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hidePivotFieldList="1"/>
  <mc:AlternateContent xmlns:mc="http://schemas.openxmlformats.org/markup-compatibility/2006">
    <mc:Choice Requires="x15">
      <x15ac:absPath xmlns:x15ac="http://schemas.microsoft.com/office/spreadsheetml/2010/11/ac" url="C:\Data\CRootData\APSIMX\Tests\Validation\Oats\"/>
    </mc:Choice>
  </mc:AlternateContent>
  <xr:revisionPtr revIDLastSave="0" documentId="13_ncr:1_{7B38A7AA-8676-4471-99ED-9B20F622EB92}" xr6:coauthVersionLast="47" xr6:coauthVersionMax="47" xr10:uidLastSave="{00000000-0000-0000-0000-000000000000}"/>
  <bookViews>
    <workbookView xWindow="-120" yWindow="-120" windowWidth="29040" windowHeight="15840" tabRatio="599" activeTab="1" xr2:uid="{00000000-000D-0000-FFFF-FFFF00000000}"/>
  </bookViews>
  <sheets>
    <sheet name="Observed (2)" sheetId="10" r:id="rId1"/>
    <sheet name="Observed" sheetId="1" r:id="rId2"/>
    <sheet name="NLeach" sheetId="9" r:id="rId3"/>
    <sheet name="SAE" sheetId="7" r:id="rId4"/>
    <sheet name="MaxLeafSize" sheetId="2" r:id="rId5"/>
    <sheet name="SoilMineralN" sheetId="5" r:id="rId6"/>
    <sheet name="SWC" sheetId="6" r:id="rId7"/>
    <sheet name="SLMACC" sheetId="3" r:id="rId8"/>
  </sheets>
  <definedNames>
    <definedName name="_xlnm._FilterDatabase" localSheetId="1" hidden="1">Observed!$A$1:$EG$4555</definedName>
    <definedName name="_xlnm._FilterDatabase" localSheetId="0" hidden="1">'Observed (2)'!$A$1:$EF$3768</definedName>
    <definedName name="_xlnm._FilterDatabase" localSheetId="3" hidden="1">SAE!$A$1:$DQ$2699</definedName>
    <definedName name="_xlnm._FilterDatabase" localSheetId="5" hidden="1">SoilMineralN!$A$1:$O$237</definedName>
    <definedName name="_xlnm._FilterDatabase" localSheetId="6" hidden="1">SWC!$A$1:$K$1369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L957" i="1" l="1"/>
  <c r="AN942" i="1"/>
  <c r="AL942" i="1"/>
  <c r="AN898" i="1"/>
  <c r="AL898" i="1"/>
  <c r="AN859" i="1"/>
  <c r="AL859" i="1"/>
  <c r="AN836" i="1"/>
  <c r="AL836" i="1"/>
  <c r="AL801" i="1"/>
  <c r="AN781" i="1"/>
  <c r="AL781" i="1"/>
  <c r="AN737" i="1"/>
  <c r="AL737" i="1"/>
  <c r="AN698" i="1"/>
  <c r="AL698" i="1"/>
  <c r="AN675" i="1"/>
  <c r="AL675" i="1"/>
  <c r="AL641" i="1"/>
  <c r="AN621" i="1"/>
  <c r="AL621" i="1"/>
  <c r="AN577" i="1"/>
  <c r="AL577" i="1"/>
  <c r="AN538" i="1"/>
  <c r="AL538" i="1"/>
  <c r="AN515" i="1"/>
  <c r="AL515" i="1"/>
  <c r="AL466" i="1"/>
  <c r="AN451" i="1"/>
  <c r="AL451" i="1"/>
  <c r="AN407" i="1"/>
  <c r="AL407" i="1"/>
  <c r="AN368" i="1"/>
  <c r="AL368" i="1"/>
  <c r="AN345" i="1"/>
  <c r="AL345" i="1"/>
  <c r="AL311" i="1"/>
  <c r="AN291" i="1"/>
  <c r="AL291" i="1"/>
  <c r="AN247" i="1"/>
  <c r="AL247" i="1"/>
  <c r="AN208" i="1"/>
  <c r="AL208" i="1"/>
  <c r="AN185" i="1"/>
  <c r="AL185" i="1"/>
  <c r="AL146" i="1"/>
  <c r="AN131" i="1"/>
  <c r="AL131" i="1"/>
  <c r="AN87" i="1"/>
  <c r="AL87" i="1"/>
  <c r="AN48" i="1"/>
  <c r="AL48" i="1"/>
  <c r="AN25" i="1"/>
  <c r="AL25" i="1"/>
  <c r="EF3767" i="10"/>
  <c r="EF3766" i="10"/>
  <c r="EF3765" i="10"/>
  <c r="EF3764" i="10"/>
  <c r="EF3763" i="10"/>
  <c r="EF3762" i="10"/>
  <c r="EF3761" i="10"/>
  <c r="EF3760" i="10"/>
  <c r="EF3759" i="10"/>
  <c r="EF3758" i="10"/>
  <c r="EF3757" i="10"/>
  <c r="EF3756" i="10"/>
  <c r="EF3755" i="10"/>
  <c r="EF3754" i="10"/>
  <c r="EF3753" i="10"/>
  <c r="EF3752" i="10"/>
  <c r="EF3751" i="10"/>
  <c r="EF3750" i="10"/>
  <c r="EF3749" i="10"/>
  <c r="EF3748" i="10"/>
  <c r="EF3747" i="10"/>
  <c r="EF3746" i="10"/>
  <c r="EF3745" i="10"/>
  <c r="EF3744" i="10"/>
  <c r="EF3743" i="10"/>
  <c r="EF3742" i="10"/>
  <c r="EF3741" i="10"/>
  <c r="EF3740" i="10"/>
  <c r="EF3739" i="10"/>
  <c r="EF3738" i="10"/>
  <c r="EF3737" i="10"/>
  <c r="EF3736" i="10"/>
  <c r="DL3735" i="10"/>
  <c r="DJ3735" i="10"/>
  <c r="AL3735" i="10"/>
  <c r="DL3734" i="10"/>
  <c r="DJ3734" i="10"/>
  <c r="AL3734" i="10"/>
  <c r="DL3733" i="10"/>
  <c r="DJ3733" i="10"/>
  <c r="AL3733" i="10"/>
  <c r="DL3644" i="10"/>
  <c r="DJ3644" i="10"/>
  <c r="AL3644" i="10"/>
  <c r="DL3643" i="10"/>
  <c r="DJ3643" i="10"/>
  <c r="AL3643" i="10"/>
  <c r="DL3642" i="10"/>
  <c r="DJ3642" i="10"/>
  <c r="AL3642" i="10"/>
  <c r="DL3641" i="10"/>
  <c r="DJ3641" i="10"/>
  <c r="AL3641" i="10"/>
  <c r="DL3640" i="10"/>
  <c r="DJ3640" i="10"/>
  <c r="AL3640" i="10"/>
  <c r="DL3639" i="10"/>
  <c r="DJ3639" i="10"/>
  <c r="AL3639" i="10"/>
  <c r="DL3638" i="10"/>
  <c r="DJ3638" i="10"/>
  <c r="AL3638" i="10"/>
  <c r="DL3637" i="10"/>
  <c r="DJ3637" i="10"/>
  <c r="AL3637" i="10"/>
  <c r="DK3636" i="10"/>
  <c r="DJ3636" i="10"/>
  <c r="DK3635" i="10"/>
  <c r="DJ3635" i="10"/>
  <c r="DK3634" i="10"/>
  <c r="DJ3634" i="10"/>
  <c r="DK3633" i="10"/>
  <c r="DJ3633" i="10"/>
  <c r="DK3632" i="10"/>
  <c r="DJ3632" i="10"/>
  <c r="DK3631" i="10"/>
  <c r="DJ3631" i="10"/>
  <c r="DK3630" i="10"/>
  <c r="DJ3630" i="10"/>
  <c r="DK3629" i="10"/>
  <c r="DJ3629" i="10"/>
  <c r="DK3628" i="10"/>
  <c r="DJ3628" i="10"/>
  <c r="DK3627" i="10"/>
  <c r="DJ3627" i="10"/>
  <c r="DK3626" i="10"/>
  <c r="DJ3626" i="10"/>
  <c r="DK3625" i="10"/>
  <c r="DJ3625" i="10"/>
  <c r="DK3624" i="10"/>
  <c r="DJ3624" i="10"/>
  <c r="DK3623" i="10"/>
  <c r="DJ3623" i="10"/>
  <c r="DK3622" i="10"/>
  <c r="DJ3622" i="10"/>
  <c r="DK3621" i="10"/>
  <c r="DJ3621" i="10"/>
  <c r="AL3620" i="10"/>
  <c r="AL3619" i="10"/>
  <c r="AL3618" i="10"/>
  <c r="AL3617" i="10"/>
  <c r="AL3616" i="10"/>
  <c r="AL3615" i="10"/>
  <c r="AL3614" i="10"/>
  <c r="AL3613" i="10"/>
  <c r="AL3612" i="10"/>
  <c r="AL3611" i="10"/>
  <c r="AL3610" i="10"/>
  <c r="AL3609" i="10"/>
  <c r="AL3608" i="10"/>
  <c r="AL3607" i="10"/>
  <c r="AL3606" i="10"/>
  <c r="AL3605" i="10"/>
  <c r="AL3516" i="10"/>
  <c r="AL3515" i="10"/>
  <c r="AL3514" i="10"/>
  <c r="AL3513" i="10"/>
  <c r="DN3512" i="10"/>
  <c r="DM3512" i="10"/>
  <c r="DL3512" i="10"/>
  <c r="DJ3512" i="10"/>
  <c r="DN3511" i="10"/>
  <c r="DM3511" i="10"/>
  <c r="DL3511" i="10"/>
  <c r="DJ3511" i="10"/>
  <c r="DN3510" i="10"/>
  <c r="DM3510" i="10"/>
  <c r="DL3510" i="10"/>
  <c r="DJ3510" i="10"/>
  <c r="DN3509" i="10"/>
  <c r="DM3509" i="10"/>
  <c r="DL3509" i="10"/>
  <c r="DJ3509" i="10"/>
  <c r="DN3508" i="10"/>
  <c r="DM3508" i="10"/>
  <c r="DL3508" i="10"/>
  <c r="DJ3508" i="10"/>
  <c r="DN3507" i="10"/>
  <c r="DM3507" i="10"/>
  <c r="DL3507" i="10"/>
  <c r="DJ3507" i="10"/>
  <c r="DN3506" i="10"/>
  <c r="DM3506" i="10"/>
  <c r="DL3506" i="10"/>
  <c r="DJ3506" i="10"/>
  <c r="DN3505" i="10"/>
  <c r="DM3505" i="10"/>
  <c r="DL3505" i="10"/>
  <c r="DJ3505" i="10"/>
  <c r="AL3504" i="10"/>
  <c r="AL3503" i="10"/>
  <c r="AL3502" i="10"/>
  <c r="AL3501" i="10"/>
  <c r="AL3500" i="10"/>
  <c r="AL3499" i="10"/>
  <c r="AL3498" i="10"/>
  <c r="AL3497" i="10"/>
  <c r="DL3496" i="10"/>
  <c r="DJ3496" i="10"/>
  <c r="D3496" i="10"/>
  <c r="DL3495" i="10"/>
  <c r="DJ3495" i="10"/>
  <c r="D3495" i="10"/>
  <c r="DL3494" i="10"/>
  <c r="DJ3494" i="10"/>
  <c r="D3494" i="10"/>
  <c r="DL3493" i="10"/>
  <c r="DJ3493" i="10"/>
  <c r="D3493" i="10"/>
  <c r="DL3492" i="10"/>
  <c r="DJ3492" i="10"/>
  <c r="D3492" i="10"/>
  <c r="DL3491" i="10"/>
  <c r="DJ3491" i="10"/>
  <c r="D3491" i="10"/>
  <c r="DL3490" i="10"/>
  <c r="DJ3490" i="10"/>
  <c r="D3490" i="10"/>
  <c r="DL3489" i="10"/>
  <c r="DJ3489" i="10"/>
  <c r="D3489" i="10"/>
  <c r="DL3488" i="10"/>
  <c r="DJ3488" i="10"/>
  <c r="D3488" i="10"/>
  <c r="DL3487" i="10"/>
  <c r="DJ3487" i="10"/>
  <c r="AL3487" i="10"/>
  <c r="D3487" i="10"/>
  <c r="DL3486" i="10"/>
  <c r="DJ3486" i="10"/>
  <c r="AL3486" i="10"/>
  <c r="D3486" i="10"/>
  <c r="DL3485" i="10"/>
  <c r="DJ3485" i="10"/>
  <c r="AL3485" i="10"/>
  <c r="D3485" i="10"/>
  <c r="D3484" i="10"/>
  <c r="D3483" i="10"/>
  <c r="D3482" i="10"/>
  <c r="D3481" i="10"/>
  <c r="D3480" i="10"/>
  <c r="D3479" i="10"/>
  <c r="D3478" i="10"/>
  <c r="D3477" i="10"/>
  <c r="D3476" i="10"/>
  <c r="D3475" i="10"/>
  <c r="D3474" i="10"/>
  <c r="D3473" i="10"/>
  <c r="D3472" i="10"/>
  <c r="D3471" i="10"/>
  <c r="D3470" i="10"/>
  <c r="D3469" i="10"/>
  <c r="D3468" i="10"/>
  <c r="D3467" i="10"/>
  <c r="D3466" i="10"/>
  <c r="D3465" i="10"/>
  <c r="D3464" i="10"/>
  <c r="AL3463" i="10"/>
  <c r="D3463" i="10"/>
  <c r="AL3462" i="10"/>
  <c r="D3462" i="10"/>
  <c r="AL3461" i="10"/>
  <c r="D3461" i="10"/>
  <c r="AL3460" i="10"/>
  <c r="D3460" i="10"/>
  <c r="AL3459" i="10"/>
  <c r="D3459" i="10"/>
  <c r="AL3458" i="10"/>
  <c r="D3458" i="10"/>
  <c r="AL3457" i="10"/>
  <c r="D3457" i="10"/>
  <c r="AL3456" i="10"/>
  <c r="D3456" i="10"/>
  <c r="AL3455" i="10"/>
  <c r="D3455" i="10"/>
  <c r="AL3454" i="10"/>
  <c r="D3454" i="10"/>
  <c r="AL3453" i="10"/>
  <c r="D3453" i="10"/>
  <c r="AL3452" i="10"/>
  <c r="D3452" i="10"/>
  <c r="AL3451" i="10"/>
  <c r="D3451" i="10"/>
  <c r="AL3450" i="10"/>
  <c r="D3450" i="10"/>
  <c r="AL3449" i="10"/>
  <c r="D3449" i="10"/>
  <c r="AL3448" i="10"/>
  <c r="D3448" i="10"/>
  <c r="DL3447" i="10"/>
  <c r="DJ3447" i="10"/>
  <c r="D3447" i="10"/>
  <c r="DL3446" i="10"/>
  <c r="DJ3446" i="10"/>
  <c r="D3446" i="10"/>
  <c r="DL3445" i="10"/>
  <c r="DJ3445" i="10"/>
  <c r="D3445" i="10"/>
  <c r="DL3444" i="10"/>
  <c r="DJ3444" i="10"/>
  <c r="D3444" i="10"/>
  <c r="DL3443" i="10"/>
  <c r="DJ3443" i="10"/>
  <c r="D3443" i="10"/>
  <c r="DL3442" i="10"/>
  <c r="DJ3442" i="10"/>
  <c r="D3442" i="10"/>
  <c r="DL3441" i="10"/>
  <c r="DJ3441" i="10"/>
  <c r="AL3441" i="10"/>
  <c r="D3441" i="10"/>
  <c r="DL3440" i="10"/>
  <c r="DJ3440" i="10"/>
  <c r="AL3440" i="10"/>
  <c r="D3440" i="10"/>
  <c r="DL3439" i="10"/>
  <c r="DJ3439" i="10"/>
  <c r="AL3439" i="10"/>
  <c r="D3439" i="10"/>
  <c r="D3438" i="10"/>
  <c r="D3437" i="10"/>
  <c r="D3436" i="10"/>
  <c r="D3435" i="10"/>
  <c r="D3434" i="10"/>
  <c r="D3433" i="10"/>
  <c r="D3432" i="10"/>
  <c r="D3431" i="10"/>
  <c r="D3430" i="10"/>
  <c r="D3429" i="10"/>
  <c r="D3428" i="10"/>
  <c r="D3427" i="10"/>
  <c r="D3426" i="10"/>
  <c r="D3425" i="10"/>
  <c r="AL3424" i="10"/>
  <c r="D3424" i="10"/>
  <c r="AL3423" i="10"/>
  <c r="D3423" i="10"/>
  <c r="AL3422" i="10"/>
  <c r="D3422" i="10"/>
  <c r="AL3421" i="10"/>
  <c r="D3421" i="10"/>
  <c r="AL3420" i="10"/>
  <c r="D3420" i="10"/>
  <c r="AL3419" i="10"/>
  <c r="D3419" i="10"/>
  <c r="AL3418" i="10"/>
  <c r="D3418" i="10"/>
  <c r="AL3417" i="10"/>
  <c r="D3417" i="10"/>
  <c r="AL3416" i="10"/>
  <c r="D3416" i="10"/>
  <c r="AL3415" i="10"/>
  <c r="D3415" i="10"/>
  <c r="AL3414" i="10"/>
  <c r="D3414" i="10"/>
  <c r="AL3413" i="10"/>
  <c r="D3413" i="10"/>
  <c r="AL3412" i="10"/>
  <c r="D3412" i="10"/>
  <c r="AL3411" i="10"/>
  <c r="D3411" i="10"/>
  <c r="AL3410" i="10"/>
  <c r="D3410" i="10"/>
  <c r="DL3409" i="10"/>
  <c r="DJ3409" i="10"/>
  <c r="D3409" i="10"/>
  <c r="DL3408" i="10"/>
  <c r="DJ3408" i="10"/>
  <c r="D3408" i="10"/>
  <c r="DL3407" i="10"/>
  <c r="DJ3407" i="10"/>
  <c r="D3407" i="10"/>
  <c r="DL3406" i="10"/>
  <c r="DJ3406" i="10"/>
  <c r="D3406" i="10"/>
  <c r="DJ3405" i="10"/>
  <c r="D3405" i="10"/>
  <c r="DJ3404" i="10"/>
  <c r="D3404" i="10"/>
  <c r="DJ3403" i="10"/>
  <c r="D3403" i="10"/>
  <c r="DJ3402" i="10"/>
  <c r="D3402" i="10"/>
  <c r="DJ3401" i="10"/>
  <c r="D3401" i="10"/>
  <c r="DJ3400" i="10"/>
  <c r="D3400" i="10"/>
  <c r="DJ3399" i="10"/>
  <c r="D3399" i="10"/>
  <c r="DJ3398" i="10"/>
  <c r="D3398" i="10"/>
  <c r="DJ3397" i="10"/>
  <c r="D3397" i="10"/>
  <c r="DJ3396" i="10"/>
  <c r="D3396" i="10"/>
  <c r="DJ3395" i="10"/>
  <c r="D3395" i="10"/>
  <c r="DJ3394" i="10"/>
  <c r="D3394" i="10"/>
  <c r="DJ3393" i="10"/>
  <c r="D3393" i="10"/>
  <c r="DJ3392" i="10"/>
  <c r="D3392" i="10"/>
  <c r="DJ3391" i="10"/>
  <c r="D3391" i="10"/>
  <c r="DJ3390" i="10"/>
  <c r="D3390" i="10"/>
  <c r="DL3389" i="10"/>
  <c r="DJ3389" i="10"/>
  <c r="D3389" i="10"/>
  <c r="DL3388" i="10"/>
  <c r="DJ3388" i="10"/>
  <c r="D3388" i="10"/>
  <c r="DL3387" i="10"/>
  <c r="DJ3387" i="10"/>
  <c r="D3387" i="10"/>
  <c r="DL3386" i="10"/>
  <c r="DJ3386" i="10"/>
  <c r="D3386" i="10"/>
  <c r="DL3385" i="10"/>
  <c r="DJ3385" i="10"/>
  <c r="D3385" i="10"/>
  <c r="DL3384" i="10"/>
  <c r="DJ3384" i="10"/>
  <c r="D3384" i="10"/>
  <c r="DL3383" i="10"/>
  <c r="DJ3383" i="10"/>
  <c r="D3383" i="10"/>
  <c r="DL3382" i="10"/>
  <c r="DJ3382" i="10"/>
  <c r="D3382" i="10"/>
  <c r="D3381" i="10"/>
  <c r="D3380" i="10"/>
  <c r="D3379" i="10"/>
  <c r="D3378" i="10"/>
  <c r="D3377" i="10"/>
  <c r="D3376" i="10"/>
  <c r="AL3375" i="10"/>
  <c r="D3375" i="10"/>
  <c r="AL3374" i="10"/>
  <c r="D3374" i="10"/>
  <c r="AL3373" i="10"/>
  <c r="D3373" i="10"/>
  <c r="D3372" i="10"/>
  <c r="D3371" i="10"/>
  <c r="D3370" i="10"/>
  <c r="D3369" i="10"/>
  <c r="D3368" i="10"/>
  <c r="D3367" i="10"/>
  <c r="D3366" i="10"/>
  <c r="D3365" i="10"/>
  <c r="D3364" i="10"/>
  <c r="D3363" i="10"/>
  <c r="D3362" i="10"/>
  <c r="D3361" i="10"/>
  <c r="D3360" i="10"/>
  <c r="D3359" i="10"/>
  <c r="D3358" i="10"/>
  <c r="D3357" i="10"/>
  <c r="D3356" i="10"/>
  <c r="D3355" i="10"/>
  <c r="D3354" i="10"/>
  <c r="D3353" i="10"/>
  <c r="D3352" i="10"/>
  <c r="D3351" i="10"/>
  <c r="D3350" i="10"/>
  <c r="D3349" i="10"/>
  <c r="D3348" i="10"/>
  <c r="D3347" i="10"/>
  <c r="D3346" i="10"/>
  <c r="D3345" i="10"/>
  <c r="D3344" i="10"/>
  <c r="D3343" i="10"/>
  <c r="D3342" i="10"/>
  <c r="D3341" i="10"/>
  <c r="D3340" i="10"/>
  <c r="D3339" i="10"/>
  <c r="D3338" i="10"/>
  <c r="D3337" i="10"/>
  <c r="D3336" i="10"/>
  <c r="D3335" i="10"/>
  <c r="D3334" i="10"/>
  <c r="D3333" i="10"/>
  <c r="D3332" i="10"/>
  <c r="D3331" i="10"/>
  <c r="D3330" i="10"/>
  <c r="D3329" i="10"/>
  <c r="D3328" i="10"/>
  <c r="D3327" i="10"/>
  <c r="D3326" i="10"/>
  <c r="D3325" i="10"/>
  <c r="D3324" i="10"/>
  <c r="D3323" i="10"/>
  <c r="D3322" i="10"/>
  <c r="D3321" i="10"/>
  <c r="D3320" i="10"/>
  <c r="D3319" i="10"/>
  <c r="D3318" i="10"/>
  <c r="D3317" i="10"/>
  <c r="D3316" i="10"/>
  <c r="D3315" i="10"/>
  <c r="D3314" i="10"/>
  <c r="D3313" i="10"/>
  <c r="D3312" i="10"/>
  <c r="D3311" i="10"/>
  <c r="D3310" i="10"/>
  <c r="D3309" i="10"/>
  <c r="D3308" i="10"/>
  <c r="D3307" i="10"/>
  <c r="D3306" i="10"/>
  <c r="D3305" i="10"/>
  <c r="D3304" i="10"/>
  <c r="D3303" i="10"/>
  <c r="D3302" i="10"/>
  <c r="D3301" i="10"/>
  <c r="D3300" i="10"/>
  <c r="D3299" i="10"/>
  <c r="D3298" i="10"/>
  <c r="D3297" i="10"/>
  <c r="D3296" i="10"/>
  <c r="D3295" i="10"/>
  <c r="D3294" i="10"/>
  <c r="D3293" i="10"/>
  <c r="D3292" i="10"/>
  <c r="D3291" i="10"/>
  <c r="D3290" i="10"/>
  <c r="D3289" i="10"/>
  <c r="D3288" i="10"/>
  <c r="D3287" i="10"/>
  <c r="D3286" i="10"/>
  <c r="D3285" i="10"/>
  <c r="D3284" i="10"/>
  <c r="D3283" i="10"/>
  <c r="D3282" i="10"/>
  <c r="D3281" i="10"/>
  <c r="D3280" i="10"/>
  <c r="D3279" i="10"/>
  <c r="D3278" i="10"/>
  <c r="D3277" i="10"/>
  <c r="D3276" i="10"/>
  <c r="D3275" i="10"/>
  <c r="D3274" i="10"/>
  <c r="D3273" i="10"/>
  <c r="D3272" i="10"/>
  <c r="D3271" i="10"/>
  <c r="D3270" i="10"/>
  <c r="D3269" i="10"/>
  <c r="D3268" i="10"/>
  <c r="D3267" i="10"/>
  <c r="D3266" i="10"/>
  <c r="D3265" i="10"/>
  <c r="D3264" i="10"/>
  <c r="D3263" i="10"/>
  <c r="D3262" i="10"/>
  <c r="D3261" i="10"/>
  <c r="D3260" i="10"/>
  <c r="D3259" i="10"/>
  <c r="D3258" i="10"/>
  <c r="D3257" i="10"/>
  <c r="D3256" i="10"/>
  <c r="D3255" i="10"/>
  <c r="D3254" i="10"/>
  <c r="D3253" i="10"/>
  <c r="D3252" i="10"/>
  <c r="D3251" i="10"/>
  <c r="D3250" i="10"/>
  <c r="D3249" i="10"/>
  <c r="D3248" i="10"/>
  <c r="D3247" i="10"/>
  <c r="D3246" i="10"/>
  <c r="AL3245" i="10"/>
  <c r="D3245" i="10"/>
  <c r="AL3244" i="10"/>
  <c r="D3244" i="10"/>
  <c r="AL3243" i="10"/>
  <c r="D3243" i="10"/>
  <c r="AL3242" i="10"/>
  <c r="D3242" i="10"/>
  <c r="AL3241" i="10"/>
  <c r="D3241" i="10"/>
  <c r="AL3240" i="10"/>
  <c r="D3240" i="10"/>
  <c r="AL3239" i="10"/>
  <c r="D3239" i="10"/>
  <c r="AL3238" i="10"/>
  <c r="D3238" i="10"/>
  <c r="AL3237" i="10"/>
  <c r="D3237" i="10"/>
  <c r="AL3236" i="10"/>
  <c r="D3236" i="10"/>
  <c r="AL3235" i="10"/>
  <c r="D3235" i="10"/>
  <c r="AL3234" i="10"/>
  <c r="D3234" i="10"/>
  <c r="AL3233" i="10"/>
  <c r="D3233" i="10"/>
  <c r="AL3232" i="10"/>
  <c r="D3232" i="10"/>
  <c r="AL3231" i="10"/>
  <c r="D3231" i="10"/>
  <c r="AL3230" i="10"/>
  <c r="D3230" i="10"/>
  <c r="AL3229" i="10"/>
  <c r="D3229" i="10"/>
  <c r="AL3228" i="10"/>
  <c r="D3228" i="10"/>
  <c r="AL3227" i="10"/>
  <c r="D3227" i="10"/>
  <c r="AL3226" i="10"/>
  <c r="D3226" i="10"/>
  <c r="AL3225" i="10"/>
  <c r="D3225" i="10"/>
  <c r="AL3224" i="10"/>
  <c r="D3224" i="10"/>
  <c r="AL3223" i="10"/>
  <c r="D3223" i="10"/>
  <c r="AL3222" i="10"/>
  <c r="D3222" i="10"/>
  <c r="AL3221" i="10"/>
  <c r="D3221" i="10"/>
  <c r="AL3220" i="10"/>
  <c r="D3220" i="10"/>
  <c r="AL3219" i="10"/>
  <c r="D3219" i="10"/>
  <c r="D3218" i="10"/>
  <c r="D3217" i="10"/>
  <c r="D3216" i="10"/>
  <c r="D3215" i="10"/>
  <c r="AL3214" i="10"/>
  <c r="D3214" i="10"/>
  <c r="AL3213" i="10"/>
  <c r="D3213" i="10"/>
  <c r="AL3212" i="10"/>
  <c r="D3212" i="10"/>
  <c r="AL3211" i="10"/>
  <c r="D3211" i="10"/>
  <c r="D3210" i="10"/>
  <c r="D3209" i="10"/>
  <c r="D3208" i="10"/>
  <c r="D3207" i="10"/>
  <c r="AL3206" i="10"/>
  <c r="D3206" i="10"/>
  <c r="AL3205" i="10"/>
  <c r="D3205" i="10"/>
  <c r="AL3204" i="10"/>
  <c r="D3204" i="10"/>
  <c r="AL3203" i="10"/>
  <c r="D3203" i="10"/>
  <c r="D3202" i="10"/>
  <c r="D3201" i="10"/>
  <c r="D3200" i="10"/>
  <c r="D3199" i="10"/>
  <c r="AL3198" i="10"/>
  <c r="D3198" i="10"/>
  <c r="AL3197" i="10"/>
  <c r="D3197" i="10"/>
  <c r="AL3196" i="10"/>
  <c r="D3196" i="10"/>
  <c r="AL3195" i="10"/>
  <c r="D3195" i="10"/>
  <c r="DU3194" i="10"/>
  <c r="DT3194" i="10"/>
  <c r="DS3194" i="10"/>
  <c r="DU3193" i="10"/>
  <c r="DT3193" i="10"/>
  <c r="DS3193" i="10"/>
  <c r="DU3192" i="10"/>
  <c r="DT3192" i="10"/>
  <c r="DS3192" i="10"/>
  <c r="DU3191" i="10"/>
  <c r="DT3191" i="10"/>
  <c r="DS3191" i="10"/>
  <c r="DU3190" i="10"/>
  <c r="DT3190" i="10"/>
  <c r="DS3190" i="10"/>
  <c r="DU3189" i="10"/>
  <c r="DT3189" i="10"/>
  <c r="DS3189" i="10"/>
  <c r="DU3188" i="10"/>
  <c r="DT3188" i="10"/>
  <c r="DS3188" i="10"/>
  <c r="DU3187" i="10"/>
  <c r="DT3187" i="10"/>
  <c r="DS3187" i="10"/>
  <c r="DU3186" i="10"/>
  <c r="DT3186" i="10"/>
  <c r="DS3186" i="10"/>
  <c r="DU3185" i="10"/>
  <c r="DT3185" i="10"/>
  <c r="DS3185" i="10"/>
  <c r="DU3184" i="10"/>
  <c r="DT3184" i="10"/>
  <c r="DS3184" i="10"/>
  <c r="DU3183" i="10"/>
  <c r="DT3183" i="10"/>
  <c r="DS3183" i="10"/>
  <c r="DU3182" i="10"/>
  <c r="DT3182" i="10"/>
  <c r="DS3182" i="10"/>
  <c r="DU3181" i="10"/>
  <c r="DT3181" i="10"/>
  <c r="DS3181" i="10"/>
  <c r="DU3180" i="10"/>
  <c r="DT3180" i="10"/>
  <c r="DS3180" i="10"/>
  <c r="DU3179" i="10"/>
  <c r="DT3179" i="10"/>
  <c r="DS3179" i="10"/>
  <c r="DU3178" i="10"/>
  <c r="DT3178" i="10"/>
  <c r="DS3178" i="10"/>
  <c r="DU3177" i="10"/>
  <c r="DT3177" i="10"/>
  <c r="DS3177" i="10"/>
  <c r="DU3176" i="10"/>
  <c r="DT3176" i="10"/>
  <c r="DS3176" i="10"/>
  <c r="DU3175" i="10"/>
  <c r="DT3175" i="10"/>
  <c r="DS3175" i="10"/>
  <c r="DU3174" i="10"/>
  <c r="DT3174" i="10"/>
  <c r="DS3174" i="10"/>
  <c r="DU3173" i="10"/>
  <c r="DT3173" i="10"/>
  <c r="DS3173" i="10"/>
  <c r="DU3172" i="10"/>
  <c r="DT3172" i="10"/>
  <c r="DS3172" i="10"/>
  <c r="DU3171" i="10"/>
  <c r="DT3171" i="10"/>
  <c r="DS3171" i="10"/>
  <c r="DU3170" i="10"/>
  <c r="DT3170" i="10"/>
  <c r="DS3170" i="10"/>
  <c r="DU3169" i="10"/>
  <c r="DT3169" i="10"/>
  <c r="DS3169" i="10"/>
  <c r="DU3168" i="10"/>
  <c r="DT3168" i="10"/>
  <c r="DS3168" i="10"/>
  <c r="DU3167" i="10"/>
  <c r="DT3167" i="10"/>
  <c r="DS3167" i="10"/>
  <c r="DU3166" i="10"/>
  <c r="DT3166" i="10"/>
  <c r="DS3166" i="10"/>
  <c r="DU3165" i="10"/>
  <c r="DT3165" i="10"/>
  <c r="DS3165" i="10"/>
  <c r="DU3164" i="10"/>
  <c r="DT3164" i="10"/>
  <c r="DS3164" i="10"/>
  <c r="DU3163" i="10"/>
  <c r="DT3163" i="10"/>
  <c r="DS3163" i="10"/>
  <c r="DU3162" i="10"/>
  <c r="DT3162" i="10"/>
  <c r="DS3162" i="10"/>
  <c r="DU3161" i="10"/>
  <c r="DT3161" i="10"/>
  <c r="DS3161" i="10"/>
  <c r="DU3160" i="10"/>
  <c r="DT3160" i="10"/>
  <c r="DS3160" i="10"/>
  <c r="DU3159" i="10"/>
  <c r="DT3159" i="10"/>
  <c r="DS3159" i="10"/>
  <c r="DU3158" i="10"/>
  <c r="DT3158" i="10"/>
  <c r="DS3158" i="10"/>
  <c r="DU3157" i="10"/>
  <c r="DT3157" i="10"/>
  <c r="DS3157" i="10"/>
  <c r="DU3156" i="10"/>
  <c r="DT3156" i="10"/>
  <c r="DS3156" i="10"/>
  <c r="DU3155" i="10"/>
  <c r="DT3155" i="10"/>
  <c r="DS3155" i="10"/>
  <c r="DU3154" i="10"/>
  <c r="DT3154" i="10"/>
  <c r="DS3154" i="10"/>
  <c r="DU3153" i="10"/>
  <c r="DT3153" i="10"/>
  <c r="DS3153" i="10"/>
  <c r="DU3152" i="10"/>
  <c r="DT3152" i="10"/>
  <c r="DS3152" i="10"/>
  <c r="DU3151" i="10"/>
  <c r="DT3151" i="10"/>
  <c r="DS3151" i="10"/>
  <c r="DU3150" i="10"/>
  <c r="DT3150" i="10"/>
  <c r="DS3150" i="10"/>
  <c r="DU3149" i="10"/>
  <c r="DT3149" i="10"/>
  <c r="DS3149" i="10"/>
  <c r="DU3148" i="10"/>
  <c r="DT3148" i="10"/>
  <c r="DS3148" i="10"/>
  <c r="DU3147" i="10"/>
  <c r="DT3147" i="10"/>
  <c r="DS3147" i="10"/>
  <c r="DU3146" i="10"/>
  <c r="DT3146" i="10"/>
  <c r="DS3146" i="10"/>
  <c r="DU3145" i="10"/>
  <c r="DT3145" i="10"/>
  <c r="DS3145" i="10"/>
  <c r="DU3144" i="10"/>
  <c r="DT3144" i="10"/>
  <c r="DS3144" i="10"/>
  <c r="DU3143" i="10"/>
  <c r="DT3143" i="10"/>
  <c r="DS3143" i="10"/>
  <c r="DU3142" i="10"/>
  <c r="DT3142" i="10"/>
  <c r="DS3142" i="10"/>
  <c r="DU3141" i="10"/>
  <c r="DT3141" i="10"/>
  <c r="DS3141" i="10"/>
  <c r="DU3140" i="10"/>
  <c r="DT3140" i="10"/>
  <c r="DS3140" i="10"/>
  <c r="DU3139" i="10"/>
  <c r="DT3139" i="10"/>
  <c r="DS3139" i="10"/>
  <c r="DU3138" i="10"/>
  <c r="DT3138" i="10"/>
  <c r="DS3138" i="10"/>
  <c r="DU3137" i="10"/>
  <c r="DT3137" i="10"/>
  <c r="DS3137" i="10"/>
  <c r="DU3136" i="10"/>
  <c r="DT3136" i="10"/>
  <c r="DS3136" i="10"/>
  <c r="DU3135" i="10"/>
  <c r="DT3135" i="10"/>
  <c r="DS3135" i="10"/>
  <c r="DU3134" i="10"/>
  <c r="DT3134" i="10"/>
  <c r="DS3134" i="10"/>
  <c r="DU3133" i="10"/>
  <c r="DT3133" i="10"/>
  <c r="DS3133" i="10"/>
  <c r="DU3132" i="10"/>
  <c r="DT3132" i="10"/>
  <c r="DS3132" i="10"/>
  <c r="DU3131" i="10"/>
  <c r="DT3131" i="10"/>
  <c r="DS3131" i="10"/>
  <c r="DU3130" i="10"/>
  <c r="DT3130" i="10"/>
  <c r="DS3130" i="10"/>
  <c r="DU3129" i="10"/>
  <c r="DT3129" i="10"/>
  <c r="DS3129" i="10"/>
  <c r="DU3128" i="10"/>
  <c r="DT3128" i="10"/>
  <c r="DS3128" i="10"/>
  <c r="DU3127" i="10"/>
  <c r="DT3127" i="10"/>
  <c r="DS3127" i="10"/>
  <c r="DU3126" i="10"/>
  <c r="DT3126" i="10"/>
  <c r="DS3126" i="10"/>
  <c r="DU3125" i="10"/>
  <c r="DT3125" i="10"/>
  <c r="DS3125" i="10"/>
  <c r="DU3124" i="10"/>
  <c r="DT3124" i="10"/>
  <c r="DS3124" i="10"/>
  <c r="DU3123" i="10"/>
  <c r="DT3123" i="10"/>
  <c r="DS3123" i="10"/>
  <c r="DU3122" i="10"/>
  <c r="DT3122" i="10"/>
  <c r="DS3122" i="10"/>
  <c r="DU3121" i="10"/>
  <c r="DT3121" i="10"/>
  <c r="DS3121" i="10"/>
  <c r="DU3120" i="10"/>
  <c r="DT3120" i="10"/>
  <c r="DS3120" i="10"/>
  <c r="DU3119" i="10"/>
  <c r="DT3119" i="10"/>
  <c r="DS3119" i="10"/>
  <c r="DU3118" i="10"/>
  <c r="DT3118" i="10"/>
  <c r="DS3118" i="10"/>
  <c r="DU3117" i="10"/>
  <c r="DT3117" i="10"/>
  <c r="DS3117" i="10"/>
  <c r="DU3116" i="10"/>
  <c r="DT3116" i="10"/>
  <c r="DS3116" i="10"/>
  <c r="DU3115" i="10"/>
  <c r="DT3115" i="10"/>
  <c r="DS3115" i="10"/>
  <c r="DU3114" i="10"/>
  <c r="DT3114" i="10"/>
  <c r="DS3114" i="10"/>
  <c r="DU3113" i="10"/>
  <c r="DT3113" i="10"/>
  <c r="DS3113" i="10"/>
  <c r="DU3112" i="10"/>
  <c r="DT3112" i="10"/>
  <c r="DS3112" i="10"/>
  <c r="DU3111" i="10"/>
  <c r="DT3111" i="10"/>
  <c r="DS3111" i="10"/>
  <c r="DU3110" i="10"/>
  <c r="DT3110" i="10"/>
  <c r="DS3110" i="10"/>
  <c r="DU3109" i="10"/>
  <c r="DT3109" i="10"/>
  <c r="DS3109" i="10"/>
  <c r="DU3108" i="10"/>
  <c r="DT3108" i="10"/>
  <c r="DS3108" i="10"/>
  <c r="DU3107" i="10"/>
  <c r="DT3107" i="10"/>
  <c r="DS3107" i="10"/>
  <c r="DU3106" i="10"/>
  <c r="DT3106" i="10"/>
  <c r="DS3106" i="10"/>
  <c r="DU3105" i="10"/>
  <c r="DT3105" i="10"/>
  <c r="DS3105" i="10"/>
  <c r="DU3104" i="10"/>
  <c r="DT3104" i="10"/>
  <c r="DS3104" i="10"/>
  <c r="DU3103" i="10"/>
  <c r="DT3103" i="10"/>
  <c r="DS3103" i="10"/>
  <c r="DU3102" i="10"/>
  <c r="DT3102" i="10"/>
  <c r="DS3102" i="10"/>
  <c r="DU3101" i="10"/>
  <c r="DT3101" i="10"/>
  <c r="DS3101" i="10"/>
  <c r="DU3100" i="10"/>
  <c r="DT3100" i="10"/>
  <c r="DS3100" i="10"/>
  <c r="DU3099" i="10"/>
  <c r="DT3099" i="10"/>
  <c r="DS3099" i="10"/>
  <c r="DU3098" i="10"/>
  <c r="DT3098" i="10"/>
  <c r="DS3098" i="10"/>
  <c r="DU3097" i="10"/>
  <c r="DT3097" i="10"/>
  <c r="DS3097" i="10"/>
  <c r="DU3096" i="10"/>
  <c r="DT3096" i="10"/>
  <c r="DS3096" i="10"/>
  <c r="DU3095" i="10"/>
  <c r="DT3095" i="10"/>
  <c r="DS3095" i="10"/>
  <c r="DU3094" i="10"/>
  <c r="DT3094" i="10"/>
  <c r="DS3094" i="10"/>
  <c r="DU3093" i="10"/>
  <c r="DT3093" i="10"/>
  <c r="DS3093" i="10"/>
  <c r="DU3092" i="10"/>
  <c r="DT3092" i="10"/>
  <c r="DS3092" i="10"/>
  <c r="DU3091" i="10"/>
  <c r="DT3091" i="10"/>
  <c r="DS3091" i="10"/>
  <c r="DU3090" i="10"/>
  <c r="DT3090" i="10"/>
  <c r="DS3090" i="10"/>
  <c r="DU3089" i="10"/>
  <c r="DT3089" i="10"/>
  <c r="DS3089" i="10"/>
  <c r="DU3088" i="10"/>
  <c r="DT3088" i="10"/>
  <c r="DS3088" i="10"/>
  <c r="DU3087" i="10"/>
  <c r="DT3087" i="10"/>
  <c r="DS3087" i="10"/>
  <c r="DU3086" i="10"/>
  <c r="DT3086" i="10"/>
  <c r="DS3086" i="10"/>
  <c r="DU3085" i="10"/>
  <c r="DT3085" i="10"/>
  <c r="DS3085" i="10"/>
  <c r="DU3084" i="10"/>
  <c r="DT3084" i="10"/>
  <c r="DS3084" i="10"/>
  <c r="DU3083" i="10"/>
  <c r="DT3083" i="10"/>
  <c r="DS3083" i="10"/>
  <c r="DU3082" i="10"/>
  <c r="DT3082" i="10"/>
  <c r="DS3082" i="10"/>
  <c r="DU3081" i="10"/>
  <c r="DT3081" i="10"/>
  <c r="DS3081" i="10"/>
  <c r="DU3080" i="10"/>
  <c r="DT3080" i="10"/>
  <c r="DS3080" i="10"/>
  <c r="DU3079" i="10"/>
  <c r="DT3079" i="10"/>
  <c r="DS3079" i="10"/>
  <c r="DU3078" i="10"/>
  <c r="DT3078" i="10"/>
  <c r="DS3078" i="10"/>
  <c r="DU3077" i="10"/>
  <c r="DT3077" i="10"/>
  <c r="DS3077" i="10"/>
  <c r="DU3076" i="10"/>
  <c r="DT3076" i="10"/>
  <c r="DS3076" i="10"/>
  <c r="DU3075" i="10"/>
  <c r="DT3075" i="10"/>
  <c r="DS3075" i="10"/>
  <c r="DU3074" i="10"/>
  <c r="DT3074" i="10"/>
  <c r="DS3074" i="10"/>
  <c r="DU3073" i="10"/>
  <c r="DT3073" i="10"/>
  <c r="DS3073" i="10"/>
  <c r="DU3072" i="10"/>
  <c r="DT3072" i="10"/>
  <c r="DS3072" i="10"/>
  <c r="DU3071" i="10"/>
  <c r="DT3071" i="10"/>
  <c r="DS3071" i="10"/>
  <c r="DU3070" i="10"/>
  <c r="DT3070" i="10"/>
  <c r="DS3070" i="10"/>
  <c r="DU3069" i="10"/>
  <c r="DT3069" i="10"/>
  <c r="DS3069" i="10"/>
  <c r="DU3068" i="10"/>
  <c r="DT3068" i="10"/>
  <c r="DS3068" i="10"/>
  <c r="DU3067" i="10"/>
  <c r="DT3067" i="10"/>
  <c r="DS3067" i="10"/>
  <c r="DU3066" i="10"/>
  <c r="DT3066" i="10"/>
  <c r="DS3066" i="10"/>
  <c r="DU3065" i="10"/>
  <c r="DT3065" i="10"/>
  <c r="DS3065" i="10"/>
  <c r="DU3064" i="10"/>
  <c r="DT3064" i="10"/>
  <c r="DS3064" i="10"/>
  <c r="DU3063" i="10"/>
  <c r="DT3063" i="10"/>
  <c r="DS3063" i="10"/>
  <c r="DU3062" i="10"/>
  <c r="DT3062" i="10"/>
  <c r="DS3062" i="10"/>
  <c r="DU3061" i="10"/>
  <c r="DT3061" i="10"/>
  <c r="DS3061" i="10"/>
  <c r="DU3060" i="10"/>
  <c r="DT3060" i="10"/>
  <c r="DS3060" i="10"/>
  <c r="DU3059" i="10"/>
  <c r="DT3059" i="10"/>
  <c r="DS3059" i="10"/>
  <c r="DU3058" i="10"/>
  <c r="DT3058" i="10"/>
  <c r="DS3058" i="10"/>
  <c r="DU3057" i="10"/>
  <c r="DT3057" i="10"/>
  <c r="DS3057" i="10"/>
  <c r="DU3056" i="10"/>
  <c r="DT3056" i="10"/>
  <c r="DS3056" i="10"/>
  <c r="DU3055" i="10"/>
  <c r="DT3055" i="10"/>
  <c r="DS3055" i="10"/>
  <c r="DU3054" i="10"/>
  <c r="DT3054" i="10"/>
  <c r="DS3054" i="10"/>
  <c r="DU3053" i="10"/>
  <c r="DT3053" i="10"/>
  <c r="DS3053" i="10"/>
  <c r="DU3052" i="10"/>
  <c r="DT3052" i="10"/>
  <c r="DS3052" i="10"/>
  <c r="DU3051" i="10"/>
  <c r="DT3051" i="10"/>
  <c r="DS3051" i="10"/>
  <c r="DU3050" i="10"/>
  <c r="DT3050" i="10"/>
  <c r="DS3050" i="10"/>
  <c r="DU3049" i="10"/>
  <c r="DT3049" i="10"/>
  <c r="DS3049" i="10"/>
  <c r="DU3048" i="10"/>
  <c r="DT3048" i="10"/>
  <c r="DS3048" i="10"/>
  <c r="DU3047" i="10"/>
  <c r="DT3047" i="10"/>
  <c r="DS3047" i="10"/>
  <c r="DU3046" i="10"/>
  <c r="DT3046" i="10"/>
  <c r="DS3046" i="10"/>
  <c r="DU3045" i="10"/>
  <c r="DT3045" i="10"/>
  <c r="DS3045" i="10"/>
  <c r="DU3044" i="10"/>
  <c r="DT3044" i="10"/>
  <c r="DS3044" i="10"/>
  <c r="DU3043" i="10"/>
  <c r="DT3043" i="10"/>
  <c r="DS3043" i="10"/>
  <c r="DU3042" i="10"/>
  <c r="DT3042" i="10"/>
  <c r="DS3042" i="10"/>
  <c r="DU3041" i="10"/>
  <c r="DT3041" i="10"/>
  <c r="DS3041" i="10"/>
  <c r="DU3040" i="10"/>
  <c r="DT3040" i="10"/>
  <c r="DS3040" i="10"/>
  <c r="DU3039" i="10"/>
  <c r="DT3039" i="10"/>
  <c r="DS3039" i="10"/>
  <c r="DU3038" i="10"/>
  <c r="DT3038" i="10"/>
  <c r="DS3038" i="10"/>
  <c r="DU3037" i="10"/>
  <c r="DT3037" i="10"/>
  <c r="DS3037" i="10"/>
  <c r="DU3036" i="10"/>
  <c r="DT3036" i="10"/>
  <c r="DS3036" i="10"/>
  <c r="DU3035" i="10"/>
  <c r="DT3035" i="10"/>
  <c r="DS3035" i="10"/>
  <c r="DU3034" i="10"/>
  <c r="DT3034" i="10"/>
  <c r="DS3034" i="10"/>
  <c r="DU3033" i="10"/>
  <c r="DT3033" i="10"/>
  <c r="DS3033" i="10"/>
  <c r="DU3032" i="10"/>
  <c r="DT3032" i="10"/>
  <c r="DS3032" i="10"/>
  <c r="DU3031" i="10"/>
  <c r="DT3031" i="10"/>
  <c r="DS3031" i="10"/>
  <c r="DU3030" i="10"/>
  <c r="DT3030" i="10"/>
  <c r="DS3030" i="10"/>
  <c r="DU3029" i="10"/>
  <c r="DT3029" i="10"/>
  <c r="DS3029" i="10"/>
  <c r="DU3028" i="10"/>
  <c r="DT3028" i="10"/>
  <c r="DS3028" i="10"/>
  <c r="DU3027" i="10"/>
  <c r="DT3027" i="10"/>
  <c r="DS3027" i="10"/>
  <c r="DU3026" i="10"/>
  <c r="DT3026" i="10"/>
  <c r="DS3026" i="10"/>
  <c r="DU3025" i="10"/>
  <c r="DT3025" i="10"/>
  <c r="DS3025" i="10"/>
  <c r="DU3024" i="10"/>
  <c r="DT3024" i="10"/>
  <c r="DS3024" i="10"/>
  <c r="DU3023" i="10"/>
  <c r="DT3023" i="10"/>
  <c r="DS3023" i="10"/>
  <c r="DU3022" i="10"/>
  <c r="DT3022" i="10"/>
  <c r="DS3022" i="10"/>
  <c r="DU3021" i="10"/>
  <c r="DT3021" i="10"/>
  <c r="DS3021" i="10"/>
  <c r="DU3020" i="10"/>
  <c r="DT3020" i="10"/>
  <c r="DS3020" i="10"/>
  <c r="DU3019" i="10"/>
  <c r="DT3019" i="10"/>
  <c r="DS3019" i="10"/>
  <c r="DU3018" i="10"/>
  <c r="DT3018" i="10"/>
  <c r="DS3018" i="10"/>
  <c r="DU3017" i="10"/>
  <c r="DT3017" i="10"/>
  <c r="DS3017" i="10"/>
  <c r="DU3016" i="10"/>
  <c r="DT3016" i="10"/>
  <c r="DS3016" i="10"/>
  <c r="DU3015" i="10"/>
  <c r="DT3015" i="10"/>
  <c r="DS3015" i="10"/>
  <c r="DU3014" i="10"/>
  <c r="DT3014" i="10"/>
  <c r="DS3014" i="10"/>
  <c r="DU3013" i="10"/>
  <c r="DT3013" i="10"/>
  <c r="DS3013" i="10"/>
  <c r="DU3012" i="10"/>
  <c r="DT3012" i="10"/>
  <c r="DS3012" i="10"/>
  <c r="DU3011" i="10"/>
  <c r="DT3011" i="10"/>
  <c r="DS3011" i="10"/>
  <c r="DU3010" i="10"/>
  <c r="DT3010" i="10"/>
  <c r="DS3010" i="10"/>
  <c r="DU3009" i="10"/>
  <c r="DT3009" i="10"/>
  <c r="DS3009" i="10"/>
  <c r="DU3008" i="10"/>
  <c r="DT3008" i="10"/>
  <c r="DS3008" i="10"/>
  <c r="DU3007" i="10"/>
  <c r="DT3007" i="10"/>
  <c r="DS3007" i="10"/>
  <c r="DU3006" i="10"/>
  <c r="DT3006" i="10"/>
  <c r="DS3006" i="10"/>
  <c r="DU3005" i="10"/>
  <c r="DT3005" i="10"/>
  <c r="DS3005" i="10"/>
  <c r="DU3004" i="10"/>
  <c r="DT3004" i="10"/>
  <c r="DS3004" i="10"/>
  <c r="DU3003" i="10"/>
  <c r="DT3003" i="10"/>
  <c r="DS3003" i="10"/>
  <c r="DU3002" i="10"/>
  <c r="DT3002" i="10"/>
  <c r="DS3002" i="10"/>
  <c r="DU3001" i="10"/>
  <c r="DT3001" i="10"/>
  <c r="DS3001" i="10"/>
  <c r="DU3000" i="10"/>
  <c r="DT3000" i="10"/>
  <c r="DS3000" i="10"/>
  <c r="DU2999" i="10"/>
  <c r="DT2999" i="10"/>
  <c r="DS2999" i="10"/>
  <c r="DU2998" i="10"/>
  <c r="DT2998" i="10"/>
  <c r="DS2998" i="10"/>
  <c r="DU2997" i="10"/>
  <c r="DT2997" i="10"/>
  <c r="DS2997" i="10"/>
  <c r="DU2996" i="10"/>
  <c r="DT2996" i="10"/>
  <c r="DS2996" i="10"/>
  <c r="DU2995" i="10"/>
  <c r="DT2995" i="10"/>
  <c r="DS2995" i="10"/>
  <c r="DU2994" i="10"/>
  <c r="DT2994" i="10"/>
  <c r="DS2994" i="10"/>
  <c r="DU2993" i="10"/>
  <c r="DT2993" i="10"/>
  <c r="DS2993" i="10"/>
  <c r="DU2992" i="10"/>
  <c r="DT2992" i="10"/>
  <c r="DS2992" i="10"/>
  <c r="DU2991" i="10"/>
  <c r="DT2991" i="10"/>
  <c r="DS2991" i="10"/>
  <c r="DU2990" i="10"/>
  <c r="DT2990" i="10"/>
  <c r="DS2990" i="10"/>
  <c r="DU2989" i="10"/>
  <c r="DT2989" i="10"/>
  <c r="DS2989" i="10"/>
  <c r="DU2988" i="10"/>
  <c r="DT2988" i="10"/>
  <c r="DS2988" i="10"/>
  <c r="DU2987" i="10"/>
  <c r="DT2987" i="10"/>
  <c r="DS2987" i="10"/>
  <c r="DU2986" i="10"/>
  <c r="DT2986" i="10"/>
  <c r="DS2986" i="10"/>
  <c r="DU2985" i="10"/>
  <c r="DT2985" i="10"/>
  <c r="DS2985" i="10"/>
  <c r="DU2984" i="10"/>
  <c r="DT2984" i="10"/>
  <c r="DS2984" i="10"/>
  <c r="DU2983" i="10"/>
  <c r="DT2983" i="10"/>
  <c r="DS2983" i="10"/>
  <c r="DU2982" i="10"/>
  <c r="DT2982" i="10"/>
  <c r="DS2982" i="10"/>
  <c r="DU2981" i="10"/>
  <c r="DT2981" i="10"/>
  <c r="DS2981" i="10"/>
  <c r="DU2980" i="10"/>
  <c r="DT2980" i="10"/>
  <c r="DS2980" i="10"/>
  <c r="DU2979" i="10"/>
  <c r="DT2979" i="10"/>
  <c r="DS2979" i="10"/>
  <c r="DU2978" i="10"/>
  <c r="DT2978" i="10"/>
  <c r="DS2978" i="10"/>
  <c r="DU2977" i="10"/>
  <c r="DT2977" i="10"/>
  <c r="DS2977" i="10"/>
  <c r="DU2976" i="10"/>
  <c r="DT2976" i="10"/>
  <c r="DS2976" i="10"/>
  <c r="DU2975" i="10"/>
  <c r="DT2975" i="10"/>
  <c r="DS2975" i="10"/>
  <c r="DU2974" i="10"/>
  <c r="DT2974" i="10"/>
  <c r="DS2974" i="10"/>
  <c r="DU2973" i="10"/>
  <c r="DT2973" i="10"/>
  <c r="DS2973" i="10"/>
  <c r="DU2972" i="10"/>
  <c r="DT2972" i="10"/>
  <c r="DS2972" i="10"/>
  <c r="DU2971" i="10"/>
  <c r="DT2971" i="10"/>
  <c r="DS2971" i="10"/>
  <c r="DU2970" i="10"/>
  <c r="DT2970" i="10"/>
  <c r="DS2970" i="10"/>
  <c r="DU2969" i="10"/>
  <c r="DT2969" i="10"/>
  <c r="DS2969" i="10"/>
  <c r="DU2968" i="10"/>
  <c r="DT2968" i="10"/>
  <c r="DS2968" i="10"/>
  <c r="DU2967" i="10"/>
  <c r="DT2967" i="10"/>
  <c r="DS2967" i="10"/>
  <c r="DU2966" i="10"/>
  <c r="DT2966" i="10"/>
  <c r="DS2966" i="10"/>
  <c r="DU2965" i="10"/>
  <c r="DT2965" i="10"/>
  <c r="DS2965" i="10"/>
  <c r="DU2964" i="10"/>
  <c r="DT2964" i="10"/>
  <c r="DS2964" i="10"/>
  <c r="DU2963" i="10"/>
  <c r="DT2963" i="10"/>
  <c r="DS2963" i="10"/>
  <c r="DU2962" i="10"/>
  <c r="DT2962" i="10"/>
  <c r="DS2962" i="10"/>
  <c r="DU2961" i="10"/>
  <c r="DT2961" i="10"/>
  <c r="DS2961" i="10"/>
  <c r="DU2960" i="10"/>
  <c r="DT2960" i="10"/>
  <c r="DS2960" i="10"/>
  <c r="DU2959" i="10"/>
  <c r="DT2959" i="10"/>
  <c r="DS2959" i="10"/>
  <c r="DU2958" i="10"/>
  <c r="DT2958" i="10"/>
  <c r="DS2958" i="10"/>
  <c r="DU2957" i="10"/>
  <c r="DT2957" i="10"/>
  <c r="DS2957" i="10"/>
  <c r="DU2956" i="10"/>
  <c r="DT2956" i="10"/>
  <c r="DS2956" i="10"/>
  <c r="DU2955" i="10"/>
  <c r="DT2955" i="10"/>
  <c r="DS2955" i="10"/>
  <c r="DU2954" i="10"/>
  <c r="DT2954" i="10"/>
  <c r="DS2954" i="10"/>
  <c r="DU2953" i="10"/>
  <c r="DT2953" i="10"/>
  <c r="DS2953" i="10"/>
  <c r="DU2952" i="10"/>
  <c r="DT2952" i="10"/>
  <c r="DS2952" i="10"/>
  <c r="DU2951" i="10"/>
  <c r="DT2951" i="10"/>
  <c r="DS2951" i="10"/>
  <c r="DU2950" i="10"/>
  <c r="DT2950" i="10"/>
  <c r="DS2950" i="10"/>
  <c r="DU2949" i="10"/>
  <c r="DT2949" i="10"/>
  <c r="DS2949" i="10"/>
  <c r="DU2948" i="10"/>
  <c r="DT2948" i="10"/>
  <c r="DS2948" i="10"/>
  <c r="DU2947" i="10"/>
  <c r="DT2947" i="10"/>
  <c r="DS2947" i="10"/>
  <c r="DU2946" i="10"/>
  <c r="DT2946" i="10"/>
  <c r="DS2946" i="10"/>
  <c r="DU2945" i="10"/>
  <c r="DT2945" i="10"/>
  <c r="DS2945" i="10"/>
  <c r="DU2944" i="10"/>
  <c r="DT2944" i="10"/>
  <c r="DS2944" i="10"/>
  <c r="DU2943" i="10"/>
  <c r="DT2943" i="10"/>
  <c r="DS2943" i="10"/>
  <c r="DU2942" i="10"/>
  <c r="DT2942" i="10"/>
  <c r="DS2942" i="10"/>
  <c r="DU2941" i="10"/>
  <c r="DT2941" i="10"/>
  <c r="DS2941" i="10"/>
  <c r="DU2940" i="10"/>
  <c r="DT2940" i="10"/>
  <c r="DS2940" i="10"/>
  <c r="DU2939" i="10"/>
  <c r="DT2939" i="10"/>
  <c r="DS2939" i="10"/>
  <c r="DU2938" i="10"/>
  <c r="DT2938" i="10"/>
  <c r="DS2938" i="10"/>
  <c r="DU2937" i="10"/>
  <c r="DT2937" i="10"/>
  <c r="DS2937" i="10"/>
  <c r="DU2936" i="10"/>
  <c r="DT2936" i="10"/>
  <c r="DS2936" i="10"/>
  <c r="DU2935" i="10"/>
  <c r="DT2935" i="10"/>
  <c r="DS2935" i="10"/>
  <c r="DU2934" i="10"/>
  <c r="DT2934" i="10"/>
  <c r="DS2934" i="10"/>
  <c r="DU2933" i="10"/>
  <c r="DT2933" i="10"/>
  <c r="DS2933" i="10"/>
  <c r="DU2932" i="10"/>
  <c r="DT2932" i="10"/>
  <c r="DS2932" i="10"/>
  <c r="DU2931" i="10"/>
  <c r="DT2931" i="10"/>
  <c r="DS2931" i="10"/>
  <c r="DU2930" i="10"/>
  <c r="DT2930" i="10"/>
  <c r="DS2930" i="10"/>
  <c r="DU2929" i="10"/>
  <c r="DT2929" i="10"/>
  <c r="DS2929" i="10"/>
  <c r="DU2928" i="10"/>
  <c r="DT2928" i="10"/>
  <c r="DS2928" i="10"/>
  <c r="DU2927" i="10"/>
  <c r="DT2927" i="10"/>
  <c r="DS2927" i="10"/>
  <c r="DU2926" i="10"/>
  <c r="DT2926" i="10"/>
  <c r="DS2926" i="10"/>
  <c r="DU2925" i="10"/>
  <c r="DT2925" i="10"/>
  <c r="DS2925" i="10"/>
  <c r="DU2924" i="10"/>
  <c r="DT2924" i="10"/>
  <c r="DS2924" i="10"/>
  <c r="DU2923" i="10"/>
  <c r="DT2923" i="10"/>
  <c r="DS2923" i="10"/>
  <c r="DU2922" i="10"/>
  <c r="DT2922" i="10"/>
  <c r="DS2922" i="10"/>
  <c r="DU2921" i="10"/>
  <c r="DT2921" i="10"/>
  <c r="DS2921" i="10"/>
  <c r="DU2920" i="10"/>
  <c r="DT2920" i="10"/>
  <c r="DS2920" i="10"/>
  <c r="DU2919" i="10"/>
  <c r="DT2919" i="10"/>
  <c r="DS2919" i="10"/>
  <c r="DU2918" i="10"/>
  <c r="DT2918" i="10"/>
  <c r="DS2918" i="10"/>
  <c r="DU2917" i="10"/>
  <c r="DT2917" i="10"/>
  <c r="DS2917" i="10"/>
  <c r="DU2916" i="10"/>
  <c r="DT2916" i="10"/>
  <c r="DS2916" i="10"/>
  <c r="DU2915" i="10"/>
  <c r="DT2915" i="10"/>
  <c r="DS2915" i="10"/>
  <c r="DU2914" i="10"/>
  <c r="DT2914" i="10"/>
  <c r="DS2914" i="10"/>
  <c r="DU2913" i="10"/>
  <c r="DT2913" i="10"/>
  <c r="DS2913" i="10"/>
  <c r="DU2912" i="10"/>
  <c r="DT2912" i="10"/>
  <c r="DS2912" i="10"/>
  <c r="DU2911" i="10"/>
  <c r="DT2911" i="10"/>
  <c r="DS2911" i="10"/>
  <c r="DU2910" i="10"/>
  <c r="DT2910" i="10"/>
  <c r="DS2910" i="10"/>
  <c r="DU2909" i="10"/>
  <c r="DT2909" i="10"/>
  <c r="DS2909" i="10"/>
  <c r="DU2908" i="10"/>
  <c r="DT2908" i="10"/>
  <c r="DS2908" i="10"/>
  <c r="DU2907" i="10"/>
  <c r="DT2907" i="10"/>
  <c r="DS2907" i="10"/>
  <c r="DU2906" i="10"/>
  <c r="DT2906" i="10"/>
  <c r="DS2906" i="10"/>
  <c r="DU2905" i="10"/>
  <c r="DT2905" i="10"/>
  <c r="DS2905" i="10"/>
  <c r="DU2904" i="10"/>
  <c r="DT2904" i="10"/>
  <c r="DS2904" i="10"/>
  <c r="DU2903" i="10"/>
  <c r="DT2903" i="10"/>
  <c r="DS2903" i="10"/>
  <c r="DU2902" i="10"/>
  <c r="DT2902" i="10"/>
  <c r="DS2902" i="10"/>
  <c r="DU2901" i="10"/>
  <c r="DT2901" i="10"/>
  <c r="DS2901" i="10"/>
  <c r="DU2900" i="10"/>
  <c r="DT2900" i="10"/>
  <c r="DS2900" i="10"/>
  <c r="DU2899" i="10"/>
  <c r="DT2899" i="10"/>
  <c r="DS2899" i="10"/>
  <c r="DU2898" i="10"/>
  <c r="DT2898" i="10"/>
  <c r="DS2898" i="10"/>
  <c r="DU2897" i="10"/>
  <c r="DT2897" i="10"/>
  <c r="DS2897" i="10"/>
  <c r="DU2896" i="10"/>
  <c r="DT2896" i="10"/>
  <c r="DS2896" i="10"/>
  <c r="DU2895" i="10"/>
  <c r="DT2895" i="10"/>
  <c r="DS2895" i="10"/>
  <c r="DU2894" i="10"/>
  <c r="DT2894" i="10"/>
  <c r="DS2894" i="10"/>
  <c r="DU2893" i="10"/>
  <c r="DT2893" i="10"/>
  <c r="DS2893" i="10"/>
  <c r="DU2892" i="10"/>
  <c r="DT2892" i="10"/>
  <c r="DS2892" i="10"/>
  <c r="DU2891" i="10"/>
  <c r="DT2891" i="10"/>
  <c r="DS2891" i="10"/>
  <c r="DU2890" i="10"/>
  <c r="DT2890" i="10"/>
  <c r="DS2890" i="10"/>
  <c r="DU2889" i="10"/>
  <c r="DT2889" i="10"/>
  <c r="DS2889" i="10"/>
  <c r="DU2888" i="10"/>
  <c r="DT2888" i="10"/>
  <c r="DS2888" i="10"/>
  <c r="DU2887" i="10"/>
  <c r="DT2887" i="10"/>
  <c r="DS2887" i="10"/>
  <c r="DU2886" i="10"/>
  <c r="DT2886" i="10"/>
  <c r="DS2886" i="10"/>
  <c r="DU2885" i="10"/>
  <c r="DT2885" i="10"/>
  <c r="DS2885" i="10"/>
  <c r="DU2884" i="10"/>
  <c r="DT2884" i="10"/>
  <c r="DS2884" i="10"/>
  <c r="DU2883" i="10"/>
  <c r="DT2883" i="10"/>
  <c r="DS2883" i="10"/>
  <c r="DU2882" i="10"/>
  <c r="DT2882" i="10"/>
  <c r="DS2882" i="10"/>
  <c r="DU2881" i="10"/>
  <c r="DT2881" i="10"/>
  <c r="DS2881" i="10"/>
  <c r="DU2880" i="10"/>
  <c r="DT2880" i="10"/>
  <c r="DS2880" i="10"/>
  <c r="DU2879" i="10"/>
  <c r="DT2879" i="10"/>
  <c r="DS2879" i="10"/>
  <c r="DU2878" i="10"/>
  <c r="DT2878" i="10"/>
  <c r="DS2878" i="10"/>
  <c r="DU2877" i="10"/>
  <c r="DT2877" i="10"/>
  <c r="DS2877" i="10"/>
  <c r="DU2876" i="10"/>
  <c r="DT2876" i="10"/>
  <c r="DS2876" i="10"/>
  <c r="DU2875" i="10"/>
  <c r="DT2875" i="10"/>
  <c r="DS2875" i="10"/>
  <c r="DU2874" i="10"/>
  <c r="DT2874" i="10"/>
  <c r="DS2874" i="10"/>
  <c r="DU2873" i="10"/>
  <c r="DT2873" i="10"/>
  <c r="DS2873" i="10"/>
  <c r="DU2872" i="10"/>
  <c r="DT2872" i="10"/>
  <c r="DS2872" i="10"/>
  <c r="DU2871" i="10"/>
  <c r="DT2871" i="10"/>
  <c r="DS2871" i="10"/>
  <c r="DU2870" i="10"/>
  <c r="DT2870" i="10"/>
  <c r="DS2870" i="10"/>
  <c r="DU2869" i="10"/>
  <c r="DT2869" i="10"/>
  <c r="DS2869" i="10"/>
  <c r="DU2868" i="10"/>
  <c r="DT2868" i="10"/>
  <c r="DS2868" i="10"/>
  <c r="DU2867" i="10"/>
  <c r="DT2867" i="10"/>
  <c r="DS2867" i="10"/>
  <c r="DU2866" i="10"/>
  <c r="DT2866" i="10"/>
  <c r="DS2866" i="10"/>
  <c r="DU2865" i="10"/>
  <c r="DT2865" i="10"/>
  <c r="DS2865" i="10"/>
  <c r="DU2864" i="10"/>
  <c r="DT2864" i="10"/>
  <c r="DS2864" i="10"/>
  <c r="DU2863" i="10"/>
  <c r="DT2863" i="10"/>
  <c r="DS2863" i="10"/>
  <c r="DU2862" i="10"/>
  <c r="DT2862" i="10"/>
  <c r="DS2862" i="10"/>
  <c r="DU2861" i="10"/>
  <c r="DT2861" i="10"/>
  <c r="DS2861" i="10"/>
  <c r="DU2860" i="10"/>
  <c r="DT2860" i="10"/>
  <c r="DS2860" i="10"/>
  <c r="DU2859" i="10"/>
  <c r="DT2859" i="10"/>
  <c r="DS2859" i="10"/>
  <c r="DU2858" i="10"/>
  <c r="DT2858" i="10"/>
  <c r="DS2858" i="10"/>
  <c r="DU2857" i="10"/>
  <c r="DT2857" i="10"/>
  <c r="DS2857" i="10"/>
  <c r="DU2856" i="10"/>
  <c r="DT2856" i="10"/>
  <c r="DS2856" i="10"/>
  <c r="DU2855" i="10"/>
  <c r="DT2855" i="10"/>
  <c r="DS2855" i="10"/>
  <c r="DU2854" i="10"/>
  <c r="DT2854" i="10"/>
  <c r="DS2854" i="10"/>
  <c r="DU2853" i="10"/>
  <c r="DT2853" i="10"/>
  <c r="DS2853" i="10"/>
  <c r="AL2762" i="10"/>
  <c r="AL2761" i="10"/>
  <c r="AL2760" i="10"/>
  <c r="AL2759" i="10"/>
  <c r="AL2758" i="10"/>
  <c r="AL2757" i="10"/>
  <c r="AL2756" i="10"/>
  <c r="AL2755" i="10"/>
  <c r="AL2754" i="10"/>
  <c r="AL2753" i="10"/>
  <c r="AL2752" i="10"/>
  <c r="AL2751" i="10"/>
  <c r="AL2750" i="10"/>
  <c r="AL2749" i="10"/>
  <c r="AL2748" i="10"/>
  <c r="AL2747" i="10"/>
  <c r="AL2746" i="10"/>
  <c r="AL2745" i="10"/>
  <c r="AL2744" i="10"/>
  <c r="AL2743" i="10"/>
  <c r="AL2742" i="10"/>
  <c r="AL2741" i="10"/>
  <c r="AL2740" i="10"/>
  <c r="AL2739" i="10"/>
  <c r="DL2576" i="10"/>
  <c r="DJ2576" i="10"/>
  <c r="DL2575" i="10"/>
  <c r="DJ2575" i="10"/>
  <c r="DL2574" i="10"/>
  <c r="DJ2574" i="10"/>
  <c r="DL2573" i="10"/>
  <c r="DJ2573" i="10"/>
  <c r="DL2572" i="10"/>
  <c r="DJ2572" i="10"/>
  <c r="DL2571" i="10"/>
  <c r="DJ2571" i="10"/>
  <c r="DL2570" i="10"/>
  <c r="DJ2570" i="10"/>
  <c r="DL2569" i="10"/>
  <c r="DJ2569" i="10"/>
  <c r="DL2568" i="10"/>
  <c r="DJ2568" i="10"/>
  <c r="DL2567" i="10"/>
  <c r="DJ2567" i="10"/>
  <c r="DL2566" i="10"/>
  <c r="DJ2566" i="10"/>
  <c r="DL2565" i="10"/>
  <c r="DJ2565" i="10"/>
  <c r="DL2564" i="10"/>
  <c r="DJ2564" i="10"/>
  <c r="DL2563" i="10"/>
  <c r="DJ2563" i="10"/>
  <c r="AL2560" i="10"/>
  <c r="AL2556" i="10"/>
  <c r="AL2554" i="10"/>
  <c r="AL2551" i="10"/>
  <c r="AL2541" i="10"/>
  <c r="AL2537" i="10"/>
  <c r="AL2535" i="10"/>
  <c r="AL2533" i="10"/>
  <c r="AL2530" i="10"/>
  <c r="AL2523" i="10"/>
  <c r="AL2521" i="10"/>
  <c r="AL2518" i="10"/>
  <c r="AL2516" i="10"/>
  <c r="AL2511" i="10"/>
  <c r="AL2509" i="10"/>
  <c r="AL2506" i="10"/>
  <c r="AL2504" i="10"/>
  <c r="AL2499" i="10"/>
  <c r="AL2497" i="10"/>
  <c r="AL2494" i="10"/>
  <c r="AL2492" i="10"/>
  <c r="AL2487" i="10"/>
  <c r="AL2485" i="10"/>
  <c r="AL2482" i="10"/>
  <c r="AL2480" i="10"/>
  <c r="AL2394" i="10"/>
  <c r="AL2393" i="10"/>
  <c r="AL2392" i="10"/>
  <c r="AL2390" i="10"/>
  <c r="AL2389" i="10"/>
  <c r="AL2386" i="10"/>
  <c r="AL2385" i="10"/>
  <c r="AL2380" i="10"/>
  <c r="AL2369" i="10"/>
  <c r="AL2360" i="10"/>
  <c r="AL2348" i="10"/>
  <c r="AL2346" i="10"/>
  <c r="AL2344" i="10"/>
  <c r="BI2342" i="10"/>
  <c r="AL2342" i="10"/>
  <c r="BI2340" i="10"/>
  <c r="AL2340" i="10"/>
  <c r="BI2338" i="10"/>
  <c r="AL2338" i="10"/>
  <c r="BI2336" i="10"/>
  <c r="AL2336" i="10"/>
  <c r="BI2332" i="10"/>
  <c r="AL2332" i="10"/>
  <c r="BI2329" i="10"/>
  <c r="AL2329" i="10"/>
  <c r="BI2325" i="10"/>
  <c r="AL2325" i="10"/>
  <c r="BI2322" i="10"/>
  <c r="AL2322" i="10"/>
  <c r="BI2320" i="10"/>
  <c r="AL2320" i="10"/>
  <c r="BI2317" i="10"/>
  <c r="AL2317" i="10"/>
  <c r="BI2314" i="10"/>
  <c r="AL2314" i="10"/>
  <c r="AL2282" i="10"/>
  <c r="AL2280" i="10"/>
  <c r="BI2278" i="10"/>
  <c r="AL2278" i="10"/>
  <c r="BI2276" i="10"/>
  <c r="AL2276" i="10"/>
  <c r="BI2274" i="10"/>
  <c r="AL2274" i="10"/>
  <c r="BI2273" i="10"/>
  <c r="AL2273" i="10"/>
  <c r="BI2271" i="10"/>
  <c r="AL2271" i="10"/>
  <c r="BI2267" i="10"/>
  <c r="AL2267" i="10"/>
  <c r="BI2264" i="10"/>
  <c r="BI2261" i="10"/>
  <c r="AL2261" i="10"/>
  <c r="BI2258" i="10"/>
  <c r="AL2258" i="10"/>
  <c r="BI2256" i="10"/>
  <c r="AL2256" i="10"/>
  <c r="BI2253" i="10"/>
  <c r="AL2253" i="10"/>
  <c r="BI2250" i="10"/>
  <c r="AL2250" i="10"/>
  <c r="AL2233" i="10"/>
  <c r="AL2231" i="10"/>
  <c r="BI2229" i="10"/>
  <c r="AL2229" i="10"/>
  <c r="BI2227" i="10"/>
  <c r="AL2227" i="10"/>
  <c r="BI2225" i="10"/>
  <c r="AL2225" i="10"/>
  <c r="BI2224" i="10"/>
  <c r="AL2224" i="10"/>
  <c r="BI2222" i="10"/>
  <c r="AL2222" i="10"/>
  <c r="BI2218" i="10"/>
  <c r="BI2215" i="10"/>
  <c r="BI2212" i="10"/>
  <c r="AL2212" i="10"/>
  <c r="BI2209" i="10"/>
  <c r="AL2209" i="10"/>
  <c r="BI2207" i="10"/>
  <c r="AL2207" i="10"/>
  <c r="BI2204" i="10"/>
  <c r="AL2204" i="10"/>
  <c r="BI2201" i="10"/>
  <c r="AL2201" i="10"/>
  <c r="AL2184" i="10"/>
  <c r="AL2182" i="10"/>
  <c r="AL2180" i="10"/>
  <c r="BI2178" i="10"/>
  <c r="AL2178" i="10"/>
  <c r="BI2176" i="10"/>
  <c r="AL2176" i="10"/>
  <c r="BI2175" i="10"/>
  <c r="AL2175" i="10"/>
  <c r="BI2173" i="10"/>
  <c r="AL2173" i="10"/>
  <c r="BI2169" i="10"/>
  <c r="AL2169" i="10"/>
  <c r="BI2166" i="10"/>
  <c r="BI2163" i="10"/>
  <c r="AL2163" i="10"/>
  <c r="BI2160" i="10"/>
  <c r="AL2160" i="10"/>
  <c r="BI2158" i="10"/>
  <c r="AL2158" i="10"/>
  <c r="BI2155" i="10"/>
  <c r="AL2155" i="10"/>
  <c r="BI2152" i="10"/>
  <c r="AL2152" i="10"/>
  <c r="AL2135" i="10"/>
  <c r="AL2133" i="10"/>
  <c r="AL2131" i="10"/>
  <c r="BI2129" i="10"/>
  <c r="AL2129" i="10"/>
  <c r="BI2127" i="10"/>
  <c r="AL2127" i="10"/>
  <c r="BI2126" i="10"/>
  <c r="AL2126" i="10"/>
  <c r="BI2124" i="10"/>
  <c r="AL2124" i="10"/>
  <c r="BI2120" i="10"/>
  <c r="AL2120" i="10"/>
  <c r="BI2117" i="10"/>
  <c r="AL2117" i="10"/>
  <c r="BI2114" i="10"/>
  <c r="AL2114" i="10"/>
  <c r="BI2111" i="10"/>
  <c r="AL2111" i="10"/>
  <c r="BI2109" i="10"/>
  <c r="AL2109" i="10"/>
  <c r="BI2106" i="10"/>
  <c r="AL2106" i="10"/>
  <c r="BI2103" i="10"/>
  <c r="AL2103" i="10"/>
  <c r="BI2090" i="10"/>
  <c r="AL2090" i="10"/>
  <c r="BI2088" i="10"/>
  <c r="AL2088" i="10"/>
  <c r="BI2086" i="10"/>
  <c r="AL2086" i="10"/>
  <c r="BI2084" i="10"/>
  <c r="AL2084" i="10"/>
  <c r="BI2082" i="10"/>
  <c r="AL2082" i="10"/>
  <c r="BI2080" i="10"/>
  <c r="AL2080" i="10"/>
  <c r="BI2078" i="10"/>
  <c r="AL2078" i="10"/>
  <c r="BI2076" i="10"/>
  <c r="AL2076" i="10"/>
  <c r="BI2074" i="10"/>
  <c r="AL2074" i="10"/>
  <c r="BI2072" i="10"/>
  <c r="AL2072" i="10"/>
  <c r="BI2070" i="10"/>
  <c r="AL2070" i="10"/>
  <c r="BI2066" i="10"/>
  <c r="AL2066" i="10"/>
  <c r="BI2063" i="10"/>
  <c r="AL2063" i="10"/>
  <c r="BI2059" i="10"/>
  <c r="AL2059" i="10"/>
  <c r="BI2056" i="10"/>
  <c r="AL2056" i="10"/>
  <c r="BI2054" i="10"/>
  <c r="AL2054" i="10"/>
  <c r="BI2051" i="10"/>
  <c r="AL2051" i="10"/>
  <c r="BI2048" i="10"/>
  <c r="AL2048" i="10"/>
  <c r="BI2036" i="10"/>
  <c r="AL2036" i="10"/>
  <c r="BI2033" i="10"/>
  <c r="AL2033" i="10"/>
  <c r="BI2031" i="10"/>
  <c r="AL2031" i="10"/>
  <c r="BI2029" i="10"/>
  <c r="AL2029" i="10"/>
  <c r="BI2027" i="10"/>
  <c r="AL2027" i="10"/>
  <c r="BI2025" i="10"/>
  <c r="AL2025" i="10"/>
  <c r="BI2023" i="10"/>
  <c r="AL2023" i="10"/>
  <c r="BI2021" i="10"/>
  <c r="AL2021" i="10"/>
  <c r="BI2019" i="10"/>
  <c r="AL2019" i="10"/>
  <c r="BI2018" i="10"/>
  <c r="AL2018" i="10"/>
  <c r="BI2016" i="10"/>
  <c r="AL2016" i="10"/>
  <c r="BI2012" i="10"/>
  <c r="AL2012" i="10"/>
  <c r="BI2009" i="10"/>
  <c r="AL2009" i="10"/>
  <c r="BI2006" i="10"/>
  <c r="AL2006" i="10"/>
  <c r="BI2003" i="10"/>
  <c r="AL2003" i="10"/>
  <c r="BI2001" i="10"/>
  <c r="AL2001" i="10"/>
  <c r="BI1998" i="10"/>
  <c r="AL1998" i="10"/>
  <c r="BI1995" i="10"/>
  <c r="AL1995" i="10"/>
  <c r="BI1983" i="10"/>
  <c r="AL1983" i="10"/>
  <c r="BI1980" i="10"/>
  <c r="AL1980" i="10"/>
  <c r="BI1978" i="10"/>
  <c r="AL1978" i="10"/>
  <c r="BI1976" i="10"/>
  <c r="AL1976" i="10"/>
  <c r="BI1974" i="10"/>
  <c r="AL1974" i="10"/>
  <c r="BI1972" i="10"/>
  <c r="AL1972" i="10"/>
  <c r="BI1970" i="10"/>
  <c r="AL1970" i="10"/>
  <c r="BI1968" i="10"/>
  <c r="AL1968" i="10"/>
  <c r="BI1966" i="10"/>
  <c r="AL1966" i="10"/>
  <c r="BI1965" i="10"/>
  <c r="AL1965" i="10"/>
  <c r="BI1963" i="10"/>
  <c r="AL1963" i="10"/>
  <c r="BI1959" i="10"/>
  <c r="AL1959" i="10"/>
  <c r="BI1956" i="10"/>
  <c r="AL1956" i="10"/>
  <c r="BI1953" i="10"/>
  <c r="AL1953" i="10"/>
  <c r="BI1950" i="10"/>
  <c r="AL1950" i="10"/>
  <c r="BI1948" i="10"/>
  <c r="AL1948" i="10"/>
  <c r="BI1945" i="10"/>
  <c r="AL1945" i="10"/>
  <c r="BI1942" i="10"/>
  <c r="AL1942" i="10"/>
  <c r="BI1930" i="10"/>
  <c r="AL1930" i="10"/>
  <c r="BI1927" i="10"/>
  <c r="AL1927" i="10"/>
  <c r="BI1925" i="10"/>
  <c r="AL1925" i="10"/>
  <c r="BI1923" i="10"/>
  <c r="AL1923" i="10"/>
  <c r="BI1921" i="10"/>
  <c r="AL1921" i="10"/>
  <c r="BI1919" i="10"/>
  <c r="AL1919" i="10"/>
  <c r="BI1917" i="10"/>
  <c r="AL1917" i="10"/>
  <c r="BI1915" i="10"/>
  <c r="AL1915" i="10"/>
  <c r="BI1913" i="10"/>
  <c r="AL1913" i="10"/>
  <c r="BI1912" i="10"/>
  <c r="AL1912" i="10"/>
  <c r="BI1910" i="10"/>
  <c r="AL1910" i="10"/>
  <c r="BI1906" i="10"/>
  <c r="AL1906" i="10"/>
  <c r="BI1903" i="10"/>
  <c r="AL1903" i="10"/>
  <c r="BI1900" i="10"/>
  <c r="AL1900" i="10"/>
  <c r="BI1897" i="10"/>
  <c r="AL1897" i="10"/>
  <c r="BI1895" i="10"/>
  <c r="AL1895" i="10"/>
  <c r="BI1892" i="10"/>
  <c r="AL1892" i="10"/>
  <c r="BI1889" i="10"/>
  <c r="AL1889" i="10"/>
  <c r="BI1876" i="10"/>
  <c r="AL1876" i="10"/>
  <c r="BI1874" i="10"/>
  <c r="AL1874" i="10"/>
  <c r="BI1872" i="10"/>
  <c r="AL1872" i="10"/>
  <c r="BI1870" i="10"/>
  <c r="AL1870" i="10"/>
  <c r="BI1868" i="10"/>
  <c r="AL1868" i="10"/>
  <c r="BI1866" i="10"/>
  <c r="AL1866" i="10"/>
  <c r="BI1864" i="10"/>
  <c r="AL1864" i="10"/>
  <c r="BI1862" i="10"/>
  <c r="AL1862" i="10"/>
  <c r="BI1860" i="10"/>
  <c r="AL1860" i="10"/>
  <c r="BI1859" i="10"/>
  <c r="AL1859" i="10"/>
  <c r="BI1857" i="10"/>
  <c r="AL1857" i="10"/>
  <c r="BI1853" i="10"/>
  <c r="AL1853" i="10"/>
  <c r="BI1850" i="10"/>
  <c r="BI1847" i="10"/>
  <c r="AL1847" i="10"/>
  <c r="BI1844" i="10"/>
  <c r="AL1844" i="10"/>
  <c r="BI1842" i="10"/>
  <c r="AL1842" i="10"/>
  <c r="BI1839" i="10"/>
  <c r="AL1839" i="10"/>
  <c r="BI1836" i="10"/>
  <c r="AL1836" i="10"/>
  <c r="AL1828" i="10"/>
  <c r="AL1826" i="10"/>
  <c r="AL1824" i="10"/>
  <c r="AL1823" i="10"/>
  <c r="AL1821" i="10"/>
  <c r="AL1820" i="10"/>
  <c r="AL1819" i="10"/>
  <c r="AL1817" i="10"/>
  <c r="AL1813" i="10"/>
  <c r="AL1811" i="10"/>
  <c r="AL1810" i="10"/>
  <c r="AL1809" i="10"/>
  <c r="AL1806" i="10"/>
  <c r="AL1802" i="10"/>
  <c r="AL1800" i="10"/>
  <c r="AL1799" i="10"/>
  <c r="AL1796" i="10"/>
  <c r="AL1794" i="10"/>
  <c r="AL1792" i="10"/>
  <c r="AL1791" i="10"/>
  <c r="AL1789" i="10"/>
  <c r="AL1788" i="10"/>
  <c r="AL1787" i="10"/>
  <c r="AL1785" i="10"/>
  <c r="AL1781" i="10"/>
  <c r="AL1779" i="10"/>
  <c r="AL1778" i="10"/>
  <c r="AL1777" i="10"/>
  <c r="AL1774" i="10"/>
  <c r="AL1770" i="10"/>
  <c r="AL1768" i="10"/>
  <c r="AL1767" i="10"/>
  <c r="AL1764" i="10"/>
  <c r="AL1762" i="10"/>
  <c r="AL1760" i="10"/>
  <c r="AL1759" i="10"/>
  <c r="AL1757" i="10"/>
  <c r="AL1756" i="10"/>
  <c r="AL1755" i="10"/>
  <c r="AL1753" i="10"/>
  <c r="AL1749" i="10"/>
  <c r="AL1747" i="10"/>
  <c r="AL1746" i="10"/>
  <c r="AL1745" i="10"/>
  <c r="AL1742" i="10"/>
  <c r="AL1738" i="10"/>
  <c r="AL1736" i="10"/>
  <c r="AL1735" i="10"/>
  <c r="AL1732" i="10"/>
  <c r="AL1731" i="10"/>
  <c r="AL1730" i="10"/>
  <c r="AL1728" i="10"/>
  <c r="AL1726" i="10"/>
  <c r="AL1725" i="10"/>
  <c r="AL1724" i="10"/>
  <c r="AL1722" i="10"/>
  <c r="AL1720" i="10"/>
  <c r="AL1719" i="10"/>
  <c r="AL1718" i="10"/>
  <c r="AL1716" i="10"/>
  <c r="AL1178" i="10"/>
  <c r="AL1176" i="10"/>
  <c r="AL1175" i="10"/>
  <c r="AL1171" i="10"/>
  <c r="AL1168" i="10"/>
  <c r="AL1161" i="10"/>
  <c r="AL1159" i="10"/>
  <c r="AL1158" i="10"/>
  <c r="AL1154" i="10"/>
  <c r="AL1151" i="10"/>
  <c r="AL954" i="10"/>
  <c r="AM939" i="10"/>
  <c r="AL939" i="10"/>
  <c r="AM895" i="10"/>
  <c r="AL895" i="10"/>
  <c r="AM856" i="10"/>
  <c r="AL856" i="10"/>
  <c r="AM833" i="10"/>
  <c r="AL833" i="10"/>
  <c r="AL798" i="10"/>
  <c r="AM778" i="10"/>
  <c r="AL778" i="10"/>
  <c r="AM734" i="10"/>
  <c r="AL734" i="10"/>
  <c r="AM695" i="10"/>
  <c r="AL695" i="10"/>
  <c r="AM672" i="10"/>
  <c r="AL672" i="10"/>
  <c r="AL638" i="10"/>
  <c r="AM618" i="10"/>
  <c r="AL618" i="10"/>
  <c r="AM574" i="10"/>
  <c r="AL574" i="10"/>
  <c r="AM535" i="10"/>
  <c r="AL535" i="10"/>
  <c r="AM512" i="10"/>
  <c r="AL512" i="10"/>
  <c r="AL466" i="10"/>
  <c r="AM451" i="10"/>
  <c r="AL451" i="10"/>
  <c r="AM407" i="10"/>
  <c r="AL407" i="10"/>
  <c r="AM368" i="10"/>
  <c r="AL368" i="10"/>
  <c r="AM345" i="10"/>
  <c r="AL345" i="10"/>
  <c r="AL311" i="10"/>
  <c r="AM291" i="10"/>
  <c r="AL291" i="10"/>
  <c r="AM247" i="10"/>
  <c r="AL247" i="10"/>
  <c r="AM208" i="10"/>
  <c r="AL208" i="10"/>
  <c r="AM185" i="10"/>
  <c r="AL185" i="10"/>
  <c r="AL146" i="10"/>
  <c r="AM131" i="10"/>
  <c r="AL131" i="10"/>
  <c r="AM87" i="10"/>
  <c r="AL87" i="10"/>
  <c r="AM48" i="10"/>
  <c r="AL48" i="10"/>
  <c r="AM25" i="10"/>
  <c r="AL25" i="10"/>
  <c r="BJ3129" i="1"/>
  <c r="BJ3127" i="1"/>
  <c r="BJ3125" i="1"/>
  <c r="BJ3123" i="1"/>
  <c r="BJ3119" i="1"/>
  <c r="BJ3116" i="1"/>
  <c r="BJ3112" i="1"/>
  <c r="BJ3109" i="1"/>
  <c r="BJ3107" i="1"/>
  <c r="BJ3104" i="1"/>
  <c r="BJ3101" i="1"/>
  <c r="BJ3065" i="1"/>
  <c r="BJ3063" i="1"/>
  <c r="BJ3061" i="1"/>
  <c r="BJ3060" i="1"/>
  <c r="BJ3058" i="1"/>
  <c r="BJ3054" i="1"/>
  <c r="BJ3051" i="1"/>
  <c r="BJ3048" i="1"/>
  <c r="BJ3045" i="1"/>
  <c r="BJ3043" i="1"/>
  <c r="BJ3040" i="1"/>
  <c r="BJ3037" i="1"/>
  <c r="BJ3016" i="1"/>
  <c r="BJ3014" i="1"/>
  <c r="BJ3012" i="1"/>
  <c r="BJ3011" i="1"/>
  <c r="BJ3009" i="1"/>
  <c r="BJ3005" i="1"/>
  <c r="BJ3002" i="1"/>
  <c r="BJ2999" i="1"/>
  <c r="BJ2996" i="1"/>
  <c r="BJ2994" i="1"/>
  <c r="BJ2991" i="1"/>
  <c r="BJ2988" i="1"/>
  <c r="BJ2965" i="1"/>
  <c r="BJ2963" i="1"/>
  <c r="BJ2962" i="1"/>
  <c r="BJ2960" i="1"/>
  <c r="BJ2956" i="1"/>
  <c r="BJ2953" i="1"/>
  <c r="BJ2950" i="1"/>
  <c r="BJ2947" i="1"/>
  <c r="BJ2945" i="1"/>
  <c r="BJ2942" i="1"/>
  <c r="BJ2939" i="1"/>
  <c r="BJ2916" i="1"/>
  <c r="BJ2914" i="1"/>
  <c r="BJ2913" i="1"/>
  <c r="BJ2911" i="1"/>
  <c r="BJ2907" i="1"/>
  <c r="BJ2904" i="1"/>
  <c r="BJ2901" i="1"/>
  <c r="BJ2898" i="1"/>
  <c r="BJ2896" i="1"/>
  <c r="BJ2893" i="1"/>
  <c r="BJ2889" i="1"/>
  <c r="BJ2876" i="1"/>
  <c r="BJ2874" i="1"/>
  <c r="BJ2872" i="1"/>
  <c r="BJ2870" i="1"/>
  <c r="BJ2868" i="1"/>
  <c r="BJ2866" i="1"/>
  <c r="BJ2864" i="1"/>
  <c r="BJ2862" i="1"/>
  <c r="BJ2860" i="1"/>
  <c r="BJ2858" i="1"/>
  <c r="BJ2856" i="1"/>
  <c r="BJ2852" i="1"/>
  <c r="BJ2849" i="1"/>
  <c r="BJ2845" i="1"/>
  <c r="BJ2842" i="1"/>
  <c r="BJ2840" i="1"/>
  <c r="BJ2837" i="1"/>
  <c r="BJ2834" i="1"/>
  <c r="BJ2822" i="1"/>
  <c r="BJ2819" i="1"/>
  <c r="BJ2817" i="1"/>
  <c r="BJ2815" i="1"/>
  <c r="BJ2813" i="1"/>
  <c r="BJ2811" i="1"/>
  <c r="BJ2809" i="1"/>
  <c r="BJ2807" i="1"/>
  <c r="BJ2805" i="1"/>
  <c r="BJ2804" i="1"/>
  <c r="BJ2802" i="1"/>
  <c r="BJ2798" i="1"/>
  <c r="BJ2795" i="1"/>
  <c r="BJ2792" i="1"/>
  <c r="BJ2789" i="1"/>
  <c r="BJ2787" i="1"/>
  <c r="BJ2784" i="1"/>
  <c r="BJ2781" i="1"/>
  <c r="BJ2769" i="1"/>
  <c r="BJ2766" i="1"/>
  <c r="BJ2764" i="1"/>
  <c r="BJ2762" i="1"/>
  <c r="BJ2760" i="1"/>
  <c r="BJ2758" i="1"/>
  <c r="BJ2756" i="1"/>
  <c r="BJ2754" i="1"/>
  <c r="BJ2752" i="1"/>
  <c r="BJ2751" i="1"/>
  <c r="BJ2749" i="1"/>
  <c r="BJ2745" i="1"/>
  <c r="BJ2742" i="1"/>
  <c r="BJ2739" i="1"/>
  <c r="BJ2736" i="1"/>
  <c r="BJ2734" i="1"/>
  <c r="BJ2731" i="1"/>
  <c r="BJ2728" i="1"/>
  <c r="BJ2716" i="1"/>
  <c r="BJ2713" i="1"/>
  <c r="BJ2711" i="1"/>
  <c r="BJ2709" i="1"/>
  <c r="BJ2707" i="1"/>
  <c r="BJ2705" i="1"/>
  <c r="BJ2703" i="1"/>
  <c r="BJ2701" i="1"/>
  <c r="BJ2699" i="1"/>
  <c r="BJ2698" i="1"/>
  <c r="BJ2696" i="1"/>
  <c r="BJ2692" i="1"/>
  <c r="BJ2689" i="1"/>
  <c r="BJ2686" i="1"/>
  <c r="BJ2683" i="1"/>
  <c r="BJ2681" i="1"/>
  <c r="BJ2678" i="1"/>
  <c r="BJ2675" i="1"/>
  <c r="BJ2662" i="1"/>
  <c r="BJ2660" i="1"/>
  <c r="BJ2658" i="1"/>
  <c r="BJ2656" i="1"/>
  <c r="BJ2654" i="1"/>
  <c r="BJ2652" i="1"/>
  <c r="BJ2650" i="1"/>
  <c r="BJ2648" i="1"/>
  <c r="BJ2646" i="1"/>
  <c r="BJ2645" i="1"/>
  <c r="BJ2643" i="1"/>
  <c r="BJ2639" i="1"/>
  <c r="BJ2636" i="1"/>
  <c r="BJ2633" i="1"/>
  <c r="BJ2630" i="1"/>
  <c r="BJ2628" i="1"/>
  <c r="BJ2625" i="1"/>
  <c r="BJ2622" i="1"/>
  <c r="DT3641" i="1"/>
  <c r="DU3641" i="1"/>
  <c r="DV3641" i="1"/>
  <c r="DT3642" i="1"/>
  <c r="DU3642" i="1"/>
  <c r="DV3642" i="1"/>
  <c r="DT3643" i="1"/>
  <c r="DU3643" i="1"/>
  <c r="DV3643" i="1"/>
  <c r="DT3644" i="1"/>
  <c r="DU3644" i="1"/>
  <c r="DV3644" i="1"/>
  <c r="DT3645" i="1"/>
  <c r="DU3645" i="1"/>
  <c r="DV3645" i="1"/>
  <c r="DT3646" i="1"/>
  <c r="DU3646" i="1"/>
  <c r="DV3646" i="1"/>
  <c r="DT3647" i="1"/>
  <c r="DU3647" i="1"/>
  <c r="DV3647" i="1"/>
  <c r="DT3648" i="1"/>
  <c r="DU3648" i="1"/>
  <c r="DV3648" i="1"/>
  <c r="DT3649" i="1"/>
  <c r="DU3649" i="1"/>
  <c r="DV3649" i="1"/>
  <c r="DT3650" i="1"/>
  <c r="DU3650" i="1"/>
  <c r="DV3650" i="1"/>
  <c r="DT3651" i="1"/>
  <c r="DU3651" i="1"/>
  <c r="DV3651" i="1"/>
  <c r="DT3652" i="1"/>
  <c r="DU3652" i="1"/>
  <c r="DV3652" i="1"/>
  <c r="DT3653" i="1"/>
  <c r="DU3653" i="1"/>
  <c r="DV3653" i="1"/>
  <c r="DT3654" i="1"/>
  <c r="DU3654" i="1"/>
  <c r="DV3654" i="1"/>
  <c r="DT3655" i="1"/>
  <c r="DU3655" i="1"/>
  <c r="DV3655" i="1"/>
  <c r="DT3656" i="1"/>
  <c r="DU3656" i="1"/>
  <c r="DV3656" i="1"/>
  <c r="DT3657" i="1"/>
  <c r="DU3657" i="1"/>
  <c r="DV3657" i="1"/>
  <c r="DT3658" i="1"/>
  <c r="DU3658" i="1"/>
  <c r="DV3658" i="1"/>
  <c r="DT3659" i="1"/>
  <c r="DU3659" i="1"/>
  <c r="DV3659" i="1"/>
  <c r="DT3660" i="1"/>
  <c r="DU3660" i="1"/>
  <c r="DV3660" i="1"/>
  <c r="DT3661" i="1"/>
  <c r="DU3661" i="1"/>
  <c r="DV3661" i="1"/>
  <c r="DT3662" i="1"/>
  <c r="DU3662" i="1"/>
  <c r="DV3662" i="1"/>
  <c r="DT3663" i="1"/>
  <c r="DU3663" i="1"/>
  <c r="DV3663" i="1"/>
  <c r="DT3664" i="1"/>
  <c r="DU3664" i="1"/>
  <c r="DV3664" i="1"/>
  <c r="DT3665" i="1"/>
  <c r="DU3665" i="1"/>
  <c r="DV3665" i="1"/>
  <c r="DT3666" i="1"/>
  <c r="DU3666" i="1"/>
  <c r="DV3666" i="1"/>
  <c r="DT3667" i="1"/>
  <c r="DU3667" i="1"/>
  <c r="DV3667" i="1"/>
  <c r="DT3668" i="1"/>
  <c r="DU3668" i="1"/>
  <c r="DV3668" i="1"/>
  <c r="DT3669" i="1"/>
  <c r="DU3669" i="1"/>
  <c r="DV3669" i="1"/>
  <c r="DT3670" i="1"/>
  <c r="DU3670" i="1"/>
  <c r="DV3670" i="1"/>
  <c r="DT3671" i="1"/>
  <c r="DU3671" i="1"/>
  <c r="DV3671" i="1"/>
  <c r="DT3672" i="1"/>
  <c r="DU3672" i="1"/>
  <c r="DV3672" i="1"/>
  <c r="DT3673" i="1"/>
  <c r="DU3673" i="1"/>
  <c r="DV3673" i="1"/>
  <c r="DT3674" i="1"/>
  <c r="DU3674" i="1"/>
  <c r="DV3674" i="1"/>
  <c r="DT3675" i="1"/>
  <c r="DU3675" i="1"/>
  <c r="DV3675" i="1"/>
  <c r="DT3676" i="1"/>
  <c r="DU3676" i="1"/>
  <c r="DV3676" i="1"/>
  <c r="DT3677" i="1"/>
  <c r="DU3677" i="1"/>
  <c r="DV3677" i="1"/>
  <c r="DT3678" i="1"/>
  <c r="DU3678" i="1"/>
  <c r="DV3678" i="1"/>
  <c r="DT3679" i="1"/>
  <c r="DU3679" i="1"/>
  <c r="DV3679" i="1"/>
  <c r="DT3680" i="1"/>
  <c r="DU3680" i="1"/>
  <c r="DV3680" i="1"/>
  <c r="DT3681" i="1"/>
  <c r="DU3681" i="1"/>
  <c r="DV3681" i="1"/>
  <c r="DT3682" i="1"/>
  <c r="DU3682" i="1"/>
  <c r="DV3682" i="1"/>
  <c r="DT3683" i="1"/>
  <c r="DU3683" i="1"/>
  <c r="DV3683" i="1"/>
  <c r="DT3684" i="1"/>
  <c r="DU3684" i="1"/>
  <c r="DV3684" i="1"/>
  <c r="DT3685" i="1"/>
  <c r="DU3685" i="1"/>
  <c r="DV3685" i="1"/>
  <c r="DT3686" i="1"/>
  <c r="DU3686" i="1"/>
  <c r="DV3686" i="1"/>
  <c r="DT3687" i="1"/>
  <c r="DU3687" i="1"/>
  <c r="DV3687" i="1"/>
  <c r="DT3688" i="1"/>
  <c r="DU3688" i="1"/>
  <c r="DV3688" i="1"/>
  <c r="DT3689" i="1"/>
  <c r="DU3689" i="1"/>
  <c r="DV3689" i="1"/>
  <c r="DT3690" i="1"/>
  <c r="DU3690" i="1"/>
  <c r="DV3690" i="1"/>
  <c r="DT3691" i="1"/>
  <c r="DU3691" i="1"/>
  <c r="DV3691" i="1"/>
  <c r="DT3692" i="1"/>
  <c r="DU3692" i="1"/>
  <c r="DV3692" i="1"/>
  <c r="DT3693" i="1"/>
  <c r="DU3693" i="1"/>
  <c r="DV3693" i="1"/>
  <c r="DT3694" i="1"/>
  <c r="DU3694" i="1"/>
  <c r="DV3694" i="1"/>
  <c r="DT3695" i="1"/>
  <c r="DU3695" i="1"/>
  <c r="DV3695" i="1"/>
  <c r="DT3696" i="1"/>
  <c r="DU3696" i="1"/>
  <c r="DV3696" i="1"/>
  <c r="DT3697" i="1"/>
  <c r="DU3697" i="1"/>
  <c r="DV3697" i="1"/>
  <c r="DT3698" i="1"/>
  <c r="DU3698" i="1"/>
  <c r="DV3698" i="1"/>
  <c r="DT3699" i="1"/>
  <c r="DU3699" i="1"/>
  <c r="DV3699" i="1"/>
  <c r="DT3700" i="1"/>
  <c r="DU3700" i="1"/>
  <c r="DV3700" i="1"/>
  <c r="DT3701" i="1"/>
  <c r="DU3701" i="1"/>
  <c r="DV3701" i="1"/>
  <c r="DT3702" i="1"/>
  <c r="DU3702" i="1"/>
  <c r="DV3702" i="1"/>
  <c r="DT3703" i="1"/>
  <c r="DU3703" i="1"/>
  <c r="DV3703" i="1"/>
  <c r="DT3704" i="1"/>
  <c r="DU3704" i="1"/>
  <c r="DV3704" i="1"/>
  <c r="DT3705" i="1"/>
  <c r="DU3705" i="1"/>
  <c r="DV3705" i="1"/>
  <c r="DT3706" i="1"/>
  <c r="DU3706" i="1"/>
  <c r="DV3706" i="1"/>
  <c r="DT3707" i="1"/>
  <c r="DU3707" i="1"/>
  <c r="DV3707" i="1"/>
  <c r="DT3708" i="1"/>
  <c r="DU3708" i="1"/>
  <c r="DV3708" i="1"/>
  <c r="DT3709" i="1"/>
  <c r="DU3709" i="1"/>
  <c r="DV3709" i="1"/>
  <c r="DT3710" i="1"/>
  <c r="DU3710" i="1"/>
  <c r="DV3710" i="1"/>
  <c r="DT3711" i="1"/>
  <c r="DU3711" i="1"/>
  <c r="DV3711" i="1"/>
  <c r="DT3712" i="1"/>
  <c r="DU3712" i="1"/>
  <c r="DV3712" i="1"/>
  <c r="DT3713" i="1"/>
  <c r="DU3713" i="1"/>
  <c r="DV3713" i="1"/>
  <c r="DT3714" i="1"/>
  <c r="DU3714" i="1"/>
  <c r="DV3714" i="1"/>
  <c r="DT3715" i="1"/>
  <c r="DU3715" i="1"/>
  <c r="DV3715" i="1"/>
  <c r="DT3716" i="1"/>
  <c r="DU3716" i="1"/>
  <c r="DV3716" i="1"/>
  <c r="DT3717" i="1"/>
  <c r="DU3717" i="1"/>
  <c r="DV3717" i="1"/>
  <c r="DT3718" i="1"/>
  <c r="DU3718" i="1"/>
  <c r="DV3718" i="1"/>
  <c r="DT3719" i="1"/>
  <c r="DU3719" i="1"/>
  <c r="DV3719" i="1"/>
  <c r="DT3720" i="1"/>
  <c r="DU3720" i="1"/>
  <c r="DV3720" i="1"/>
  <c r="DT3721" i="1"/>
  <c r="DU3721" i="1"/>
  <c r="DV3721" i="1"/>
  <c r="DT3722" i="1"/>
  <c r="DU3722" i="1"/>
  <c r="DV3722" i="1"/>
  <c r="DT3723" i="1"/>
  <c r="DU3723" i="1"/>
  <c r="DV3723" i="1"/>
  <c r="DT3724" i="1"/>
  <c r="DU3724" i="1"/>
  <c r="DV3724" i="1"/>
  <c r="DT3725" i="1"/>
  <c r="DU3725" i="1"/>
  <c r="DV3725" i="1"/>
  <c r="DT3726" i="1"/>
  <c r="DU3726" i="1"/>
  <c r="DV3726" i="1"/>
  <c r="DT3727" i="1"/>
  <c r="DU3727" i="1"/>
  <c r="DV3727" i="1"/>
  <c r="DT3728" i="1"/>
  <c r="DU3728" i="1"/>
  <c r="DV3728" i="1"/>
  <c r="DT3729" i="1"/>
  <c r="DU3729" i="1"/>
  <c r="DV3729" i="1"/>
  <c r="DT3730" i="1"/>
  <c r="DU3730" i="1"/>
  <c r="DV3730" i="1"/>
  <c r="DT3731" i="1"/>
  <c r="DU3731" i="1"/>
  <c r="DV3731" i="1"/>
  <c r="DT3732" i="1"/>
  <c r="DU3732" i="1"/>
  <c r="DV3732" i="1"/>
  <c r="DT3733" i="1"/>
  <c r="DU3733" i="1"/>
  <c r="DV3733" i="1"/>
  <c r="DT3734" i="1"/>
  <c r="DU3734" i="1"/>
  <c r="DV3734" i="1"/>
  <c r="DT3735" i="1"/>
  <c r="DU3735" i="1"/>
  <c r="DV3735" i="1"/>
  <c r="DT3736" i="1"/>
  <c r="DU3736" i="1"/>
  <c r="DV3736" i="1"/>
  <c r="DT3737" i="1"/>
  <c r="DU3737" i="1"/>
  <c r="DV3737" i="1"/>
  <c r="DT3738" i="1"/>
  <c r="DU3738" i="1"/>
  <c r="DV3738" i="1"/>
  <c r="DT3739" i="1"/>
  <c r="DU3739" i="1"/>
  <c r="DV3739" i="1"/>
  <c r="DT3740" i="1"/>
  <c r="DU3740" i="1"/>
  <c r="DV3740" i="1"/>
  <c r="DT3741" i="1"/>
  <c r="DU3741" i="1"/>
  <c r="DV3741" i="1"/>
  <c r="DT3742" i="1"/>
  <c r="DU3742" i="1"/>
  <c r="DV3742" i="1"/>
  <c r="DT3743" i="1"/>
  <c r="DU3743" i="1"/>
  <c r="DV3743" i="1"/>
  <c r="DT3744" i="1"/>
  <c r="DU3744" i="1"/>
  <c r="DV3744" i="1"/>
  <c r="DT3745" i="1"/>
  <c r="DU3745" i="1"/>
  <c r="DV3745" i="1"/>
  <c r="DT3746" i="1"/>
  <c r="DU3746" i="1"/>
  <c r="DV3746" i="1"/>
  <c r="DT3747" i="1"/>
  <c r="DU3747" i="1"/>
  <c r="DV3747" i="1"/>
  <c r="DT3748" i="1"/>
  <c r="DU3748" i="1"/>
  <c r="DV3748" i="1"/>
  <c r="DT3749" i="1"/>
  <c r="DU3749" i="1"/>
  <c r="DV3749" i="1"/>
  <c r="DT3750" i="1"/>
  <c r="DU3750" i="1"/>
  <c r="DV3750" i="1"/>
  <c r="DT3751" i="1"/>
  <c r="DU3751" i="1"/>
  <c r="DV3751" i="1"/>
  <c r="DT3752" i="1"/>
  <c r="DU3752" i="1"/>
  <c r="DV3752" i="1"/>
  <c r="DT3753" i="1"/>
  <c r="DU3753" i="1"/>
  <c r="DV3753" i="1"/>
  <c r="DT3754" i="1"/>
  <c r="DU3754" i="1"/>
  <c r="DV3754" i="1"/>
  <c r="DT3755" i="1"/>
  <c r="DU3755" i="1"/>
  <c r="DV3755" i="1"/>
  <c r="DT3756" i="1"/>
  <c r="DU3756" i="1"/>
  <c r="DV3756" i="1"/>
  <c r="DT3757" i="1"/>
  <c r="DU3757" i="1"/>
  <c r="DV3757" i="1"/>
  <c r="DT3758" i="1"/>
  <c r="DU3758" i="1"/>
  <c r="DV3758" i="1"/>
  <c r="DT3759" i="1"/>
  <c r="DU3759" i="1"/>
  <c r="DV3759" i="1"/>
  <c r="DT3760" i="1"/>
  <c r="DU3760" i="1"/>
  <c r="DV3760" i="1"/>
  <c r="DT3761" i="1"/>
  <c r="DU3761" i="1"/>
  <c r="DV3761" i="1"/>
  <c r="DT3762" i="1"/>
  <c r="DU3762" i="1"/>
  <c r="DV3762" i="1"/>
  <c r="DT3763" i="1"/>
  <c r="DU3763" i="1"/>
  <c r="DV3763" i="1"/>
  <c r="DT3764" i="1"/>
  <c r="DU3764" i="1"/>
  <c r="DV3764" i="1"/>
  <c r="DT3765" i="1"/>
  <c r="DU3765" i="1"/>
  <c r="DV3765" i="1"/>
  <c r="DT3766" i="1"/>
  <c r="DU3766" i="1"/>
  <c r="DV3766" i="1"/>
  <c r="DT3767" i="1"/>
  <c r="DU3767" i="1"/>
  <c r="DV3767" i="1"/>
  <c r="DT3768" i="1"/>
  <c r="DU3768" i="1"/>
  <c r="DV3768" i="1"/>
  <c r="DT3769" i="1"/>
  <c r="DU3769" i="1"/>
  <c r="DV3769" i="1"/>
  <c r="DT3770" i="1"/>
  <c r="DU3770" i="1"/>
  <c r="DV3770" i="1"/>
  <c r="DT3771" i="1"/>
  <c r="DU3771" i="1"/>
  <c r="DV3771" i="1"/>
  <c r="DT3772" i="1"/>
  <c r="DU3772" i="1"/>
  <c r="DV3772" i="1"/>
  <c r="DT3773" i="1"/>
  <c r="DU3773" i="1"/>
  <c r="DV3773" i="1"/>
  <c r="DT3774" i="1"/>
  <c r="DU3774" i="1"/>
  <c r="DV3774" i="1"/>
  <c r="DT3775" i="1"/>
  <c r="DU3775" i="1"/>
  <c r="DV3775" i="1"/>
  <c r="DT3776" i="1"/>
  <c r="DU3776" i="1"/>
  <c r="DV3776" i="1"/>
  <c r="DT3777" i="1"/>
  <c r="DU3777" i="1"/>
  <c r="DV3777" i="1"/>
  <c r="DT3778" i="1"/>
  <c r="DU3778" i="1"/>
  <c r="DV3778" i="1"/>
  <c r="DT3779" i="1"/>
  <c r="DU3779" i="1"/>
  <c r="DV3779" i="1"/>
  <c r="DT3780" i="1"/>
  <c r="DU3780" i="1"/>
  <c r="DV3780" i="1"/>
  <c r="DT3781" i="1"/>
  <c r="DU3781" i="1"/>
  <c r="DV3781" i="1"/>
  <c r="DT3782" i="1"/>
  <c r="DU3782" i="1"/>
  <c r="DV3782" i="1"/>
  <c r="DT3783" i="1"/>
  <c r="DU3783" i="1"/>
  <c r="DV3783" i="1"/>
  <c r="DT3784" i="1"/>
  <c r="DU3784" i="1"/>
  <c r="DV3784" i="1"/>
  <c r="DT3785" i="1"/>
  <c r="DU3785" i="1"/>
  <c r="DV3785" i="1"/>
  <c r="DT3786" i="1"/>
  <c r="DU3786" i="1"/>
  <c r="DV3786" i="1"/>
  <c r="DT3787" i="1"/>
  <c r="DU3787" i="1"/>
  <c r="DV3787" i="1"/>
  <c r="DT3788" i="1"/>
  <c r="DU3788" i="1"/>
  <c r="DV3788" i="1"/>
  <c r="DT3789" i="1"/>
  <c r="DU3789" i="1"/>
  <c r="DV3789" i="1"/>
  <c r="DT3790" i="1"/>
  <c r="DU3790" i="1"/>
  <c r="DV3790" i="1"/>
  <c r="DT3791" i="1"/>
  <c r="DU3791" i="1"/>
  <c r="DV3791" i="1"/>
  <c r="DT3792" i="1"/>
  <c r="DU3792" i="1"/>
  <c r="DV3792" i="1"/>
  <c r="DT3793" i="1"/>
  <c r="DU3793" i="1"/>
  <c r="DV3793" i="1"/>
  <c r="DT3794" i="1"/>
  <c r="DU3794" i="1"/>
  <c r="DV3794" i="1"/>
  <c r="DT3795" i="1"/>
  <c r="DU3795" i="1"/>
  <c r="DV3795" i="1"/>
  <c r="DT3796" i="1"/>
  <c r="DU3796" i="1"/>
  <c r="DV3796" i="1"/>
  <c r="DT3797" i="1"/>
  <c r="DU3797" i="1"/>
  <c r="DV3797" i="1"/>
  <c r="DT3798" i="1"/>
  <c r="DU3798" i="1"/>
  <c r="DV3798" i="1"/>
  <c r="DT3799" i="1"/>
  <c r="DU3799" i="1"/>
  <c r="DV3799" i="1"/>
  <c r="DT3800" i="1"/>
  <c r="DU3800" i="1"/>
  <c r="DV3800" i="1"/>
  <c r="DT3801" i="1"/>
  <c r="DU3801" i="1"/>
  <c r="DV3801" i="1"/>
  <c r="DT3802" i="1"/>
  <c r="DU3802" i="1"/>
  <c r="DV3802" i="1"/>
  <c r="DT3803" i="1"/>
  <c r="DU3803" i="1"/>
  <c r="DV3803" i="1"/>
  <c r="DT3804" i="1"/>
  <c r="DU3804" i="1"/>
  <c r="DV3804" i="1"/>
  <c r="DT3805" i="1"/>
  <c r="DU3805" i="1"/>
  <c r="DV3805" i="1"/>
  <c r="DT3806" i="1"/>
  <c r="DU3806" i="1"/>
  <c r="DV3806" i="1"/>
  <c r="DT3807" i="1"/>
  <c r="DU3807" i="1"/>
  <c r="DV3807" i="1"/>
  <c r="DT3808" i="1"/>
  <c r="DU3808" i="1"/>
  <c r="DV3808" i="1"/>
  <c r="DT3809" i="1"/>
  <c r="DU3809" i="1"/>
  <c r="DV3809" i="1"/>
  <c r="DT3810" i="1"/>
  <c r="DU3810" i="1"/>
  <c r="DV3810" i="1"/>
  <c r="DT3811" i="1"/>
  <c r="DU3811" i="1"/>
  <c r="DV3811" i="1"/>
  <c r="DT3812" i="1"/>
  <c r="DU3812" i="1"/>
  <c r="DV3812" i="1"/>
  <c r="DT3813" i="1"/>
  <c r="DU3813" i="1"/>
  <c r="DV3813" i="1"/>
  <c r="DT3814" i="1"/>
  <c r="DU3814" i="1"/>
  <c r="DV3814" i="1"/>
  <c r="DT3815" i="1"/>
  <c r="DU3815" i="1"/>
  <c r="DV3815" i="1"/>
  <c r="DT3816" i="1"/>
  <c r="DU3816" i="1"/>
  <c r="DV3816" i="1"/>
  <c r="DT3817" i="1"/>
  <c r="DU3817" i="1"/>
  <c r="DV3817" i="1"/>
  <c r="DT3818" i="1"/>
  <c r="DU3818" i="1"/>
  <c r="DV3818" i="1"/>
  <c r="DT3819" i="1"/>
  <c r="DU3819" i="1"/>
  <c r="DV3819" i="1"/>
  <c r="DT3820" i="1"/>
  <c r="DU3820" i="1"/>
  <c r="DV3820" i="1"/>
  <c r="DT3821" i="1"/>
  <c r="DU3821" i="1"/>
  <c r="DV3821" i="1"/>
  <c r="DT3822" i="1"/>
  <c r="DU3822" i="1"/>
  <c r="DV3822" i="1"/>
  <c r="DT3823" i="1"/>
  <c r="DU3823" i="1"/>
  <c r="DV3823" i="1"/>
  <c r="DT3824" i="1"/>
  <c r="DU3824" i="1"/>
  <c r="DV3824" i="1"/>
  <c r="DT3825" i="1"/>
  <c r="DU3825" i="1"/>
  <c r="DV3825" i="1"/>
  <c r="DT3826" i="1"/>
  <c r="DU3826" i="1"/>
  <c r="DV3826" i="1"/>
  <c r="DT3827" i="1"/>
  <c r="DU3827" i="1"/>
  <c r="DV3827" i="1"/>
  <c r="DT3828" i="1"/>
  <c r="DU3828" i="1"/>
  <c r="DV3828" i="1"/>
  <c r="DT3829" i="1"/>
  <c r="DU3829" i="1"/>
  <c r="DV3829" i="1"/>
  <c r="DT3830" i="1"/>
  <c r="DU3830" i="1"/>
  <c r="DV3830" i="1"/>
  <c r="DT3831" i="1"/>
  <c r="DU3831" i="1"/>
  <c r="DV3831" i="1"/>
  <c r="DT3832" i="1"/>
  <c r="DU3832" i="1"/>
  <c r="DV3832" i="1"/>
  <c r="DT3833" i="1"/>
  <c r="DU3833" i="1"/>
  <c r="DV3833" i="1"/>
  <c r="DT3834" i="1"/>
  <c r="DU3834" i="1"/>
  <c r="DV3834" i="1"/>
  <c r="DT3835" i="1"/>
  <c r="DU3835" i="1"/>
  <c r="DV3835" i="1"/>
  <c r="DT3836" i="1"/>
  <c r="DU3836" i="1"/>
  <c r="DV3836" i="1"/>
  <c r="DT3837" i="1"/>
  <c r="DU3837" i="1"/>
  <c r="DV3837" i="1"/>
  <c r="DT3838" i="1"/>
  <c r="DU3838" i="1"/>
  <c r="DV3838" i="1"/>
  <c r="DT3839" i="1"/>
  <c r="DU3839" i="1"/>
  <c r="DV3839" i="1"/>
  <c r="DT3840" i="1"/>
  <c r="DU3840" i="1"/>
  <c r="DV3840" i="1"/>
  <c r="DT3841" i="1"/>
  <c r="DU3841" i="1"/>
  <c r="DV3841" i="1"/>
  <c r="DT3842" i="1"/>
  <c r="DU3842" i="1"/>
  <c r="DV3842" i="1"/>
  <c r="DT3843" i="1"/>
  <c r="DU3843" i="1"/>
  <c r="DV3843" i="1"/>
  <c r="DT3844" i="1"/>
  <c r="DU3844" i="1"/>
  <c r="DV3844" i="1"/>
  <c r="DT3845" i="1"/>
  <c r="DU3845" i="1"/>
  <c r="DV3845" i="1"/>
  <c r="DT3846" i="1"/>
  <c r="DU3846" i="1"/>
  <c r="DV3846" i="1"/>
  <c r="DT3847" i="1"/>
  <c r="DU3847" i="1"/>
  <c r="DV3847" i="1"/>
  <c r="DT3848" i="1"/>
  <c r="DU3848" i="1"/>
  <c r="DV3848" i="1"/>
  <c r="DT3849" i="1"/>
  <c r="DU3849" i="1"/>
  <c r="DV3849" i="1"/>
  <c r="DT3850" i="1"/>
  <c r="DU3850" i="1"/>
  <c r="DV3850" i="1"/>
  <c r="DT3851" i="1"/>
  <c r="DU3851" i="1"/>
  <c r="DV3851" i="1"/>
  <c r="DT3852" i="1"/>
  <c r="DU3852" i="1"/>
  <c r="DV3852" i="1"/>
  <c r="DT3853" i="1"/>
  <c r="DU3853" i="1"/>
  <c r="DV3853" i="1"/>
  <c r="DT3854" i="1"/>
  <c r="DU3854" i="1"/>
  <c r="DV3854" i="1"/>
  <c r="DT3855" i="1"/>
  <c r="DU3855" i="1"/>
  <c r="DV3855" i="1"/>
  <c r="DT3856" i="1"/>
  <c r="DU3856" i="1"/>
  <c r="DV3856" i="1"/>
  <c r="DT3857" i="1"/>
  <c r="DU3857" i="1"/>
  <c r="DV3857" i="1"/>
  <c r="DT3858" i="1"/>
  <c r="DU3858" i="1"/>
  <c r="DV3858" i="1"/>
  <c r="DT3859" i="1"/>
  <c r="DU3859" i="1"/>
  <c r="DV3859" i="1"/>
  <c r="DT3860" i="1"/>
  <c r="DU3860" i="1"/>
  <c r="DV3860" i="1"/>
  <c r="DT3861" i="1"/>
  <c r="DU3861" i="1"/>
  <c r="DV3861" i="1"/>
  <c r="DT3862" i="1"/>
  <c r="DU3862" i="1"/>
  <c r="DV3862" i="1"/>
  <c r="DT3863" i="1"/>
  <c r="DU3863" i="1"/>
  <c r="DV3863" i="1"/>
  <c r="DT3864" i="1"/>
  <c r="DU3864" i="1"/>
  <c r="DV3864" i="1"/>
  <c r="DT3865" i="1"/>
  <c r="DU3865" i="1"/>
  <c r="DV3865" i="1"/>
  <c r="DT3866" i="1"/>
  <c r="DU3866" i="1"/>
  <c r="DV3866" i="1"/>
  <c r="DT3867" i="1"/>
  <c r="DU3867" i="1"/>
  <c r="DV3867" i="1"/>
  <c r="DT3868" i="1"/>
  <c r="DU3868" i="1"/>
  <c r="DV3868" i="1"/>
  <c r="DT3869" i="1"/>
  <c r="DU3869" i="1"/>
  <c r="DV3869" i="1"/>
  <c r="DT3870" i="1"/>
  <c r="DU3870" i="1"/>
  <c r="DV3870" i="1"/>
  <c r="DT3871" i="1"/>
  <c r="DU3871" i="1"/>
  <c r="DV3871" i="1"/>
  <c r="DT3872" i="1"/>
  <c r="DU3872" i="1"/>
  <c r="DV3872" i="1"/>
  <c r="DT3873" i="1"/>
  <c r="DU3873" i="1"/>
  <c r="DV3873" i="1"/>
  <c r="DT3874" i="1"/>
  <c r="DU3874" i="1"/>
  <c r="DV3874" i="1"/>
  <c r="DT3875" i="1"/>
  <c r="DU3875" i="1"/>
  <c r="DV3875" i="1"/>
  <c r="DT3876" i="1"/>
  <c r="DU3876" i="1"/>
  <c r="DV3876" i="1"/>
  <c r="DT3877" i="1"/>
  <c r="DU3877" i="1"/>
  <c r="DV3877" i="1"/>
  <c r="DT3878" i="1"/>
  <c r="DU3878" i="1"/>
  <c r="DV3878" i="1"/>
  <c r="DT3879" i="1"/>
  <c r="DU3879" i="1"/>
  <c r="DV3879" i="1"/>
  <c r="DT3880" i="1"/>
  <c r="DU3880" i="1"/>
  <c r="DV3880" i="1"/>
  <c r="DT3881" i="1"/>
  <c r="DU3881" i="1"/>
  <c r="DV3881" i="1"/>
  <c r="DT3882" i="1"/>
  <c r="DU3882" i="1"/>
  <c r="DV3882" i="1"/>
  <c r="DT3883" i="1"/>
  <c r="DU3883" i="1"/>
  <c r="DV3883" i="1"/>
  <c r="DT3884" i="1"/>
  <c r="DU3884" i="1"/>
  <c r="DV3884" i="1"/>
  <c r="DT3885" i="1"/>
  <c r="DU3885" i="1"/>
  <c r="DV3885" i="1"/>
  <c r="DT3886" i="1"/>
  <c r="DU3886" i="1"/>
  <c r="DV3886" i="1"/>
  <c r="DT3887" i="1"/>
  <c r="DU3887" i="1"/>
  <c r="DV3887" i="1"/>
  <c r="DT3888" i="1"/>
  <c r="DU3888" i="1"/>
  <c r="DV3888" i="1"/>
  <c r="DT3889" i="1"/>
  <c r="DU3889" i="1"/>
  <c r="DV3889" i="1"/>
  <c r="DT3890" i="1"/>
  <c r="DU3890" i="1"/>
  <c r="DV3890" i="1"/>
  <c r="DT3891" i="1"/>
  <c r="DU3891" i="1"/>
  <c r="DV3891" i="1"/>
  <c r="DT3892" i="1"/>
  <c r="DU3892" i="1"/>
  <c r="DV3892" i="1"/>
  <c r="DT3893" i="1"/>
  <c r="DU3893" i="1"/>
  <c r="DV3893" i="1"/>
  <c r="DT3894" i="1"/>
  <c r="DU3894" i="1"/>
  <c r="DV3894" i="1"/>
  <c r="DT3895" i="1"/>
  <c r="DU3895" i="1"/>
  <c r="DV3895" i="1"/>
  <c r="DT3896" i="1"/>
  <c r="DU3896" i="1"/>
  <c r="DV3896" i="1"/>
  <c r="DT3897" i="1"/>
  <c r="DU3897" i="1"/>
  <c r="DV3897" i="1"/>
  <c r="DT3898" i="1"/>
  <c r="DU3898" i="1"/>
  <c r="DV3898" i="1"/>
  <c r="DT3899" i="1"/>
  <c r="DU3899" i="1"/>
  <c r="DV3899" i="1"/>
  <c r="DT3900" i="1"/>
  <c r="DU3900" i="1"/>
  <c r="DV3900" i="1"/>
  <c r="DT3901" i="1"/>
  <c r="DU3901" i="1"/>
  <c r="DV3901" i="1"/>
  <c r="DT3902" i="1"/>
  <c r="DU3902" i="1"/>
  <c r="DV3902" i="1"/>
  <c r="DT3903" i="1"/>
  <c r="DU3903" i="1"/>
  <c r="DV3903" i="1"/>
  <c r="DT3904" i="1"/>
  <c r="DU3904" i="1"/>
  <c r="DV3904" i="1"/>
  <c r="DT3905" i="1"/>
  <c r="DU3905" i="1"/>
  <c r="DV3905" i="1"/>
  <c r="DT3906" i="1"/>
  <c r="DU3906" i="1"/>
  <c r="DV3906" i="1"/>
  <c r="DT3907" i="1"/>
  <c r="DU3907" i="1"/>
  <c r="DV3907" i="1"/>
  <c r="DT3908" i="1"/>
  <c r="DU3908" i="1"/>
  <c r="DV3908" i="1"/>
  <c r="DT3909" i="1"/>
  <c r="DU3909" i="1"/>
  <c r="DV3909" i="1"/>
  <c r="DT3910" i="1"/>
  <c r="DU3910" i="1"/>
  <c r="DV3910" i="1"/>
  <c r="DT3911" i="1"/>
  <c r="DU3911" i="1"/>
  <c r="DV3911" i="1"/>
  <c r="DT3912" i="1"/>
  <c r="DU3912" i="1"/>
  <c r="DV3912" i="1"/>
  <c r="DT3913" i="1"/>
  <c r="DU3913" i="1"/>
  <c r="DV3913" i="1"/>
  <c r="DT3914" i="1"/>
  <c r="DU3914" i="1"/>
  <c r="DV3914" i="1"/>
  <c r="DT3915" i="1"/>
  <c r="DU3915" i="1"/>
  <c r="DV3915" i="1"/>
  <c r="DT3916" i="1"/>
  <c r="DU3916" i="1"/>
  <c r="DV3916" i="1"/>
  <c r="DT3917" i="1"/>
  <c r="DU3917" i="1"/>
  <c r="DV3917" i="1"/>
  <c r="DT3918" i="1"/>
  <c r="DU3918" i="1"/>
  <c r="DV3918" i="1"/>
  <c r="DT3919" i="1"/>
  <c r="DU3919" i="1"/>
  <c r="DV3919" i="1"/>
  <c r="DT3920" i="1"/>
  <c r="DU3920" i="1"/>
  <c r="DV3920" i="1"/>
  <c r="DT3921" i="1"/>
  <c r="DU3921" i="1"/>
  <c r="DV3921" i="1"/>
  <c r="DT3922" i="1"/>
  <c r="DU3922" i="1"/>
  <c r="DV3922" i="1"/>
  <c r="DT3923" i="1"/>
  <c r="DU3923" i="1"/>
  <c r="DV3923" i="1"/>
  <c r="DT3924" i="1"/>
  <c r="DU3924" i="1"/>
  <c r="DV3924" i="1"/>
  <c r="DT3925" i="1"/>
  <c r="DU3925" i="1"/>
  <c r="DV3925" i="1"/>
  <c r="DT3926" i="1"/>
  <c r="DU3926" i="1"/>
  <c r="DV3926" i="1"/>
  <c r="DT3927" i="1"/>
  <c r="DU3927" i="1"/>
  <c r="DV3927" i="1"/>
  <c r="DT3928" i="1"/>
  <c r="DU3928" i="1"/>
  <c r="DV3928" i="1"/>
  <c r="DT3929" i="1"/>
  <c r="DU3929" i="1"/>
  <c r="DV3929" i="1"/>
  <c r="DT3930" i="1"/>
  <c r="DU3930" i="1"/>
  <c r="DV3930" i="1"/>
  <c r="DT3931" i="1"/>
  <c r="DU3931" i="1"/>
  <c r="DV3931" i="1"/>
  <c r="DT3932" i="1"/>
  <c r="DU3932" i="1"/>
  <c r="DV3932" i="1"/>
  <c r="DT3933" i="1"/>
  <c r="DU3933" i="1"/>
  <c r="DV3933" i="1"/>
  <c r="DT3934" i="1"/>
  <c r="DU3934" i="1"/>
  <c r="DV3934" i="1"/>
  <c r="DT3935" i="1"/>
  <c r="DU3935" i="1"/>
  <c r="DV3935" i="1"/>
  <c r="DT3936" i="1"/>
  <c r="DU3936" i="1"/>
  <c r="DV3936" i="1"/>
  <c r="DT3937" i="1"/>
  <c r="DU3937" i="1"/>
  <c r="DV3937" i="1"/>
  <c r="DT3938" i="1"/>
  <c r="DU3938" i="1"/>
  <c r="DV3938" i="1"/>
  <c r="DT3939" i="1"/>
  <c r="DU3939" i="1"/>
  <c r="DV3939" i="1"/>
  <c r="DT3940" i="1"/>
  <c r="DU3940" i="1"/>
  <c r="DV3940" i="1"/>
  <c r="DT3941" i="1"/>
  <c r="DU3941" i="1"/>
  <c r="DV3941" i="1"/>
  <c r="DT3942" i="1"/>
  <c r="DU3942" i="1"/>
  <c r="DV3942" i="1"/>
  <c r="DT3943" i="1"/>
  <c r="DU3943" i="1"/>
  <c r="DV3943" i="1"/>
  <c r="DT3944" i="1"/>
  <c r="DU3944" i="1"/>
  <c r="DV3944" i="1"/>
  <c r="DT3945" i="1"/>
  <c r="DU3945" i="1"/>
  <c r="DV3945" i="1"/>
  <c r="DT3946" i="1"/>
  <c r="DU3946" i="1"/>
  <c r="DV3946" i="1"/>
  <c r="DT3947" i="1"/>
  <c r="DU3947" i="1"/>
  <c r="DV3947" i="1"/>
  <c r="DT3948" i="1"/>
  <c r="DU3948" i="1"/>
  <c r="DV3948" i="1"/>
  <c r="DT3949" i="1"/>
  <c r="DU3949" i="1"/>
  <c r="DV3949" i="1"/>
  <c r="DT3950" i="1"/>
  <c r="DU3950" i="1"/>
  <c r="DV3950" i="1"/>
  <c r="DT3951" i="1"/>
  <c r="DU3951" i="1"/>
  <c r="DV3951" i="1"/>
  <c r="DT3952" i="1"/>
  <c r="DU3952" i="1"/>
  <c r="DV3952" i="1"/>
  <c r="DT3953" i="1"/>
  <c r="DU3953" i="1"/>
  <c r="DV3953" i="1"/>
  <c r="DT3954" i="1"/>
  <c r="DU3954" i="1"/>
  <c r="DV3954" i="1"/>
  <c r="DT3955" i="1"/>
  <c r="DU3955" i="1"/>
  <c r="DV3955" i="1"/>
  <c r="DT3956" i="1"/>
  <c r="DU3956" i="1"/>
  <c r="DV3956" i="1"/>
  <c r="DT3957" i="1"/>
  <c r="DU3957" i="1"/>
  <c r="DV3957" i="1"/>
  <c r="DT3958" i="1"/>
  <c r="DU3958" i="1"/>
  <c r="DV3958" i="1"/>
  <c r="DT3959" i="1"/>
  <c r="DU3959" i="1"/>
  <c r="DV3959" i="1"/>
  <c r="DT3960" i="1"/>
  <c r="DU3960" i="1"/>
  <c r="DV3960" i="1"/>
  <c r="DT3961" i="1"/>
  <c r="DU3961" i="1"/>
  <c r="DV3961" i="1"/>
  <c r="DT3962" i="1"/>
  <c r="DU3962" i="1"/>
  <c r="DV3962" i="1"/>
  <c r="DT3963" i="1"/>
  <c r="DU3963" i="1"/>
  <c r="DV3963" i="1"/>
  <c r="DT3964" i="1"/>
  <c r="DU3964" i="1"/>
  <c r="DV3964" i="1"/>
  <c r="DT3965" i="1"/>
  <c r="DU3965" i="1"/>
  <c r="DV3965" i="1"/>
  <c r="DT3966" i="1"/>
  <c r="DU3966" i="1"/>
  <c r="DV3966" i="1"/>
  <c r="DT3967" i="1"/>
  <c r="DU3967" i="1"/>
  <c r="DV3967" i="1"/>
  <c r="DT3968" i="1"/>
  <c r="DU3968" i="1"/>
  <c r="DV3968" i="1"/>
  <c r="DT3969" i="1"/>
  <c r="DU3969" i="1"/>
  <c r="DV3969" i="1"/>
  <c r="DT3970" i="1"/>
  <c r="DU3970" i="1"/>
  <c r="DV3970" i="1"/>
  <c r="DT3971" i="1"/>
  <c r="DU3971" i="1"/>
  <c r="DV3971" i="1"/>
  <c r="DT3972" i="1"/>
  <c r="DU3972" i="1"/>
  <c r="DV3972" i="1"/>
  <c r="DT3973" i="1"/>
  <c r="DU3973" i="1"/>
  <c r="DV3973" i="1"/>
  <c r="DT3974" i="1"/>
  <c r="DU3974" i="1"/>
  <c r="DV3974" i="1"/>
  <c r="DT3975" i="1"/>
  <c r="DU3975" i="1"/>
  <c r="DV3975" i="1"/>
  <c r="DT3976" i="1"/>
  <c r="DU3976" i="1"/>
  <c r="DV3976" i="1"/>
  <c r="DT3977" i="1"/>
  <c r="DU3977" i="1"/>
  <c r="DV3977" i="1"/>
  <c r="DT3978" i="1"/>
  <c r="DU3978" i="1"/>
  <c r="DV3978" i="1"/>
  <c r="DT3979" i="1"/>
  <c r="DU3979" i="1"/>
  <c r="DV3979" i="1"/>
  <c r="DT3980" i="1"/>
  <c r="DU3980" i="1"/>
  <c r="DV3980" i="1"/>
  <c r="DT3981" i="1"/>
  <c r="DU3981" i="1"/>
  <c r="DV3981" i="1"/>
  <c r="DU3640" i="1"/>
  <c r="DV3640" i="1"/>
  <c r="DT3640" i="1"/>
  <c r="EG4534" i="1"/>
  <c r="EG4535" i="1"/>
  <c r="EG4536" i="1"/>
  <c r="EG4537" i="1"/>
  <c r="EG4538" i="1"/>
  <c r="EG4539" i="1"/>
  <c r="EG4540" i="1"/>
  <c r="EG4541" i="1"/>
  <c r="EG4542" i="1"/>
  <c r="EG4543" i="1"/>
  <c r="EG4544" i="1"/>
  <c r="EG4545" i="1"/>
  <c r="EG4546" i="1"/>
  <c r="EG4547" i="1"/>
  <c r="EG4548" i="1"/>
  <c r="EG4549" i="1"/>
  <c r="EG4550" i="1"/>
  <c r="EG4551" i="1"/>
  <c r="EG4552" i="1"/>
  <c r="EG4553" i="1"/>
  <c r="EG4554" i="1"/>
  <c r="EG4523" i="1"/>
  <c r="EG4524" i="1"/>
  <c r="EG4525" i="1"/>
  <c r="EG4526" i="1"/>
  <c r="EG4527" i="1"/>
  <c r="EG4528" i="1"/>
  <c r="EG4529" i="1"/>
  <c r="EG4530" i="1"/>
  <c r="EG4531" i="1"/>
  <c r="EG4532" i="1"/>
  <c r="EG4533" i="1"/>
  <c r="AL4522" i="1"/>
  <c r="AL4521" i="1"/>
  <c r="AL4520" i="1"/>
  <c r="AL4431" i="1"/>
  <c r="AL4430" i="1"/>
  <c r="AL4429" i="1"/>
  <c r="AL4428" i="1"/>
  <c r="AL4427" i="1"/>
  <c r="AL4426" i="1"/>
  <c r="AL4425" i="1"/>
  <c r="AL4424" i="1"/>
  <c r="AL4407" i="1"/>
  <c r="AL4406" i="1"/>
  <c r="AL4405" i="1"/>
  <c r="AL4404" i="1"/>
  <c r="AL4403" i="1"/>
  <c r="AL4402" i="1"/>
  <c r="AL4401" i="1"/>
  <c r="AL4400" i="1"/>
  <c r="AL4399" i="1"/>
  <c r="AL4398" i="1"/>
  <c r="AL4397" i="1"/>
  <c r="AL4396" i="1"/>
  <c r="AL4395" i="1"/>
  <c r="AL4394" i="1"/>
  <c r="AL4393" i="1"/>
  <c r="AL4392" i="1"/>
  <c r="AL4303" i="1"/>
  <c r="AL4302" i="1"/>
  <c r="AL4301" i="1"/>
  <c r="AL4300" i="1"/>
  <c r="AL4291" i="1"/>
  <c r="AL4290" i="1"/>
  <c r="AL4289" i="1"/>
  <c r="AL4288" i="1"/>
  <c r="AL4287" i="1"/>
  <c r="AL4286" i="1"/>
  <c r="AL4285" i="1"/>
  <c r="AL4284" i="1"/>
  <c r="AL4274" i="1"/>
  <c r="AL4273" i="1"/>
  <c r="AL4272" i="1"/>
  <c r="AL4250" i="1"/>
  <c r="AL4249" i="1"/>
  <c r="AL4248" i="1"/>
  <c r="AL4247" i="1"/>
  <c r="AL4246" i="1"/>
  <c r="AL4245" i="1"/>
  <c r="AL4244" i="1"/>
  <c r="AL4243" i="1"/>
  <c r="AL4242" i="1"/>
  <c r="AL4241" i="1"/>
  <c r="AL4240" i="1"/>
  <c r="AL4239" i="1"/>
  <c r="AL4238" i="1"/>
  <c r="AL4237" i="1"/>
  <c r="AL4236" i="1"/>
  <c r="AL4235" i="1"/>
  <c r="AL4228" i="1"/>
  <c r="AL4227" i="1"/>
  <c r="AL4226" i="1"/>
  <c r="AL4211" i="1"/>
  <c r="AL4210" i="1"/>
  <c r="AL4209" i="1"/>
  <c r="AL4208" i="1"/>
  <c r="AL4207" i="1"/>
  <c r="AL4206" i="1"/>
  <c r="AL4205" i="1"/>
  <c r="AL4204" i="1"/>
  <c r="AL4203" i="1"/>
  <c r="AL4202" i="1"/>
  <c r="AL4201" i="1"/>
  <c r="AL4200" i="1"/>
  <c r="AL4199" i="1"/>
  <c r="AL4198" i="1"/>
  <c r="AL4197" i="1"/>
  <c r="AL4162" i="1"/>
  <c r="AL4161" i="1"/>
  <c r="AL4160" i="1"/>
  <c r="AL4032" i="1"/>
  <c r="AL4031" i="1"/>
  <c r="AL4030" i="1"/>
  <c r="AL4029" i="1"/>
  <c r="AL4028" i="1"/>
  <c r="AL4027" i="1"/>
  <c r="AL4026" i="1"/>
  <c r="AL4025" i="1"/>
  <c r="AL4024" i="1"/>
  <c r="AL4023" i="1"/>
  <c r="AL4022" i="1"/>
  <c r="AL4021" i="1"/>
  <c r="AL4020" i="1"/>
  <c r="AL4019" i="1"/>
  <c r="AL4018" i="1"/>
  <c r="AL4017" i="1"/>
  <c r="AL4016" i="1"/>
  <c r="AL4015" i="1"/>
  <c r="AL4014" i="1"/>
  <c r="AL4013" i="1"/>
  <c r="AL4012" i="1"/>
  <c r="AL4011" i="1"/>
  <c r="AL4010" i="1"/>
  <c r="AL4009" i="1"/>
  <c r="AL4008" i="1"/>
  <c r="AL4007" i="1"/>
  <c r="AL4006" i="1"/>
  <c r="AL4001" i="1"/>
  <c r="AL4000" i="1"/>
  <c r="AL3999" i="1"/>
  <c r="AL3998" i="1"/>
  <c r="AL3993" i="1"/>
  <c r="AL3992" i="1"/>
  <c r="AL3991" i="1"/>
  <c r="AL3990" i="1"/>
  <c r="AL3985" i="1"/>
  <c r="AL3984" i="1"/>
  <c r="AL3983" i="1"/>
  <c r="AL3982" i="1"/>
  <c r="AL3549" i="1"/>
  <c r="AL3548" i="1"/>
  <c r="AL3547" i="1"/>
  <c r="AL3546" i="1"/>
  <c r="AL3545" i="1"/>
  <c r="AL3544" i="1"/>
  <c r="AL3543" i="1"/>
  <c r="AL3542" i="1"/>
  <c r="AL3541" i="1"/>
  <c r="AL3540" i="1"/>
  <c r="AL3539" i="1"/>
  <c r="AL3538" i="1"/>
  <c r="AL3537" i="1"/>
  <c r="AL3536" i="1"/>
  <c r="AL3535" i="1"/>
  <c r="AL3534" i="1"/>
  <c r="AL3533" i="1"/>
  <c r="AL3532" i="1"/>
  <c r="AL3531" i="1"/>
  <c r="AL3530" i="1"/>
  <c r="AL3529" i="1"/>
  <c r="AL3528" i="1"/>
  <c r="AL3527" i="1"/>
  <c r="AL3526" i="1"/>
  <c r="AL3347" i="1"/>
  <c r="AL3343" i="1"/>
  <c r="AL3341" i="1"/>
  <c r="AL3338" i="1"/>
  <c r="AL3328" i="1"/>
  <c r="AL3324" i="1"/>
  <c r="AL3322" i="1"/>
  <c r="AL3320" i="1"/>
  <c r="AL3317" i="1"/>
  <c r="AL3310" i="1"/>
  <c r="AL3308" i="1"/>
  <c r="AL3305" i="1"/>
  <c r="AL3303" i="1"/>
  <c r="AL3298" i="1"/>
  <c r="AL3296" i="1"/>
  <c r="AL3293" i="1"/>
  <c r="AL3291" i="1"/>
  <c r="AL3286" i="1"/>
  <c r="AL3284" i="1"/>
  <c r="AL3281" i="1"/>
  <c r="AL3279" i="1"/>
  <c r="AL3274" i="1"/>
  <c r="AL3272" i="1"/>
  <c r="AL3269" i="1"/>
  <c r="AL3267" i="1"/>
  <c r="AL3181" i="1"/>
  <c r="AL3180" i="1"/>
  <c r="AL3179" i="1"/>
  <c r="AL3177" i="1"/>
  <c r="AL3176" i="1"/>
  <c r="AL3173" i="1"/>
  <c r="AL3172" i="1"/>
  <c r="AL3167" i="1"/>
  <c r="AL3156" i="1"/>
  <c r="AL3147" i="1"/>
  <c r="AL3135" i="1"/>
  <c r="AL3133" i="1"/>
  <c r="AL3131" i="1"/>
  <c r="AL3129" i="1"/>
  <c r="AL3127" i="1"/>
  <c r="AL3125" i="1"/>
  <c r="AL3123" i="1"/>
  <c r="AL3119" i="1"/>
  <c r="AL3116" i="1"/>
  <c r="AL3112" i="1"/>
  <c r="AL3109" i="1"/>
  <c r="AL3107" i="1"/>
  <c r="AL3104" i="1"/>
  <c r="AL3101" i="1"/>
  <c r="AL3069" i="1"/>
  <c r="AL3067" i="1"/>
  <c r="AL3065" i="1"/>
  <c r="AL3063" i="1"/>
  <c r="AL3061" i="1"/>
  <c r="AL3060" i="1"/>
  <c r="AL3058" i="1"/>
  <c r="AL3054" i="1"/>
  <c r="AL3048" i="1"/>
  <c r="AL3045" i="1"/>
  <c r="AL3043" i="1"/>
  <c r="AL3040" i="1"/>
  <c r="AL3037" i="1"/>
  <c r="AL3020" i="1"/>
  <c r="AL3018" i="1"/>
  <c r="AL3016" i="1"/>
  <c r="AL3014" i="1"/>
  <c r="AL3012" i="1"/>
  <c r="AL3011" i="1"/>
  <c r="AL3009" i="1"/>
  <c r="AL2999" i="1"/>
  <c r="AL2996" i="1"/>
  <c r="AL2994" i="1"/>
  <c r="AL2991" i="1"/>
  <c r="AL2988" i="1"/>
  <c r="AL2971" i="1"/>
  <c r="AL2969" i="1"/>
  <c r="AL2967" i="1"/>
  <c r="AL2965" i="1"/>
  <c r="AL2963" i="1"/>
  <c r="AL2962" i="1"/>
  <c r="AL2960" i="1"/>
  <c r="AL2956" i="1"/>
  <c r="AL2950" i="1"/>
  <c r="AL2947" i="1"/>
  <c r="AL2945" i="1"/>
  <c r="AL2942" i="1"/>
  <c r="AL2939" i="1"/>
  <c r="AL2922" i="1"/>
  <c r="AL2920" i="1"/>
  <c r="AL2918" i="1"/>
  <c r="AL2916" i="1"/>
  <c r="AL2914" i="1"/>
  <c r="AL2913" i="1"/>
  <c r="AL2911" i="1"/>
  <c r="AL2907" i="1"/>
  <c r="AL2904" i="1"/>
  <c r="AL2901" i="1"/>
  <c r="AL2898" i="1"/>
  <c r="AL2896" i="1"/>
  <c r="AL2893" i="1"/>
  <c r="AL2889" i="1"/>
  <c r="AL2876" i="1"/>
  <c r="AL2874" i="1"/>
  <c r="AL2872" i="1"/>
  <c r="AL2870" i="1"/>
  <c r="AL2868" i="1"/>
  <c r="AL2866" i="1"/>
  <c r="AL2864" i="1"/>
  <c r="AL2862" i="1"/>
  <c r="AL2860" i="1"/>
  <c r="AL2858" i="1"/>
  <c r="AL2856" i="1"/>
  <c r="AL2852" i="1"/>
  <c r="AL2849" i="1"/>
  <c r="AL2845" i="1"/>
  <c r="AL2842" i="1"/>
  <c r="AL2840" i="1"/>
  <c r="AL2837" i="1"/>
  <c r="AL2834" i="1"/>
  <c r="AL2822" i="1"/>
  <c r="AL2819" i="1"/>
  <c r="AL2817" i="1"/>
  <c r="AL2815" i="1"/>
  <c r="AL2813" i="1"/>
  <c r="AL2811" i="1"/>
  <c r="AL2809" i="1"/>
  <c r="AL2807" i="1"/>
  <c r="AL2805" i="1"/>
  <c r="AL2804" i="1"/>
  <c r="AL2802" i="1"/>
  <c r="AL2798" i="1"/>
  <c r="AL2795" i="1"/>
  <c r="AL2792" i="1"/>
  <c r="AL2789" i="1"/>
  <c r="AL2787" i="1"/>
  <c r="AL2784" i="1"/>
  <c r="AL2781" i="1"/>
  <c r="AL2769" i="1"/>
  <c r="AL2766" i="1"/>
  <c r="AL2764" i="1"/>
  <c r="AL2762" i="1"/>
  <c r="AL2760" i="1"/>
  <c r="AL2758" i="1"/>
  <c r="AL2756" i="1"/>
  <c r="AL2754" i="1"/>
  <c r="AL2752" i="1"/>
  <c r="AL2751" i="1"/>
  <c r="AL2749" i="1"/>
  <c r="AL2745" i="1"/>
  <c r="AL2742" i="1"/>
  <c r="AL2739" i="1"/>
  <c r="AL2736" i="1"/>
  <c r="AL2734" i="1"/>
  <c r="AL2731" i="1"/>
  <c r="AL2728" i="1"/>
  <c r="AL2716" i="1"/>
  <c r="AL2713" i="1"/>
  <c r="AL2711" i="1"/>
  <c r="AL2709" i="1"/>
  <c r="AL2707" i="1"/>
  <c r="AL2705" i="1"/>
  <c r="AL2703" i="1"/>
  <c r="AL2701" i="1"/>
  <c r="AL2699" i="1"/>
  <c r="AL2698" i="1"/>
  <c r="AL2696" i="1"/>
  <c r="AL2692" i="1"/>
  <c r="AL2689" i="1"/>
  <c r="AL2686" i="1"/>
  <c r="AL2683" i="1"/>
  <c r="AL2681" i="1"/>
  <c r="AL2678" i="1"/>
  <c r="AL2675" i="1"/>
  <c r="AL2662" i="1"/>
  <c r="AL2660" i="1"/>
  <c r="AL2658" i="1"/>
  <c r="AL2656" i="1"/>
  <c r="AL2654" i="1"/>
  <c r="AL2652" i="1"/>
  <c r="AL2650" i="1"/>
  <c r="AL2648" i="1"/>
  <c r="AL2646" i="1"/>
  <c r="AL2645" i="1"/>
  <c r="AL2643" i="1"/>
  <c r="AL2639" i="1"/>
  <c r="AL2633" i="1"/>
  <c r="AL2630" i="1"/>
  <c r="AL2628" i="1"/>
  <c r="AL2625" i="1"/>
  <c r="AL2622" i="1"/>
  <c r="AL2614" i="1"/>
  <c r="AL2612" i="1"/>
  <c r="AL2610" i="1"/>
  <c r="AL2609" i="1"/>
  <c r="AL2607" i="1"/>
  <c r="AL2606" i="1"/>
  <c r="AL2605" i="1"/>
  <c r="AL2603" i="1"/>
  <c r="AL2599" i="1"/>
  <c r="AL2597" i="1"/>
  <c r="AL2596" i="1"/>
  <c r="AL2595" i="1"/>
  <c r="AL2592" i="1"/>
  <c r="AL2588" i="1"/>
  <c r="AL2586" i="1"/>
  <c r="AL2585" i="1"/>
  <c r="AL2582" i="1"/>
  <c r="AL2580" i="1"/>
  <c r="AL2578" i="1"/>
  <c r="AL2577" i="1"/>
  <c r="AL2575" i="1"/>
  <c r="AL2574" i="1"/>
  <c r="AL2573" i="1"/>
  <c r="AL2571" i="1"/>
  <c r="AL2567" i="1"/>
  <c r="AL2565" i="1"/>
  <c r="AL2564" i="1"/>
  <c r="AL2563" i="1"/>
  <c r="AL2560" i="1"/>
  <c r="AL2556" i="1"/>
  <c r="AL2554" i="1"/>
  <c r="AL2553" i="1"/>
  <c r="AL2550" i="1"/>
  <c r="AL2548" i="1"/>
  <c r="AL2546" i="1"/>
  <c r="AL2545" i="1"/>
  <c r="AL2543" i="1"/>
  <c r="AL2542" i="1"/>
  <c r="AL2541" i="1"/>
  <c r="AL2539" i="1"/>
  <c r="AL2535" i="1"/>
  <c r="AL2533" i="1"/>
  <c r="AL2532" i="1"/>
  <c r="AL2531" i="1"/>
  <c r="AL2528" i="1"/>
  <c r="AL2524" i="1"/>
  <c r="AL2522" i="1"/>
  <c r="AL2521" i="1"/>
  <c r="AL2518" i="1"/>
  <c r="AL2517" i="1"/>
  <c r="AL2516" i="1"/>
  <c r="AL2514" i="1"/>
  <c r="AL2512" i="1"/>
  <c r="AL2511" i="1"/>
  <c r="AL2510" i="1"/>
  <c r="AL2508" i="1"/>
  <c r="AL2506" i="1"/>
  <c r="AL2505" i="1"/>
  <c r="AL2504" i="1"/>
  <c r="AL2502" i="1"/>
  <c r="AL1964" i="1"/>
  <c r="AL1962" i="1"/>
  <c r="AL1961" i="1"/>
  <c r="AL1957" i="1"/>
  <c r="AL1954" i="1"/>
  <c r="AL1947" i="1"/>
  <c r="AL1945" i="1"/>
  <c r="AL1944" i="1"/>
  <c r="AL1940" i="1"/>
  <c r="AL1937" i="1"/>
  <c r="DK4521" i="1"/>
  <c r="DM4521" i="1"/>
  <c r="DK4522" i="1"/>
  <c r="DM4522" i="1"/>
  <c r="DM4520" i="1"/>
  <c r="DK4520" i="1"/>
  <c r="DM4425" i="1"/>
  <c r="DM4426" i="1"/>
  <c r="DM4427" i="1"/>
  <c r="DM4428" i="1"/>
  <c r="DM4429" i="1"/>
  <c r="DM4430" i="1"/>
  <c r="DM4431" i="1"/>
  <c r="DM4424" i="1"/>
  <c r="DK4425" i="1"/>
  <c r="DK4426" i="1"/>
  <c r="DK4427" i="1"/>
  <c r="DK4428" i="1"/>
  <c r="DK4429" i="1"/>
  <c r="DK4430" i="1"/>
  <c r="DK4431" i="1"/>
  <c r="DK4424" i="1"/>
  <c r="DK4423" i="1"/>
  <c r="DL4423" i="1"/>
  <c r="DL4422" i="1"/>
  <c r="DK4422" i="1"/>
  <c r="DL4421" i="1"/>
  <c r="DK4421" i="1"/>
  <c r="DL4420" i="1"/>
  <c r="DK4420" i="1"/>
  <c r="DL4419" i="1"/>
  <c r="DK4419" i="1"/>
  <c r="DL4418" i="1"/>
  <c r="DK4418" i="1"/>
  <c r="DL4417" i="1"/>
  <c r="DK4417" i="1"/>
  <c r="DL4416" i="1"/>
  <c r="DK4416" i="1"/>
  <c r="DL4415" i="1"/>
  <c r="DK4415" i="1"/>
  <c r="DL4414" i="1"/>
  <c r="DK4414" i="1"/>
  <c r="DL4413" i="1"/>
  <c r="DK4413" i="1"/>
  <c r="DL4412" i="1"/>
  <c r="DK4412" i="1"/>
  <c r="DL4411" i="1"/>
  <c r="DK4411" i="1"/>
  <c r="DL4410" i="1"/>
  <c r="DK4410" i="1"/>
  <c r="DL4409" i="1"/>
  <c r="DK4409" i="1"/>
  <c r="DK4408" i="1"/>
  <c r="DL4408" i="1"/>
  <c r="O207" i="5" l="1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06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M237" i="5"/>
  <c r="L206" i="5"/>
  <c r="M206" i="5"/>
  <c r="L207" i="5"/>
  <c r="M207" i="5"/>
  <c r="L208" i="5"/>
  <c r="M208" i="5"/>
  <c r="L209" i="5"/>
  <c r="M209" i="5"/>
  <c r="L210" i="5"/>
  <c r="M210" i="5"/>
  <c r="L211" i="5"/>
  <c r="M211" i="5"/>
  <c r="L212" i="5"/>
  <c r="M212" i="5"/>
  <c r="L213" i="5"/>
  <c r="M213" i="5"/>
  <c r="L214" i="5"/>
  <c r="M214" i="5"/>
  <c r="L215" i="5"/>
  <c r="M215" i="5"/>
  <c r="L216" i="5"/>
  <c r="M216" i="5"/>
  <c r="L217" i="5"/>
  <c r="M217" i="5"/>
  <c r="L218" i="5"/>
  <c r="M218" i="5"/>
  <c r="L219" i="5"/>
  <c r="M219" i="5"/>
  <c r="L220" i="5"/>
  <c r="M220" i="5"/>
  <c r="L221" i="5"/>
  <c r="M221" i="5"/>
  <c r="L222" i="5"/>
  <c r="M222" i="5"/>
  <c r="L223" i="5"/>
  <c r="M223" i="5"/>
  <c r="L224" i="5"/>
  <c r="M224" i="5"/>
  <c r="L225" i="5"/>
  <c r="M225" i="5"/>
  <c r="L226" i="5"/>
  <c r="M226" i="5"/>
  <c r="L227" i="5"/>
  <c r="M227" i="5"/>
  <c r="L228" i="5"/>
  <c r="M228" i="5"/>
  <c r="L229" i="5"/>
  <c r="M229" i="5"/>
  <c r="L230" i="5"/>
  <c r="M230" i="5"/>
  <c r="L231" i="5"/>
  <c r="M231" i="5"/>
  <c r="L232" i="5"/>
  <c r="M232" i="5"/>
  <c r="L233" i="5"/>
  <c r="M233" i="5"/>
  <c r="L234" i="5"/>
  <c r="M234" i="5"/>
  <c r="L235" i="5"/>
  <c r="M235" i="5"/>
  <c r="L236" i="5"/>
  <c r="M236" i="5"/>
  <c r="L237" i="5"/>
  <c r="DN4293" i="1"/>
  <c r="DO4293" i="1"/>
  <c r="DN4294" i="1"/>
  <c r="DO4294" i="1"/>
  <c r="DN4295" i="1"/>
  <c r="DO4295" i="1"/>
  <c r="DN4296" i="1"/>
  <c r="DO4296" i="1"/>
  <c r="DN4297" i="1"/>
  <c r="DO4297" i="1"/>
  <c r="DN4298" i="1"/>
  <c r="DO4298" i="1"/>
  <c r="DN4299" i="1"/>
  <c r="DO4299" i="1"/>
  <c r="DO4292" i="1"/>
  <c r="DN4292" i="1"/>
  <c r="DK4293" i="1"/>
  <c r="DM4293" i="1"/>
  <c r="DK4294" i="1"/>
  <c r="DM4294" i="1"/>
  <c r="DK4295" i="1"/>
  <c r="DM4295" i="1"/>
  <c r="DK4296" i="1"/>
  <c r="DM4296" i="1"/>
  <c r="DK4297" i="1"/>
  <c r="DM4297" i="1"/>
  <c r="DK4298" i="1"/>
  <c r="DM4298" i="1"/>
  <c r="DK4299" i="1"/>
  <c r="DM4299" i="1"/>
  <c r="DM4292" i="1"/>
  <c r="DK4292" i="1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M154" i="5"/>
  <c r="L155" i="5"/>
  <c r="M155" i="5"/>
  <c r="L156" i="5"/>
  <c r="M156" i="5"/>
  <c r="L157" i="5"/>
  <c r="M157" i="5"/>
  <c r="L158" i="5"/>
  <c r="M158" i="5"/>
  <c r="L159" i="5"/>
  <c r="M159" i="5"/>
  <c r="L160" i="5"/>
  <c r="M160" i="5"/>
  <c r="L161" i="5"/>
  <c r="M161" i="5"/>
  <c r="L162" i="5"/>
  <c r="M162" i="5"/>
  <c r="L163" i="5"/>
  <c r="M163" i="5"/>
  <c r="L164" i="5"/>
  <c r="M164" i="5"/>
  <c r="L165" i="5"/>
  <c r="M165" i="5"/>
  <c r="L166" i="5"/>
  <c r="M166" i="5"/>
  <c r="L167" i="5"/>
  <c r="M167" i="5"/>
  <c r="L168" i="5"/>
  <c r="M168" i="5"/>
  <c r="L169" i="5"/>
  <c r="M169" i="5"/>
  <c r="L170" i="5"/>
  <c r="M170" i="5"/>
  <c r="L171" i="5"/>
  <c r="M171" i="5"/>
  <c r="L172" i="5"/>
  <c r="M172" i="5"/>
  <c r="L173" i="5"/>
  <c r="M173" i="5"/>
  <c r="L174" i="5"/>
  <c r="M174" i="5"/>
  <c r="L175" i="5"/>
  <c r="M175" i="5"/>
  <c r="L176" i="5"/>
  <c r="M176" i="5"/>
  <c r="L177" i="5"/>
  <c r="M177" i="5"/>
  <c r="L178" i="5"/>
  <c r="M178" i="5"/>
  <c r="L179" i="5"/>
  <c r="M179" i="5"/>
  <c r="L180" i="5"/>
  <c r="M180" i="5"/>
  <c r="L181" i="5"/>
  <c r="M181" i="5"/>
  <c r="L182" i="5"/>
  <c r="M182" i="5"/>
  <c r="L183" i="5"/>
  <c r="M183" i="5"/>
  <c r="L184" i="5"/>
  <c r="M184" i="5"/>
  <c r="L185" i="5"/>
  <c r="M185" i="5"/>
  <c r="L186" i="5"/>
  <c r="M186" i="5"/>
  <c r="L187" i="5"/>
  <c r="M187" i="5"/>
  <c r="L188" i="5"/>
  <c r="M188" i="5"/>
  <c r="L189" i="5"/>
  <c r="M189" i="5"/>
  <c r="L190" i="5"/>
  <c r="M190" i="5"/>
  <c r="L191" i="5"/>
  <c r="M191" i="5"/>
  <c r="L192" i="5"/>
  <c r="M192" i="5"/>
  <c r="L193" i="5"/>
  <c r="M193" i="5"/>
  <c r="L194" i="5"/>
  <c r="M194" i="5"/>
  <c r="L195" i="5"/>
  <c r="M195" i="5"/>
  <c r="L196" i="5"/>
  <c r="M196" i="5"/>
  <c r="L197" i="5"/>
  <c r="M197" i="5"/>
  <c r="L198" i="5"/>
  <c r="M198" i="5"/>
  <c r="L199" i="5"/>
  <c r="M199" i="5"/>
  <c r="L200" i="5"/>
  <c r="M200" i="5"/>
  <c r="L201" i="5"/>
  <c r="M201" i="5"/>
  <c r="L202" i="5"/>
  <c r="M202" i="5"/>
  <c r="L203" i="5"/>
  <c r="M203" i="5"/>
  <c r="L204" i="5"/>
  <c r="M204" i="5"/>
  <c r="L205" i="5"/>
  <c r="M205" i="5"/>
  <c r="L58" i="5"/>
  <c r="L37" i="5"/>
  <c r="M37" i="5"/>
  <c r="N37" i="5"/>
  <c r="L38" i="5"/>
  <c r="M38" i="5"/>
  <c r="N38" i="5"/>
  <c r="L39" i="5"/>
  <c r="M39" i="5"/>
  <c r="N39" i="5"/>
  <c r="L40" i="5"/>
  <c r="M40" i="5"/>
  <c r="N40" i="5"/>
  <c r="L41" i="5"/>
  <c r="M41" i="5"/>
  <c r="N41" i="5"/>
  <c r="L42" i="5"/>
  <c r="M42" i="5"/>
  <c r="N42" i="5"/>
  <c r="L43" i="5"/>
  <c r="M43" i="5"/>
  <c r="N43" i="5"/>
  <c r="L44" i="5"/>
  <c r="M44" i="5"/>
  <c r="N44" i="5"/>
  <c r="L45" i="5"/>
  <c r="M45" i="5"/>
  <c r="N45" i="5"/>
  <c r="L46" i="5"/>
  <c r="M46" i="5"/>
  <c r="N46" i="5"/>
  <c r="L47" i="5"/>
  <c r="M47" i="5"/>
  <c r="N47" i="5"/>
  <c r="L48" i="5"/>
  <c r="M48" i="5"/>
  <c r="N48" i="5"/>
  <c r="L49" i="5"/>
  <c r="M49" i="5"/>
  <c r="N49" i="5"/>
  <c r="L50" i="5"/>
  <c r="M50" i="5"/>
  <c r="N50" i="5"/>
  <c r="L51" i="5"/>
  <c r="M51" i="5"/>
  <c r="N51" i="5"/>
  <c r="L52" i="5"/>
  <c r="M52" i="5"/>
  <c r="N52" i="5"/>
  <c r="L53" i="5"/>
  <c r="M53" i="5"/>
  <c r="N53" i="5"/>
  <c r="L54" i="5"/>
  <c r="M54" i="5"/>
  <c r="N54" i="5"/>
  <c r="L55" i="5"/>
  <c r="M55" i="5"/>
  <c r="N55" i="5"/>
  <c r="L56" i="5"/>
  <c r="M56" i="5"/>
  <c r="N56" i="5"/>
  <c r="L57" i="5"/>
  <c r="M57" i="5"/>
  <c r="N57" i="5"/>
  <c r="L3" i="5"/>
  <c r="M3" i="5"/>
  <c r="N3" i="5"/>
  <c r="L4" i="5"/>
  <c r="M4" i="5"/>
  <c r="N4" i="5"/>
  <c r="L5" i="5"/>
  <c r="M5" i="5"/>
  <c r="N5" i="5"/>
  <c r="L6" i="5"/>
  <c r="M6" i="5"/>
  <c r="N6" i="5"/>
  <c r="L7" i="5"/>
  <c r="M7" i="5"/>
  <c r="N7" i="5"/>
  <c r="L8" i="5"/>
  <c r="M8" i="5"/>
  <c r="N8" i="5"/>
  <c r="L9" i="5"/>
  <c r="M9" i="5"/>
  <c r="N9" i="5"/>
  <c r="L10" i="5"/>
  <c r="M10" i="5"/>
  <c r="N10" i="5"/>
  <c r="L11" i="5"/>
  <c r="M11" i="5"/>
  <c r="N11" i="5"/>
  <c r="L12" i="5"/>
  <c r="M12" i="5"/>
  <c r="N12" i="5"/>
  <c r="L13" i="5"/>
  <c r="M13" i="5"/>
  <c r="N13" i="5"/>
  <c r="L14" i="5"/>
  <c r="M14" i="5"/>
  <c r="N14" i="5"/>
  <c r="L15" i="5"/>
  <c r="M15" i="5"/>
  <c r="N15" i="5"/>
  <c r="L16" i="5"/>
  <c r="M16" i="5"/>
  <c r="N16" i="5"/>
  <c r="L17" i="5"/>
  <c r="M17" i="5"/>
  <c r="N17" i="5"/>
  <c r="L18" i="5"/>
  <c r="M18" i="5"/>
  <c r="N18" i="5"/>
  <c r="L19" i="5"/>
  <c r="M19" i="5"/>
  <c r="N19" i="5"/>
  <c r="L20" i="5"/>
  <c r="M20" i="5"/>
  <c r="N20" i="5"/>
  <c r="L21" i="5"/>
  <c r="M21" i="5"/>
  <c r="N21" i="5"/>
  <c r="L22" i="5"/>
  <c r="M22" i="5"/>
  <c r="N22" i="5"/>
  <c r="L23" i="5"/>
  <c r="M23" i="5"/>
  <c r="N23" i="5"/>
  <c r="L24" i="5"/>
  <c r="M24" i="5"/>
  <c r="N24" i="5"/>
  <c r="L25" i="5"/>
  <c r="M25" i="5"/>
  <c r="N25" i="5"/>
  <c r="L26" i="5"/>
  <c r="M26" i="5"/>
  <c r="N26" i="5"/>
  <c r="L27" i="5"/>
  <c r="M27" i="5"/>
  <c r="N27" i="5"/>
  <c r="L28" i="5"/>
  <c r="M28" i="5"/>
  <c r="N28" i="5"/>
  <c r="L29" i="5"/>
  <c r="M29" i="5"/>
  <c r="N29" i="5"/>
  <c r="L30" i="5"/>
  <c r="M30" i="5"/>
  <c r="N30" i="5"/>
  <c r="L31" i="5"/>
  <c r="M31" i="5"/>
  <c r="N31" i="5"/>
  <c r="L32" i="5"/>
  <c r="M32" i="5"/>
  <c r="N32" i="5"/>
  <c r="L33" i="5"/>
  <c r="M33" i="5"/>
  <c r="N33" i="5"/>
  <c r="L34" i="5"/>
  <c r="M34" i="5"/>
  <c r="N34" i="5"/>
  <c r="L35" i="5"/>
  <c r="M35" i="5"/>
  <c r="N35" i="5"/>
  <c r="L36" i="5"/>
  <c r="M36" i="5"/>
  <c r="N36" i="5"/>
  <c r="N2" i="5"/>
  <c r="D3983" i="1" l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3982" i="1"/>
  <c r="M2" i="5" l="1"/>
  <c r="L2" i="5"/>
  <c r="DM3351" i="1"/>
  <c r="DM3352" i="1"/>
  <c r="DM3353" i="1"/>
  <c r="DM3354" i="1"/>
  <c r="DM3355" i="1"/>
  <c r="DM3356" i="1"/>
  <c r="DM3357" i="1"/>
  <c r="DM3358" i="1"/>
  <c r="DM3359" i="1"/>
  <c r="DM3360" i="1"/>
  <c r="DM3361" i="1"/>
  <c r="DM3362" i="1"/>
  <c r="DM3363" i="1"/>
  <c r="DM3350" i="1"/>
  <c r="DK3351" i="1"/>
  <c r="DK3352" i="1"/>
  <c r="DK3353" i="1"/>
  <c r="DK3354" i="1"/>
  <c r="DK3355" i="1"/>
  <c r="DK3356" i="1"/>
  <c r="DK3357" i="1"/>
  <c r="DK3358" i="1"/>
  <c r="DK3359" i="1"/>
  <c r="DK3360" i="1"/>
  <c r="DK3361" i="1"/>
  <c r="DK3362" i="1"/>
  <c r="DK3363" i="1"/>
  <c r="DK3350" i="1"/>
  <c r="DK4274" i="1"/>
  <c r="DM4274" i="1"/>
  <c r="DK4275" i="1"/>
  <c r="DM4275" i="1"/>
  <c r="DK4276" i="1"/>
  <c r="DM4276" i="1"/>
  <c r="DK4277" i="1"/>
  <c r="DM4277" i="1"/>
  <c r="DK4278" i="1"/>
  <c r="DM4278" i="1"/>
  <c r="DK4279" i="1"/>
  <c r="DM4279" i="1"/>
  <c r="DK4280" i="1"/>
  <c r="DM4280" i="1"/>
  <c r="DK4281" i="1"/>
  <c r="DM4281" i="1"/>
  <c r="DK4282" i="1"/>
  <c r="DM4282" i="1"/>
  <c r="DK4283" i="1"/>
  <c r="DM4283" i="1"/>
  <c r="DM4273" i="1"/>
  <c r="DK4273" i="1"/>
  <c r="DM4272" i="1"/>
  <c r="DK4272" i="1"/>
  <c r="DK4230" i="1"/>
  <c r="DM4230" i="1"/>
  <c r="DK4231" i="1"/>
  <c r="DM4231" i="1"/>
  <c r="DK4232" i="1"/>
  <c r="DM4232" i="1"/>
  <c r="DK4233" i="1"/>
  <c r="DM4233" i="1"/>
  <c r="DK4234" i="1"/>
  <c r="DM4234" i="1"/>
  <c r="DM4229" i="1"/>
  <c r="DK4229" i="1"/>
  <c r="DM4228" i="1"/>
  <c r="DK4228" i="1"/>
  <c r="DM4227" i="1"/>
  <c r="DK4227" i="1"/>
  <c r="DM4226" i="1"/>
  <c r="DK4226" i="1"/>
  <c r="DK4194" i="1"/>
  <c r="DM4194" i="1"/>
  <c r="DK4195" i="1"/>
  <c r="DM4195" i="1"/>
  <c r="DK4196" i="1"/>
  <c r="DM4196" i="1"/>
  <c r="DK4193" i="1"/>
  <c r="DM4193" i="1"/>
  <c r="DK4177" i="1"/>
  <c r="DK4178" i="1"/>
  <c r="DK4179" i="1"/>
  <c r="DK4180" i="1"/>
  <c r="DK4181" i="1"/>
  <c r="DK4182" i="1"/>
  <c r="DK4183" i="1"/>
  <c r="DK4184" i="1"/>
  <c r="DK4185" i="1"/>
  <c r="DK4186" i="1"/>
  <c r="DK4187" i="1"/>
  <c r="DK4188" i="1"/>
  <c r="DK4189" i="1"/>
  <c r="DK4190" i="1"/>
  <c r="DK4191" i="1"/>
  <c r="DK4192" i="1"/>
  <c r="DK4170" i="1"/>
  <c r="DM4170" i="1"/>
  <c r="DK4171" i="1"/>
  <c r="DM4171" i="1"/>
  <c r="DK4172" i="1"/>
  <c r="DM4172" i="1"/>
  <c r="DK4173" i="1"/>
  <c r="DM4173" i="1"/>
  <c r="DK4174" i="1"/>
  <c r="DM4174" i="1"/>
  <c r="DK4175" i="1"/>
  <c r="DM4175" i="1"/>
  <c r="DK4176" i="1"/>
  <c r="DM4176" i="1"/>
  <c r="DM4169" i="1"/>
  <c r="DK4169" i="1"/>
  <c r="AI939" i="7" l="1"/>
  <c r="AI895" i="7"/>
  <c r="AI856" i="7"/>
  <c r="AI833" i="7"/>
  <c r="AI778" i="7"/>
  <c r="AI734" i="7"/>
  <c r="AI695" i="7"/>
  <c r="AI672" i="7"/>
  <c r="AI618" i="7"/>
  <c r="AI574" i="7"/>
  <c r="AI535" i="7"/>
  <c r="AI512" i="7"/>
  <c r="AI451" i="7"/>
  <c r="AI407" i="7"/>
  <c r="AI368" i="7"/>
  <c r="AI345" i="7"/>
  <c r="AI291" i="7"/>
  <c r="AI247" i="7"/>
  <c r="AI208" i="7"/>
  <c r="AI185" i="7"/>
  <c r="AI131" i="7"/>
  <c r="AI87" i="7"/>
  <c r="AI48" i="7"/>
  <c r="AI25" i="7"/>
  <c r="N303" i="3" l="1"/>
  <c r="J303" i="3"/>
  <c r="A303" i="3"/>
  <c r="N302" i="3"/>
  <c r="J302" i="3"/>
  <c r="A302" i="3"/>
  <c r="N301" i="3"/>
  <c r="J301" i="3"/>
  <c r="A301" i="3"/>
  <c r="N300" i="3"/>
  <c r="J300" i="3"/>
  <c r="A300" i="3"/>
  <c r="N299" i="3"/>
  <c r="J299" i="3"/>
  <c r="A299" i="3"/>
  <c r="N298" i="3"/>
  <c r="J298" i="3"/>
  <c r="A298" i="3"/>
  <c r="N297" i="3"/>
  <c r="J297" i="3"/>
  <c r="A297" i="3"/>
  <c r="N296" i="3"/>
  <c r="J296" i="3"/>
  <c r="A296" i="3"/>
  <c r="N295" i="3"/>
  <c r="J295" i="3"/>
  <c r="A295" i="3"/>
  <c r="N294" i="3"/>
  <c r="J294" i="3"/>
  <c r="A294" i="3"/>
  <c r="N293" i="3"/>
  <c r="J293" i="3"/>
  <c r="A293" i="3"/>
  <c r="N292" i="3"/>
  <c r="J292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N254" i="3"/>
  <c r="J254" i="3"/>
  <c r="A254" i="3"/>
  <c r="N253" i="3"/>
  <c r="J253" i="3"/>
  <c r="A253" i="3"/>
  <c r="N252" i="3"/>
  <c r="J252" i="3"/>
  <c r="A252" i="3"/>
  <c r="N251" i="3"/>
  <c r="J251" i="3"/>
  <c r="A251" i="3"/>
  <c r="N250" i="3"/>
  <c r="J250" i="3"/>
  <c r="A250" i="3"/>
  <c r="N249" i="3"/>
  <c r="J249" i="3"/>
  <c r="A249" i="3"/>
  <c r="N248" i="3"/>
  <c r="J248" i="3"/>
  <c r="A248" i="3"/>
  <c r="N247" i="3"/>
  <c r="J247" i="3"/>
  <c r="A247" i="3"/>
  <c r="N246" i="3"/>
  <c r="J246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J216" i="3"/>
  <c r="A216" i="3"/>
  <c r="J215" i="3"/>
  <c r="A215" i="3"/>
  <c r="J214" i="3"/>
  <c r="A214" i="3"/>
  <c r="J213" i="3"/>
  <c r="A213" i="3"/>
  <c r="J212" i="3"/>
  <c r="A212" i="3"/>
  <c r="J211" i="3"/>
  <c r="A211" i="3"/>
  <c r="J210" i="3"/>
  <c r="A210" i="3"/>
  <c r="J209" i="3"/>
  <c r="A209" i="3"/>
  <c r="J208" i="3"/>
  <c r="A208" i="3"/>
  <c r="J207" i="3"/>
  <c r="A207" i="3"/>
  <c r="J206" i="3"/>
  <c r="A206" i="3"/>
  <c r="J205" i="3"/>
  <c r="A205" i="3"/>
  <c r="J204" i="3"/>
  <c r="A204" i="3"/>
  <c r="J203" i="3"/>
  <c r="A203" i="3"/>
  <c r="J202" i="3"/>
  <c r="A202" i="3"/>
  <c r="J201" i="3"/>
  <c r="A201" i="3"/>
  <c r="J200" i="3"/>
  <c r="A200" i="3"/>
  <c r="J199" i="3"/>
  <c r="A199" i="3"/>
  <c r="J198" i="3"/>
  <c r="A198" i="3"/>
  <c r="J197" i="3"/>
  <c r="A197" i="3"/>
  <c r="J196" i="3"/>
  <c r="A196" i="3"/>
  <c r="J195" i="3"/>
  <c r="A195" i="3"/>
  <c r="J194" i="3"/>
  <c r="A194" i="3"/>
  <c r="J193" i="3"/>
  <c r="A193" i="3"/>
  <c r="J192" i="3"/>
  <c r="A192" i="3"/>
  <c r="J191" i="3"/>
  <c r="A191" i="3"/>
  <c r="J190" i="3"/>
  <c r="A190" i="3"/>
  <c r="J189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I52" i="3"/>
  <c r="A52" i="3"/>
  <c r="I51" i="3"/>
  <c r="A51" i="3"/>
  <c r="I50" i="3"/>
  <c r="A50" i="3"/>
  <c r="A49" i="3"/>
  <c r="I48" i="3"/>
  <c r="A48" i="3"/>
  <c r="I47" i="3"/>
  <c r="A47" i="3"/>
  <c r="I46" i="3"/>
  <c r="A46" i="3"/>
  <c r="A45" i="3"/>
  <c r="I44" i="3"/>
  <c r="A44" i="3"/>
  <c r="I43" i="3"/>
  <c r="A43" i="3"/>
  <c r="I42" i="3"/>
  <c r="A42" i="3"/>
  <c r="A41" i="3"/>
  <c r="I40" i="3"/>
  <c r="A40" i="3"/>
  <c r="I39" i="3"/>
  <c r="A39" i="3"/>
  <c r="I38" i="3"/>
  <c r="A38" i="3"/>
  <c r="A37" i="3"/>
  <c r="I36" i="3"/>
  <c r="A36" i="3"/>
  <c r="I35" i="3"/>
  <c r="A35" i="3"/>
  <c r="I34" i="3"/>
  <c r="A34" i="3"/>
  <c r="A33" i="3"/>
  <c r="I32" i="3"/>
  <c r="A32" i="3"/>
  <c r="I31" i="3"/>
  <c r="A31" i="3"/>
  <c r="I30" i="3"/>
  <c r="A30" i="3"/>
  <c r="A29" i="3"/>
  <c r="I28" i="3"/>
  <c r="A28" i="3"/>
  <c r="I27" i="3"/>
  <c r="A27" i="3"/>
  <c r="I26" i="3"/>
  <c r="A26" i="3"/>
  <c r="A25" i="3"/>
  <c r="A24" i="3"/>
  <c r="A23" i="3"/>
  <c r="A22" i="3"/>
  <c r="A21" i="3"/>
  <c r="I20" i="3"/>
  <c r="A20" i="3"/>
  <c r="I19" i="3"/>
  <c r="A19" i="3"/>
  <c r="I18" i="3"/>
  <c r="A18" i="3"/>
  <c r="A17" i="3"/>
  <c r="A16" i="3"/>
  <c r="A15" i="3"/>
  <c r="A14" i="3"/>
  <c r="A13" i="3"/>
  <c r="I12" i="3"/>
  <c r="A12" i="3"/>
  <c r="I11" i="3"/>
  <c r="A11" i="3"/>
  <c r="I10" i="3"/>
  <c r="A10" i="3"/>
  <c r="A9" i="3"/>
  <c r="A8" i="3"/>
  <c r="A7" i="3"/>
  <c r="A6" i="3"/>
  <c r="A5" i="3"/>
  <c r="I4" i="3"/>
  <c r="A4" i="3"/>
  <c r="I3" i="3"/>
  <c r="A3" i="3"/>
  <c r="I2" i="3"/>
  <c r="A2" i="3"/>
</calcChain>
</file>

<file path=xl/sharedStrings.xml><?xml version="1.0" encoding="utf-8"?>
<sst xmlns="http://schemas.openxmlformats.org/spreadsheetml/2006/main" count="42969" uniqueCount="505">
  <si>
    <t>SimulationName</t>
  </si>
  <si>
    <t>Clock.Today</t>
  </si>
  <si>
    <t>AllansCut</t>
  </si>
  <si>
    <t>Fert</t>
  </si>
  <si>
    <t>Flowering_Flag</t>
  </si>
  <si>
    <t>Leaf.CohortLive.Wt(1)</t>
  </si>
  <si>
    <t>Leaf.CohortLive.Wt(2)</t>
  </si>
  <si>
    <t>Leaf.CohortLive.Wt(3)</t>
  </si>
  <si>
    <t>Leaf.CohortLive.Wt(4)</t>
  </si>
  <si>
    <t>Leaf.CohortLive.Wt(5)</t>
  </si>
  <si>
    <t>Leaf.CohortLive.Wt(6)</t>
  </si>
  <si>
    <t>Leaf.CohortLive.Wt(7)</t>
  </si>
  <si>
    <t>Leaf.CohortLive.Wt(8)</t>
  </si>
  <si>
    <t>Leaf.CohortLive.Wt(9)</t>
  </si>
  <si>
    <t>Leaf.CohortSLA(1)</t>
  </si>
  <si>
    <t>Leaf.CohortSLA(2)</t>
  </si>
  <si>
    <t>Leaf.CohortSLA(3)</t>
  </si>
  <si>
    <t>Leaf.CohortSLA(4)</t>
  </si>
  <si>
    <t>Leaf.CohortSLA(5)</t>
  </si>
  <si>
    <t>Leaf.CohortSLA(6)</t>
  </si>
  <si>
    <t>Leaf.CohortSLA(7)</t>
  </si>
  <si>
    <t>Leaf.CohortSLA(8)</t>
  </si>
  <si>
    <t>Leaf.CohortSLA(9)</t>
  </si>
  <si>
    <t>Leaf.CohortSize(1)</t>
  </si>
  <si>
    <t>Leaf.CohortSize(2)</t>
  </si>
  <si>
    <t>Leaf.CohortSize(3)</t>
  </si>
  <si>
    <t>Leaf.CohortSize(4)</t>
  </si>
  <si>
    <t>Leaf.CohortSize(5)</t>
  </si>
  <si>
    <t>Leaf.CohortSize(6)</t>
  </si>
  <si>
    <t>Leaf.CohortSize(7)</t>
  </si>
  <si>
    <t>Leaf.CohortSize(8)</t>
  </si>
  <si>
    <t>Leaf.CohortSize(9)</t>
  </si>
  <si>
    <t>Oats.AboveGround.N</t>
  </si>
  <si>
    <t>Oats.AboveGround.Wt</t>
  </si>
  <si>
    <t>Oats.AboveGroundLive.Wt</t>
  </si>
  <si>
    <t>Oats.Cultivar</t>
  </si>
  <si>
    <t>Oats.Ear.NConc.</t>
  </si>
  <si>
    <t>Oats.Ear.Wt</t>
  </si>
  <si>
    <t>Oats.FlagLeaf_Flag</t>
  </si>
  <si>
    <t>Oats.Grain.Number</t>
  </si>
  <si>
    <t>Oats.Grain.Live.NConc</t>
  </si>
  <si>
    <t>Oats.Grain.Wt</t>
  </si>
  <si>
    <t>Oats.Leaf.CoverTotal</t>
  </si>
  <si>
    <t>Oats.Leaf.Dead.Nconc</t>
  </si>
  <si>
    <t>Oats.Leaf.Dead.Wt</t>
  </si>
  <si>
    <t>Oats.Leaf.DeadCohortNo</t>
  </si>
  <si>
    <t>Oats.Leaf.ExpandedCohortNo</t>
  </si>
  <si>
    <t>Oats.Leaf.SenescingCohortNo</t>
  </si>
  <si>
    <t>Oats.Leaf.GreenCohortNo</t>
  </si>
  <si>
    <t>Oats.Leaf.Height</t>
  </si>
  <si>
    <t>Oats.Leaf.LAI</t>
  </si>
  <si>
    <t>Oats.Leaf.Live.NConc</t>
  </si>
  <si>
    <t>Oats.Leaf.Live.Wt</t>
  </si>
  <si>
    <t>Oats.Leaf.SLA</t>
  </si>
  <si>
    <t>Oats.Leaf.Wt</t>
  </si>
  <si>
    <t>Oats.Panical.SpikletNumber</t>
  </si>
  <si>
    <t>Oats.Panicle.Live.NConc</t>
  </si>
  <si>
    <t>Oats.Panicle.Live.Wt</t>
  </si>
  <si>
    <t>Oats.Phenology.CurrentStageName</t>
  </si>
  <si>
    <t>Oats.Phenology.FlagLeafDAS</t>
  </si>
  <si>
    <t>Oats.Phenology.FlagLeafDOY</t>
  </si>
  <si>
    <t>Oats.Phenology.FloweringDAS</t>
  </si>
  <si>
    <t>Oats.Phenology.FloweringDOY</t>
  </si>
  <si>
    <t>Oats.Phenology.Zadok.Stage</t>
  </si>
  <si>
    <t>Oats.SowingDOY</t>
  </si>
  <si>
    <t>Oats.Stem.Dead.Wt</t>
  </si>
  <si>
    <t>Oats.Stem.Live.NConc</t>
  </si>
  <si>
    <t>Oats.Stem.Wt</t>
  </si>
  <si>
    <t>Oats.Stem.N</t>
  </si>
  <si>
    <t>Oats.Structure.LeafTipsAppeared</t>
  </si>
  <si>
    <t>Oats.Structure.MainStemFinalNodeNumber</t>
  </si>
  <si>
    <t>Oats.Structure.TotalStemPopn</t>
  </si>
  <si>
    <t>ProfileWater</t>
  </si>
  <si>
    <t>Soil.SoilWater.SW(1)</t>
  </si>
  <si>
    <t>Soil.SoilWater.SW(2)</t>
  </si>
  <si>
    <t>Soil.SoilWater.SW(3)</t>
  </si>
  <si>
    <t>Soil.SoilWater.SW(4)</t>
  </si>
  <si>
    <t>Soil.SoilWater.SW(5)</t>
  </si>
  <si>
    <t>Soil.SoilWater.SW(6)</t>
  </si>
  <si>
    <t>Soil.SoilWater.SW(7)</t>
  </si>
  <si>
    <t>Soil.SoilWater.SW(8)</t>
  </si>
  <si>
    <t>Sow</t>
  </si>
  <si>
    <t>Structure.TotalLeafTips</t>
  </si>
  <si>
    <t>Structure.TotalLigules</t>
  </si>
  <si>
    <t>Treatment</t>
  </si>
  <si>
    <t>_Irrig</t>
  </si>
  <si>
    <t>CPTSow2002-03-07CultHokonui</t>
  </si>
  <si>
    <t>HokMar</t>
  </si>
  <si>
    <t>Hokonui</t>
  </si>
  <si>
    <t>HarvestRipe</t>
  </si>
  <si>
    <t>CPTSow2002-03-07CultStampede</t>
  </si>
  <si>
    <t>StamMar</t>
  </si>
  <si>
    <t>Stampede</t>
  </si>
  <si>
    <t>CPTSow2002-05-15CultHokonui</t>
  </si>
  <si>
    <t>HokMay</t>
  </si>
  <si>
    <t>CPTSow2002-05-15CultStampede</t>
  </si>
  <si>
    <t>StamMay</t>
  </si>
  <si>
    <t>CPTSow2002-09-09CultHokonui</t>
  </si>
  <si>
    <t>HokSep</t>
  </si>
  <si>
    <t>CPTSow2002-09-09CultStampede</t>
  </si>
  <si>
    <t>StamSep</t>
  </si>
  <si>
    <t>CPTSow2003-03-14CultHokonui</t>
  </si>
  <si>
    <t>CPTSow2003-03-14CultStampede</t>
  </si>
  <si>
    <t>CPTSow2003-05-21CultHokonui</t>
  </si>
  <si>
    <t>CPTSow2003-05-21CultStampede</t>
  </si>
  <si>
    <t>CPTSow2003-09-02CultHokonui</t>
  </si>
  <si>
    <t>CPTSow2003-09-02CultStampede</t>
  </si>
  <si>
    <t>CPTSow2004-03-23CultHokonui</t>
  </si>
  <si>
    <t>CPTSow2004-03-23CultStampede</t>
  </si>
  <si>
    <t>CPTSow2004-05-28CultHokonui</t>
  </si>
  <si>
    <t>CPTSow2004-05-28CultStampede</t>
  </si>
  <si>
    <t>CPTSow2004-09-06CultHokonui</t>
  </si>
  <si>
    <t>CPTSow2004-09-06CultStampede</t>
  </si>
  <si>
    <t>Gatton2007CvCoolibah</t>
  </si>
  <si>
    <t>Gatton2007LateCvCoolibahLate</t>
  </si>
  <si>
    <t>Gatton2007LateCvTaipanLate</t>
  </si>
  <si>
    <t>Gatton2007CvTaipan</t>
  </si>
  <si>
    <t>Pinery2007CvBrusher</t>
  </si>
  <si>
    <t>None</t>
  </si>
  <si>
    <t>Pinery2007CvKangaroo</t>
  </si>
  <si>
    <t>Pinery2007CvWintaroo</t>
  </si>
  <si>
    <t>Roma2006CvAlgerianCutNone</t>
  </si>
  <si>
    <t>Roma2006CvAlgerianCutOne</t>
  </si>
  <si>
    <t>One</t>
  </si>
  <si>
    <t>Roma2006CvAlgerianCutTwo</t>
  </si>
  <si>
    <t>Two</t>
  </si>
  <si>
    <t>Roma2006CvCoolibahCutNone</t>
  </si>
  <si>
    <t>Roma2006CvCoolibahCutOne</t>
  </si>
  <si>
    <t>Roma2006CvCoolibahCutTwo</t>
  </si>
  <si>
    <t>Roma2006CvTaipanCutNone</t>
  </si>
  <si>
    <t>Roma2006CvTaipanCutOne</t>
  </si>
  <si>
    <t>Roma2006CvTaipanCutTwo</t>
  </si>
  <si>
    <t>RS_Oats_9899_IrrigED1</t>
  </si>
  <si>
    <t>ED1</t>
  </si>
  <si>
    <t>RS_Oats_9899_IrrigED2</t>
  </si>
  <si>
    <t>ED2</t>
  </si>
  <si>
    <t>RS_Oats_9899_IrrigED3</t>
  </si>
  <si>
    <t>ED3</t>
  </si>
  <si>
    <t>RS_Oats_9899_IrrigED4</t>
  </si>
  <si>
    <t>ED4</t>
  </si>
  <si>
    <t>RS_Oats_9899_IrrigFull</t>
  </si>
  <si>
    <t>Full</t>
  </si>
  <si>
    <t>FULL</t>
  </si>
  <si>
    <t>RS_Oats_9899_IrrigFULL</t>
  </si>
  <si>
    <t>RS_Oats_9899_IrrigLD1</t>
  </si>
  <si>
    <t>LD1</t>
  </si>
  <si>
    <t>RS_Oats_9899_IrrigLD2</t>
  </si>
  <si>
    <t>LD2</t>
  </si>
  <si>
    <t>RS_Oats_9899_IrrigLD3</t>
  </si>
  <si>
    <t>LD3</t>
  </si>
  <si>
    <t>RS_Oats_9899_IrrigLD4</t>
  </si>
  <si>
    <t>LD4</t>
  </si>
  <si>
    <t>RS_Oats_9899_IrrigNil</t>
  </si>
  <si>
    <t>Nil</t>
  </si>
  <si>
    <t>RS_Oats_9899_IrrigNill</t>
  </si>
  <si>
    <t>Nill</t>
  </si>
  <si>
    <t>NILL</t>
  </si>
  <si>
    <t>RS_Oats_9899_IrrigNILL</t>
  </si>
  <si>
    <t>Tarlee2007AgRegimeHighInput</t>
  </si>
  <si>
    <t>Tarlee2007AgRegimeLowInput</t>
  </si>
  <si>
    <t>Wellcamp2006CvAlgerianCutNone</t>
  </si>
  <si>
    <t>Wellcamp2006CvAlgerianCutOne</t>
  </si>
  <si>
    <t>Wellcamp2006CvAlgerianCutTwo</t>
  </si>
  <si>
    <t>Wellcamp2006CvCoolibahCutNone</t>
  </si>
  <si>
    <t>Wellcamp2006CvCoolibahCutOne</t>
  </si>
  <si>
    <t>Wellcamp2006CvCoolibahCutTwo</t>
  </si>
  <si>
    <t>Wellcamp2006CvDroverCutNone</t>
  </si>
  <si>
    <t>Wellcamp2006CvDroverCutOne</t>
  </si>
  <si>
    <t>Wellcamp2006CvDroverCutTwo</t>
  </si>
  <si>
    <t>Wellcamp2006CvNugeneCutNone</t>
  </si>
  <si>
    <t>Wellcamp2006CvNugeneCutOne</t>
  </si>
  <si>
    <t>Wellcamp2006CvNugeneCutTwo</t>
  </si>
  <si>
    <t>Wellcamp2006CvTaipanCutNone</t>
  </si>
  <si>
    <t>Wellcamp2006CvTaipanCutOne</t>
  </si>
  <si>
    <t>Wellcamp2006CvTaipanCutTwo</t>
  </si>
  <si>
    <t>Wellcamp2006UncutOnlyCvAlgerian</t>
  </si>
  <si>
    <t>Wellcamp2006UncutOnlyCvCoolibah</t>
  </si>
  <si>
    <t>Wellcamp2006UncutOnlyCvDrover</t>
  </si>
  <si>
    <t>Wellcamp2006UncutOnlyCvNugene</t>
  </si>
  <si>
    <t>Wellcamp2006UncutOnlyCvTaipan</t>
  </si>
  <si>
    <t>WinterSowing2015SowAugFert0</t>
  </si>
  <si>
    <t>Aug</t>
  </si>
  <si>
    <t>WinterSowing2015SowAugFert400</t>
  </si>
  <si>
    <t>WinterSowing2015SowJulyFert0</t>
  </si>
  <si>
    <t>July</t>
  </si>
  <si>
    <t>WinterSowing2015SowJulyFert400</t>
  </si>
  <si>
    <t>WinterSowing2016SowAugFert400</t>
  </si>
  <si>
    <t>WinterSowing2016SowJulyFert400</t>
  </si>
  <si>
    <t>RS_Oats_1718Nit300IrrFull</t>
  </si>
  <si>
    <t>RS_Oats_1718Nit0IrrNil</t>
  </si>
  <si>
    <t>MaxLeafSize.Script.LeafPosition</t>
  </si>
  <si>
    <t>MaxLeafSize.Script.MaxLeafSize</t>
  </si>
  <si>
    <t>Soil.SoilNitrogen.mineral_n(1)</t>
  </si>
  <si>
    <t>Soil.SoilNitrogen.mineral_n(2)</t>
  </si>
  <si>
    <t>Soil.SoilNitrogen.mineral_n(3)</t>
  </si>
  <si>
    <t>Soil.SoilNitrogen.mineral_n(4)</t>
  </si>
  <si>
    <t>Soil.SoilNitrogen.mineral_n(5)</t>
  </si>
  <si>
    <t>Soil.SoilNitrogen.mineral_n(6)</t>
  </si>
  <si>
    <t>Soil.SoilNitrogen.NH4(1)</t>
  </si>
  <si>
    <t>Soil.SoilNitrogen.NH4(2)</t>
  </si>
  <si>
    <t>Soil.SoilNitrogen.NH4(3)</t>
  </si>
  <si>
    <t>Soil.SoilNitrogen.NH4(4)</t>
  </si>
  <si>
    <t>Soil.SoilNitrogen.NH4(5)</t>
  </si>
  <si>
    <t>Soil.SoilNitrogen.NH4(6)</t>
  </si>
  <si>
    <t>Soil.SoilNitrogen.NO3(1)</t>
  </si>
  <si>
    <t>Soil.SoilNitrogen.NO3(2)</t>
  </si>
  <si>
    <t>Soil.SoilNitrogen.NO3(3)</t>
  </si>
  <si>
    <t>Soil.SoilNitrogen.NO3(4)</t>
  </si>
  <si>
    <t>Soil.SoilNitrogen.NO3(5)</t>
  </si>
  <si>
    <t>Soil.SoilNitrogen.NO3(6)</t>
  </si>
  <si>
    <t>Soil.SoilNitrogen.ProfileMineralN</t>
  </si>
  <si>
    <t>Soil.SoilNitrogen.ProfileNO3</t>
  </si>
  <si>
    <t>Soil.SoilNitrogen.ProfileNH4</t>
  </si>
  <si>
    <t>RS_Oats_1718Nit80IrrFull</t>
  </si>
  <si>
    <t>RS_Oats_1718Nit320IrrFull</t>
  </si>
  <si>
    <t>RS_Oats_1718Nit320IrrNil</t>
  </si>
  <si>
    <t>RS_Oats_1718Nit125IrrFull</t>
  </si>
  <si>
    <t>RS_Oats_1718Nit125IrrNil</t>
  </si>
  <si>
    <t>LRC2011CvAlgerianManagement1</t>
  </si>
  <si>
    <t>Algerian</t>
  </si>
  <si>
    <t>LRC2011CvAlgerianManagement2</t>
  </si>
  <si>
    <t>LRC2011CvAlgerianManagement3</t>
  </si>
  <si>
    <t>LRC2011CvAlgerianManagement4</t>
  </si>
  <si>
    <t>LRC2011CvAlgerianManagement5</t>
  </si>
  <si>
    <t>LRC2011CvAlgerianManagement6</t>
  </si>
  <si>
    <t>LRC2011CvDroverManagement1</t>
  </si>
  <si>
    <t>Drover</t>
  </si>
  <si>
    <t>LRC2011CvDroverManagement2</t>
  </si>
  <si>
    <t>LRC2011CvDroverManagement3</t>
  </si>
  <si>
    <t>LRC2011CvDroverManagement4</t>
  </si>
  <si>
    <t>LRC2011CvDroverManagement5</t>
  </si>
  <si>
    <t>LRC2011CvDroverManagement6</t>
  </si>
  <si>
    <t>LRC2011CvGenieManagement1</t>
  </si>
  <si>
    <t>Genie</t>
  </si>
  <si>
    <t>LRC2011CvGenieManagement2</t>
  </si>
  <si>
    <t>LRC2011CvGenieManagement3</t>
  </si>
  <si>
    <t>LRC2011CvGenieManagement4</t>
  </si>
  <si>
    <t>LRC2011CvGenieManagement5</t>
  </si>
  <si>
    <t>LRC2011CvGenieManagement6</t>
  </si>
  <si>
    <t>LRC2011CvNugeneManagement1</t>
  </si>
  <si>
    <t>Nugene</t>
  </si>
  <si>
    <t>LRC2011CvNugeneManagement2</t>
  </si>
  <si>
    <t>LRC2011CvNugeneManagement3</t>
  </si>
  <si>
    <t>LRC2011CvNugeneManagement4</t>
  </si>
  <si>
    <t>LRC2011CvNugeneManagement5</t>
  </si>
  <si>
    <t>LRC2011CvNugeneManagement6</t>
  </si>
  <si>
    <t>LRC2012CvAlgerianManagement1</t>
  </si>
  <si>
    <t>LRC2012CvAlgerianManagement2</t>
  </si>
  <si>
    <t>LRC2012CvAlgerianManagement3</t>
  </si>
  <si>
    <t>LRC2012CvAlgerianManagement4</t>
  </si>
  <si>
    <t>LRC2012CvAlgerianManagement5</t>
  </si>
  <si>
    <t>LRC2012CvAlgerianManagement6</t>
  </si>
  <si>
    <t>LRC2012CvDroverManagement1</t>
  </si>
  <si>
    <t>LRC2012CvDroverManagement2</t>
  </si>
  <si>
    <t>LRC2012CvDroverManagement3</t>
  </si>
  <si>
    <t>LRC2012CvDroverManagement4</t>
  </si>
  <si>
    <t>LRC2012CvDroverManagement5</t>
  </si>
  <si>
    <t>LRC2012CvDroverManagement6</t>
  </si>
  <si>
    <t>LRC2012CvGenieManagement1</t>
  </si>
  <si>
    <t>LRC2012CvGenieManagement2</t>
  </si>
  <si>
    <t>LRC2012CvGenieManagement3</t>
  </si>
  <si>
    <t>LRC2012CvGenieManagement4</t>
  </si>
  <si>
    <t>LRC2012CvGenieManagement5</t>
  </si>
  <si>
    <t>LRC2012CvGenieManagement6</t>
  </si>
  <si>
    <t>LRC2012CvNugeneManagement1</t>
  </si>
  <si>
    <t>LRC2012CvNugeneManagement2</t>
  </si>
  <si>
    <t>LRC2012CvNugeneManagement3</t>
  </si>
  <si>
    <t>LRC2012CvNugeneManagement4</t>
  </si>
  <si>
    <t>LRC2012CvNugeneManagement5</t>
  </si>
  <si>
    <t>LRC2012CvNugeneManagement6</t>
  </si>
  <si>
    <t>LRC2014CvAlgerianManagement1</t>
  </si>
  <si>
    <t>LRC2014CvAlgerianManagement2</t>
  </si>
  <si>
    <t>LRC2014CvAlgerianManagement3</t>
  </si>
  <si>
    <t>LRC2014CvAlgerianManagement4</t>
  </si>
  <si>
    <t>LRC2014CvAlgerianManagement5</t>
  </si>
  <si>
    <t>LRC2014CvAlgerianManagement6</t>
  </si>
  <si>
    <t>LRC2014CvDroverManagement1</t>
  </si>
  <si>
    <t>LRC2014CvDroverManagement2</t>
  </si>
  <si>
    <t>LRC2014CvDroverManagement3</t>
  </si>
  <si>
    <t>LRC2014CvDroverManagement4</t>
  </si>
  <si>
    <t>LRC2014CvDroverManagement5</t>
  </si>
  <si>
    <t>LRC2014CvDroverManagement6</t>
  </si>
  <si>
    <t>LRC2014CvGenieManagement1</t>
  </si>
  <si>
    <t>LRC2014CvGenieManagement2</t>
  </si>
  <si>
    <t>LRC2014CvGenieManagement3</t>
  </si>
  <si>
    <t>LRC2014CvGenieManagement4</t>
  </si>
  <si>
    <t>LRC2014CvGenieManagement5</t>
  </si>
  <si>
    <t>LRC2014CvGenieManagement6</t>
  </si>
  <si>
    <t>LRC2014CvTaipanManagement1</t>
  </si>
  <si>
    <t>Taipan</t>
  </si>
  <si>
    <t>LRC2014CvTaipanManagement2</t>
  </si>
  <si>
    <t>LRC2014CvTaipanManagement3</t>
  </si>
  <si>
    <t>LRC2014CvTaipanManagement4</t>
  </si>
  <si>
    <t>LRC2014CvTaipanManagement5</t>
  </si>
  <si>
    <t>LRC2014CvTaipanManagement6</t>
  </si>
  <si>
    <t>LRC2015CvAlgerianManagement1</t>
  </si>
  <si>
    <t>LRC2015CvAlgerianManagement2</t>
  </si>
  <si>
    <t>LRC2015CvAlgerianManagement3</t>
  </si>
  <si>
    <t>LRC2015CvAlgerianManagement4</t>
  </si>
  <si>
    <t>LRC2015CvAlgerianManagement5</t>
  </si>
  <si>
    <t>LRC2015CvAlgerianManagement6</t>
  </si>
  <si>
    <t>LRC2015CvDroverManagement1</t>
  </si>
  <si>
    <t>LRC2015CvDroverManagement2</t>
  </si>
  <si>
    <t>LRC2015CvDroverManagement3</t>
  </si>
  <si>
    <t>LRC2015CvDroverManagement4</t>
  </si>
  <si>
    <t>LRC2015CvDroverManagement5</t>
  </si>
  <si>
    <t>LRC2015CvDroverManagement6</t>
  </si>
  <si>
    <t>LRC2015CvGenieManagement1</t>
  </si>
  <si>
    <t>LRC2015CvGenieManagement2</t>
  </si>
  <si>
    <t>LRC2015CvGenieManagement3</t>
  </si>
  <si>
    <t>LRC2015CvGenieManagement4</t>
  </si>
  <si>
    <t>LRC2015CvGenieManagement5</t>
  </si>
  <si>
    <t>LRC2015CvGenieManagement6</t>
  </si>
  <si>
    <t>LRC2015CvTaipanManagement1</t>
  </si>
  <si>
    <t>LRC2015CvTaipanManagement2</t>
  </si>
  <si>
    <t>LRC2015CvTaipanManagement3</t>
  </si>
  <si>
    <t>LRC2015CvTaipanManagement4</t>
  </si>
  <si>
    <t>LRC2015CvTaipanManagement5</t>
  </si>
  <si>
    <t>LRC2015CvTaipanManagement6</t>
  </si>
  <si>
    <t>LRC2016CvAlgerianManagement1</t>
  </si>
  <si>
    <t>LRC2016CvAlgerianManagement2</t>
  </si>
  <si>
    <t>LRC2016CvAlgerianManagement3</t>
  </si>
  <si>
    <t>LRC2016CvAlgerianManagement4</t>
  </si>
  <si>
    <t>LRC2016CvAlgerianManagement5</t>
  </si>
  <si>
    <t>LRC2016CvAlgerianManagement6</t>
  </si>
  <si>
    <t>LRC2016CvDroverManagement1</t>
  </si>
  <si>
    <t>LRC2016CvDroverManagement2</t>
  </si>
  <si>
    <t>LRC2016CvDroverManagement3</t>
  </si>
  <si>
    <t>LRC2016CvDroverManagement4</t>
  </si>
  <si>
    <t>LRC2016CvDroverManagement5</t>
  </si>
  <si>
    <t>LRC2016CvDroverManagement6</t>
  </si>
  <si>
    <t>LRC2016CvGenieManagement1</t>
  </si>
  <si>
    <t>LRC2016CvGenieManagement2</t>
  </si>
  <si>
    <t>LRC2016CvGenieManagement3</t>
  </si>
  <si>
    <t>LRC2016CvGenieManagement4</t>
  </si>
  <si>
    <t>LRC2016CvGenieManagement5</t>
  </si>
  <si>
    <t>LRC2016CvGenieManagement6</t>
  </si>
  <si>
    <t>LRC2016CvTaipanManagement1</t>
  </si>
  <si>
    <t>LRC2016CvTaipanManagement2</t>
  </si>
  <si>
    <t>LRC2016CvTaipanManagement3</t>
  </si>
  <si>
    <t>LRC2016CvTaipanManagement4</t>
  </si>
  <si>
    <t>LRC2016CvTaipanManagement5</t>
  </si>
  <si>
    <t>LRC2016CvTaipanManagement6</t>
  </si>
  <si>
    <t>LRC2017CvAlgerianManagement1</t>
  </si>
  <si>
    <t>LRC2017CvAlgerianManagement2</t>
  </si>
  <si>
    <t>LRC2017CvAlgerianManagement3</t>
  </si>
  <si>
    <t>LRC2017CvAlgerianManagement4</t>
  </si>
  <si>
    <t>LRC2017CvAlgerianManagement5</t>
  </si>
  <si>
    <t>LRC2017CvAlgerianManagement6</t>
  </si>
  <si>
    <t>LRC2017CvGenieManagement1</t>
  </si>
  <si>
    <t>LRC2017CvGenieManagement2</t>
  </si>
  <si>
    <t>LRC2017CvGenieManagement3</t>
  </si>
  <si>
    <t>LRC2017CvGenieManagement4</t>
  </si>
  <si>
    <t>LRC2017CvGenieManagement5</t>
  </si>
  <si>
    <t>LRC2017CvGenieManagement6</t>
  </si>
  <si>
    <t>LRC2017CvTaipanManagement1</t>
  </si>
  <si>
    <t>LRC2017CvTaipanManagement2</t>
  </si>
  <si>
    <t>LRC2017CvTaipanManagement3</t>
  </si>
  <si>
    <t>LRC2017CvTaipanManagement4</t>
  </si>
  <si>
    <t>LRC2017CvTaipanManagement5</t>
  </si>
  <si>
    <t>LRC2017CvTaipanManagement6</t>
  </si>
  <si>
    <t>Clock.Today.Year</t>
  </si>
  <si>
    <t>Experiment</t>
  </si>
  <si>
    <t>Rate</t>
  </si>
  <si>
    <t>Width</t>
  </si>
  <si>
    <t>AboveGroundDM</t>
  </si>
  <si>
    <t>AboveGroundN</t>
  </si>
  <si>
    <t>Cover</t>
  </si>
  <si>
    <t>NConc</t>
  </si>
  <si>
    <t>SoilMineralN_0_30cm</t>
  </si>
  <si>
    <t>SoilMineralN_0_15cm</t>
  </si>
  <si>
    <t>SoilMineralN_15_30cm</t>
  </si>
  <si>
    <t>SoilMineralN_30_60cm</t>
  </si>
  <si>
    <t>SoilMineralN_0_60cm</t>
  </si>
  <si>
    <t>SLMACC_Southland_2020</t>
  </si>
  <si>
    <t>SLMACC_Canterbury_2020</t>
  </si>
  <si>
    <t>SLMACC_WestCoast1_2020</t>
  </si>
  <si>
    <t>SLMACC_Canterbury_2021</t>
  </si>
  <si>
    <t>SLMACC_Southland_2021</t>
  </si>
  <si>
    <t>SAE_Oats_2020CultivarsCoronet</t>
  </si>
  <si>
    <t>SAE_Oats_2020CultivarsMilton2</t>
  </si>
  <si>
    <t>SAE_Oats_2020Cultivars100_05</t>
  </si>
  <si>
    <t>SAE_Oats_2020CultivarsArmstrong</t>
  </si>
  <si>
    <t>SAE_Oats_2020CultivarsCROA146</t>
  </si>
  <si>
    <t>SAE_Oats_2020Cultivars107_32</t>
  </si>
  <si>
    <t>Project</t>
  </si>
  <si>
    <t>Rep</t>
  </si>
  <si>
    <t>SoilN_0_15</t>
  </si>
  <si>
    <t>SoilN_15_30</t>
  </si>
  <si>
    <t>SoilN_30_60</t>
  </si>
  <si>
    <t>SoilN_60_90</t>
  </si>
  <si>
    <t>SoilN_0_90</t>
  </si>
  <si>
    <t>SAE</t>
  </si>
  <si>
    <t>SAE_Oats_2020CultivarsFallow</t>
  </si>
  <si>
    <t>swc_0_30</t>
  </si>
  <si>
    <t>swc_30_60</t>
  </si>
  <si>
    <t>swc_60_90</t>
  </si>
  <si>
    <t>VWC_0_30</t>
  </si>
  <si>
    <t>VWC_30_60</t>
  </si>
  <si>
    <t>VWC_60_90</t>
  </si>
  <si>
    <t>Oats.AboveGround.NConc</t>
  </si>
  <si>
    <t>Oats.Leaf.CoverTotalSAEsunscan</t>
  </si>
  <si>
    <t>Oats.Leaf.Live.N</t>
  </si>
  <si>
    <t>Oats.Phenology.Stage</t>
  </si>
  <si>
    <t>Project_Location</t>
  </si>
  <si>
    <t>SLMACC_Southland_2020Rate150Width75</t>
  </si>
  <si>
    <t>SLMACC_Southland_2020Rate300Width75</t>
  </si>
  <si>
    <t>SLMACC_Southland_2020Rate450Width75</t>
  </si>
  <si>
    <t>SLMACC_Southland_2020Rate0Width75</t>
  </si>
  <si>
    <t>SLMACC_Canterbury_2020Rate150Width150</t>
  </si>
  <si>
    <t>SLMACC_Canterbury_2020Rate300Width150</t>
  </si>
  <si>
    <t>SLMACC_Canterbury_2020Rate450Width150</t>
  </si>
  <si>
    <t>SLMACC_Canterbury_2020Rate0Width150</t>
  </si>
  <si>
    <t>SLMACC_Canterbury_2020Rate150Width75</t>
  </si>
  <si>
    <t>SLMACC_Canterbury_2020Rate300Width75</t>
  </si>
  <si>
    <t>SLMACC_Canterbury_2020Rate450Width75</t>
  </si>
  <si>
    <t>SLMACC_Canterbury_2020Rate0Width75</t>
  </si>
  <si>
    <t>SLMACC_Canterbury_2021Rate150</t>
  </si>
  <si>
    <t>SLMACC_Canterbury_2021Rate300</t>
  </si>
  <si>
    <t>SLMACC_Canterbury_2021Rate0</t>
  </si>
  <si>
    <t>SLMACC_Southland_2021Rate150</t>
  </si>
  <si>
    <t>SLMACC_Southland_2021Rate300</t>
  </si>
  <si>
    <t>SLMACC_Southland_2021Rate450</t>
  </si>
  <si>
    <t>SLMACC_Southland_2021Rate0</t>
  </si>
  <si>
    <t>SLMACC</t>
  </si>
  <si>
    <t>SoilN_0_30</t>
  </si>
  <si>
    <t>SoilN_0_60</t>
  </si>
  <si>
    <t>TrialYear</t>
  </si>
  <si>
    <t>LincolnRS</t>
  </si>
  <si>
    <t>CPT</t>
  </si>
  <si>
    <t>Australia</t>
  </si>
  <si>
    <t>FRNL</t>
  </si>
  <si>
    <t>WinterSowing2017Rate0</t>
  </si>
  <si>
    <t>WinterSowing2017Rate300</t>
  </si>
  <si>
    <t>SoilN_90_120</t>
  </si>
  <si>
    <t>SoilN_0_120</t>
  </si>
  <si>
    <t>Southland2018SowJun_Rate300</t>
  </si>
  <si>
    <t>Southland2018SowAug_Rate300</t>
  </si>
  <si>
    <t>Southland2018SowJun_Rate0</t>
  </si>
  <si>
    <t>Southland2018SowAug_Rate0</t>
  </si>
  <si>
    <t>SoilN_30_45</t>
  </si>
  <si>
    <t>SoilN_0_45</t>
  </si>
  <si>
    <t>SLMACC_Southland_2021Lys_DeepSowJulRate300</t>
  </si>
  <si>
    <t>SLMACC_Southland_2021Lys_ShallowSowJulRate300</t>
  </si>
  <si>
    <t>SLMACC_Southland_2021Lys_DeepSowSepRate300</t>
  </si>
  <si>
    <t>SLMACC_Southland_2021Lys_ShallowSowSepRate300</t>
  </si>
  <si>
    <t>SLMACC_Southland_2021Lys_DeepSowJulRate0</t>
  </si>
  <si>
    <t>SLMACC_Southland_2021Lys_ShallowSowJulRate0</t>
  </si>
  <si>
    <t>SLMACC_Southland_2021Lys_DeepSowSepRate0</t>
  </si>
  <si>
    <t>SLMACC_Southland_2021Lys_ShallowSowSepRate0</t>
  </si>
  <si>
    <t>cumLeaching70cm</t>
  </si>
  <si>
    <t>SLMACC_WestCoast1_2020Rate300</t>
  </si>
  <si>
    <t>SLMACC_WestCoast1_2020Rate0</t>
  </si>
  <si>
    <t>SLMACC_Southland_2020Rate150</t>
  </si>
  <si>
    <t>SLMACC_Southland_2020Rate300</t>
  </si>
  <si>
    <t>SLMACC_Southland_2020Rate450</t>
  </si>
  <si>
    <t>SLMACC_Southland_2020Rate0</t>
  </si>
  <si>
    <t>WinterSowing2016SowAug</t>
  </si>
  <si>
    <t>WinterSowing2016SowJuly</t>
  </si>
  <si>
    <t>TempletonLysimeter2017SowJul</t>
  </si>
  <si>
    <t>BalmoralLysimeter2017SowJul</t>
  </si>
  <si>
    <t>TempletonLysimeter2017SowAug</t>
  </si>
  <si>
    <t>BalmoralLysimeter2017SowAug</t>
  </si>
  <si>
    <t>cumDrainage70cm</t>
  </si>
  <si>
    <t>Oats.Leaf.SpecificArea</t>
  </si>
  <si>
    <t>Fallow</t>
  </si>
  <si>
    <t>Coronet</t>
  </si>
  <si>
    <t>Milton2</t>
  </si>
  <si>
    <t>Cultivar</t>
  </si>
  <si>
    <t>SLMACC_Southland_2021LysSowJulRate0</t>
  </si>
  <si>
    <t>SLMACC_Southland_2021LysSowJulRate300</t>
  </si>
  <si>
    <t>SLMACC_Southland_2021LysSowSepRate300</t>
  </si>
  <si>
    <t>Oats.Panicle.Wt</t>
  </si>
  <si>
    <t>Country</t>
  </si>
  <si>
    <t>Wellcamp</t>
  </si>
  <si>
    <t>Tarlee</t>
  </si>
  <si>
    <t>Gatton</t>
  </si>
  <si>
    <t>LRC</t>
  </si>
  <si>
    <t>Roma</t>
  </si>
  <si>
    <t>LincolnRS_Irr</t>
  </si>
  <si>
    <t>New Zealand</t>
  </si>
  <si>
    <t>Pinery</t>
  </si>
  <si>
    <t>Aboveground_t_ha</t>
  </si>
  <si>
    <t>Leachate70cm</t>
  </si>
  <si>
    <t>*</t>
  </si>
  <si>
    <t>Leachate70cmXX</t>
  </si>
  <si>
    <t>Soil.OutputWaterLayers.SW(2)</t>
  </si>
  <si>
    <t>Soil.OutputWaterLayers.SW(3)</t>
  </si>
  <si>
    <t>Soil.OutputWaterLayers.SW(4)</t>
  </si>
  <si>
    <t>Soil.OutputWaterLayers.SW(5)</t>
  </si>
  <si>
    <t>Soil.OutputWaterLayers.SW(6)</t>
  </si>
  <si>
    <t>Soil.OutputWaterLayers.SW(7)</t>
  </si>
  <si>
    <t>Soil.OutputWaterLayers.SW(8)</t>
  </si>
  <si>
    <t>Soil.OutputWaterLayers.SW(1)</t>
  </si>
  <si>
    <t>Oats.AboveGround.Live.N</t>
  </si>
  <si>
    <t>Oats.AboveGround.Live.NConc</t>
  </si>
  <si>
    <t>RS_Oats_1718Nit80IrrNil</t>
  </si>
  <si>
    <t>Soil.Water.Volumetric(1)</t>
  </si>
  <si>
    <t>Soil.Water.Volumetric(2)</t>
  </si>
  <si>
    <t>Soil.Water.Volumetric(3)</t>
  </si>
  <si>
    <t>Soil.Water.Volumetric(4)</t>
  </si>
  <si>
    <t>Soil.Water.Volumetric(5)</t>
  </si>
  <si>
    <t>Soil.Water.Volumetric(6)</t>
  </si>
  <si>
    <t>Soil.Water.Volumetric(7)</t>
  </si>
  <si>
    <t>Soil.Water.Volumetric(8)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</si>
</sst>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5" formatCode="0.000"/>
    <numFmt numFmtId="166" formatCode="0.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7030A0"/>
      <name val="Calibri"/>
      <family val="2"/>
      <scheme val="minor"/>
    </font>
    <font>
      <sz val="8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23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2" borderId="0" xfId="0" applyFill="1"/>
    <xf numFmtId="164" fontId="3" fillId="0" borderId="0" xfId="1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left"/>
    </xf>
    <xf numFmtId="0" fontId="3" fillId="0" borderId="0" xfId="1" applyFont="1"/>
    <xf numFmtId="1" fontId="3" fillId="0" borderId="0" xfId="1" applyNumberFormat="1" applyFont="1" applyAlignment="1">
      <alignment horizontal="left"/>
    </xf>
    <xf numFmtId="0" fontId="3" fillId="0" borderId="0" xfId="1" applyFont="1" applyAlignment="1">
      <alignment horizontal="left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vertical="center"/>
    </xf>
    <xf numFmtId="164" fontId="4" fillId="0" borderId="0" xfId="0" applyNumberFormat="1" applyFont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center"/>
    </xf>
    <xf numFmtId="165" fontId="4" fillId="0" borderId="0" xfId="0" applyNumberFormat="1" applyFont="1"/>
    <xf numFmtId="2" fontId="0" fillId="0" borderId="0" xfId="0" applyNumberFormat="1" applyAlignment="1">
      <alignment horizontal="center"/>
    </xf>
    <xf numFmtId="164" fontId="3" fillId="0" borderId="0" xfId="0" applyNumberFormat="1" applyFont="1"/>
    <xf numFmtId="0" fontId="3" fillId="0" borderId="0" xfId="0" applyFont="1"/>
    <xf numFmtId="2" fontId="3" fillId="0" borderId="0" xfId="0" applyNumberFormat="1" applyFont="1"/>
    <xf numFmtId="165" fontId="3" fillId="0" borderId="0" xfId="0" applyNumberFormat="1" applyFont="1"/>
    <xf numFmtId="164" fontId="5" fillId="0" borderId="0" xfId="0" applyNumberFormat="1" applyFont="1"/>
    <xf numFmtId="0" fontId="5" fillId="0" borderId="0" xfId="0" applyFont="1"/>
    <xf numFmtId="2" fontId="5" fillId="0" borderId="0" xfId="0" applyNumberFormat="1" applyFont="1"/>
    <xf numFmtId="165" fontId="5" fillId="0" borderId="0" xfId="0" applyNumberFormat="1" applyFont="1"/>
    <xf numFmtId="2" fontId="5" fillId="0" borderId="0" xfId="0" applyNumberFormat="1" applyFont="1" applyAlignment="1">
      <alignment horizont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 applyAlignment="1">
      <alignment horizontal="center"/>
    </xf>
    <xf numFmtId="165" fontId="6" fillId="0" borderId="0" xfId="0" applyNumberFormat="1" applyFont="1"/>
    <xf numFmtId="164" fontId="7" fillId="0" borderId="0" xfId="0" applyNumberFormat="1" applyFont="1"/>
    <xf numFmtId="0" fontId="7" fillId="0" borderId="0" xfId="0" applyFont="1"/>
    <xf numFmtId="2" fontId="7" fillId="0" borderId="0" xfId="0" applyNumberFormat="1" applyFont="1"/>
    <xf numFmtId="165" fontId="7" fillId="0" borderId="0" xfId="0" applyNumberFormat="1" applyFont="1"/>
    <xf numFmtId="164" fontId="8" fillId="0" borderId="0" xfId="0" applyNumberFormat="1" applyFont="1"/>
    <xf numFmtId="0" fontId="8" fillId="0" borderId="0" xfId="0" applyFont="1"/>
    <xf numFmtId="2" fontId="8" fillId="0" borderId="0" xfId="0" applyNumberFormat="1" applyFont="1" applyAlignment="1">
      <alignment horizontal="center"/>
    </xf>
    <xf numFmtId="165" fontId="8" fillId="0" borderId="0" xfId="0" applyNumberFormat="1" applyFont="1"/>
    <xf numFmtId="2" fontId="6" fillId="0" borderId="0" xfId="0" applyNumberFormat="1" applyFont="1"/>
    <xf numFmtId="164" fontId="9" fillId="0" borderId="0" xfId="0" applyNumberFormat="1" applyFo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right"/>
    </xf>
    <xf numFmtId="0" fontId="4" fillId="0" borderId="0" xfId="0" applyFont="1" applyAlignment="1">
      <alignment horizontal="left"/>
    </xf>
    <xf numFmtId="2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 vertical="center"/>
    </xf>
    <xf numFmtId="166" fontId="0" fillId="0" borderId="0" xfId="0" applyNumberFormat="1"/>
    <xf numFmtId="2" fontId="6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 vertical="center"/>
    </xf>
    <xf numFmtId="0" fontId="6" fillId="0" borderId="0" xfId="0" applyFont="1" applyAlignment="1">
      <alignment horizontal="left"/>
    </xf>
    <xf numFmtId="164" fontId="8" fillId="3" borderId="0" xfId="0" applyNumberFormat="1" applyFont="1" applyFill="1" applyAlignment="1">
      <alignment horizontal="left" vertical="center"/>
    </xf>
    <xf numFmtId="0" fontId="10" fillId="0" borderId="0" xfId="0" applyFont="1"/>
    <xf numFmtId="2" fontId="11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 indent="1"/>
    </xf>
    <xf numFmtId="0" fontId="11" fillId="0" borderId="0" xfId="0" applyFont="1"/>
    <xf numFmtId="0" fontId="8" fillId="0" borderId="0" xfId="0" applyFont="1" applyAlignment="1">
      <alignment horizontal="left"/>
    </xf>
    <xf numFmtId="164" fontId="0" fillId="3" borderId="0" xfId="0" applyNumberFormat="1" applyFill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2" fontId="3" fillId="0" borderId="0" xfId="0" applyNumberFormat="1" applyFont="1" applyAlignment="1">
      <alignment horizontal="left" vertical="center"/>
    </xf>
    <xf numFmtId="2" fontId="3" fillId="0" borderId="0" xfId="0" applyNumberFormat="1" applyFont="1" applyAlignment="1">
      <alignment horizontal="left"/>
    </xf>
    <xf numFmtId="166" fontId="0" fillId="0" borderId="0" xfId="0" applyNumberFormat="1" applyAlignment="1">
      <alignment horizontal="left"/>
    </xf>
    <xf numFmtId="164" fontId="0" fillId="2" borderId="0" xfId="0" applyNumberFormat="1" applyFill="1" applyAlignment="1">
      <alignment horizontal="left"/>
    </xf>
    <xf numFmtId="164" fontId="0" fillId="4" borderId="0" xfId="0" applyNumberFormat="1" applyFill="1" applyAlignment="1">
      <alignment horizontal="left"/>
    </xf>
    <xf numFmtId="164" fontId="0" fillId="5" borderId="0" xfId="0" applyNumberFormat="1" applyFill="1" applyAlignment="1">
      <alignment horizontal="left"/>
    </xf>
    <xf numFmtId="2" fontId="8" fillId="0" borderId="0" xfId="0" applyNumberFormat="1" applyFont="1" applyAlignment="1">
      <alignment horizontal="left"/>
    </xf>
    <xf numFmtId="164" fontId="8" fillId="0" borderId="0" xfId="0" applyNumberFormat="1" applyFont="1" applyAlignment="1">
      <alignment horizontal="left"/>
    </xf>
    <xf numFmtId="165" fontId="0" fillId="0" borderId="0" xfId="0" applyNumberFormat="1" applyAlignment="1">
      <alignment horizontal="left"/>
    </xf>
    <xf numFmtId="166" fontId="8" fillId="0" borderId="0" xfId="0" applyNumberFormat="1" applyFont="1" applyAlignment="1">
      <alignment horizontal="left"/>
    </xf>
    <xf numFmtId="164" fontId="6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164" fontId="5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64" fontId="4" fillId="2" borderId="0" xfId="0" applyNumberFormat="1" applyFont="1" applyFill="1" applyAlignment="1">
      <alignment horizontal="left"/>
    </xf>
    <xf numFmtId="164" fontId="3" fillId="2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13" fillId="0" borderId="0" xfId="0" applyFont="1"/>
    <xf numFmtId="1" fontId="0" fillId="0" borderId="0" xfId="0" applyNumberFormat="1" applyAlignment="1">
      <alignment horizontal="left"/>
    </xf>
    <xf numFmtId="1" fontId="6" fillId="0" borderId="0" xfId="0" applyNumberFormat="1" applyFont="1" applyAlignment="1">
      <alignment horizontal="left"/>
    </xf>
    <xf numFmtId="1" fontId="0" fillId="2" borderId="0" xfId="0" applyNumberFormat="1" applyFill="1" applyAlignment="1">
      <alignment horizontal="left"/>
    </xf>
    <xf numFmtId="1" fontId="4" fillId="0" borderId="0" xfId="0" applyNumberFormat="1" applyFont="1"/>
    <xf numFmtId="166" fontId="0" fillId="2" borderId="0" xfId="0" applyNumberFormat="1" applyFill="1"/>
    <xf numFmtId="1" fontId="4" fillId="0" borderId="0" xfId="0" applyNumberFormat="1" applyFont="1" applyAlignment="1">
      <alignment horizontal="left"/>
    </xf>
    <xf numFmtId="14" fontId="4" fillId="0" borderId="0" xfId="0" applyNumberFormat="1" applyFont="1" applyAlignment="1">
      <alignment horizontal="left"/>
    </xf>
    <xf numFmtId="1" fontId="8" fillId="0" borderId="0" xfId="0" applyNumberFormat="1" applyFont="1" applyAlignment="1">
      <alignment horizontal="left"/>
    </xf>
    <xf numFmtId="14" fontId="8" fillId="0" borderId="0" xfId="0" applyNumberFormat="1" applyFont="1" applyAlignment="1">
      <alignment horizontal="left"/>
    </xf>
    <xf numFmtId="2" fontId="8" fillId="0" borderId="0" xfId="0" applyNumberFormat="1" applyFont="1"/>
    <xf numFmtId="165" fontId="13" fillId="0" borderId="0" xfId="0" applyNumberFormat="1" applyFont="1"/>
    <xf numFmtId="165" fontId="8" fillId="0" borderId="0" xfId="0" applyNumberFormat="1" applyFont="1" applyAlignment="1">
      <alignment horizontal="left"/>
    </xf>
    <xf numFmtId="14" fontId="13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left"/>
    </xf>
    <xf numFmtId="0" fontId="14" fillId="0" borderId="0" xfId="0" applyFont="1"/>
    <xf numFmtId="0" fontId="14" fillId="0" borderId="0" xfId="0" applyFont="1" applyAlignment="1">
      <alignment horizontal="left"/>
    </xf>
    <xf numFmtId="1" fontId="14" fillId="0" borderId="0" xfId="0" applyNumberFormat="1" applyFont="1" applyAlignment="1">
      <alignment horizontal="left"/>
    </xf>
    <xf numFmtId="164" fontId="14" fillId="0" borderId="0" xfId="0" applyNumberFormat="1" applyFont="1" applyAlignment="1">
      <alignment horizontal="left"/>
    </xf>
    <xf numFmtId="2" fontId="14" fillId="0" borderId="0" xfId="0" applyNumberFormat="1" applyFont="1"/>
    <xf numFmtId="165" fontId="14" fillId="0" borderId="0" xfId="0" applyNumberFormat="1" applyFont="1"/>
    <xf numFmtId="2" fontId="14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0" fontId="0" fillId="6" borderId="0" xfId="0" applyFill="1" applyAlignment="1">
      <alignment horizontal="left"/>
    </xf>
    <xf numFmtId="166" fontId="0" fillId="6" borderId="0" xfId="0" applyNumberFormat="1" applyFill="1" applyAlignment="1">
      <alignment horizontal="left"/>
    </xf>
    <xf numFmtId="166" fontId="4" fillId="0" borderId="0" xfId="0" applyNumberFormat="1" applyFont="1" applyAlignment="1">
      <alignment horizontal="left"/>
    </xf>
    <xf numFmtId="2" fontId="5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2" fontId="7" fillId="0" borderId="0" xfId="0" applyNumberFormat="1" applyFont="1" applyAlignment="1">
      <alignment horizontal="left"/>
    </xf>
    <xf numFmtId="0" fontId="15" fillId="0" borderId="0" xfId="0" applyFont="1"/>
    <xf numFmtId="164" fontId="15" fillId="0" borderId="0" xfId="0" applyNumberFormat="1" applyFont="1" applyAlignment="1">
      <alignment horizontal="left" indent="1"/>
    </xf>
    <xf numFmtId="14" fontId="6" fillId="0" borderId="0" xfId="0" applyNumberFormat="1" applyFont="1" applyAlignment="1">
      <alignment horizontal="left"/>
    </xf>
    <xf numFmtId="14" fontId="15" fillId="0" borderId="0" xfId="0" applyNumberFormat="1" applyFont="1" applyAlignment="1">
      <alignment horizontal="left"/>
    </xf>
    <xf numFmtId="1" fontId="13" fillId="0" borderId="0" xfId="0" applyNumberFormat="1" applyFont="1" applyAlignment="1">
      <alignment horizontal="left"/>
    </xf>
    <xf numFmtId="164" fontId="13" fillId="0" borderId="0" xfId="0" applyNumberFormat="1" applyFont="1" applyAlignment="1">
      <alignment horizontal="left" indent="1"/>
    </xf>
    <xf numFmtId="2" fontId="13" fillId="0" borderId="0" xfId="0" applyNumberFormat="1" applyFont="1" applyAlignment="1">
      <alignment horizontal="left"/>
    </xf>
    <xf numFmtId="0" fontId="13" fillId="0" borderId="0" xfId="0" applyFont="1" applyAlignment="1">
      <alignment horizontal="right"/>
    </xf>
    <xf numFmtId="14" fontId="13" fillId="0" borderId="0" xfId="0" applyNumberFormat="1" applyFont="1"/>
    <xf numFmtId="164" fontId="13" fillId="0" borderId="0" xfId="0" applyNumberFormat="1" applyFont="1" applyAlignment="1">
      <alignment horizontal="lef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91655-6C5F-4A42-98A8-FFE1D0518057}">
  <dimension ref="A1:EF3768"/>
  <sheetViews>
    <sheetView workbookViewId="0">
      <pane xSplit="5" ySplit="1" topLeftCell="F3750" activePane="bottomRight" state="frozen"/>
      <selection pane="topRight" activeCell="C1" sqref="C1"/>
      <selection pane="bottomLeft" activeCell="A2" sqref="A2"/>
      <selection pane="bottomRight" activeCell="A3768" sqref="A3768"/>
    </sheetView>
  </sheetViews>
  <sheetFormatPr defaultColWidth="32.85546875" defaultRowHeight="15" x14ac:dyDescent="0.25"/>
  <cols>
    <col min="1" max="1" width="32.85546875" style="1"/>
    <col min="2" max="2" width="20" style="1" customWidth="1"/>
    <col min="3" max="3" width="46.28515625" style="1" customWidth="1"/>
    <col min="4" max="4" width="26.140625" style="84" customWidth="1"/>
    <col min="5" max="5" width="32.85546875" style="3"/>
    <col min="6" max="36" width="32.85546875" style="1"/>
    <col min="37" max="38" width="32.85546875" style="82"/>
    <col min="39" max="40" width="32.85546875" style="4"/>
    <col min="41" max="107" width="32.85546875" style="1"/>
    <col min="108" max="118" width="15.42578125" style="1" customWidth="1"/>
    <col min="119" max="121" width="12.85546875" style="1" customWidth="1"/>
    <col min="122" max="122" width="12.5703125" style="1" customWidth="1"/>
    <col min="123" max="130" width="18" style="1" customWidth="1"/>
    <col min="131" max="16384" width="32.85546875" style="1"/>
  </cols>
  <sheetData>
    <row r="1" spans="1:136" x14ac:dyDescent="0.25">
      <c r="A1" s="1" t="s">
        <v>473</v>
      </c>
      <c r="B1" s="1" t="s">
        <v>404</v>
      </c>
      <c r="C1" s="1" t="s">
        <v>0</v>
      </c>
      <c r="D1" s="84" t="s">
        <v>427</v>
      </c>
      <c r="E1" s="3" t="s">
        <v>1</v>
      </c>
      <c r="F1" s="3" t="s">
        <v>361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19" t="s">
        <v>33</v>
      </c>
      <c r="AL1" s="119" t="s">
        <v>482</v>
      </c>
      <c r="AM1" s="1" t="s">
        <v>494</v>
      </c>
      <c r="AN1" s="1" t="s">
        <v>495</v>
      </c>
      <c r="AO1" s="4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401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51</v>
      </c>
      <c r="BH1" s="49" t="s">
        <v>402</v>
      </c>
      <c r="BI1" s="1" t="s">
        <v>52</v>
      </c>
      <c r="BJ1" s="1" t="s">
        <v>464</v>
      </c>
      <c r="BK1" s="1" t="s">
        <v>54</v>
      </c>
      <c r="BL1" s="1" t="s">
        <v>55</v>
      </c>
      <c r="BM1" s="1" t="s">
        <v>56</v>
      </c>
      <c r="BN1" s="1" t="s">
        <v>472</v>
      </c>
      <c r="BO1" s="49" t="s">
        <v>403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62</v>
      </c>
      <c r="BU1" s="1" t="s">
        <v>63</v>
      </c>
      <c r="BV1" s="1" t="s">
        <v>64</v>
      </c>
      <c r="BW1" s="1" t="s">
        <v>65</v>
      </c>
      <c r="BX1" s="1" t="s">
        <v>66</v>
      </c>
      <c r="BY1" s="1" t="s">
        <v>67</v>
      </c>
      <c r="BZ1" s="1" t="s">
        <v>68</v>
      </c>
      <c r="CA1" s="1" t="s">
        <v>69</v>
      </c>
      <c r="CB1" s="1" t="s">
        <v>70</v>
      </c>
      <c r="CC1" s="1" t="s">
        <v>71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t="s">
        <v>192</v>
      </c>
      <c r="CJ1" t="s">
        <v>193</v>
      </c>
      <c r="CK1" t="s">
        <v>194</v>
      </c>
      <c r="CL1" t="s">
        <v>195</v>
      </c>
      <c r="CM1" t="s">
        <v>196</v>
      </c>
      <c r="CN1" t="s">
        <v>197</v>
      </c>
      <c r="CO1" t="s">
        <v>198</v>
      </c>
      <c r="CP1" t="s">
        <v>199</v>
      </c>
      <c r="CQ1" t="s">
        <v>200</v>
      </c>
      <c r="CR1" t="s">
        <v>201</v>
      </c>
      <c r="CS1" t="s">
        <v>202</v>
      </c>
      <c r="CT1" t="s">
        <v>203</v>
      </c>
      <c r="CU1" t="s">
        <v>204</v>
      </c>
      <c r="CV1" t="s">
        <v>205</v>
      </c>
      <c r="CW1" t="s">
        <v>206</v>
      </c>
      <c r="CX1" t="s">
        <v>207</v>
      </c>
      <c r="CY1" t="s">
        <v>208</v>
      </c>
      <c r="CZ1" t="s">
        <v>209</v>
      </c>
      <c r="DA1" t="s">
        <v>210</v>
      </c>
      <c r="DB1" t="s">
        <v>211</v>
      </c>
      <c r="DC1" t="s">
        <v>212</v>
      </c>
      <c r="DD1" s="49" t="s">
        <v>387</v>
      </c>
      <c r="DE1" s="49" t="s">
        <v>388</v>
      </c>
      <c r="DF1" s="49" t="s">
        <v>440</v>
      </c>
      <c r="DG1" s="49" t="s">
        <v>389</v>
      </c>
      <c r="DH1" s="49" t="s">
        <v>390</v>
      </c>
      <c r="DI1" s="49" t="s">
        <v>434</v>
      </c>
      <c r="DJ1" s="49" t="s">
        <v>425</v>
      </c>
      <c r="DK1" s="49" t="s">
        <v>441</v>
      </c>
      <c r="DL1" s="49" t="s">
        <v>426</v>
      </c>
      <c r="DM1" s="49" t="s">
        <v>391</v>
      </c>
      <c r="DN1" s="49" t="s">
        <v>435</v>
      </c>
      <c r="DO1" s="18" t="s">
        <v>397</v>
      </c>
      <c r="DP1" s="18" t="s">
        <v>398</v>
      </c>
      <c r="DQ1" s="18" t="s">
        <v>399</v>
      </c>
      <c r="DR1" s="1" t="s">
        <v>72</v>
      </c>
      <c r="DS1" s="1" t="s">
        <v>493</v>
      </c>
      <c r="DT1" s="1" t="s">
        <v>486</v>
      </c>
      <c r="DU1" s="1" t="s">
        <v>487</v>
      </c>
      <c r="DV1" s="1" t="s">
        <v>488</v>
      </c>
      <c r="DW1" s="1" t="s">
        <v>489</v>
      </c>
      <c r="DX1" s="1" t="s">
        <v>490</v>
      </c>
      <c r="DY1" s="1" t="s">
        <v>491</v>
      </c>
      <c r="DZ1" s="1" t="s">
        <v>492</v>
      </c>
      <c r="EA1" t="s">
        <v>190</v>
      </c>
      <c r="EB1" t="s">
        <v>191</v>
      </c>
      <c r="EC1" s="1" t="s">
        <v>463</v>
      </c>
      <c r="ED1" s="1" t="s">
        <v>450</v>
      </c>
      <c r="EE1" s="1" t="s">
        <v>485</v>
      </c>
      <c r="EF1" s="1" t="s">
        <v>483</v>
      </c>
    </row>
    <row r="2" spans="1:136" x14ac:dyDescent="0.25">
      <c r="A2" s="1" t="s">
        <v>480</v>
      </c>
      <c r="B2" s="1" t="s">
        <v>428</v>
      </c>
      <c r="C2" s="1" t="s">
        <v>189</v>
      </c>
      <c r="D2" s="84">
        <v>2017</v>
      </c>
      <c r="E2" s="3">
        <v>42888</v>
      </c>
      <c r="G2" s="4"/>
      <c r="H2" s="4">
        <v>0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1" t="s">
        <v>153</v>
      </c>
      <c r="CK2">
        <v>21.712819023399899</v>
      </c>
      <c r="CL2">
        <v>17.233173484189098</v>
      </c>
      <c r="CM2">
        <v>14.914550098471301</v>
      </c>
      <c r="CN2">
        <v>5.3280435989385699</v>
      </c>
      <c r="CO2">
        <v>3.71857852185421</v>
      </c>
      <c r="CP2">
        <v>3.5412202871253302</v>
      </c>
      <c r="CQ2">
        <v>4.10802078954395</v>
      </c>
      <c r="CR2">
        <v>1.17085061126404</v>
      </c>
      <c r="CS2">
        <v>2.1055064213117598</v>
      </c>
      <c r="CT2">
        <v>2.3106495335382</v>
      </c>
      <c r="CU2">
        <v>17.994240501545601</v>
      </c>
      <c r="CV2">
        <v>13.6919531970637</v>
      </c>
      <c r="CW2">
        <v>10.8065293089274</v>
      </c>
      <c r="CX2">
        <v>4.1571929876745299</v>
      </c>
      <c r="CY2">
        <v>1.8991596676340801</v>
      </c>
      <c r="CZ2">
        <v>2.7828798021605099</v>
      </c>
      <c r="DA2">
        <v>68.2867816296434</v>
      </c>
      <c r="DB2">
        <v>51.331955465005898</v>
      </c>
      <c r="DC2">
        <v>16.954826164637499</v>
      </c>
      <c r="DJ2"/>
      <c r="DK2"/>
      <c r="DL2"/>
      <c r="DR2" s="4">
        <v>437.47</v>
      </c>
      <c r="DS2" s="4">
        <v>0.33</v>
      </c>
      <c r="DT2" s="4">
        <v>0.34</v>
      </c>
      <c r="DU2" s="4">
        <v>0.34</v>
      </c>
      <c r="DV2" s="4">
        <v>0.19</v>
      </c>
      <c r="DW2" s="4">
        <v>0.19</v>
      </c>
      <c r="DX2" s="4">
        <v>0.25</v>
      </c>
      <c r="DY2" s="4">
        <v>0.17</v>
      </c>
      <c r="DZ2" s="4"/>
    </row>
    <row r="3" spans="1:136" x14ac:dyDescent="0.25">
      <c r="A3" s="1" t="s">
        <v>480</v>
      </c>
      <c r="B3" s="1" t="s">
        <v>428</v>
      </c>
      <c r="C3" s="1" t="s">
        <v>189</v>
      </c>
      <c r="D3" s="84">
        <v>2017</v>
      </c>
      <c r="E3" s="3">
        <v>42889</v>
      </c>
      <c r="G3" s="4"/>
      <c r="H3" s="4">
        <v>0</v>
      </c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1" t="s">
        <v>153</v>
      </c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J3"/>
      <c r="DK3"/>
      <c r="DL3"/>
      <c r="DR3" s="4">
        <v>437.33</v>
      </c>
      <c r="DS3" s="4">
        <v>0.32</v>
      </c>
      <c r="DT3" s="4">
        <v>0.33</v>
      </c>
      <c r="DU3" s="4">
        <v>0.34</v>
      </c>
      <c r="DV3" s="4">
        <v>0.2</v>
      </c>
      <c r="DW3" s="4">
        <v>0.19</v>
      </c>
      <c r="DX3" s="4">
        <v>0.25</v>
      </c>
      <c r="DY3" s="4">
        <v>0.17</v>
      </c>
      <c r="DZ3" s="4"/>
    </row>
    <row r="4" spans="1:136" x14ac:dyDescent="0.25">
      <c r="A4" s="1" t="s">
        <v>480</v>
      </c>
      <c r="B4" s="1" t="s">
        <v>428</v>
      </c>
      <c r="C4" s="1" t="s">
        <v>189</v>
      </c>
      <c r="D4" s="84">
        <v>2017</v>
      </c>
      <c r="E4" s="3">
        <v>42890</v>
      </c>
      <c r="G4" s="4"/>
      <c r="H4" s="4">
        <v>0</v>
      </c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1" t="s">
        <v>153</v>
      </c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J4"/>
      <c r="DK4"/>
      <c r="DL4"/>
      <c r="DR4" s="4">
        <v>453.99</v>
      </c>
      <c r="DS4" s="4">
        <v>0.36</v>
      </c>
      <c r="DT4" s="4">
        <v>0.36</v>
      </c>
      <c r="DU4" s="4">
        <v>0.35</v>
      </c>
      <c r="DV4" s="4">
        <v>0.2</v>
      </c>
      <c r="DW4" s="4">
        <v>0.19</v>
      </c>
      <c r="DX4" s="4">
        <v>0.25</v>
      </c>
      <c r="DY4" s="4">
        <v>0.17</v>
      </c>
      <c r="DZ4" s="4"/>
    </row>
    <row r="5" spans="1:136" x14ac:dyDescent="0.25">
      <c r="A5" s="1" t="s">
        <v>480</v>
      </c>
      <c r="B5" s="1" t="s">
        <v>428</v>
      </c>
      <c r="C5" s="1" t="s">
        <v>189</v>
      </c>
      <c r="D5" s="84">
        <v>2017</v>
      </c>
      <c r="E5" s="3">
        <v>42891</v>
      </c>
      <c r="G5" s="4"/>
      <c r="H5" s="4">
        <v>0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1" t="s">
        <v>153</v>
      </c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J5"/>
      <c r="DK5"/>
      <c r="DL5"/>
      <c r="DR5" s="4">
        <v>454.11</v>
      </c>
      <c r="DS5" s="4">
        <v>0.35</v>
      </c>
      <c r="DT5" s="4">
        <v>0.35</v>
      </c>
      <c r="DU5" s="4">
        <v>0.35</v>
      </c>
      <c r="DV5" s="4">
        <v>0.21</v>
      </c>
      <c r="DW5" s="4">
        <v>0.19</v>
      </c>
      <c r="DX5" s="4">
        <v>0.25</v>
      </c>
      <c r="DY5" s="4">
        <v>0.17</v>
      </c>
      <c r="DZ5" s="4"/>
    </row>
    <row r="6" spans="1:136" x14ac:dyDescent="0.25">
      <c r="A6" s="1" t="s">
        <v>480</v>
      </c>
      <c r="B6" s="1" t="s">
        <v>428</v>
      </c>
      <c r="C6" s="1" t="s">
        <v>189</v>
      </c>
      <c r="D6" s="84">
        <v>2017</v>
      </c>
      <c r="E6" s="3">
        <v>42892</v>
      </c>
      <c r="G6" s="4"/>
      <c r="H6" s="4">
        <v>0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1" t="s">
        <v>153</v>
      </c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J6"/>
      <c r="DK6"/>
      <c r="DL6"/>
      <c r="DR6" s="4"/>
      <c r="DS6" s="4"/>
      <c r="DT6" s="4"/>
      <c r="DU6" s="4"/>
      <c r="DV6" s="4"/>
      <c r="DW6" s="4"/>
      <c r="DX6" s="4"/>
      <c r="DY6" s="4"/>
      <c r="DZ6" s="4"/>
    </row>
    <row r="7" spans="1:136" x14ac:dyDescent="0.25">
      <c r="A7" s="1" t="s">
        <v>480</v>
      </c>
      <c r="B7" s="1" t="s">
        <v>428</v>
      </c>
      <c r="C7" s="1" t="s">
        <v>189</v>
      </c>
      <c r="D7" s="84">
        <v>2017</v>
      </c>
      <c r="E7" s="3">
        <v>42941</v>
      </c>
      <c r="G7" s="4"/>
      <c r="H7" s="4">
        <v>0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1" t="s">
        <v>153</v>
      </c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J7"/>
      <c r="DK7"/>
      <c r="DL7"/>
      <c r="DR7" s="4"/>
      <c r="DS7" s="4"/>
      <c r="DT7" s="4"/>
      <c r="DU7" s="4"/>
      <c r="DV7" s="4"/>
      <c r="DW7" s="4"/>
      <c r="DX7" s="4"/>
      <c r="DY7" s="4"/>
      <c r="DZ7" s="4"/>
    </row>
    <row r="8" spans="1:136" x14ac:dyDescent="0.25">
      <c r="A8" s="1" t="s">
        <v>480</v>
      </c>
      <c r="B8" s="1" t="s">
        <v>428</v>
      </c>
      <c r="C8" s="1" t="s">
        <v>189</v>
      </c>
      <c r="D8" s="84">
        <v>2017</v>
      </c>
      <c r="E8" s="3">
        <v>42942</v>
      </c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1" t="s">
        <v>153</v>
      </c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J8"/>
      <c r="DK8"/>
      <c r="DL8"/>
      <c r="DR8" s="4"/>
      <c r="DS8" s="4"/>
      <c r="DT8" s="4"/>
      <c r="DU8" s="4"/>
      <c r="DV8" s="4"/>
      <c r="DW8" s="4"/>
      <c r="DX8" s="4"/>
      <c r="DY8" s="4"/>
      <c r="DZ8" s="4"/>
    </row>
    <row r="9" spans="1:136" x14ac:dyDescent="0.25">
      <c r="A9" s="1" t="s">
        <v>480</v>
      </c>
      <c r="B9" s="1" t="s">
        <v>428</v>
      </c>
      <c r="C9" s="1" t="s">
        <v>189</v>
      </c>
      <c r="D9" s="84">
        <v>2017</v>
      </c>
      <c r="E9" s="3">
        <v>42944</v>
      </c>
      <c r="G9" s="4"/>
      <c r="H9" s="4">
        <v>0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1" t="s">
        <v>153</v>
      </c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J9"/>
      <c r="DK9"/>
      <c r="DL9"/>
      <c r="DR9" s="4"/>
      <c r="DS9" s="4"/>
      <c r="DT9" s="4"/>
      <c r="DU9" s="4"/>
      <c r="DV9" s="4"/>
      <c r="DW9" s="4"/>
      <c r="DX9" s="4"/>
      <c r="DY9" s="4"/>
      <c r="DZ9" s="4"/>
    </row>
    <row r="10" spans="1:136" x14ac:dyDescent="0.25">
      <c r="A10" s="1" t="s">
        <v>480</v>
      </c>
      <c r="B10" s="1" t="s">
        <v>428</v>
      </c>
      <c r="C10" s="1" t="s">
        <v>189</v>
      </c>
      <c r="D10" s="84">
        <v>2017</v>
      </c>
      <c r="E10" s="3">
        <v>42947</v>
      </c>
      <c r="G10" s="4"/>
      <c r="H10" s="4">
        <v>0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1" t="s">
        <v>153</v>
      </c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J10"/>
      <c r="DK10"/>
      <c r="DL10"/>
      <c r="DR10" s="4"/>
      <c r="DS10" s="4"/>
      <c r="DT10" s="4"/>
      <c r="DU10" s="4"/>
      <c r="DV10" s="4"/>
      <c r="DW10" s="4"/>
      <c r="DX10" s="4"/>
      <c r="DY10" s="4"/>
      <c r="DZ10" s="4"/>
    </row>
    <row r="11" spans="1:136" x14ac:dyDescent="0.25">
      <c r="A11" s="1" t="s">
        <v>480</v>
      </c>
      <c r="B11" s="1" t="s">
        <v>428</v>
      </c>
      <c r="C11" s="1" t="s">
        <v>189</v>
      </c>
      <c r="D11" s="84">
        <v>2017</v>
      </c>
      <c r="E11" s="3">
        <v>42949</v>
      </c>
      <c r="G11" s="4"/>
      <c r="H11" s="4">
        <v>0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1" t="s">
        <v>153</v>
      </c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J11"/>
      <c r="DK11"/>
      <c r="DL11"/>
      <c r="DR11" s="4"/>
      <c r="DS11" s="4"/>
      <c r="DT11" s="4"/>
      <c r="DU11" s="4"/>
      <c r="DV11" s="4"/>
      <c r="DW11" s="4"/>
      <c r="DX11" s="4"/>
      <c r="DY11" s="4"/>
      <c r="DZ11" s="4"/>
    </row>
    <row r="12" spans="1:136" x14ac:dyDescent="0.25">
      <c r="A12" s="1" t="s">
        <v>480</v>
      </c>
      <c r="B12" s="1" t="s">
        <v>428</v>
      </c>
      <c r="C12" s="1" t="s">
        <v>189</v>
      </c>
      <c r="D12" s="84">
        <v>2017</v>
      </c>
      <c r="E12" s="3">
        <v>42954</v>
      </c>
      <c r="G12" s="4"/>
      <c r="H12" s="4">
        <v>0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>
        <v>0</v>
      </c>
      <c r="BB12" s="4">
        <v>0</v>
      </c>
      <c r="BC12" s="4">
        <v>0</v>
      </c>
      <c r="BD12" s="4">
        <v>1</v>
      </c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>
        <v>1</v>
      </c>
      <c r="CB12" s="4"/>
      <c r="CC12" s="4"/>
      <c r="CD12" s="4"/>
      <c r="CE12" s="4"/>
      <c r="CF12" s="4"/>
      <c r="CG12" s="4"/>
      <c r="CH12" s="1" t="s">
        <v>153</v>
      </c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J12"/>
      <c r="DK12"/>
      <c r="DL12"/>
      <c r="DR12" s="4"/>
      <c r="DS12" s="4"/>
      <c r="DT12" s="4"/>
      <c r="DU12" s="4"/>
      <c r="DV12" s="4"/>
      <c r="DW12" s="4"/>
      <c r="DX12" s="4"/>
      <c r="DY12" s="4"/>
      <c r="DZ12" s="4"/>
    </row>
    <row r="13" spans="1:136" x14ac:dyDescent="0.25">
      <c r="A13" s="1" t="s">
        <v>480</v>
      </c>
      <c r="B13" s="1" t="s">
        <v>428</v>
      </c>
      <c r="C13" s="1" t="s">
        <v>189</v>
      </c>
      <c r="D13" s="84">
        <v>2017</v>
      </c>
      <c r="E13" s="3">
        <v>42961</v>
      </c>
      <c r="G13" s="4"/>
      <c r="H13" s="4">
        <v>0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>
        <v>0</v>
      </c>
      <c r="BB13" s="4">
        <v>1</v>
      </c>
      <c r="BC13" s="4">
        <v>0</v>
      </c>
      <c r="BD13" s="4">
        <v>2</v>
      </c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>
        <v>2</v>
      </c>
      <c r="CB13" s="4"/>
      <c r="CC13" s="4"/>
      <c r="CD13" s="4"/>
      <c r="CE13" s="4"/>
      <c r="CF13" s="4"/>
      <c r="CG13" s="4"/>
      <c r="CH13" s="1" t="s">
        <v>153</v>
      </c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J13"/>
      <c r="DK13"/>
      <c r="DL13"/>
      <c r="DR13" s="4"/>
      <c r="DS13" s="4"/>
      <c r="DT13" s="4"/>
      <c r="DU13" s="4"/>
      <c r="DV13" s="4"/>
      <c r="DW13" s="4"/>
      <c r="DX13" s="4"/>
      <c r="DY13" s="4"/>
      <c r="DZ13" s="4"/>
    </row>
    <row r="14" spans="1:136" x14ac:dyDescent="0.25">
      <c r="A14" s="1" t="s">
        <v>480</v>
      </c>
      <c r="B14" s="1" t="s">
        <v>428</v>
      </c>
      <c r="C14" s="1" t="s">
        <v>189</v>
      </c>
      <c r="D14" s="84">
        <v>2017</v>
      </c>
      <c r="E14" s="3">
        <v>42963</v>
      </c>
      <c r="G14" s="4"/>
      <c r="H14" s="4">
        <v>0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O14" s="4"/>
      <c r="AP14" s="4"/>
      <c r="AQ14" s="4"/>
      <c r="AR14" s="4"/>
      <c r="AS14" s="4"/>
      <c r="AT14" s="4"/>
      <c r="AU14" s="4"/>
      <c r="AV14" s="4"/>
      <c r="AW14" s="4">
        <v>7.0000000000000007E-2</v>
      </c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1" t="s">
        <v>153</v>
      </c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J14"/>
      <c r="DK14"/>
      <c r="DL14"/>
      <c r="DR14" s="4"/>
      <c r="DS14" s="4"/>
      <c r="DT14" s="4"/>
      <c r="DU14" s="4"/>
      <c r="DV14" s="4"/>
      <c r="DW14" s="4"/>
      <c r="DX14" s="4"/>
      <c r="DY14" s="4"/>
      <c r="DZ14" s="4"/>
    </row>
    <row r="15" spans="1:136" x14ac:dyDescent="0.25">
      <c r="A15" s="1" t="s">
        <v>480</v>
      </c>
      <c r="B15" s="1" t="s">
        <v>428</v>
      </c>
      <c r="C15" s="1" t="s">
        <v>189</v>
      </c>
      <c r="D15" s="84">
        <v>2017</v>
      </c>
      <c r="E15" s="3">
        <v>42969</v>
      </c>
      <c r="G15" s="4"/>
      <c r="H15" s="4">
        <v>0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O15" s="4"/>
      <c r="AP15" s="4"/>
      <c r="AQ15" s="4"/>
      <c r="AR15" s="4"/>
      <c r="AS15" s="4"/>
      <c r="AT15" s="4"/>
      <c r="AU15" s="4"/>
      <c r="AV15" s="4"/>
      <c r="AW15" s="4">
        <v>0.09</v>
      </c>
      <c r="AX15" s="4"/>
      <c r="AY15" s="4"/>
      <c r="AZ15" s="4"/>
      <c r="BA15" s="4">
        <v>0</v>
      </c>
      <c r="BB15" s="4">
        <v>1</v>
      </c>
      <c r="BC15" s="4">
        <v>0</v>
      </c>
      <c r="BD15" s="4">
        <v>2.75</v>
      </c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>
        <v>2.75</v>
      </c>
      <c r="CB15" s="4"/>
      <c r="CC15" s="4"/>
      <c r="CD15" s="4"/>
      <c r="CE15" s="4"/>
      <c r="CF15" s="4"/>
      <c r="CG15" s="4"/>
      <c r="CH15" s="1" t="s">
        <v>153</v>
      </c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J15"/>
      <c r="DK15"/>
      <c r="DL15"/>
      <c r="DR15" s="4"/>
      <c r="DS15" s="4"/>
      <c r="DT15" s="4"/>
      <c r="DU15" s="4"/>
      <c r="DV15" s="4"/>
      <c r="DW15" s="4"/>
      <c r="DX15" s="4"/>
      <c r="DY15" s="4"/>
      <c r="DZ15" s="4"/>
    </row>
    <row r="16" spans="1:136" x14ac:dyDescent="0.25">
      <c r="A16" s="1" t="s">
        <v>480</v>
      </c>
      <c r="B16" s="1" t="s">
        <v>428</v>
      </c>
      <c r="C16" s="1" t="s">
        <v>189</v>
      </c>
      <c r="D16" s="84">
        <v>2017</v>
      </c>
      <c r="E16" s="3">
        <v>42974</v>
      </c>
      <c r="G16" s="4"/>
      <c r="H16" s="4">
        <v>0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1" t="s">
        <v>153</v>
      </c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J16"/>
      <c r="DK16"/>
      <c r="DL16"/>
      <c r="DR16" s="4">
        <v>553.76</v>
      </c>
      <c r="DS16" s="4">
        <v>0.28000000000000003</v>
      </c>
      <c r="DT16" s="4">
        <v>0.31</v>
      </c>
      <c r="DU16" s="4">
        <v>0.32</v>
      </c>
      <c r="DV16" s="4">
        <v>0.37</v>
      </c>
      <c r="DW16" s="4">
        <v>0.36</v>
      </c>
      <c r="DX16" s="4">
        <v>0.31</v>
      </c>
      <c r="DY16" s="4">
        <v>0.19</v>
      </c>
      <c r="DZ16" s="4"/>
    </row>
    <row r="17" spans="1:130" x14ac:dyDescent="0.25">
      <c r="A17" s="1" t="s">
        <v>480</v>
      </c>
      <c r="B17" s="1" t="s">
        <v>428</v>
      </c>
      <c r="C17" s="1" t="s">
        <v>189</v>
      </c>
      <c r="D17" s="84">
        <v>2017</v>
      </c>
      <c r="E17" s="3">
        <v>42975</v>
      </c>
      <c r="G17" s="4"/>
      <c r="H17" s="4">
        <v>0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O17" s="4"/>
      <c r="AP17" s="4"/>
      <c r="AQ17" s="4"/>
      <c r="AR17" s="4"/>
      <c r="AS17" s="4"/>
      <c r="AT17" s="4"/>
      <c r="AU17" s="4"/>
      <c r="AV17" s="4"/>
      <c r="AW17" s="4">
        <v>0.17</v>
      </c>
      <c r="AX17" s="4"/>
      <c r="AY17" s="4"/>
      <c r="AZ17" s="4"/>
      <c r="BA17" s="4">
        <v>0</v>
      </c>
      <c r="BB17" s="4">
        <v>1.95</v>
      </c>
      <c r="BC17" s="4">
        <v>0</v>
      </c>
      <c r="BD17" s="4">
        <v>3.05</v>
      </c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>
        <v>3.05</v>
      </c>
      <c r="CB17" s="4"/>
      <c r="CC17" s="4"/>
      <c r="CD17" s="4"/>
      <c r="CE17" s="4"/>
      <c r="CF17" s="4"/>
      <c r="CG17" s="4"/>
      <c r="CH17" s="1" t="s">
        <v>153</v>
      </c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J17"/>
      <c r="DK17"/>
      <c r="DL17"/>
      <c r="DR17" s="4">
        <v>552.82000000000005</v>
      </c>
      <c r="DS17" s="4">
        <v>0.28000000000000003</v>
      </c>
      <c r="DT17" s="4">
        <v>0.3</v>
      </c>
      <c r="DU17" s="4">
        <v>0.32</v>
      </c>
      <c r="DV17" s="4">
        <v>0.37</v>
      </c>
      <c r="DW17" s="4">
        <v>0.36</v>
      </c>
      <c r="DX17" s="4">
        <v>0.31</v>
      </c>
      <c r="DY17" s="4">
        <v>0.19</v>
      </c>
      <c r="DZ17" s="4"/>
    </row>
    <row r="18" spans="1:130" x14ac:dyDescent="0.25">
      <c r="A18" s="1" t="s">
        <v>480</v>
      </c>
      <c r="B18" s="1" t="s">
        <v>428</v>
      </c>
      <c r="C18" s="1" t="s">
        <v>189</v>
      </c>
      <c r="D18" s="84">
        <v>2017</v>
      </c>
      <c r="E18" s="3">
        <v>42976</v>
      </c>
      <c r="G18" s="4"/>
      <c r="H18" s="4">
        <v>0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1" t="s">
        <v>153</v>
      </c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J18"/>
      <c r="DK18"/>
      <c r="DL18"/>
      <c r="DR18" s="4">
        <v>551.9</v>
      </c>
      <c r="DS18" s="4">
        <v>0.28000000000000003</v>
      </c>
      <c r="DT18" s="4">
        <v>0.3</v>
      </c>
      <c r="DU18" s="4">
        <v>0.31</v>
      </c>
      <c r="DV18" s="4">
        <v>0.37</v>
      </c>
      <c r="DW18" s="4">
        <v>0.36</v>
      </c>
      <c r="DX18" s="4">
        <v>0.31</v>
      </c>
      <c r="DY18" s="4">
        <v>0.19</v>
      </c>
      <c r="DZ18" s="4"/>
    </row>
    <row r="19" spans="1:130" x14ac:dyDescent="0.25">
      <c r="A19" s="1" t="s">
        <v>480</v>
      </c>
      <c r="B19" s="1" t="s">
        <v>428</v>
      </c>
      <c r="C19" s="1" t="s">
        <v>189</v>
      </c>
      <c r="D19" s="84">
        <v>2017</v>
      </c>
      <c r="E19" s="3">
        <v>42977</v>
      </c>
      <c r="G19" s="4"/>
      <c r="H19" s="4">
        <v>0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1" t="s">
        <v>153</v>
      </c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J19"/>
      <c r="DK19"/>
      <c r="DL19"/>
      <c r="DR19" s="4">
        <v>551.20000000000005</v>
      </c>
      <c r="DS19" s="4">
        <v>0.27</v>
      </c>
      <c r="DT19" s="4">
        <v>0.3</v>
      </c>
      <c r="DU19" s="4">
        <v>0.31</v>
      </c>
      <c r="DV19" s="4">
        <v>0.37</v>
      </c>
      <c r="DW19" s="4">
        <v>0.36</v>
      </c>
      <c r="DX19" s="4">
        <v>0.31</v>
      </c>
      <c r="DY19" s="4">
        <v>0.19</v>
      </c>
      <c r="DZ19" s="4"/>
    </row>
    <row r="20" spans="1:130" x14ac:dyDescent="0.25">
      <c r="A20" s="1" t="s">
        <v>480</v>
      </c>
      <c r="B20" s="1" t="s">
        <v>428</v>
      </c>
      <c r="C20" s="1" t="s">
        <v>189</v>
      </c>
      <c r="D20" s="84">
        <v>2017</v>
      </c>
      <c r="E20" s="3">
        <v>42978</v>
      </c>
      <c r="G20" s="4"/>
      <c r="H20" s="4">
        <v>0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1" t="s">
        <v>153</v>
      </c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J20"/>
      <c r="DK20"/>
      <c r="DL20"/>
      <c r="DR20" s="4">
        <v>550.71</v>
      </c>
      <c r="DS20" s="4">
        <v>0.27</v>
      </c>
      <c r="DT20" s="4">
        <v>0.3</v>
      </c>
      <c r="DU20" s="4">
        <v>0.31</v>
      </c>
      <c r="DV20" s="4">
        <v>0.37</v>
      </c>
      <c r="DW20" s="4">
        <v>0.36</v>
      </c>
      <c r="DX20" s="4">
        <v>0.31</v>
      </c>
      <c r="DY20" s="4">
        <v>0.19</v>
      </c>
      <c r="DZ20" s="4"/>
    </row>
    <row r="21" spans="1:130" x14ac:dyDescent="0.25">
      <c r="A21" s="1" t="s">
        <v>480</v>
      </c>
      <c r="B21" s="1" t="s">
        <v>428</v>
      </c>
      <c r="C21" s="1" t="s">
        <v>189</v>
      </c>
      <c r="D21" s="84">
        <v>2017</v>
      </c>
      <c r="E21" s="3">
        <v>42979</v>
      </c>
      <c r="G21" s="4"/>
      <c r="H21" s="4">
        <v>0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1" t="s">
        <v>153</v>
      </c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J21"/>
      <c r="DK21"/>
      <c r="DL21"/>
      <c r="DR21" s="4">
        <v>552.95000000000005</v>
      </c>
      <c r="DS21" s="4">
        <v>0.28999999999999998</v>
      </c>
      <c r="DT21" s="4">
        <v>0.3</v>
      </c>
      <c r="DU21" s="4">
        <v>0.31</v>
      </c>
      <c r="DV21" s="4">
        <v>0.37</v>
      </c>
      <c r="DW21" s="4">
        <v>0.36</v>
      </c>
      <c r="DX21" s="4">
        <v>0.31</v>
      </c>
      <c r="DY21" s="4">
        <v>0.2</v>
      </c>
      <c r="DZ21" s="4"/>
    </row>
    <row r="22" spans="1:130" x14ac:dyDescent="0.25">
      <c r="A22" s="1" t="s">
        <v>480</v>
      </c>
      <c r="B22" s="1" t="s">
        <v>428</v>
      </c>
      <c r="C22" s="1" t="s">
        <v>189</v>
      </c>
      <c r="D22" s="84">
        <v>2017</v>
      </c>
      <c r="E22" s="3">
        <v>42980</v>
      </c>
      <c r="G22" s="4"/>
      <c r="H22" s="4">
        <v>0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1" t="s">
        <v>153</v>
      </c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J22"/>
      <c r="DK22"/>
      <c r="DL22"/>
      <c r="DR22" s="4">
        <v>555.34</v>
      </c>
      <c r="DS22" s="4">
        <v>0.3</v>
      </c>
      <c r="DT22" s="4">
        <v>0.3</v>
      </c>
      <c r="DU22" s="4">
        <v>0.31</v>
      </c>
      <c r="DV22" s="4">
        <v>0.37</v>
      </c>
      <c r="DW22" s="4">
        <v>0.36</v>
      </c>
      <c r="DX22" s="4">
        <v>0.32</v>
      </c>
      <c r="DY22" s="4">
        <v>0.2</v>
      </c>
      <c r="DZ22" s="4"/>
    </row>
    <row r="23" spans="1:130" x14ac:dyDescent="0.25">
      <c r="A23" s="1" t="s">
        <v>480</v>
      </c>
      <c r="B23" s="1" t="s">
        <v>428</v>
      </c>
      <c r="C23" s="1" t="s">
        <v>189</v>
      </c>
      <c r="D23" s="84">
        <v>2017</v>
      </c>
      <c r="E23" s="3">
        <v>42981</v>
      </c>
      <c r="G23" s="4"/>
      <c r="H23" s="4">
        <v>0</v>
      </c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1" t="s">
        <v>153</v>
      </c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J23"/>
      <c r="DK23"/>
      <c r="DL23"/>
      <c r="DR23" s="4">
        <v>558.70000000000005</v>
      </c>
      <c r="DS23" s="4">
        <v>0.31</v>
      </c>
      <c r="DT23" s="4">
        <v>0.31</v>
      </c>
      <c r="DU23" s="4">
        <v>0.31</v>
      </c>
      <c r="DV23" s="4">
        <v>0.37</v>
      </c>
      <c r="DW23" s="4">
        <v>0.36</v>
      </c>
      <c r="DX23" s="4">
        <v>0.32</v>
      </c>
      <c r="DY23" s="4">
        <v>0.2</v>
      </c>
      <c r="DZ23" s="4"/>
    </row>
    <row r="24" spans="1:130" x14ac:dyDescent="0.25">
      <c r="A24" s="1" t="s">
        <v>480</v>
      </c>
      <c r="B24" s="1" t="s">
        <v>428</v>
      </c>
      <c r="C24" s="1" t="s">
        <v>189</v>
      </c>
      <c r="D24" s="84">
        <v>2017</v>
      </c>
      <c r="E24" s="3">
        <v>42982</v>
      </c>
      <c r="G24" s="4"/>
      <c r="H24" s="4">
        <v>0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O24" s="4"/>
      <c r="AP24" s="4"/>
      <c r="AQ24" s="4"/>
      <c r="AR24" s="4"/>
      <c r="AS24" s="4"/>
      <c r="AT24" s="4"/>
      <c r="AU24" s="4"/>
      <c r="AV24" s="4"/>
      <c r="AW24" s="4">
        <v>0.19</v>
      </c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1" t="s">
        <v>153</v>
      </c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J24"/>
      <c r="DK24"/>
      <c r="DL24"/>
      <c r="DR24" s="4">
        <v>558.74</v>
      </c>
      <c r="DS24" s="4">
        <v>0.31</v>
      </c>
      <c r="DT24" s="4">
        <v>0.31</v>
      </c>
      <c r="DU24" s="4">
        <v>0.31</v>
      </c>
      <c r="DV24" s="4">
        <v>0.37</v>
      </c>
      <c r="DW24" s="4">
        <v>0.36</v>
      </c>
      <c r="DX24" s="4">
        <v>0.32</v>
      </c>
      <c r="DY24" s="4">
        <v>0.2</v>
      </c>
      <c r="DZ24" s="4"/>
    </row>
    <row r="25" spans="1:130" x14ac:dyDescent="0.25">
      <c r="A25" s="1" t="s">
        <v>480</v>
      </c>
      <c r="B25" s="1" t="s">
        <v>428</v>
      </c>
      <c r="C25" s="1" t="s">
        <v>189</v>
      </c>
      <c r="D25" s="84">
        <v>2017</v>
      </c>
      <c r="E25" s="3">
        <v>42983</v>
      </c>
      <c r="G25" s="4"/>
      <c r="H25" s="4">
        <v>0</v>
      </c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82">
        <v>27.039238523241401</v>
      </c>
      <c r="AL25" s="82">
        <f>AK25/100</f>
        <v>0.27039238523241399</v>
      </c>
      <c r="AM25" s="4">
        <f>AN25*AK25</f>
        <v>1.3594697596222871</v>
      </c>
      <c r="AN25">
        <v>5.0277664382218597E-2</v>
      </c>
      <c r="AO25" s="4"/>
      <c r="AP25" s="4"/>
      <c r="AQ25" s="4">
        <v>0</v>
      </c>
      <c r="AR25" s="4">
        <v>0</v>
      </c>
      <c r="AS25" s="4"/>
      <c r="AT25" s="4"/>
      <c r="AU25" s="4"/>
      <c r="AV25" s="4"/>
      <c r="AW25" s="4"/>
      <c r="AX25" s="4"/>
      <c r="AY25" s="4">
        <v>0</v>
      </c>
      <c r="AZ25" s="4">
        <v>0</v>
      </c>
      <c r="BA25" s="4"/>
      <c r="BB25" s="4"/>
      <c r="BC25" s="4"/>
      <c r="BD25" s="4"/>
      <c r="BE25" s="4"/>
      <c r="BF25" s="4">
        <v>0.41</v>
      </c>
      <c r="BG25" s="4">
        <v>0.05</v>
      </c>
      <c r="BH25" s="4">
        <v>1.19</v>
      </c>
      <c r="BI25" s="4">
        <v>22.65</v>
      </c>
      <c r="BJ25" s="4"/>
      <c r="BK25" s="4"/>
      <c r="BL25" s="4"/>
      <c r="BM25" s="4"/>
      <c r="BN25" s="4">
        <v>0</v>
      </c>
      <c r="BO25" s="4"/>
      <c r="BP25" s="4"/>
      <c r="BQ25" s="4"/>
      <c r="BR25" s="4"/>
      <c r="BS25" s="4"/>
      <c r="BT25" s="4"/>
      <c r="BU25" s="4"/>
      <c r="BV25" s="4"/>
      <c r="BW25" s="4"/>
      <c r="BX25" s="4">
        <v>0.04</v>
      </c>
      <c r="BY25" s="4">
        <v>4.3899999999999997</v>
      </c>
      <c r="BZ25" s="4">
        <v>0.18</v>
      </c>
      <c r="CA25" s="4"/>
      <c r="CB25" s="4"/>
      <c r="CC25" s="4"/>
      <c r="CD25" s="4"/>
      <c r="CE25" s="4"/>
      <c r="CF25" s="4"/>
      <c r="CG25" s="4"/>
      <c r="CH25" s="1" t="s">
        <v>153</v>
      </c>
      <c r="CK25">
        <v>5.3898222951820696</v>
      </c>
      <c r="CL25">
        <v>10.0808149759046</v>
      </c>
      <c r="CM25">
        <v>24.498049947574199</v>
      </c>
      <c r="CN25">
        <v>23.706399362493599</v>
      </c>
      <c r="CO25">
        <v>0.14974805078720901</v>
      </c>
      <c r="CP25">
        <v>0.87716805304790901</v>
      </c>
      <c r="CQ25">
        <v>0.60000032890524702</v>
      </c>
      <c r="CR25">
        <v>7.9624690951900001E-2</v>
      </c>
      <c r="CS25">
        <v>2.0539273816521701</v>
      </c>
      <c r="CT25">
        <v>0.779932766661804</v>
      </c>
      <c r="CU25">
        <v>5.2400742443948598</v>
      </c>
      <c r="CV25">
        <v>9.2036469228566702</v>
      </c>
      <c r="CW25">
        <v>23.898049618668999</v>
      </c>
      <c r="CX25">
        <v>23.6267746715417</v>
      </c>
      <c r="CY25">
        <v>18.0789181486942</v>
      </c>
      <c r="CZ25">
        <v>7.5704274523684596</v>
      </c>
      <c r="DA25">
        <v>92.158292330531097</v>
      </c>
      <c r="DB25">
        <v>87.617891058524904</v>
      </c>
      <c r="DC25">
        <v>4.5404012720062301</v>
      </c>
      <c r="DJ25"/>
      <c r="DK25"/>
      <c r="DL25"/>
      <c r="DR25" s="4">
        <v>558.22</v>
      </c>
      <c r="DS25" s="4">
        <v>0.3</v>
      </c>
      <c r="DT25" s="4">
        <v>0.31</v>
      </c>
      <c r="DU25" s="4">
        <v>0.31</v>
      </c>
      <c r="DV25" s="4">
        <v>0.37</v>
      </c>
      <c r="DW25" s="4">
        <v>0.36</v>
      </c>
      <c r="DX25" s="4">
        <v>0.32</v>
      </c>
      <c r="DY25" s="4">
        <v>0.2</v>
      </c>
      <c r="DZ25" s="4"/>
    </row>
    <row r="26" spans="1:130" x14ac:dyDescent="0.25">
      <c r="A26" s="1" t="s">
        <v>480</v>
      </c>
      <c r="B26" s="1" t="s">
        <v>428</v>
      </c>
      <c r="C26" s="1" t="s">
        <v>189</v>
      </c>
      <c r="D26" s="84">
        <v>2017</v>
      </c>
      <c r="E26" s="3">
        <v>42984</v>
      </c>
      <c r="G26" s="4"/>
      <c r="H26" s="4">
        <v>0</v>
      </c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/>
      <c r="AL26"/>
      <c r="AN26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1" t="s">
        <v>153</v>
      </c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J26"/>
      <c r="DK26"/>
      <c r="DL26"/>
      <c r="DR26" s="4">
        <v>557.73</v>
      </c>
      <c r="DS26" s="4">
        <v>0.3</v>
      </c>
      <c r="DT26" s="4">
        <v>0.31</v>
      </c>
      <c r="DU26" s="4">
        <v>0.31</v>
      </c>
      <c r="DV26" s="4">
        <v>0.36</v>
      </c>
      <c r="DW26" s="4">
        <v>0.36</v>
      </c>
      <c r="DX26" s="4">
        <v>0.32</v>
      </c>
      <c r="DY26" s="4">
        <v>0.2</v>
      </c>
      <c r="DZ26" s="4"/>
    </row>
    <row r="27" spans="1:130" x14ac:dyDescent="0.25">
      <c r="A27" s="1" t="s">
        <v>480</v>
      </c>
      <c r="B27" s="1" t="s">
        <v>428</v>
      </c>
      <c r="C27" s="1" t="s">
        <v>189</v>
      </c>
      <c r="D27" s="84">
        <v>2017</v>
      </c>
      <c r="E27" s="3">
        <v>42985</v>
      </c>
      <c r="G27" s="4"/>
      <c r="H27" s="4">
        <v>0</v>
      </c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/>
      <c r="AL27"/>
      <c r="AN27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>
        <v>0</v>
      </c>
      <c r="BB27" s="4">
        <v>2.75</v>
      </c>
      <c r="BC27" s="4">
        <v>0</v>
      </c>
      <c r="BD27" s="4">
        <v>4</v>
      </c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>
        <v>4</v>
      </c>
      <c r="CB27" s="4"/>
      <c r="CC27" s="4"/>
      <c r="CD27" s="4"/>
      <c r="CE27" s="4"/>
      <c r="CF27" s="4"/>
      <c r="CG27" s="4"/>
      <c r="CH27" s="1" t="s">
        <v>153</v>
      </c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J27"/>
      <c r="DK27"/>
      <c r="DL27"/>
      <c r="DR27" s="4">
        <v>556.88</v>
      </c>
      <c r="DS27" s="4">
        <v>0.28999999999999998</v>
      </c>
      <c r="DT27" s="4">
        <v>0.31</v>
      </c>
      <c r="DU27" s="4">
        <v>0.31</v>
      </c>
      <c r="DV27" s="4">
        <v>0.36</v>
      </c>
      <c r="DW27" s="4">
        <v>0.36</v>
      </c>
      <c r="DX27" s="4">
        <v>0.32</v>
      </c>
      <c r="DY27" s="4">
        <v>0.2</v>
      </c>
      <c r="DZ27" s="4"/>
    </row>
    <row r="28" spans="1:130" x14ac:dyDescent="0.25">
      <c r="A28" s="1" t="s">
        <v>480</v>
      </c>
      <c r="B28" s="1" t="s">
        <v>428</v>
      </c>
      <c r="C28" s="1" t="s">
        <v>189</v>
      </c>
      <c r="D28" s="84">
        <v>2017</v>
      </c>
      <c r="E28" s="3">
        <v>42986</v>
      </c>
      <c r="G28" s="4"/>
      <c r="H28" s="4">
        <v>0</v>
      </c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/>
      <c r="AL28"/>
      <c r="AN28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1" t="s">
        <v>153</v>
      </c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J28"/>
      <c r="DK28"/>
      <c r="DL28"/>
      <c r="DR28" s="4">
        <v>555.89</v>
      </c>
      <c r="DS28" s="4">
        <v>0.28999999999999998</v>
      </c>
      <c r="DT28" s="4">
        <v>0.31</v>
      </c>
      <c r="DU28" s="4">
        <v>0.31</v>
      </c>
      <c r="DV28" s="4">
        <v>0.36</v>
      </c>
      <c r="DW28" s="4">
        <v>0.36</v>
      </c>
      <c r="DX28" s="4">
        <v>0.32</v>
      </c>
      <c r="DY28" s="4">
        <v>0.2</v>
      </c>
      <c r="DZ28" s="4"/>
    </row>
    <row r="29" spans="1:130" x14ac:dyDescent="0.25">
      <c r="A29" s="1" t="s">
        <v>480</v>
      </c>
      <c r="B29" s="1" t="s">
        <v>428</v>
      </c>
      <c r="C29" s="1" t="s">
        <v>189</v>
      </c>
      <c r="D29" s="84">
        <v>2017</v>
      </c>
      <c r="E29" s="3">
        <v>42987</v>
      </c>
      <c r="G29" s="4"/>
      <c r="H29" s="4">
        <v>0</v>
      </c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/>
      <c r="AL29"/>
      <c r="AN29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1" t="s">
        <v>153</v>
      </c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J29"/>
      <c r="DK29"/>
      <c r="DL29"/>
      <c r="DR29" s="4">
        <v>554.44000000000005</v>
      </c>
      <c r="DS29" s="4">
        <v>0.28000000000000003</v>
      </c>
      <c r="DT29" s="4">
        <v>0.3</v>
      </c>
      <c r="DU29" s="4">
        <v>0.31</v>
      </c>
      <c r="DV29" s="4">
        <v>0.36</v>
      </c>
      <c r="DW29" s="4">
        <v>0.36</v>
      </c>
      <c r="DX29" s="4">
        <v>0.32</v>
      </c>
      <c r="DY29" s="4">
        <v>0.2</v>
      </c>
      <c r="DZ29" s="4"/>
    </row>
    <row r="30" spans="1:130" x14ac:dyDescent="0.25">
      <c r="A30" s="1" t="s">
        <v>480</v>
      </c>
      <c r="B30" s="1" t="s">
        <v>428</v>
      </c>
      <c r="C30" s="1" t="s">
        <v>189</v>
      </c>
      <c r="D30" s="84">
        <v>2017</v>
      </c>
      <c r="E30" s="3">
        <v>42988</v>
      </c>
      <c r="G30" s="4"/>
      <c r="H30" s="4">
        <v>0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1" t="s">
        <v>153</v>
      </c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J30"/>
      <c r="DK30"/>
      <c r="DL30"/>
      <c r="DR30" s="4">
        <v>557.67999999999995</v>
      </c>
      <c r="DS30" s="4">
        <v>0.31</v>
      </c>
      <c r="DT30" s="4">
        <v>0.3</v>
      </c>
      <c r="DU30" s="4">
        <v>0.31</v>
      </c>
      <c r="DV30" s="4">
        <v>0.36</v>
      </c>
      <c r="DW30" s="4">
        <v>0.36</v>
      </c>
      <c r="DX30" s="4">
        <v>0.32</v>
      </c>
      <c r="DY30" s="4">
        <v>0.2</v>
      </c>
      <c r="DZ30" s="4"/>
    </row>
    <row r="31" spans="1:130" x14ac:dyDescent="0.25">
      <c r="A31" s="1" t="s">
        <v>480</v>
      </c>
      <c r="B31" s="1" t="s">
        <v>428</v>
      </c>
      <c r="C31" s="1" t="s">
        <v>189</v>
      </c>
      <c r="D31" s="84">
        <v>2017</v>
      </c>
      <c r="E31" s="3">
        <v>42989</v>
      </c>
      <c r="G31" s="4"/>
      <c r="H31" s="4">
        <v>0</v>
      </c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1" t="s">
        <v>153</v>
      </c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J31"/>
      <c r="DK31"/>
      <c r="DL31"/>
      <c r="DR31" s="4">
        <v>558.46</v>
      </c>
      <c r="DS31" s="4">
        <v>0.3</v>
      </c>
      <c r="DT31" s="4">
        <v>0.31</v>
      </c>
      <c r="DU31" s="4">
        <v>0.31</v>
      </c>
      <c r="DV31" s="4">
        <v>0.36</v>
      </c>
      <c r="DW31" s="4">
        <v>0.36</v>
      </c>
      <c r="DX31" s="4">
        <v>0.32</v>
      </c>
      <c r="DY31" s="4">
        <v>0.2</v>
      </c>
      <c r="DZ31" s="4"/>
    </row>
    <row r="32" spans="1:130" x14ac:dyDescent="0.25">
      <c r="A32" s="1" t="s">
        <v>480</v>
      </c>
      <c r="B32" s="1" t="s">
        <v>428</v>
      </c>
      <c r="C32" s="1" t="s">
        <v>189</v>
      </c>
      <c r="D32" s="84">
        <v>2017</v>
      </c>
      <c r="E32" s="3">
        <v>42990</v>
      </c>
      <c r="G32" s="4"/>
      <c r="H32" s="4">
        <v>0</v>
      </c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1" t="s">
        <v>153</v>
      </c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J32"/>
      <c r="DK32"/>
      <c r="DL32"/>
      <c r="DR32" s="4">
        <v>558.4</v>
      </c>
      <c r="DS32" s="4">
        <v>0.3</v>
      </c>
      <c r="DT32" s="4">
        <v>0.31</v>
      </c>
      <c r="DU32" s="4">
        <v>0.31</v>
      </c>
      <c r="DV32" s="4">
        <v>0.36</v>
      </c>
      <c r="DW32" s="4">
        <v>0.36</v>
      </c>
      <c r="DX32" s="4">
        <v>0.32</v>
      </c>
      <c r="DY32" s="4">
        <v>0.2</v>
      </c>
      <c r="DZ32" s="4"/>
    </row>
    <row r="33" spans="1:130" x14ac:dyDescent="0.25">
      <c r="A33" s="1" t="s">
        <v>480</v>
      </c>
      <c r="B33" s="1" t="s">
        <v>428</v>
      </c>
      <c r="C33" s="1" t="s">
        <v>189</v>
      </c>
      <c r="D33" s="84">
        <v>2017</v>
      </c>
      <c r="E33" s="3">
        <v>42991</v>
      </c>
      <c r="G33" s="4"/>
      <c r="H33" s="4">
        <v>0</v>
      </c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O33" s="4"/>
      <c r="AP33" s="4"/>
      <c r="AQ33" s="4"/>
      <c r="AR33" s="4"/>
      <c r="AS33" s="4"/>
      <c r="AT33" s="4"/>
      <c r="AU33" s="4"/>
      <c r="AV33" s="4"/>
      <c r="AW33" s="4">
        <v>0.39</v>
      </c>
      <c r="AX33" s="4"/>
      <c r="AY33" s="4"/>
      <c r="AZ33" s="4"/>
      <c r="BA33" s="4">
        <v>0</v>
      </c>
      <c r="BB33" s="4">
        <v>3</v>
      </c>
      <c r="BC33" s="4">
        <v>0</v>
      </c>
      <c r="BD33" s="4">
        <v>4.4000000000000004</v>
      </c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>
        <v>4.4000000000000004</v>
      </c>
      <c r="CB33" s="4"/>
      <c r="CC33" s="4"/>
      <c r="CD33" s="4"/>
      <c r="CE33" s="4"/>
      <c r="CF33" s="4"/>
      <c r="CG33" s="4"/>
      <c r="CH33" s="1" t="s">
        <v>153</v>
      </c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J33"/>
      <c r="DK33"/>
      <c r="DL33"/>
      <c r="DR33" s="4">
        <v>558.57000000000005</v>
      </c>
      <c r="DS33" s="4">
        <v>0.3</v>
      </c>
      <c r="DT33" s="4">
        <v>0.31</v>
      </c>
      <c r="DU33" s="4">
        <v>0.31</v>
      </c>
      <c r="DV33" s="4">
        <v>0.36</v>
      </c>
      <c r="DW33" s="4">
        <v>0.36</v>
      </c>
      <c r="DX33" s="4">
        <v>0.32</v>
      </c>
      <c r="DY33" s="4">
        <v>0.2</v>
      </c>
      <c r="DZ33" s="4"/>
    </row>
    <row r="34" spans="1:130" x14ac:dyDescent="0.25">
      <c r="A34" s="1" t="s">
        <v>480</v>
      </c>
      <c r="B34" s="1" t="s">
        <v>428</v>
      </c>
      <c r="C34" s="1" t="s">
        <v>189</v>
      </c>
      <c r="D34" s="84">
        <v>2017</v>
      </c>
      <c r="E34" s="3">
        <v>42992</v>
      </c>
      <c r="G34" s="4"/>
      <c r="H34" s="4">
        <v>0</v>
      </c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1" t="s">
        <v>153</v>
      </c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J34"/>
      <c r="DK34"/>
      <c r="DL34"/>
      <c r="DR34" s="4">
        <v>559.32000000000005</v>
      </c>
      <c r="DS34" s="4">
        <v>0.28999999999999998</v>
      </c>
      <c r="DT34" s="4">
        <v>0.31</v>
      </c>
      <c r="DU34" s="4">
        <v>0.31</v>
      </c>
      <c r="DV34" s="4">
        <v>0.37</v>
      </c>
      <c r="DW34" s="4">
        <v>0.36</v>
      </c>
      <c r="DX34" s="4">
        <v>0.32</v>
      </c>
      <c r="DY34" s="4">
        <v>0.2</v>
      </c>
      <c r="DZ34" s="4"/>
    </row>
    <row r="35" spans="1:130" x14ac:dyDescent="0.25">
      <c r="A35" s="1" t="s">
        <v>480</v>
      </c>
      <c r="B35" s="1" t="s">
        <v>428</v>
      </c>
      <c r="C35" s="1" t="s">
        <v>189</v>
      </c>
      <c r="D35" s="84">
        <v>2017</v>
      </c>
      <c r="E35" s="3">
        <v>42993</v>
      </c>
      <c r="G35" s="4"/>
      <c r="H35" s="4">
        <v>0</v>
      </c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1" t="s">
        <v>153</v>
      </c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J35"/>
      <c r="DK35"/>
      <c r="DL35"/>
      <c r="DR35" s="4">
        <v>558</v>
      </c>
      <c r="DS35" s="4">
        <v>0.28000000000000003</v>
      </c>
      <c r="DT35" s="4">
        <v>0.3</v>
      </c>
      <c r="DU35" s="4">
        <v>0.31</v>
      </c>
      <c r="DV35" s="4">
        <v>0.37</v>
      </c>
      <c r="DW35" s="4">
        <v>0.36</v>
      </c>
      <c r="DX35" s="4">
        <v>0.32</v>
      </c>
      <c r="DY35" s="4">
        <v>0.2</v>
      </c>
      <c r="DZ35" s="4"/>
    </row>
    <row r="36" spans="1:130" x14ac:dyDescent="0.25">
      <c r="A36" s="1" t="s">
        <v>480</v>
      </c>
      <c r="B36" s="1" t="s">
        <v>428</v>
      </c>
      <c r="C36" s="1" t="s">
        <v>189</v>
      </c>
      <c r="D36" s="84">
        <v>2017</v>
      </c>
      <c r="E36" s="3">
        <v>42994</v>
      </c>
      <c r="G36" s="4"/>
      <c r="H36" s="4">
        <v>0</v>
      </c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1" t="s">
        <v>153</v>
      </c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J36"/>
      <c r="DK36"/>
      <c r="DL36"/>
      <c r="DR36" s="4">
        <v>556.9</v>
      </c>
      <c r="DS36" s="4">
        <v>0.27</v>
      </c>
      <c r="DT36" s="4">
        <v>0.3</v>
      </c>
      <c r="DU36" s="4">
        <v>0.31</v>
      </c>
      <c r="DV36" s="4">
        <v>0.37</v>
      </c>
      <c r="DW36" s="4">
        <v>0.36</v>
      </c>
      <c r="DX36" s="4">
        <v>0.32</v>
      </c>
      <c r="DY36" s="4">
        <v>0.2</v>
      </c>
      <c r="DZ36" s="4"/>
    </row>
    <row r="37" spans="1:130" x14ac:dyDescent="0.25">
      <c r="A37" s="1" t="s">
        <v>480</v>
      </c>
      <c r="B37" s="1" t="s">
        <v>428</v>
      </c>
      <c r="C37" s="1" t="s">
        <v>189</v>
      </c>
      <c r="D37" s="84">
        <v>2017</v>
      </c>
      <c r="E37" s="3">
        <v>42995</v>
      </c>
      <c r="G37" s="4"/>
      <c r="H37" s="4">
        <v>0</v>
      </c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1" t="s">
        <v>153</v>
      </c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J37"/>
      <c r="DK37"/>
      <c r="DL37"/>
      <c r="DR37" s="4">
        <v>555.87</v>
      </c>
      <c r="DS37" s="4">
        <v>0.27</v>
      </c>
      <c r="DT37" s="4">
        <v>0.3</v>
      </c>
      <c r="DU37" s="4">
        <v>0.31</v>
      </c>
      <c r="DV37" s="4">
        <v>0.37</v>
      </c>
      <c r="DW37" s="4">
        <v>0.36</v>
      </c>
      <c r="DX37" s="4">
        <v>0.32</v>
      </c>
      <c r="DY37" s="4">
        <v>0.2</v>
      </c>
      <c r="DZ37" s="4"/>
    </row>
    <row r="38" spans="1:130" x14ac:dyDescent="0.25">
      <c r="A38" s="1" t="s">
        <v>480</v>
      </c>
      <c r="B38" s="1" t="s">
        <v>428</v>
      </c>
      <c r="C38" s="1" t="s">
        <v>189</v>
      </c>
      <c r="D38" s="84">
        <v>2017</v>
      </c>
      <c r="E38" s="3">
        <v>42996</v>
      </c>
      <c r="G38" s="4"/>
      <c r="H38" s="4">
        <v>0</v>
      </c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1" t="s">
        <v>153</v>
      </c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J38"/>
      <c r="DK38"/>
      <c r="DL38"/>
      <c r="DR38" s="4">
        <v>573.99</v>
      </c>
      <c r="DS38" s="4">
        <v>0.35</v>
      </c>
      <c r="DT38" s="4">
        <v>0.33</v>
      </c>
      <c r="DU38" s="4">
        <v>0.31</v>
      </c>
      <c r="DV38" s="4">
        <v>0.37</v>
      </c>
      <c r="DW38" s="4">
        <v>0.36</v>
      </c>
      <c r="DX38" s="4">
        <v>0.32</v>
      </c>
      <c r="DY38" s="4">
        <v>0.21</v>
      </c>
      <c r="DZ38" s="4"/>
    </row>
    <row r="39" spans="1:130" x14ac:dyDescent="0.25">
      <c r="A39" s="1" t="s">
        <v>480</v>
      </c>
      <c r="B39" s="1" t="s">
        <v>428</v>
      </c>
      <c r="C39" s="1" t="s">
        <v>189</v>
      </c>
      <c r="D39" s="84">
        <v>2017</v>
      </c>
      <c r="E39" s="3">
        <v>42997</v>
      </c>
      <c r="G39" s="4"/>
      <c r="H39" s="4">
        <v>0</v>
      </c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O39" s="4"/>
      <c r="AP39" s="4"/>
      <c r="AQ39" s="4"/>
      <c r="AR39" s="4"/>
      <c r="AS39" s="4"/>
      <c r="AT39" s="4"/>
      <c r="AU39" s="4"/>
      <c r="AV39" s="4"/>
      <c r="AW39" s="4">
        <v>0.46</v>
      </c>
      <c r="AX39" s="4"/>
      <c r="AY39" s="4"/>
      <c r="AZ39" s="4"/>
      <c r="BA39" s="4">
        <v>0</v>
      </c>
      <c r="BB39" s="4">
        <v>3.5</v>
      </c>
      <c r="BC39" s="4">
        <v>0.1</v>
      </c>
      <c r="BD39" s="4">
        <v>4.8</v>
      </c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>
        <v>4.9000000000000004</v>
      </c>
      <c r="CB39" s="4"/>
      <c r="CC39" s="4"/>
      <c r="CD39" s="4"/>
      <c r="CE39" s="4"/>
      <c r="CF39" s="4"/>
      <c r="CG39" s="4"/>
      <c r="CH39" s="1" t="s">
        <v>153</v>
      </c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J39"/>
      <c r="DK39"/>
      <c r="DL39"/>
      <c r="DR39" s="4">
        <v>580.05999999999995</v>
      </c>
      <c r="DS39" s="4">
        <v>0.35</v>
      </c>
      <c r="DT39" s="4">
        <v>0.34</v>
      </c>
      <c r="DU39" s="4">
        <v>0.33</v>
      </c>
      <c r="DV39" s="4">
        <v>0.37</v>
      </c>
      <c r="DW39" s="4">
        <v>0.36</v>
      </c>
      <c r="DX39" s="4">
        <v>0.32</v>
      </c>
      <c r="DY39" s="4">
        <v>0.21</v>
      </c>
      <c r="DZ39" s="4"/>
    </row>
    <row r="40" spans="1:130" x14ac:dyDescent="0.25">
      <c r="A40" s="1" t="s">
        <v>480</v>
      </c>
      <c r="B40" s="1" t="s">
        <v>428</v>
      </c>
      <c r="C40" s="1" t="s">
        <v>189</v>
      </c>
      <c r="D40" s="84">
        <v>2017</v>
      </c>
      <c r="E40" s="3">
        <v>42998</v>
      </c>
      <c r="G40" s="4"/>
      <c r="H40" s="4">
        <v>0</v>
      </c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1" t="s">
        <v>153</v>
      </c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J40"/>
      <c r="DK40"/>
      <c r="DL40"/>
      <c r="DR40" s="4">
        <v>580.29999999999995</v>
      </c>
      <c r="DS40" s="4">
        <v>0.34</v>
      </c>
      <c r="DT40" s="4">
        <v>0.34</v>
      </c>
      <c r="DU40" s="4">
        <v>0.33</v>
      </c>
      <c r="DV40" s="4">
        <v>0.37</v>
      </c>
      <c r="DW40" s="4">
        <v>0.37</v>
      </c>
      <c r="DX40" s="4">
        <v>0.33</v>
      </c>
      <c r="DY40" s="4">
        <v>0.21</v>
      </c>
      <c r="DZ40" s="4"/>
    </row>
    <row r="41" spans="1:130" x14ac:dyDescent="0.25">
      <c r="A41" s="1" t="s">
        <v>480</v>
      </c>
      <c r="B41" s="1" t="s">
        <v>428</v>
      </c>
      <c r="C41" s="1" t="s">
        <v>189</v>
      </c>
      <c r="D41" s="84">
        <v>2017</v>
      </c>
      <c r="E41" s="3">
        <v>42999</v>
      </c>
      <c r="G41" s="4"/>
      <c r="H41" s="4">
        <v>0</v>
      </c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1" t="s">
        <v>153</v>
      </c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J41"/>
      <c r="DK41"/>
      <c r="DL41"/>
      <c r="DR41" s="4">
        <v>585.76</v>
      </c>
      <c r="DS41" s="4">
        <v>0.36</v>
      </c>
      <c r="DT41" s="4">
        <v>0.34</v>
      </c>
      <c r="DU41" s="4">
        <v>0.33</v>
      </c>
      <c r="DV41" s="4">
        <v>0.37</v>
      </c>
      <c r="DW41" s="4">
        <v>0.37</v>
      </c>
      <c r="DX41" s="4">
        <v>0.33</v>
      </c>
      <c r="DY41" s="4">
        <v>0.21</v>
      </c>
      <c r="DZ41" s="4"/>
    </row>
    <row r="42" spans="1:130" x14ac:dyDescent="0.25">
      <c r="A42" s="1" t="s">
        <v>480</v>
      </c>
      <c r="B42" s="1" t="s">
        <v>428</v>
      </c>
      <c r="C42" s="1" t="s">
        <v>189</v>
      </c>
      <c r="D42" s="84">
        <v>2017</v>
      </c>
      <c r="E42" s="3">
        <v>43000</v>
      </c>
      <c r="G42" s="4"/>
      <c r="H42" s="4">
        <v>0</v>
      </c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1" t="s">
        <v>153</v>
      </c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J42"/>
      <c r="DK42"/>
      <c r="DL42"/>
      <c r="DR42" s="4">
        <v>591.38</v>
      </c>
      <c r="DS42" s="4">
        <v>0.35</v>
      </c>
      <c r="DT42" s="4">
        <v>0.35</v>
      </c>
      <c r="DU42" s="4">
        <v>0.34</v>
      </c>
      <c r="DV42" s="4">
        <v>0.37</v>
      </c>
      <c r="DW42" s="4">
        <v>0.37</v>
      </c>
      <c r="DX42" s="4">
        <v>0.33</v>
      </c>
      <c r="DY42" s="4">
        <v>0.21</v>
      </c>
      <c r="DZ42" s="4"/>
    </row>
    <row r="43" spans="1:130" x14ac:dyDescent="0.25">
      <c r="A43" s="1" t="s">
        <v>480</v>
      </c>
      <c r="B43" s="1" t="s">
        <v>428</v>
      </c>
      <c r="C43" s="1" t="s">
        <v>189</v>
      </c>
      <c r="D43" s="84">
        <v>2017</v>
      </c>
      <c r="E43" s="3">
        <v>43001</v>
      </c>
      <c r="G43" s="4"/>
      <c r="H43" s="4">
        <v>0</v>
      </c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1" t="s">
        <v>153</v>
      </c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J43"/>
      <c r="DK43"/>
      <c r="DL43"/>
      <c r="DR43" s="4">
        <v>590.27</v>
      </c>
      <c r="DS43" s="4">
        <v>0.34</v>
      </c>
      <c r="DT43" s="4">
        <v>0.34</v>
      </c>
      <c r="DU43" s="4">
        <v>0.35</v>
      </c>
      <c r="DV43" s="4">
        <v>0.38</v>
      </c>
      <c r="DW43" s="4">
        <v>0.37</v>
      </c>
      <c r="DX43" s="4">
        <v>0.33</v>
      </c>
      <c r="DY43" s="4">
        <v>0.21</v>
      </c>
      <c r="DZ43" s="4"/>
    </row>
    <row r="44" spans="1:130" x14ac:dyDescent="0.25">
      <c r="A44" s="1" t="s">
        <v>480</v>
      </c>
      <c r="B44" s="1" t="s">
        <v>428</v>
      </c>
      <c r="C44" s="1" t="s">
        <v>189</v>
      </c>
      <c r="D44" s="84">
        <v>2017</v>
      </c>
      <c r="E44" s="3">
        <v>43002</v>
      </c>
      <c r="G44" s="4"/>
      <c r="H44" s="4">
        <v>0</v>
      </c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1" t="s">
        <v>153</v>
      </c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J44"/>
      <c r="DK44"/>
      <c r="DL44"/>
      <c r="DR44" s="4">
        <v>588.27</v>
      </c>
      <c r="DS44" s="4">
        <v>0.33</v>
      </c>
      <c r="DT44" s="4">
        <v>0.34</v>
      </c>
      <c r="DU44" s="4">
        <v>0.34</v>
      </c>
      <c r="DV44" s="4">
        <v>0.38</v>
      </c>
      <c r="DW44" s="4">
        <v>0.37</v>
      </c>
      <c r="DX44" s="4">
        <v>0.33</v>
      </c>
      <c r="DY44" s="4">
        <v>0.21</v>
      </c>
      <c r="DZ44" s="4"/>
    </row>
    <row r="45" spans="1:130" x14ac:dyDescent="0.25">
      <c r="A45" s="1" t="s">
        <v>480</v>
      </c>
      <c r="B45" s="1" t="s">
        <v>428</v>
      </c>
      <c r="C45" s="1" t="s">
        <v>189</v>
      </c>
      <c r="D45" s="84">
        <v>2017</v>
      </c>
      <c r="E45" s="3">
        <v>43003</v>
      </c>
      <c r="G45" s="4"/>
      <c r="H45" s="4">
        <v>0</v>
      </c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1" t="s">
        <v>153</v>
      </c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J45"/>
      <c r="DK45"/>
      <c r="DL45"/>
      <c r="DR45" s="4">
        <v>585.11</v>
      </c>
      <c r="DS45" s="4">
        <v>0.32</v>
      </c>
      <c r="DT45" s="4">
        <v>0.33</v>
      </c>
      <c r="DU45" s="4">
        <v>0.34</v>
      </c>
      <c r="DV45" s="4">
        <v>0.38</v>
      </c>
      <c r="DW45" s="4">
        <v>0.37</v>
      </c>
      <c r="DX45" s="4">
        <v>0.33</v>
      </c>
      <c r="DY45" s="4">
        <v>0.21</v>
      </c>
      <c r="DZ45" s="4"/>
    </row>
    <row r="46" spans="1:130" x14ac:dyDescent="0.25">
      <c r="A46" s="1" t="s">
        <v>480</v>
      </c>
      <c r="B46" s="1" t="s">
        <v>428</v>
      </c>
      <c r="C46" s="1" t="s">
        <v>189</v>
      </c>
      <c r="D46" s="84">
        <v>2017</v>
      </c>
      <c r="E46" s="3">
        <v>43004</v>
      </c>
      <c r="G46" s="4"/>
      <c r="H46" s="4">
        <v>0</v>
      </c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1" t="s">
        <v>153</v>
      </c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J46"/>
      <c r="DK46"/>
      <c r="DL46"/>
      <c r="DR46" s="4">
        <v>583.94000000000005</v>
      </c>
      <c r="DS46" s="4">
        <v>0.31</v>
      </c>
      <c r="DT46" s="4">
        <v>0.33</v>
      </c>
      <c r="DU46" s="4">
        <v>0.34</v>
      </c>
      <c r="DV46" s="4">
        <v>0.38</v>
      </c>
      <c r="DW46" s="4">
        <v>0.37</v>
      </c>
      <c r="DX46" s="4">
        <v>0.33</v>
      </c>
      <c r="DY46" s="4">
        <v>0.21</v>
      </c>
      <c r="DZ46" s="4"/>
    </row>
    <row r="47" spans="1:130" x14ac:dyDescent="0.25">
      <c r="A47" s="1" t="s">
        <v>480</v>
      </c>
      <c r="B47" s="1" t="s">
        <v>428</v>
      </c>
      <c r="C47" s="1" t="s">
        <v>189</v>
      </c>
      <c r="D47" s="84">
        <v>2017</v>
      </c>
      <c r="E47" s="3">
        <v>43005</v>
      </c>
      <c r="G47" s="4"/>
      <c r="H47" s="4">
        <v>0</v>
      </c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1" t="s">
        <v>153</v>
      </c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J47"/>
      <c r="DK47"/>
      <c r="DL47"/>
      <c r="DR47" s="4">
        <v>582.41999999999996</v>
      </c>
      <c r="DS47" s="4">
        <v>0.31</v>
      </c>
      <c r="DT47" s="4">
        <v>0.32</v>
      </c>
      <c r="DU47" s="4">
        <v>0.34</v>
      </c>
      <c r="DV47" s="4">
        <v>0.38</v>
      </c>
      <c r="DW47" s="4">
        <v>0.37</v>
      </c>
      <c r="DX47" s="4">
        <v>0.33</v>
      </c>
      <c r="DY47" s="4">
        <v>0.21</v>
      </c>
      <c r="DZ47" s="4"/>
    </row>
    <row r="48" spans="1:130" x14ac:dyDescent="0.25">
      <c r="A48" s="1" t="s">
        <v>480</v>
      </c>
      <c r="B48" s="1" t="s">
        <v>428</v>
      </c>
      <c r="C48" s="1" t="s">
        <v>189</v>
      </c>
      <c r="D48" s="84">
        <v>2017</v>
      </c>
      <c r="E48" s="3">
        <v>43006</v>
      </c>
      <c r="G48" s="4"/>
      <c r="H48" s="4">
        <v>0</v>
      </c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82">
        <v>123.550215155877</v>
      </c>
      <c r="AL48" s="82">
        <f>AK48/100</f>
        <v>1.2355021515587701</v>
      </c>
      <c r="AM48" s="4">
        <f>AN48*AK48</f>
        <v>3.5710898627120322</v>
      </c>
      <c r="AN48">
        <v>2.8903955029188501E-2</v>
      </c>
      <c r="AO48" s="4"/>
      <c r="AP48" s="4"/>
      <c r="AQ48" s="4">
        <v>0</v>
      </c>
      <c r="AR48" s="4">
        <v>0</v>
      </c>
      <c r="AS48" s="4"/>
      <c r="AT48" s="4"/>
      <c r="AU48" s="4"/>
      <c r="AV48" s="4"/>
      <c r="AW48" s="4">
        <v>0.79</v>
      </c>
      <c r="AX48" s="4"/>
      <c r="AY48" s="4">
        <v>0</v>
      </c>
      <c r="AZ48" s="4">
        <v>0.38</v>
      </c>
      <c r="BA48" s="4">
        <v>0.05</v>
      </c>
      <c r="BB48" s="4">
        <v>4.5</v>
      </c>
      <c r="BC48" s="4">
        <v>0.45</v>
      </c>
      <c r="BD48" s="4">
        <v>5.45</v>
      </c>
      <c r="BE48" s="4"/>
      <c r="BF48" s="4">
        <v>1.77</v>
      </c>
      <c r="BG48" s="4">
        <v>0.03</v>
      </c>
      <c r="BH48" s="4">
        <v>2.95</v>
      </c>
      <c r="BI48" s="4">
        <v>89.19</v>
      </c>
      <c r="BJ48" s="4"/>
      <c r="BK48" s="4"/>
      <c r="BL48" s="4"/>
      <c r="BM48" s="4"/>
      <c r="BN48" s="4">
        <v>0</v>
      </c>
      <c r="BO48" s="4"/>
      <c r="BP48" s="4"/>
      <c r="BQ48" s="4"/>
      <c r="BR48" s="4"/>
      <c r="BS48" s="4"/>
      <c r="BT48" s="4"/>
      <c r="BU48" s="4"/>
      <c r="BV48" s="4"/>
      <c r="BW48" s="4"/>
      <c r="BX48" s="4">
        <v>1.8599999999999998E-2</v>
      </c>
      <c r="BY48" s="4">
        <v>33.979999999999997</v>
      </c>
      <c r="BZ48" s="4">
        <v>0.64</v>
      </c>
      <c r="CA48" s="4">
        <v>5.95</v>
      </c>
      <c r="CB48" s="4"/>
      <c r="CC48" s="4"/>
      <c r="CD48" s="4"/>
      <c r="CE48" s="4"/>
      <c r="CF48" s="4"/>
      <c r="CG48" s="4"/>
      <c r="CH48" s="1" t="s">
        <v>153</v>
      </c>
      <c r="CK48">
        <v>3.3236577806684999</v>
      </c>
      <c r="CL48">
        <v>3.1467115171595199</v>
      </c>
      <c r="CM48">
        <v>13.047228031163099</v>
      </c>
      <c r="CN48">
        <v>25.028682907021999</v>
      </c>
      <c r="CO48">
        <v>1.1753530843581499</v>
      </c>
      <c r="CP48">
        <v>1.46478806905878</v>
      </c>
      <c r="CQ48">
        <v>1.13963555773299</v>
      </c>
      <c r="CR48">
        <v>0.60323000707827401</v>
      </c>
      <c r="CS48">
        <v>0.64616680808109594</v>
      </c>
      <c r="CT48">
        <v>0.57384900959159302</v>
      </c>
      <c r="CU48">
        <v>2.1483046963103498</v>
      </c>
      <c r="CV48">
        <v>1.6819234481007499</v>
      </c>
      <c r="CW48">
        <v>11.9075924734301</v>
      </c>
      <c r="CX48">
        <v>24.4254528999437</v>
      </c>
      <c r="CY48">
        <v>17.319282725520299</v>
      </c>
      <c r="CZ48">
        <v>8.5309310500355107</v>
      </c>
      <c r="DA48">
        <v>71.616509829241707</v>
      </c>
      <c r="DB48">
        <v>66.013487293340802</v>
      </c>
      <c r="DC48">
        <v>5.6030225359008803</v>
      </c>
      <c r="DJ48"/>
      <c r="DK48"/>
      <c r="DL48"/>
      <c r="DR48" s="4">
        <v>580.33000000000004</v>
      </c>
      <c r="DS48" s="4">
        <v>0.3</v>
      </c>
      <c r="DT48" s="4">
        <v>0.32</v>
      </c>
      <c r="DU48" s="4">
        <v>0.33</v>
      </c>
      <c r="DV48" s="4">
        <v>0.38</v>
      </c>
      <c r="DW48" s="4">
        <v>0.37</v>
      </c>
      <c r="DX48" s="4">
        <v>0.33</v>
      </c>
      <c r="DY48" s="4">
        <v>0.21</v>
      </c>
      <c r="DZ48" s="4"/>
    </row>
    <row r="49" spans="1:130" x14ac:dyDescent="0.25">
      <c r="A49" s="1" t="s">
        <v>480</v>
      </c>
      <c r="B49" s="1" t="s">
        <v>428</v>
      </c>
      <c r="C49" s="1" t="s">
        <v>189</v>
      </c>
      <c r="D49" s="84">
        <v>2017</v>
      </c>
      <c r="E49" s="3">
        <v>43007</v>
      </c>
      <c r="G49" s="4"/>
      <c r="H49" s="4">
        <v>0</v>
      </c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N49" s="1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1" t="s">
        <v>153</v>
      </c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J49"/>
      <c r="DK49"/>
      <c r="DL49"/>
      <c r="DR49" s="4">
        <v>576.64</v>
      </c>
      <c r="DS49" s="4">
        <v>0.28999999999999998</v>
      </c>
      <c r="DT49" s="4">
        <v>0.31</v>
      </c>
      <c r="DU49" s="4">
        <v>0.33</v>
      </c>
      <c r="DV49" s="4">
        <v>0.38</v>
      </c>
      <c r="DW49" s="4">
        <v>0.38</v>
      </c>
      <c r="DX49" s="4">
        <v>0.33</v>
      </c>
      <c r="DY49" s="4">
        <v>0.21</v>
      </c>
      <c r="DZ49" s="4"/>
    </row>
    <row r="50" spans="1:130" x14ac:dyDescent="0.25">
      <c r="A50" s="1" t="s">
        <v>480</v>
      </c>
      <c r="B50" s="1" t="s">
        <v>428</v>
      </c>
      <c r="C50" s="1" t="s">
        <v>189</v>
      </c>
      <c r="D50" s="84">
        <v>2017</v>
      </c>
      <c r="E50" s="3">
        <v>43008</v>
      </c>
      <c r="G50" s="4"/>
      <c r="H50" s="4">
        <v>0</v>
      </c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N50" s="1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1" t="s">
        <v>153</v>
      </c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J50"/>
      <c r="DK50"/>
      <c r="DL50"/>
      <c r="DR50" s="4">
        <v>574.61</v>
      </c>
      <c r="DS50" s="4">
        <v>0.28000000000000003</v>
      </c>
      <c r="DT50" s="4">
        <v>0.31</v>
      </c>
      <c r="DU50" s="4">
        <v>0.33</v>
      </c>
      <c r="DV50" s="4">
        <v>0.38</v>
      </c>
      <c r="DW50" s="4">
        <v>0.38</v>
      </c>
      <c r="DX50" s="4">
        <v>0.33</v>
      </c>
      <c r="DY50" s="4">
        <v>0.21</v>
      </c>
      <c r="DZ50" s="4"/>
    </row>
    <row r="51" spans="1:130" x14ac:dyDescent="0.25">
      <c r="A51" s="1" t="s">
        <v>480</v>
      </c>
      <c r="B51" s="1" t="s">
        <v>428</v>
      </c>
      <c r="C51" s="1" t="s">
        <v>189</v>
      </c>
      <c r="D51" s="84">
        <v>2017</v>
      </c>
      <c r="E51" s="3">
        <v>43009</v>
      </c>
      <c r="G51" s="4"/>
      <c r="H51" s="4">
        <v>0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N51" s="1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1" t="s">
        <v>153</v>
      </c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J51"/>
      <c r="DK51"/>
      <c r="DL51"/>
      <c r="DR51" s="4">
        <v>572.79</v>
      </c>
      <c r="DS51" s="4">
        <v>0.28000000000000003</v>
      </c>
      <c r="DT51" s="4">
        <v>0.3</v>
      </c>
      <c r="DU51" s="4">
        <v>0.32</v>
      </c>
      <c r="DV51" s="4">
        <v>0.37</v>
      </c>
      <c r="DW51" s="4">
        <v>0.38</v>
      </c>
      <c r="DX51" s="4">
        <v>0.33</v>
      </c>
      <c r="DY51" s="4">
        <v>0.21</v>
      </c>
      <c r="DZ51" s="4"/>
    </row>
    <row r="52" spans="1:130" x14ac:dyDescent="0.25">
      <c r="A52" s="1" t="s">
        <v>480</v>
      </c>
      <c r="B52" s="1" t="s">
        <v>428</v>
      </c>
      <c r="C52" s="1" t="s">
        <v>189</v>
      </c>
      <c r="D52" s="84">
        <v>2017</v>
      </c>
      <c r="E52" s="3">
        <v>43010</v>
      </c>
      <c r="G52" s="4"/>
      <c r="H52" s="4">
        <v>0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1" t="s">
        <v>153</v>
      </c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J52"/>
      <c r="DK52"/>
      <c r="DL52"/>
      <c r="DR52" s="4">
        <v>570.4</v>
      </c>
      <c r="DS52" s="4">
        <v>0.27</v>
      </c>
      <c r="DT52" s="4">
        <v>0.3</v>
      </c>
      <c r="DU52" s="4">
        <v>0.32</v>
      </c>
      <c r="DV52" s="4">
        <v>0.37</v>
      </c>
      <c r="DW52" s="4">
        <v>0.38</v>
      </c>
      <c r="DX52" s="4">
        <v>0.33</v>
      </c>
      <c r="DY52" s="4">
        <v>0.21</v>
      </c>
      <c r="DZ52" s="4"/>
    </row>
    <row r="53" spans="1:130" x14ac:dyDescent="0.25">
      <c r="A53" s="1" t="s">
        <v>480</v>
      </c>
      <c r="B53" s="1" t="s">
        <v>428</v>
      </c>
      <c r="C53" s="1" t="s">
        <v>189</v>
      </c>
      <c r="D53" s="84">
        <v>2017</v>
      </c>
      <c r="E53" s="3">
        <v>43011</v>
      </c>
      <c r="G53" s="4"/>
      <c r="H53" s="4">
        <v>0</v>
      </c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1" t="s">
        <v>153</v>
      </c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J53"/>
      <c r="DK53"/>
      <c r="DL53"/>
      <c r="DR53" s="4">
        <v>566.77</v>
      </c>
      <c r="DS53" s="4">
        <v>0.26</v>
      </c>
      <c r="DT53" s="4">
        <v>0.28999999999999998</v>
      </c>
      <c r="DU53" s="4">
        <v>0.31</v>
      </c>
      <c r="DV53" s="4">
        <v>0.37</v>
      </c>
      <c r="DW53" s="4">
        <v>0.38</v>
      </c>
      <c r="DX53" s="4">
        <v>0.33</v>
      </c>
      <c r="DY53" s="4">
        <v>0.22</v>
      </c>
      <c r="DZ53" s="4"/>
    </row>
    <row r="54" spans="1:130" x14ac:dyDescent="0.25">
      <c r="A54" s="1" t="s">
        <v>480</v>
      </c>
      <c r="B54" s="1" t="s">
        <v>428</v>
      </c>
      <c r="C54" s="1" t="s">
        <v>189</v>
      </c>
      <c r="D54" s="84">
        <v>2017</v>
      </c>
      <c r="E54" s="3">
        <v>43012</v>
      </c>
      <c r="G54" s="4"/>
      <c r="H54" s="4">
        <v>0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O54" s="4"/>
      <c r="AP54" s="4"/>
      <c r="AQ54" s="4"/>
      <c r="AR54" s="4"/>
      <c r="AS54" s="4"/>
      <c r="AT54" s="4"/>
      <c r="AU54" s="4"/>
      <c r="AV54" s="4"/>
      <c r="AW54" s="4">
        <v>0.73</v>
      </c>
      <c r="AX54" s="4"/>
      <c r="AY54" s="4"/>
      <c r="AZ54" s="4"/>
      <c r="BA54" s="4">
        <v>0.25</v>
      </c>
      <c r="BB54" s="4">
        <v>4.95</v>
      </c>
      <c r="BC54" s="4">
        <v>1.7</v>
      </c>
      <c r="BD54" s="4">
        <v>4.3499999999999996</v>
      </c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>
        <v>6.3</v>
      </c>
      <c r="CB54" s="4"/>
      <c r="CC54" s="4"/>
      <c r="CD54" s="4"/>
      <c r="CE54" s="4"/>
      <c r="CF54" s="4"/>
      <c r="CG54" s="4"/>
      <c r="CH54" s="1" t="s">
        <v>153</v>
      </c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J54"/>
      <c r="DK54"/>
      <c r="DL54"/>
      <c r="DR54" s="4">
        <v>564.01</v>
      </c>
      <c r="DS54" s="4">
        <v>0.26</v>
      </c>
      <c r="DT54" s="4">
        <v>0.28999999999999998</v>
      </c>
      <c r="DU54" s="4">
        <v>0.31</v>
      </c>
      <c r="DV54" s="4">
        <v>0.37</v>
      </c>
      <c r="DW54" s="4">
        <v>0.38</v>
      </c>
      <c r="DX54" s="4">
        <v>0.33</v>
      </c>
      <c r="DY54" s="4">
        <v>0.22</v>
      </c>
      <c r="DZ54" s="4"/>
    </row>
    <row r="55" spans="1:130" x14ac:dyDescent="0.25">
      <c r="A55" s="1" t="s">
        <v>480</v>
      </c>
      <c r="B55" s="1" t="s">
        <v>428</v>
      </c>
      <c r="C55" s="1" t="s">
        <v>189</v>
      </c>
      <c r="D55" s="84">
        <v>2017</v>
      </c>
      <c r="E55" s="3">
        <v>43013</v>
      </c>
      <c r="G55" s="4"/>
      <c r="H55" s="4">
        <v>0</v>
      </c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1" t="s">
        <v>153</v>
      </c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J55"/>
      <c r="DK55"/>
      <c r="DL55"/>
      <c r="DR55" s="4">
        <v>560.99</v>
      </c>
      <c r="DS55" s="4">
        <v>0.25</v>
      </c>
      <c r="DT55" s="4">
        <v>0.28000000000000003</v>
      </c>
      <c r="DU55" s="4">
        <v>0.31</v>
      </c>
      <c r="DV55" s="4">
        <v>0.37</v>
      </c>
      <c r="DW55" s="4">
        <v>0.38</v>
      </c>
      <c r="DX55" s="4">
        <v>0.33</v>
      </c>
      <c r="DY55" s="4">
        <v>0.22</v>
      </c>
      <c r="DZ55" s="4"/>
    </row>
    <row r="56" spans="1:130" x14ac:dyDescent="0.25">
      <c r="A56" s="1" t="s">
        <v>480</v>
      </c>
      <c r="B56" s="1" t="s">
        <v>428</v>
      </c>
      <c r="C56" s="1" t="s">
        <v>189</v>
      </c>
      <c r="D56" s="84">
        <v>2017</v>
      </c>
      <c r="E56" s="3">
        <v>43014</v>
      </c>
      <c r="G56" s="4"/>
      <c r="H56" s="4">
        <v>0</v>
      </c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1" t="s">
        <v>153</v>
      </c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J56"/>
      <c r="DK56"/>
      <c r="DL56"/>
      <c r="DR56" s="4">
        <v>558.78</v>
      </c>
      <c r="DS56" s="4">
        <v>0.25</v>
      </c>
      <c r="DT56" s="4">
        <v>0.28000000000000003</v>
      </c>
      <c r="DU56" s="4">
        <v>0.3</v>
      </c>
      <c r="DV56" s="4">
        <v>0.37</v>
      </c>
      <c r="DW56" s="4">
        <v>0.38</v>
      </c>
      <c r="DX56" s="4">
        <v>0.34</v>
      </c>
      <c r="DY56" s="4">
        <v>0.22</v>
      </c>
      <c r="DZ56" s="4"/>
    </row>
    <row r="57" spans="1:130" x14ac:dyDescent="0.25">
      <c r="A57" s="1" t="s">
        <v>480</v>
      </c>
      <c r="B57" s="1" t="s">
        <v>428</v>
      </c>
      <c r="C57" s="1" t="s">
        <v>189</v>
      </c>
      <c r="D57" s="84">
        <v>2017</v>
      </c>
      <c r="E57" s="3">
        <v>43015</v>
      </c>
      <c r="G57" s="4"/>
      <c r="H57" s="4">
        <v>0</v>
      </c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1" t="s">
        <v>153</v>
      </c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J57"/>
      <c r="DK57"/>
      <c r="DL57"/>
      <c r="DR57" s="4">
        <v>563.15</v>
      </c>
      <c r="DS57" s="4">
        <v>0.28000000000000003</v>
      </c>
      <c r="DT57" s="4">
        <v>0.28000000000000003</v>
      </c>
      <c r="DU57" s="4">
        <v>0.3</v>
      </c>
      <c r="DV57" s="4">
        <v>0.37</v>
      </c>
      <c r="DW57" s="4">
        <v>0.37</v>
      </c>
      <c r="DX57" s="4">
        <v>0.34</v>
      </c>
      <c r="DY57" s="4">
        <v>0.22</v>
      </c>
      <c r="DZ57" s="4"/>
    </row>
    <row r="58" spans="1:130" x14ac:dyDescent="0.25">
      <c r="A58" s="1" t="s">
        <v>480</v>
      </c>
      <c r="B58" s="1" t="s">
        <v>428</v>
      </c>
      <c r="C58" s="1" t="s">
        <v>189</v>
      </c>
      <c r="D58" s="84">
        <v>2017</v>
      </c>
      <c r="E58" s="3">
        <v>43016</v>
      </c>
      <c r="G58" s="4"/>
      <c r="H58" s="4">
        <v>0</v>
      </c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1" t="s">
        <v>153</v>
      </c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J58"/>
      <c r="DK58"/>
      <c r="DL58"/>
      <c r="DR58" s="4">
        <v>570.86</v>
      </c>
      <c r="DS58" s="4">
        <v>0.31</v>
      </c>
      <c r="DT58" s="4">
        <v>0.3</v>
      </c>
      <c r="DU58" s="4">
        <v>0.3</v>
      </c>
      <c r="DV58" s="4">
        <v>0.37</v>
      </c>
      <c r="DW58" s="4">
        <v>0.37</v>
      </c>
      <c r="DX58" s="4">
        <v>0.34</v>
      </c>
      <c r="DY58" s="4">
        <v>0.22</v>
      </c>
      <c r="DZ58" s="4"/>
    </row>
    <row r="59" spans="1:130" x14ac:dyDescent="0.25">
      <c r="A59" s="1" t="s">
        <v>480</v>
      </c>
      <c r="B59" s="1" t="s">
        <v>428</v>
      </c>
      <c r="C59" s="1" t="s">
        <v>189</v>
      </c>
      <c r="D59" s="84">
        <v>2017</v>
      </c>
      <c r="E59" s="3">
        <v>43017</v>
      </c>
      <c r="G59" s="4"/>
      <c r="H59" s="4">
        <v>0</v>
      </c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1" t="s">
        <v>153</v>
      </c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J59"/>
      <c r="DK59"/>
      <c r="DL59"/>
      <c r="DR59" s="4">
        <v>575.1</v>
      </c>
      <c r="DS59" s="4">
        <v>0.32</v>
      </c>
      <c r="DT59" s="4">
        <v>0.31</v>
      </c>
      <c r="DU59" s="4">
        <v>0.3</v>
      </c>
      <c r="DV59" s="4">
        <v>0.37</v>
      </c>
      <c r="DW59" s="4">
        <v>0.37</v>
      </c>
      <c r="DX59" s="4">
        <v>0.34</v>
      </c>
      <c r="DY59" s="4">
        <v>0.22</v>
      </c>
      <c r="DZ59" s="4"/>
    </row>
    <row r="60" spans="1:130" x14ac:dyDescent="0.25">
      <c r="A60" s="1" t="s">
        <v>480</v>
      </c>
      <c r="B60" s="1" t="s">
        <v>428</v>
      </c>
      <c r="C60" s="1" t="s">
        <v>189</v>
      </c>
      <c r="D60" s="84">
        <v>2017</v>
      </c>
      <c r="E60" s="3">
        <v>43018</v>
      </c>
      <c r="G60" s="4"/>
      <c r="H60" s="4">
        <v>0</v>
      </c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1" t="s">
        <v>153</v>
      </c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J60"/>
      <c r="DK60"/>
      <c r="DL60"/>
      <c r="DR60" s="4">
        <v>575.72</v>
      </c>
      <c r="DS60" s="4">
        <v>0.32</v>
      </c>
      <c r="DT60" s="4">
        <v>0.31</v>
      </c>
      <c r="DU60" s="4">
        <v>0.31</v>
      </c>
      <c r="DV60" s="4">
        <v>0.37</v>
      </c>
      <c r="DW60" s="4">
        <v>0.37</v>
      </c>
      <c r="DX60" s="4">
        <v>0.34</v>
      </c>
      <c r="DY60" s="4">
        <v>0.22</v>
      </c>
      <c r="DZ60" s="4"/>
    </row>
    <row r="61" spans="1:130" x14ac:dyDescent="0.25">
      <c r="A61" s="1" t="s">
        <v>480</v>
      </c>
      <c r="B61" s="1" t="s">
        <v>428</v>
      </c>
      <c r="C61" s="1" t="s">
        <v>189</v>
      </c>
      <c r="D61" s="84">
        <v>2017</v>
      </c>
      <c r="E61" s="3">
        <v>43019</v>
      </c>
      <c r="G61" s="4"/>
      <c r="H61" s="4">
        <v>0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1" t="s">
        <v>153</v>
      </c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J61"/>
      <c r="DK61"/>
      <c r="DL61"/>
      <c r="DR61" s="4">
        <v>577.36</v>
      </c>
      <c r="DS61" s="4">
        <v>0.32</v>
      </c>
      <c r="DT61" s="4">
        <v>0.32</v>
      </c>
      <c r="DU61" s="4">
        <v>0.31</v>
      </c>
      <c r="DV61" s="4">
        <v>0.37</v>
      </c>
      <c r="DW61" s="4">
        <v>0.37</v>
      </c>
      <c r="DX61" s="4">
        <v>0.34</v>
      </c>
      <c r="DY61" s="4">
        <v>0.22</v>
      </c>
      <c r="DZ61" s="4"/>
    </row>
    <row r="62" spans="1:130" x14ac:dyDescent="0.25">
      <c r="A62" s="1" t="s">
        <v>480</v>
      </c>
      <c r="B62" s="1" t="s">
        <v>428</v>
      </c>
      <c r="C62" s="1" t="s">
        <v>189</v>
      </c>
      <c r="D62" s="84">
        <v>2017</v>
      </c>
      <c r="E62" s="3">
        <v>43020</v>
      </c>
      <c r="G62" s="4"/>
      <c r="H62" s="4">
        <v>0</v>
      </c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1" t="s">
        <v>153</v>
      </c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J62"/>
      <c r="DK62"/>
      <c r="DL62"/>
      <c r="DR62" s="4">
        <v>576.39</v>
      </c>
      <c r="DS62" s="4">
        <v>0.31</v>
      </c>
      <c r="DT62" s="4">
        <v>0.31</v>
      </c>
      <c r="DU62" s="4">
        <v>0.31</v>
      </c>
      <c r="DV62" s="4">
        <v>0.37</v>
      </c>
      <c r="DW62" s="4">
        <v>0.37</v>
      </c>
      <c r="DX62" s="4">
        <v>0.34</v>
      </c>
      <c r="DY62" s="4">
        <v>0.22</v>
      </c>
      <c r="DZ62" s="4"/>
    </row>
    <row r="63" spans="1:130" x14ac:dyDescent="0.25">
      <c r="A63" s="1" t="s">
        <v>480</v>
      </c>
      <c r="B63" s="1" t="s">
        <v>428</v>
      </c>
      <c r="C63" s="1" t="s">
        <v>189</v>
      </c>
      <c r="D63" s="84">
        <v>2017</v>
      </c>
      <c r="E63" s="3">
        <v>43021</v>
      </c>
      <c r="G63" s="4"/>
      <c r="H63" s="4">
        <v>0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O63" s="4"/>
      <c r="AP63" s="4"/>
      <c r="AQ63" s="4"/>
      <c r="AR63" s="4"/>
      <c r="AS63" s="4"/>
      <c r="AT63" s="4"/>
      <c r="AU63" s="4"/>
      <c r="AV63" s="4"/>
      <c r="AW63" s="4">
        <v>0.8</v>
      </c>
      <c r="AX63" s="4"/>
      <c r="AY63" s="4"/>
      <c r="AZ63" s="4"/>
      <c r="BA63" s="4">
        <v>1.75</v>
      </c>
      <c r="BB63" s="4">
        <v>5.35</v>
      </c>
      <c r="BC63" s="4">
        <v>1.4</v>
      </c>
      <c r="BD63" s="4">
        <v>3.85</v>
      </c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>
        <v>7</v>
      </c>
      <c r="CB63" s="4"/>
      <c r="CC63" s="4"/>
      <c r="CD63" s="4"/>
      <c r="CE63" s="4"/>
      <c r="CF63" s="4"/>
      <c r="CG63" s="4"/>
      <c r="CH63" s="1" t="s">
        <v>153</v>
      </c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J63"/>
      <c r="DK63"/>
      <c r="DL63"/>
      <c r="DR63" s="4">
        <v>573.80999999999995</v>
      </c>
      <c r="DS63" s="4">
        <v>0.3</v>
      </c>
      <c r="DT63" s="4">
        <v>0.31</v>
      </c>
      <c r="DU63" s="4">
        <v>0.31</v>
      </c>
      <c r="DV63" s="4">
        <v>0.37</v>
      </c>
      <c r="DW63" s="4">
        <v>0.37</v>
      </c>
      <c r="DX63" s="4">
        <v>0.34</v>
      </c>
      <c r="DY63" s="4">
        <v>0.22</v>
      </c>
      <c r="DZ63" s="4"/>
    </row>
    <row r="64" spans="1:130" x14ac:dyDescent="0.25">
      <c r="A64" s="1" t="s">
        <v>480</v>
      </c>
      <c r="B64" s="1" t="s">
        <v>428</v>
      </c>
      <c r="C64" s="1" t="s">
        <v>189</v>
      </c>
      <c r="D64" s="84">
        <v>2017</v>
      </c>
      <c r="E64" s="3">
        <v>43022</v>
      </c>
      <c r="G64" s="4"/>
      <c r="H64" s="4">
        <v>0</v>
      </c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1" t="s">
        <v>153</v>
      </c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J64"/>
      <c r="DK64"/>
      <c r="DL64"/>
      <c r="DR64" s="4">
        <v>572.53</v>
      </c>
      <c r="DS64" s="4">
        <v>0.28999999999999998</v>
      </c>
      <c r="DT64" s="4">
        <v>0.3</v>
      </c>
      <c r="DU64" s="4">
        <v>0.31</v>
      </c>
      <c r="DV64" s="4">
        <v>0.37</v>
      </c>
      <c r="DW64" s="4">
        <v>0.37</v>
      </c>
      <c r="DX64" s="4">
        <v>0.34</v>
      </c>
      <c r="DY64" s="4">
        <v>0.22</v>
      </c>
      <c r="DZ64" s="4"/>
    </row>
    <row r="65" spans="1:130" x14ac:dyDescent="0.25">
      <c r="A65" s="1" t="s">
        <v>480</v>
      </c>
      <c r="B65" s="1" t="s">
        <v>428</v>
      </c>
      <c r="C65" s="1" t="s">
        <v>189</v>
      </c>
      <c r="D65" s="84">
        <v>2017</v>
      </c>
      <c r="E65" s="3">
        <v>43023</v>
      </c>
      <c r="G65" s="4"/>
      <c r="H65" s="4">
        <v>0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1" t="s">
        <v>153</v>
      </c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J65"/>
      <c r="DK65"/>
      <c r="DL65"/>
      <c r="DR65" s="4">
        <v>571.92999999999995</v>
      </c>
      <c r="DS65" s="4">
        <v>0.28999999999999998</v>
      </c>
      <c r="DT65" s="4">
        <v>0.3</v>
      </c>
      <c r="DU65" s="4">
        <v>0.3</v>
      </c>
      <c r="DV65" s="4">
        <v>0.37</v>
      </c>
      <c r="DW65" s="4">
        <v>0.38</v>
      </c>
      <c r="DX65" s="4">
        <v>0.34</v>
      </c>
      <c r="DY65" s="4">
        <v>0.22</v>
      </c>
      <c r="DZ65" s="4"/>
    </row>
    <row r="66" spans="1:130" x14ac:dyDescent="0.25">
      <c r="A66" s="1" t="s">
        <v>480</v>
      </c>
      <c r="B66" s="1" t="s">
        <v>428</v>
      </c>
      <c r="C66" s="1" t="s">
        <v>189</v>
      </c>
      <c r="D66" s="84">
        <v>2017</v>
      </c>
      <c r="E66" s="3">
        <v>43024</v>
      </c>
      <c r="G66" s="4"/>
      <c r="H66" s="4">
        <v>0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1" t="s">
        <v>153</v>
      </c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J66"/>
      <c r="DK66"/>
      <c r="DL66"/>
      <c r="DR66" s="4">
        <v>571.16</v>
      </c>
      <c r="DS66" s="4">
        <v>0.28999999999999998</v>
      </c>
      <c r="DT66" s="4">
        <v>0.3</v>
      </c>
      <c r="DU66" s="4">
        <v>0.3</v>
      </c>
      <c r="DV66" s="4">
        <v>0.37</v>
      </c>
      <c r="DW66" s="4">
        <v>0.38</v>
      </c>
      <c r="DX66" s="4">
        <v>0.34</v>
      </c>
      <c r="DY66" s="4">
        <v>0.22</v>
      </c>
      <c r="DZ66" s="4"/>
    </row>
    <row r="67" spans="1:130" x14ac:dyDescent="0.25">
      <c r="A67" s="1" t="s">
        <v>480</v>
      </c>
      <c r="B67" s="1" t="s">
        <v>428</v>
      </c>
      <c r="C67" s="1" t="s">
        <v>189</v>
      </c>
      <c r="D67" s="84">
        <v>2017</v>
      </c>
      <c r="E67" s="3">
        <v>43025</v>
      </c>
      <c r="G67" s="4"/>
      <c r="H67" s="4">
        <v>0</v>
      </c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1" t="s">
        <v>153</v>
      </c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J67"/>
      <c r="DK67"/>
      <c r="DL67"/>
      <c r="DR67" s="4">
        <v>568.77</v>
      </c>
      <c r="DS67" s="4">
        <v>0.28000000000000003</v>
      </c>
      <c r="DT67" s="4">
        <v>0.3</v>
      </c>
      <c r="DU67" s="4">
        <v>0.3</v>
      </c>
      <c r="DV67" s="4">
        <v>0.37</v>
      </c>
      <c r="DW67" s="4">
        <v>0.38</v>
      </c>
      <c r="DX67" s="4">
        <v>0.34</v>
      </c>
      <c r="DY67" s="4">
        <v>0.22</v>
      </c>
      <c r="DZ67" s="4"/>
    </row>
    <row r="68" spans="1:130" x14ac:dyDescent="0.25">
      <c r="A68" s="1" t="s">
        <v>480</v>
      </c>
      <c r="B68" s="1" t="s">
        <v>428</v>
      </c>
      <c r="C68" s="1" t="s">
        <v>189</v>
      </c>
      <c r="D68" s="84">
        <v>2017</v>
      </c>
      <c r="E68" s="3">
        <v>43026</v>
      </c>
      <c r="G68" s="4"/>
      <c r="H68" s="4">
        <v>0</v>
      </c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1" t="s">
        <v>153</v>
      </c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J68"/>
      <c r="DK68"/>
      <c r="DL68"/>
      <c r="DR68" s="4">
        <v>566.79</v>
      </c>
      <c r="DS68" s="4">
        <v>0.27</v>
      </c>
      <c r="DT68" s="4">
        <v>0.28999999999999998</v>
      </c>
      <c r="DU68" s="4">
        <v>0.3</v>
      </c>
      <c r="DV68" s="4">
        <v>0.37</v>
      </c>
      <c r="DW68" s="4">
        <v>0.38</v>
      </c>
      <c r="DX68" s="4">
        <v>0.34</v>
      </c>
      <c r="DY68" s="4">
        <v>0.22</v>
      </c>
      <c r="DZ68" s="4"/>
    </row>
    <row r="69" spans="1:130" x14ac:dyDescent="0.25">
      <c r="A69" s="1" t="s">
        <v>480</v>
      </c>
      <c r="B69" s="1" t="s">
        <v>428</v>
      </c>
      <c r="C69" s="1" t="s">
        <v>189</v>
      </c>
      <c r="D69" s="84">
        <v>2017</v>
      </c>
      <c r="E69" s="3">
        <v>43027</v>
      </c>
      <c r="G69" s="4"/>
      <c r="H69" s="4">
        <v>0</v>
      </c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O69" s="4"/>
      <c r="AP69" s="4"/>
      <c r="AQ69" s="4"/>
      <c r="AR69" s="4"/>
      <c r="AS69" s="4"/>
      <c r="AT69" s="4"/>
      <c r="AU69" s="4"/>
      <c r="AV69" s="4"/>
      <c r="AW69" s="4">
        <v>0.75</v>
      </c>
      <c r="AX69" s="4"/>
      <c r="AY69" s="4"/>
      <c r="AZ69" s="4"/>
      <c r="BA69" s="4">
        <v>2.4</v>
      </c>
      <c r="BB69" s="4">
        <v>5.95</v>
      </c>
      <c r="BC69" s="4">
        <v>1.1000000000000001</v>
      </c>
      <c r="BD69" s="4">
        <v>3.95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>
        <v>7.45</v>
      </c>
      <c r="CB69" s="4"/>
      <c r="CC69" s="4"/>
      <c r="CD69" s="4"/>
      <c r="CE69" s="4"/>
      <c r="CF69" s="4"/>
      <c r="CG69" s="4"/>
      <c r="CH69" s="1" t="s">
        <v>153</v>
      </c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J69"/>
      <c r="DK69"/>
      <c r="DL69"/>
      <c r="DR69" s="4">
        <v>563.77</v>
      </c>
      <c r="DS69" s="4">
        <v>0.27</v>
      </c>
      <c r="DT69" s="4">
        <v>0.28999999999999998</v>
      </c>
      <c r="DU69" s="4">
        <v>0.28999999999999998</v>
      </c>
      <c r="DV69" s="4">
        <v>0.37</v>
      </c>
      <c r="DW69" s="4">
        <v>0.38</v>
      </c>
      <c r="DX69" s="4">
        <v>0.34</v>
      </c>
      <c r="DY69" s="4">
        <v>0.23</v>
      </c>
      <c r="DZ69" s="4"/>
    </row>
    <row r="70" spans="1:130" x14ac:dyDescent="0.25">
      <c r="A70" s="1" t="s">
        <v>480</v>
      </c>
      <c r="B70" s="1" t="s">
        <v>428</v>
      </c>
      <c r="C70" s="1" t="s">
        <v>189</v>
      </c>
      <c r="D70" s="84">
        <v>2017</v>
      </c>
      <c r="E70" s="3">
        <v>43028</v>
      </c>
      <c r="G70" s="4"/>
      <c r="H70" s="4">
        <v>0</v>
      </c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1" t="s">
        <v>153</v>
      </c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J70"/>
      <c r="DK70"/>
      <c r="DL70"/>
      <c r="DR70" s="4">
        <v>561.19000000000005</v>
      </c>
      <c r="DS70" s="4">
        <v>0.26</v>
      </c>
      <c r="DT70" s="4">
        <v>0.28000000000000003</v>
      </c>
      <c r="DU70" s="4">
        <v>0.28999999999999998</v>
      </c>
      <c r="DV70" s="4">
        <v>0.37</v>
      </c>
      <c r="DW70" s="4">
        <v>0.38</v>
      </c>
      <c r="DX70" s="4">
        <v>0.34</v>
      </c>
      <c r="DY70" s="4">
        <v>0.23</v>
      </c>
      <c r="DZ70" s="4"/>
    </row>
    <row r="71" spans="1:130" x14ac:dyDescent="0.25">
      <c r="A71" s="1" t="s">
        <v>480</v>
      </c>
      <c r="B71" s="1" t="s">
        <v>428</v>
      </c>
      <c r="C71" s="1" t="s">
        <v>189</v>
      </c>
      <c r="D71" s="84">
        <v>2017</v>
      </c>
      <c r="E71" s="3">
        <v>43029</v>
      </c>
      <c r="G71" s="4"/>
      <c r="H71" s="4">
        <v>0</v>
      </c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1" t="s">
        <v>153</v>
      </c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J71"/>
      <c r="DK71"/>
      <c r="DL71"/>
      <c r="DR71" s="4">
        <v>558.71</v>
      </c>
      <c r="DS71" s="4">
        <v>0.25</v>
      </c>
      <c r="DT71" s="4">
        <v>0.28000000000000003</v>
      </c>
      <c r="DU71" s="4">
        <v>0.28999999999999998</v>
      </c>
      <c r="DV71" s="4">
        <v>0.37</v>
      </c>
      <c r="DW71" s="4">
        <v>0.37</v>
      </c>
      <c r="DX71" s="4">
        <v>0.34</v>
      </c>
      <c r="DY71" s="4">
        <v>0.23</v>
      </c>
      <c r="DZ71" s="4"/>
    </row>
    <row r="72" spans="1:130" x14ac:dyDescent="0.25">
      <c r="A72" s="1" t="s">
        <v>480</v>
      </c>
      <c r="B72" s="1" t="s">
        <v>428</v>
      </c>
      <c r="C72" s="1" t="s">
        <v>189</v>
      </c>
      <c r="D72" s="84">
        <v>2017</v>
      </c>
      <c r="E72" s="3">
        <v>43030</v>
      </c>
      <c r="G72" s="4"/>
      <c r="H72" s="4">
        <v>0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1" t="s">
        <v>153</v>
      </c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J72"/>
      <c r="DK72"/>
      <c r="DL72"/>
      <c r="DR72" s="4">
        <v>555.37</v>
      </c>
      <c r="DS72" s="4">
        <v>0.24</v>
      </c>
      <c r="DT72" s="4">
        <v>0.28000000000000003</v>
      </c>
      <c r="DU72" s="4">
        <v>0.28000000000000003</v>
      </c>
      <c r="DV72" s="4">
        <v>0.36</v>
      </c>
      <c r="DW72" s="4">
        <v>0.37</v>
      </c>
      <c r="DX72" s="4">
        <v>0.34</v>
      </c>
      <c r="DY72" s="4">
        <v>0.23</v>
      </c>
      <c r="DZ72" s="4"/>
    </row>
    <row r="73" spans="1:130" x14ac:dyDescent="0.25">
      <c r="A73" s="1" t="s">
        <v>480</v>
      </c>
      <c r="B73" s="1" t="s">
        <v>428</v>
      </c>
      <c r="C73" s="1" t="s">
        <v>189</v>
      </c>
      <c r="D73" s="84">
        <v>2017</v>
      </c>
      <c r="E73" s="3">
        <v>43031</v>
      </c>
      <c r="G73" s="4"/>
      <c r="H73" s="4">
        <v>0</v>
      </c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1" t="s">
        <v>153</v>
      </c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J73"/>
      <c r="DK73"/>
      <c r="DL73"/>
      <c r="DR73" s="4">
        <v>552.26</v>
      </c>
      <c r="DS73" s="4">
        <v>0.24</v>
      </c>
      <c r="DT73" s="4">
        <v>0.27</v>
      </c>
      <c r="DU73" s="4">
        <v>0.28000000000000003</v>
      </c>
      <c r="DV73" s="4">
        <v>0.36</v>
      </c>
      <c r="DW73" s="4">
        <v>0.37</v>
      </c>
      <c r="DX73" s="4">
        <v>0.34</v>
      </c>
      <c r="DY73" s="4">
        <v>0.23</v>
      </c>
      <c r="DZ73" s="4"/>
    </row>
    <row r="74" spans="1:130" x14ac:dyDescent="0.25">
      <c r="A74" s="1" t="s">
        <v>480</v>
      </c>
      <c r="B74" s="1" t="s">
        <v>428</v>
      </c>
      <c r="C74" s="1" t="s">
        <v>189</v>
      </c>
      <c r="D74" s="84">
        <v>2017</v>
      </c>
      <c r="E74" s="3">
        <v>43032</v>
      </c>
      <c r="G74" s="4"/>
      <c r="H74" s="4">
        <v>0</v>
      </c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1" t="s">
        <v>153</v>
      </c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J74"/>
      <c r="DK74"/>
      <c r="DL74"/>
      <c r="DR74" s="4">
        <v>548.69000000000005</v>
      </c>
      <c r="DS74" s="4">
        <v>0.23</v>
      </c>
      <c r="DT74" s="4">
        <v>0.26</v>
      </c>
      <c r="DU74" s="4">
        <v>0.28000000000000003</v>
      </c>
      <c r="DV74" s="4">
        <v>0.36</v>
      </c>
      <c r="DW74" s="4">
        <v>0.37</v>
      </c>
      <c r="DX74" s="4">
        <v>0.34</v>
      </c>
      <c r="DY74" s="4">
        <v>0.23</v>
      </c>
      <c r="DZ74" s="4"/>
    </row>
    <row r="75" spans="1:130" x14ac:dyDescent="0.25">
      <c r="A75" s="1" t="s">
        <v>480</v>
      </c>
      <c r="B75" s="1" t="s">
        <v>428</v>
      </c>
      <c r="C75" s="1" t="s">
        <v>189</v>
      </c>
      <c r="D75" s="84">
        <v>2017</v>
      </c>
      <c r="E75" s="3">
        <v>43033</v>
      </c>
      <c r="G75" s="4"/>
      <c r="H75" s="4">
        <v>0</v>
      </c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1" t="s">
        <v>153</v>
      </c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J75"/>
      <c r="DK75"/>
      <c r="DL75"/>
      <c r="DR75" s="4">
        <v>545.65</v>
      </c>
      <c r="DS75" s="4">
        <v>0.23</v>
      </c>
      <c r="DT75" s="4">
        <v>0.26</v>
      </c>
      <c r="DU75" s="4">
        <v>0.27</v>
      </c>
      <c r="DV75" s="4">
        <v>0.36</v>
      </c>
      <c r="DW75" s="4">
        <v>0.37</v>
      </c>
      <c r="DX75" s="4">
        <v>0.34</v>
      </c>
      <c r="DY75" s="4">
        <v>0.23</v>
      </c>
      <c r="DZ75" s="4"/>
    </row>
    <row r="76" spans="1:130" x14ac:dyDescent="0.25">
      <c r="A76" s="1" t="s">
        <v>480</v>
      </c>
      <c r="B76" s="1" t="s">
        <v>428</v>
      </c>
      <c r="C76" s="1" t="s">
        <v>189</v>
      </c>
      <c r="D76" s="84">
        <v>2017</v>
      </c>
      <c r="E76" s="3">
        <v>43034</v>
      </c>
      <c r="G76" s="4"/>
      <c r="H76" s="4">
        <v>0</v>
      </c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1" t="s">
        <v>153</v>
      </c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J76"/>
      <c r="DK76"/>
      <c r="DL76"/>
      <c r="DR76" s="4">
        <v>542.92999999999995</v>
      </c>
      <c r="DS76" s="4">
        <v>0.22</v>
      </c>
      <c r="DT76" s="4">
        <v>0.26</v>
      </c>
      <c r="DU76" s="4">
        <v>0.27</v>
      </c>
      <c r="DV76" s="4">
        <v>0.36</v>
      </c>
      <c r="DW76" s="4">
        <v>0.37</v>
      </c>
      <c r="DX76" s="4">
        <v>0.34</v>
      </c>
      <c r="DY76" s="4">
        <v>0.23</v>
      </c>
      <c r="DZ76" s="4"/>
    </row>
    <row r="77" spans="1:130" x14ac:dyDescent="0.25">
      <c r="A77" s="1" t="s">
        <v>480</v>
      </c>
      <c r="B77" s="1" t="s">
        <v>428</v>
      </c>
      <c r="C77" s="1" t="s">
        <v>189</v>
      </c>
      <c r="D77" s="84">
        <v>2017</v>
      </c>
      <c r="E77" s="3">
        <v>43035</v>
      </c>
      <c r="G77" s="4"/>
      <c r="H77" s="4">
        <v>0</v>
      </c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O77" s="4"/>
      <c r="AP77" s="4"/>
      <c r="AQ77" s="4"/>
      <c r="AR77" s="4"/>
      <c r="AS77" s="4"/>
      <c r="AT77" s="4"/>
      <c r="AU77" s="4"/>
      <c r="AV77" s="4"/>
      <c r="AW77" s="4">
        <v>0.85</v>
      </c>
      <c r="AX77" s="4"/>
      <c r="AY77" s="4"/>
      <c r="AZ77" s="4"/>
      <c r="BA77" s="4">
        <v>3.05</v>
      </c>
      <c r="BB77" s="4">
        <v>6.8</v>
      </c>
      <c r="BC77" s="4">
        <v>0.9</v>
      </c>
      <c r="BD77" s="4">
        <v>4.25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>
        <v>8.1999999999999993</v>
      </c>
      <c r="CB77" s="4"/>
      <c r="CC77" s="4"/>
      <c r="CD77" s="4"/>
      <c r="CE77" s="4"/>
      <c r="CF77" s="4"/>
      <c r="CG77" s="4"/>
      <c r="CH77" s="1" t="s">
        <v>153</v>
      </c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J77"/>
      <c r="DK77"/>
      <c r="DL77"/>
      <c r="DR77" s="4">
        <v>539.82000000000005</v>
      </c>
      <c r="DS77" s="4">
        <v>0.22</v>
      </c>
      <c r="DT77" s="4">
        <v>0.25</v>
      </c>
      <c r="DU77" s="4">
        <v>0.26</v>
      </c>
      <c r="DV77" s="4">
        <v>0.36</v>
      </c>
      <c r="DW77" s="4">
        <v>0.37</v>
      </c>
      <c r="DX77" s="4">
        <v>0.34</v>
      </c>
      <c r="DY77" s="4">
        <v>0.23</v>
      </c>
      <c r="DZ77" s="4"/>
    </row>
    <row r="78" spans="1:130" x14ac:dyDescent="0.25">
      <c r="A78" s="1" t="s">
        <v>480</v>
      </c>
      <c r="B78" s="1" t="s">
        <v>428</v>
      </c>
      <c r="C78" s="1" t="s">
        <v>189</v>
      </c>
      <c r="D78" s="84">
        <v>2017</v>
      </c>
      <c r="E78" s="3">
        <v>43036</v>
      </c>
      <c r="G78" s="4"/>
      <c r="H78" s="4">
        <v>0</v>
      </c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1" t="s">
        <v>153</v>
      </c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J78"/>
      <c r="DK78"/>
      <c r="DL78"/>
      <c r="DR78" s="4">
        <v>536.08000000000004</v>
      </c>
      <c r="DS78" s="4">
        <v>0.21</v>
      </c>
      <c r="DT78" s="4">
        <v>0.25</v>
      </c>
      <c r="DU78" s="4">
        <v>0.26</v>
      </c>
      <c r="DV78" s="4">
        <v>0.36</v>
      </c>
      <c r="DW78" s="4">
        <v>0.37</v>
      </c>
      <c r="DX78" s="4">
        <v>0.34</v>
      </c>
      <c r="DY78" s="4">
        <v>0.23</v>
      </c>
      <c r="DZ78" s="4"/>
    </row>
    <row r="79" spans="1:130" x14ac:dyDescent="0.25">
      <c r="A79" s="1" t="s">
        <v>480</v>
      </c>
      <c r="B79" s="1" t="s">
        <v>428</v>
      </c>
      <c r="C79" s="1" t="s">
        <v>189</v>
      </c>
      <c r="D79" s="84">
        <v>2017</v>
      </c>
      <c r="E79" s="3">
        <v>43037</v>
      </c>
      <c r="G79" s="4"/>
      <c r="H79" s="4">
        <v>0</v>
      </c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1" t="s">
        <v>153</v>
      </c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J79"/>
      <c r="DK79"/>
      <c r="DL79"/>
      <c r="DR79" s="4">
        <v>531.84</v>
      </c>
      <c r="DS79" s="4">
        <v>0.2</v>
      </c>
      <c r="DT79" s="4">
        <v>0.24</v>
      </c>
      <c r="DU79" s="4">
        <v>0.25</v>
      </c>
      <c r="DV79" s="4">
        <v>0.35</v>
      </c>
      <c r="DW79" s="4">
        <v>0.37</v>
      </c>
      <c r="DX79" s="4">
        <v>0.34</v>
      </c>
      <c r="DY79" s="4">
        <v>0.23</v>
      </c>
      <c r="DZ79" s="4"/>
    </row>
    <row r="80" spans="1:130" x14ac:dyDescent="0.25">
      <c r="A80" s="1" t="s">
        <v>480</v>
      </c>
      <c r="B80" s="1" t="s">
        <v>428</v>
      </c>
      <c r="C80" s="1" t="s">
        <v>189</v>
      </c>
      <c r="D80" s="84">
        <v>2017</v>
      </c>
      <c r="E80" s="3">
        <v>43038</v>
      </c>
      <c r="G80" s="4"/>
      <c r="H80" s="4">
        <v>0</v>
      </c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1" t="s">
        <v>153</v>
      </c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J80"/>
      <c r="DK80"/>
      <c r="DL80"/>
      <c r="DR80" s="4">
        <v>526.79999999999995</v>
      </c>
      <c r="DS80" s="4">
        <v>0.19</v>
      </c>
      <c r="DT80" s="4">
        <v>0.23</v>
      </c>
      <c r="DU80" s="4">
        <v>0.25</v>
      </c>
      <c r="DV80" s="4">
        <v>0.35</v>
      </c>
      <c r="DW80" s="4">
        <v>0.37</v>
      </c>
      <c r="DX80" s="4">
        <v>0.34</v>
      </c>
      <c r="DY80" s="4">
        <v>0.23</v>
      </c>
      <c r="DZ80" s="4"/>
    </row>
    <row r="81" spans="1:130" x14ac:dyDescent="0.25">
      <c r="A81" s="1" t="s">
        <v>480</v>
      </c>
      <c r="B81" s="1" t="s">
        <v>428</v>
      </c>
      <c r="C81" s="1" t="s">
        <v>189</v>
      </c>
      <c r="D81" s="84">
        <v>2017</v>
      </c>
      <c r="E81" s="3">
        <v>43039</v>
      </c>
      <c r="G81" s="4"/>
      <c r="H81" s="4">
        <v>0</v>
      </c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1" t="s">
        <v>153</v>
      </c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J81"/>
      <c r="DK81"/>
      <c r="DL81"/>
      <c r="DR81" s="4">
        <v>521.79</v>
      </c>
      <c r="DS81" s="4">
        <v>0.19</v>
      </c>
      <c r="DT81" s="4">
        <v>0.22</v>
      </c>
      <c r="DU81" s="4">
        <v>0.24</v>
      </c>
      <c r="DV81" s="4">
        <v>0.35</v>
      </c>
      <c r="DW81" s="4">
        <v>0.37</v>
      </c>
      <c r="DX81" s="4">
        <v>0.34</v>
      </c>
      <c r="DY81" s="4">
        <v>0.23</v>
      </c>
      <c r="DZ81" s="4"/>
    </row>
    <row r="82" spans="1:130" x14ac:dyDescent="0.25">
      <c r="A82" s="1" t="s">
        <v>480</v>
      </c>
      <c r="B82" s="1" t="s">
        <v>428</v>
      </c>
      <c r="C82" s="1" t="s">
        <v>189</v>
      </c>
      <c r="D82" s="84">
        <v>2017</v>
      </c>
      <c r="E82" s="3">
        <v>43040</v>
      </c>
      <c r="G82" s="4"/>
      <c r="H82" s="4">
        <v>0</v>
      </c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1" t="s">
        <v>153</v>
      </c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J82"/>
      <c r="DK82"/>
      <c r="DL82"/>
      <c r="DR82" s="4">
        <v>517.05999999999995</v>
      </c>
      <c r="DS82" s="4">
        <v>0.18</v>
      </c>
      <c r="DT82" s="4">
        <v>0.22</v>
      </c>
      <c r="DU82" s="4">
        <v>0.23</v>
      </c>
      <c r="DV82" s="4">
        <v>0.35</v>
      </c>
      <c r="DW82" s="4">
        <v>0.37</v>
      </c>
      <c r="DX82" s="4">
        <v>0.34</v>
      </c>
      <c r="DY82" s="4">
        <v>0.23</v>
      </c>
      <c r="DZ82" s="4"/>
    </row>
    <row r="83" spans="1:130" x14ac:dyDescent="0.25">
      <c r="A83" s="1" t="s">
        <v>480</v>
      </c>
      <c r="B83" s="1" t="s">
        <v>428</v>
      </c>
      <c r="C83" s="1" t="s">
        <v>189</v>
      </c>
      <c r="D83" s="84">
        <v>2017</v>
      </c>
      <c r="E83" s="3">
        <v>43041</v>
      </c>
      <c r="G83" s="4"/>
      <c r="H83" s="4">
        <v>0</v>
      </c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1" t="s">
        <v>153</v>
      </c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J83"/>
      <c r="DK83"/>
      <c r="DL83"/>
      <c r="DR83" s="4">
        <v>511.27</v>
      </c>
      <c r="DS83" s="4">
        <v>0.17</v>
      </c>
      <c r="DT83" s="4">
        <v>0.21</v>
      </c>
      <c r="DU83" s="4">
        <v>0.23</v>
      </c>
      <c r="DV83" s="4">
        <v>0.34</v>
      </c>
      <c r="DW83" s="4">
        <v>0.37</v>
      </c>
      <c r="DX83" s="4">
        <v>0.34</v>
      </c>
      <c r="DY83" s="4">
        <v>0.23</v>
      </c>
      <c r="DZ83" s="4"/>
    </row>
    <row r="84" spans="1:130" x14ac:dyDescent="0.25">
      <c r="A84" s="1" t="s">
        <v>480</v>
      </c>
      <c r="B84" s="1" t="s">
        <v>428</v>
      </c>
      <c r="C84" s="1" t="s">
        <v>189</v>
      </c>
      <c r="D84" s="84">
        <v>2017</v>
      </c>
      <c r="E84" s="3">
        <v>43042</v>
      </c>
      <c r="G84" s="4"/>
      <c r="H84" s="4">
        <v>0</v>
      </c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O84" s="4"/>
      <c r="AP84" s="4"/>
      <c r="AQ84" s="4"/>
      <c r="AR84" s="4"/>
      <c r="AS84" s="4"/>
      <c r="AT84" s="4"/>
      <c r="AU84" s="4"/>
      <c r="AV84" s="4"/>
      <c r="AW84" s="4">
        <v>0.79</v>
      </c>
      <c r="AX84" s="4"/>
      <c r="AY84" s="4"/>
      <c r="AZ84" s="4"/>
      <c r="BA84" s="4">
        <v>3.71</v>
      </c>
      <c r="BB84" s="4">
        <v>8.39</v>
      </c>
      <c r="BC84" s="4">
        <v>0.68</v>
      </c>
      <c r="BD84" s="4">
        <v>4.49</v>
      </c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>
        <v>8.8800000000000008</v>
      </c>
      <c r="CB84" s="4"/>
      <c r="CC84" s="4"/>
      <c r="CD84" s="4"/>
      <c r="CE84" s="4"/>
      <c r="CF84" s="4"/>
      <c r="CG84" s="4"/>
      <c r="CH84" s="1" t="s">
        <v>153</v>
      </c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J84"/>
      <c r="DK84"/>
      <c r="DL84"/>
      <c r="DR84" s="4">
        <v>501.59</v>
      </c>
      <c r="DS84" s="4">
        <v>0.16</v>
      </c>
      <c r="DT84" s="4">
        <v>0.2</v>
      </c>
      <c r="DU84" s="4">
        <v>0.22</v>
      </c>
      <c r="DV84" s="4">
        <v>0.34</v>
      </c>
      <c r="DW84" s="4">
        <v>0.36</v>
      </c>
      <c r="DX84" s="4">
        <v>0.34</v>
      </c>
      <c r="DY84" s="4">
        <v>0.23</v>
      </c>
      <c r="DZ84" s="4"/>
    </row>
    <row r="85" spans="1:130" x14ac:dyDescent="0.25">
      <c r="A85" s="1" t="s">
        <v>480</v>
      </c>
      <c r="B85" s="1" t="s">
        <v>428</v>
      </c>
      <c r="C85" s="1" t="s">
        <v>189</v>
      </c>
      <c r="D85" s="84">
        <v>2017</v>
      </c>
      <c r="E85" s="3">
        <v>43043</v>
      </c>
      <c r="G85" s="4"/>
      <c r="H85" s="4">
        <v>0</v>
      </c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1" t="s">
        <v>153</v>
      </c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J85"/>
      <c r="DK85"/>
      <c r="DL85"/>
      <c r="DR85" s="4">
        <v>497.49</v>
      </c>
      <c r="DS85" s="4">
        <v>0.16</v>
      </c>
      <c r="DT85" s="4">
        <v>0.19</v>
      </c>
      <c r="DU85" s="4">
        <v>0.21</v>
      </c>
      <c r="DV85" s="4">
        <v>0.34</v>
      </c>
      <c r="DW85" s="4">
        <v>0.37</v>
      </c>
      <c r="DX85" s="4">
        <v>0.34</v>
      </c>
      <c r="DY85" s="4">
        <v>0.23</v>
      </c>
      <c r="DZ85" s="4"/>
    </row>
    <row r="86" spans="1:130" x14ac:dyDescent="0.25">
      <c r="A86" s="1" t="s">
        <v>480</v>
      </c>
      <c r="B86" s="1" t="s">
        <v>428</v>
      </c>
      <c r="C86" s="1" t="s">
        <v>189</v>
      </c>
      <c r="D86" s="84">
        <v>2017</v>
      </c>
      <c r="E86" s="3">
        <v>43044</v>
      </c>
      <c r="G86" s="4"/>
      <c r="H86" s="4">
        <v>0</v>
      </c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1" t="s">
        <v>153</v>
      </c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J86"/>
      <c r="DK86"/>
      <c r="DL86"/>
      <c r="DR86" s="4">
        <v>491.26</v>
      </c>
      <c r="DS86" s="4">
        <v>0.15</v>
      </c>
      <c r="DT86" s="4">
        <v>0.18</v>
      </c>
      <c r="DU86" s="4">
        <v>0.2</v>
      </c>
      <c r="DV86" s="4">
        <v>0.33</v>
      </c>
      <c r="DW86" s="4">
        <v>0.37</v>
      </c>
      <c r="DX86" s="4">
        <v>0.34</v>
      </c>
      <c r="DY86" s="4">
        <v>0.23</v>
      </c>
      <c r="DZ86" s="4"/>
    </row>
    <row r="87" spans="1:130" x14ac:dyDescent="0.25">
      <c r="A87" s="1" t="s">
        <v>480</v>
      </c>
      <c r="B87" s="1" t="s">
        <v>428</v>
      </c>
      <c r="C87" s="1" t="s">
        <v>189</v>
      </c>
      <c r="D87" s="84">
        <v>2017</v>
      </c>
      <c r="E87" s="3">
        <v>43045</v>
      </c>
      <c r="G87" s="4"/>
      <c r="H87" s="4">
        <v>0</v>
      </c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82">
        <v>739.59083008617597</v>
      </c>
      <c r="AL87" s="82">
        <f>AK87/100</f>
        <v>7.3959083008617599</v>
      </c>
      <c r="AM87" s="4">
        <f>AN87*AK87</f>
        <v>7.7144907495159414</v>
      </c>
      <c r="AN87">
        <v>1.0430755000865899E-2</v>
      </c>
      <c r="AO87" s="4"/>
      <c r="AP87" s="4"/>
      <c r="AQ87" s="4">
        <v>2.3099999999999999E-2</v>
      </c>
      <c r="AR87" s="4">
        <v>21.8</v>
      </c>
      <c r="AS87" s="4"/>
      <c r="AT87" s="4"/>
      <c r="AU87" s="4"/>
      <c r="AV87" s="4"/>
      <c r="AW87" s="4"/>
      <c r="AX87" s="4"/>
      <c r="AY87" s="4">
        <v>0.54</v>
      </c>
      <c r="AZ87" s="4">
        <v>22.92</v>
      </c>
      <c r="BA87" s="4">
        <v>4.04</v>
      </c>
      <c r="BB87" s="4">
        <v>8.8800000000000008</v>
      </c>
      <c r="BC87" s="4">
        <v>0.9</v>
      </c>
      <c r="BD87" s="4">
        <v>3.94</v>
      </c>
      <c r="BE87" s="4"/>
      <c r="BF87" s="4">
        <v>3.7</v>
      </c>
      <c r="BG87" s="4">
        <v>0.02</v>
      </c>
      <c r="BH87" s="4">
        <v>3.92</v>
      </c>
      <c r="BI87" s="4">
        <v>221.85</v>
      </c>
      <c r="BJ87" s="4"/>
      <c r="BK87" s="4"/>
      <c r="BL87" s="4"/>
      <c r="BM87" s="4"/>
      <c r="BN87" s="4">
        <v>0</v>
      </c>
      <c r="BO87" s="4"/>
      <c r="BP87" s="4"/>
      <c r="BQ87" s="4"/>
      <c r="BR87" s="4"/>
      <c r="BS87" s="4"/>
      <c r="BT87" s="4"/>
      <c r="BU87" s="4"/>
      <c r="BV87" s="4"/>
      <c r="BW87" s="4"/>
      <c r="BX87" s="4">
        <v>7.0000000000000001E-3</v>
      </c>
      <c r="BY87" s="4">
        <v>473.02</v>
      </c>
      <c r="BZ87" s="4">
        <v>3.29</v>
      </c>
      <c r="CA87" s="4">
        <v>8.8800000000000008</v>
      </c>
      <c r="CB87" s="4"/>
      <c r="CC87" s="4"/>
      <c r="CD87" s="4"/>
      <c r="CE87" s="4"/>
      <c r="CF87" s="4"/>
      <c r="CG87" s="4"/>
      <c r="CH87" s="1" t="s">
        <v>153</v>
      </c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J87"/>
      <c r="DK87"/>
      <c r="DL87"/>
      <c r="DR87" s="4">
        <v>525.30999999999995</v>
      </c>
      <c r="DS87" s="4">
        <v>0.28000000000000003</v>
      </c>
      <c r="DT87" s="4">
        <v>0.27</v>
      </c>
      <c r="DU87" s="4">
        <v>0.21</v>
      </c>
      <c r="DV87" s="4">
        <v>0.33</v>
      </c>
      <c r="DW87" s="4">
        <v>0.36</v>
      </c>
      <c r="DX87" s="4">
        <v>0.34</v>
      </c>
      <c r="DY87" s="4">
        <v>0.23</v>
      </c>
      <c r="DZ87" s="4"/>
    </row>
    <row r="88" spans="1:130" x14ac:dyDescent="0.25">
      <c r="A88" s="1" t="s">
        <v>480</v>
      </c>
      <c r="B88" s="1" t="s">
        <v>428</v>
      </c>
      <c r="C88" s="1" t="s">
        <v>189</v>
      </c>
      <c r="D88" s="84">
        <v>2017</v>
      </c>
      <c r="E88" s="3">
        <v>43046</v>
      </c>
      <c r="G88" s="4"/>
      <c r="H88" s="4">
        <v>0</v>
      </c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N88" s="1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1" t="s">
        <v>153</v>
      </c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J88"/>
      <c r="DK88"/>
      <c r="DL88"/>
      <c r="DR88" s="4">
        <v>523.16999999999996</v>
      </c>
      <c r="DS88" s="4">
        <v>0.27</v>
      </c>
      <c r="DT88" s="4">
        <v>0.26</v>
      </c>
      <c r="DU88" s="4">
        <v>0.21</v>
      </c>
      <c r="DV88" s="4">
        <v>0.33</v>
      </c>
      <c r="DW88" s="4">
        <v>0.36</v>
      </c>
      <c r="DX88" s="4">
        <v>0.34</v>
      </c>
      <c r="DY88" s="4">
        <v>0.23</v>
      </c>
      <c r="DZ88" s="4"/>
    </row>
    <row r="89" spans="1:130" x14ac:dyDescent="0.25">
      <c r="A89" s="1" t="s">
        <v>480</v>
      </c>
      <c r="B89" s="1" t="s">
        <v>428</v>
      </c>
      <c r="C89" s="1" t="s">
        <v>189</v>
      </c>
      <c r="D89" s="84">
        <v>2017</v>
      </c>
      <c r="E89" s="3">
        <v>43047</v>
      </c>
      <c r="G89" s="4"/>
      <c r="H89" s="4">
        <v>0</v>
      </c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N89" s="1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1" t="s">
        <v>153</v>
      </c>
      <c r="CK89">
        <v>2.9325366910016402</v>
      </c>
      <c r="CL89">
        <v>2.3892730834923301</v>
      </c>
      <c r="CM89">
        <v>5.3770097739376403</v>
      </c>
      <c r="CN89">
        <v>14.926194437412301</v>
      </c>
      <c r="CO89">
        <v>1.03367195950987</v>
      </c>
      <c r="CP89">
        <v>0.34415419027691702</v>
      </c>
      <c r="CQ89">
        <v>0.56937167144335299</v>
      </c>
      <c r="CR89">
        <v>0</v>
      </c>
      <c r="CS89">
        <v>0</v>
      </c>
      <c r="CT89">
        <v>0.25604768802163902</v>
      </c>
      <c r="CU89">
        <v>1.8988647314917799</v>
      </c>
      <c r="CV89">
        <v>2.0451188932154101</v>
      </c>
      <c r="CW89">
        <v>4.8076381024942902</v>
      </c>
      <c r="CX89">
        <v>14.926194437412301</v>
      </c>
      <c r="CY89">
        <v>18.144296389820799</v>
      </c>
      <c r="CZ89">
        <v>10.7790140682841</v>
      </c>
      <c r="DA89">
        <v>54.804372131970503</v>
      </c>
      <c r="DB89">
        <v>52.601126622718702</v>
      </c>
      <c r="DC89">
        <v>2.2032455092517802</v>
      </c>
      <c r="DJ89"/>
      <c r="DK89"/>
      <c r="DL89"/>
      <c r="DR89" s="4">
        <v>520.07000000000005</v>
      </c>
      <c r="DS89" s="4">
        <v>0.26</v>
      </c>
      <c r="DT89" s="4">
        <v>0.25</v>
      </c>
      <c r="DU89" s="4">
        <v>0.21</v>
      </c>
      <c r="DV89" s="4">
        <v>0.32</v>
      </c>
      <c r="DW89" s="4">
        <v>0.36</v>
      </c>
      <c r="DX89" s="4">
        <v>0.34</v>
      </c>
      <c r="DY89" s="4">
        <v>0.23</v>
      </c>
      <c r="DZ89" s="4"/>
    </row>
    <row r="90" spans="1:130" x14ac:dyDescent="0.25">
      <c r="A90" s="1" t="s">
        <v>480</v>
      </c>
      <c r="B90" s="1" t="s">
        <v>428</v>
      </c>
      <c r="C90" s="1" t="s">
        <v>189</v>
      </c>
      <c r="D90" s="84">
        <v>2017</v>
      </c>
      <c r="E90" s="3">
        <v>43048</v>
      </c>
      <c r="G90" s="4"/>
      <c r="H90" s="4">
        <v>0</v>
      </c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O90" s="4"/>
      <c r="AP90" s="4"/>
      <c r="AQ90" s="4"/>
      <c r="AR90" s="4"/>
      <c r="AS90" s="4"/>
      <c r="AT90" s="4"/>
      <c r="AU90" s="4"/>
      <c r="AV90" s="4"/>
      <c r="AW90" s="4">
        <v>0.89</v>
      </c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1" t="s">
        <v>153</v>
      </c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J90"/>
      <c r="DK90"/>
      <c r="DL90"/>
      <c r="DR90" s="4">
        <v>515.98</v>
      </c>
      <c r="DS90" s="4">
        <v>0.25</v>
      </c>
      <c r="DT90" s="4">
        <v>0.25</v>
      </c>
      <c r="DU90" s="4">
        <v>0.21</v>
      </c>
      <c r="DV90" s="4">
        <v>0.32</v>
      </c>
      <c r="DW90" s="4">
        <v>0.36</v>
      </c>
      <c r="DX90" s="4">
        <v>0.34</v>
      </c>
      <c r="DY90" s="4">
        <v>0.23</v>
      </c>
      <c r="DZ90" s="4"/>
    </row>
    <row r="91" spans="1:130" x14ac:dyDescent="0.25">
      <c r="A91" s="1" t="s">
        <v>480</v>
      </c>
      <c r="B91" s="1" t="s">
        <v>428</v>
      </c>
      <c r="C91" s="1" t="s">
        <v>189</v>
      </c>
      <c r="D91" s="84">
        <v>2017</v>
      </c>
      <c r="E91" s="3">
        <v>43049</v>
      </c>
      <c r="G91" s="4"/>
      <c r="H91" s="4">
        <v>0</v>
      </c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1" t="s">
        <v>153</v>
      </c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J91"/>
      <c r="DK91"/>
      <c r="DL91"/>
      <c r="DR91" s="4">
        <v>512.04</v>
      </c>
      <c r="DS91" s="4">
        <v>0.24</v>
      </c>
      <c r="DT91" s="4">
        <v>0.24</v>
      </c>
      <c r="DU91" s="4">
        <v>0.21</v>
      </c>
      <c r="DV91" s="4">
        <v>0.32</v>
      </c>
      <c r="DW91" s="4">
        <v>0.36</v>
      </c>
      <c r="DX91" s="4">
        <v>0.34</v>
      </c>
      <c r="DY91" s="4">
        <v>0.23</v>
      </c>
      <c r="DZ91" s="4"/>
    </row>
    <row r="92" spans="1:130" x14ac:dyDescent="0.25">
      <c r="A92" s="1" t="s">
        <v>480</v>
      </c>
      <c r="B92" s="1" t="s">
        <v>428</v>
      </c>
      <c r="C92" s="1" t="s">
        <v>189</v>
      </c>
      <c r="D92" s="84">
        <v>2017</v>
      </c>
      <c r="E92" s="3">
        <v>43050</v>
      </c>
      <c r="G92" s="4"/>
      <c r="H92" s="4">
        <v>0</v>
      </c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1" t="s">
        <v>153</v>
      </c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J92"/>
      <c r="DK92"/>
      <c r="DL92"/>
      <c r="DR92" s="4">
        <v>508.58</v>
      </c>
      <c r="DS92" s="4">
        <v>0.23</v>
      </c>
      <c r="DT92" s="4">
        <v>0.24</v>
      </c>
      <c r="DU92" s="4">
        <v>0.21</v>
      </c>
      <c r="DV92" s="4">
        <v>0.32</v>
      </c>
      <c r="DW92" s="4">
        <v>0.36</v>
      </c>
      <c r="DX92" s="4">
        <v>0.34</v>
      </c>
      <c r="DY92" s="4">
        <v>0.23</v>
      </c>
      <c r="DZ92" s="4"/>
    </row>
    <row r="93" spans="1:130" x14ac:dyDescent="0.25">
      <c r="A93" s="1" t="s">
        <v>480</v>
      </c>
      <c r="B93" s="1" t="s">
        <v>428</v>
      </c>
      <c r="C93" s="1" t="s">
        <v>189</v>
      </c>
      <c r="D93" s="84">
        <v>2017</v>
      </c>
      <c r="E93" s="3">
        <v>43051</v>
      </c>
      <c r="G93" s="4"/>
      <c r="H93" s="4">
        <v>0</v>
      </c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1" t="s">
        <v>153</v>
      </c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J93"/>
      <c r="DK93"/>
      <c r="DL93"/>
      <c r="DR93" s="4">
        <v>504.81</v>
      </c>
      <c r="DS93" s="4">
        <v>0.22</v>
      </c>
      <c r="DT93" s="4">
        <v>0.23</v>
      </c>
      <c r="DU93" s="4">
        <v>0.21</v>
      </c>
      <c r="DV93" s="4">
        <v>0.31</v>
      </c>
      <c r="DW93" s="4">
        <v>0.36</v>
      </c>
      <c r="DX93" s="4">
        <v>0.34</v>
      </c>
      <c r="DY93" s="4">
        <v>0.23</v>
      </c>
      <c r="DZ93" s="4"/>
    </row>
    <row r="94" spans="1:130" x14ac:dyDescent="0.25">
      <c r="A94" s="1" t="s">
        <v>480</v>
      </c>
      <c r="B94" s="1" t="s">
        <v>428</v>
      </c>
      <c r="C94" s="1" t="s">
        <v>189</v>
      </c>
      <c r="D94" s="84">
        <v>2017</v>
      </c>
      <c r="E94" s="3">
        <v>43052</v>
      </c>
      <c r="G94" s="4"/>
      <c r="H94" s="4">
        <v>0</v>
      </c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1" t="s">
        <v>153</v>
      </c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J94"/>
      <c r="DK94"/>
      <c r="DL94"/>
      <c r="DR94" s="4">
        <v>501.41</v>
      </c>
      <c r="DS94" s="4">
        <v>0.21</v>
      </c>
      <c r="DT94" s="4">
        <v>0.23</v>
      </c>
      <c r="DU94" s="4">
        <v>0.21</v>
      </c>
      <c r="DV94" s="4">
        <v>0.31</v>
      </c>
      <c r="DW94" s="4">
        <v>0.36</v>
      </c>
      <c r="DX94" s="4">
        <v>0.34</v>
      </c>
      <c r="DY94" s="4">
        <v>0.23</v>
      </c>
      <c r="DZ94" s="4"/>
    </row>
    <row r="95" spans="1:130" x14ac:dyDescent="0.25">
      <c r="A95" s="1" t="s">
        <v>480</v>
      </c>
      <c r="B95" s="1" t="s">
        <v>428</v>
      </c>
      <c r="C95" s="1" t="s">
        <v>189</v>
      </c>
      <c r="D95" s="84">
        <v>2017</v>
      </c>
      <c r="E95" s="3">
        <v>43053</v>
      </c>
      <c r="G95" s="4"/>
      <c r="H95" s="4">
        <v>0</v>
      </c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O95" s="4"/>
      <c r="AP95" s="4"/>
      <c r="AQ95" s="4"/>
      <c r="AR95" s="4"/>
      <c r="AS95" s="4"/>
      <c r="AT95" s="4"/>
      <c r="AU95" s="4"/>
      <c r="AV95" s="4"/>
      <c r="AW95" s="4">
        <v>0.87</v>
      </c>
      <c r="AX95" s="4"/>
      <c r="AY95" s="4"/>
      <c r="AZ95" s="4"/>
      <c r="BA95" s="4">
        <v>4.2300000000000004</v>
      </c>
      <c r="BB95" s="4">
        <v>8.8800000000000008</v>
      </c>
      <c r="BC95" s="4">
        <v>1.1299999999999999</v>
      </c>
      <c r="BD95" s="4">
        <v>3.53</v>
      </c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>
        <v>8.8800000000000008</v>
      </c>
      <c r="CB95" s="4"/>
      <c r="CC95" s="4"/>
      <c r="CD95" s="4"/>
      <c r="CE95" s="4"/>
      <c r="CF95" s="4"/>
      <c r="CG95" s="4"/>
      <c r="CH95" s="1" t="s">
        <v>153</v>
      </c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J95"/>
      <c r="DK95"/>
      <c r="DL95"/>
      <c r="DR95" s="4">
        <v>498.14</v>
      </c>
      <c r="DS95" s="4">
        <v>0.2</v>
      </c>
      <c r="DT95" s="4">
        <v>0.22</v>
      </c>
      <c r="DU95" s="4">
        <v>0.21</v>
      </c>
      <c r="DV95" s="4">
        <v>0.31</v>
      </c>
      <c r="DW95" s="4">
        <v>0.35</v>
      </c>
      <c r="DX95" s="4">
        <v>0.34</v>
      </c>
      <c r="DY95" s="4">
        <v>0.24</v>
      </c>
      <c r="DZ95" s="4"/>
    </row>
    <row r="96" spans="1:130" x14ac:dyDescent="0.25">
      <c r="A96" s="1" t="s">
        <v>480</v>
      </c>
      <c r="B96" s="1" t="s">
        <v>428</v>
      </c>
      <c r="C96" s="1" t="s">
        <v>189</v>
      </c>
      <c r="D96" s="84">
        <v>2017</v>
      </c>
      <c r="E96" s="3">
        <v>43054</v>
      </c>
      <c r="G96" s="4"/>
      <c r="H96" s="4">
        <v>0</v>
      </c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1" t="s">
        <v>153</v>
      </c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J96"/>
      <c r="DK96"/>
      <c r="DL96"/>
      <c r="DR96" s="4">
        <v>520.9</v>
      </c>
      <c r="DS96" s="4">
        <v>0.28999999999999998</v>
      </c>
      <c r="DT96" s="4">
        <v>0.27</v>
      </c>
      <c r="DU96" s="4">
        <v>0.21</v>
      </c>
      <c r="DV96" s="4">
        <v>0.31</v>
      </c>
      <c r="DW96" s="4">
        <v>0.35</v>
      </c>
      <c r="DX96" s="4">
        <v>0.34</v>
      </c>
      <c r="DY96" s="4">
        <v>0.24</v>
      </c>
      <c r="DZ96" s="4"/>
    </row>
    <row r="97" spans="1:130" x14ac:dyDescent="0.25">
      <c r="A97" s="1" t="s">
        <v>480</v>
      </c>
      <c r="B97" s="1" t="s">
        <v>428</v>
      </c>
      <c r="C97" s="1" t="s">
        <v>189</v>
      </c>
      <c r="D97" s="84">
        <v>2017</v>
      </c>
      <c r="E97" s="3">
        <v>43055</v>
      </c>
      <c r="G97" s="4"/>
      <c r="H97" s="4">
        <v>0</v>
      </c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1" t="s">
        <v>153</v>
      </c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J97"/>
      <c r="DK97"/>
      <c r="DL97"/>
      <c r="DR97" s="4">
        <v>518.41999999999996</v>
      </c>
      <c r="DS97" s="4">
        <v>0.28000000000000003</v>
      </c>
      <c r="DT97" s="4">
        <v>0.27</v>
      </c>
      <c r="DU97" s="4">
        <v>0.22</v>
      </c>
      <c r="DV97" s="4">
        <v>0.3</v>
      </c>
      <c r="DW97" s="4">
        <v>0.35</v>
      </c>
      <c r="DX97" s="4">
        <v>0.34</v>
      </c>
      <c r="DY97" s="4">
        <v>0.24</v>
      </c>
      <c r="DZ97" s="4"/>
    </row>
    <row r="98" spans="1:130" x14ac:dyDescent="0.25">
      <c r="A98" s="1" t="s">
        <v>480</v>
      </c>
      <c r="B98" s="1" t="s">
        <v>428</v>
      </c>
      <c r="C98" s="1" t="s">
        <v>189</v>
      </c>
      <c r="D98" s="84">
        <v>2017</v>
      </c>
      <c r="E98" s="3">
        <v>43056</v>
      </c>
      <c r="G98" s="4"/>
      <c r="H98" s="4">
        <v>0</v>
      </c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1" t="s">
        <v>153</v>
      </c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J98"/>
      <c r="DK98"/>
      <c r="DL98"/>
      <c r="DR98" s="4">
        <v>515.84</v>
      </c>
      <c r="DS98" s="4">
        <v>0.27</v>
      </c>
      <c r="DT98" s="4">
        <v>0.26</v>
      </c>
      <c r="DU98" s="4">
        <v>0.22</v>
      </c>
      <c r="DV98" s="4">
        <v>0.3</v>
      </c>
      <c r="DW98" s="4">
        <v>0.35</v>
      </c>
      <c r="DX98" s="4">
        <v>0.34</v>
      </c>
      <c r="DY98" s="4">
        <v>0.24</v>
      </c>
      <c r="DZ98" s="4"/>
    </row>
    <row r="99" spans="1:130" x14ac:dyDescent="0.25">
      <c r="A99" s="1" t="s">
        <v>480</v>
      </c>
      <c r="B99" s="1" t="s">
        <v>428</v>
      </c>
      <c r="C99" s="1" t="s">
        <v>189</v>
      </c>
      <c r="D99" s="84">
        <v>2017</v>
      </c>
      <c r="E99" s="3">
        <v>43057</v>
      </c>
      <c r="G99" s="4"/>
      <c r="H99" s="4">
        <v>0</v>
      </c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1" t="s">
        <v>153</v>
      </c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J99"/>
      <c r="DK99"/>
      <c r="DL99"/>
      <c r="DR99" s="4">
        <v>512.78</v>
      </c>
      <c r="DS99" s="4">
        <v>0.26</v>
      </c>
      <c r="DT99" s="4">
        <v>0.26</v>
      </c>
      <c r="DU99" s="4">
        <v>0.22</v>
      </c>
      <c r="DV99" s="4">
        <v>0.3</v>
      </c>
      <c r="DW99" s="4">
        <v>0.35</v>
      </c>
      <c r="DX99" s="4">
        <v>0.34</v>
      </c>
      <c r="DY99" s="4">
        <v>0.24</v>
      </c>
      <c r="DZ99" s="4"/>
    </row>
    <row r="100" spans="1:130" x14ac:dyDescent="0.25">
      <c r="A100" s="1" t="s">
        <v>480</v>
      </c>
      <c r="B100" s="1" t="s">
        <v>428</v>
      </c>
      <c r="C100" s="1" t="s">
        <v>189</v>
      </c>
      <c r="D100" s="84">
        <v>2017</v>
      </c>
      <c r="E100" s="3">
        <v>43058</v>
      </c>
      <c r="G100" s="4"/>
      <c r="H100" s="4">
        <v>0</v>
      </c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1" t="s">
        <v>153</v>
      </c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J100"/>
      <c r="DK100"/>
      <c r="DL100"/>
      <c r="DR100" s="4">
        <v>508.73</v>
      </c>
      <c r="DS100" s="4">
        <v>0.25</v>
      </c>
      <c r="DT100" s="4">
        <v>0.25</v>
      </c>
      <c r="DU100" s="4">
        <v>0.22</v>
      </c>
      <c r="DV100" s="4">
        <v>0.3</v>
      </c>
      <c r="DW100" s="4">
        <v>0.35</v>
      </c>
      <c r="DX100" s="4">
        <v>0.34</v>
      </c>
      <c r="DY100" s="4">
        <v>0.24</v>
      </c>
      <c r="DZ100" s="4"/>
    </row>
    <row r="101" spans="1:130" x14ac:dyDescent="0.25">
      <c r="A101" s="1" t="s">
        <v>480</v>
      </c>
      <c r="B101" s="1" t="s">
        <v>428</v>
      </c>
      <c r="C101" s="1" t="s">
        <v>189</v>
      </c>
      <c r="D101" s="84">
        <v>2017</v>
      </c>
      <c r="E101" s="3">
        <v>43059</v>
      </c>
      <c r="G101" s="4"/>
      <c r="H101" s="4">
        <v>0</v>
      </c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1" t="s">
        <v>153</v>
      </c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J101"/>
      <c r="DK101"/>
      <c r="DL101"/>
      <c r="DR101" s="4">
        <v>505.9</v>
      </c>
      <c r="DS101" s="4">
        <v>0.24</v>
      </c>
      <c r="DT101" s="4">
        <v>0.25</v>
      </c>
      <c r="DU101" s="4">
        <v>0.22</v>
      </c>
      <c r="DV101" s="4">
        <v>0.3</v>
      </c>
      <c r="DW101" s="4">
        <v>0.35</v>
      </c>
      <c r="DX101" s="4">
        <v>0.34</v>
      </c>
      <c r="DY101" s="4">
        <v>0.24</v>
      </c>
      <c r="DZ101" s="4"/>
    </row>
    <row r="102" spans="1:130" x14ac:dyDescent="0.25">
      <c r="A102" s="1" t="s">
        <v>480</v>
      </c>
      <c r="B102" s="1" t="s">
        <v>428</v>
      </c>
      <c r="C102" s="1" t="s">
        <v>189</v>
      </c>
      <c r="D102" s="84">
        <v>2017</v>
      </c>
      <c r="E102" s="3">
        <v>43060</v>
      </c>
      <c r="G102" s="4"/>
      <c r="H102" s="4">
        <v>0</v>
      </c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1" t="s">
        <v>153</v>
      </c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J102"/>
      <c r="DK102"/>
      <c r="DL102"/>
      <c r="DR102" s="4">
        <v>503.52</v>
      </c>
      <c r="DS102" s="4">
        <v>0.23</v>
      </c>
      <c r="DT102" s="4">
        <v>0.25</v>
      </c>
      <c r="DU102" s="4">
        <v>0.22</v>
      </c>
      <c r="DV102" s="4">
        <v>0.3</v>
      </c>
      <c r="DW102" s="4">
        <v>0.35</v>
      </c>
      <c r="DX102" s="4">
        <v>0.34</v>
      </c>
      <c r="DY102" s="4">
        <v>0.24</v>
      </c>
      <c r="DZ102" s="4"/>
    </row>
    <row r="103" spans="1:130" x14ac:dyDescent="0.25">
      <c r="A103" s="1" t="s">
        <v>480</v>
      </c>
      <c r="B103" s="1" t="s">
        <v>428</v>
      </c>
      <c r="C103" s="1" t="s">
        <v>189</v>
      </c>
      <c r="D103" s="84">
        <v>2017</v>
      </c>
      <c r="E103" s="3">
        <v>43061</v>
      </c>
      <c r="G103" s="4"/>
      <c r="H103" s="4">
        <v>0</v>
      </c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1" t="s">
        <v>153</v>
      </c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J103"/>
      <c r="DK103"/>
      <c r="DL103"/>
      <c r="DR103" s="4">
        <v>527.69000000000005</v>
      </c>
      <c r="DS103" s="4">
        <v>0.31</v>
      </c>
      <c r="DT103" s="4">
        <v>0.3</v>
      </c>
      <c r="DU103" s="4">
        <v>0.24</v>
      </c>
      <c r="DV103" s="4">
        <v>0.3</v>
      </c>
      <c r="DW103" s="4">
        <v>0.34</v>
      </c>
      <c r="DX103" s="4">
        <v>0.34</v>
      </c>
      <c r="DY103" s="4">
        <v>0.24</v>
      </c>
      <c r="DZ103" s="4"/>
    </row>
    <row r="104" spans="1:130" x14ac:dyDescent="0.25">
      <c r="A104" s="1" t="s">
        <v>480</v>
      </c>
      <c r="B104" s="1" t="s">
        <v>428</v>
      </c>
      <c r="C104" s="1" t="s">
        <v>189</v>
      </c>
      <c r="D104" s="84">
        <v>2017</v>
      </c>
      <c r="E104" s="3">
        <v>43062</v>
      </c>
      <c r="G104" s="4"/>
      <c r="H104" s="4">
        <v>0</v>
      </c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1" t="s">
        <v>153</v>
      </c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J104"/>
      <c r="DK104"/>
      <c r="DL104"/>
      <c r="DR104" s="4">
        <v>527.54</v>
      </c>
      <c r="DS104" s="4">
        <v>0.3</v>
      </c>
      <c r="DT104" s="4">
        <v>0.3</v>
      </c>
      <c r="DU104" s="4">
        <v>0.25</v>
      </c>
      <c r="DV104" s="4">
        <v>0.28999999999999998</v>
      </c>
      <c r="DW104" s="4">
        <v>0.34</v>
      </c>
      <c r="DX104" s="4">
        <v>0.34</v>
      </c>
      <c r="DY104" s="4">
        <v>0.24</v>
      </c>
      <c r="DZ104" s="4"/>
    </row>
    <row r="105" spans="1:130" x14ac:dyDescent="0.25">
      <c r="A105" s="1" t="s">
        <v>480</v>
      </c>
      <c r="B105" s="1" t="s">
        <v>428</v>
      </c>
      <c r="C105" s="1" t="s">
        <v>189</v>
      </c>
      <c r="D105" s="84">
        <v>2017</v>
      </c>
      <c r="E105" s="3">
        <v>43063</v>
      </c>
      <c r="G105" s="4"/>
      <c r="H105" s="4">
        <v>0</v>
      </c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O105" s="4"/>
      <c r="AP105" s="4"/>
      <c r="AQ105" s="4"/>
      <c r="AR105" s="4"/>
      <c r="AS105" s="4"/>
      <c r="AT105" s="4"/>
      <c r="AU105" s="4"/>
      <c r="AV105" s="4"/>
      <c r="AW105" s="4">
        <v>0.86</v>
      </c>
      <c r="AX105" s="4"/>
      <c r="AY105" s="4"/>
      <c r="AZ105" s="4"/>
      <c r="BA105" s="4">
        <v>4.5</v>
      </c>
      <c r="BB105" s="4">
        <v>8.8800000000000008</v>
      </c>
      <c r="BC105" s="4">
        <v>1.75</v>
      </c>
      <c r="BD105" s="4">
        <v>2.63</v>
      </c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>
        <v>8.8800000000000008</v>
      </c>
      <c r="CB105" s="4"/>
      <c r="CC105" s="4"/>
      <c r="CD105" s="4"/>
      <c r="CE105" s="4"/>
      <c r="CF105" s="4"/>
      <c r="CG105" s="4"/>
      <c r="CH105" s="1" t="s">
        <v>153</v>
      </c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J105"/>
      <c r="DK105"/>
      <c r="DL105"/>
      <c r="DR105" s="4">
        <v>525.54999999999995</v>
      </c>
      <c r="DS105" s="4">
        <v>0.28999999999999998</v>
      </c>
      <c r="DT105" s="4">
        <v>0.28999999999999998</v>
      </c>
      <c r="DU105" s="4">
        <v>0.25</v>
      </c>
      <c r="DV105" s="4">
        <v>0.28999999999999998</v>
      </c>
      <c r="DW105" s="4">
        <v>0.34</v>
      </c>
      <c r="DX105" s="4">
        <v>0.34</v>
      </c>
      <c r="DY105" s="4">
        <v>0.24</v>
      </c>
      <c r="DZ105" s="4"/>
    </row>
    <row r="106" spans="1:130" x14ac:dyDescent="0.25">
      <c r="A106" s="1" t="s">
        <v>480</v>
      </c>
      <c r="B106" s="1" t="s">
        <v>428</v>
      </c>
      <c r="C106" s="1" t="s">
        <v>189</v>
      </c>
      <c r="D106" s="84">
        <v>2017</v>
      </c>
      <c r="E106" s="3">
        <v>43064</v>
      </c>
      <c r="G106" s="4"/>
      <c r="H106" s="4">
        <v>0</v>
      </c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1" t="s">
        <v>153</v>
      </c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J106"/>
      <c r="DK106"/>
      <c r="DL106"/>
      <c r="DR106" s="4">
        <v>521.79999999999995</v>
      </c>
      <c r="DS106" s="4">
        <v>0.28000000000000003</v>
      </c>
      <c r="DT106" s="4">
        <v>0.28999999999999998</v>
      </c>
      <c r="DU106" s="4">
        <v>0.25</v>
      </c>
      <c r="DV106" s="4">
        <v>0.28999999999999998</v>
      </c>
      <c r="DW106" s="4">
        <v>0.34</v>
      </c>
      <c r="DX106" s="4">
        <v>0.34</v>
      </c>
      <c r="DY106" s="4">
        <v>0.24</v>
      </c>
      <c r="DZ106" s="4"/>
    </row>
    <row r="107" spans="1:130" x14ac:dyDescent="0.25">
      <c r="A107" s="1" t="s">
        <v>480</v>
      </c>
      <c r="B107" s="1" t="s">
        <v>428</v>
      </c>
      <c r="C107" s="1" t="s">
        <v>189</v>
      </c>
      <c r="D107" s="84">
        <v>2017</v>
      </c>
      <c r="E107" s="3">
        <v>43065</v>
      </c>
      <c r="G107" s="4"/>
      <c r="H107" s="4">
        <v>0</v>
      </c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1" t="s">
        <v>153</v>
      </c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J107"/>
      <c r="DK107"/>
      <c r="DL107"/>
      <c r="DR107" s="4">
        <v>517.54999999999995</v>
      </c>
      <c r="DS107" s="4">
        <v>0.26</v>
      </c>
      <c r="DT107" s="4">
        <v>0.28000000000000003</v>
      </c>
      <c r="DU107" s="4">
        <v>0.25</v>
      </c>
      <c r="DV107" s="4">
        <v>0.28999999999999998</v>
      </c>
      <c r="DW107" s="4">
        <v>0.34</v>
      </c>
      <c r="DX107" s="4">
        <v>0.34</v>
      </c>
      <c r="DY107" s="4">
        <v>0.24</v>
      </c>
      <c r="DZ107" s="4"/>
    </row>
    <row r="108" spans="1:130" x14ac:dyDescent="0.25">
      <c r="A108" s="1" t="s">
        <v>480</v>
      </c>
      <c r="B108" s="1" t="s">
        <v>428</v>
      </c>
      <c r="C108" s="1" t="s">
        <v>189</v>
      </c>
      <c r="D108" s="84">
        <v>2017</v>
      </c>
      <c r="E108" s="3">
        <v>43066</v>
      </c>
      <c r="G108" s="4"/>
      <c r="H108" s="4">
        <v>0</v>
      </c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1" t="s">
        <v>153</v>
      </c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J108"/>
      <c r="DK108"/>
      <c r="DL108"/>
      <c r="DR108" s="4">
        <v>512.6</v>
      </c>
      <c r="DS108" s="4">
        <v>0.25</v>
      </c>
      <c r="DT108" s="4">
        <v>0.27</v>
      </c>
      <c r="DU108" s="4">
        <v>0.24</v>
      </c>
      <c r="DV108" s="4">
        <v>0.28999999999999998</v>
      </c>
      <c r="DW108" s="4">
        <v>0.34</v>
      </c>
      <c r="DX108" s="4">
        <v>0.34</v>
      </c>
      <c r="DY108" s="4">
        <v>0.24</v>
      </c>
      <c r="DZ108" s="4"/>
    </row>
    <row r="109" spans="1:130" x14ac:dyDescent="0.25">
      <c r="A109" s="1" t="s">
        <v>480</v>
      </c>
      <c r="B109" s="1" t="s">
        <v>428</v>
      </c>
      <c r="C109" s="1" t="s">
        <v>189</v>
      </c>
      <c r="D109" s="84">
        <v>2017</v>
      </c>
      <c r="E109" s="3">
        <v>43067</v>
      </c>
      <c r="G109" s="4"/>
      <c r="H109" s="4">
        <v>0</v>
      </c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1" t="s">
        <v>153</v>
      </c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J109"/>
      <c r="DK109"/>
      <c r="DL109"/>
      <c r="DR109" s="4">
        <v>508.03</v>
      </c>
      <c r="DS109" s="4">
        <v>0.24</v>
      </c>
      <c r="DT109" s="4">
        <v>0.26</v>
      </c>
      <c r="DU109" s="4">
        <v>0.24</v>
      </c>
      <c r="DV109" s="4">
        <v>0.28999999999999998</v>
      </c>
      <c r="DW109" s="4">
        <v>0.34</v>
      </c>
      <c r="DX109" s="4">
        <v>0.34</v>
      </c>
      <c r="DY109" s="4">
        <v>0.24</v>
      </c>
      <c r="DZ109" s="4"/>
    </row>
    <row r="110" spans="1:130" x14ac:dyDescent="0.25">
      <c r="A110" s="1" t="s">
        <v>480</v>
      </c>
      <c r="B110" s="1" t="s">
        <v>428</v>
      </c>
      <c r="C110" s="1" t="s">
        <v>189</v>
      </c>
      <c r="D110" s="84">
        <v>2017</v>
      </c>
      <c r="E110" s="3">
        <v>43068</v>
      </c>
      <c r="G110" s="4"/>
      <c r="H110" s="4">
        <v>0</v>
      </c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O110" s="4"/>
      <c r="AP110" s="4"/>
      <c r="AQ110" s="4"/>
      <c r="AR110" s="4"/>
      <c r="AS110" s="4"/>
      <c r="AT110" s="4"/>
      <c r="AU110" s="4"/>
      <c r="AV110" s="4"/>
      <c r="AW110" s="4">
        <v>0.88</v>
      </c>
      <c r="AX110" s="4"/>
      <c r="AY110" s="4"/>
      <c r="AZ110" s="4"/>
      <c r="BA110" s="4">
        <v>4.78</v>
      </c>
      <c r="BB110" s="4">
        <v>8.8800000000000008</v>
      </c>
      <c r="BC110" s="4">
        <v>1.74</v>
      </c>
      <c r="BD110" s="4">
        <v>2.36</v>
      </c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>
        <v>8.8800000000000008</v>
      </c>
      <c r="CB110" s="4"/>
      <c r="CC110" s="4"/>
      <c r="CD110" s="4"/>
      <c r="CE110" s="4"/>
      <c r="CF110" s="4"/>
      <c r="CG110" s="4"/>
      <c r="CH110" s="1" t="s">
        <v>153</v>
      </c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J110"/>
      <c r="DK110"/>
      <c r="DL110"/>
      <c r="DR110" s="4">
        <v>529.71</v>
      </c>
      <c r="DS110" s="4">
        <v>0.3</v>
      </c>
      <c r="DT110" s="4">
        <v>0.31</v>
      </c>
      <c r="DU110" s="4">
        <v>0.28000000000000003</v>
      </c>
      <c r="DV110" s="4">
        <v>0.28999999999999998</v>
      </c>
      <c r="DW110" s="4">
        <v>0.32</v>
      </c>
      <c r="DX110" s="4">
        <v>0.34</v>
      </c>
      <c r="DY110" s="4">
        <v>0.24</v>
      </c>
      <c r="DZ110" s="4"/>
    </row>
    <row r="111" spans="1:130" x14ac:dyDescent="0.25">
      <c r="A111" s="1" t="s">
        <v>480</v>
      </c>
      <c r="B111" s="1" t="s">
        <v>428</v>
      </c>
      <c r="C111" s="1" t="s">
        <v>189</v>
      </c>
      <c r="D111" s="84">
        <v>2017</v>
      </c>
      <c r="E111" s="3">
        <v>43069</v>
      </c>
      <c r="G111" s="4"/>
      <c r="H111" s="4">
        <v>0</v>
      </c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1" t="s">
        <v>153</v>
      </c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J111"/>
      <c r="DK111"/>
      <c r="DL111"/>
      <c r="DR111" s="4">
        <v>527.27</v>
      </c>
      <c r="DS111" s="4">
        <v>0.28999999999999998</v>
      </c>
      <c r="DT111" s="4">
        <v>0.3</v>
      </c>
      <c r="DU111" s="4">
        <v>0.28000000000000003</v>
      </c>
      <c r="DV111" s="4">
        <v>0.28999999999999998</v>
      </c>
      <c r="DW111" s="4">
        <v>0.32</v>
      </c>
      <c r="DX111" s="4">
        <v>0.34</v>
      </c>
      <c r="DY111" s="4">
        <v>0.24</v>
      </c>
      <c r="DZ111" s="4"/>
    </row>
    <row r="112" spans="1:130" x14ac:dyDescent="0.25">
      <c r="A112" s="1" t="s">
        <v>480</v>
      </c>
      <c r="B112" s="1" t="s">
        <v>428</v>
      </c>
      <c r="C112" s="1" t="s">
        <v>189</v>
      </c>
      <c r="D112" s="84">
        <v>2017</v>
      </c>
      <c r="E112" s="3">
        <v>43070</v>
      </c>
      <c r="G112" s="4"/>
      <c r="H112" s="4">
        <v>0</v>
      </c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1" t="s">
        <v>153</v>
      </c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J112"/>
      <c r="DK112"/>
      <c r="DL112"/>
      <c r="DR112" s="4">
        <v>521.83000000000004</v>
      </c>
      <c r="DS112" s="4">
        <v>0.28000000000000003</v>
      </c>
      <c r="DT112" s="4">
        <v>0.28999999999999998</v>
      </c>
      <c r="DU112" s="4">
        <v>0.27</v>
      </c>
      <c r="DV112" s="4">
        <v>0.28999999999999998</v>
      </c>
      <c r="DW112" s="4">
        <v>0.32</v>
      </c>
      <c r="DX112" s="4">
        <v>0.34</v>
      </c>
      <c r="DY112" s="4">
        <v>0.24</v>
      </c>
      <c r="DZ112" s="4"/>
    </row>
    <row r="113" spans="1:130" x14ac:dyDescent="0.25">
      <c r="A113" s="1" t="s">
        <v>480</v>
      </c>
      <c r="B113" s="1" t="s">
        <v>428</v>
      </c>
      <c r="C113" s="1" t="s">
        <v>189</v>
      </c>
      <c r="D113" s="84">
        <v>2017</v>
      </c>
      <c r="E113" s="3">
        <v>43071</v>
      </c>
      <c r="G113" s="4"/>
      <c r="H113" s="4">
        <v>0</v>
      </c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1" t="s">
        <v>153</v>
      </c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J113"/>
      <c r="DK113"/>
      <c r="DL113"/>
      <c r="DR113" s="4">
        <v>515.34</v>
      </c>
      <c r="DS113" s="4">
        <v>0.26</v>
      </c>
      <c r="DT113" s="4">
        <v>0.28000000000000003</v>
      </c>
      <c r="DU113" s="4">
        <v>0.27</v>
      </c>
      <c r="DV113" s="4">
        <v>0.28999999999999998</v>
      </c>
      <c r="DW113" s="4">
        <v>0.32</v>
      </c>
      <c r="DX113" s="4">
        <v>0.34</v>
      </c>
      <c r="DY113" s="4">
        <v>0.24</v>
      </c>
      <c r="DZ113" s="4"/>
    </row>
    <row r="114" spans="1:130" x14ac:dyDescent="0.25">
      <c r="A114" s="1" t="s">
        <v>480</v>
      </c>
      <c r="B114" s="1" t="s">
        <v>428</v>
      </c>
      <c r="C114" s="1" t="s">
        <v>189</v>
      </c>
      <c r="D114" s="84">
        <v>2017</v>
      </c>
      <c r="E114" s="3">
        <v>43072</v>
      </c>
      <c r="G114" s="4"/>
      <c r="H114" s="4">
        <v>0</v>
      </c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1" t="s">
        <v>153</v>
      </c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J114"/>
      <c r="DK114"/>
      <c r="DL114"/>
      <c r="DR114" s="4">
        <v>509.35</v>
      </c>
      <c r="DS114" s="4">
        <v>0.25</v>
      </c>
      <c r="DT114" s="4">
        <v>0.27</v>
      </c>
      <c r="DU114" s="4">
        <v>0.26</v>
      </c>
      <c r="DV114" s="4">
        <v>0.28999999999999998</v>
      </c>
      <c r="DW114" s="4">
        <v>0.31</v>
      </c>
      <c r="DX114" s="4">
        <v>0.34</v>
      </c>
      <c r="DY114" s="4">
        <v>0.24</v>
      </c>
      <c r="DZ114" s="4"/>
    </row>
    <row r="115" spans="1:130" x14ac:dyDescent="0.25">
      <c r="A115" s="1" t="s">
        <v>480</v>
      </c>
      <c r="B115" s="1" t="s">
        <v>428</v>
      </c>
      <c r="C115" s="1" t="s">
        <v>189</v>
      </c>
      <c r="D115" s="84">
        <v>2017</v>
      </c>
      <c r="E115" s="3">
        <v>43073</v>
      </c>
      <c r="G115" s="4"/>
      <c r="H115" s="4">
        <v>0</v>
      </c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1" t="s">
        <v>153</v>
      </c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J115"/>
      <c r="DK115"/>
      <c r="DL115"/>
      <c r="DR115" s="4">
        <v>502.72</v>
      </c>
      <c r="DS115" s="4">
        <v>0.24</v>
      </c>
      <c r="DT115" s="4">
        <v>0.26</v>
      </c>
      <c r="DU115" s="4">
        <v>0.25</v>
      </c>
      <c r="DV115" s="4">
        <v>0.28999999999999998</v>
      </c>
      <c r="DW115" s="4">
        <v>0.31</v>
      </c>
      <c r="DX115" s="4">
        <v>0.34</v>
      </c>
      <c r="DY115" s="4">
        <v>0.24</v>
      </c>
      <c r="DZ115" s="4"/>
    </row>
    <row r="116" spans="1:130" x14ac:dyDescent="0.25">
      <c r="A116" s="1" t="s">
        <v>480</v>
      </c>
      <c r="B116" s="1" t="s">
        <v>428</v>
      </c>
      <c r="C116" s="1" t="s">
        <v>189</v>
      </c>
      <c r="D116" s="84">
        <v>2017</v>
      </c>
      <c r="E116" s="3">
        <v>43074</v>
      </c>
      <c r="G116" s="4"/>
      <c r="H116" s="4">
        <v>0</v>
      </c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1" t="s">
        <v>153</v>
      </c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J116"/>
      <c r="DK116"/>
      <c r="DL116"/>
      <c r="DR116" s="4">
        <v>496.27</v>
      </c>
      <c r="DS116" s="4">
        <v>0.23</v>
      </c>
      <c r="DT116" s="4">
        <v>0.25</v>
      </c>
      <c r="DU116" s="4">
        <v>0.24</v>
      </c>
      <c r="DV116" s="4">
        <v>0.28000000000000003</v>
      </c>
      <c r="DW116" s="4">
        <v>0.31</v>
      </c>
      <c r="DX116" s="4">
        <v>0.34</v>
      </c>
      <c r="DY116" s="4">
        <v>0.24</v>
      </c>
      <c r="DZ116" s="4"/>
    </row>
    <row r="117" spans="1:130" x14ac:dyDescent="0.25">
      <c r="A117" s="1" t="s">
        <v>480</v>
      </c>
      <c r="B117" s="1" t="s">
        <v>428</v>
      </c>
      <c r="C117" s="1" t="s">
        <v>189</v>
      </c>
      <c r="D117" s="84">
        <v>2017</v>
      </c>
      <c r="E117" s="3">
        <v>43075</v>
      </c>
      <c r="G117" s="4"/>
      <c r="H117" s="4">
        <v>0</v>
      </c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1" t="s">
        <v>153</v>
      </c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J117"/>
      <c r="DK117"/>
      <c r="DL117"/>
      <c r="DR117" s="4">
        <v>534.07000000000005</v>
      </c>
      <c r="DS117" s="4">
        <v>0.32</v>
      </c>
      <c r="DT117" s="4">
        <v>0.31</v>
      </c>
      <c r="DU117" s="4">
        <v>0.28999999999999998</v>
      </c>
      <c r="DV117" s="4">
        <v>0.28999999999999998</v>
      </c>
      <c r="DW117" s="4">
        <v>0.31</v>
      </c>
      <c r="DX117" s="4">
        <v>0.34</v>
      </c>
      <c r="DY117" s="4">
        <v>0.24</v>
      </c>
      <c r="DZ117" s="4"/>
    </row>
    <row r="118" spans="1:130" x14ac:dyDescent="0.25">
      <c r="A118" s="1" t="s">
        <v>480</v>
      </c>
      <c r="B118" s="1" t="s">
        <v>428</v>
      </c>
      <c r="C118" s="1" t="s">
        <v>189</v>
      </c>
      <c r="D118" s="84">
        <v>2017</v>
      </c>
      <c r="E118" s="3">
        <v>43076</v>
      </c>
      <c r="G118" s="4"/>
      <c r="H118" s="4">
        <v>0</v>
      </c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O118" s="4"/>
      <c r="AP118" s="4"/>
      <c r="AQ118" s="4"/>
      <c r="AR118" s="4"/>
      <c r="AS118" s="4"/>
      <c r="AT118" s="4"/>
      <c r="AU118" s="4"/>
      <c r="AV118" s="4"/>
      <c r="AW118" s="4">
        <v>0.78</v>
      </c>
      <c r="AX118" s="4"/>
      <c r="AY118" s="4"/>
      <c r="AZ118" s="4"/>
      <c r="BA118" s="4">
        <v>5.46</v>
      </c>
      <c r="BB118" s="4">
        <v>8.8800000000000008</v>
      </c>
      <c r="BC118" s="4">
        <v>1.45</v>
      </c>
      <c r="BD118" s="4">
        <v>1.96</v>
      </c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>
        <v>8.8800000000000008</v>
      </c>
      <c r="CB118" s="4"/>
      <c r="CC118" s="4"/>
      <c r="CD118" s="4"/>
      <c r="CE118" s="4"/>
      <c r="CF118" s="4"/>
      <c r="CG118" s="4"/>
      <c r="CH118" s="1" t="s">
        <v>153</v>
      </c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J118"/>
      <c r="DK118"/>
      <c r="DL118"/>
      <c r="DR118" s="4">
        <v>536.28</v>
      </c>
      <c r="DS118" s="4">
        <v>0.32</v>
      </c>
      <c r="DT118" s="4">
        <v>0.32</v>
      </c>
      <c r="DU118" s="4">
        <v>0.3</v>
      </c>
      <c r="DV118" s="4">
        <v>0.28999999999999998</v>
      </c>
      <c r="DW118" s="4">
        <v>0.31</v>
      </c>
      <c r="DX118" s="4">
        <v>0.34</v>
      </c>
      <c r="DY118" s="4">
        <v>0.24</v>
      </c>
      <c r="DZ118" s="4"/>
    </row>
    <row r="119" spans="1:130" x14ac:dyDescent="0.25">
      <c r="A119" s="1" t="s">
        <v>480</v>
      </c>
      <c r="B119" s="1" t="s">
        <v>428</v>
      </c>
      <c r="C119" s="1" t="s">
        <v>189</v>
      </c>
      <c r="D119" s="84">
        <v>2017</v>
      </c>
      <c r="E119" s="3">
        <v>43077</v>
      </c>
      <c r="G119" s="4"/>
      <c r="H119" s="4">
        <v>0</v>
      </c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1" t="s">
        <v>153</v>
      </c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J119"/>
      <c r="DK119"/>
      <c r="DL119"/>
      <c r="DR119" s="4">
        <v>534.20000000000005</v>
      </c>
      <c r="DS119" s="4">
        <v>0.3</v>
      </c>
      <c r="DT119" s="4">
        <v>0.31</v>
      </c>
      <c r="DU119" s="4">
        <v>0.28999999999999998</v>
      </c>
      <c r="DV119" s="4">
        <v>0.28999999999999998</v>
      </c>
      <c r="DW119" s="4">
        <v>0.33</v>
      </c>
      <c r="DX119" s="4">
        <v>0.34</v>
      </c>
      <c r="DY119" s="4">
        <v>0.24</v>
      </c>
      <c r="DZ119" s="4"/>
    </row>
    <row r="120" spans="1:130" x14ac:dyDescent="0.25">
      <c r="A120" s="1" t="s">
        <v>480</v>
      </c>
      <c r="B120" s="1" t="s">
        <v>428</v>
      </c>
      <c r="C120" s="1" t="s">
        <v>189</v>
      </c>
      <c r="D120" s="84">
        <v>2017</v>
      </c>
      <c r="E120" s="3">
        <v>43078</v>
      </c>
      <c r="G120" s="4"/>
      <c r="H120" s="4">
        <v>0</v>
      </c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1" t="s">
        <v>153</v>
      </c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J120"/>
      <c r="DK120"/>
      <c r="DL120"/>
      <c r="DR120" s="4">
        <v>526.16999999999996</v>
      </c>
      <c r="DS120" s="4">
        <v>0.28000000000000003</v>
      </c>
      <c r="DT120" s="4">
        <v>0.3</v>
      </c>
      <c r="DU120" s="4">
        <v>0.28000000000000003</v>
      </c>
      <c r="DV120" s="4">
        <v>0.28000000000000003</v>
      </c>
      <c r="DW120" s="4">
        <v>0.33</v>
      </c>
      <c r="DX120" s="4">
        <v>0.34</v>
      </c>
      <c r="DY120" s="4">
        <v>0.24</v>
      </c>
      <c r="DZ120" s="4"/>
    </row>
    <row r="121" spans="1:130" x14ac:dyDescent="0.25">
      <c r="A121" s="1" t="s">
        <v>480</v>
      </c>
      <c r="B121" s="1" t="s">
        <v>428</v>
      </c>
      <c r="C121" s="1" t="s">
        <v>189</v>
      </c>
      <c r="D121" s="84">
        <v>2017</v>
      </c>
      <c r="E121" s="3">
        <v>43079</v>
      </c>
      <c r="G121" s="4"/>
      <c r="H121" s="4">
        <v>0</v>
      </c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1" t="s">
        <v>153</v>
      </c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J121"/>
      <c r="DK121"/>
      <c r="DL121"/>
      <c r="DR121" s="4">
        <v>518.36</v>
      </c>
      <c r="DS121" s="4">
        <v>0.27</v>
      </c>
      <c r="DT121" s="4">
        <v>0.28999999999999998</v>
      </c>
      <c r="DU121" s="4">
        <v>0.27</v>
      </c>
      <c r="DV121" s="4">
        <v>0.28000000000000003</v>
      </c>
      <c r="DW121" s="4">
        <v>0.32</v>
      </c>
      <c r="DX121" s="4">
        <v>0.34</v>
      </c>
      <c r="DY121" s="4">
        <v>0.23</v>
      </c>
      <c r="DZ121" s="4"/>
    </row>
    <row r="122" spans="1:130" x14ac:dyDescent="0.25">
      <c r="A122" s="1" t="s">
        <v>480</v>
      </c>
      <c r="B122" s="1" t="s">
        <v>428</v>
      </c>
      <c r="C122" s="1" t="s">
        <v>189</v>
      </c>
      <c r="D122" s="84">
        <v>2017</v>
      </c>
      <c r="E122" s="3">
        <v>43080</v>
      </c>
      <c r="G122" s="4"/>
      <c r="H122" s="4">
        <v>0</v>
      </c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1" t="s">
        <v>153</v>
      </c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J122"/>
      <c r="DK122"/>
      <c r="DL122"/>
      <c r="DR122" s="4">
        <v>511.55</v>
      </c>
      <c r="DS122" s="4">
        <v>0.25</v>
      </c>
      <c r="DT122" s="4">
        <v>0.28000000000000003</v>
      </c>
      <c r="DU122" s="4">
        <v>0.27</v>
      </c>
      <c r="DV122" s="4">
        <v>0.28000000000000003</v>
      </c>
      <c r="DW122" s="4">
        <v>0.32</v>
      </c>
      <c r="DX122" s="4">
        <v>0.34</v>
      </c>
      <c r="DY122" s="4">
        <v>0.23</v>
      </c>
      <c r="DZ122" s="4"/>
    </row>
    <row r="123" spans="1:130" x14ac:dyDescent="0.25">
      <c r="A123" s="1" t="s">
        <v>480</v>
      </c>
      <c r="B123" s="1" t="s">
        <v>428</v>
      </c>
      <c r="C123" s="1" t="s">
        <v>189</v>
      </c>
      <c r="D123" s="84">
        <v>2017</v>
      </c>
      <c r="E123" s="3">
        <v>43081</v>
      </c>
      <c r="G123" s="4"/>
      <c r="H123" s="4">
        <v>0</v>
      </c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1" t="s">
        <v>153</v>
      </c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J123"/>
      <c r="DK123"/>
      <c r="DL123"/>
      <c r="DR123" s="4">
        <v>508.37</v>
      </c>
      <c r="DS123" s="4">
        <v>0.25</v>
      </c>
      <c r="DT123" s="4">
        <v>0.27</v>
      </c>
      <c r="DU123" s="4">
        <v>0.26</v>
      </c>
      <c r="DV123" s="4">
        <v>0.28000000000000003</v>
      </c>
      <c r="DW123" s="4">
        <v>0.32</v>
      </c>
      <c r="DX123" s="4">
        <v>0.33</v>
      </c>
      <c r="DY123" s="4">
        <v>0.23</v>
      </c>
      <c r="DZ123" s="4"/>
    </row>
    <row r="124" spans="1:130" x14ac:dyDescent="0.25">
      <c r="A124" s="1" t="s">
        <v>480</v>
      </c>
      <c r="B124" s="1" t="s">
        <v>428</v>
      </c>
      <c r="C124" s="1" t="s">
        <v>189</v>
      </c>
      <c r="D124" s="84">
        <v>2017</v>
      </c>
      <c r="E124" s="3">
        <v>43082</v>
      </c>
      <c r="G124" s="4"/>
      <c r="H124" s="4">
        <v>0</v>
      </c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1" t="s">
        <v>153</v>
      </c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J124"/>
      <c r="DK124"/>
      <c r="DL124"/>
      <c r="DR124" s="4">
        <v>510.43</v>
      </c>
      <c r="DS124" s="4">
        <v>0.27</v>
      </c>
      <c r="DT124" s="4">
        <v>0.27</v>
      </c>
      <c r="DU124" s="4">
        <v>0.26</v>
      </c>
      <c r="DV124" s="4">
        <v>0.28000000000000003</v>
      </c>
      <c r="DW124" s="4">
        <v>0.32</v>
      </c>
      <c r="DX124" s="4">
        <v>0.33</v>
      </c>
      <c r="DY124" s="4">
        <v>0.23</v>
      </c>
      <c r="DZ124" s="4"/>
    </row>
    <row r="125" spans="1:130" x14ac:dyDescent="0.25">
      <c r="A125" s="1" t="s">
        <v>480</v>
      </c>
      <c r="B125" s="1" t="s">
        <v>428</v>
      </c>
      <c r="C125" s="1" t="s">
        <v>189</v>
      </c>
      <c r="D125" s="84">
        <v>2017</v>
      </c>
      <c r="E125" s="3">
        <v>43083</v>
      </c>
      <c r="G125" s="4"/>
      <c r="H125" s="4">
        <v>0</v>
      </c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>
        <v>6.65</v>
      </c>
      <c r="BB125" s="4">
        <v>8.8800000000000008</v>
      </c>
      <c r="BC125" s="4">
        <v>2.0299999999999998</v>
      </c>
      <c r="BD125" s="4">
        <v>0.2</v>
      </c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>
        <v>8.8800000000000008</v>
      </c>
      <c r="CB125" s="4"/>
      <c r="CC125" s="4"/>
      <c r="CD125" s="4"/>
      <c r="CE125" s="4"/>
      <c r="CF125" s="4"/>
      <c r="CG125" s="4"/>
      <c r="CH125" s="1" t="s">
        <v>153</v>
      </c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J125"/>
      <c r="DK125"/>
      <c r="DL125"/>
      <c r="DR125" s="4">
        <v>508.47</v>
      </c>
      <c r="DS125" s="4">
        <v>0.27</v>
      </c>
      <c r="DT125" s="4">
        <v>0.27</v>
      </c>
      <c r="DU125" s="4">
        <v>0.26</v>
      </c>
      <c r="DV125" s="4">
        <v>0.28000000000000003</v>
      </c>
      <c r="DW125" s="4">
        <v>0.32</v>
      </c>
      <c r="DX125" s="4">
        <v>0.33</v>
      </c>
      <c r="DY125" s="4">
        <v>0.23</v>
      </c>
      <c r="DZ125" s="4"/>
    </row>
    <row r="126" spans="1:130" x14ac:dyDescent="0.25">
      <c r="A126" s="1" t="s">
        <v>480</v>
      </c>
      <c r="B126" s="1" t="s">
        <v>428</v>
      </c>
      <c r="C126" s="1" t="s">
        <v>189</v>
      </c>
      <c r="D126" s="84">
        <v>2017</v>
      </c>
      <c r="E126" s="3">
        <v>43084</v>
      </c>
      <c r="G126" s="4"/>
      <c r="H126" s="4">
        <v>0</v>
      </c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O126" s="4"/>
      <c r="AP126" s="4"/>
      <c r="AQ126" s="4"/>
      <c r="AR126" s="4"/>
      <c r="AS126" s="4"/>
      <c r="AT126" s="4"/>
      <c r="AU126" s="4"/>
      <c r="AV126" s="4"/>
      <c r="AW126" s="4">
        <v>0.67</v>
      </c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1" t="s">
        <v>153</v>
      </c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J126"/>
      <c r="DK126"/>
      <c r="DL126"/>
      <c r="DR126" s="4">
        <v>504.65</v>
      </c>
      <c r="DS126" s="4">
        <v>0.26</v>
      </c>
      <c r="DT126" s="4">
        <v>0.27</v>
      </c>
      <c r="DU126" s="4">
        <v>0.25</v>
      </c>
      <c r="DV126" s="4">
        <v>0.28000000000000003</v>
      </c>
      <c r="DW126" s="4">
        <v>0.32</v>
      </c>
      <c r="DX126" s="4">
        <v>0.33</v>
      </c>
      <c r="DY126" s="4">
        <v>0.23</v>
      </c>
      <c r="DZ126" s="4"/>
    </row>
    <row r="127" spans="1:130" x14ac:dyDescent="0.25">
      <c r="A127" s="1" t="s">
        <v>480</v>
      </c>
      <c r="B127" s="1" t="s">
        <v>428</v>
      </c>
      <c r="C127" s="1" t="s">
        <v>189</v>
      </c>
      <c r="D127" s="84">
        <v>2017</v>
      </c>
      <c r="E127" s="3">
        <v>43085</v>
      </c>
      <c r="G127" s="4"/>
      <c r="H127" s="4">
        <v>0</v>
      </c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1" t="s">
        <v>153</v>
      </c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J127"/>
      <c r="DK127"/>
      <c r="DL127"/>
      <c r="DR127" s="4">
        <v>500.65</v>
      </c>
      <c r="DS127" s="4">
        <v>0.25</v>
      </c>
      <c r="DT127" s="4">
        <v>0.27</v>
      </c>
      <c r="DU127" s="4">
        <v>0.25</v>
      </c>
      <c r="DV127" s="4">
        <v>0.27</v>
      </c>
      <c r="DW127" s="4">
        <v>0.32</v>
      </c>
      <c r="DX127" s="4">
        <v>0.33</v>
      </c>
      <c r="DY127" s="4">
        <v>0.23</v>
      </c>
      <c r="DZ127" s="4"/>
    </row>
    <row r="128" spans="1:130" x14ac:dyDescent="0.25">
      <c r="A128" s="1" t="s">
        <v>480</v>
      </c>
      <c r="B128" s="1" t="s">
        <v>428</v>
      </c>
      <c r="C128" s="1" t="s">
        <v>189</v>
      </c>
      <c r="D128" s="84">
        <v>2017</v>
      </c>
      <c r="E128" s="3">
        <v>43086</v>
      </c>
      <c r="G128" s="4"/>
      <c r="H128" s="4">
        <v>0</v>
      </c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1" t="s">
        <v>153</v>
      </c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J128"/>
      <c r="DK128"/>
      <c r="DL128"/>
      <c r="DR128" s="4">
        <v>496.27</v>
      </c>
      <c r="DS128" s="4">
        <v>0.24</v>
      </c>
      <c r="DT128" s="4">
        <v>0.26</v>
      </c>
      <c r="DU128" s="4">
        <v>0.25</v>
      </c>
      <c r="DV128" s="4">
        <v>0.27</v>
      </c>
      <c r="DW128" s="4">
        <v>0.32</v>
      </c>
      <c r="DX128" s="4">
        <v>0.33</v>
      </c>
      <c r="DY128" s="4">
        <v>0.23</v>
      </c>
      <c r="DZ128" s="4"/>
    </row>
    <row r="129" spans="1:130" x14ac:dyDescent="0.25">
      <c r="A129" s="1" t="s">
        <v>480</v>
      </c>
      <c r="B129" s="1" t="s">
        <v>428</v>
      </c>
      <c r="C129" s="1" t="s">
        <v>189</v>
      </c>
      <c r="D129" s="84">
        <v>2017</v>
      </c>
      <c r="E129" s="3">
        <v>43087</v>
      </c>
      <c r="G129" s="4"/>
      <c r="H129" s="4">
        <v>0</v>
      </c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1" t="s">
        <v>153</v>
      </c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J129"/>
      <c r="DK129"/>
      <c r="DL129"/>
      <c r="DR129" s="4">
        <v>493.34</v>
      </c>
      <c r="DS129" s="4">
        <v>0.24</v>
      </c>
      <c r="DT129" s="4">
        <v>0.26</v>
      </c>
      <c r="DU129" s="4">
        <v>0.24</v>
      </c>
      <c r="DV129" s="4">
        <v>0.27</v>
      </c>
      <c r="DW129" s="4">
        <v>0.32</v>
      </c>
      <c r="DX129" s="4">
        <v>0.33</v>
      </c>
      <c r="DY129" s="4">
        <v>0.23</v>
      </c>
      <c r="DZ129" s="4"/>
    </row>
    <row r="130" spans="1:130" x14ac:dyDescent="0.25">
      <c r="A130" s="1" t="s">
        <v>480</v>
      </c>
      <c r="B130" s="1" t="s">
        <v>428</v>
      </c>
      <c r="C130" s="1" t="s">
        <v>189</v>
      </c>
      <c r="D130" s="84">
        <v>2017</v>
      </c>
      <c r="E130" s="3">
        <v>43088</v>
      </c>
      <c r="G130" s="4"/>
      <c r="H130" s="4">
        <v>0</v>
      </c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O130" s="4"/>
      <c r="AP130" s="4"/>
      <c r="AQ130" s="4"/>
      <c r="AR130" s="4"/>
      <c r="AS130" s="4"/>
      <c r="AT130" s="4"/>
      <c r="AU130" s="4"/>
      <c r="AV130" s="4"/>
      <c r="AW130" s="4">
        <v>0.45</v>
      </c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1" t="s">
        <v>153</v>
      </c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J130"/>
      <c r="DK130"/>
      <c r="DL130"/>
      <c r="DR130" s="4">
        <v>490.17</v>
      </c>
      <c r="DS130" s="4">
        <v>0.23</v>
      </c>
      <c r="DT130" s="4">
        <v>0.26</v>
      </c>
      <c r="DU130" s="4">
        <v>0.24</v>
      </c>
      <c r="DV130" s="4">
        <v>0.27</v>
      </c>
      <c r="DW130" s="4">
        <v>0.31</v>
      </c>
      <c r="DX130" s="4">
        <v>0.33</v>
      </c>
      <c r="DY130" s="4">
        <v>0.23</v>
      </c>
      <c r="DZ130" s="4"/>
    </row>
    <row r="131" spans="1:130" x14ac:dyDescent="0.25">
      <c r="A131" s="1" t="s">
        <v>480</v>
      </c>
      <c r="B131" s="1" t="s">
        <v>428</v>
      </c>
      <c r="C131" s="1" t="s">
        <v>189</v>
      </c>
      <c r="D131" s="84">
        <v>2017</v>
      </c>
      <c r="E131" s="3">
        <v>43089</v>
      </c>
      <c r="G131" s="4"/>
      <c r="H131" s="4">
        <v>0</v>
      </c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1">
        <v>1467.82645243764</v>
      </c>
      <c r="AL131" s="82">
        <f>AK131/100</f>
        <v>14.678264524376401</v>
      </c>
      <c r="AM131" s="4">
        <f>AN131*AK131</f>
        <v>14.059108692272673</v>
      </c>
      <c r="AN131">
        <v>9.5781818544859402E-3</v>
      </c>
      <c r="AO131" s="4"/>
      <c r="AP131" s="4"/>
      <c r="AQ131" s="4">
        <v>1.2999999999999999E-2</v>
      </c>
      <c r="AR131" s="4">
        <v>817.4</v>
      </c>
      <c r="AS131" s="4"/>
      <c r="AT131" s="4"/>
      <c r="AU131" s="4"/>
      <c r="AV131" s="4"/>
      <c r="AW131" s="4"/>
      <c r="AX131" s="4"/>
      <c r="AY131" s="4">
        <v>0.42</v>
      </c>
      <c r="AZ131" s="4">
        <v>111.19</v>
      </c>
      <c r="BA131" s="4">
        <v>8.4</v>
      </c>
      <c r="BB131" s="4">
        <v>8.8800000000000008</v>
      </c>
      <c r="BC131" s="4">
        <v>0.48</v>
      </c>
      <c r="BD131" s="4">
        <v>0</v>
      </c>
      <c r="BE131" s="4"/>
      <c r="BF131" s="4">
        <v>0.15</v>
      </c>
      <c r="BG131" s="4">
        <v>0.01</v>
      </c>
      <c r="BH131" s="4">
        <v>0.11</v>
      </c>
      <c r="BI131" s="4">
        <v>8.4499999999999993</v>
      </c>
      <c r="BJ131" s="4"/>
      <c r="BK131" s="4"/>
      <c r="BL131" s="4"/>
      <c r="BM131" s="4">
        <v>0</v>
      </c>
      <c r="BN131" s="4">
        <v>0</v>
      </c>
      <c r="BO131" s="4"/>
      <c r="BP131" s="4"/>
      <c r="BQ131" s="4"/>
      <c r="BR131" s="4"/>
      <c r="BS131" s="4"/>
      <c r="BT131" s="4"/>
      <c r="BU131" s="4"/>
      <c r="BV131" s="4"/>
      <c r="BW131" s="4"/>
      <c r="BX131" s="4">
        <v>1.8699999999999999E-3</v>
      </c>
      <c r="BY131" s="4">
        <v>530.78</v>
      </c>
      <c r="BZ131" s="4">
        <v>0.98</v>
      </c>
      <c r="CA131" s="4">
        <v>8.8800000000000008</v>
      </c>
      <c r="CB131" s="4"/>
      <c r="CC131" s="4"/>
      <c r="CD131" s="4"/>
      <c r="CE131" s="4"/>
      <c r="CF131" s="4"/>
      <c r="CG131" s="4"/>
      <c r="CH131" s="1" t="s">
        <v>153</v>
      </c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J131"/>
      <c r="DK131"/>
      <c r="DL131"/>
      <c r="DR131" s="4">
        <v>480.85</v>
      </c>
      <c r="DS131" s="4">
        <v>0.23</v>
      </c>
      <c r="DT131" s="4">
        <v>0.25</v>
      </c>
      <c r="DU131" s="4">
        <v>0.24</v>
      </c>
      <c r="DV131" s="4">
        <v>0.27</v>
      </c>
      <c r="DW131" s="4">
        <v>0.28999999999999998</v>
      </c>
      <c r="DX131" s="4">
        <v>0.33</v>
      </c>
      <c r="DY131" s="4">
        <v>0.23</v>
      </c>
      <c r="DZ131" s="4"/>
    </row>
    <row r="132" spans="1:130" x14ac:dyDescent="0.25">
      <c r="A132" s="1" t="s">
        <v>480</v>
      </c>
      <c r="B132" s="1" t="s">
        <v>428</v>
      </c>
      <c r="C132" s="1" t="s">
        <v>189</v>
      </c>
      <c r="D132" s="84">
        <v>2017</v>
      </c>
      <c r="E132" s="3">
        <v>43090</v>
      </c>
      <c r="G132" s="4"/>
      <c r="H132" s="4">
        <v>0</v>
      </c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N132" s="1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1" t="s">
        <v>153</v>
      </c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J132"/>
      <c r="DK132"/>
      <c r="DL132"/>
      <c r="DR132" s="4">
        <v>484.56</v>
      </c>
      <c r="DS132" s="4">
        <v>0.22</v>
      </c>
      <c r="DT132" s="4">
        <v>0.25</v>
      </c>
      <c r="DU132" s="4">
        <v>0.24</v>
      </c>
      <c r="DV132" s="4">
        <v>0.27</v>
      </c>
      <c r="DW132" s="4">
        <v>0.31</v>
      </c>
      <c r="DX132" s="4">
        <v>0.33</v>
      </c>
      <c r="DY132" s="4">
        <v>0.23</v>
      </c>
      <c r="DZ132" s="4"/>
    </row>
    <row r="133" spans="1:130" x14ac:dyDescent="0.25">
      <c r="A133" s="1" t="s">
        <v>480</v>
      </c>
      <c r="B133" s="1" t="s">
        <v>428</v>
      </c>
      <c r="C133" s="1" t="s">
        <v>189</v>
      </c>
      <c r="D133" s="84">
        <v>2017</v>
      </c>
      <c r="E133" s="3">
        <v>43091</v>
      </c>
      <c r="G133" s="4"/>
      <c r="H133" s="4">
        <v>0</v>
      </c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1" t="s">
        <v>153</v>
      </c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J133"/>
      <c r="DK133"/>
      <c r="DL133"/>
      <c r="DR133" s="4">
        <v>482.66</v>
      </c>
      <c r="DS133" s="4">
        <v>0.22</v>
      </c>
      <c r="DT133" s="4">
        <v>0.25</v>
      </c>
      <c r="DU133" s="4">
        <v>0.23</v>
      </c>
      <c r="DV133" s="4">
        <v>0.27</v>
      </c>
      <c r="DW133" s="4">
        <v>0.31</v>
      </c>
      <c r="DX133" s="4">
        <v>0.33</v>
      </c>
      <c r="DY133" s="4">
        <v>0.23</v>
      </c>
      <c r="DZ133" s="4"/>
    </row>
    <row r="134" spans="1:130" x14ac:dyDescent="0.25">
      <c r="A134" s="1" t="s">
        <v>480</v>
      </c>
      <c r="B134" s="1" t="s">
        <v>428</v>
      </c>
      <c r="C134" s="1" t="s">
        <v>189</v>
      </c>
      <c r="D134" s="84">
        <v>2017</v>
      </c>
      <c r="E134" s="3">
        <v>43092</v>
      </c>
      <c r="G134" s="4"/>
      <c r="H134" s="4">
        <v>0</v>
      </c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1" t="s">
        <v>153</v>
      </c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J134"/>
      <c r="DK134"/>
      <c r="DL134"/>
      <c r="DR134" s="4">
        <v>480.47</v>
      </c>
      <c r="DS134" s="4">
        <v>0.22</v>
      </c>
      <c r="DT134" s="4">
        <v>0.25</v>
      </c>
      <c r="DU134" s="4">
        <v>0.23</v>
      </c>
      <c r="DV134" s="4">
        <v>0.26</v>
      </c>
      <c r="DW134" s="4">
        <v>0.31</v>
      </c>
      <c r="DX134" s="4">
        <v>0.33</v>
      </c>
      <c r="DY134" s="4">
        <v>0.23</v>
      </c>
      <c r="DZ134" s="4"/>
    </row>
    <row r="135" spans="1:130" x14ac:dyDescent="0.25">
      <c r="A135" s="1" t="s">
        <v>480</v>
      </c>
      <c r="B135" s="1" t="s">
        <v>428</v>
      </c>
      <c r="C135" s="1" t="s">
        <v>189</v>
      </c>
      <c r="D135" s="84">
        <v>2017</v>
      </c>
      <c r="E135" s="3">
        <v>43093</v>
      </c>
      <c r="G135" s="4"/>
      <c r="H135" s="4">
        <v>0</v>
      </c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1" t="s">
        <v>153</v>
      </c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J135"/>
      <c r="DK135"/>
      <c r="DL135"/>
      <c r="DR135" s="4">
        <v>478.02</v>
      </c>
      <c r="DS135" s="4">
        <v>0.22</v>
      </c>
      <c r="DT135" s="4">
        <v>0.24</v>
      </c>
      <c r="DU135" s="4">
        <v>0.23</v>
      </c>
      <c r="DV135" s="4">
        <v>0.26</v>
      </c>
      <c r="DW135" s="4">
        <v>0.31</v>
      </c>
      <c r="DX135" s="4">
        <v>0.33</v>
      </c>
      <c r="DY135" s="4">
        <v>0.23</v>
      </c>
      <c r="DZ135" s="4"/>
    </row>
    <row r="136" spans="1:130" x14ac:dyDescent="0.25">
      <c r="A136" s="1" t="s">
        <v>480</v>
      </c>
      <c r="B136" s="1" t="s">
        <v>428</v>
      </c>
      <c r="C136" s="1" t="s">
        <v>189</v>
      </c>
      <c r="D136" s="84">
        <v>2017</v>
      </c>
      <c r="E136" s="3">
        <v>43094</v>
      </c>
      <c r="G136" s="4"/>
      <c r="H136" s="4">
        <v>0</v>
      </c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1" t="s">
        <v>153</v>
      </c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J136"/>
      <c r="DK136"/>
      <c r="DL136"/>
      <c r="DR136" s="4">
        <v>475.57</v>
      </c>
      <c r="DS136" s="4">
        <v>0.21</v>
      </c>
      <c r="DT136" s="4">
        <v>0.24</v>
      </c>
      <c r="DU136" s="4">
        <v>0.23</v>
      </c>
      <c r="DV136" s="4">
        <v>0.26</v>
      </c>
      <c r="DW136" s="4">
        <v>0.31</v>
      </c>
      <c r="DX136" s="4">
        <v>0.33</v>
      </c>
      <c r="DY136" s="4">
        <v>0.23</v>
      </c>
      <c r="DZ136" s="4"/>
    </row>
    <row r="137" spans="1:130" x14ac:dyDescent="0.25">
      <c r="A137" s="1" t="s">
        <v>480</v>
      </c>
      <c r="B137" s="1" t="s">
        <v>428</v>
      </c>
      <c r="C137" s="1" t="s">
        <v>189</v>
      </c>
      <c r="D137" s="84">
        <v>2017</v>
      </c>
      <c r="E137" s="3">
        <v>43095</v>
      </c>
      <c r="G137" s="4"/>
      <c r="H137" s="4">
        <v>0</v>
      </c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1" t="s">
        <v>153</v>
      </c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J137"/>
      <c r="DK137"/>
      <c r="DL137"/>
      <c r="DR137" s="4">
        <v>475.51</v>
      </c>
      <c r="DS137" s="4">
        <v>0.22</v>
      </c>
      <c r="DT137" s="4">
        <v>0.24</v>
      </c>
      <c r="DU137" s="4">
        <v>0.23</v>
      </c>
      <c r="DV137" s="4">
        <v>0.26</v>
      </c>
      <c r="DW137" s="4">
        <v>0.31</v>
      </c>
      <c r="DX137" s="4">
        <v>0.33</v>
      </c>
      <c r="DY137" s="4">
        <v>0.23</v>
      </c>
      <c r="DZ137" s="4"/>
    </row>
    <row r="138" spans="1:130" x14ac:dyDescent="0.25">
      <c r="A138" s="1" t="s">
        <v>480</v>
      </c>
      <c r="B138" s="1" t="s">
        <v>428</v>
      </c>
      <c r="C138" s="1" t="s">
        <v>189</v>
      </c>
      <c r="D138" s="84">
        <v>2017</v>
      </c>
      <c r="E138" s="3">
        <v>43096</v>
      </c>
      <c r="G138" s="4"/>
      <c r="H138" s="4">
        <v>0</v>
      </c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1" t="s">
        <v>153</v>
      </c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J138"/>
      <c r="DK138"/>
      <c r="DL138"/>
      <c r="DR138" s="4">
        <v>481.85</v>
      </c>
      <c r="DS138" s="4">
        <v>0.26</v>
      </c>
      <c r="DT138" s="4">
        <v>0.25</v>
      </c>
      <c r="DU138" s="4">
        <v>0.23</v>
      </c>
      <c r="DV138" s="4">
        <v>0.26</v>
      </c>
      <c r="DW138" s="4">
        <v>0.31</v>
      </c>
      <c r="DX138" s="4">
        <v>0.33</v>
      </c>
      <c r="DY138" s="4">
        <v>0.23</v>
      </c>
      <c r="DZ138" s="4"/>
    </row>
    <row r="139" spans="1:130" x14ac:dyDescent="0.25">
      <c r="A139" s="1" t="s">
        <v>480</v>
      </c>
      <c r="B139" s="1" t="s">
        <v>428</v>
      </c>
      <c r="C139" s="1" t="s">
        <v>189</v>
      </c>
      <c r="D139" s="84">
        <v>2017</v>
      </c>
      <c r="E139" s="3">
        <v>43097</v>
      </c>
      <c r="G139" s="4"/>
      <c r="H139" s="4">
        <v>0</v>
      </c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O139" s="4"/>
      <c r="AP139" s="4"/>
      <c r="AQ139" s="4"/>
      <c r="AR139" s="4"/>
      <c r="AS139" s="4"/>
      <c r="AT139" s="4"/>
      <c r="AU139" s="4"/>
      <c r="AV139" s="4"/>
      <c r="AW139" s="4">
        <v>0.02</v>
      </c>
      <c r="AX139" s="4"/>
      <c r="AY139" s="4"/>
      <c r="AZ139" s="4"/>
      <c r="BA139" s="4">
        <v>8.8800000000000008</v>
      </c>
      <c r="BB139" s="4">
        <v>8.8800000000000008</v>
      </c>
      <c r="BC139" s="4">
        <v>0</v>
      </c>
      <c r="BD139" s="4">
        <v>0</v>
      </c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>
        <v>8.8800000000000008</v>
      </c>
      <c r="CB139" s="4"/>
      <c r="CC139" s="4"/>
      <c r="CD139" s="4"/>
      <c r="CE139" s="4"/>
      <c r="CF139" s="4"/>
      <c r="CG139" s="4"/>
      <c r="CH139" s="1" t="s">
        <v>153</v>
      </c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J139"/>
      <c r="DK139"/>
      <c r="DL139"/>
      <c r="DR139" s="4">
        <v>481.26</v>
      </c>
      <c r="DS139" s="4">
        <v>0.26</v>
      </c>
      <c r="DT139" s="4">
        <v>0.25</v>
      </c>
      <c r="DU139" s="4">
        <v>0.23</v>
      </c>
      <c r="DV139" s="4">
        <v>0.26</v>
      </c>
      <c r="DW139" s="4">
        <v>0.31</v>
      </c>
      <c r="DX139" s="4">
        <v>0.33</v>
      </c>
      <c r="DY139" s="4">
        <v>0.23</v>
      </c>
      <c r="DZ139" s="4"/>
    </row>
    <row r="140" spans="1:130" x14ac:dyDescent="0.25">
      <c r="A140" s="1" t="s">
        <v>480</v>
      </c>
      <c r="B140" s="1" t="s">
        <v>428</v>
      </c>
      <c r="C140" s="1" t="s">
        <v>189</v>
      </c>
      <c r="D140" s="84">
        <v>2017</v>
      </c>
      <c r="E140" s="3">
        <v>43098</v>
      </c>
      <c r="G140" s="4"/>
      <c r="H140" s="4">
        <v>0</v>
      </c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1" t="s">
        <v>153</v>
      </c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J140"/>
      <c r="DK140"/>
      <c r="DL140"/>
      <c r="DR140" s="4">
        <v>480.27</v>
      </c>
      <c r="DS140" s="4">
        <v>0.25</v>
      </c>
      <c r="DT140" s="4">
        <v>0.25</v>
      </c>
      <c r="DU140" s="4">
        <v>0.23</v>
      </c>
      <c r="DV140" s="4">
        <v>0.26</v>
      </c>
      <c r="DW140" s="4">
        <v>0.3</v>
      </c>
      <c r="DX140" s="4">
        <v>0.33</v>
      </c>
      <c r="DY140" s="4">
        <v>0.23</v>
      </c>
      <c r="DZ140" s="4"/>
    </row>
    <row r="141" spans="1:130" x14ac:dyDescent="0.25">
      <c r="A141" s="1" t="s">
        <v>480</v>
      </c>
      <c r="B141" s="1" t="s">
        <v>428</v>
      </c>
      <c r="C141" s="1" t="s">
        <v>189</v>
      </c>
      <c r="D141" s="84">
        <v>2017</v>
      </c>
      <c r="E141" s="3">
        <v>43099</v>
      </c>
      <c r="G141" s="4"/>
      <c r="H141" s="4">
        <v>0</v>
      </c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1" t="s">
        <v>153</v>
      </c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J141"/>
      <c r="DK141"/>
      <c r="DL141"/>
      <c r="DR141" s="4">
        <v>479.26</v>
      </c>
      <c r="DS141" s="4">
        <v>0.25</v>
      </c>
      <c r="DT141" s="4">
        <v>0.25</v>
      </c>
      <c r="DU141" s="4">
        <v>0.23</v>
      </c>
      <c r="DV141" s="4">
        <v>0.26</v>
      </c>
      <c r="DW141" s="4">
        <v>0.3</v>
      </c>
      <c r="DX141" s="4">
        <v>0.33</v>
      </c>
      <c r="DY141" s="4">
        <v>0.23</v>
      </c>
      <c r="DZ141" s="4"/>
    </row>
    <row r="142" spans="1:130" x14ac:dyDescent="0.25">
      <c r="A142" s="1" t="s">
        <v>480</v>
      </c>
      <c r="B142" s="1" t="s">
        <v>428</v>
      </c>
      <c r="C142" s="1" t="s">
        <v>189</v>
      </c>
      <c r="D142" s="84">
        <v>2017</v>
      </c>
      <c r="E142" s="3">
        <v>43100</v>
      </c>
      <c r="G142" s="4"/>
      <c r="H142" s="4">
        <v>0</v>
      </c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1" t="s">
        <v>153</v>
      </c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J142"/>
      <c r="DK142"/>
      <c r="DL142"/>
      <c r="DR142" s="4">
        <v>478.21</v>
      </c>
      <c r="DS142" s="4">
        <v>0.24</v>
      </c>
      <c r="DT142" s="4">
        <v>0.25</v>
      </c>
      <c r="DU142" s="4">
        <v>0.23</v>
      </c>
      <c r="DV142" s="4">
        <v>0.26</v>
      </c>
      <c r="DW142" s="4">
        <v>0.3</v>
      </c>
      <c r="DX142" s="4">
        <v>0.33</v>
      </c>
      <c r="DY142" s="4">
        <v>0.23</v>
      </c>
      <c r="DZ142" s="4"/>
    </row>
    <row r="143" spans="1:130" x14ac:dyDescent="0.25">
      <c r="A143" s="1" t="s">
        <v>480</v>
      </c>
      <c r="B143" s="1" t="s">
        <v>428</v>
      </c>
      <c r="C143" s="1" t="s">
        <v>189</v>
      </c>
      <c r="D143" s="84">
        <v>2017</v>
      </c>
      <c r="E143" s="3">
        <v>43101</v>
      </c>
      <c r="G143" s="4"/>
      <c r="H143" s="4">
        <v>0</v>
      </c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1" t="s">
        <v>153</v>
      </c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J143"/>
      <c r="DK143"/>
      <c r="DL143"/>
      <c r="DR143" s="4">
        <v>477.19</v>
      </c>
      <c r="DS143" s="4">
        <v>0.24</v>
      </c>
      <c r="DT143" s="4">
        <v>0.25</v>
      </c>
      <c r="DU143" s="4">
        <v>0.23</v>
      </c>
      <c r="DV143" s="4">
        <v>0.26</v>
      </c>
      <c r="DW143" s="4">
        <v>0.3</v>
      </c>
      <c r="DX143" s="4">
        <v>0.33</v>
      </c>
      <c r="DY143" s="4">
        <v>0.23</v>
      </c>
      <c r="DZ143" s="4"/>
    </row>
    <row r="144" spans="1:130" x14ac:dyDescent="0.25">
      <c r="A144" s="1" t="s">
        <v>480</v>
      </c>
      <c r="B144" s="1" t="s">
        <v>428</v>
      </c>
      <c r="C144" s="1" t="s">
        <v>189</v>
      </c>
      <c r="D144" s="84">
        <v>2017</v>
      </c>
      <c r="E144" s="3">
        <v>43102</v>
      </c>
      <c r="G144" s="4"/>
      <c r="H144" s="4">
        <v>0</v>
      </c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1" t="s">
        <v>153</v>
      </c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J144"/>
      <c r="DK144"/>
      <c r="DL144"/>
      <c r="DR144" s="4">
        <v>476.34</v>
      </c>
      <c r="DS144" s="4">
        <v>0.24</v>
      </c>
      <c r="DT144" s="4">
        <v>0.25</v>
      </c>
      <c r="DU144" s="4">
        <v>0.23</v>
      </c>
      <c r="DV144" s="4">
        <v>0.26</v>
      </c>
      <c r="DW144" s="4">
        <v>0.3</v>
      </c>
      <c r="DX144" s="4">
        <v>0.33</v>
      </c>
      <c r="DY144" s="4">
        <v>0.23</v>
      </c>
      <c r="DZ144" s="4"/>
    </row>
    <row r="145" spans="1:130" x14ac:dyDescent="0.25">
      <c r="A145" s="1" t="s">
        <v>480</v>
      </c>
      <c r="B145" s="1" t="s">
        <v>428</v>
      </c>
      <c r="C145" s="1" t="s">
        <v>189</v>
      </c>
      <c r="D145" s="84">
        <v>2017</v>
      </c>
      <c r="E145" s="3">
        <v>43103</v>
      </c>
      <c r="G145" s="4"/>
      <c r="H145" s="4">
        <v>0</v>
      </c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1" t="s">
        <v>153</v>
      </c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J145"/>
      <c r="DK145"/>
      <c r="DL145"/>
      <c r="DR145" s="4">
        <v>475.51</v>
      </c>
      <c r="DS145" s="4">
        <v>0.23</v>
      </c>
      <c r="DT145" s="4">
        <v>0.25</v>
      </c>
      <c r="DU145" s="4">
        <v>0.23</v>
      </c>
      <c r="DV145" s="4">
        <v>0.25</v>
      </c>
      <c r="DW145" s="4">
        <v>0.3</v>
      </c>
      <c r="DX145" s="4">
        <v>0.33</v>
      </c>
      <c r="DY145" s="4">
        <v>0.23</v>
      </c>
      <c r="DZ145" s="4"/>
    </row>
    <row r="146" spans="1:130" x14ac:dyDescent="0.25">
      <c r="A146" s="1" t="s">
        <v>480</v>
      </c>
      <c r="B146" s="1" t="s">
        <v>428</v>
      </c>
      <c r="C146" s="1" t="s">
        <v>189</v>
      </c>
      <c r="D146" s="84">
        <v>2017</v>
      </c>
      <c r="E146" s="3">
        <v>43104</v>
      </c>
      <c r="G146" s="4"/>
      <c r="H146" s="4">
        <v>0</v>
      </c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82">
        <v>1418.9753980545399</v>
      </c>
      <c r="AL146" s="82">
        <f>AK146/100</f>
        <v>14.189753980545399</v>
      </c>
      <c r="AN146"/>
      <c r="AO146" s="4"/>
      <c r="AP146" s="4"/>
      <c r="AQ146" s="4"/>
      <c r="AR146" s="4">
        <v>818.1</v>
      </c>
      <c r="AS146" s="4"/>
      <c r="AT146" s="4"/>
      <c r="AU146">
        <v>1.65725E-2</v>
      </c>
      <c r="AV146" s="4">
        <v>722.41</v>
      </c>
      <c r="AW146" s="4">
        <v>0</v>
      </c>
      <c r="AX146"/>
      <c r="AY146">
        <v>0.42577500000000001</v>
      </c>
      <c r="AZ146" s="4">
        <v>104.04</v>
      </c>
      <c r="BA146" s="4">
        <v>8.8800000000000008</v>
      </c>
      <c r="BB146" s="4">
        <v>8.8800000000000008</v>
      </c>
      <c r="BC146" s="4">
        <v>0</v>
      </c>
      <c r="BD146" s="4">
        <v>0</v>
      </c>
      <c r="BE146" s="4"/>
      <c r="BF146" s="4">
        <v>0</v>
      </c>
      <c r="BG146" s="4"/>
      <c r="BH146" s="4">
        <v>0</v>
      </c>
      <c r="BI146" s="4">
        <v>0</v>
      </c>
      <c r="BJ146" s="4"/>
      <c r="BK146" s="4"/>
      <c r="BL146" s="4"/>
      <c r="BM146" s="4"/>
      <c r="BN146" s="4">
        <v>95.69</v>
      </c>
      <c r="BO146" s="4"/>
      <c r="BP146" s="4" t="s">
        <v>89</v>
      </c>
      <c r="BQ146" s="4"/>
      <c r="BR146" s="4"/>
      <c r="BS146" s="4"/>
      <c r="BT146" s="4"/>
      <c r="BU146" s="4"/>
      <c r="BV146" s="4"/>
      <c r="BW146" s="4"/>
      <c r="BX146">
        <v>9.5357062451689699E-3</v>
      </c>
      <c r="BY146" s="4">
        <v>496.83</v>
      </c>
      <c r="BZ146">
        <v>0.58868497172751999</v>
      </c>
      <c r="CA146" s="4">
        <v>8.8800000000000008</v>
      </c>
      <c r="CB146" s="4"/>
      <c r="CC146" s="4"/>
      <c r="CD146" s="4"/>
      <c r="CE146" s="4"/>
      <c r="CF146" s="4"/>
      <c r="CG146" s="4"/>
      <c r="CH146" s="1" t="s">
        <v>153</v>
      </c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J146"/>
      <c r="DK146"/>
      <c r="DL146"/>
      <c r="DR146" s="4">
        <v>467.86</v>
      </c>
      <c r="DS146" s="4">
        <v>0.23</v>
      </c>
      <c r="DT146" s="4">
        <v>0.25</v>
      </c>
      <c r="DU146" s="4">
        <v>0.23</v>
      </c>
      <c r="DV146" s="4">
        <v>0.25</v>
      </c>
      <c r="DW146" s="4">
        <v>0.28000000000000003</v>
      </c>
      <c r="DX146" s="4">
        <v>0.33</v>
      </c>
      <c r="DY146" s="4">
        <v>0.23</v>
      </c>
      <c r="DZ146" s="4"/>
    </row>
    <row r="147" spans="1:130" x14ac:dyDescent="0.25">
      <c r="A147" s="1" t="s">
        <v>480</v>
      </c>
      <c r="B147" s="1" t="s">
        <v>428</v>
      </c>
      <c r="C147" s="1" t="s">
        <v>189</v>
      </c>
      <c r="D147" s="84">
        <v>2017</v>
      </c>
      <c r="E147" s="3">
        <v>43105</v>
      </c>
      <c r="G147" s="4"/>
      <c r="H147" s="4">
        <v>0</v>
      </c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1" t="s">
        <v>153</v>
      </c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J147"/>
      <c r="DK147"/>
      <c r="DL147"/>
      <c r="DR147" s="4">
        <v>514.59</v>
      </c>
      <c r="DS147" s="4">
        <v>0.35</v>
      </c>
      <c r="DT147" s="4">
        <v>0.34</v>
      </c>
      <c r="DU147" s="4">
        <v>0.28999999999999998</v>
      </c>
      <c r="DV147" s="4">
        <v>0.25</v>
      </c>
      <c r="DW147" s="4">
        <v>0.28000000000000003</v>
      </c>
      <c r="DX147" s="4">
        <v>0.33</v>
      </c>
      <c r="DY147" s="4">
        <v>0.23</v>
      </c>
      <c r="DZ147" s="4"/>
    </row>
    <row r="148" spans="1:130" x14ac:dyDescent="0.25">
      <c r="A148" s="1" t="s">
        <v>480</v>
      </c>
      <c r="B148" s="1" t="s">
        <v>428</v>
      </c>
      <c r="C148" s="1" t="s">
        <v>189</v>
      </c>
      <c r="D148" s="84">
        <v>2017</v>
      </c>
      <c r="E148" s="3">
        <v>43106</v>
      </c>
      <c r="G148" s="4"/>
      <c r="H148" s="4">
        <v>0</v>
      </c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1" t="s">
        <v>153</v>
      </c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J148"/>
      <c r="DK148"/>
      <c r="DL148"/>
      <c r="DR148" s="4">
        <v>511.52</v>
      </c>
      <c r="DS148" s="4">
        <v>0.32</v>
      </c>
      <c r="DT148" s="4">
        <v>0.33</v>
      </c>
      <c r="DU148" s="4">
        <v>0.28999999999999998</v>
      </c>
      <c r="DV148" s="4">
        <v>0.26</v>
      </c>
      <c r="DW148" s="4">
        <v>0.28000000000000003</v>
      </c>
      <c r="DX148" s="4">
        <v>0.33</v>
      </c>
      <c r="DY148" s="4">
        <v>0.23</v>
      </c>
      <c r="DZ148" s="4"/>
    </row>
    <row r="149" spans="1:130" x14ac:dyDescent="0.25">
      <c r="A149" s="1" t="s">
        <v>480</v>
      </c>
      <c r="B149" s="1" t="s">
        <v>428</v>
      </c>
      <c r="C149" s="1" t="s">
        <v>189</v>
      </c>
      <c r="D149" s="84">
        <v>2017</v>
      </c>
      <c r="E149" s="3">
        <v>43107</v>
      </c>
      <c r="G149" s="4"/>
      <c r="H149" s="4">
        <v>0</v>
      </c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1" t="s">
        <v>153</v>
      </c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J149"/>
      <c r="DK149"/>
      <c r="DL149"/>
      <c r="DR149" s="4">
        <v>509.13</v>
      </c>
      <c r="DS149" s="4">
        <v>0.32</v>
      </c>
      <c r="DT149" s="4">
        <v>0.32</v>
      </c>
      <c r="DU149" s="4">
        <v>0.28999999999999998</v>
      </c>
      <c r="DV149" s="4">
        <v>0.26</v>
      </c>
      <c r="DW149" s="4">
        <v>0.28000000000000003</v>
      </c>
      <c r="DX149" s="4">
        <v>0.32</v>
      </c>
      <c r="DY149" s="4">
        <v>0.23</v>
      </c>
      <c r="DZ149" s="4"/>
    </row>
    <row r="150" spans="1:130" x14ac:dyDescent="0.25">
      <c r="A150" s="1" t="s">
        <v>480</v>
      </c>
      <c r="B150" s="1" t="s">
        <v>428</v>
      </c>
      <c r="C150" s="1" t="s">
        <v>189</v>
      </c>
      <c r="D150" s="84">
        <v>2017</v>
      </c>
      <c r="E150" s="3">
        <v>43108</v>
      </c>
      <c r="G150" s="4"/>
      <c r="H150" s="4">
        <v>0</v>
      </c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O150" s="4"/>
      <c r="AP150" s="4"/>
      <c r="AQ150" s="4"/>
      <c r="AR150" s="4"/>
      <c r="AS150" s="4"/>
      <c r="AT150" s="4"/>
      <c r="AU150" s="4"/>
      <c r="AV150" s="4"/>
      <c r="AW150" s="4">
        <v>0</v>
      </c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1" t="s">
        <v>153</v>
      </c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J150"/>
      <c r="DK150"/>
      <c r="DL150"/>
      <c r="DR150" s="4">
        <v>507.06</v>
      </c>
      <c r="DS150" s="4">
        <v>0.31</v>
      </c>
      <c r="DT150" s="4">
        <v>0.32</v>
      </c>
      <c r="DU150" s="4">
        <v>0.28999999999999998</v>
      </c>
      <c r="DV150" s="4">
        <v>0.26</v>
      </c>
      <c r="DW150" s="4">
        <v>0.28000000000000003</v>
      </c>
      <c r="DX150" s="4">
        <v>0.32</v>
      </c>
      <c r="DY150" s="4">
        <v>0.23</v>
      </c>
      <c r="DZ150" s="4"/>
    </row>
    <row r="151" spans="1:130" x14ac:dyDescent="0.25">
      <c r="A151" s="1" t="s">
        <v>480</v>
      </c>
      <c r="B151" s="1" t="s">
        <v>428</v>
      </c>
      <c r="C151" s="1" t="s">
        <v>189</v>
      </c>
      <c r="D151" s="84">
        <v>2017</v>
      </c>
      <c r="E151" s="3">
        <v>43109</v>
      </c>
      <c r="G151" s="4"/>
      <c r="H151" s="4">
        <v>0</v>
      </c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1" t="s">
        <v>153</v>
      </c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J151"/>
      <c r="DK151"/>
      <c r="DL151"/>
      <c r="DR151" s="4">
        <v>505.38</v>
      </c>
      <c r="DS151" s="4">
        <v>0.3</v>
      </c>
      <c r="DT151" s="4">
        <v>0.32</v>
      </c>
      <c r="DU151" s="4">
        <v>0.28999999999999998</v>
      </c>
      <c r="DV151" s="4">
        <v>0.26</v>
      </c>
      <c r="DW151" s="4">
        <v>0.28000000000000003</v>
      </c>
      <c r="DX151" s="4">
        <v>0.32</v>
      </c>
      <c r="DY151" s="4">
        <v>0.23</v>
      </c>
      <c r="DZ151" s="4"/>
    </row>
    <row r="152" spans="1:130" x14ac:dyDescent="0.25">
      <c r="A152" s="1" t="s">
        <v>480</v>
      </c>
      <c r="B152" s="1" t="s">
        <v>428</v>
      </c>
      <c r="C152" s="1" t="s">
        <v>189</v>
      </c>
      <c r="D152" s="84">
        <v>2017</v>
      </c>
      <c r="E152" s="3">
        <v>43110</v>
      </c>
      <c r="G152" s="4"/>
      <c r="H152" s="4">
        <v>0</v>
      </c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1" t="s">
        <v>153</v>
      </c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J152"/>
      <c r="DK152"/>
      <c r="DL152"/>
      <c r="DR152" s="4">
        <v>515.79</v>
      </c>
      <c r="DS152" s="4">
        <v>0.34</v>
      </c>
      <c r="DT152" s="4">
        <v>0.33</v>
      </c>
      <c r="DU152" s="4">
        <v>0.3</v>
      </c>
      <c r="DV152" s="4">
        <v>0.26</v>
      </c>
      <c r="DW152" s="4">
        <v>0.28000000000000003</v>
      </c>
      <c r="DX152" s="4">
        <v>0.32</v>
      </c>
      <c r="DY152" s="4">
        <v>0.23</v>
      </c>
      <c r="DZ152" s="4"/>
    </row>
    <row r="153" spans="1:130" x14ac:dyDescent="0.25">
      <c r="A153" s="1" t="s">
        <v>480</v>
      </c>
      <c r="B153" s="1" t="s">
        <v>428</v>
      </c>
      <c r="C153" s="1" t="s">
        <v>189</v>
      </c>
      <c r="D153" s="84">
        <v>2017</v>
      </c>
      <c r="E153" s="3">
        <v>43111</v>
      </c>
      <c r="G153" s="4"/>
      <c r="H153" s="4">
        <v>0</v>
      </c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1" t="s">
        <v>153</v>
      </c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J153"/>
      <c r="DK153"/>
      <c r="DL153"/>
      <c r="DR153" s="4">
        <v>551.20000000000005</v>
      </c>
      <c r="DS153" s="4">
        <v>0.36</v>
      </c>
      <c r="DT153" s="4">
        <v>0.36</v>
      </c>
      <c r="DU153" s="4">
        <v>0.35</v>
      </c>
      <c r="DV153" s="4">
        <v>0.28999999999999998</v>
      </c>
      <c r="DW153" s="4">
        <v>0.28000000000000003</v>
      </c>
      <c r="DX153" s="4">
        <v>0.32</v>
      </c>
      <c r="DY153" s="4">
        <v>0.23</v>
      </c>
      <c r="DZ153" s="4"/>
    </row>
    <row r="154" spans="1:130" x14ac:dyDescent="0.25">
      <c r="A154" s="1" t="s">
        <v>480</v>
      </c>
      <c r="B154" s="1" t="s">
        <v>428</v>
      </c>
      <c r="C154" s="1" t="s">
        <v>189</v>
      </c>
      <c r="D154" s="84">
        <v>2017</v>
      </c>
      <c r="E154" s="3">
        <v>43112</v>
      </c>
      <c r="G154" s="4"/>
      <c r="H154" s="4">
        <v>0</v>
      </c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1" t="s">
        <v>153</v>
      </c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J154"/>
      <c r="DK154"/>
      <c r="DL154"/>
      <c r="DR154" s="4">
        <v>556.83000000000004</v>
      </c>
      <c r="DS154" s="4">
        <v>0.34</v>
      </c>
      <c r="DT154" s="4">
        <v>0.35</v>
      </c>
      <c r="DU154" s="4">
        <v>0.35</v>
      </c>
      <c r="DV154" s="4">
        <v>0.33</v>
      </c>
      <c r="DW154" s="4">
        <v>0.28999999999999998</v>
      </c>
      <c r="DX154" s="4">
        <v>0.32</v>
      </c>
      <c r="DY154" s="4">
        <v>0.23</v>
      </c>
      <c r="DZ154" s="4"/>
    </row>
    <row r="155" spans="1:130" x14ac:dyDescent="0.25">
      <c r="A155" s="1" t="s">
        <v>480</v>
      </c>
      <c r="B155" s="1" t="s">
        <v>428</v>
      </c>
      <c r="C155" s="1" t="s">
        <v>189</v>
      </c>
      <c r="D155" s="84">
        <v>2017</v>
      </c>
      <c r="E155" s="3">
        <v>43113</v>
      </c>
      <c r="G155" s="4"/>
      <c r="H155" s="4">
        <v>0</v>
      </c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1" t="s">
        <v>153</v>
      </c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J155"/>
      <c r="DK155"/>
      <c r="DL155"/>
      <c r="DR155" s="4">
        <v>554.9</v>
      </c>
      <c r="DS155" s="4">
        <v>0.33</v>
      </c>
      <c r="DT155" s="4">
        <v>0.34</v>
      </c>
      <c r="DU155" s="4">
        <v>0.34</v>
      </c>
      <c r="DV155" s="4">
        <v>0.33</v>
      </c>
      <c r="DW155" s="4">
        <v>0.28999999999999998</v>
      </c>
      <c r="DX155" s="4">
        <v>0.32</v>
      </c>
      <c r="DY155" s="4">
        <v>0.23</v>
      </c>
      <c r="DZ155" s="4"/>
    </row>
    <row r="156" spans="1:130" x14ac:dyDescent="0.25">
      <c r="A156" s="1" t="s">
        <v>480</v>
      </c>
      <c r="B156" s="1" t="s">
        <v>428</v>
      </c>
      <c r="C156" s="1" t="s">
        <v>189</v>
      </c>
      <c r="D156" s="84">
        <v>2017</v>
      </c>
      <c r="E156" s="3">
        <v>43114</v>
      </c>
      <c r="G156" s="4"/>
      <c r="H156" s="4">
        <v>0</v>
      </c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1" t="s">
        <v>153</v>
      </c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J156"/>
      <c r="DK156"/>
      <c r="DL156"/>
      <c r="DR156" s="4">
        <v>552.83000000000004</v>
      </c>
      <c r="DS156" s="4">
        <v>0.32</v>
      </c>
      <c r="DT156" s="4">
        <v>0.34</v>
      </c>
      <c r="DU156" s="4">
        <v>0.34</v>
      </c>
      <c r="DV156" s="4">
        <v>0.33</v>
      </c>
      <c r="DW156" s="4">
        <v>0.28999999999999998</v>
      </c>
      <c r="DX156" s="4">
        <v>0.32</v>
      </c>
      <c r="DY156" s="4">
        <v>0.23</v>
      </c>
      <c r="DZ156" s="4"/>
    </row>
    <row r="157" spans="1:130" x14ac:dyDescent="0.25">
      <c r="A157" s="1" t="s">
        <v>480</v>
      </c>
      <c r="B157" s="1" t="s">
        <v>428</v>
      </c>
      <c r="C157" s="1" t="s">
        <v>189</v>
      </c>
      <c r="D157" s="84">
        <v>2017</v>
      </c>
      <c r="E157" s="3">
        <v>43115</v>
      </c>
      <c r="G157" s="4"/>
      <c r="H157" s="4">
        <v>0</v>
      </c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1" t="s">
        <v>153</v>
      </c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J157"/>
      <c r="DK157"/>
      <c r="DL157"/>
      <c r="DR157" s="4">
        <v>556</v>
      </c>
      <c r="DS157" s="4">
        <v>0.32</v>
      </c>
      <c r="DT157" s="4">
        <v>0.33</v>
      </c>
      <c r="DU157" s="4">
        <v>0.34</v>
      </c>
      <c r="DV157" s="4">
        <v>0.33</v>
      </c>
      <c r="DW157" s="4">
        <v>0.31</v>
      </c>
      <c r="DX157" s="4">
        <v>0.32</v>
      </c>
      <c r="DY157" s="4">
        <v>0.23</v>
      </c>
      <c r="DZ157" s="4"/>
    </row>
    <row r="158" spans="1:130" x14ac:dyDescent="0.25">
      <c r="A158" s="1" t="s">
        <v>480</v>
      </c>
      <c r="B158" s="1" t="s">
        <v>428</v>
      </c>
      <c r="C158" s="1" t="s">
        <v>189</v>
      </c>
      <c r="D158" s="84">
        <v>2017</v>
      </c>
      <c r="E158" s="3">
        <v>43116</v>
      </c>
      <c r="G158" s="4"/>
      <c r="H158" s="4">
        <v>0</v>
      </c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1" t="s">
        <v>153</v>
      </c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J158"/>
      <c r="DK158"/>
      <c r="DL158"/>
      <c r="DR158" s="4">
        <v>553.75</v>
      </c>
      <c r="DS158" s="4">
        <v>0.31</v>
      </c>
      <c r="DT158" s="4">
        <v>0.33</v>
      </c>
      <c r="DU158" s="4">
        <v>0.33</v>
      </c>
      <c r="DV158" s="4">
        <v>0.33</v>
      </c>
      <c r="DW158" s="4">
        <v>0.32</v>
      </c>
      <c r="DX158" s="4">
        <v>0.32</v>
      </c>
      <c r="DY158" s="4">
        <v>0.23</v>
      </c>
      <c r="DZ158" s="4"/>
    </row>
    <row r="159" spans="1:130" x14ac:dyDescent="0.25">
      <c r="A159" s="1" t="s">
        <v>480</v>
      </c>
      <c r="B159" s="1" t="s">
        <v>428</v>
      </c>
      <c r="C159" s="1" t="s">
        <v>189</v>
      </c>
      <c r="D159" s="84">
        <v>2017</v>
      </c>
      <c r="E159" s="3">
        <v>43117</v>
      </c>
      <c r="G159" s="4"/>
      <c r="H159" s="4">
        <v>0</v>
      </c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1" t="s">
        <v>153</v>
      </c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J159"/>
      <c r="DK159"/>
      <c r="DL159"/>
      <c r="DR159" s="4">
        <v>551.92999999999995</v>
      </c>
      <c r="DS159" s="4">
        <v>0.31</v>
      </c>
      <c r="DT159" s="4">
        <v>0.32</v>
      </c>
      <c r="DU159" s="4">
        <v>0.33</v>
      </c>
      <c r="DV159" s="4">
        <v>0.33</v>
      </c>
      <c r="DW159" s="4">
        <v>0.32</v>
      </c>
      <c r="DX159" s="4">
        <v>0.32</v>
      </c>
      <c r="DY159" s="4">
        <v>0.22</v>
      </c>
      <c r="DZ159" s="4"/>
    </row>
    <row r="160" spans="1:130" x14ac:dyDescent="0.25">
      <c r="A160" s="1" t="s">
        <v>480</v>
      </c>
      <c r="B160" s="1" t="s">
        <v>428</v>
      </c>
      <c r="C160" s="1" t="s">
        <v>189</v>
      </c>
      <c r="D160" s="84">
        <v>2017</v>
      </c>
      <c r="E160" s="3">
        <v>43118</v>
      </c>
      <c r="G160" s="4"/>
      <c r="H160" s="4">
        <v>0</v>
      </c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1" t="s">
        <v>153</v>
      </c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J160"/>
      <c r="DK160"/>
      <c r="DL160"/>
      <c r="DR160" s="4">
        <v>549.95000000000005</v>
      </c>
      <c r="DS160" s="4">
        <v>0.3</v>
      </c>
      <c r="DT160" s="4">
        <v>0.32</v>
      </c>
      <c r="DU160" s="4">
        <v>0.33</v>
      </c>
      <c r="DV160" s="4">
        <v>0.33</v>
      </c>
      <c r="DW160" s="4">
        <v>0.32</v>
      </c>
      <c r="DX160" s="4">
        <v>0.32</v>
      </c>
      <c r="DY160" s="4">
        <v>0.22</v>
      </c>
      <c r="DZ160" s="4"/>
    </row>
    <row r="161" spans="1:130" x14ac:dyDescent="0.25">
      <c r="A161" s="1" t="s">
        <v>480</v>
      </c>
      <c r="B161" s="1" t="s">
        <v>428</v>
      </c>
      <c r="C161" s="1" t="s">
        <v>189</v>
      </c>
      <c r="D161" s="84">
        <v>2017</v>
      </c>
      <c r="E161" s="3">
        <v>43119</v>
      </c>
      <c r="G161" s="4"/>
      <c r="H161" s="4">
        <v>0</v>
      </c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1" t="s">
        <v>153</v>
      </c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J161"/>
      <c r="DK161"/>
      <c r="DL161"/>
      <c r="DR161" s="4">
        <v>547.91999999999996</v>
      </c>
      <c r="DS161" s="4">
        <v>0.3</v>
      </c>
      <c r="DT161" s="4">
        <v>0.32</v>
      </c>
      <c r="DU161" s="4">
        <v>0.32</v>
      </c>
      <c r="DV161" s="4">
        <v>0.33</v>
      </c>
      <c r="DW161" s="4">
        <v>0.32</v>
      </c>
      <c r="DX161" s="4">
        <v>0.32</v>
      </c>
      <c r="DY161" s="4">
        <v>0.22</v>
      </c>
      <c r="DZ161" s="4"/>
    </row>
    <row r="162" spans="1:130" x14ac:dyDescent="0.25">
      <c r="A162" s="1" t="s">
        <v>480</v>
      </c>
      <c r="B162" s="1" t="s">
        <v>428</v>
      </c>
      <c r="C162" s="1" t="s">
        <v>189</v>
      </c>
      <c r="D162" s="84">
        <v>2017</v>
      </c>
      <c r="E162" s="3">
        <v>43120</v>
      </c>
      <c r="G162" s="4"/>
      <c r="H162" s="4">
        <v>0</v>
      </c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1" t="s">
        <v>153</v>
      </c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J162"/>
      <c r="DK162"/>
      <c r="DL162"/>
      <c r="DR162" s="4">
        <v>545.91</v>
      </c>
      <c r="DS162" s="4">
        <v>0.28999999999999998</v>
      </c>
      <c r="DT162" s="4">
        <v>0.32</v>
      </c>
      <c r="DU162" s="4">
        <v>0.32</v>
      </c>
      <c r="DV162" s="4">
        <v>0.33</v>
      </c>
      <c r="DW162" s="4">
        <v>0.32</v>
      </c>
      <c r="DX162" s="4">
        <v>0.32</v>
      </c>
      <c r="DY162" s="4">
        <v>0.22</v>
      </c>
      <c r="DZ162" s="4"/>
    </row>
    <row r="163" spans="1:130" x14ac:dyDescent="0.25">
      <c r="A163" s="1" t="s">
        <v>480</v>
      </c>
      <c r="B163" s="1" t="s">
        <v>428</v>
      </c>
      <c r="C163" s="1" t="s">
        <v>189</v>
      </c>
      <c r="D163" s="84">
        <v>2017</v>
      </c>
      <c r="E163" s="3">
        <v>43121</v>
      </c>
      <c r="G163" s="4"/>
      <c r="H163" s="4">
        <v>0</v>
      </c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1" t="s">
        <v>153</v>
      </c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J163"/>
      <c r="DK163"/>
      <c r="DL163"/>
      <c r="DR163" s="4">
        <v>544.07000000000005</v>
      </c>
      <c r="DS163" s="4">
        <v>0.28999999999999998</v>
      </c>
      <c r="DT163" s="4">
        <v>0.31</v>
      </c>
      <c r="DU163" s="4">
        <v>0.32</v>
      </c>
      <c r="DV163" s="4">
        <v>0.33</v>
      </c>
      <c r="DW163" s="4">
        <v>0.32</v>
      </c>
      <c r="DX163" s="4">
        <v>0.32</v>
      </c>
      <c r="DY163" s="4">
        <v>0.22</v>
      </c>
      <c r="DZ163" s="4"/>
    </row>
    <row r="164" spans="1:130" x14ac:dyDescent="0.25">
      <c r="A164" s="1" t="s">
        <v>480</v>
      </c>
      <c r="B164" s="1" t="s">
        <v>428</v>
      </c>
      <c r="C164" s="1" t="s">
        <v>189</v>
      </c>
      <c r="D164" s="84">
        <v>2017</v>
      </c>
      <c r="E164" s="3">
        <v>43122</v>
      </c>
      <c r="G164" s="4"/>
      <c r="H164" s="4">
        <v>0</v>
      </c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1" t="s">
        <v>153</v>
      </c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J164"/>
      <c r="DK164"/>
      <c r="DL164"/>
      <c r="DR164" s="4">
        <v>542.36</v>
      </c>
      <c r="DS164" s="4">
        <v>0.28999999999999998</v>
      </c>
      <c r="DT164" s="4">
        <v>0.31</v>
      </c>
      <c r="DU164" s="4">
        <v>0.32</v>
      </c>
      <c r="DV164" s="4">
        <v>0.32</v>
      </c>
      <c r="DW164" s="4">
        <v>0.32</v>
      </c>
      <c r="DX164" s="4">
        <v>0.32</v>
      </c>
      <c r="DY164" s="4">
        <v>0.22</v>
      </c>
      <c r="DZ164" s="4"/>
    </row>
    <row r="165" spans="1:130" x14ac:dyDescent="0.25">
      <c r="A165" s="1" t="s">
        <v>480</v>
      </c>
      <c r="B165" s="1" t="s">
        <v>428</v>
      </c>
      <c r="C165" s="1" t="s">
        <v>189</v>
      </c>
      <c r="D165" s="84">
        <v>2017</v>
      </c>
      <c r="E165" s="3">
        <v>43123</v>
      </c>
      <c r="G165" s="4"/>
      <c r="H165" s="4">
        <v>0</v>
      </c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1" t="s">
        <v>153</v>
      </c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J165"/>
      <c r="DK165"/>
      <c r="DL165"/>
      <c r="DR165" s="4">
        <v>540.57000000000005</v>
      </c>
      <c r="DS165" s="4">
        <v>0.28000000000000003</v>
      </c>
      <c r="DT165" s="4">
        <v>0.31</v>
      </c>
      <c r="DU165" s="4">
        <v>0.31</v>
      </c>
      <c r="DV165" s="4">
        <v>0.32</v>
      </c>
      <c r="DW165" s="4">
        <v>0.32</v>
      </c>
      <c r="DX165" s="4">
        <v>0.32</v>
      </c>
      <c r="DY165" s="4">
        <v>0.22</v>
      </c>
      <c r="DZ165" s="4"/>
    </row>
    <row r="166" spans="1:130" x14ac:dyDescent="0.25">
      <c r="A166" s="1" t="s">
        <v>480</v>
      </c>
      <c r="B166" s="1" t="s">
        <v>428</v>
      </c>
      <c r="C166" s="1" t="s">
        <v>189</v>
      </c>
      <c r="D166" s="84">
        <v>2017</v>
      </c>
      <c r="E166" s="3">
        <v>43124</v>
      </c>
      <c r="G166" s="4"/>
      <c r="H166" s="4">
        <v>0</v>
      </c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1" t="s">
        <v>153</v>
      </c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J166"/>
      <c r="DK166"/>
      <c r="DL166"/>
      <c r="DR166" s="4">
        <v>538.49</v>
      </c>
      <c r="DS166" s="4">
        <v>0.28000000000000003</v>
      </c>
      <c r="DT166" s="4">
        <v>0.31</v>
      </c>
      <c r="DU166" s="4">
        <v>0.31</v>
      </c>
      <c r="DV166" s="4">
        <v>0.32</v>
      </c>
      <c r="DW166" s="4">
        <v>0.32</v>
      </c>
      <c r="DX166" s="4">
        <v>0.33</v>
      </c>
      <c r="DY166" s="4">
        <v>0.22</v>
      </c>
      <c r="DZ166" s="4"/>
    </row>
    <row r="167" spans="1:130" x14ac:dyDescent="0.25">
      <c r="A167" s="1" t="s">
        <v>480</v>
      </c>
      <c r="B167" s="1" t="s">
        <v>428</v>
      </c>
      <c r="C167" s="1" t="s">
        <v>189</v>
      </c>
      <c r="D167" s="84">
        <v>2017</v>
      </c>
      <c r="E167" s="3">
        <v>43125</v>
      </c>
      <c r="G167" s="4"/>
      <c r="H167" s="4">
        <v>0</v>
      </c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1" t="s">
        <v>153</v>
      </c>
      <c r="DR167" s="4"/>
      <c r="DS167" s="4"/>
      <c r="DT167" s="4"/>
      <c r="DU167" s="4"/>
      <c r="DV167" s="4"/>
      <c r="DW167" s="4"/>
      <c r="DX167" s="4"/>
      <c r="DY167" s="4"/>
      <c r="DZ167" s="4"/>
    </row>
    <row r="168" spans="1:130" x14ac:dyDescent="0.25">
      <c r="A168" s="1" t="s">
        <v>480</v>
      </c>
      <c r="B168" s="1" t="s">
        <v>428</v>
      </c>
      <c r="C168" s="1" t="s">
        <v>216</v>
      </c>
      <c r="D168" s="84">
        <v>2017</v>
      </c>
      <c r="E168" s="3">
        <v>42887</v>
      </c>
      <c r="G168" s="4"/>
      <c r="H168" s="4">
        <v>50</v>
      </c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1" t="s">
        <v>141</v>
      </c>
      <c r="DR168" s="4">
        <v>413.8</v>
      </c>
      <c r="DS168" s="4">
        <v>0.24</v>
      </c>
      <c r="DT168" s="4">
        <v>0.26</v>
      </c>
      <c r="DU168" s="4">
        <v>0.26</v>
      </c>
      <c r="DV168" s="4">
        <v>0.28000000000000003</v>
      </c>
      <c r="DW168" s="4">
        <v>0.24</v>
      </c>
      <c r="DX168" s="4">
        <v>0.23</v>
      </c>
      <c r="DY168" s="4">
        <v>0.12</v>
      </c>
      <c r="DZ168" s="4"/>
    </row>
    <row r="169" spans="1:130" x14ac:dyDescent="0.25">
      <c r="A169" s="1" t="s">
        <v>480</v>
      </c>
      <c r="B169" s="1" t="s">
        <v>428</v>
      </c>
      <c r="C169" s="1" t="s">
        <v>216</v>
      </c>
      <c r="D169" s="84">
        <v>2017</v>
      </c>
      <c r="E169" s="3">
        <v>42888</v>
      </c>
      <c r="G169" s="4"/>
      <c r="H169" s="4">
        <v>50</v>
      </c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1" t="s">
        <v>141</v>
      </c>
      <c r="CK169">
        <v>10.4479605562071</v>
      </c>
      <c r="CL169">
        <v>6.9328215284573398</v>
      </c>
      <c r="CM169">
        <v>5.3427691280494303</v>
      </c>
      <c r="CN169">
        <v>3.4795448079368798</v>
      </c>
      <c r="CO169">
        <v>1.9432742665941101</v>
      </c>
      <c r="CP169">
        <v>1.5070430954838601</v>
      </c>
      <c r="CQ169">
        <v>3.4633066366803602</v>
      </c>
      <c r="CR169">
        <v>2.0065504564855501</v>
      </c>
      <c r="CS169">
        <v>2.5832221562066602</v>
      </c>
      <c r="CT169">
        <v>1.84936898534219</v>
      </c>
      <c r="CU169">
        <v>8.5046862896129891</v>
      </c>
      <c r="CV169">
        <v>5.4257784329734804</v>
      </c>
      <c r="CW169">
        <v>1.8794624913690701</v>
      </c>
      <c r="CX169">
        <v>1.4729943514513399</v>
      </c>
      <c r="CY169">
        <v>1.7633325832182301</v>
      </c>
      <c r="CZ169">
        <v>2.66030593041171</v>
      </c>
      <c r="DA169">
        <v>35.059325675829498</v>
      </c>
      <c r="DB169">
        <v>21.706560079036802</v>
      </c>
      <c r="DC169">
        <v>13.3527655967927</v>
      </c>
      <c r="DJ169"/>
      <c r="DK169"/>
      <c r="DL169"/>
      <c r="DR169" s="4">
        <v>413.36</v>
      </c>
      <c r="DS169" s="4">
        <v>0.24</v>
      </c>
      <c r="DT169" s="4">
        <v>0.26</v>
      </c>
      <c r="DU169" s="4">
        <v>0.26</v>
      </c>
      <c r="DV169" s="4">
        <v>0.28000000000000003</v>
      </c>
      <c r="DW169" s="4">
        <v>0.24</v>
      </c>
      <c r="DX169" s="4">
        <v>0.23</v>
      </c>
      <c r="DY169" s="4">
        <v>0.12</v>
      </c>
      <c r="DZ169" s="4"/>
    </row>
    <row r="170" spans="1:130" x14ac:dyDescent="0.25">
      <c r="A170" s="1" t="s">
        <v>480</v>
      </c>
      <c r="B170" s="1" t="s">
        <v>428</v>
      </c>
      <c r="C170" s="1" t="s">
        <v>216</v>
      </c>
      <c r="D170" s="84">
        <v>2017</v>
      </c>
      <c r="E170" s="3">
        <v>42889</v>
      </c>
      <c r="G170" s="4"/>
      <c r="H170" s="4">
        <v>50</v>
      </c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1" t="s">
        <v>141</v>
      </c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J170"/>
      <c r="DK170"/>
      <c r="DL170"/>
      <c r="DR170" s="4">
        <v>413.06</v>
      </c>
      <c r="DS170" s="4">
        <v>0.24</v>
      </c>
      <c r="DT170" s="4">
        <v>0.26</v>
      </c>
      <c r="DU170" s="4">
        <v>0.26</v>
      </c>
      <c r="DV170" s="4">
        <v>0.28000000000000003</v>
      </c>
      <c r="DW170" s="4">
        <v>0.24</v>
      </c>
      <c r="DX170" s="4">
        <v>0.23</v>
      </c>
      <c r="DY170" s="4">
        <v>0.12</v>
      </c>
      <c r="DZ170" s="4"/>
    </row>
    <row r="171" spans="1:130" x14ac:dyDescent="0.25">
      <c r="A171" s="1" t="s">
        <v>480</v>
      </c>
      <c r="B171" s="1" t="s">
        <v>428</v>
      </c>
      <c r="C171" s="1" t="s">
        <v>216</v>
      </c>
      <c r="D171" s="84">
        <v>2017</v>
      </c>
      <c r="E171" s="3">
        <v>42890</v>
      </c>
      <c r="G171" s="4"/>
      <c r="H171" s="4">
        <v>50</v>
      </c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1" t="s">
        <v>141</v>
      </c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J171"/>
      <c r="DK171"/>
      <c r="DL171"/>
      <c r="DR171" s="4">
        <v>423.19</v>
      </c>
      <c r="DS171" s="4">
        <v>0.3</v>
      </c>
      <c r="DT171" s="4">
        <v>0.27</v>
      </c>
      <c r="DU171" s="4">
        <v>0.26</v>
      </c>
      <c r="DV171" s="4">
        <v>0.28000000000000003</v>
      </c>
      <c r="DW171" s="4">
        <v>0.24</v>
      </c>
      <c r="DX171" s="4">
        <v>0.23</v>
      </c>
      <c r="DY171" s="4">
        <v>0.12</v>
      </c>
      <c r="DZ171" s="4"/>
    </row>
    <row r="172" spans="1:130" x14ac:dyDescent="0.25">
      <c r="A172" s="1" t="s">
        <v>480</v>
      </c>
      <c r="B172" s="1" t="s">
        <v>428</v>
      </c>
      <c r="C172" s="1" t="s">
        <v>216</v>
      </c>
      <c r="D172" s="84">
        <v>2017</v>
      </c>
      <c r="E172" s="3">
        <v>42891</v>
      </c>
      <c r="G172" s="4"/>
      <c r="H172" s="4">
        <v>50</v>
      </c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1" t="s">
        <v>141</v>
      </c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J172"/>
      <c r="DK172"/>
      <c r="DL172"/>
      <c r="DR172" s="4">
        <v>426.77</v>
      </c>
      <c r="DS172" s="4">
        <v>0.31</v>
      </c>
      <c r="DT172" s="4">
        <v>0.28000000000000003</v>
      </c>
      <c r="DU172" s="4">
        <v>0.26</v>
      </c>
      <c r="DV172" s="4">
        <v>0.28000000000000003</v>
      </c>
      <c r="DW172" s="4">
        <v>0.24</v>
      </c>
      <c r="DX172" s="4">
        <v>0.23</v>
      </c>
      <c r="DY172" s="4">
        <v>0.12</v>
      </c>
      <c r="DZ172" s="4"/>
    </row>
    <row r="173" spans="1:130" x14ac:dyDescent="0.25">
      <c r="A173" s="1" t="s">
        <v>480</v>
      </c>
      <c r="B173" s="1" t="s">
        <v>428</v>
      </c>
      <c r="C173" s="1" t="s">
        <v>216</v>
      </c>
      <c r="D173" s="84">
        <v>2017</v>
      </c>
      <c r="E173" s="3">
        <v>42892</v>
      </c>
      <c r="G173" s="4"/>
      <c r="H173" s="4">
        <v>50</v>
      </c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1" t="s">
        <v>141</v>
      </c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J173"/>
      <c r="DK173"/>
      <c r="DL173"/>
      <c r="DR173" s="4"/>
      <c r="DS173" s="4"/>
      <c r="DT173" s="4"/>
      <c r="DU173" s="4"/>
      <c r="DV173" s="4"/>
      <c r="DW173" s="4"/>
      <c r="DX173" s="4"/>
      <c r="DY173" s="4"/>
      <c r="DZ173" s="4"/>
    </row>
    <row r="174" spans="1:130" x14ac:dyDescent="0.25">
      <c r="A174" s="1" t="s">
        <v>480</v>
      </c>
      <c r="B174" s="1" t="s">
        <v>428</v>
      </c>
      <c r="C174" s="1" t="s">
        <v>216</v>
      </c>
      <c r="D174" s="84">
        <v>2017</v>
      </c>
      <c r="E174" s="3">
        <v>42963</v>
      </c>
      <c r="G174" s="4"/>
      <c r="H174" s="4">
        <v>50</v>
      </c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O174" s="4"/>
      <c r="AP174" s="4"/>
      <c r="AQ174" s="4"/>
      <c r="AR174" s="4"/>
      <c r="AS174" s="4"/>
      <c r="AT174" s="4"/>
      <c r="AU174" s="4"/>
      <c r="AV174" s="4"/>
      <c r="AW174" s="4">
        <v>0.1</v>
      </c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1" t="s">
        <v>141</v>
      </c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J174"/>
      <c r="DK174"/>
      <c r="DL174"/>
      <c r="DR174" s="4"/>
      <c r="DS174" s="4"/>
      <c r="DT174" s="4"/>
      <c r="DU174" s="4"/>
      <c r="DV174" s="4"/>
      <c r="DW174" s="4"/>
      <c r="DX174" s="4"/>
      <c r="DY174" s="4"/>
      <c r="DZ174" s="4"/>
    </row>
    <row r="175" spans="1:130" x14ac:dyDescent="0.25">
      <c r="A175" s="1" t="s">
        <v>480</v>
      </c>
      <c r="B175" s="1" t="s">
        <v>428</v>
      </c>
      <c r="C175" s="1" t="s">
        <v>216</v>
      </c>
      <c r="D175" s="84">
        <v>2017</v>
      </c>
      <c r="E175" s="3">
        <v>42969</v>
      </c>
      <c r="G175" s="4"/>
      <c r="H175" s="4">
        <v>50</v>
      </c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O175" s="4"/>
      <c r="AP175" s="4"/>
      <c r="AQ175" s="4"/>
      <c r="AR175" s="4"/>
      <c r="AS175" s="4"/>
      <c r="AT175" s="4"/>
      <c r="AU175" s="4"/>
      <c r="AV175" s="4"/>
      <c r="AW175" s="4">
        <v>0.14000000000000001</v>
      </c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1" t="s">
        <v>141</v>
      </c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J175"/>
      <c r="DK175"/>
      <c r="DL175"/>
      <c r="DR175" s="4"/>
      <c r="DS175" s="4"/>
      <c r="DT175" s="4"/>
      <c r="DU175" s="4"/>
      <c r="DV175" s="4"/>
      <c r="DW175" s="4"/>
      <c r="DX175" s="4"/>
      <c r="DY175" s="4"/>
      <c r="DZ175" s="4"/>
    </row>
    <row r="176" spans="1:130" x14ac:dyDescent="0.25">
      <c r="A176" s="1" t="s">
        <v>480</v>
      </c>
      <c r="B176" s="1" t="s">
        <v>428</v>
      </c>
      <c r="C176" s="1" t="s">
        <v>216</v>
      </c>
      <c r="D176" s="84">
        <v>2017</v>
      </c>
      <c r="E176" s="3">
        <v>42974</v>
      </c>
      <c r="G176" s="4"/>
      <c r="H176" s="4">
        <v>50</v>
      </c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1" t="s">
        <v>141</v>
      </c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J176"/>
      <c r="DK176"/>
      <c r="DL176"/>
      <c r="DR176" s="4">
        <v>543.54999999999995</v>
      </c>
      <c r="DS176" s="4">
        <v>0.28999999999999998</v>
      </c>
      <c r="DT176" s="4">
        <v>0.31</v>
      </c>
      <c r="DU176" s="4">
        <v>0.36</v>
      </c>
      <c r="DV176" s="4">
        <v>0.38</v>
      </c>
      <c r="DW176" s="4">
        <v>0.36</v>
      </c>
      <c r="DX176" s="4">
        <v>0.27</v>
      </c>
      <c r="DY176" s="4">
        <v>0.15</v>
      </c>
      <c r="DZ176" s="4"/>
    </row>
    <row r="177" spans="1:130" x14ac:dyDescent="0.25">
      <c r="A177" s="1" t="s">
        <v>480</v>
      </c>
      <c r="B177" s="1" t="s">
        <v>428</v>
      </c>
      <c r="C177" s="1" t="s">
        <v>216</v>
      </c>
      <c r="D177" s="84">
        <v>2017</v>
      </c>
      <c r="E177" s="3">
        <v>42975</v>
      </c>
      <c r="G177" s="4"/>
      <c r="H177" s="4">
        <v>50</v>
      </c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O177" s="4"/>
      <c r="AP177" s="4"/>
      <c r="AQ177" s="4"/>
      <c r="AR177" s="4"/>
      <c r="AS177" s="4"/>
      <c r="AT177" s="4"/>
      <c r="AU177" s="4"/>
      <c r="AV177" s="4"/>
      <c r="AW177" s="4">
        <v>0.23</v>
      </c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1" t="s">
        <v>141</v>
      </c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J177"/>
      <c r="DK177"/>
      <c r="DL177"/>
      <c r="DR177" s="4">
        <v>542.91</v>
      </c>
      <c r="DS177" s="4">
        <v>0.28000000000000003</v>
      </c>
      <c r="DT177" s="4">
        <v>0.31</v>
      </c>
      <c r="DU177" s="4">
        <v>0.36</v>
      </c>
      <c r="DV177" s="4">
        <v>0.38</v>
      </c>
      <c r="DW177" s="4">
        <v>0.36</v>
      </c>
      <c r="DX177" s="4">
        <v>0.27</v>
      </c>
      <c r="DY177" s="4">
        <v>0.15</v>
      </c>
      <c r="DZ177" s="4"/>
    </row>
    <row r="178" spans="1:130" x14ac:dyDescent="0.25">
      <c r="A178" s="1" t="s">
        <v>480</v>
      </c>
      <c r="B178" s="1" t="s">
        <v>428</v>
      </c>
      <c r="C178" s="1" t="s">
        <v>216</v>
      </c>
      <c r="D178" s="84">
        <v>2017</v>
      </c>
      <c r="E178" s="3">
        <v>42976</v>
      </c>
      <c r="G178" s="4"/>
      <c r="H178" s="4">
        <v>50</v>
      </c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1" t="s">
        <v>141</v>
      </c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J178"/>
      <c r="DK178"/>
      <c r="DL178"/>
      <c r="DR178" s="4">
        <v>542.23</v>
      </c>
      <c r="DS178" s="4">
        <v>0.28000000000000003</v>
      </c>
      <c r="DT178" s="4">
        <v>0.3</v>
      </c>
      <c r="DU178" s="4">
        <v>0.36</v>
      </c>
      <c r="DV178" s="4">
        <v>0.38</v>
      </c>
      <c r="DW178" s="4">
        <v>0.36</v>
      </c>
      <c r="DX178" s="4">
        <v>0.27</v>
      </c>
      <c r="DY178" s="4">
        <v>0.15</v>
      </c>
      <c r="DZ178" s="4"/>
    </row>
    <row r="179" spans="1:130" x14ac:dyDescent="0.25">
      <c r="A179" s="1" t="s">
        <v>480</v>
      </c>
      <c r="B179" s="1" t="s">
        <v>428</v>
      </c>
      <c r="C179" s="1" t="s">
        <v>216</v>
      </c>
      <c r="D179" s="84">
        <v>2017</v>
      </c>
      <c r="E179" s="3">
        <v>42977</v>
      </c>
      <c r="G179" s="4"/>
      <c r="H179" s="4">
        <v>50</v>
      </c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1" t="s">
        <v>141</v>
      </c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J179"/>
      <c r="DK179"/>
      <c r="DL179"/>
      <c r="DR179" s="4">
        <v>541.71</v>
      </c>
      <c r="DS179" s="4">
        <v>0.28000000000000003</v>
      </c>
      <c r="DT179" s="4">
        <v>0.3</v>
      </c>
      <c r="DU179" s="4">
        <v>0.36</v>
      </c>
      <c r="DV179" s="4">
        <v>0.38</v>
      </c>
      <c r="DW179" s="4">
        <v>0.36</v>
      </c>
      <c r="DX179" s="4">
        <v>0.27</v>
      </c>
      <c r="DY179" s="4">
        <v>0.15</v>
      </c>
      <c r="DZ179" s="4"/>
    </row>
    <row r="180" spans="1:130" x14ac:dyDescent="0.25">
      <c r="A180" s="1" t="s">
        <v>480</v>
      </c>
      <c r="B180" s="1" t="s">
        <v>428</v>
      </c>
      <c r="C180" s="1" t="s">
        <v>216</v>
      </c>
      <c r="D180" s="84">
        <v>2017</v>
      </c>
      <c r="E180" s="3">
        <v>42978</v>
      </c>
      <c r="G180" s="4"/>
      <c r="H180" s="4">
        <v>50</v>
      </c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1" t="s">
        <v>141</v>
      </c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J180"/>
      <c r="DK180"/>
      <c r="DL180"/>
      <c r="DR180" s="4">
        <v>541.36</v>
      </c>
      <c r="DS180" s="4">
        <v>0.28000000000000003</v>
      </c>
      <c r="DT180" s="4">
        <v>0.3</v>
      </c>
      <c r="DU180" s="4">
        <v>0.36</v>
      </c>
      <c r="DV180" s="4">
        <v>0.38</v>
      </c>
      <c r="DW180" s="4">
        <v>0.36</v>
      </c>
      <c r="DX180" s="4">
        <v>0.27</v>
      </c>
      <c r="DY180" s="4">
        <v>0.15</v>
      </c>
      <c r="DZ180" s="4"/>
    </row>
    <row r="181" spans="1:130" x14ac:dyDescent="0.25">
      <c r="A181" s="1" t="s">
        <v>480</v>
      </c>
      <c r="B181" s="1" t="s">
        <v>428</v>
      </c>
      <c r="C181" s="1" t="s">
        <v>216</v>
      </c>
      <c r="D181" s="84">
        <v>2017</v>
      </c>
      <c r="E181" s="3">
        <v>42979</v>
      </c>
      <c r="G181" s="4"/>
      <c r="H181" s="4">
        <v>50</v>
      </c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1" t="s">
        <v>141</v>
      </c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J181"/>
      <c r="DK181"/>
      <c r="DL181"/>
      <c r="DR181" s="4">
        <v>543.42999999999995</v>
      </c>
      <c r="DS181" s="4">
        <v>0.28999999999999998</v>
      </c>
      <c r="DT181" s="4">
        <v>0.3</v>
      </c>
      <c r="DU181" s="4">
        <v>0.36</v>
      </c>
      <c r="DV181" s="4">
        <v>0.38</v>
      </c>
      <c r="DW181" s="4">
        <v>0.36</v>
      </c>
      <c r="DX181" s="4">
        <v>0.27</v>
      </c>
      <c r="DY181" s="4">
        <v>0.15</v>
      </c>
      <c r="DZ181" s="4"/>
    </row>
    <row r="182" spans="1:130" x14ac:dyDescent="0.25">
      <c r="A182" s="1" t="s">
        <v>480</v>
      </c>
      <c r="B182" s="1" t="s">
        <v>428</v>
      </c>
      <c r="C182" s="1" t="s">
        <v>216</v>
      </c>
      <c r="D182" s="84">
        <v>2017</v>
      </c>
      <c r="E182" s="3">
        <v>42980</v>
      </c>
      <c r="G182" s="4"/>
      <c r="H182" s="4">
        <v>50</v>
      </c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1" t="s">
        <v>141</v>
      </c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J182"/>
      <c r="DK182"/>
      <c r="DL182"/>
      <c r="DR182" s="4">
        <v>545.59</v>
      </c>
      <c r="DS182" s="4">
        <v>0.3</v>
      </c>
      <c r="DT182" s="4">
        <v>0.3</v>
      </c>
      <c r="DU182" s="4">
        <v>0.36</v>
      </c>
      <c r="DV182" s="4">
        <v>0.38</v>
      </c>
      <c r="DW182" s="4">
        <v>0.36</v>
      </c>
      <c r="DX182" s="4">
        <v>0.27</v>
      </c>
      <c r="DY182" s="4">
        <v>0.15</v>
      </c>
      <c r="DZ182" s="4"/>
    </row>
    <row r="183" spans="1:130" x14ac:dyDescent="0.25">
      <c r="A183" s="1" t="s">
        <v>480</v>
      </c>
      <c r="B183" s="1" t="s">
        <v>428</v>
      </c>
      <c r="C183" s="1" t="s">
        <v>216</v>
      </c>
      <c r="D183" s="84">
        <v>2017</v>
      </c>
      <c r="E183" s="3">
        <v>42981</v>
      </c>
      <c r="G183" s="4"/>
      <c r="H183" s="4">
        <v>50</v>
      </c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1" t="s">
        <v>141</v>
      </c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J183"/>
      <c r="DK183"/>
      <c r="DL183"/>
      <c r="DR183" s="4">
        <v>549.26</v>
      </c>
      <c r="DS183" s="4">
        <v>0.32</v>
      </c>
      <c r="DT183" s="4">
        <v>0.31</v>
      </c>
      <c r="DU183" s="4">
        <v>0.36</v>
      </c>
      <c r="DV183" s="4">
        <v>0.38</v>
      </c>
      <c r="DW183" s="4">
        <v>0.36</v>
      </c>
      <c r="DX183" s="4">
        <v>0.27</v>
      </c>
      <c r="DY183" s="4">
        <v>0.15</v>
      </c>
      <c r="DZ183" s="4"/>
    </row>
    <row r="184" spans="1:130" x14ac:dyDescent="0.25">
      <c r="A184" s="1" t="s">
        <v>480</v>
      </c>
      <c r="B184" s="1" t="s">
        <v>428</v>
      </c>
      <c r="C184" s="1" t="s">
        <v>216</v>
      </c>
      <c r="D184" s="84">
        <v>2017</v>
      </c>
      <c r="E184" s="3">
        <v>42982</v>
      </c>
      <c r="G184" s="4"/>
      <c r="H184" s="4">
        <v>50</v>
      </c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O184" s="4"/>
      <c r="AP184" s="4"/>
      <c r="AQ184" s="4"/>
      <c r="AR184" s="4"/>
      <c r="AS184" s="4"/>
      <c r="AT184" s="4"/>
      <c r="AU184" s="4"/>
      <c r="AV184" s="4"/>
      <c r="AW184" s="4">
        <v>0.26</v>
      </c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1" t="s">
        <v>141</v>
      </c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J184"/>
      <c r="DK184"/>
      <c r="DL184"/>
      <c r="DR184" s="4">
        <v>549.24</v>
      </c>
      <c r="DS184" s="4">
        <v>0.31</v>
      </c>
      <c r="DT184" s="4">
        <v>0.31</v>
      </c>
      <c r="DU184" s="4">
        <v>0.36</v>
      </c>
      <c r="DV184" s="4">
        <v>0.38</v>
      </c>
      <c r="DW184" s="4">
        <v>0.36</v>
      </c>
      <c r="DX184" s="4">
        <v>0.27</v>
      </c>
      <c r="DY184" s="4">
        <v>0.15</v>
      </c>
      <c r="DZ184" s="4"/>
    </row>
    <row r="185" spans="1:130" x14ac:dyDescent="0.25">
      <c r="A185" s="1" t="s">
        <v>480</v>
      </c>
      <c r="B185" s="1" t="s">
        <v>428</v>
      </c>
      <c r="C185" s="1" t="s">
        <v>216</v>
      </c>
      <c r="D185" s="84">
        <v>2017</v>
      </c>
      <c r="E185" s="3">
        <v>42983</v>
      </c>
      <c r="G185" s="4"/>
      <c r="H185" s="4">
        <v>50</v>
      </c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1">
        <v>34.545000000000002</v>
      </c>
      <c r="AL185" s="82">
        <f>AK185/100</f>
        <v>0.34545000000000003</v>
      </c>
      <c r="AM185" s="4">
        <f>AN185*AK185</f>
        <v>2.1272811000000003</v>
      </c>
      <c r="AN185">
        <v>6.1580000000000003E-2</v>
      </c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1" t="s">
        <v>141</v>
      </c>
      <c r="CK185">
        <v>34.948972328007002</v>
      </c>
      <c r="CL185">
        <v>21.4346451840334</v>
      </c>
      <c r="CM185">
        <v>23.031250226203099</v>
      </c>
      <c r="CN185">
        <v>15.5547891546216</v>
      </c>
      <c r="CO185">
        <v>2.02130184608653</v>
      </c>
      <c r="CP185">
        <v>1.51944896293878</v>
      </c>
      <c r="CQ185">
        <v>0.77281544046942696</v>
      </c>
      <c r="CR185">
        <v>0.565031058605447</v>
      </c>
      <c r="CS185">
        <v>0.235326390339229</v>
      </c>
      <c r="CT185">
        <v>0.362381139004673</v>
      </c>
      <c r="CU185">
        <v>32.927670481920501</v>
      </c>
      <c r="CV185">
        <v>19.9151962210946</v>
      </c>
      <c r="CW185">
        <v>22.258434785733701</v>
      </c>
      <c r="CX185">
        <v>14.9897580960162</v>
      </c>
      <c r="CY185">
        <v>8.7115211991597405</v>
      </c>
      <c r="CZ185">
        <v>11.4962861397296</v>
      </c>
      <c r="DA185">
        <v>115.77517176109799</v>
      </c>
      <c r="DB185">
        <v>110.298866923654</v>
      </c>
      <c r="DC185">
        <v>5.4763048374440801</v>
      </c>
      <c r="DJ185"/>
      <c r="DK185"/>
      <c r="DL185"/>
      <c r="DR185" s="4">
        <v>548.69000000000005</v>
      </c>
      <c r="DS185" s="4">
        <v>0.31</v>
      </c>
      <c r="DT185" s="4">
        <v>0.31</v>
      </c>
      <c r="DU185" s="4">
        <v>0.36</v>
      </c>
      <c r="DV185" s="4">
        <v>0.38</v>
      </c>
      <c r="DW185" s="4">
        <v>0.36</v>
      </c>
      <c r="DX185" s="4">
        <v>0.27</v>
      </c>
      <c r="DY185" s="4">
        <v>0.15</v>
      </c>
      <c r="DZ185" s="4"/>
    </row>
    <row r="186" spans="1:130" x14ac:dyDescent="0.25">
      <c r="A186" s="1" t="s">
        <v>480</v>
      </c>
      <c r="B186" s="1" t="s">
        <v>428</v>
      </c>
      <c r="C186" s="1" t="s">
        <v>216</v>
      </c>
      <c r="D186" s="84">
        <v>2017</v>
      </c>
      <c r="E186" s="3">
        <v>42984</v>
      </c>
      <c r="G186" s="4"/>
      <c r="H186" s="4">
        <v>50</v>
      </c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/>
      <c r="AL186"/>
      <c r="AN186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1" t="s">
        <v>141</v>
      </c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J186"/>
      <c r="DK186"/>
      <c r="DL186"/>
      <c r="DR186" s="4">
        <v>549.04999999999995</v>
      </c>
      <c r="DS186" s="4">
        <v>0.31</v>
      </c>
      <c r="DT186" s="4">
        <v>0.31</v>
      </c>
      <c r="DU186" s="4">
        <v>0.36</v>
      </c>
      <c r="DV186" s="4">
        <v>0.38</v>
      </c>
      <c r="DW186" s="4">
        <v>0.36</v>
      </c>
      <c r="DX186" s="4">
        <v>0.27</v>
      </c>
      <c r="DY186" s="4">
        <v>0.15</v>
      </c>
      <c r="DZ186" s="4"/>
    </row>
    <row r="187" spans="1:130" x14ac:dyDescent="0.25">
      <c r="A187" s="1" t="s">
        <v>480</v>
      </c>
      <c r="B187" s="1" t="s">
        <v>428</v>
      </c>
      <c r="C187" s="1" t="s">
        <v>216</v>
      </c>
      <c r="D187" s="84">
        <v>2017</v>
      </c>
      <c r="E187" s="3">
        <v>42985</v>
      </c>
      <c r="G187" s="4"/>
      <c r="H187" s="4">
        <v>50</v>
      </c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/>
      <c r="AL187"/>
      <c r="AN187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1" t="s">
        <v>141</v>
      </c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J187"/>
      <c r="DK187"/>
      <c r="DL187"/>
      <c r="DR187" s="4">
        <v>547.98</v>
      </c>
      <c r="DS187" s="4">
        <v>0.3</v>
      </c>
      <c r="DT187" s="4">
        <v>0.31</v>
      </c>
      <c r="DU187" s="4">
        <v>0.36</v>
      </c>
      <c r="DV187" s="4">
        <v>0.38</v>
      </c>
      <c r="DW187" s="4">
        <v>0.36</v>
      </c>
      <c r="DX187" s="4">
        <v>0.28000000000000003</v>
      </c>
      <c r="DY187" s="4">
        <v>0.16</v>
      </c>
      <c r="DZ187" s="4"/>
    </row>
    <row r="188" spans="1:130" x14ac:dyDescent="0.25">
      <c r="A188" s="1" t="s">
        <v>480</v>
      </c>
      <c r="B188" s="1" t="s">
        <v>428</v>
      </c>
      <c r="C188" s="1" t="s">
        <v>216</v>
      </c>
      <c r="D188" s="84">
        <v>2017</v>
      </c>
      <c r="E188" s="3">
        <v>42986</v>
      </c>
      <c r="G188" s="4"/>
      <c r="H188" s="4">
        <v>50</v>
      </c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/>
      <c r="AL188"/>
      <c r="AN188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1" t="s">
        <v>141</v>
      </c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J188"/>
      <c r="DK188"/>
      <c r="DL188"/>
      <c r="DR188" s="4">
        <v>546.71</v>
      </c>
      <c r="DS188" s="4">
        <v>0.28999999999999998</v>
      </c>
      <c r="DT188" s="4">
        <v>0.31</v>
      </c>
      <c r="DU188" s="4">
        <v>0.36</v>
      </c>
      <c r="DV188" s="4">
        <v>0.38</v>
      </c>
      <c r="DW188" s="4">
        <v>0.36</v>
      </c>
      <c r="DX188" s="4">
        <v>0.28000000000000003</v>
      </c>
      <c r="DY188" s="4">
        <v>0.16</v>
      </c>
      <c r="DZ188" s="4"/>
    </row>
    <row r="189" spans="1:130" x14ac:dyDescent="0.25">
      <c r="A189" s="1" t="s">
        <v>480</v>
      </c>
      <c r="B189" s="1" t="s">
        <v>428</v>
      </c>
      <c r="C189" s="1" t="s">
        <v>216</v>
      </c>
      <c r="D189" s="84">
        <v>2017</v>
      </c>
      <c r="E189" s="3">
        <v>42987</v>
      </c>
      <c r="G189" s="4"/>
      <c r="H189" s="4">
        <v>50</v>
      </c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/>
      <c r="AL189"/>
      <c r="AN189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1" t="s">
        <v>141</v>
      </c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J189"/>
      <c r="DK189"/>
      <c r="DL189"/>
      <c r="DR189" s="4">
        <v>545.11</v>
      </c>
      <c r="DS189" s="4">
        <v>0.28999999999999998</v>
      </c>
      <c r="DT189" s="4">
        <v>0.31</v>
      </c>
      <c r="DU189" s="4">
        <v>0.36</v>
      </c>
      <c r="DV189" s="4">
        <v>0.38</v>
      </c>
      <c r="DW189" s="4">
        <v>0.36</v>
      </c>
      <c r="DX189" s="4">
        <v>0.28000000000000003</v>
      </c>
      <c r="DY189" s="4">
        <v>0.16</v>
      </c>
      <c r="DZ189" s="4"/>
    </row>
    <row r="190" spans="1:130" x14ac:dyDescent="0.25">
      <c r="A190" s="1" t="s">
        <v>480</v>
      </c>
      <c r="B190" s="1" t="s">
        <v>428</v>
      </c>
      <c r="C190" s="1" t="s">
        <v>216</v>
      </c>
      <c r="D190" s="84">
        <v>2017</v>
      </c>
      <c r="E190" s="3">
        <v>42988</v>
      </c>
      <c r="G190" s="4"/>
      <c r="H190" s="4">
        <v>50</v>
      </c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1" t="s">
        <v>141</v>
      </c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J190"/>
      <c r="DK190"/>
      <c r="DL190"/>
      <c r="DR190" s="4">
        <v>548.95000000000005</v>
      </c>
      <c r="DS190" s="4">
        <v>0.31</v>
      </c>
      <c r="DT190" s="4">
        <v>0.31</v>
      </c>
      <c r="DU190" s="4">
        <v>0.35</v>
      </c>
      <c r="DV190" s="4">
        <v>0.38</v>
      </c>
      <c r="DW190" s="4">
        <v>0.36</v>
      </c>
      <c r="DX190" s="4">
        <v>0.28000000000000003</v>
      </c>
      <c r="DY190" s="4">
        <v>0.16</v>
      </c>
      <c r="DZ190" s="4"/>
    </row>
    <row r="191" spans="1:130" x14ac:dyDescent="0.25">
      <c r="A191" s="1" t="s">
        <v>480</v>
      </c>
      <c r="B191" s="1" t="s">
        <v>428</v>
      </c>
      <c r="C191" s="1" t="s">
        <v>216</v>
      </c>
      <c r="D191" s="84">
        <v>2017</v>
      </c>
      <c r="E191" s="3">
        <v>42989</v>
      </c>
      <c r="G191" s="4"/>
      <c r="H191" s="4">
        <v>50</v>
      </c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1" t="s">
        <v>141</v>
      </c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J191"/>
      <c r="DK191"/>
      <c r="DL191"/>
      <c r="DR191" s="4">
        <v>572.23</v>
      </c>
      <c r="DS191" s="4">
        <v>0.36</v>
      </c>
      <c r="DT191" s="4">
        <v>0.35</v>
      </c>
      <c r="DU191" s="4">
        <v>0.38</v>
      </c>
      <c r="DV191" s="4">
        <v>0.38</v>
      </c>
      <c r="DW191" s="4">
        <v>0.36</v>
      </c>
      <c r="DX191" s="4">
        <v>0.28000000000000003</v>
      </c>
      <c r="DY191" s="4">
        <v>0.16</v>
      </c>
      <c r="DZ191" s="4"/>
    </row>
    <row r="192" spans="1:130" x14ac:dyDescent="0.25">
      <c r="A192" s="1" t="s">
        <v>480</v>
      </c>
      <c r="B192" s="1" t="s">
        <v>428</v>
      </c>
      <c r="C192" s="1" t="s">
        <v>216</v>
      </c>
      <c r="D192" s="84">
        <v>2017</v>
      </c>
      <c r="E192" s="3">
        <v>42990</v>
      </c>
      <c r="G192" s="4"/>
      <c r="H192" s="4">
        <v>50</v>
      </c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1" t="s">
        <v>141</v>
      </c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J192"/>
      <c r="DK192"/>
      <c r="DL192"/>
      <c r="DR192" s="4">
        <v>587.64</v>
      </c>
      <c r="DS192" s="4">
        <v>0.37</v>
      </c>
      <c r="DT192" s="4">
        <v>0.36</v>
      </c>
      <c r="DU192" s="4">
        <v>0.4</v>
      </c>
      <c r="DV192" s="4">
        <v>0.4</v>
      </c>
      <c r="DW192" s="4">
        <v>0.36</v>
      </c>
      <c r="DX192" s="4">
        <v>0.28000000000000003</v>
      </c>
      <c r="DY192" s="4">
        <v>0.16</v>
      </c>
      <c r="DZ192" s="4"/>
    </row>
    <row r="193" spans="1:130" x14ac:dyDescent="0.25">
      <c r="A193" s="1" t="s">
        <v>480</v>
      </c>
      <c r="B193" s="1" t="s">
        <v>428</v>
      </c>
      <c r="C193" s="1" t="s">
        <v>216</v>
      </c>
      <c r="D193" s="84">
        <v>2017</v>
      </c>
      <c r="E193" s="3">
        <v>42991</v>
      </c>
      <c r="G193" s="4"/>
      <c r="H193" s="4">
        <v>50</v>
      </c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O193" s="4"/>
      <c r="AP193" s="4"/>
      <c r="AQ193" s="4"/>
      <c r="AR193" s="4"/>
      <c r="AS193" s="4"/>
      <c r="AT193" s="4"/>
      <c r="AU193" s="4"/>
      <c r="AV193" s="4"/>
      <c r="AW193" s="4">
        <v>0.5</v>
      </c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1" t="s">
        <v>141</v>
      </c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J193"/>
      <c r="DK193"/>
      <c r="DL193"/>
      <c r="DR193" s="4">
        <v>598.57000000000005</v>
      </c>
      <c r="DS193" s="4">
        <v>0.37</v>
      </c>
      <c r="DT193" s="4">
        <v>0.37</v>
      </c>
      <c r="DU193" s="4">
        <v>0.41</v>
      </c>
      <c r="DV193" s="4">
        <v>0.4</v>
      </c>
      <c r="DW193" s="4">
        <v>0.37</v>
      </c>
      <c r="DX193" s="4">
        <v>0.28000000000000003</v>
      </c>
      <c r="DY193" s="4">
        <v>0.16</v>
      </c>
      <c r="DZ193" s="4"/>
    </row>
    <row r="194" spans="1:130" x14ac:dyDescent="0.25">
      <c r="A194" s="1" t="s">
        <v>480</v>
      </c>
      <c r="B194" s="1" t="s">
        <v>428</v>
      </c>
      <c r="C194" s="1" t="s">
        <v>216</v>
      </c>
      <c r="D194" s="84">
        <v>2017</v>
      </c>
      <c r="E194" s="3">
        <v>42992</v>
      </c>
      <c r="G194" s="4"/>
      <c r="H194" s="4">
        <v>50</v>
      </c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1" t="s">
        <v>141</v>
      </c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J194"/>
      <c r="DK194"/>
      <c r="DL194"/>
      <c r="DR194" s="4">
        <v>591.23</v>
      </c>
      <c r="DS194" s="4">
        <v>0.36</v>
      </c>
      <c r="DT194" s="4">
        <v>0.35</v>
      </c>
      <c r="DU194" s="4">
        <v>0.4</v>
      </c>
      <c r="DV194" s="4">
        <v>0.4</v>
      </c>
      <c r="DW194" s="4">
        <v>0.37</v>
      </c>
      <c r="DX194" s="4">
        <v>0.28000000000000003</v>
      </c>
      <c r="DY194" s="4">
        <v>0.16</v>
      </c>
      <c r="DZ194" s="4"/>
    </row>
    <row r="195" spans="1:130" x14ac:dyDescent="0.25">
      <c r="A195" s="1" t="s">
        <v>480</v>
      </c>
      <c r="B195" s="1" t="s">
        <v>428</v>
      </c>
      <c r="C195" s="1" t="s">
        <v>216</v>
      </c>
      <c r="D195" s="84">
        <v>2017</v>
      </c>
      <c r="E195" s="3">
        <v>42993</v>
      </c>
      <c r="G195" s="4"/>
      <c r="H195" s="4">
        <v>50</v>
      </c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1" t="s">
        <v>141</v>
      </c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J195"/>
      <c r="DK195"/>
      <c r="DL195"/>
      <c r="DR195" s="4">
        <v>585.17999999999995</v>
      </c>
      <c r="DS195" s="4">
        <v>0.34</v>
      </c>
      <c r="DT195" s="4">
        <v>0.34</v>
      </c>
      <c r="DU195" s="4">
        <v>0.4</v>
      </c>
      <c r="DV195" s="4">
        <v>0.4</v>
      </c>
      <c r="DW195" s="4">
        <v>0.37</v>
      </c>
      <c r="DX195" s="4">
        <v>0.28000000000000003</v>
      </c>
      <c r="DY195" s="4">
        <v>0.16</v>
      </c>
      <c r="DZ195" s="4"/>
    </row>
    <row r="196" spans="1:130" x14ac:dyDescent="0.25">
      <c r="A196" s="1" t="s">
        <v>480</v>
      </c>
      <c r="B196" s="1" t="s">
        <v>428</v>
      </c>
      <c r="C196" s="1" t="s">
        <v>216</v>
      </c>
      <c r="D196" s="84">
        <v>2017</v>
      </c>
      <c r="E196" s="3">
        <v>42994</v>
      </c>
      <c r="G196" s="4"/>
      <c r="H196" s="4">
        <v>50</v>
      </c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1" t="s">
        <v>141</v>
      </c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J196"/>
      <c r="DK196"/>
      <c r="DL196"/>
      <c r="DR196" s="4">
        <v>581.37</v>
      </c>
      <c r="DS196" s="4">
        <v>0.33</v>
      </c>
      <c r="DT196" s="4">
        <v>0.34</v>
      </c>
      <c r="DU196" s="4">
        <v>0.39</v>
      </c>
      <c r="DV196" s="4">
        <v>0.39</v>
      </c>
      <c r="DW196" s="4">
        <v>0.37</v>
      </c>
      <c r="DX196" s="4">
        <v>0.28000000000000003</v>
      </c>
      <c r="DY196" s="4">
        <v>0.16</v>
      </c>
      <c r="DZ196" s="4"/>
    </row>
    <row r="197" spans="1:130" x14ac:dyDescent="0.25">
      <c r="A197" s="1" t="s">
        <v>480</v>
      </c>
      <c r="B197" s="1" t="s">
        <v>428</v>
      </c>
      <c r="C197" s="1" t="s">
        <v>216</v>
      </c>
      <c r="D197" s="84">
        <v>2017</v>
      </c>
      <c r="E197" s="3">
        <v>42995</v>
      </c>
      <c r="G197" s="4"/>
      <c r="H197" s="4">
        <v>50</v>
      </c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1" t="s">
        <v>141</v>
      </c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J197"/>
      <c r="DK197"/>
      <c r="DL197"/>
      <c r="DR197" s="4">
        <v>578.03</v>
      </c>
      <c r="DS197" s="4">
        <v>0.32</v>
      </c>
      <c r="DT197" s="4">
        <v>0.33</v>
      </c>
      <c r="DU197" s="4">
        <v>0.39</v>
      </c>
      <c r="DV197" s="4">
        <v>0.39</v>
      </c>
      <c r="DW197" s="4">
        <v>0.37</v>
      </c>
      <c r="DX197" s="4">
        <v>0.28000000000000003</v>
      </c>
      <c r="DY197" s="4">
        <v>0.16</v>
      </c>
      <c r="DZ197" s="4"/>
    </row>
    <row r="198" spans="1:130" x14ac:dyDescent="0.25">
      <c r="A198" s="1" t="s">
        <v>480</v>
      </c>
      <c r="B198" s="1" t="s">
        <v>428</v>
      </c>
      <c r="C198" s="1" t="s">
        <v>216</v>
      </c>
      <c r="D198" s="84">
        <v>2017</v>
      </c>
      <c r="E198" s="3">
        <v>42996</v>
      </c>
      <c r="G198" s="4"/>
      <c r="H198" s="4">
        <v>50</v>
      </c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1" t="s">
        <v>141</v>
      </c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J198"/>
      <c r="DK198"/>
      <c r="DL198"/>
      <c r="DR198" s="4">
        <v>596.32000000000005</v>
      </c>
      <c r="DS198" s="4">
        <v>0.38</v>
      </c>
      <c r="DT198" s="4">
        <v>0.37</v>
      </c>
      <c r="DU198" s="4">
        <v>0.4</v>
      </c>
      <c r="DV198" s="4">
        <v>0.39</v>
      </c>
      <c r="DW198" s="4">
        <v>0.37</v>
      </c>
      <c r="DX198" s="4">
        <v>0.28000000000000003</v>
      </c>
      <c r="DY198" s="4">
        <v>0.16</v>
      </c>
      <c r="DZ198" s="4"/>
    </row>
    <row r="199" spans="1:130" x14ac:dyDescent="0.25">
      <c r="A199" s="1" t="s">
        <v>480</v>
      </c>
      <c r="B199" s="1" t="s">
        <v>428</v>
      </c>
      <c r="C199" s="1" t="s">
        <v>216</v>
      </c>
      <c r="D199" s="84">
        <v>2017</v>
      </c>
      <c r="E199" s="3">
        <v>42997</v>
      </c>
      <c r="G199" s="4"/>
      <c r="H199" s="4">
        <v>50</v>
      </c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O199" s="4"/>
      <c r="AP199" s="4"/>
      <c r="AQ199" s="4"/>
      <c r="AR199" s="4"/>
      <c r="AS199" s="4"/>
      <c r="AT199" s="4"/>
      <c r="AU199" s="4"/>
      <c r="AV199" s="4"/>
      <c r="AW199" s="4">
        <v>0.63</v>
      </c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1" t="s">
        <v>141</v>
      </c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J199"/>
      <c r="DK199"/>
      <c r="DL199"/>
      <c r="DR199" s="4">
        <v>594.99</v>
      </c>
      <c r="DS199" s="4">
        <v>0.37</v>
      </c>
      <c r="DT199" s="4">
        <v>0.36</v>
      </c>
      <c r="DU199" s="4">
        <v>0.4</v>
      </c>
      <c r="DV199" s="4">
        <v>0.4</v>
      </c>
      <c r="DW199" s="4">
        <v>0.37</v>
      </c>
      <c r="DX199" s="4">
        <v>0.28000000000000003</v>
      </c>
      <c r="DY199" s="4">
        <v>0.16</v>
      </c>
      <c r="DZ199" s="4"/>
    </row>
    <row r="200" spans="1:130" x14ac:dyDescent="0.25">
      <c r="A200" s="1" t="s">
        <v>480</v>
      </c>
      <c r="B200" s="1" t="s">
        <v>428</v>
      </c>
      <c r="C200" s="1" t="s">
        <v>216</v>
      </c>
      <c r="D200" s="84">
        <v>2017</v>
      </c>
      <c r="E200" s="3">
        <v>42998</v>
      </c>
      <c r="G200" s="4"/>
      <c r="H200" s="4">
        <v>50</v>
      </c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1" t="s">
        <v>141</v>
      </c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J200"/>
      <c r="DK200"/>
      <c r="DL200"/>
      <c r="DR200" s="4">
        <v>591.88</v>
      </c>
      <c r="DS200" s="4">
        <v>0.36</v>
      </c>
      <c r="DT200" s="4">
        <v>0.35</v>
      </c>
      <c r="DU200" s="4">
        <v>0.4</v>
      </c>
      <c r="DV200" s="4">
        <v>0.4</v>
      </c>
      <c r="DW200" s="4">
        <v>0.37</v>
      </c>
      <c r="DX200" s="4">
        <v>0.28000000000000003</v>
      </c>
      <c r="DY200" s="4">
        <v>0.17</v>
      </c>
      <c r="DZ200" s="4"/>
    </row>
    <row r="201" spans="1:130" x14ac:dyDescent="0.25">
      <c r="A201" s="1" t="s">
        <v>480</v>
      </c>
      <c r="B201" s="1" t="s">
        <v>428</v>
      </c>
      <c r="C201" s="1" t="s">
        <v>216</v>
      </c>
      <c r="D201" s="84">
        <v>2017</v>
      </c>
      <c r="E201" s="3">
        <v>42999</v>
      </c>
      <c r="G201" s="4"/>
      <c r="H201" s="4">
        <v>50</v>
      </c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1" t="s">
        <v>141</v>
      </c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J201"/>
      <c r="DK201"/>
      <c r="DL201"/>
      <c r="DR201" s="4">
        <v>595.23</v>
      </c>
      <c r="DS201" s="4">
        <v>0.38</v>
      </c>
      <c r="DT201" s="4">
        <v>0.36</v>
      </c>
      <c r="DU201" s="4">
        <v>0.4</v>
      </c>
      <c r="DV201" s="4">
        <v>0.4</v>
      </c>
      <c r="DW201" s="4">
        <v>0.37</v>
      </c>
      <c r="DX201" s="4">
        <v>0.28999999999999998</v>
      </c>
      <c r="DY201" s="4">
        <v>0.17</v>
      </c>
      <c r="DZ201" s="4"/>
    </row>
    <row r="202" spans="1:130" x14ac:dyDescent="0.25">
      <c r="A202" s="1" t="s">
        <v>480</v>
      </c>
      <c r="B202" s="1" t="s">
        <v>428</v>
      </c>
      <c r="C202" s="1" t="s">
        <v>216</v>
      </c>
      <c r="D202" s="84">
        <v>2017</v>
      </c>
      <c r="E202" s="3">
        <v>43000</v>
      </c>
      <c r="G202" s="4"/>
      <c r="H202" s="4">
        <v>50</v>
      </c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1" t="s">
        <v>141</v>
      </c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J202"/>
      <c r="DK202"/>
      <c r="DL202"/>
      <c r="DR202" s="4">
        <v>597.55999999999995</v>
      </c>
      <c r="DS202" s="4">
        <v>0.37</v>
      </c>
      <c r="DT202" s="4">
        <v>0.36</v>
      </c>
      <c r="DU202" s="4">
        <v>0.4</v>
      </c>
      <c r="DV202" s="4">
        <v>0.4</v>
      </c>
      <c r="DW202" s="4">
        <v>0.38</v>
      </c>
      <c r="DX202" s="4">
        <v>0.28999999999999998</v>
      </c>
      <c r="DY202" s="4">
        <v>0.17</v>
      </c>
      <c r="DZ202" s="4"/>
    </row>
    <row r="203" spans="1:130" x14ac:dyDescent="0.25">
      <c r="A203" s="1" t="s">
        <v>480</v>
      </c>
      <c r="B203" s="1" t="s">
        <v>428</v>
      </c>
      <c r="C203" s="1" t="s">
        <v>216</v>
      </c>
      <c r="D203" s="84">
        <v>2017</v>
      </c>
      <c r="E203" s="3">
        <v>43001</v>
      </c>
      <c r="G203" s="4"/>
      <c r="H203" s="4">
        <v>50</v>
      </c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1" t="s">
        <v>141</v>
      </c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J203"/>
      <c r="DK203"/>
      <c r="DL203"/>
      <c r="DR203" s="4">
        <v>594.28</v>
      </c>
      <c r="DS203" s="4">
        <v>0.36</v>
      </c>
      <c r="DT203" s="4">
        <v>0.35</v>
      </c>
      <c r="DU203" s="4">
        <v>0.4</v>
      </c>
      <c r="DV203" s="4">
        <v>0.4</v>
      </c>
      <c r="DW203" s="4">
        <v>0.38</v>
      </c>
      <c r="DX203" s="4">
        <v>0.28999999999999998</v>
      </c>
      <c r="DY203" s="4">
        <v>0.17</v>
      </c>
      <c r="DZ203" s="4"/>
    </row>
    <row r="204" spans="1:130" x14ac:dyDescent="0.25">
      <c r="A204" s="1" t="s">
        <v>480</v>
      </c>
      <c r="B204" s="1" t="s">
        <v>428</v>
      </c>
      <c r="C204" s="1" t="s">
        <v>216</v>
      </c>
      <c r="D204" s="84">
        <v>2017</v>
      </c>
      <c r="E204" s="3">
        <v>43002</v>
      </c>
      <c r="G204" s="4"/>
      <c r="H204" s="4">
        <v>50</v>
      </c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1" t="s">
        <v>141</v>
      </c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J204"/>
      <c r="DK204"/>
      <c r="DL204"/>
      <c r="DR204" s="4">
        <v>590.76</v>
      </c>
      <c r="DS204" s="4">
        <v>0.35</v>
      </c>
      <c r="DT204" s="4">
        <v>0.34</v>
      </c>
      <c r="DU204" s="4">
        <v>0.39</v>
      </c>
      <c r="DV204" s="4">
        <v>0.4</v>
      </c>
      <c r="DW204" s="4">
        <v>0.38</v>
      </c>
      <c r="DX204" s="4">
        <v>0.28999999999999998</v>
      </c>
      <c r="DY204" s="4">
        <v>0.17</v>
      </c>
      <c r="DZ204" s="4"/>
    </row>
    <row r="205" spans="1:130" x14ac:dyDescent="0.25">
      <c r="A205" s="1" t="s">
        <v>480</v>
      </c>
      <c r="B205" s="1" t="s">
        <v>428</v>
      </c>
      <c r="C205" s="1" t="s">
        <v>216</v>
      </c>
      <c r="D205" s="84">
        <v>2017</v>
      </c>
      <c r="E205" s="3">
        <v>43003</v>
      </c>
      <c r="G205" s="4"/>
      <c r="H205" s="4">
        <v>50</v>
      </c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1" t="s">
        <v>141</v>
      </c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J205"/>
      <c r="DK205"/>
      <c r="DL205"/>
      <c r="DR205" s="4">
        <v>586.39</v>
      </c>
      <c r="DS205" s="4">
        <v>0.33</v>
      </c>
      <c r="DT205" s="4">
        <v>0.34</v>
      </c>
      <c r="DU205" s="4">
        <v>0.39</v>
      </c>
      <c r="DV205" s="4">
        <v>0.4</v>
      </c>
      <c r="DW205" s="4">
        <v>0.38</v>
      </c>
      <c r="DX205" s="4">
        <v>0.28999999999999998</v>
      </c>
      <c r="DY205" s="4">
        <v>0.17</v>
      </c>
      <c r="DZ205" s="4"/>
    </row>
    <row r="206" spans="1:130" x14ac:dyDescent="0.25">
      <c r="A206" s="1" t="s">
        <v>480</v>
      </c>
      <c r="B206" s="1" t="s">
        <v>428</v>
      </c>
      <c r="C206" s="1" t="s">
        <v>216</v>
      </c>
      <c r="D206" s="84">
        <v>2017</v>
      </c>
      <c r="E206" s="3">
        <v>43004</v>
      </c>
      <c r="G206" s="4"/>
      <c r="H206" s="4">
        <v>50</v>
      </c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1" t="s">
        <v>141</v>
      </c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J206"/>
      <c r="DK206"/>
      <c r="DL206"/>
      <c r="DR206" s="4">
        <v>584.54</v>
      </c>
      <c r="DS206" s="4">
        <v>0.33</v>
      </c>
      <c r="DT206" s="4">
        <v>0.33</v>
      </c>
      <c r="DU206" s="4">
        <v>0.39</v>
      </c>
      <c r="DV206" s="4">
        <v>0.4</v>
      </c>
      <c r="DW206" s="4">
        <v>0.38</v>
      </c>
      <c r="DX206" s="4">
        <v>0.28999999999999998</v>
      </c>
      <c r="DY206" s="4">
        <v>0.17</v>
      </c>
      <c r="DZ206" s="4"/>
    </row>
    <row r="207" spans="1:130" x14ac:dyDescent="0.25">
      <c r="A207" s="1" t="s">
        <v>480</v>
      </c>
      <c r="B207" s="1" t="s">
        <v>428</v>
      </c>
      <c r="C207" s="1" t="s">
        <v>216</v>
      </c>
      <c r="D207" s="84">
        <v>2017</v>
      </c>
      <c r="E207" s="3">
        <v>43005</v>
      </c>
      <c r="G207" s="4"/>
      <c r="H207" s="4">
        <v>50</v>
      </c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1" t="s">
        <v>141</v>
      </c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J207"/>
      <c r="DK207"/>
      <c r="DL207"/>
      <c r="DR207" s="4">
        <v>582.34</v>
      </c>
      <c r="DS207" s="4">
        <v>0.32</v>
      </c>
      <c r="DT207" s="4">
        <v>0.33</v>
      </c>
      <c r="DU207" s="4">
        <v>0.39</v>
      </c>
      <c r="DV207" s="4">
        <v>0.4</v>
      </c>
      <c r="DW207" s="4">
        <v>0.38</v>
      </c>
      <c r="DX207" s="4">
        <v>0.28999999999999998</v>
      </c>
      <c r="DY207" s="4">
        <v>0.17</v>
      </c>
      <c r="DZ207" s="4"/>
    </row>
    <row r="208" spans="1:130" x14ac:dyDescent="0.25">
      <c r="A208" s="1" t="s">
        <v>480</v>
      </c>
      <c r="B208" s="1" t="s">
        <v>428</v>
      </c>
      <c r="C208" s="1" t="s">
        <v>216</v>
      </c>
      <c r="D208" s="84">
        <v>2017</v>
      </c>
      <c r="E208" s="3">
        <v>43006</v>
      </c>
      <c r="G208" s="4"/>
      <c r="H208" s="4">
        <v>50</v>
      </c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1">
        <v>155.99375322207999</v>
      </c>
      <c r="AL208" s="82">
        <f>AK208/100</f>
        <v>1.5599375322207998</v>
      </c>
      <c r="AM208" s="4">
        <f>AN208*AK208</f>
        <v>5.8439159800821718</v>
      </c>
      <c r="AN208">
        <v>3.7462500000000003E-2</v>
      </c>
      <c r="AO208" s="4"/>
      <c r="AP208" s="4"/>
      <c r="AQ208" s="4"/>
      <c r="AR208" s="4"/>
      <c r="AS208" s="4"/>
      <c r="AT208" s="4"/>
      <c r="AU208" s="4"/>
      <c r="AV208" s="4"/>
      <c r="AW208" s="4">
        <v>0.9</v>
      </c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1" t="s">
        <v>141</v>
      </c>
      <c r="CK208">
        <v>4.5424628255883697</v>
      </c>
      <c r="CL208">
        <v>3.7292187677695301</v>
      </c>
      <c r="CM208">
        <v>10.6319452539007</v>
      </c>
      <c r="CN208">
        <v>22.3006807628567</v>
      </c>
      <c r="CO208">
        <v>1.7342024256803901</v>
      </c>
      <c r="CP208">
        <v>1.3530417323014701</v>
      </c>
      <c r="CQ208">
        <v>2.0871529673383198</v>
      </c>
      <c r="CR208">
        <v>1.7646943348955999</v>
      </c>
      <c r="CS208">
        <v>0.67381644073439295</v>
      </c>
      <c r="CT208">
        <v>1.2939933417448499</v>
      </c>
      <c r="CU208">
        <v>2.8082603999079798</v>
      </c>
      <c r="CV208">
        <v>2.3761770354680598</v>
      </c>
      <c r="CW208">
        <v>8.5447922865624104</v>
      </c>
      <c r="CX208">
        <v>20.535986427961099</v>
      </c>
      <c r="CY208">
        <v>15.423196590077399</v>
      </c>
      <c r="CZ208">
        <v>8.6548515519567797</v>
      </c>
      <c r="DA208">
        <v>67.250165534628806</v>
      </c>
      <c r="DB208">
        <v>58.343264291933799</v>
      </c>
      <c r="DC208">
        <v>8.9069012426950191</v>
      </c>
      <c r="DJ208"/>
      <c r="DK208"/>
      <c r="DL208"/>
      <c r="DR208" s="4">
        <v>579.57000000000005</v>
      </c>
      <c r="DS208" s="4">
        <v>0.31</v>
      </c>
      <c r="DT208" s="4">
        <v>0.32</v>
      </c>
      <c r="DU208" s="4">
        <v>0.38</v>
      </c>
      <c r="DV208" s="4">
        <v>0.39</v>
      </c>
      <c r="DW208" s="4">
        <v>0.38</v>
      </c>
      <c r="DX208" s="4">
        <v>0.28999999999999998</v>
      </c>
      <c r="DY208" s="4">
        <v>0.17</v>
      </c>
      <c r="DZ208" s="4"/>
    </row>
    <row r="209" spans="1:130" x14ac:dyDescent="0.25">
      <c r="A209" s="1" t="s">
        <v>480</v>
      </c>
      <c r="B209" s="1" t="s">
        <v>428</v>
      </c>
      <c r="C209" s="1" t="s">
        <v>216</v>
      </c>
      <c r="D209" s="84">
        <v>2017</v>
      </c>
      <c r="E209" s="3">
        <v>43007</v>
      </c>
      <c r="G209" s="4"/>
      <c r="H209" s="4">
        <v>50</v>
      </c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N209" s="1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1" t="s">
        <v>141</v>
      </c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J209"/>
      <c r="DK209"/>
      <c r="DL209"/>
      <c r="DR209" s="4">
        <v>574.79999999999995</v>
      </c>
      <c r="DS209" s="4">
        <v>0.3</v>
      </c>
      <c r="DT209" s="4">
        <v>0.31</v>
      </c>
      <c r="DU209" s="4">
        <v>0.38</v>
      </c>
      <c r="DV209" s="4">
        <v>0.39</v>
      </c>
      <c r="DW209" s="4">
        <v>0.38</v>
      </c>
      <c r="DX209" s="4">
        <v>0.28999999999999998</v>
      </c>
      <c r="DY209" s="4">
        <v>0.17</v>
      </c>
      <c r="DZ209" s="4"/>
    </row>
    <row r="210" spans="1:130" x14ac:dyDescent="0.25">
      <c r="A210" s="1" t="s">
        <v>480</v>
      </c>
      <c r="B210" s="1" t="s">
        <v>428</v>
      </c>
      <c r="C210" s="1" t="s">
        <v>216</v>
      </c>
      <c r="D210" s="84">
        <v>2017</v>
      </c>
      <c r="E210" s="3">
        <v>43008</v>
      </c>
      <c r="G210" s="4"/>
      <c r="H210" s="4">
        <v>50</v>
      </c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N210" s="1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1" t="s">
        <v>141</v>
      </c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J210"/>
      <c r="DK210"/>
      <c r="DL210"/>
      <c r="DR210" s="4">
        <v>572.24</v>
      </c>
      <c r="DS210" s="4">
        <v>0.28999999999999998</v>
      </c>
      <c r="DT210" s="4">
        <v>0.31</v>
      </c>
      <c r="DU210" s="4">
        <v>0.37</v>
      </c>
      <c r="DV210" s="4">
        <v>0.39</v>
      </c>
      <c r="DW210" s="4">
        <v>0.38</v>
      </c>
      <c r="DX210" s="4">
        <v>0.28999999999999998</v>
      </c>
      <c r="DY210" s="4">
        <v>0.17</v>
      </c>
      <c r="DZ210" s="4"/>
    </row>
    <row r="211" spans="1:130" x14ac:dyDescent="0.25">
      <c r="A211" s="1" t="s">
        <v>480</v>
      </c>
      <c r="B211" s="1" t="s">
        <v>428</v>
      </c>
      <c r="C211" s="1" t="s">
        <v>216</v>
      </c>
      <c r="D211" s="84">
        <v>2017</v>
      </c>
      <c r="E211" s="3">
        <v>43009</v>
      </c>
      <c r="G211" s="4"/>
      <c r="H211" s="4">
        <v>50</v>
      </c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N211" s="1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1" t="s">
        <v>141</v>
      </c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J211"/>
      <c r="DK211"/>
      <c r="DL211"/>
      <c r="DR211" s="4">
        <v>570.03</v>
      </c>
      <c r="DS211" s="4">
        <v>0.28000000000000003</v>
      </c>
      <c r="DT211" s="4">
        <v>0.3</v>
      </c>
      <c r="DU211" s="4">
        <v>0.37</v>
      </c>
      <c r="DV211" s="4">
        <v>0.39</v>
      </c>
      <c r="DW211" s="4">
        <v>0.38</v>
      </c>
      <c r="DX211" s="4">
        <v>0.28999999999999998</v>
      </c>
      <c r="DY211" s="4">
        <v>0.17</v>
      </c>
      <c r="DZ211" s="4"/>
    </row>
    <row r="212" spans="1:130" x14ac:dyDescent="0.25">
      <c r="A212" s="1" t="s">
        <v>480</v>
      </c>
      <c r="B212" s="1" t="s">
        <v>428</v>
      </c>
      <c r="C212" s="1" t="s">
        <v>216</v>
      </c>
      <c r="D212" s="84">
        <v>2017</v>
      </c>
      <c r="E212" s="3">
        <v>43010</v>
      </c>
      <c r="G212" s="4"/>
      <c r="H212" s="4">
        <v>50</v>
      </c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1" t="s">
        <v>141</v>
      </c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J212"/>
      <c r="DK212"/>
      <c r="DL212"/>
      <c r="DR212" s="4">
        <v>567.11</v>
      </c>
      <c r="DS212" s="4">
        <v>0.28000000000000003</v>
      </c>
      <c r="DT212" s="4">
        <v>0.3</v>
      </c>
      <c r="DU212" s="4">
        <v>0.37</v>
      </c>
      <c r="DV212" s="4">
        <v>0.39</v>
      </c>
      <c r="DW212" s="4">
        <v>0.38</v>
      </c>
      <c r="DX212" s="4">
        <v>0.28999999999999998</v>
      </c>
      <c r="DY212" s="4">
        <v>0.17</v>
      </c>
      <c r="DZ212" s="4"/>
    </row>
    <row r="213" spans="1:130" x14ac:dyDescent="0.25">
      <c r="A213" s="1" t="s">
        <v>480</v>
      </c>
      <c r="B213" s="1" t="s">
        <v>428</v>
      </c>
      <c r="C213" s="1" t="s">
        <v>216</v>
      </c>
      <c r="D213" s="84">
        <v>2017</v>
      </c>
      <c r="E213" s="3">
        <v>43011</v>
      </c>
      <c r="G213" s="4"/>
      <c r="H213" s="4">
        <v>50</v>
      </c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1" t="s">
        <v>141</v>
      </c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J213"/>
      <c r="DK213"/>
      <c r="DL213"/>
      <c r="DR213" s="4">
        <v>562.41</v>
      </c>
      <c r="DS213" s="4">
        <v>0.26</v>
      </c>
      <c r="DT213" s="4">
        <v>0.28999999999999998</v>
      </c>
      <c r="DU213" s="4">
        <v>0.36</v>
      </c>
      <c r="DV213" s="4">
        <v>0.39</v>
      </c>
      <c r="DW213" s="4">
        <v>0.38</v>
      </c>
      <c r="DX213" s="4">
        <v>0.28999999999999998</v>
      </c>
      <c r="DY213" s="4">
        <v>0.18</v>
      </c>
      <c r="DZ213" s="4"/>
    </row>
    <row r="214" spans="1:130" x14ac:dyDescent="0.25">
      <c r="A214" s="1" t="s">
        <v>480</v>
      </c>
      <c r="B214" s="1" t="s">
        <v>428</v>
      </c>
      <c r="C214" s="1" t="s">
        <v>216</v>
      </c>
      <c r="D214" s="84">
        <v>2017</v>
      </c>
      <c r="E214" s="3">
        <v>43012</v>
      </c>
      <c r="G214" s="4"/>
      <c r="H214" s="4">
        <v>50</v>
      </c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O214" s="4"/>
      <c r="AP214" s="4"/>
      <c r="AQ214" s="4"/>
      <c r="AR214" s="4"/>
      <c r="AS214" s="4"/>
      <c r="AT214" s="4"/>
      <c r="AU214" s="4"/>
      <c r="AV214" s="4"/>
      <c r="AW214" s="4">
        <v>0.87</v>
      </c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1" t="s">
        <v>141</v>
      </c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J214"/>
      <c r="DK214"/>
      <c r="DL214"/>
      <c r="DR214" s="4">
        <v>558.97</v>
      </c>
      <c r="DS214" s="4">
        <v>0.26</v>
      </c>
      <c r="DT214" s="4">
        <v>0.28000000000000003</v>
      </c>
      <c r="DU214" s="4">
        <v>0.36</v>
      </c>
      <c r="DV214" s="4">
        <v>0.39</v>
      </c>
      <c r="DW214" s="4">
        <v>0.38</v>
      </c>
      <c r="DX214" s="4">
        <v>0.28999999999999998</v>
      </c>
      <c r="DY214" s="4">
        <v>0.18</v>
      </c>
      <c r="DZ214" s="4"/>
    </row>
    <row r="215" spans="1:130" x14ac:dyDescent="0.25">
      <c r="A215" s="1" t="s">
        <v>480</v>
      </c>
      <c r="B215" s="1" t="s">
        <v>428</v>
      </c>
      <c r="C215" s="1" t="s">
        <v>216</v>
      </c>
      <c r="D215" s="84">
        <v>2017</v>
      </c>
      <c r="E215" s="3">
        <v>43013</v>
      </c>
      <c r="G215" s="4"/>
      <c r="H215" s="4">
        <v>50</v>
      </c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1" t="s">
        <v>141</v>
      </c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J215"/>
      <c r="DK215"/>
      <c r="DL215"/>
      <c r="DR215" s="4">
        <v>555.28</v>
      </c>
      <c r="DS215" s="4">
        <v>0.25</v>
      </c>
      <c r="DT215" s="4">
        <v>0.28000000000000003</v>
      </c>
      <c r="DU215" s="4">
        <v>0.36</v>
      </c>
      <c r="DV215" s="4">
        <v>0.39</v>
      </c>
      <c r="DW215" s="4">
        <v>0.38</v>
      </c>
      <c r="DX215" s="4">
        <v>0.28999999999999998</v>
      </c>
      <c r="DY215" s="4">
        <v>0.18</v>
      </c>
      <c r="DZ215" s="4"/>
    </row>
    <row r="216" spans="1:130" x14ac:dyDescent="0.25">
      <c r="A216" s="1" t="s">
        <v>480</v>
      </c>
      <c r="B216" s="1" t="s">
        <v>428</v>
      </c>
      <c r="C216" s="1" t="s">
        <v>216</v>
      </c>
      <c r="D216" s="84">
        <v>2017</v>
      </c>
      <c r="E216" s="3">
        <v>43014</v>
      </c>
      <c r="G216" s="4"/>
      <c r="H216" s="4">
        <v>50</v>
      </c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1" t="s">
        <v>141</v>
      </c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J216"/>
      <c r="DK216"/>
      <c r="DL216"/>
      <c r="DR216" s="4">
        <v>552.92999999999995</v>
      </c>
      <c r="DS216" s="4">
        <v>0.24</v>
      </c>
      <c r="DT216" s="4">
        <v>0.27</v>
      </c>
      <c r="DU216" s="4">
        <v>0.35</v>
      </c>
      <c r="DV216" s="4">
        <v>0.39</v>
      </c>
      <c r="DW216" s="4">
        <v>0.38</v>
      </c>
      <c r="DX216" s="4">
        <v>0.28999999999999998</v>
      </c>
      <c r="DY216" s="4">
        <v>0.18</v>
      </c>
      <c r="DZ216" s="4"/>
    </row>
    <row r="217" spans="1:130" x14ac:dyDescent="0.25">
      <c r="A217" s="1" t="s">
        <v>480</v>
      </c>
      <c r="B217" s="1" t="s">
        <v>428</v>
      </c>
      <c r="C217" s="1" t="s">
        <v>216</v>
      </c>
      <c r="D217" s="84">
        <v>2017</v>
      </c>
      <c r="E217" s="3">
        <v>43015</v>
      </c>
      <c r="G217" s="4"/>
      <c r="H217" s="4">
        <v>50</v>
      </c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1" t="s">
        <v>141</v>
      </c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J217"/>
      <c r="DK217"/>
      <c r="DL217"/>
      <c r="DR217" s="4">
        <v>558.21</v>
      </c>
      <c r="DS217" s="4">
        <v>0.28000000000000003</v>
      </c>
      <c r="DT217" s="4">
        <v>0.27</v>
      </c>
      <c r="DU217" s="4">
        <v>0.35</v>
      </c>
      <c r="DV217" s="4">
        <v>0.38</v>
      </c>
      <c r="DW217" s="4">
        <v>0.38</v>
      </c>
      <c r="DX217" s="4">
        <v>0.28999999999999998</v>
      </c>
      <c r="DY217" s="4">
        <v>0.18</v>
      </c>
      <c r="DZ217" s="4"/>
    </row>
    <row r="218" spans="1:130" x14ac:dyDescent="0.25">
      <c r="A218" s="1" t="s">
        <v>480</v>
      </c>
      <c r="B218" s="1" t="s">
        <v>428</v>
      </c>
      <c r="C218" s="1" t="s">
        <v>216</v>
      </c>
      <c r="D218" s="84">
        <v>2017</v>
      </c>
      <c r="E218" s="3">
        <v>43016</v>
      </c>
      <c r="G218" s="4"/>
      <c r="H218" s="4">
        <v>50</v>
      </c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1" t="s">
        <v>141</v>
      </c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J218"/>
      <c r="DK218"/>
      <c r="DL218"/>
      <c r="DR218" s="4">
        <v>565.6</v>
      </c>
      <c r="DS218" s="4">
        <v>0.32</v>
      </c>
      <c r="DT218" s="4">
        <v>0.28999999999999998</v>
      </c>
      <c r="DU218" s="4">
        <v>0.35</v>
      </c>
      <c r="DV218" s="4">
        <v>0.38</v>
      </c>
      <c r="DW218" s="4">
        <v>0.38</v>
      </c>
      <c r="DX218" s="4">
        <v>0.3</v>
      </c>
      <c r="DY218" s="4">
        <v>0.18</v>
      </c>
      <c r="DZ218" s="4"/>
    </row>
    <row r="219" spans="1:130" x14ac:dyDescent="0.25">
      <c r="A219" s="1" t="s">
        <v>480</v>
      </c>
      <c r="B219" s="1" t="s">
        <v>428</v>
      </c>
      <c r="C219" s="1" t="s">
        <v>216</v>
      </c>
      <c r="D219" s="84">
        <v>2017</v>
      </c>
      <c r="E219" s="3">
        <v>43017</v>
      </c>
      <c r="G219" s="4"/>
      <c r="H219" s="4">
        <v>50</v>
      </c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1" t="s">
        <v>141</v>
      </c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J219"/>
      <c r="DK219"/>
      <c r="DL219"/>
      <c r="DR219" s="4">
        <v>569.78</v>
      </c>
      <c r="DS219" s="4">
        <v>0.33</v>
      </c>
      <c r="DT219" s="4">
        <v>0.3</v>
      </c>
      <c r="DU219" s="4">
        <v>0.35</v>
      </c>
      <c r="DV219" s="4">
        <v>0.38</v>
      </c>
      <c r="DW219" s="4">
        <v>0.38</v>
      </c>
      <c r="DX219" s="4">
        <v>0.3</v>
      </c>
      <c r="DY219" s="4">
        <v>0.18</v>
      </c>
      <c r="DZ219" s="4"/>
    </row>
    <row r="220" spans="1:130" x14ac:dyDescent="0.25">
      <c r="A220" s="1" t="s">
        <v>480</v>
      </c>
      <c r="B220" s="1" t="s">
        <v>428</v>
      </c>
      <c r="C220" s="1" t="s">
        <v>216</v>
      </c>
      <c r="D220" s="84">
        <v>2017</v>
      </c>
      <c r="E220" s="3">
        <v>43018</v>
      </c>
      <c r="G220" s="4"/>
      <c r="H220" s="4">
        <v>50</v>
      </c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1" t="s">
        <v>141</v>
      </c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J220"/>
      <c r="DK220"/>
      <c r="DL220"/>
      <c r="DR220" s="4">
        <v>594.79999999999995</v>
      </c>
      <c r="DS220" s="4">
        <v>0.37</v>
      </c>
      <c r="DT220" s="4">
        <v>0.36</v>
      </c>
      <c r="DU220" s="4">
        <v>0.39</v>
      </c>
      <c r="DV220" s="4">
        <v>0.39</v>
      </c>
      <c r="DW220" s="4">
        <v>0.37</v>
      </c>
      <c r="DX220" s="4">
        <v>0.3</v>
      </c>
      <c r="DY220" s="4">
        <v>0.18</v>
      </c>
      <c r="DZ220" s="4"/>
    </row>
    <row r="221" spans="1:130" x14ac:dyDescent="0.25">
      <c r="A221" s="1" t="s">
        <v>480</v>
      </c>
      <c r="B221" s="1" t="s">
        <v>428</v>
      </c>
      <c r="C221" s="1" t="s">
        <v>216</v>
      </c>
      <c r="D221" s="84">
        <v>2017</v>
      </c>
      <c r="E221" s="3">
        <v>43019</v>
      </c>
      <c r="G221" s="4"/>
      <c r="H221" s="4">
        <v>50</v>
      </c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1" t="s">
        <v>141</v>
      </c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J221"/>
      <c r="DK221"/>
      <c r="DL221"/>
      <c r="DR221" s="4">
        <v>612.88</v>
      </c>
      <c r="DS221" s="4">
        <v>0.38</v>
      </c>
      <c r="DT221" s="4">
        <v>0.37</v>
      </c>
      <c r="DU221" s="4">
        <v>0.41</v>
      </c>
      <c r="DV221" s="4">
        <v>0.4</v>
      </c>
      <c r="DW221" s="4">
        <v>0.38</v>
      </c>
      <c r="DX221" s="4">
        <v>0.3</v>
      </c>
      <c r="DY221" s="4">
        <v>0.18</v>
      </c>
      <c r="DZ221" s="4"/>
    </row>
    <row r="222" spans="1:130" x14ac:dyDescent="0.25">
      <c r="A222" s="1" t="s">
        <v>480</v>
      </c>
      <c r="B222" s="1" t="s">
        <v>428</v>
      </c>
      <c r="C222" s="1" t="s">
        <v>216</v>
      </c>
      <c r="D222" s="84">
        <v>2017</v>
      </c>
      <c r="E222" s="3">
        <v>43020</v>
      </c>
      <c r="G222" s="4"/>
      <c r="H222" s="4">
        <v>50</v>
      </c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1" t="s">
        <v>141</v>
      </c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J222"/>
      <c r="DK222"/>
      <c r="DL222"/>
      <c r="DR222" s="4">
        <v>618.46</v>
      </c>
      <c r="DS222" s="4">
        <v>0.37</v>
      </c>
      <c r="DT222" s="4">
        <v>0.37</v>
      </c>
      <c r="DU222" s="4">
        <v>0.41</v>
      </c>
      <c r="DV222" s="4">
        <v>0.41</v>
      </c>
      <c r="DW222" s="4">
        <v>0.39</v>
      </c>
      <c r="DX222" s="4">
        <v>0.3</v>
      </c>
      <c r="DY222" s="4">
        <v>0.18</v>
      </c>
      <c r="DZ222" s="4"/>
    </row>
    <row r="223" spans="1:130" x14ac:dyDescent="0.25">
      <c r="A223" s="1" t="s">
        <v>480</v>
      </c>
      <c r="B223" s="1" t="s">
        <v>428</v>
      </c>
      <c r="C223" s="1" t="s">
        <v>216</v>
      </c>
      <c r="D223" s="84">
        <v>2017</v>
      </c>
      <c r="E223" s="3">
        <v>43021</v>
      </c>
      <c r="G223" s="4"/>
      <c r="H223" s="4">
        <v>50</v>
      </c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O223" s="4"/>
      <c r="AP223" s="4"/>
      <c r="AQ223" s="4"/>
      <c r="AR223" s="4"/>
      <c r="AS223" s="4"/>
      <c r="AT223" s="4"/>
      <c r="AU223" s="4"/>
      <c r="AV223" s="4"/>
      <c r="AW223" s="4">
        <v>0.91</v>
      </c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1" t="s">
        <v>141</v>
      </c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J223"/>
      <c r="DK223"/>
      <c r="DL223"/>
      <c r="DR223" s="4">
        <v>609.03</v>
      </c>
      <c r="DS223" s="4">
        <v>0.35</v>
      </c>
      <c r="DT223" s="4">
        <v>0.35</v>
      </c>
      <c r="DU223" s="4">
        <v>0.4</v>
      </c>
      <c r="DV223" s="4">
        <v>0.4</v>
      </c>
      <c r="DW223" s="4">
        <v>0.39</v>
      </c>
      <c r="DX223" s="4">
        <v>0.3</v>
      </c>
      <c r="DY223" s="4">
        <v>0.18</v>
      </c>
      <c r="DZ223" s="4"/>
    </row>
    <row r="224" spans="1:130" x14ac:dyDescent="0.25">
      <c r="A224" s="1" t="s">
        <v>480</v>
      </c>
      <c r="B224" s="1" t="s">
        <v>428</v>
      </c>
      <c r="C224" s="1" t="s">
        <v>216</v>
      </c>
      <c r="D224" s="84">
        <v>2017</v>
      </c>
      <c r="E224" s="3">
        <v>43022</v>
      </c>
      <c r="G224" s="4"/>
      <c r="H224" s="4">
        <v>50</v>
      </c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1" t="s">
        <v>141</v>
      </c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J224"/>
      <c r="DK224"/>
      <c r="DL224"/>
      <c r="DR224" s="4">
        <v>604.20000000000005</v>
      </c>
      <c r="DS224" s="4">
        <v>0.34</v>
      </c>
      <c r="DT224" s="4">
        <v>0.34</v>
      </c>
      <c r="DU224" s="4">
        <v>0.4</v>
      </c>
      <c r="DV224" s="4">
        <v>0.4</v>
      </c>
      <c r="DW224" s="4">
        <v>0.39</v>
      </c>
      <c r="DX224" s="4">
        <v>0.3</v>
      </c>
      <c r="DY224" s="4">
        <v>0.18</v>
      </c>
      <c r="DZ224" s="4"/>
    </row>
    <row r="225" spans="1:130" x14ac:dyDescent="0.25">
      <c r="A225" s="1" t="s">
        <v>480</v>
      </c>
      <c r="B225" s="1" t="s">
        <v>428</v>
      </c>
      <c r="C225" s="1" t="s">
        <v>216</v>
      </c>
      <c r="D225" s="84">
        <v>2017</v>
      </c>
      <c r="E225" s="3">
        <v>43023</v>
      </c>
      <c r="G225" s="4"/>
      <c r="H225" s="4">
        <v>50</v>
      </c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1" t="s">
        <v>141</v>
      </c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J225"/>
      <c r="DK225"/>
      <c r="DL225"/>
      <c r="DR225" s="4">
        <v>601</v>
      </c>
      <c r="DS225" s="4">
        <v>0.34</v>
      </c>
      <c r="DT225" s="4">
        <v>0.34</v>
      </c>
      <c r="DU225" s="4">
        <v>0.39</v>
      </c>
      <c r="DV225" s="4">
        <v>0.4</v>
      </c>
      <c r="DW225" s="4">
        <v>0.39</v>
      </c>
      <c r="DX225" s="4">
        <v>0.3</v>
      </c>
      <c r="DY225" s="4">
        <v>0.18</v>
      </c>
      <c r="DZ225" s="4"/>
    </row>
    <row r="226" spans="1:130" x14ac:dyDescent="0.25">
      <c r="A226" s="1" t="s">
        <v>480</v>
      </c>
      <c r="B226" s="1" t="s">
        <v>428</v>
      </c>
      <c r="C226" s="1" t="s">
        <v>216</v>
      </c>
      <c r="D226" s="84">
        <v>2017</v>
      </c>
      <c r="E226" s="3">
        <v>43024</v>
      </c>
      <c r="G226" s="4"/>
      <c r="H226" s="4">
        <v>50</v>
      </c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1" t="s">
        <v>141</v>
      </c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J226"/>
      <c r="DK226"/>
      <c r="DL226"/>
      <c r="DR226" s="4">
        <v>597.92999999999995</v>
      </c>
      <c r="DS226" s="4">
        <v>0.33</v>
      </c>
      <c r="DT226" s="4">
        <v>0.34</v>
      </c>
      <c r="DU226" s="4">
        <v>0.39</v>
      </c>
      <c r="DV226" s="4">
        <v>0.4</v>
      </c>
      <c r="DW226" s="4">
        <v>0.39</v>
      </c>
      <c r="DX226" s="4">
        <v>0.3</v>
      </c>
      <c r="DY226" s="4">
        <v>0.18</v>
      </c>
      <c r="DZ226" s="4"/>
    </row>
    <row r="227" spans="1:130" x14ac:dyDescent="0.25">
      <c r="A227" s="1" t="s">
        <v>480</v>
      </c>
      <c r="B227" s="1" t="s">
        <v>428</v>
      </c>
      <c r="C227" s="1" t="s">
        <v>216</v>
      </c>
      <c r="D227" s="84">
        <v>2017</v>
      </c>
      <c r="E227" s="3">
        <v>43025</v>
      </c>
      <c r="G227" s="4"/>
      <c r="H227" s="4">
        <v>50</v>
      </c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1" t="s">
        <v>141</v>
      </c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J227"/>
      <c r="DK227"/>
      <c r="DL227"/>
      <c r="DR227" s="4">
        <v>593.30999999999995</v>
      </c>
      <c r="DS227" s="4">
        <v>0.32</v>
      </c>
      <c r="DT227" s="4">
        <v>0.33</v>
      </c>
      <c r="DU227" s="4">
        <v>0.38</v>
      </c>
      <c r="DV227" s="4">
        <v>0.4</v>
      </c>
      <c r="DW227" s="4">
        <v>0.39</v>
      </c>
      <c r="DX227" s="4">
        <v>0.3</v>
      </c>
      <c r="DY227" s="4">
        <v>0.18</v>
      </c>
      <c r="DZ227" s="4"/>
    </row>
    <row r="228" spans="1:130" x14ac:dyDescent="0.25">
      <c r="A228" s="1" t="s">
        <v>480</v>
      </c>
      <c r="B228" s="1" t="s">
        <v>428</v>
      </c>
      <c r="C228" s="1" t="s">
        <v>216</v>
      </c>
      <c r="D228" s="84">
        <v>2017</v>
      </c>
      <c r="E228" s="3">
        <v>43026</v>
      </c>
      <c r="G228" s="4"/>
      <c r="H228" s="4">
        <v>50</v>
      </c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1" t="s">
        <v>141</v>
      </c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J228"/>
      <c r="DK228"/>
      <c r="DL228"/>
      <c r="DR228" s="4">
        <v>589.85</v>
      </c>
      <c r="DS228" s="4">
        <v>0.32</v>
      </c>
      <c r="DT228" s="4">
        <v>0.32</v>
      </c>
      <c r="DU228" s="4">
        <v>0.38</v>
      </c>
      <c r="DV228" s="4">
        <v>0.39</v>
      </c>
      <c r="DW228" s="4">
        <v>0.39</v>
      </c>
      <c r="DX228" s="4">
        <v>0.3</v>
      </c>
      <c r="DY228" s="4">
        <v>0.19</v>
      </c>
      <c r="DZ228" s="4"/>
    </row>
    <row r="229" spans="1:130" x14ac:dyDescent="0.25">
      <c r="A229" s="1" t="s">
        <v>480</v>
      </c>
      <c r="B229" s="1" t="s">
        <v>428</v>
      </c>
      <c r="C229" s="1" t="s">
        <v>216</v>
      </c>
      <c r="D229" s="84">
        <v>2017</v>
      </c>
      <c r="E229" s="3">
        <v>43027</v>
      </c>
      <c r="G229" s="4"/>
      <c r="H229" s="4">
        <v>50</v>
      </c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O229" s="4"/>
      <c r="AP229" s="4"/>
      <c r="AQ229" s="4"/>
      <c r="AR229" s="4"/>
      <c r="AS229" s="4"/>
      <c r="AT229" s="4"/>
      <c r="AU229" s="4"/>
      <c r="AV229" s="4"/>
      <c r="AW229" s="4">
        <v>0.88</v>
      </c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1" t="s">
        <v>141</v>
      </c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J229"/>
      <c r="DK229"/>
      <c r="DL229"/>
      <c r="DR229" s="4">
        <v>584.59</v>
      </c>
      <c r="DS229" s="4">
        <v>0.3</v>
      </c>
      <c r="DT229" s="4">
        <v>0.31</v>
      </c>
      <c r="DU229" s="4">
        <v>0.37</v>
      </c>
      <c r="DV229" s="4">
        <v>0.39</v>
      </c>
      <c r="DW229" s="4">
        <v>0.39</v>
      </c>
      <c r="DX229" s="4">
        <v>0.3</v>
      </c>
      <c r="DY229" s="4">
        <v>0.19</v>
      </c>
      <c r="DZ229" s="4"/>
    </row>
    <row r="230" spans="1:130" x14ac:dyDescent="0.25">
      <c r="A230" s="1" t="s">
        <v>480</v>
      </c>
      <c r="B230" s="1" t="s">
        <v>428</v>
      </c>
      <c r="C230" s="1" t="s">
        <v>216</v>
      </c>
      <c r="D230" s="84">
        <v>2017</v>
      </c>
      <c r="E230" s="3">
        <v>43028</v>
      </c>
      <c r="G230" s="4"/>
      <c r="H230" s="4">
        <v>50</v>
      </c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1" t="s">
        <v>141</v>
      </c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J230"/>
      <c r="DK230"/>
      <c r="DL230"/>
      <c r="DR230" s="4">
        <v>580.30999999999995</v>
      </c>
      <c r="DS230" s="4">
        <v>0.28999999999999998</v>
      </c>
      <c r="DT230" s="4">
        <v>0.31</v>
      </c>
      <c r="DU230" s="4">
        <v>0.37</v>
      </c>
      <c r="DV230" s="4">
        <v>0.39</v>
      </c>
      <c r="DW230" s="4">
        <v>0.39</v>
      </c>
      <c r="DX230" s="4">
        <v>0.3</v>
      </c>
      <c r="DY230" s="4">
        <v>0.19</v>
      </c>
      <c r="DZ230" s="4"/>
    </row>
    <row r="231" spans="1:130" x14ac:dyDescent="0.25">
      <c r="A231" s="1" t="s">
        <v>480</v>
      </c>
      <c r="B231" s="1" t="s">
        <v>428</v>
      </c>
      <c r="C231" s="1" t="s">
        <v>216</v>
      </c>
      <c r="D231" s="84">
        <v>2017</v>
      </c>
      <c r="E231" s="3">
        <v>43029</v>
      </c>
      <c r="G231" s="4"/>
      <c r="H231" s="4">
        <v>50</v>
      </c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1" t="s">
        <v>141</v>
      </c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J231"/>
      <c r="DK231"/>
      <c r="DL231"/>
      <c r="DR231" s="4">
        <v>576.41</v>
      </c>
      <c r="DS231" s="4">
        <v>0.28000000000000003</v>
      </c>
      <c r="DT231" s="4">
        <v>0.3</v>
      </c>
      <c r="DU231" s="4">
        <v>0.36</v>
      </c>
      <c r="DV231" s="4">
        <v>0.39</v>
      </c>
      <c r="DW231" s="4">
        <v>0.39</v>
      </c>
      <c r="DX231" s="4">
        <v>0.3</v>
      </c>
      <c r="DY231" s="4">
        <v>0.19</v>
      </c>
      <c r="DZ231" s="4"/>
    </row>
    <row r="232" spans="1:130" x14ac:dyDescent="0.25">
      <c r="A232" s="1" t="s">
        <v>480</v>
      </c>
      <c r="B232" s="1" t="s">
        <v>428</v>
      </c>
      <c r="C232" s="1" t="s">
        <v>216</v>
      </c>
      <c r="D232" s="84">
        <v>2017</v>
      </c>
      <c r="E232" s="3">
        <v>43030</v>
      </c>
      <c r="G232" s="4"/>
      <c r="H232" s="4">
        <v>50</v>
      </c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1" t="s">
        <v>141</v>
      </c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J232"/>
      <c r="DK232"/>
      <c r="DL232"/>
      <c r="DR232" s="4">
        <v>571.27</v>
      </c>
      <c r="DS232" s="4">
        <v>0.27</v>
      </c>
      <c r="DT232" s="4">
        <v>0.28999999999999998</v>
      </c>
      <c r="DU232" s="4">
        <v>0.36</v>
      </c>
      <c r="DV232" s="4">
        <v>0.39</v>
      </c>
      <c r="DW232" s="4">
        <v>0.38</v>
      </c>
      <c r="DX232" s="4">
        <v>0.3</v>
      </c>
      <c r="DY232" s="4">
        <v>0.19</v>
      </c>
      <c r="DZ232" s="4"/>
    </row>
    <row r="233" spans="1:130" x14ac:dyDescent="0.25">
      <c r="A233" s="1" t="s">
        <v>480</v>
      </c>
      <c r="B233" s="1" t="s">
        <v>428</v>
      </c>
      <c r="C233" s="1" t="s">
        <v>216</v>
      </c>
      <c r="D233" s="84">
        <v>2017</v>
      </c>
      <c r="E233" s="3">
        <v>43031</v>
      </c>
      <c r="G233" s="4"/>
      <c r="H233" s="4">
        <v>50</v>
      </c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1" t="s">
        <v>141</v>
      </c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J233"/>
      <c r="DK233"/>
      <c r="DL233"/>
      <c r="DR233" s="4">
        <v>566.88</v>
      </c>
      <c r="DS233" s="4">
        <v>0.26</v>
      </c>
      <c r="DT233" s="4">
        <v>0.28000000000000003</v>
      </c>
      <c r="DU233" s="4">
        <v>0.36</v>
      </c>
      <c r="DV233" s="4">
        <v>0.39</v>
      </c>
      <c r="DW233" s="4">
        <v>0.38</v>
      </c>
      <c r="DX233" s="4">
        <v>0.3</v>
      </c>
      <c r="DY233" s="4">
        <v>0.19</v>
      </c>
      <c r="DZ233" s="4"/>
    </row>
    <row r="234" spans="1:130" x14ac:dyDescent="0.25">
      <c r="A234" s="1" t="s">
        <v>480</v>
      </c>
      <c r="B234" s="1" t="s">
        <v>428</v>
      </c>
      <c r="C234" s="1" t="s">
        <v>216</v>
      </c>
      <c r="D234" s="84">
        <v>2017</v>
      </c>
      <c r="E234" s="3">
        <v>43032</v>
      </c>
      <c r="G234" s="4"/>
      <c r="H234" s="4">
        <v>50</v>
      </c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1" t="s">
        <v>141</v>
      </c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J234"/>
      <c r="DK234"/>
      <c r="DL234"/>
      <c r="DR234" s="4">
        <v>561.74</v>
      </c>
      <c r="DS234" s="4">
        <v>0.25</v>
      </c>
      <c r="DT234" s="4">
        <v>0.28000000000000003</v>
      </c>
      <c r="DU234" s="4">
        <v>0.35</v>
      </c>
      <c r="DV234" s="4">
        <v>0.39</v>
      </c>
      <c r="DW234" s="4">
        <v>0.38</v>
      </c>
      <c r="DX234" s="4">
        <v>0.3</v>
      </c>
      <c r="DY234" s="4">
        <v>0.19</v>
      </c>
      <c r="DZ234" s="4"/>
    </row>
    <row r="235" spans="1:130" x14ac:dyDescent="0.25">
      <c r="A235" s="1" t="s">
        <v>480</v>
      </c>
      <c r="B235" s="1" t="s">
        <v>428</v>
      </c>
      <c r="C235" s="1" t="s">
        <v>216</v>
      </c>
      <c r="D235" s="84">
        <v>2017</v>
      </c>
      <c r="E235" s="3">
        <v>43033</v>
      </c>
      <c r="G235" s="4"/>
      <c r="H235" s="4">
        <v>50</v>
      </c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1" t="s">
        <v>141</v>
      </c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J235"/>
      <c r="DK235"/>
      <c r="DL235"/>
      <c r="DR235" s="4">
        <v>557.63</v>
      </c>
      <c r="DS235" s="4">
        <v>0.24</v>
      </c>
      <c r="DT235" s="4">
        <v>0.27</v>
      </c>
      <c r="DU235" s="4">
        <v>0.35</v>
      </c>
      <c r="DV235" s="4">
        <v>0.38</v>
      </c>
      <c r="DW235" s="4">
        <v>0.38</v>
      </c>
      <c r="DX235" s="4">
        <v>0.3</v>
      </c>
      <c r="DY235" s="4">
        <v>0.19</v>
      </c>
      <c r="DZ235" s="4"/>
    </row>
    <row r="236" spans="1:130" x14ac:dyDescent="0.25">
      <c r="A236" s="1" t="s">
        <v>480</v>
      </c>
      <c r="B236" s="1" t="s">
        <v>428</v>
      </c>
      <c r="C236" s="1" t="s">
        <v>216</v>
      </c>
      <c r="D236" s="84">
        <v>2017</v>
      </c>
      <c r="E236" s="3">
        <v>43034</v>
      </c>
      <c r="G236" s="4"/>
      <c r="H236" s="4">
        <v>50</v>
      </c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1" t="s">
        <v>141</v>
      </c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J236"/>
      <c r="DK236"/>
      <c r="DL236"/>
      <c r="DR236" s="4">
        <v>553.78</v>
      </c>
      <c r="DS236" s="4">
        <v>0.23</v>
      </c>
      <c r="DT236" s="4">
        <v>0.26</v>
      </c>
      <c r="DU236" s="4">
        <v>0.34</v>
      </c>
      <c r="DV236" s="4">
        <v>0.38</v>
      </c>
      <c r="DW236" s="4">
        <v>0.38</v>
      </c>
      <c r="DX236" s="4">
        <v>0.3</v>
      </c>
      <c r="DY236" s="4">
        <v>0.19</v>
      </c>
      <c r="DZ236" s="4"/>
    </row>
    <row r="237" spans="1:130" x14ac:dyDescent="0.25">
      <c r="A237" s="1" t="s">
        <v>480</v>
      </c>
      <c r="B237" s="1" t="s">
        <v>428</v>
      </c>
      <c r="C237" s="1" t="s">
        <v>216</v>
      </c>
      <c r="D237" s="84">
        <v>2017</v>
      </c>
      <c r="E237" s="3">
        <v>43035</v>
      </c>
      <c r="G237" s="4"/>
      <c r="H237" s="4">
        <v>50</v>
      </c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O237" s="4"/>
      <c r="AP237" s="4"/>
      <c r="AQ237" s="4"/>
      <c r="AR237" s="4"/>
      <c r="AS237" s="4"/>
      <c r="AT237" s="4"/>
      <c r="AU237" s="4"/>
      <c r="AV237" s="4"/>
      <c r="AW237" s="4">
        <v>0.91</v>
      </c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1" t="s">
        <v>141</v>
      </c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J237"/>
      <c r="DK237"/>
      <c r="DL237"/>
      <c r="DR237" s="4">
        <v>549.45000000000005</v>
      </c>
      <c r="DS237" s="4">
        <v>0.22</v>
      </c>
      <c r="DT237" s="4">
        <v>0.26</v>
      </c>
      <c r="DU237" s="4">
        <v>0.34</v>
      </c>
      <c r="DV237" s="4">
        <v>0.38</v>
      </c>
      <c r="DW237" s="4">
        <v>0.38</v>
      </c>
      <c r="DX237" s="4">
        <v>0.3</v>
      </c>
      <c r="DY237" s="4">
        <v>0.19</v>
      </c>
      <c r="DZ237" s="4"/>
    </row>
    <row r="238" spans="1:130" x14ac:dyDescent="0.25">
      <c r="A238" s="1" t="s">
        <v>480</v>
      </c>
      <c r="B238" s="1" t="s">
        <v>428</v>
      </c>
      <c r="C238" s="1" t="s">
        <v>216</v>
      </c>
      <c r="D238" s="84">
        <v>2017</v>
      </c>
      <c r="E238" s="3">
        <v>43036</v>
      </c>
      <c r="G238" s="4"/>
      <c r="H238" s="4">
        <v>50</v>
      </c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1" t="s">
        <v>141</v>
      </c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J238"/>
      <c r="DK238"/>
      <c r="DL238"/>
      <c r="DR238" s="4">
        <v>544.27</v>
      </c>
      <c r="DS238" s="4">
        <v>0.22</v>
      </c>
      <c r="DT238" s="4">
        <v>0.25</v>
      </c>
      <c r="DU238" s="4">
        <v>0.33</v>
      </c>
      <c r="DV238" s="4">
        <v>0.38</v>
      </c>
      <c r="DW238" s="4">
        <v>0.38</v>
      </c>
      <c r="DX238" s="4">
        <v>0.3</v>
      </c>
      <c r="DY238" s="4">
        <v>0.19</v>
      </c>
      <c r="DZ238" s="4"/>
    </row>
    <row r="239" spans="1:130" x14ac:dyDescent="0.25">
      <c r="A239" s="1" t="s">
        <v>480</v>
      </c>
      <c r="B239" s="1" t="s">
        <v>428</v>
      </c>
      <c r="C239" s="1" t="s">
        <v>216</v>
      </c>
      <c r="D239" s="84">
        <v>2017</v>
      </c>
      <c r="E239" s="3">
        <v>43037</v>
      </c>
      <c r="G239" s="4"/>
      <c r="H239" s="4">
        <v>50</v>
      </c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1" t="s">
        <v>141</v>
      </c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J239"/>
      <c r="DK239"/>
      <c r="DL239"/>
      <c r="DR239" s="4">
        <v>538.41999999999996</v>
      </c>
      <c r="DS239" s="4">
        <v>0.2</v>
      </c>
      <c r="DT239" s="4">
        <v>0.24</v>
      </c>
      <c r="DU239" s="4">
        <v>0.32</v>
      </c>
      <c r="DV239" s="4">
        <v>0.38</v>
      </c>
      <c r="DW239" s="4">
        <v>0.38</v>
      </c>
      <c r="DX239" s="4">
        <v>0.3</v>
      </c>
      <c r="DY239" s="4">
        <v>0.19</v>
      </c>
      <c r="DZ239" s="4"/>
    </row>
    <row r="240" spans="1:130" x14ac:dyDescent="0.25">
      <c r="A240" s="1" t="s">
        <v>480</v>
      </c>
      <c r="B240" s="1" t="s">
        <v>428</v>
      </c>
      <c r="C240" s="1" t="s">
        <v>216</v>
      </c>
      <c r="D240" s="84">
        <v>2017</v>
      </c>
      <c r="E240" s="3">
        <v>43038</v>
      </c>
      <c r="G240" s="4"/>
      <c r="H240" s="4">
        <v>50</v>
      </c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1" t="s">
        <v>141</v>
      </c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J240"/>
      <c r="DK240"/>
      <c r="DL240"/>
      <c r="DR240" s="4">
        <v>531.72</v>
      </c>
      <c r="DS240" s="4">
        <v>0.19</v>
      </c>
      <c r="DT240" s="4">
        <v>0.23</v>
      </c>
      <c r="DU240" s="4">
        <v>0.32</v>
      </c>
      <c r="DV240" s="4">
        <v>0.37</v>
      </c>
      <c r="DW240" s="4">
        <v>0.38</v>
      </c>
      <c r="DX240" s="4">
        <v>0.3</v>
      </c>
      <c r="DY240" s="4">
        <v>0.19</v>
      </c>
      <c r="DZ240" s="4"/>
    </row>
    <row r="241" spans="1:130" x14ac:dyDescent="0.25">
      <c r="A241" s="1" t="s">
        <v>480</v>
      </c>
      <c r="B241" s="1" t="s">
        <v>428</v>
      </c>
      <c r="C241" s="1" t="s">
        <v>216</v>
      </c>
      <c r="D241" s="84">
        <v>2017</v>
      </c>
      <c r="E241" s="3">
        <v>43039</v>
      </c>
      <c r="G241" s="4"/>
      <c r="H241" s="4">
        <v>50</v>
      </c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1" t="s">
        <v>141</v>
      </c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J241"/>
      <c r="DK241"/>
      <c r="DL241"/>
      <c r="DR241" s="4">
        <v>525.41</v>
      </c>
      <c r="DS241" s="4">
        <v>0.18</v>
      </c>
      <c r="DT241" s="4">
        <v>0.22</v>
      </c>
      <c r="DU241" s="4">
        <v>0.31</v>
      </c>
      <c r="DV241" s="4">
        <v>0.37</v>
      </c>
      <c r="DW241" s="4">
        <v>0.38</v>
      </c>
      <c r="DX241" s="4">
        <v>0.3</v>
      </c>
      <c r="DY241" s="4">
        <v>0.19</v>
      </c>
      <c r="DZ241" s="4"/>
    </row>
    <row r="242" spans="1:130" x14ac:dyDescent="0.25">
      <c r="A242" s="1" t="s">
        <v>480</v>
      </c>
      <c r="B242" s="1" t="s">
        <v>428</v>
      </c>
      <c r="C242" s="1" t="s">
        <v>216</v>
      </c>
      <c r="D242" s="84">
        <v>2017</v>
      </c>
      <c r="E242" s="3">
        <v>43040</v>
      </c>
      <c r="G242" s="4"/>
      <c r="H242" s="4">
        <v>50</v>
      </c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1" t="s">
        <v>141</v>
      </c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J242"/>
      <c r="DK242"/>
      <c r="DL242"/>
      <c r="DR242" s="4">
        <v>519.46</v>
      </c>
      <c r="DS242" s="4">
        <v>0.17</v>
      </c>
      <c r="DT242" s="4">
        <v>0.21</v>
      </c>
      <c r="DU242" s="4">
        <v>0.3</v>
      </c>
      <c r="DV242" s="4">
        <v>0.37</v>
      </c>
      <c r="DW242" s="4">
        <v>0.38</v>
      </c>
      <c r="DX242" s="4">
        <v>0.3</v>
      </c>
      <c r="DY242" s="4">
        <v>0.19</v>
      </c>
      <c r="DZ242" s="4"/>
    </row>
    <row r="243" spans="1:130" x14ac:dyDescent="0.25">
      <c r="A243" s="1" t="s">
        <v>480</v>
      </c>
      <c r="B243" s="1" t="s">
        <v>428</v>
      </c>
      <c r="C243" s="1" t="s">
        <v>216</v>
      </c>
      <c r="D243" s="84">
        <v>2017</v>
      </c>
      <c r="E243" s="3">
        <v>43041</v>
      </c>
      <c r="G243" s="4"/>
      <c r="H243" s="4">
        <v>50</v>
      </c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1" t="s">
        <v>141</v>
      </c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J243"/>
      <c r="DK243"/>
      <c r="DL243"/>
      <c r="DR243" s="4">
        <v>512.09</v>
      </c>
      <c r="DS243" s="4">
        <v>0.16</v>
      </c>
      <c r="DT243" s="4">
        <v>0.2</v>
      </c>
      <c r="DU243" s="4">
        <v>0.28999999999999998</v>
      </c>
      <c r="DV243" s="4">
        <v>0.37</v>
      </c>
      <c r="DW243" s="4">
        <v>0.38</v>
      </c>
      <c r="DX243" s="4">
        <v>0.3</v>
      </c>
      <c r="DY243" s="4">
        <v>0.19</v>
      </c>
      <c r="DZ243" s="4"/>
    </row>
    <row r="244" spans="1:130" x14ac:dyDescent="0.25">
      <c r="A244" s="1" t="s">
        <v>480</v>
      </c>
      <c r="B244" s="1" t="s">
        <v>428</v>
      </c>
      <c r="C244" s="1" t="s">
        <v>216</v>
      </c>
      <c r="D244" s="84">
        <v>2017</v>
      </c>
      <c r="E244" s="3">
        <v>43042</v>
      </c>
      <c r="G244" s="4"/>
      <c r="H244" s="4">
        <v>50</v>
      </c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O244" s="4"/>
      <c r="AP244" s="4"/>
      <c r="AQ244" s="4"/>
      <c r="AR244" s="4"/>
      <c r="AS244" s="4"/>
      <c r="AT244" s="4"/>
      <c r="AU244" s="4"/>
      <c r="AV244" s="4"/>
      <c r="AW244" s="4">
        <v>0.86</v>
      </c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1" t="s">
        <v>141</v>
      </c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J244"/>
      <c r="DK244"/>
      <c r="DL244"/>
      <c r="DR244" s="4">
        <v>503.45</v>
      </c>
      <c r="DS244" s="4">
        <v>0.15</v>
      </c>
      <c r="DT244" s="4">
        <v>0.18</v>
      </c>
      <c r="DU244" s="4">
        <v>0.28000000000000003</v>
      </c>
      <c r="DV244" s="4">
        <v>0.36</v>
      </c>
      <c r="DW244" s="4">
        <v>0.38</v>
      </c>
      <c r="DX244" s="4">
        <v>0.3</v>
      </c>
      <c r="DY244" s="4">
        <v>0.19</v>
      </c>
      <c r="DZ244" s="4"/>
    </row>
    <row r="245" spans="1:130" x14ac:dyDescent="0.25">
      <c r="A245" s="1" t="s">
        <v>480</v>
      </c>
      <c r="B245" s="1" t="s">
        <v>428</v>
      </c>
      <c r="C245" s="1" t="s">
        <v>216</v>
      </c>
      <c r="D245" s="84">
        <v>2017</v>
      </c>
      <c r="E245" s="3">
        <v>43043</v>
      </c>
      <c r="G245" s="4"/>
      <c r="H245" s="4">
        <v>50</v>
      </c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1" t="s">
        <v>141</v>
      </c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J245"/>
      <c r="DK245"/>
      <c r="DL245"/>
      <c r="DR245" s="4">
        <v>495.21</v>
      </c>
      <c r="DS245" s="4">
        <v>0.14000000000000001</v>
      </c>
      <c r="DT245" s="4">
        <v>0.17</v>
      </c>
      <c r="DU245" s="4">
        <v>0.27</v>
      </c>
      <c r="DV245" s="4">
        <v>0.36</v>
      </c>
      <c r="DW245" s="4">
        <v>0.38</v>
      </c>
      <c r="DX245" s="4">
        <v>0.3</v>
      </c>
      <c r="DY245" s="4">
        <v>0.19</v>
      </c>
      <c r="DZ245" s="4"/>
    </row>
    <row r="246" spans="1:130" x14ac:dyDescent="0.25">
      <c r="A246" s="1" t="s">
        <v>480</v>
      </c>
      <c r="B246" s="1" t="s">
        <v>428</v>
      </c>
      <c r="C246" s="1" t="s">
        <v>216</v>
      </c>
      <c r="D246" s="84">
        <v>2017</v>
      </c>
      <c r="E246" s="3">
        <v>43044</v>
      </c>
      <c r="G246" s="4"/>
      <c r="H246" s="4">
        <v>50</v>
      </c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1" t="s">
        <v>141</v>
      </c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J246"/>
      <c r="DK246"/>
      <c r="DL246"/>
      <c r="DR246" s="4">
        <v>488.25</v>
      </c>
      <c r="DS246" s="4">
        <v>0.13</v>
      </c>
      <c r="DT246" s="4">
        <v>0.16</v>
      </c>
      <c r="DU246" s="4">
        <v>0.25</v>
      </c>
      <c r="DV246" s="4">
        <v>0.36</v>
      </c>
      <c r="DW246" s="4">
        <v>0.37</v>
      </c>
      <c r="DX246" s="4">
        <v>0.3</v>
      </c>
      <c r="DY246" s="4">
        <v>0.19</v>
      </c>
      <c r="DZ246" s="4"/>
    </row>
    <row r="247" spans="1:130" x14ac:dyDescent="0.25">
      <c r="A247" s="1" t="s">
        <v>480</v>
      </c>
      <c r="B247" s="1" t="s">
        <v>428</v>
      </c>
      <c r="C247" s="1" t="s">
        <v>216</v>
      </c>
      <c r="D247" s="84">
        <v>2017</v>
      </c>
      <c r="E247" s="3">
        <v>43045</v>
      </c>
      <c r="G247" s="4"/>
      <c r="H247" s="4">
        <v>50</v>
      </c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1">
        <v>827.03831138785995</v>
      </c>
      <c r="AL247" s="82">
        <f>AK247/100</f>
        <v>8.2703831138785997</v>
      </c>
      <c r="AM247" s="4">
        <f>AN247*AK247</f>
        <v>8.3324109872326897</v>
      </c>
      <c r="AN247">
        <v>1.0075000000000001E-2</v>
      </c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1" t="s">
        <v>141</v>
      </c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J247"/>
      <c r="DK247"/>
      <c r="DL247"/>
      <c r="DR247" s="4">
        <v>540.04</v>
      </c>
      <c r="DS247" s="4">
        <v>0.31</v>
      </c>
      <c r="DT247" s="4">
        <v>0.28000000000000003</v>
      </c>
      <c r="DU247" s="4">
        <v>0.28000000000000003</v>
      </c>
      <c r="DV247" s="4">
        <v>0.36</v>
      </c>
      <c r="DW247" s="4">
        <v>0.37</v>
      </c>
      <c r="DX247" s="4">
        <v>0.3</v>
      </c>
      <c r="DY247" s="4">
        <v>0.19</v>
      </c>
      <c r="DZ247" s="4"/>
    </row>
    <row r="248" spans="1:130" x14ac:dyDescent="0.25">
      <c r="A248" s="1" t="s">
        <v>480</v>
      </c>
      <c r="B248" s="1" t="s">
        <v>428</v>
      </c>
      <c r="C248" s="1" t="s">
        <v>216</v>
      </c>
      <c r="D248" s="84">
        <v>2017</v>
      </c>
      <c r="E248" s="3">
        <v>43046</v>
      </c>
      <c r="G248" s="4"/>
      <c r="H248" s="4">
        <v>50</v>
      </c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N248" s="1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1" t="s">
        <v>141</v>
      </c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J248"/>
      <c r="DK248"/>
      <c r="DL248"/>
      <c r="DR248" s="4">
        <v>532.82000000000005</v>
      </c>
      <c r="DS248" s="4">
        <v>0.28999999999999998</v>
      </c>
      <c r="DT248" s="4">
        <v>0.27</v>
      </c>
      <c r="DU248" s="4">
        <v>0.28000000000000003</v>
      </c>
      <c r="DV248" s="4">
        <v>0.35</v>
      </c>
      <c r="DW248" s="4">
        <v>0.37</v>
      </c>
      <c r="DX248" s="4">
        <v>0.3</v>
      </c>
      <c r="DY248" s="4">
        <v>0.19</v>
      </c>
      <c r="DZ248" s="4"/>
    </row>
    <row r="249" spans="1:130" x14ac:dyDescent="0.25">
      <c r="A249" s="1" t="s">
        <v>480</v>
      </c>
      <c r="B249" s="1" t="s">
        <v>428</v>
      </c>
      <c r="C249" s="1" t="s">
        <v>216</v>
      </c>
      <c r="D249" s="84">
        <v>2017</v>
      </c>
      <c r="E249" s="3">
        <v>43047</v>
      </c>
      <c r="G249" s="4"/>
      <c r="H249" s="4">
        <v>50</v>
      </c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N249" s="1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1" t="s">
        <v>141</v>
      </c>
      <c r="CK249">
        <v>2.9970588462641601</v>
      </c>
      <c r="CL249">
        <v>2.77621863719133</v>
      </c>
      <c r="CM249">
        <v>5.5593421194798003</v>
      </c>
      <c r="CN249">
        <v>12.6765441020761</v>
      </c>
      <c r="CO249">
        <v>0.88893625699223</v>
      </c>
      <c r="CP249">
        <v>0.82193789970289999</v>
      </c>
      <c r="CQ249">
        <v>2.5909941001335399</v>
      </c>
      <c r="CR249">
        <v>1.2042366953939501</v>
      </c>
      <c r="CS249">
        <v>1.7154544758243</v>
      </c>
      <c r="CT249">
        <v>0.22662662311302301</v>
      </c>
      <c r="CU249">
        <v>2.1081225892719302</v>
      </c>
      <c r="CV249">
        <v>1.9542807374884299</v>
      </c>
      <c r="CW249">
        <v>2.9683480193462599</v>
      </c>
      <c r="CX249">
        <v>11.4723074066822</v>
      </c>
      <c r="CY249">
        <v>14.8563176434811</v>
      </c>
      <c r="CZ249">
        <v>9.4910701790693395</v>
      </c>
      <c r="DA249">
        <v>50.298632626499199</v>
      </c>
      <c r="DB249">
        <v>42.850446575339298</v>
      </c>
      <c r="DC249">
        <v>7.44818605115994</v>
      </c>
      <c r="DJ249"/>
      <c r="DK249"/>
      <c r="DL249"/>
      <c r="DR249" s="4">
        <v>527.12</v>
      </c>
      <c r="DS249" s="4">
        <v>0.27</v>
      </c>
      <c r="DT249" s="4">
        <v>0.25</v>
      </c>
      <c r="DU249" s="4">
        <v>0.28000000000000003</v>
      </c>
      <c r="DV249" s="4">
        <v>0.35</v>
      </c>
      <c r="DW249" s="4">
        <v>0.37</v>
      </c>
      <c r="DX249" s="4">
        <v>0.3</v>
      </c>
      <c r="DY249" s="4">
        <v>0.19</v>
      </c>
      <c r="DZ249" s="4"/>
    </row>
    <row r="250" spans="1:130" x14ac:dyDescent="0.25">
      <c r="A250" s="1" t="s">
        <v>480</v>
      </c>
      <c r="B250" s="1" t="s">
        <v>428</v>
      </c>
      <c r="C250" s="1" t="s">
        <v>216</v>
      </c>
      <c r="D250" s="84">
        <v>2017</v>
      </c>
      <c r="E250" s="3">
        <v>43048</v>
      </c>
      <c r="G250" s="4"/>
      <c r="H250" s="4">
        <v>50</v>
      </c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O250" s="4"/>
      <c r="AP250" s="4"/>
      <c r="AQ250" s="4"/>
      <c r="AR250" s="4"/>
      <c r="AS250" s="4"/>
      <c r="AT250" s="4"/>
      <c r="AU250" s="4"/>
      <c r="AV250" s="4"/>
      <c r="AW250" s="4">
        <v>0.93</v>
      </c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1" t="s">
        <v>141</v>
      </c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J250"/>
      <c r="DK250"/>
      <c r="DL250"/>
      <c r="DR250" s="4">
        <v>520.37</v>
      </c>
      <c r="DS250" s="4">
        <v>0.25</v>
      </c>
      <c r="DT250" s="4">
        <v>0.24</v>
      </c>
      <c r="DU250" s="4">
        <v>0.28000000000000003</v>
      </c>
      <c r="DV250" s="4">
        <v>0.35</v>
      </c>
      <c r="DW250" s="4">
        <v>0.37</v>
      </c>
      <c r="DX250" s="4">
        <v>0.3</v>
      </c>
      <c r="DY250" s="4">
        <v>0.19</v>
      </c>
      <c r="DZ250" s="4"/>
    </row>
    <row r="251" spans="1:130" x14ac:dyDescent="0.25">
      <c r="A251" s="1" t="s">
        <v>480</v>
      </c>
      <c r="B251" s="1" t="s">
        <v>428</v>
      </c>
      <c r="C251" s="1" t="s">
        <v>216</v>
      </c>
      <c r="D251" s="84">
        <v>2017</v>
      </c>
      <c r="E251" s="3">
        <v>43049</v>
      </c>
      <c r="G251" s="4"/>
      <c r="H251" s="4">
        <v>50</v>
      </c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1" t="s">
        <v>141</v>
      </c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J251"/>
      <c r="DK251"/>
      <c r="DL251"/>
      <c r="DR251" s="4">
        <v>514.59</v>
      </c>
      <c r="DS251" s="4">
        <v>0.23</v>
      </c>
      <c r="DT251" s="4">
        <v>0.23</v>
      </c>
      <c r="DU251" s="4">
        <v>0.27</v>
      </c>
      <c r="DV251" s="4">
        <v>0.35</v>
      </c>
      <c r="DW251" s="4">
        <v>0.37</v>
      </c>
      <c r="DX251" s="4">
        <v>0.3</v>
      </c>
      <c r="DY251" s="4">
        <v>0.19</v>
      </c>
      <c r="DZ251" s="4"/>
    </row>
    <row r="252" spans="1:130" x14ac:dyDescent="0.25">
      <c r="A252" s="1" t="s">
        <v>480</v>
      </c>
      <c r="B252" s="1" t="s">
        <v>428</v>
      </c>
      <c r="C252" s="1" t="s">
        <v>216</v>
      </c>
      <c r="D252" s="84">
        <v>2017</v>
      </c>
      <c r="E252" s="3">
        <v>43050</v>
      </c>
      <c r="G252" s="4"/>
      <c r="H252" s="4">
        <v>50</v>
      </c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1" t="s">
        <v>141</v>
      </c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J252"/>
      <c r="DK252"/>
      <c r="DL252"/>
      <c r="DR252" s="4">
        <v>509.41</v>
      </c>
      <c r="DS252" s="4">
        <v>0.22</v>
      </c>
      <c r="DT252" s="4">
        <v>0.22</v>
      </c>
      <c r="DU252" s="4">
        <v>0.27</v>
      </c>
      <c r="DV252" s="4">
        <v>0.35</v>
      </c>
      <c r="DW252" s="4">
        <v>0.37</v>
      </c>
      <c r="DX252" s="4">
        <v>0.3</v>
      </c>
      <c r="DY252" s="4">
        <v>0.19</v>
      </c>
      <c r="DZ252" s="4"/>
    </row>
    <row r="253" spans="1:130" x14ac:dyDescent="0.25">
      <c r="A253" s="1" t="s">
        <v>480</v>
      </c>
      <c r="B253" s="1" t="s">
        <v>428</v>
      </c>
      <c r="C253" s="1" t="s">
        <v>216</v>
      </c>
      <c r="D253" s="84">
        <v>2017</v>
      </c>
      <c r="E253" s="3">
        <v>43051</v>
      </c>
      <c r="G253" s="4"/>
      <c r="H253" s="4">
        <v>50</v>
      </c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1" t="s">
        <v>141</v>
      </c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J253"/>
      <c r="DK253"/>
      <c r="DL253"/>
      <c r="DR253" s="4">
        <v>504.37</v>
      </c>
      <c r="DS253" s="4">
        <v>0.21</v>
      </c>
      <c r="DT253" s="4">
        <v>0.21</v>
      </c>
      <c r="DU253" s="4">
        <v>0.27</v>
      </c>
      <c r="DV253" s="4">
        <v>0.35</v>
      </c>
      <c r="DW253" s="4">
        <v>0.37</v>
      </c>
      <c r="DX253" s="4">
        <v>0.3</v>
      </c>
      <c r="DY253" s="4">
        <v>0.19</v>
      </c>
      <c r="DZ253" s="4"/>
    </row>
    <row r="254" spans="1:130" x14ac:dyDescent="0.25">
      <c r="A254" s="1" t="s">
        <v>480</v>
      </c>
      <c r="B254" s="1" t="s">
        <v>428</v>
      </c>
      <c r="C254" s="1" t="s">
        <v>216</v>
      </c>
      <c r="D254" s="84">
        <v>2017</v>
      </c>
      <c r="E254" s="3">
        <v>43052</v>
      </c>
      <c r="G254" s="4"/>
      <c r="H254" s="4">
        <v>50</v>
      </c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1" t="s">
        <v>141</v>
      </c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J254"/>
      <c r="DK254"/>
      <c r="DL254"/>
      <c r="DR254" s="4">
        <v>500.1</v>
      </c>
      <c r="DS254" s="4">
        <v>0.2</v>
      </c>
      <c r="DT254" s="4">
        <v>0.21</v>
      </c>
      <c r="DU254" s="4">
        <v>0.26</v>
      </c>
      <c r="DV254" s="4">
        <v>0.35</v>
      </c>
      <c r="DW254" s="4">
        <v>0.36</v>
      </c>
      <c r="DX254" s="4">
        <v>0.3</v>
      </c>
      <c r="DY254" s="4">
        <v>0.19</v>
      </c>
      <c r="DZ254" s="4"/>
    </row>
    <row r="255" spans="1:130" x14ac:dyDescent="0.25">
      <c r="A255" s="1" t="s">
        <v>480</v>
      </c>
      <c r="B255" s="1" t="s">
        <v>428</v>
      </c>
      <c r="C255" s="1" t="s">
        <v>216</v>
      </c>
      <c r="D255" s="84">
        <v>2017</v>
      </c>
      <c r="E255" s="3">
        <v>43053</v>
      </c>
      <c r="G255" s="4"/>
      <c r="H255" s="4">
        <v>50</v>
      </c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O255" s="4"/>
      <c r="AP255" s="4"/>
      <c r="AQ255" s="4"/>
      <c r="AR255" s="4"/>
      <c r="AS255" s="4"/>
      <c r="AT255" s="4"/>
      <c r="AU255" s="4"/>
      <c r="AV255" s="4"/>
      <c r="AW255" s="4">
        <v>0.9</v>
      </c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1" t="s">
        <v>141</v>
      </c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J255"/>
      <c r="DK255"/>
      <c r="DL255"/>
      <c r="DR255" s="4">
        <v>495.99</v>
      </c>
      <c r="DS255" s="4">
        <v>0.19</v>
      </c>
      <c r="DT255" s="4">
        <v>0.2</v>
      </c>
      <c r="DU255" s="4">
        <v>0.26</v>
      </c>
      <c r="DV255" s="4">
        <v>0.34</v>
      </c>
      <c r="DW255" s="4">
        <v>0.36</v>
      </c>
      <c r="DX255" s="4">
        <v>0.3</v>
      </c>
      <c r="DY255" s="4">
        <v>0.19</v>
      </c>
      <c r="DZ255" s="4"/>
    </row>
    <row r="256" spans="1:130" x14ac:dyDescent="0.25">
      <c r="A256" s="1" t="s">
        <v>480</v>
      </c>
      <c r="B256" s="1" t="s">
        <v>428</v>
      </c>
      <c r="C256" s="1" t="s">
        <v>216</v>
      </c>
      <c r="D256" s="84">
        <v>2017</v>
      </c>
      <c r="E256" s="3">
        <v>43054</v>
      </c>
      <c r="G256" s="4"/>
      <c r="H256" s="4">
        <v>50</v>
      </c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1" t="s">
        <v>141</v>
      </c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J256"/>
      <c r="DK256"/>
      <c r="DL256"/>
      <c r="DR256" s="4">
        <v>531.62</v>
      </c>
      <c r="DS256" s="4">
        <v>0.31</v>
      </c>
      <c r="DT256" s="4">
        <v>0.28000000000000003</v>
      </c>
      <c r="DU256" s="4">
        <v>0.28000000000000003</v>
      </c>
      <c r="DV256" s="4">
        <v>0.34</v>
      </c>
      <c r="DW256" s="4">
        <v>0.36</v>
      </c>
      <c r="DX256" s="4">
        <v>0.3</v>
      </c>
      <c r="DY256" s="4">
        <v>0.19</v>
      </c>
      <c r="DZ256" s="4"/>
    </row>
    <row r="257" spans="1:130" x14ac:dyDescent="0.25">
      <c r="A257" s="1" t="s">
        <v>480</v>
      </c>
      <c r="B257" s="1" t="s">
        <v>428</v>
      </c>
      <c r="C257" s="1" t="s">
        <v>216</v>
      </c>
      <c r="D257" s="84">
        <v>2017</v>
      </c>
      <c r="E257" s="3">
        <v>43055</v>
      </c>
      <c r="G257" s="4"/>
      <c r="H257" s="4">
        <v>50</v>
      </c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1" t="s">
        <v>141</v>
      </c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J257"/>
      <c r="DK257"/>
      <c r="DL257"/>
      <c r="DR257" s="4">
        <v>523.66</v>
      </c>
      <c r="DS257" s="4">
        <v>0.28999999999999998</v>
      </c>
      <c r="DT257" s="4">
        <v>0.27</v>
      </c>
      <c r="DU257" s="4">
        <v>0.28000000000000003</v>
      </c>
      <c r="DV257" s="4">
        <v>0.34</v>
      </c>
      <c r="DW257" s="4">
        <v>0.36</v>
      </c>
      <c r="DX257" s="4">
        <v>0.3</v>
      </c>
      <c r="DY257" s="4">
        <v>0.19</v>
      </c>
      <c r="DZ257" s="4"/>
    </row>
    <row r="258" spans="1:130" x14ac:dyDescent="0.25">
      <c r="A258" s="1" t="s">
        <v>480</v>
      </c>
      <c r="B258" s="1" t="s">
        <v>428</v>
      </c>
      <c r="C258" s="1" t="s">
        <v>216</v>
      </c>
      <c r="D258" s="84">
        <v>2017</v>
      </c>
      <c r="E258" s="3">
        <v>43056</v>
      </c>
      <c r="G258" s="4"/>
      <c r="H258" s="4">
        <v>50</v>
      </c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1" t="s">
        <v>141</v>
      </c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J258"/>
      <c r="DK258"/>
      <c r="DL258"/>
      <c r="DR258" s="4">
        <v>518.34</v>
      </c>
      <c r="DS258" s="4">
        <v>0.27</v>
      </c>
      <c r="DT258" s="4">
        <v>0.26</v>
      </c>
      <c r="DU258" s="4">
        <v>0.28000000000000003</v>
      </c>
      <c r="DV258" s="4">
        <v>0.34</v>
      </c>
      <c r="DW258" s="4">
        <v>0.36</v>
      </c>
      <c r="DX258" s="4">
        <v>0.3</v>
      </c>
      <c r="DY258" s="4">
        <v>0.19</v>
      </c>
      <c r="DZ258" s="4"/>
    </row>
    <row r="259" spans="1:130" x14ac:dyDescent="0.25">
      <c r="A259" s="1" t="s">
        <v>480</v>
      </c>
      <c r="B259" s="1" t="s">
        <v>428</v>
      </c>
      <c r="C259" s="1" t="s">
        <v>216</v>
      </c>
      <c r="D259" s="84">
        <v>2017</v>
      </c>
      <c r="E259" s="3">
        <v>43057</v>
      </c>
      <c r="G259" s="4"/>
      <c r="H259" s="4">
        <v>50</v>
      </c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1" t="s">
        <v>141</v>
      </c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J259"/>
      <c r="DK259"/>
      <c r="DL259"/>
      <c r="DR259" s="4">
        <v>513.23</v>
      </c>
      <c r="DS259" s="4">
        <v>0.25</v>
      </c>
      <c r="DT259" s="4">
        <v>0.25</v>
      </c>
      <c r="DU259" s="4">
        <v>0.28000000000000003</v>
      </c>
      <c r="DV259" s="4">
        <v>0.34</v>
      </c>
      <c r="DW259" s="4">
        <v>0.36</v>
      </c>
      <c r="DX259" s="4">
        <v>0.3</v>
      </c>
      <c r="DY259" s="4">
        <v>0.19</v>
      </c>
      <c r="DZ259" s="4"/>
    </row>
    <row r="260" spans="1:130" x14ac:dyDescent="0.25">
      <c r="A260" s="1" t="s">
        <v>480</v>
      </c>
      <c r="B260" s="1" t="s">
        <v>428</v>
      </c>
      <c r="C260" s="1" t="s">
        <v>216</v>
      </c>
      <c r="D260" s="84">
        <v>2017</v>
      </c>
      <c r="E260" s="3">
        <v>43058</v>
      </c>
      <c r="G260" s="4"/>
      <c r="H260" s="4">
        <v>50</v>
      </c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1" t="s">
        <v>141</v>
      </c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J260"/>
      <c r="DK260"/>
      <c r="DL260"/>
      <c r="DR260" s="4">
        <v>506.82</v>
      </c>
      <c r="DS260" s="4">
        <v>0.24</v>
      </c>
      <c r="DT260" s="4">
        <v>0.24</v>
      </c>
      <c r="DU260" s="4">
        <v>0.27</v>
      </c>
      <c r="DV260" s="4">
        <v>0.34</v>
      </c>
      <c r="DW260" s="4">
        <v>0.35</v>
      </c>
      <c r="DX260" s="4">
        <v>0.3</v>
      </c>
      <c r="DY260" s="4">
        <v>0.19</v>
      </c>
      <c r="DZ260" s="4"/>
    </row>
    <row r="261" spans="1:130" x14ac:dyDescent="0.25">
      <c r="A261" s="1" t="s">
        <v>480</v>
      </c>
      <c r="B261" s="1" t="s">
        <v>428</v>
      </c>
      <c r="C261" s="1" t="s">
        <v>216</v>
      </c>
      <c r="D261" s="84">
        <v>2017</v>
      </c>
      <c r="E261" s="3">
        <v>43059</v>
      </c>
      <c r="G261" s="4"/>
      <c r="H261" s="4">
        <v>50</v>
      </c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1" t="s">
        <v>141</v>
      </c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J261"/>
      <c r="DK261"/>
      <c r="DL261"/>
      <c r="DR261" s="4">
        <v>502.96</v>
      </c>
      <c r="DS261" s="4">
        <v>0.23</v>
      </c>
      <c r="DT261" s="4">
        <v>0.23</v>
      </c>
      <c r="DU261" s="4">
        <v>0.27</v>
      </c>
      <c r="DV261" s="4">
        <v>0.34</v>
      </c>
      <c r="DW261" s="4">
        <v>0.35</v>
      </c>
      <c r="DX261" s="4">
        <v>0.3</v>
      </c>
      <c r="DY261" s="4">
        <v>0.19</v>
      </c>
      <c r="DZ261" s="4"/>
    </row>
    <row r="262" spans="1:130" x14ac:dyDescent="0.25">
      <c r="A262" s="1" t="s">
        <v>480</v>
      </c>
      <c r="B262" s="1" t="s">
        <v>428</v>
      </c>
      <c r="C262" s="1" t="s">
        <v>216</v>
      </c>
      <c r="D262" s="84">
        <v>2017</v>
      </c>
      <c r="E262" s="3">
        <v>43060</v>
      </c>
      <c r="G262" s="4"/>
      <c r="H262" s="4">
        <v>50</v>
      </c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1" t="s">
        <v>141</v>
      </c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J262"/>
      <c r="DK262"/>
      <c r="DL262"/>
      <c r="DR262" s="4">
        <v>499.79</v>
      </c>
      <c r="DS262" s="4">
        <v>0.22</v>
      </c>
      <c r="DT262" s="4">
        <v>0.23</v>
      </c>
      <c r="DU262" s="4">
        <v>0.27</v>
      </c>
      <c r="DV262" s="4">
        <v>0.34</v>
      </c>
      <c r="DW262" s="4">
        <v>0.35</v>
      </c>
      <c r="DX262" s="4">
        <v>0.3</v>
      </c>
      <c r="DY262" s="4">
        <v>0.19</v>
      </c>
      <c r="DZ262" s="4"/>
    </row>
    <row r="263" spans="1:130" x14ac:dyDescent="0.25">
      <c r="A263" s="1" t="s">
        <v>480</v>
      </c>
      <c r="B263" s="1" t="s">
        <v>428</v>
      </c>
      <c r="C263" s="1" t="s">
        <v>216</v>
      </c>
      <c r="D263" s="84">
        <v>2017</v>
      </c>
      <c r="E263" s="3">
        <v>43061</v>
      </c>
      <c r="G263" s="4"/>
      <c r="H263" s="4">
        <v>50</v>
      </c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1" t="s">
        <v>141</v>
      </c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J263"/>
      <c r="DK263"/>
      <c r="DL263"/>
      <c r="DR263" s="4">
        <v>537.59</v>
      </c>
      <c r="DS263" s="4">
        <v>0.33</v>
      </c>
      <c r="DT263" s="4">
        <v>0.3</v>
      </c>
      <c r="DU263" s="4">
        <v>0.31</v>
      </c>
      <c r="DV263" s="4">
        <v>0.34</v>
      </c>
      <c r="DW263" s="4">
        <v>0.35</v>
      </c>
      <c r="DX263" s="4">
        <v>0.3</v>
      </c>
      <c r="DY263" s="4">
        <v>0.19</v>
      </c>
      <c r="DZ263" s="4"/>
    </row>
    <row r="264" spans="1:130" x14ac:dyDescent="0.25">
      <c r="A264" s="1" t="s">
        <v>480</v>
      </c>
      <c r="B264" s="1" t="s">
        <v>428</v>
      </c>
      <c r="C264" s="1" t="s">
        <v>216</v>
      </c>
      <c r="D264" s="84">
        <v>2017</v>
      </c>
      <c r="E264" s="3">
        <v>43062</v>
      </c>
      <c r="G264" s="4"/>
      <c r="H264" s="4">
        <v>50</v>
      </c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1" t="s">
        <v>141</v>
      </c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J264"/>
      <c r="DK264"/>
      <c r="DL264"/>
      <c r="DR264" s="4">
        <v>528.62</v>
      </c>
      <c r="DS264" s="4">
        <v>0.3</v>
      </c>
      <c r="DT264" s="4">
        <v>0.28999999999999998</v>
      </c>
      <c r="DU264" s="4">
        <v>0.3</v>
      </c>
      <c r="DV264" s="4">
        <v>0.34</v>
      </c>
      <c r="DW264" s="4">
        <v>0.35</v>
      </c>
      <c r="DX264" s="4">
        <v>0.3</v>
      </c>
      <c r="DY264" s="4">
        <v>0.19</v>
      </c>
      <c r="DZ264" s="4"/>
    </row>
    <row r="265" spans="1:130" x14ac:dyDescent="0.25">
      <c r="A265" s="1" t="s">
        <v>480</v>
      </c>
      <c r="B265" s="1" t="s">
        <v>428</v>
      </c>
      <c r="C265" s="1" t="s">
        <v>216</v>
      </c>
      <c r="D265" s="84">
        <v>2017</v>
      </c>
      <c r="E265" s="3">
        <v>43063</v>
      </c>
      <c r="G265" s="4"/>
      <c r="H265" s="4">
        <v>50</v>
      </c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O265" s="4"/>
      <c r="AP265" s="4"/>
      <c r="AQ265" s="4"/>
      <c r="AR265" s="4"/>
      <c r="AS265" s="4"/>
      <c r="AT265" s="4"/>
      <c r="AU265" s="4"/>
      <c r="AV265" s="4"/>
      <c r="AW265" s="4">
        <v>0.88</v>
      </c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1" t="s">
        <v>141</v>
      </c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J265"/>
      <c r="DK265"/>
      <c r="DL265"/>
      <c r="DR265" s="4">
        <v>523.63</v>
      </c>
      <c r="DS265" s="4">
        <v>0.28999999999999998</v>
      </c>
      <c r="DT265" s="4">
        <v>0.28000000000000003</v>
      </c>
      <c r="DU265" s="4">
        <v>0.3</v>
      </c>
      <c r="DV265" s="4">
        <v>0.33</v>
      </c>
      <c r="DW265" s="4">
        <v>0.35</v>
      </c>
      <c r="DX265" s="4">
        <v>0.3</v>
      </c>
      <c r="DY265" s="4">
        <v>0.19</v>
      </c>
      <c r="DZ265" s="4"/>
    </row>
    <row r="266" spans="1:130" x14ac:dyDescent="0.25">
      <c r="A266" s="1" t="s">
        <v>480</v>
      </c>
      <c r="B266" s="1" t="s">
        <v>428</v>
      </c>
      <c r="C266" s="1" t="s">
        <v>216</v>
      </c>
      <c r="D266" s="84">
        <v>2017</v>
      </c>
      <c r="E266" s="3">
        <v>43064</v>
      </c>
      <c r="G266" s="4"/>
      <c r="H266" s="4">
        <v>50</v>
      </c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1" t="s">
        <v>141</v>
      </c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J266"/>
      <c r="DK266"/>
      <c r="DL266"/>
      <c r="DR266" s="4">
        <v>517.47</v>
      </c>
      <c r="DS266" s="4">
        <v>0.27</v>
      </c>
      <c r="DT266" s="4">
        <v>0.27</v>
      </c>
      <c r="DU266" s="4">
        <v>0.28999999999999998</v>
      </c>
      <c r="DV266" s="4">
        <v>0.33</v>
      </c>
      <c r="DW266" s="4">
        <v>0.34</v>
      </c>
      <c r="DX266" s="4">
        <v>0.3</v>
      </c>
      <c r="DY266" s="4">
        <v>0.19</v>
      </c>
      <c r="DZ266" s="4"/>
    </row>
    <row r="267" spans="1:130" x14ac:dyDescent="0.25">
      <c r="A267" s="1" t="s">
        <v>480</v>
      </c>
      <c r="B267" s="1" t="s">
        <v>428</v>
      </c>
      <c r="C267" s="1" t="s">
        <v>216</v>
      </c>
      <c r="D267" s="84">
        <v>2017</v>
      </c>
      <c r="E267" s="3">
        <v>43065</v>
      </c>
      <c r="G267" s="4"/>
      <c r="H267" s="4">
        <v>50</v>
      </c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1" t="s">
        <v>141</v>
      </c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J267"/>
      <c r="DK267"/>
      <c r="DL267"/>
      <c r="DR267" s="4">
        <v>511.26</v>
      </c>
      <c r="DS267" s="4">
        <v>0.25</v>
      </c>
      <c r="DT267" s="4">
        <v>0.26</v>
      </c>
      <c r="DU267" s="4">
        <v>0.28999999999999998</v>
      </c>
      <c r="DV267" s="4">
        <v>0.33</v>
      </c>
      <c r="DW267" s="4">
        <v>0.34</v>
      </c>
      <c r="DX267" s="4">
        <v>0.3</v>
      </c>
      <c r="DY267" s="4">
        <v>0.19</v>
      </c>
      <c r="DZ267" s="4"/>
    </row>
    <row r="268" spans="1:130" x14ac:dyDescent="0.25">
      <c r="A268" s="1" t="s">
        <v>480</v>
      </c>
      <c r="B268" s="1" t="s">
        <v>428</v>
      </c>
      <c r="C268" s="1" t="s">
        <v>216</v>
      </c>
      <c r="D268" s="84">
        <v>2017</v>
      </c>
      <c r="E268" s="3">
        <v>43066</v>
      </c>
      <c r="G268" s="4"/>
      <c r="H268" s="4">
        <v>50</v>
      </c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1" t="s">
        <v>141</v>
      </c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J268"/>
      <c r="DK268"/>
      <c r="DL268"/>
      <c r="DR268" s="4">
        <v>504.31</v>
      </c>
      <c r="DS268" s="4">
        <v>0.24</v>
      </c>
      <c r="DT268" s="4">
        <v>0.25</v>
      </c>
      <c r="DU268" s="4">
        <v>0.28000000000000003</v>
      </c>
      <c r="DV268" s="4">
        <v>0.33</v>
      </c>
      <c r="DW268" s="4">
        <v>0.34</v>
      </c>
      <c r="DX268" s="4">
        <v>0.3</v>
      </c>
      <c r="DY268" s="4">
        <v>0.19</v>
      </c>
      <c r="DZ268" s="4"/>
    </row>
    <row r="269" spans="1:130" x14ac:dyDescent="0.25">
      <c r="A269" s="1" t="s">
        <v>480</v>
      </c>
      <c r="B269" s="1" t="s">
        <v>428</v>
      </c>
      <c r="C269" s="1" t="s">
        <v>216</v>
      </c>
      <c r="D269" s="84">
        <v>2017</v>
      </c>
      <c r="E269" s="3">
        <v>43067</v>
      </c>
      <c r="G269" s="4"/>
      <c r="H269" s="4">
        <v>50</v>
      </c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1" t="s">
        <v>141</v>
      </c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J269"/>
      <c r="DK269"/>
      <c r="DL269"/>
      <c r="DR269" s="4">
        <v>498.56</v>
      </c>
      <c r="DS269" s="4">
        <v>0.22</v>
      </c>
      <c r="DT269" s="4">
        <v>0.24</v>
      </c>
      <c r="DU269" s="4">
        <v>0.28000000000000003</v>
      </c>
      <c r="DV269" s="4">
        <v>0.33</v>
      </c>
      <c r="DW269" s="4">
        <v>0.34</v>
      </c>
      <c r="DX269" s="4">
        <v>0.28999999999999998</v>
      </c>
      <c r="DY269" s="4">
        <v>0.19</v>
      </c>
      <c r="DZ269" s="4"/>
    </row>
    <row r="270" spans="1:130" x14ac:dyDescent="0.25">
      <c r="A270" s="1" t="s">
        <v>480</v>
      </c>
      <c r="B270" s="1" t="s">
        <v>428</v>
      </c>
      <c r="C270" s="1" t="s">
        <v>216</v>
      </c>
      <c r="D270" s="84">
        <v>2017</v>
      </c>
      <c r="E270" s="3">
        <v>43068</v>
      </c>
      <c r="G270" s="4"/>
      <c r="H270" s="4">
        <v>50</v>
      </c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O270" s="4"/>
      <c r="AP270" s="4"/>
      <c r="AQ270" s="4"/>
      <c r="AR270" s="4"/>
      <c r="AS270" s="4"/>
      <c r="AT270" s="4"/>
      <c r="AU270" s="4"/>
      <c r="AV270" s="4"/>
      <c r="AW270" s="4">
        <v>0.89</v>
      </c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1" t="s">
        <v>141</v>
      </c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J270"/>
      <c r="DK270"/>
      <c r="DL270"/>
      <c r="DR270" s="4">
        <v>538.99</v>
      </c>
      <c r="DS270" s="4">
        <v>0.33</v>
      </c>
      <c r="DT270" s="4">
        <v>0.31</v>
      </c>
      <c r="DU270" s="4">
        <v>0.33</v>
      </c>
      <c r="DV270" s="4">
        <v>0.33</v>
      </c>
      <c r="DW270" s="4">
        <v>0.34</v>
      </c>
      <c r="DX270" s="4">
        <v>0.28999999999999998</v>
      </c>
      <c r="DY270" s="4">
        <v>0.19</v>
      </c>
      <c r="DZ270" s="4"/>
    </row>
    <row r="271" spans="1:130" x14ac:dyDescent="0.25">
      <c r="A271" s="1" t="s">
        <v>480</v>
      </c>
      <c r="B271" s="1" t="s">
        <v>428</v>
      </c>
      <c r="C271" s="1" t="s">
        <v>216</v>
      </c>
      <c r="D271" s="84">
        <v>2017</v>
      </c>
      <c r="E271" s="3">
        <v>43069</v>
      </c>
      <c r="G271" s="4"/>
      <c r="H271" s="4">
        <v>50</v>
      </c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1" t="s">
        <v>141</v>
      </c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J271"/>
      <c r="DK271"/>
      <c r="DL271"/>
      <c r="DR271" s="4">
        <v>532.87</v>
      </c>
      <c r="DS271" s="4">
        <v>0.31</v>
      </c>
      <c r="DT271" s="4">
        <v>0.3</v>
      </c>
      <c r="DU271" s="4">
        <v>0.32</v>
      </c>
      <c r="DV271" s="4">
        <v>0.33</v>
      </c>
      <c r="DW271" s="4">
        <v>0.34</v>
      </c>
      <c r="DX271" s="4">
        <v>0.28999999999999998</v>
      </c>
      <c r="DY271" s="4">
        <v>0.19</v>
      </c>
      <c r="DZ271" s="4"/>
    </row>
    <row r="272" spans="1:130" x14ac:dyDescent="0.25">
      <c r="A272" s="1" t="s">
        <v>480</v>
      </c>
      <c r="B272" s="1" t="s">
        <v>428</v>
      </c>
      <c r="C272" s="1" t="s">
        <v>216</v>
      </c>
      <c r="D272" s="84">
        <v>2017</v>
      </c>
      <c r="E272" s="3">
        <v>43070</v>
      </c>
      <c r="G272" s="4"/>
      <c r="H272" s="4">
        <v>50</v>
      </c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1" t="s">
        <v>141</v>
      </c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J272"/>
      <c r="DK272"/>
      <c r="DL272"/>
      <c r="DR272" s="4">
        <v>525.12</v>
      </c>
      <c r="DS272" s="4">
        <v>0.28999999999999998</v>
      </c>
      <c r="DT272" s="4">
        <v>0.28999999999999998</v>
      </c>
      <c r="DU272" s="4">
        <v>0.31</v>
      </c>
      <c r="DV272" s="4">
        <v>0.33</v>
      </c>
      <c r="DW272" s="4">
        <v>0.33</v>
      </c>
      <c r="DX272" s="4">
        <v>0.28999999999999998</v>
      </c>
      <c r="DY272" s="4">
        <v>0.19</v>
      </c>
      <c r="DZ272" s="4"/>
    </row>
    <row r="273" spans="1:130" x14ac:dyDescent="0.25">
      <c r="A273" s="1" t="s">
        <v>480</v>
      </c>
      <c r="B273" s="1" t="s">
        <v>428</v>
      </c>
      <c r="C273" s="1" t="s">
        <v>216</v>
      </c>
      <c r="D273" s="84">
        <v>2017</v>
      </c>
      <c r="E273" s="3">
        <v>43071</v>
      </c>
      <c r="G273" s="4"/>
      <c r="H273" s="4">
        <v>50</v>
      </c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1" t="s">
        <v>141</v>
      </c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J273"/>
      <c r="DK273"/>
      <c r="DL273"/>
      <c r="DR273" s="4">
        <v>516.01</v>
      </c>
      <c r="DS273" s="4">
        <v>0.26</v>
      </c>
      <c r="DT273" s="4">
        <v>0.27</v>
      </c>
      <c r="DU273" s="4">
        <v>0.31</v>
      </c>
      <c r="DV273" s="4">
        <v>0.33</v>
      </c>
      <c r="DW273" s="4">
        <v>0.33</v>
      </c>
      <c r="DX273" s="4">
        <v>0.28999999999999998</v>
      </c>
      <c r="DY273" s="4">
        <v>0.19</v>
      </c>
      <c r="DZ273" s="4"/>
    </row>
    <row r="274" spans="1:130" x14ac:dyDescent="0.25">
      <c r="A274" s="1" t="s">
        <v>480</v>
      </c>
      <c r="B274" s="1" t="s">
        <v>428</v>
      </c>
      <c r="C274" s="1" t="s">
        <v>216</v>
      </c>
      <c r="D274" s="84">
        <v>2017</v>
      </c>
      <c r="E274" s="3">
        <v>43072</v>
      </c>
      <c r="G274" s="4"/>
      <c r="H274" s="4">
        <v>50</v>
      </c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1" t="s">
        <v>141</v>
      </c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J274"/>
      <c r="DK274"/>
      <c r="DL274"/>
      <c r="DR274" s="4">
        <v>508.68</v>
      </c>
      <c r="DS274" s="4">
        <v>0.24</v>
      </c>
      <c r="DT274" s="4">
        <v>0.26</v>
      </c>
      <c r="DU274" s="4">
        <v>0.3</v>
      </c>
      <c r="DV274" s="4">
        <v>0.33</v>
      </c>
      <c r="DW274" s="4">
        <v>0.33</v>
      </c>
      <c r="DX274" s="4">
        <v>0.28999999999999998</v>
      </c>
      <c r="DY274" s="4">
        <v>0.19</v>
      </c>
      <c r="DZ274" s="4"/>
    </row>
    <row r="275" spans="1:130" x14ac:dyDescent="0.25">
      <c r="A275" s="1" t="s">
        <v>480</v>
      </c>
      <c r="B275" s="1" t="s">
        <v>428</v>
      </c>
      <c r="C275" s="1" t="s">
        <v>216</v>
      </c>
      <c r="D275" s="84">
        <v>2017</v>
      </c>
      <c r="E275" s="3">
        <v>43073</v>
      </c>
      <c r="G275" s="4"/>
      <c r="H275" s="4">
        <v>50</v>
      </c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1" t="s">
        <v>141</v>
      </c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J275"/>
      <c r="DK275"/>
      <c r="DL275"/>
      <c r="DR275" s="4">
        <v>500.54</v>
      </c>
      <c r="DS275" s="4">
        <v>0.22</v>
      </c>
      <c r="DT275" s="4">
        <v>0.25</v>
      </c>
      <c r="DU275" s="4">
        <v>0.28999999999999998</v>
      </c>
      <c r="DV275" s="4">
        <v>0.33</v>
      </c>
      <c r="DW275" s="4">
        <v>0.33</v>
      </c>
      <c r="DX275" s="4">
        <v>0.28999999999999998</v>
      </c>
      <c r="DY275" s="4">
        <v>0.19</v>
      </c>
      <c r="DZ275" s="4"/>
    </row>
    <row r="276" spans="1:130" x14ac:dyDescent="0.25">
      <c r="A276" s="1" t="s">
        <v>480</v>
      </c>
      <c r="B276" s="1" t="s">
        <v>428</v>
      </c>
      <c r="C276" s="1" t="s">
        <v>216</v>
      </c>
      <c r="D276" s="84">
        <v>2017</v>
      </c>
      <c r="E276" s="3">
        <v>43074</v>
      </c>
      <c r="G276" s="4"/>
      <c r="H276" s="4">
        <v>50</v>
      </c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1" t="s">
        <v>141</v>
      </c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J276"/>
      <c r="DK276"/>
      <c r="DL276"/>
      <c r="DR276" s="4">
        <v>493.11</v>
      </c>
      <c r="DS276" s="4">
        <v>0.21</v>
      </c>
      <c r="DT276" s="4">
        <v>0.23</v>
      </c>
      <c r="DU276" s="4">
        <v>0.28999999999999998</v>
      </c>
      <c r="DV276" s="4">
        <v>0.33</v>
      </c>
      <c r="DW276" s="4">
        <v>0.33</v>
      </c>
      <c r="DX276" s="4">
        <v>0.28999999999999998</v>
      </c>
      <c r="DY276" s="4">
        <v>0.18</v>
      </c>
      <c r="DZ276" s="4"/>
    </row>
    <row r="277" spans="1:130" x14ac:dyDescent="0.25">
      <c r="A277" s="1" t="s">
        <v>480</v>
      </c>
      <c r="B277" s="1" t="s">
        <v>428</v>
      </c>
      <c r="C277" s="1" t="s">
        <v>216</v>
      </c>
      <c r="D277" s="84">
        <v>2017</v>
      </c>
      <c r="E277" s="3">
        <v>43075</v>
      </c>
      <c r="G277" s="4"/>
      <c r="H277" s="4">
        <v>50</v>
      </c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1" t="s">
        <v>141</v>
      </c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J277"/>
      <c r="DK277"/>
      <c r="DL277"/>
      <c r="DR277" s="4">
        <v>538.35</v>
      </c>
      <c r="DS277" s="4">
        <v>0.33</v>
      </c>
      <c r="DT277" s="4">
        <v>0.32</v>
      </c>
      <c r="DU277" s="4">
        <v>0.34</v>
      </c>
      <c r="DV277" s="4">
        <v>0.33</v>
      </c>
      <c r="DW277" s="4">
        <v>0.33</v>
      </c>
      <c r="DX277" s="4">
        <v>0.28999999999999998</v>
      </c>
      <c r="DY277" s="4">
        <v>0.18</v>
      </c>
      <c r="DZ277" s="4"/>
    </row>
    <row r="278" spans="1:130" x14ac:dyDescent="0.25">
      <c r="A278" s="1" t="s">
        <v>480</v>
      </c>
      <c r="B278" s="1" t="s">
        <v>428</v>
      </c>
      <c r="C278" s="1" t="s">
        <v>216</v>
      </c>
      <c r="D278" s="84">
        <v>2017</v>
      </c>
      <c r="E278" s="3">
        <v>43076</v>
      </c>
      <c r="G278" s="4"/>
      <c r="H278" s="4">
        <v>50</v>
      </c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O278" s="4"/>
      <c r="AP278" s="4"/>
      <c r="AQ278" s="4"/>
      <c r="AR278" s="4"/>
      <c r="AS278" s="4"/>
      <c r="AT278" s="4"/>
      <c r="AU278" s="4"/>
      <c r="AV278" s="4"/>
      <c r="AW278" s="4">
        <v>0.79</v>
      </c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1" t="s">
        <v>141</v>
      </c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J278"/>
      <c r="DK278"/>
      <c r="DL278"/>
      <c r="DR278" s="4">
        <v>536.47</v>
      </c>
      <c r="DS278" s="4">
        <v>0.32</v>
      </c>
      <c r="DT278" s="4">
        <v>0.31</v>
      </c>
      <c r="DU278" s="4">
        <v>0.34</v>
      </c>
      <c r="DV278" s="4">
        <v>0.33</v>
      </c>
      <c r="DW278" s="4">
        <v>0.33</v>
      </c>
      <c r="DX278" s="4">
        <v>0.28999999999999998</v>
      </c>
      <c r="DY278" s="4">
        <v>0.18</v>
      </c>
      <c r="DZ278" s="4"/>
    </row>
    <row r="279" spans="1:130" x14ac:dyDescent="0.25">
      <c r="A279" s="1" t="s">
        <v>480</v>
      </c>
      <c r="B279" s="1" t="s">
        <v>428</v>
      </c>
      <c r="C279" s="1" t="s">
        <v>216</v>
      </c>
      <c r="D279" s="84">
        <v>2017</v>
      </c>
      <c r="E279" s="3">
        <v>43077</v>
      </c>
      <c r="G279" s="4"/>
      <c r="H279" s="4">
        <v>50</v>
      </c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1" t="s">
        <v>141</v>
      </c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J279"/>
      <c r="DK279"/>
      <c r="DL279"/>
      <c r="DR279" s="4">
        <v>526.03</v>
      </c>
      <c r="DS279" s="4">
        <v>0.28999999999999998</v>
      </c>
      <c r="DT279" s="4">
        <v>0.3</v>
      </c>
      <c r="DU279" s="4">
        <v>0.33</v>
      </c>
      <c r="DV279" s="4">
        <v>0.33</v>
      </c>
      <c r="DW279" s="4">
        <v>0.33</v>
      </c>
      <c r="DX279" s="4">
        <v>0.28999999999999998</v>
      </c>
      <c r="DY279" s="4">
        <v>0.18</v>
      </c>
      <c r="DZ279" s="4"/>
    </row>
    <row r="280" spans="1:130" x14ac:dyDescent="0.25">
      <c r="A280" s="1" t="s">
        <v>480</v>
      </c>
      <c r="B280" s="1" t="s">
        <v>428</v>
      </c>
      <c r="C280" s="1" t="s">
        <v>216</v>
      </c>
      <c r="D280" s="84">
        <v>2017</v>
      </c>
      <c r="E280" s="3">
        <v>43078</v>
      </c>
      <c r="G280" s="4"/>
      <c r="H280" s="4">
        <v>50</v>
      </c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1" t="s">
        <v>141</v>
      </c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J280"/>
      <c r="DK280"/>
      <c r="DL280"/>
      <c r="DR280" s="4">
        <v>515.69000000000005</v>
      </c>
      <c r="DS280" s="4">
        <v>0.26</v>
      </c>
      <c r="DT280" s="4">
        <v>0.28000000000000003</v>
      </c>
      <c r="DU280" s="4">
        <v>0.32</v>
      </c>
      <c r="DV280" s="4">
        <v>0.33</v>
      </c>
      <c r="DW280" s="4">
        <v>0.32</v>
      </c>
      <c r="DX280" s="4">
        <v>0.28999999999999998</v>
      </c>
      <c r="DY280" s="4">
        <v>0.18</v>
      </c>
      <c r="DZ280" s="4"/>
    </row>
    <row r="281" spans="1:130" x14ac:dyDescent="0.25">
      <c r="A281" s="1" t="s">
        <v>480</v>
      </c>
      <c r="B281" s="1" t="s">
        <v>428</v>
      </c>
      <c r="C281" s="1" t="s">
        <v>216</v>
      </c>
      <c r="D281" s="84">
        <v>2017</v>
      </c>
      <c r="E281" s="3">
        <v>43079</v>
      </c>
      <c r="G281" s="4"/>
      <c r="H281" s="4">
        <v>50</v>
      </c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1" t="s">
        <v>141</v>
      </c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J281"/>
      <c r="DK281"/>
      <c r="DL281"/>
      <c r="DR281" s="4">
        <v>506.3</v>
      </c>
      <c r="DS281" s="4">
        <v>0.24</v>
      </c>
      <c r="DT281" s="4">
        <v>0.26</v>
      </c>
      <c r="DU281" s="4">
        <v>0.31</v>
      </c>
      <c r="DV281" s="4">
        <v>0.33</v>
      </c>
      <c r="DW281" s="4">
        <v>0.32</v>
      </c>
      <c r="DX281" s="4">
        <v>0.28999999999999998</v>
      </c>
      <c r="DY281" s="4">
        <v>0.18</v>
      </c>
      <c r="DZ281" s="4"/>
    </row>
    <row r="282" spans="1:130" x14ac:dyDescent="0.25">
      <c r="A282" s="1" t="s">
        <v>480</v>
      </c>
      <c r="B282" s="1" t="s">
        <v>428</v>
      </c>
      <c r="C282" s="1" t="s">
        <v>216</v>
      </c>
      <c r="D282" s="84">
        <v>2017</v>
      </c>
      <c r="E282" s="3">
        <v>43080</v>
      </c>
      <c r="G282" s="4"/>
      <c r="H282" s="4">
        <v>50</v>
      </c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1" t="s">
        <v>141</v>
      </c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J282"/>
      <c r="DK282"/>
      <c r="DL282"/>
      <c r="DR282" s="4">
        <v>498.45</v>
      </c>
      <c r="DS282" s="4">
        <v>0.23</v>
      </c>
      <c r="DT282" s="4">
        <v>0.25</v>
      </c>
      <c r="DU282" s="4">
        <v>0.3</v>
      </c>
      <c r="DV282" s="4">
        <v>0.33</v>
      </c>
      <c r="DW282" s="4">
        <v>0.32</v>
      </c>
      <c r="DX282" s="4">
        <v>0.28999999999999998</v>
      </c>
      <c r="DY282" s="4">
        <v>0.18</v>
      </c>
      <c r="DZ282" s="4"/>
    </row>
    <row r="283" spans="1:130" x14ac:dyDescent="0.25">
      <c r="A283" s="1" t="s">
        <v>480</v>
      </c>
      <c r="B283" s="1" t="s">
        <v>428</v>
      </c>
      <c r="C283" s="1" t="s">
        <v>216</v>
      </c>
      <c r="D283" s="84">
        <v>2017</v>
      </c>
      <c r="E283" s="3">
        <v>43081</v>
      </c>
      <c r="G283" s="4"/>
      <c r="H283" s="4">
        <v>50</v>
      </c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1" t="s">
        <v>141</v>
      </c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J283"/>
      <c r="DK283"/>
      <c r="DL283"/>
      <c r="DR283" s="4">
        <v>495.8</v>
      </c>
      <c r="DS283" s="4">
        <v>0.22</v>
      </c>
      <c r="DT283" s="4">
        <v>0.24</v>
      </c>
      <c r="DU283" s="4">
        <v>0.3</v>
      </c>
      <c r="DV283" s="4">
        <v>0.33</v>
      </c>
      <c r="DW283" s="4">
        <v>0.32</v>
      </c>
      <c r="DX283" s="4">
        <v>0.28999999999999998</v>
      </c>
      <c r="DY283" s="4">
        <v>0.18</v>
      </c>
      <c r="DZ283" s="4"/>
    </row>
    <row r="284" spans="1:130" x14ac:dyDescent="0.25">
      <c r="A284" s="1" t="s">
        <v>480</v>
      </c>
      <c r="B284" s="1" t="s">
        <v>428</v>
      </c>
      <c r="C284" s="1" t="s">
        <v>216</v>
      </c>
      <c r="D284" s="84">
        <v>2017</v>
      </c>
      <c r="E284" s="3">
        <v>43082</v>
      </c>
      <c r="G284" s="4"/>
      <c r="H284" s="4">
        <v>50</v>
      </c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1" t="s">
        <v>141</v>
      </c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J284"/>
      <c r="DK284"/>
      <c r="DL284"/>
      <c r="DR284" s="4">
        <v>498.03</v>
      </c>
      <c r="DS284" s="4">
        <v>0.25</v>
      </c>
      <c r="DT284" s="4">
        <v>0.24</v>
      </c>
      <c r="DU284" s="4">
        <v>0.3</v>
      </c>
      <c r="DV284" s="4">
        <v>0.33</v>
      </c>
      <c r="DW284" s="4">
        <v>0.32</v>
      </c>
      <c r="DX284" s="4">
        <v>0.28999999999999998</v>
      </c>
      <c r="DY284" s="4">
        <v>0.18</v>
      </c>
      <c r="DZ284" s="4"/>
    </row>
    <row r="285" spans="1:130" x14ac:dyDescent="0.25">
      <c r="A285" s="1" t="s">
        <v>480</v>
      </c>
      <c r="B285" s="1" t="s">
        <v>428</v>
      </c>
      <c r="C285" s="1" t="s">
        <v>216</v>
      </c>
      <c r="D285" s="84">
        <v>2017</v>
      </c>
      <c r="E285" s="3">
        <v>43083</v>
      </c>
      <c r="G285" s="4"/>
      <c r="H285" s="4">
        <v>50</v>
      </c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1" t="s">
        <v>141</v>
      </c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J285"/>
      <c r="DK285"/>
      <c r="DL285"/>
      <c r="DR285" s="4">
        <v>495.56</v>
      </c>
      <c r="DS285" s="4">
        <v>0.24</v>
      </c>
      <c r="DT285" s="4">
        <v>0.24</v>
      </c>
      <c r="DU285" s="4">
        <v>0.3</v>
      </c>
      <c r="DV285" s="4">
        <v>0.33</v>
      </c>
      <c r="DW285" s="4">
        <v>0.32</v>
      </c>
      <c r="DX285" s="4">
        <v>0.28999999999999998</v>
      </c>
      <c r="DY285" s="4">
        <v>0.18</v>
      </c>
      <c r="DZ285" s="4"/>
    </row>
    <row r="286" spans="1:130" x14ac:dyDescent="0.25">
      <c r="A286" s="1" t="s">
        <v>480</v>
      </c>
      <c r="B286" s="1" t="s">
        <v>428</v>
      </c>
      <c r="C286" s="1" t="s">
        <v>216</v>
      </c>
      <c r="D286" s="84">
        <v>2017</v>
      </c>
      <c r="E286" s="3">
        <v>43084</v>
      </c>
      <c r="G286" s="4"/>
      <c r="H286" s="4">
        <v>50</v>
      </c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O286" s="4"/>
      <c r="AP286" s="4"/>
      <c r="AQ286" s="4"/>
      <c r="AR286" s="4"/>
      <c r="AS286" s="4"/>
      <c r="AT286" s="4"/>
      <c r="AU286" s="4"/>
      <c r="AV286" s="4"/>
      <c r="AW286" s="4">
        <v>0.66</v>
      </c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1" t="s">
        <v>141</v>
      </c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J286"/>
      <c r="DK286"/>
      <c r="DL286"/>
      <c r="DR286" s="4">
        <v>491.47</v>
      </c>
      <c r="DS286" s="4">
        <v>0.24</v>
      </c>
      <c r="DT286" s="4">
        <v>0.24</v>
      </c>
      <c r="DU286" s="4">
        <v>0.28999999999999998</v>
      </c>
      <c r="DV286" s="4">
        <v>0.33</v>
      </c>
      <c r="DW286" s="4">
        <v>0.32</v>
      </c>
      <c r="DX286" s="4">
        <v>0.28999999999999998</v>
      </c>
      <c r="DY286" s="4">
        <v>0.18</v>
      </c>
      <c r="DZ286" s="4"/>
    </row>
    <row r="287" spans="1:130" x14ac:dyDescent="0.25">
      <c r="A287" s="1" t="s">
        <v>480</v>
      </c>
      <c r="B287" s="1" t="s">
        <v>428</v>
      </c>
      <c r="C287" s="1" t="s">
        <v>216</v>
      </c>
      <c r="D287" s="84">
        <v>2017</v>
      </c>
      <c r="E287" s="3">
        <v>43085</v>
      </c>
      <c r="G287" s="4"/>
      <c r="H287" s="4">
        <v>50</v>
      </c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1" t="s">
        <v>141</v>
      </c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J287"/>
      <c r="DK287"/>
      <c r="DL287"/>
      <c r="DR287" s="4">
        <v>487.63</v>
      </c>
      <c r="DS287" s="4">
        <v>0.23</v>
      </c>
      <c r="DT287" s="4">
        <v>0.23</v>
      </c>
      <c r="DU287" s="4">
        <v>0.28999999999999998</v>
      </c>
      <c r="DV287" s="4">
        <v>0.32</v>
      </c>
      <c r="DW287" s="4">
        <v>0.32</v>
      </c>
      <c r="DX287" s="4">
        <v>0.28999999999999998</v>
      </c>
      <c r="DY287" s="4">
        <v>0.18</v>
      </c>
      <c r="DZ287" s="4"/>
    </row>
    <row r="288" spans="1:130" x14ac:dyDescent="0.25">
      <c r="A288" s="1" t="s">
        <v>480</v>
      </c>
      <c r="B288" s="1" t="s">
        <v>428</v>
      </c>
      <c r="C288" s="1" t="s">
        <v>216</v>
      </c>
      <c r="D288" s="84">
        <v>2017</v>
      </c>
      <c r="E288" s="3">
        <v>43086</v>
      </c>
      <c r="G288" s="4"/>
      <c r="H288" s="4">
        <v>50</v>
      </c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1" t="s">
        <v>141</v>
      </c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J288"/>
      <c r="DK288"/>
      <c r="DL288"/>
      <c r="DR288" s="4">
        <v>483.74</v>
      </c>
      <c r="DS288" s="4">
        <v>0.22</v>
      </c>
      <c r="DT288" s="4">
        <v>0.23</v>
      </c>
      <c r="DU288" s="4">
        <v>0.28000000000000003</v>
      </c>
      <c r="DV288" s="4">
        <v>0.32</v>
      </c>
      <c r="DW288" s="4">
        <v>0.31</v>
      </c>
      <c r="DX288" s="4">
        <v>0.28999999999999998</v>
      </c>
      <c r="DY288" s="4">
        <v>0.18</v>
      </c>
      <c r="DZ288" s="4"/>
    </row>
    <row r="289" spans="1:130" x14ac:dyDescent="0.25">
      <c r="A289" s="1" t="s">
        <v>480</v>
      </c>
      <c r="B289" s="1" t="s">
        <v>428</v>
      </c>
      <c r="C289" s="1" t="s">
        <v>216</v>
      </c>
      <c r="D289" s="84">
        <v>2017</v>
      </c>
      <c r="E289" s="3">
        <v>43087</v>
      </c>
      <c r="G289" s="4"/>
      <c r="H289" s="4">
        <v>50</v>
      </c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1" t="s">
        <v>141</v>
      </c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J289"/>
      <c r="DK289"/>
      <c r="DL289"/>
      <c r="DR289" s="4">
        <v>481.73</v>
      </c>
      <c r="DS289" s="4">
        <v>0.22</v>
      </c>
      <c r="DT289" s="4">
        <v>0.23</v>
      </c>
      <c r="DU289" s="4">
        <v>0.28000000000000003</v>
      </c>
      <c r="DV289" s="4">
        <v>0.32</v>
      </c>
      <c r="DW289" s="4">
        <v>0.31</v>
      </c>
      <c r="DX289" s="4">
        <v>0.28999999999999998</v>
      </c>
      <c r="DY289" s="4">
        <v>0.18</v>
      </c>
      <c r="DZ289" s="4"/>
    </row>
    <row r="290" spans="1:130" x14ac:dyDescent="0.25">
      <c r="A290" s="1" t="s">
        <v>480</v>
      </c>
      <c r="B290" s="1" t="s">
        <v>428</v>
      </c>
      <c r="C290" s="1" t="s">
        <v>216</v>
      </c>
      <c r="D290" s="84">
        <v>2017</v>
      </c>
      <c r="E290" s="3">
        <v>43088</v>
      </c>
      <c r="G290" s="4"/>
      <c r="H290" s="4">
        <v>50</v>
      </c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O290" s="4"/>
      <c r="AP290" s="4"/>
      <c r="AQ290" s="4"/>
      <c r="AR290" s="4"/>
      <c r="AS290" s="4"/>
      <c r="AT290" s="4"/>
      <c r="AU290" s="4"/>
      <c r="AV290" s="4"/>
      <c r="AW290" s="4">
        <v>0.42</v>
      </c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1" t="s">
        <v>141</v>
      </c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J290"/>
      <c r="DK290"/>
      <c r="DL290"/>
      <c r="DR290" s="4">
        <v>479.24</v>
      </c>
      <c r="DS290" s="4">
        <v>0.21</v>
      </c>
      <c r="DT290" s="4">
        <v>0.23</v>
      </c>
      <c r="DU290" s="4">
        <v>0.28000000000000003</v>
      </c>
      <c r="DV290" s="4">
        <v>0.32</v>
      </c>
      <c r="DW290" s="4">
        <v>0.31</v>
      </c>
      <c r="DX290" s="4">
        <v>0.28999999999999998</v>
      </c>
      <c r="DY290" s="4">
        <v>0.18</v>
      </c>
      <c r="DZ290" s="4"/>
    </row>
    <row r="291" spans="1:130" x14ac:dyDescent="0.25">
      <c r="A291" s="1" t="s">
        <v>480</v>
      </c>
      <c r="B291" s="1" t="s">
        <v>428</v>
      </c>
      <c r="C291" s="1" t="s">
        <v>216</v>
      </c>
      <c r="D291" s="84">
        <v>2017</v>
      </c>
      <c r="E291" s="3">
        <v>43089</v>
      </c>
      <c r="G291" s="4"/>
      <c r="H291" s="4">
        <v>50</v>
      </c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1">
        <v>1540.10092202691</v>
      </c>
      <c r="AL291" s="82">
        <f>AK291/100</f>
        <v>15.401009220269099</v>
      </c>
      <c r="AM291" s="4">
        <f>AN291*AK291</f>
        <v>12.089792237911242</v>
      </c>
      <c r="AN291">
        <v>7.8499999999999993E-3</v>
      </c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1" t="s">
        <v>141</v>
      </c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J291"/>
      <c r="DK291"/>
      <c r="DL291"/>
      <c r="DR291" s="4">
        <v>476.87</v>
      </c>
      <c r="DS291" s="4">
        <v>0.21</v>
      </c>
      <c r="DT291" s="4">
        <v>0.22</v>
      </c>
      <c r="DU291" s="4">
        <v>0.28000000000000003</v>
      </c>
      <c r="DV291" s="4">
        <v>0.32</v>
      </c>
      <c r="DW291" s="4">
        <v>0.31</v>
      </c>
      <c r="DX291" s="4">
        <v>0.28000000000000003</v>
      </c>
      <c r="DY291" s="4">
        <v>0.18</v>
      </c>
      <c r="DZ291" s="4"/>
    </row>
    <row r="292" spans="1:130" x14ac:dyDescent="0.25">
      <c r="A292" s="1" t="s">
        <v>480</v>
      </c>
      <c r="B292" s="1" t="s">
        <v>428</v>
      </c>
      <c r="C292" s="1" t="s">
        <v>216</v>
      </c>
      <c r="D292" s="84">
        <v>2017</v>
      </c>
      <c r="E292" s="3">
        <v>43090</v>
      </c>
      <c r="G292" s="4"/>
      <c r="H292" s="4">
        <v>50</v>
      </c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N292" s="1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1" t="s">
        <v>141</v>
      </c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J292"/>
      <c r="DK292"/>
      <c r="DL292"/>
      <c r="DR292" s="4">
        <v>475.11</v>
      </c>
      <c r="DS292" s="4">
        <v>0.21</v>
      </c>
      <c r="DT292" s="4">
        <v>0.22</v>
      </c>
      <c r="DU292" s="4">
        <v>0.28000000000000003</v>
      </c>
      <c r="DV292" s="4">
        <v>0.32</v>
      </c>
      <c r="DW292" s="4">
        <v>0.31</v>
      </c>
      <c r="DX292" s="4">
        <v>0.28000000000000003</v>
      </c>
      <c r="DY292" s="4">
        <v>0.18</v>
      </c>
      <c r="DZ292" s="4"/>
    </row>
    <row r="293" spans="1:130" x14ac:dyDescent="0.25">
      <c r="A293" s="1" t="s">
        <v>480</v>
      </c>
      <c r="B293" s="1" t="s">
        <v>428</v>
      </c>
      <c r="C293" s="1" t="s">
        <v>216</v>
      </c>
      <c r="D293" s="84">
        <v>2017</v>
      </c>
      <c r="E293" s="3">
        <v>43091</v>
      </c>
      <c r="G293" s="4"/>
      <c r="H293" s="4">
        <v>50</v>
      </c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1" t="s">
        <v>141</v>
      </c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J293"/>
      <c r="DK293"/>
      <c r="DL293"/>
      <c r="DR293" s="4">
        <v>473.73</v>
      </c>
      <c r="DS293" s="4">
        <v>0.2</v>
      </c>
      <c r="DT293" s="4">
        <v>0.22</v>
      </c>
      <c r="DU293" s="4">
        <v>0.28000000000000003</v>
      </c>
      <c r="DV293" s="4">
        <v>0.32</v>
      </c>
      <c r="DW293" s="4">
        <v>0.31</v>
      </c>
      <c r="DX293" s="4">
        <v>0.28000000000000003</v>
      </c>
      <c r="DY293" s="4">
        <v>0.18</v>
      </c>
      <c r="DZ293" s="4"/>
    </row>
    <row r="294" spans="1:130" x14ac:dyDescent="0.25">
      <c r="A294" s="1" t="s">
        <v>480</v>
      </c>
      <c r="B294" s="1" t="s">
        <v>428</v>
      </c>
      <c r="C294" s="1" t="s">
        <v>216</v>
      </c>
      <c r="D294" s="84">
        <v>2017</v>
      </c>
      <c r="E294" s="3">
        <v>43092</v>
      </c>
      <c r="G294" s="4"/>
      <c r="H294" s="4">
        <v>50</v>
      </c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1" t="s">
        <v>141</v>
      </c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J294"/>
      <c r="DK294"/>
      <c r="DL294"/>
      <c r="DR294" s="4">
        <v>472.22</v>
      </c>
      <c r="DS294" s="4">
        <v>0.2</v>
      </c>
      <c r="DT294" s="4">
        <v>0.22</v>
      </c>
      <c r="DU294" s="4">
        <v>0.28000000000000003</v>
      </c>
      <c r="DV294" s="4">
        <v>0.32</v>
      </c>
      <c r="DW294" s="4">
        <v>0.31</v>
      </c>
      <c r="DX294" s="4">
        <v>0.28000000000000003</v>
      </c>
      <c r="DY294" s="4">
        <v>0.18</v>
      </c>
      <c r="DZ294" s="4"/>
    </row>
    <row r="295" spans="1:130" x14ac:dyDescent="0.25">
      <c r="A295" s="1" t="s">
        <v>480</v>
      </c>
      <c r="B295" s="1" t="s">
        <v>428</v>
      </c>
      <c r="C295" s="1" t="s">
        <v>216</v>
      </c>
      <c r="D295" s="84">
        <v>2017</v>
      </c>
      <c r="E295" s="3">
        <v>43093</v>
      </c>
      <c r="G295" s="4"/>
      <c r="H295" s="4">
        <v>50</v>
      </c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1" t="s">
        <v>141</v>
      </c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J295"/>
      <c r="DK295"/>
      <c r="DL295"/>
      <c r="DR295" s="4">
        <v>470.4</v>
      </c>
      <c r="DS295" s="4">
        <v>0.2</v>
      </c>
      <c r="DT295" s="4">
        <v>0.22</v>
      </c>
      <c r="DU295" s="4">
        <v>0.28000000000000003</v>
      </c>
      <c r="DV295" s="4">
        <v>0.32</v>
      </c>
      <c r="DW295" s="4">
        <v>0.31</v>
      </c>
      <c r="DX295" s="4">
        <v>0.28000000000000003</v>
      </c>
      <c r="DY295" s="4">
        <v>0.18</v>
      </c>
      <c r="DZ295" s="4"/>
    </row>
    <row r="296" spans="1:130" x14ac:dyDescent="0.25">
      <c r="A296" s="1" t="s">
        <v>480</v>
      </c>
      <c r="B296" s="1" t="s">
        <v>428</v>
      </c>
      <c r="C296" s="1" t="s">
        <v>216</v>
      </c>
      <c r="D296" s="84">
        <v>2017</v>
      </c>
      <c r="E296" s="3">
        <v>43094</v>
      </c>
      <c r="G296" s="4"/>
      <c r="H296" s="4">
        <v>50</v>
      </c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1" t="s">
        <v>141</v>
      </c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J296"/>
      <c r="DK296"/>
      <c r="DL296"/>
      <c r="DR296" s="4">
        <v>468.68</v>
      </c>
      <c r="DS296" s="4">
        <v>0.2</v>
      </c>
      <c r="DT296" s="4">
        <v>0.22</v>
      </c>
      <c r="DU296" s="4">
        <v>0.28000000000000003</v>
      </c>
      <c r="DV296" s="4">
        <v>0.31</v>
      </c>
      <c r="DW296" s="4">
        <v>0.3</v>
      </c>
      <c r="DX296" s="4">
        <v>0.28000000000000003</v>
      </c>
      <c r="DY296" s="4">
        <v>0.18</v>
      </c>
      <c r="DZ296" s="4"/>
    </row>
    <row r="297" spans="1:130" x14ac:dyDescent="0.25">
      <c r="A297" s="1" t="s">
        <v>480</v>
      </c>
      <c r="B297" s="1" t="s">
        <v>428</v>
      </c>
      <c r="C297" s="1" t="s">
        <v>216</v>
      </c>
      <c r="D297" s="84">
        <v>2017</v>
      </c>
      <c r="E297" s="3">
        <v>43095</v>
      </c>
      <c r="G297" s="4"/>
      <c r="H297" s="4">
        <v>50</v>
      </c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1" t="s">
        <v>141</v>
      </c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J297"/>
      <c r="DK297"/>
      <c r="DL297"/>
      <c r="DR297" s="4">
        <v>469.53</v>
      </c>
      <c r="DS297" s="4">
        <v>0.21</v>
      </c>
      <c r="DT297" s="4">
        <v>0.22</v>
      </c>
      <c r="DU297" s="4">
        <v>0.28000000000000003</v>
      </c>
      <c r="DV297" s="4">
        <v>0.31</v>
      </c>
      <c r="DW297" s="4">
        <v>0.3</v>
      </c>
      <c r="DX297" s="4">
        <v>0.28000000000000003</v>
      </c>
      <c r="DY297" s="4">
        <v>0.18</v>
      </c>
      <c r="DZ297" s="4"/>
    </row>
    <row r="298" spans="1:130" x14ac:dyDescent="0.25">
      <c r="A298" s="1" t="s">
        <v>480</v>
      </c>
      <c r="B298" s="1" t="s">
        <v>428</v>
      </c>
      <c r="C298" s="1" t="s">
        <v>216</v>
      </c>
      <c r="D298" s="84">
        <v>2017</v>
      </c>
      <c r="E298" s="3">
        <v>43096</v>
      </c>
      <c r="G298" s="4"/>
      <c r="H298" s="4">
        <v>50</v>
      </c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1" t="s">
        <v>141</v>
      </c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J298"/>
      <c r="DK298"/>
      <c r="DL298"/>
      <c r="DR298" s="4">
        <v>476.23</v>
      </c>
      <c r="DS298" s="4">
        <v>0.25</v>
      </c>
      <c r="DT298" s="4">
        <v>0.22</v>
      </c>
      <c r="DU298" s="4">
        <v>0.28000000000000003</v>
      </c>
      <c r="DV298" s="4">
        <v>0.31</v>
      </c>
      <c r="DW298" s="4">
        <v>0.3</v>
      </c>
      <c r="DX298" s="4">
        <v>0.28000000000000003</v>
      </c>
      <c r="DY298" s="4">
        <v>0.18</v>
      </c>
      <c r="DZ298" s="4"/>
    </row>
    <row r="299" spans="1:130" x14ac:dyDescent="0.25">
      <c r="A299" s="1" t="s">
        <v>480</v>
      </c>
      <c r="B299" s="1" t="s">
        <v>428</v>
      </c>
      <c r="C299" s="1" t="s">
        <v>216</v>
      </c>
      <c r="D299" s="84">
        <v>2017</v>
      </c>
      <c r="E299" s="3">
        <v>43097</v>
      </c>
      <c r="G299" s="4"/>
      <c r="H299" s="4">
        <v>50</v>
      </c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O299" s="4"/>
      <c r="AP299" s="4"/>
      <c r="AQ299" s="4"/>
      <c r="AR299" s="4"/>
      <c r="AS299" s="4"/>
      <c r="AT299" s="4"/>
      <c r="AU299" s="4"/>
      <c r="AV299" s="4"/>
      <c r="AW299" s="4">
        <v>0.06</v>
      </c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1" t="s">
        <v>141</v>
      </c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J299"/>
      <c r="DK299"/>
      <c r="DL299"/>
      <c r="DR299" s="4">
        <v>476</v>
      </c>
      <c r="DS299" s="4">
        <v>0.25</v>
      </c>
      <c r="DT299" s="4">
        <v>0.23</v>
      </c>
      <c r="DU299" s="4">
        <v>0.28000000000000003</v>
      </c>
      <c r="DV299" s="4">
        <v>0.31</v>
      </c>
      <c r="DW299" s="4">
        <v>0.3</v>
      </c>
      <c r="DX299" s="4">
        <v>0.28000000000000003</v>
      </c>
      <c r="DY299" s="4">
        <v>0.18</v>
      </c>
      <c r="DZ299" s="4"/>
    </row>
    <row r="300" spans="1:130" x14ac:dyDescent="0.25">
      <c r="A300" s="1" t="s">
        <v>480</v>
      </c>
      <c r="B300" s="1" t="s">
        <v>428</v>
      </c>
      <c r="C300" s="1" t="s">
        <v>216</v>
      </c>
      <c r="D300" s="84">
        <v>2017</v>
      </c>
      <c r="E300" s="3">
        <v>43098</v>
      </c>
      <c r="G300" s="4"/>
      <c r="H300" s="4">
        <v>50</v>
      </c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1" t="s">
        <v>141</v>
      </c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J300"/>
      <c r="DK300"/>
      <c r="DL300"/>
      <c r="DR300" s="4">
        <v>475.43</v>
      </c>
      <c r="DS300" s="4">
        <v>0.25</v>
      </c>
      <c r="DT300" s="4">
        <v>0.23</v>
      </c>
      <c r="DU300" s="4">
        <v>0.28000000000000003</v>
      </c>
      <c r="DV300" s="4">
        <v>0.31</v>
      </c>
      <c r="DW300" s="4">
        <v>0.3</v>
      </c>
      <c r="DX300" s="4">
        <v>0.28000000000000003</v>
      </c>
      <c r="DY300" s="4">
        <v>0.18</v>
      </c>
      <c r="DZ300" s="4"/>
    </row>
    <row r="301" spans="1:130" x14ac:dyDescent="0.25">
      <c r="A301" s="1" t="s">
        <v>480</v>
      </c>
      <c r="B301" s="1" t="s">
        <v>428</v>
      </c>
      <c r="C301" s="1" t="s">
        <v>216</v>
      </c>
      <c r="D301" s="84">
        <v>2017</v>
      </c>
      <c r="E301" s="3">
        <v>43099</v>
      </c>
      <c r="G301" s="4"/>
      <c r="H301" s="4">
        <v>50</v>
      </c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1" t="s">
        <v>141</v>
      </c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J301"/>
      <c r="DK301"/>
      <c r="DL301"/>
      <c r="DR301" s="4">
        <v>474.69</v>
      </c>
      <c r="DS301" s="4">
        <v>0.24</v>
      </c>
      <c r="DT301" s="4">
        <v>0.23</v>
      </c>
      <c r="DU301" s="4">
        <v>0.28000000000000003</v>
      </c>
      <c r="DV301" s="4">
        <v>0.31</v>
      </c>
      <c r="DW301" s="4">
        <v>0.3</v>
      </c>
      <c r="DX301" s="4">
        <v>0.28000000000000003</v>
      </c>
      <c r="DY301" s="4">
        <v>0.17</v>
      </c>
      <c r="DZ301" s="4"/>
    </row>
    <row r="302" spans="1:130" x14ac:dyDescent="0.25">
      <c r="A302" s="1" t="s">
        <v>480</v>
      </c>
      <c r="B302" s="1" t="s">
        <v>428</v>
      </c>
      <c r="C302" s="1" t="s">
        <v>216</v>
      </c>
      <c r="D302" s="84">
        <v>2017</v>
      </c>
      <c r="E302" s="3">
        <v>43100</v>
      </c>
      <c r="G302" s="4"/>
      <c r="H302" s="4">
        <v>50</v>
      </c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1" t="s">
        <v>141</v>
      </c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J302"/>
      <c r="DK302"/>
      <c r="DL302"/>
      <c r="DR302" s="4">
        <v>473.96</v>
      </c>
      <c r="DS302" s="4">
        <v>0.24</v>
      </c>
      <c r="DT302" s="4">
        <v>0.23</v>
      </c>
      <c r="DU302" s="4">
        <v>0.28000000000000003</v>
      </c>
      <c r="DV302" s="4">
        <v>0.31</v>
      </c>
      <c r="DW302" s="4">
        <v>0.3</v>
      </c>
      <c r="DX302" s="4">
        <v>0.28000000000000003</v>
      </c>
      <c r="DY302" s="4">
        <v>0.17</v>
      </c>
      <c r="DZ302" s="4"/>
    </row>
    <row r="303" spans="1:130" x14ac:dyDescent="0.25">
      <c r="A303" s="1" t="s">
        <v>480</v>
      </c>
      <c r="B303" s="1" t="s">
        <v>428</v>
      </c>
      <c r="C303" s="1" t="s">
        <v>216</v>
      </c>
      <c r="D303" s="84">
        <v>2017</v>
      </c>
      <c r="E303" s="3">
        <v>43101</v>
      </c>
      <c r="G303" s="4"/>
      <c r="H303" s="4">
        <v>50</v>
      </c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1" t="s">
        <v>141</v>
      </c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J303"/>
      <c r="DK303"/>
      <c r="DL303"/>
      <c r="DR303" s="4">
        <v>473.3</v>
      </c>
      <c r="DS303" s="4">
        <v>0.24</v>
      </c>
      <c r="DT303" s="4">
        <v>0.24</v>
      </c>
      <c r="DU303" s="4">
        <v>0.28000000000000003</v>
      </c>
      <c r="DV303" s="4">
        <v>0.31</v>
      </c>
      <c r="DW303" s="4">
        <v>0.3</v>
      </c>
      <c r="DX303" s="4">
        <v>0.28000000000000003</v>
      </c>
      <c r="DY303" s="4">
        <v>0.17</v>
      </c>
      <c r="DZ303" s="4"/>
    </row>
    <row r="304" spans="1:130" x14ac:dyDescent="0.25">
      <c r="A304" s="1" t="s">
        <v>480</v>
      </c>
      <c r="B304" s="1" t="s">
        <v>428</v>
      </c>
      <c r="C304" s="1" t="s">
        <v>216</v>
      </c>
      <c r="D304" s="84">
        <v>2017</v>
      </c>
      <c r="E304" s="3">
        <v>43102</v>
      </c>
      <c r="G304" s="4"/>
      <c r="H304" s="4">
        <v>50</v>
      </c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1" t="s">
        <v>141</v>
      </c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J304"/>
      <c r="DK304"/>
      <c r="DL304"/>
      <c r="DR304" s="4">
        <v>472.8</v>
      </c>
      <c r="DS304" s="4">
        <v>0.24</v>
      </c>
      <c r="DT304" s="4">
        <v>0.24</v>
      </c>
      <c r="DU304" s="4">
        <v>0.28000000000000003</v>
      </c>
      <c r="DV304" s="4">
        <v>0.31</v>
      </c>
      <c r="DW304" s="4">
        <v>0.3</v>
      </c>
      <c r="DX304" s="4">
        <v>0.28000000000000003</v>
      </c>
      <c r="DY304" s="4">
        <v>0.17</v>
      </c>
      <c r="DZ304" s="4"/>
    </row>
    <row r="305" spans="1:130" x14ac:dyDescent="0.25">
      <c r="A305" s="1" t="s">
        <v>480</v>
      </c>
      <c r="B305" s="1" t="s">
        <v>428</v>
      </c>
      <c r="C305" s="1" t="s">
        <v>216</v>
      </c>
      <c r="D305" s="84">
        <v>2017</v>
      </c>
      <c r="E305" s="3">
        <v>43103</v>
      </c>
      <c r="G305" s="4"/>
      <c r="H305" s="4">
        <v>50</v>
      </c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1" t="s">
        <v>141</v>
      </c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J305"/>
      <c r="DK305"/>
      <c r="DL305"/>
      <c r="DR305" s="4">
        <v>472.3</v>
      </c>
      <c r="DS305" s="4">
        <v>0.23</v>
      </c>
      <c r="DT305" s="4">
        <v>0.24</v>
      </c>
      <c r="DU305" s="4">
        <v>0.28000000000000003</v>
      </c>
      <c r="DV305" s="4">
        <v>0.31</v>
      </c>
      <c r="DW305" s="4">
        <v>0.3</v>
      </c>
      <c r="DX305" s="4">
        <v>0.28000000000000003</v>
      </c>
      <c r="DY305" s="4">
        <v>0.17</v>
      </c>
      <c r="DZ305" s="4"/>
    </row>
    <row r="306" spans="1:130" x14ac:dyDescent="0.25">
      <c r="A306" s="1" t="s">
        <v>480</v>
      </c>
      <c r="B306" s="1" t="s">
        <v>428</v>
      </c>
      <c r="C306" s="1" t="s">
        <v>216</v>
      </c>
      <c r="D306" s="84">
        <v>2017</v>
      </c>
      <c r="E306" s="3">
        <v>43104</v>
      </c>
      <c r="G306" s="4"/>
      <c r="H306" s="4">
        <v>50</v>
      </c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/>
      <c r="AL306"/>
      <c r="AN306"/>
      <c r="AO306" s="4"/>
      <c r="AP306" s="4"/>
      <c r="AQ306" s="4"/>
      <c r="AR306" s="4"/>
      <c r="AS306" s="4"/>
      <c r="AT306" s="4"/>
      <c r="AU306" s="4"/>
      <c r="AV306" s="4"/>
      <c r="AW306" s="4">
        <v>0</v>
      </c>
      <c r="AX306"/>
      <c r="AY306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/>
      <c r="BY306" s="4"/>
      <c r="BZ306"/>
      <c r="CA306" s="4"/>
      <c r="CB306" s="4"/>
      <c r="CC306" s="4"/>
      <c r="CD306" s="4"/>
      <c r="CE306" s="4"/>
      <c r="CF306" s="4"/>
      <c r="CG306" s="4"/>
      <c r="CH306" s="1" t="s">
        <v>141</v>
      </c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J306"/>
      <c r="DK306"/>
      <c r="DL306"/>
      <c r="DR306" s="4">
        <v>471.66</v>
      </c>
      <c r="DS306" s="4">
        <v>0.23</v>
      </c>
      <c r="DT306" s="4">
        <v>0.24</v>
      </c>
      <c r="DU306" s="4">
        <v>0.28000000000000003</v>
      </c>
      <c r="DV306" s="4">
        <v>0.31</v>
      </c>
      <c r="DW306" s="4">
        <v>0.3</v>
      </c>
      <c r="DX306" s="4">
        <v>0.28000000000000003</v>
      </c>
      <c r="DY306" s="4">
        <v>0.17</v>
      </c>
      <c r="DZ306" s="4"/>
    </row>
    <row r="307" spans="1:130" x14ac:dyDescent="0.25">
      <c r="A307" s="1" t="s">
        <v>480</v>
      </c>
      <c r="B307" s="1" t="s">
        <v>428</v>
      </c>
      <c r="C307" s="1" t="s">
        <v>216</v>
      </c>
      <c r="D307" s="84">
        <v>2017</v>
      </c>
      <c r="E307" s="3">
        <v>43105</v>
      </c>
      <c r="G307" s="4"/>
      <c r="H307" s="4">
        <v>50</v>
      </c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1" t="s">
        <v>141</v>
      </c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J307"/>
      <c r="DK307"/>
      <c r="DL307"/>
      <c r="DR307" s="4">
        <v>515.25</v>
      </c>
      <c r="DS307" s="4">
        <v>0.35</v>
      </c>
      <c r="DT307" s="4">
        <v>0.33</v>
      </c>
      <c r="DU307" s="4">
        <v>0.32</v>
      </c>
      <c r="DV307" s="4">
        <v>0.31</v>
      </c>
      <c r="DW307" s="4">
        <v>0.3</v>
      </c>
      <c r="DX307" s="4">
        <v>0.28000000000000003</v>
      </c>
      <c r="DY307" s="4">
        <v>0.17</v>
      </c>
      <c r="DZ307" s="4"/>
    </row>
    <row r="308" spans="1:130" x14ac:dyDescent="0.25">
      <c r="A308" s="1" t="s">
        <v>480</v>
      </c>
      <c r="B308" s="1" t="s">
        <v>428</v>
      </c>
      <c r="C308" s="1" t="s">
        <v>216</v>
      </c>
      <c r="D308" s="84">
        <v>2017</v>
      </c>
      <c r="E308" s="3">
        <v>43106</v>
      </c>
      <c r="G308" s="4"/>
      <c r="H308" s="4">
        <v>50</v>
      </c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1" t="s">
        <v>141</v>
      </c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J308"/>
      <c r="DK308"/>
      <c r="DL308"/>
      <c r="DR308" s="4">
        <v>516.30999999999995</v>
      </c>
      <c r="DS308" s="4">
        <v>0.33</v>
      </c>
      <c r="DT308" s="4">
        <v>0.33</v>
      </c>
      <c r="DU308" s="4">
        <v>0.34</v>
      </c>
      <c r="DV308" s="4">
        <v>0.31</v>
      </c>
      <c r="DW308" s="4">
        <v>0.28999999999999998</v>
      </c>
      <c r="DX308" s="4">
        <v>0.28000000000000003</v>
      </c>
      <c r="DY308" s="4">
        <v>0.17</v>
      </c>
      <c r="DZ308" s="4"/>
    </row>
    <row r="309" spans="1:130" x14ac:dyDescent="0.25">
      <c r="A309" s="1" t="s">
        <v>480</v>
      </c>
      <c r="B309" s="1" t="s">
        <v>428</v>
      </c>
      <c r="C309" s="1" t="s">
        <v>216</v>
      </c>
      <c r="D309" s="84">
        <v>2017</v>
      </c>
      <c r="E309" s="3">
        <v>43107</v>
      </c>
      <c r="G309" s="4"/>
      <c r="H309" s="4">
        <v>50</v>
      </c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1" t="s">
        <v>141</v>
      </c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J309"/>
      <c r="DK309"/>
      <c r="DL309"/>
      <c r="DR309" s="4">
        <v>514.11</v>
      </c>
      <c r="DS309" s="4">
        <v>0.32</v>
      </c>
      <c r="DT309" s="4">
        <v>0.32</v>
      </c>
      <c r="DU309" s="4">
        <v>0.34</v>
      </c>
      <c r="DV309" s="4">
        <v>0.31</v>
      </c>
      <c r="DW309" s="4">
        <v>0.28999999999999998</v>
      </c>
      <c r="DX309" s="4">
        <v>0.28000000000000003</v>
      </c>
      <c r="DY309" s="4">
        <v>0.17</v>
      </c>
      <c r="DZ309" s="4"/>
    </row>
    <row r="310" spans="1:130" x14ac:dyDescent="0.25">
      <c r="A310" s="1" t="s">
        <v>480</v>
      </c>
      <c r="B310" s="1" t="s">
        <v>428</v>
      </c>
      <c r="C310" s="1" t="s">
        <v>216</v>
      </c>
      <c r="D310" s="84">
        <v>2017</v>
      </c>
      <c r="E310" s="3">
        <v>43108</v>
      </c>
      <c r="G310" s="4"/>
      <c r="H310" s="4">
        <v>50</v>
      </c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O310" s="4"/>
      <c r="AP310" s="4"/>
      <c r="AQ310" s="4"/>
      <c r="AR310" s="4"/>
      <c r="AS310" s="4"/>
      <c r="AT310" s="4"/>
      <c r="AU310" s="4"/>
      <c r="AV310" s="4"/>
      <c r="AW310" s="4">
        <v>0</v>
      </c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1" t="s">
        <v>141</v>
      </c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J310"/>
      <c r="DK310"/>
      <c r="DL310"/>
      <c r="DR310" s="4">
        <v>512.07000000000005</v>
      </c>
      <c r="DS310" s="4">
        <v>0.31</v>
      </c>
      <c r="DT310" s="4">
        <v>0.32</v>
      </c>
      <c r="DU310" s="4">
        <v>0.34</v>
      </c>
      <c r="DV310" s="4">
        <v>0.31</v>
      </c>
      <c r="DW310" s="4">
        <v>0.28999999999999998</v>
      </c>
      <c r="DX310" s="4">
        <v>0.28000000000000003</v>
      </c>
      <c r="DY310" s="4">
        <v>0.17</v>
      </c>
      <c r="DZ310" s="4"/>
    </row>
    <row r="311" spans="1:130" x14ac:dyDescent="0.25">
      <c r="A311" s="1" t="s">
        <v>480</v>
      </c>
      <c r="B311" s="1" t="s">
        <v>428</v>
      </c>
      <c r="C311" s="1" t="s">
        <v>216</v>
      </c>
      <c r="D311" s="84">
        <v>2017</v>
      </c>
      <c r="E311" s="3">
        <v>43109</v>
      </c>
      <c r="G311" s="4"/>
      <c r="H311" s="4">
        <v>50</v>
      </c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119">
        <v>1687.49</v>
      </c>
      <c r="AL311" s="82">
        <f>AK311/100</f>
        <v>16.8749</v>
      </c>
      <c r="AO311" s="4"/>
      <c r="AP311" s="4"/>
      <c r="AQ311" s="4"/>
      <c r="AR311" s="4">
        <v>919.57</v>
      </c>
      <c r="AS311" s="4"/>
      <c r="AT311" s="4"/>
      <c r="AU311">
        <v>1.8952500000000001E-2</v>
      </c>
      <c r="AV311" s="4">
        <v>808.05</v>
      </c>
      <c r="AW311" s="4"/>
      <c r="AX311"/>
      <c r="AY311">
        <v>0.45879999999999999</v>
      </c>
      <c r="AZ311" s="4">
        <v>138.52000000000001</v>
      </c>
      <c r="BA311" s="4"/>
      <c r="BB311" s="4"/>
      <c r="BC311" s="4"/>
      <c r="BD311" s="4"/>
      <c r="BE311" s="4"/>
      <c r="BF311" s="4">
        <v>0</v>
      </c>
      <c r="BG311" s="4"/>
      <c r="BH311" s="4">
        <v>0</v>
      </c>
      <c r="BI311" s="4">
        <v>0</v>
      </c>
      <c r="BJ311" s="4"/>
      <c r="BK311" s="4"/>
      <c r="BL311" s="4"/>
      <c r="BM311">
        <v>6.3924999999999997E-3</v>
      </c>
      <c r="BN311" s="4">
        <v>111.52</v>
      </c>
      <c r="BO311" s="4"/>
      <c r="BP311" s="4" t="s">
        <v>89</v>
      </c>
      <c r="BQ311" s="4"/>
      <c r="BR311" s="4"/>
      <c r="BS311" s="4"/>
      <c r="BT311" s="4"/>
      <c r="BU311" s="4"/>
      <c r="BV311" s="4"/>
      <c r="BW311" s="4"/>
      <c r="BX311">
        <v>1.4825000000000001E-3</v>
      </c>
      <c r="BY311" s="4">
        <v>629.39</v>
      </c>
      <c r="BZ311">
        <v>0.93125079094677599</v>
      </c>
      <c r="CA311" s="4"/>
      <c r="CB311" s="4"/>
      <c r="CC311" s="4"/>
      <c r="CD311" s="4"/>
      <c r="CE311" s="4"/>
      <c r="CF311" s="4"/>
      <c r="CG311" s="4"/>
      <c r="CH311" s="1" t="s">
        <v>141</v>
      </c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J311"/>
      <c r="DK311"/>
      <c r="DL311"/>
      <c r="DR311" s="4">
        <v>510.34</v>
      </c>
      <c r="DS311" s="4">
        <v>0.31</v>
      </c>
      <c r="DT311" s="4">
        <v>0.32</v>
      </c>
      <c r="DU311" s="4">
        <v>0.34</v>
      </c>
      <c r="DV311" s="4">
        <v>0.31</v>
      </c>
      <c r="DW311" s="4">
        <v>0.28999999999999998</v>
      </c>
      <c r="DX311" s="4">
        <v>0.28000000000000003</v>
      </c>
      <c r="DY311" s="4">
        <v>0.17</v>
      </c>
      <c r="DZ311" s="4"/>
    </row>
    <row r="312" spans="1:130" x14ac:dyDescent="0.25">
      <c r="A312" s="1" t="s">
        <v>480</v>
      </c>
      <c r="B312" s="1" t="s">
        <v>428</v>
      </c>
      <c r="C312" s="1" t="s">
        <v>216</v>
      </c>
      <c r="D312" s="84">
        <v>2017</v>
      </c>
      <c r="E312" s="3">
        <v>43110</v>
      </c>
      <c r="G312" s="4"/>
      <c r="H312" s="4">
        <v>50</v>
      </c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1" t="s">
        <v>141</v>
      </c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J312"/>
      <c r="DK312"/>
      <c r="DL312"/>
      <c r="DR312" s="4">
        <v>521.34</v>
      </c>
      <c r="DS312" s="4">
        <v>0.34</v>
      </c>
      <c r="DT312" s="4">
        <v>0.34</v>
      </c>
      <c r="DU312" s="4">
        <v>0.35</v>
      </c>
      <c r="DV312" s="4">
        <v>0.31</v>
      </c>
      <c r="DW312" s="4">
        <v>0.28999999999999998</v>
      </c>
      <c r="DX312" s="4">
        <v>0.27</v>
      </c>
      <c r="DY312" s="4">
        <v>0.17</v>
      </c>
      <c r="DZ312" s="4"/>
    </row>
    <row r="313" spans="1:130" x14ac:dyDescent="0.25">
      <c r="A313" s="1" t="s">
        <v>480</v>
      </c>
      <c r="B313" s="1" t="s">
        <v>428</v>
      </c>
      <c r="C313" s="1" t="s">
        <v>216</v>
      </c>
      <c r="D313" s="84">
        <v>2017</v>
      </c>
      <c r="E313" s="3">
        <v>43111</v>
      </c>
      <c r="G313" s="4"/>
      <c r="H313" s="4">
        <v>50</v>
      </c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1" t="s">
        <v>141</v>
      </c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J313"/>
      <c r="DK313"/>
      <c r="DL313"/>
      <c r="DR313" s="4">
        <v>545.49</v>
      </c>
      <c r="DS313" s="4">
        <v>0.36</v>
      </c>
      <c r="DT313" s="4">
        <v>0.36</v>
      </c>
      <c r="DU313" s="4">
        <v>0.39</v>
      </c>
      <c r="DV313" s="4">
        <v>0.33</v>
      </c>
      <c r="DW313" s="4">
        <v>0.28999999999999998</v>
      </c>
      <c r="DX313" s="4">
        <v>0.27</v>
      </c>
      <c r="DY313" s="4">
        <v>0.17</v>
      </c>
      <c r="DZ313" s="4"/>
    </row>
    <row r="314" spans="1:130" x14ac:dyDescent="0.25">
      <c r="A314" s="1" t="s">
        <v>480</v>
      </c>
      <c r="B314" s="1" t="s">
        <v>428</v>
      </c>
      <c r="C314" s="1" t="s">
        <v>216</v>
      </c>
      <c r="D314" s="84">
        <v>2017</v>
      </c>
      <c r="E314" s="3">
        <v>43112</v>
      </c>
      <c r="G314" s="4"/>
      <c r="H314" s="4">
        <v>50</v>
      </c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1" t="s">
        <v>141</v>
      </c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J314"/>
      <c r="DK314"/>
      <c r="DL314"/>
      <c r="DR314" s="4">
        <v>544.9</v>
      </c>
      <c r="DS314" s="4">
        <v>0.34</v>
      </c>
      <c r="DT314" s="4">
        <v>0.34</v>
      </c>
      <c r="DU314" s="4">
        <v>0.38</v>
      </c>
      <c r="DV314" s="4">
        <v>0.35</v>
      </c>
      <c r="DW314" s="4">
        <v>0.28999999999999998</v>
      </c>
      <c r="DX314" s="4">
        <v>0.27</v>
      </c>
      <c r="DY314" s="4">
        <v>0.17</v>
      </c>
      <c r="DZ314" s="4"/>
    </row>
    <row r="315" spans="1:130" x14ac:dyDescent="0.25">
      <c r="A315" s="1" t="s">
        <v>480</v>
      </c>
      <c r="B315" s="1" t="s">
        <v>428</v>
      </c>
      <c r="C315" s="1" t="s">
        <v>216</v>
      </c>
      <c r="D315" s="84">
        <v>2017</v>
      </c>
      <c r="E315" s="3">
        <v>43113</v>
      </c>
      <c r="G315" s="4"/>
      <c r="H315" s="4">
        <v>50</v>
      </c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1" t="s">
        <v>141</v>
      </c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J315"/>
      <c r="DK315"/>
      <c r="DL315"/>
      <c r="DR315" s="4">
        <v>542.37</v>
      </c>
      <c r="DS315" s="4">
        <v>0.33</v>
      </c>
      <c r="DT315" s="4">
        <v>0.34</v>
      </c>
      <c r="DU315" s="4">
        <v>0.38</v>
      </c>
      <c r="DV315" s="4">
        <v>0.35</v>
      </c>
      <c r="DW315" s="4">
        <v>0.3</v>
      </c>
      <c r="DX315" s="4">
        <v>0.27</v>
      </c>
      <c r="DY315" s="4">
        <v>0.17</v>
      </c>
      <c r="DZ315" s="4"/>
    </row>
    <row r="316" spans="1:130" x14ac:dyDescent="0.25">
      <c r="A316" s="1" t="s">
        <v>480</v>
      </c>
      <c r="B316" s="1" t="s">
        <v>428</v>
      </c>
      <c r="C316" s="1" t="s">
        <v>216</v>
      </c>
      <c r="D316" s="84">
        <v>2017</v>
      </c>
      <c r="E316" s="3">
        <v>43114</v>
      </c>
      <c r="G316" s="4"/>
      <c r="H316" s="4">
        <v>50</v>
      </c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1" t="s">
        <v>141</v>
      </c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J316"/>
      <c r="DK316"/>
      <c r="DL316"/>
      <c r="DR316" s="4">
        <v>540.4</v>
      </c>
      <c r="DS316" s="4">
        <v>0.33</v>
      </c>
      <c r="DT316" s="4">
        <v>0.33</v>
      </c>
      <c r="DU316" s="4">
        <v>0.38</v>
      </c>
      <c r="DV316" s="4">
        <v>0.35</v>
      </c>
      <c r="DW316" s="4">
        <v>0.3</v>
      </c>
      <c r="DX316" s="4">
        <v>0.27</v>
      </c>
      <c r="DY316" s="4">
        <v>0.17</v>
      </c>
      <c r="DZ316" s="4"/>
    </row>
    <row r="317" spans="1:130" x14ac:dyDescent="0.25">
      <c r="A317" s="1" t="s">
        <v>480</v>
      </c>
      <c r="B317" s="1" t="s">
        <v>428</v>
      </c>
      <c r="C317" s="1" t="s">
        <v>216</v>
      </c>
      <c r="D317" s="84">
        <v>2017</v>
      </c>
      <c r="E317" s="3">
        <v>43115</v>
      </c>
      <c r="G317" s="4"/>
      <c r="H317" s="4">
        <v>50</v>
      </c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1" t="s">
        <v>141</v>
      </c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J317"/>
      <c r="DK317"/>
      <c r="DL317"/>
      <c r="DR317" s="4">
        <v>538.61</v>
      </c>
      <c r="DS317" s="4">
        <v>0.32</v>
      </c>
      <c r="DT317" s="4">
        <v>0.33</v>
      </c>
      <c r="DU317" s="4">
        <v>0.37</v>
      </c>
      <c r="DV317" s="4">
        <v>0.36</v>
      </c>
      <c r="DW317" s="4">
        <v>0.3</v>
      </c>
      <c r="DX317" s="4">
        <v>0.27</v>
      </c>
      <c r="DY317" s="4">
        <v>0.17</v>
      </c>
      <c r="DZ317" s="4"/>
    </row>
    <row r="318" spans="1:130" x14ac:dyDescent="0.25">
      <c r="A318" s="1" t="s">
        <v>480</v>
      </c>
      <c r="B318" s="1" t="s">
        <v>428</v>
      </c>
      <c r="C318" s="1" t="s">
        <v>216</v>
      </c>
      <c r="D318" s="84">
        <v>2017</v>
      </c>
      <c r="E318" s="3">
        <v>43116</v>
      </c>
      <c r="G318" s="4"/>
      <c r="H318" s="4">
        <v>50</v>
      </c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1" t="s">
        <v>141</v>
      </c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J318"/>
      <c r="DK318"/>
      <c r="DL318"/>
      <c r="DR318" s="4">
        <v>537.13</v>
      </c>
      <c r="DS318" s="4">
        <v>0.31</v>
      </c>
      <c r="DT318" s="4">
        <v>0.33</v>
      </c>
      <c r="DU318" s="4">
        <v>0.37</v>
      </c>
      <c r="DV318" s="4">
        <v>0.36</v>
      </c>
      <c r="DW318" s="4">
        <v>0.3</v>
      </c>
      <c r="DX318" s="4">
        <v>0.27</v>
      </c>
      <c r="DY318" s="4">
        <v>0.17</v>
      </c>
      <c r="DZ318" s="4"/>
    </row>
    <row r="319" spans="1:130" x14ac:dyDescent="0.25">
      <c r="A319" s="1" t="s">
        <v>480</v>
      </c>
      <c r="B319" s="1" t="s">
        <v>428</v>
      </c>
      <c r="C319" s="1" t="s">
        <v>216</v>
      </c>
      <c r="D319" s="84">
        <v>2017</v>
      </c>
      <c r="E319" s="3">
        <v>43117</v>
      </c>
      <c r="G319" s="4"/>
      <c r="H319" s="4">
        <v>50</v>
      </c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1" t="s">
        <v>141</v>
      </c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J319"/>
      <c r="DK319"/>
      <c r="DL319"/>
      <c r="DR319" s="4">
        <v>535.91999999999996</v>
      </c>
      <c r="DS319" s="4">
        <v>0.31</v>
      </c>
      <c r="DT319" s="4">
        <v>0.32</v>
      </c>
      <c r="DU319" s="4">
        <v>0.37</v>
      </c>
      <c r="DV319" s="4">
        <v>0.36</v>
      </c>
      <c r="DW319" s="4">
        <v>0.3</v>
      </c>
      <c r="DX319" s="4">
        <v>0.27</v>
      </c>
      <c r="DY319" s="4">
        <v>0.17</v>
      </c>
      <c r="DZ319" s="4"/>
    </row>
    <row r="320" spans="1:130" x14ac:dyDescent="0.25">
      <c r="A320" s="1" t="s">
        <v>480</v>
      </c>
      <c r="B320" s="1" t="s">
        <v>428</v>
      </c>
      <c r="C320" s="1" t="s">
        <v>216</v>
      </c>
      <c r="D320" s="84">
        <v>2017</v>
      </c>
      <c r="E320" s="3">
        <v>43118</v>
      </c>
      <c r="G320" s="4"/>
      <c r="H320" s="4">
        <v>50</v>
      </c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1" t="s">
        <v>141</v>
      </c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J320"/>
      <c r="DK320"/>
      <c r="DL320"/>
      <c r="DR320" s="4">
        <v>534.73</v>
      </c>
      <c r="DS320" s="4">
        <v>0.31</v>
      </c>
      <c r="DT320" s="4">
        <v>0.32</v>
      </c>
      <c r="DU320" s="4">
        <v>0.37</v>
      </c>
      <c r="DV320" s="4">
        <v>0.36</v>
      </c>
      <c r="DW320" s="4">
        <v>0.31</v>
      </c>
      <c r="DX320" s="4">
        <v>0.27</v>
      </c>
      <c r="DY320" s="4">
        <v>0.17</v>
      </c>
      <c r="DZ320" s="4"/>
    </row>
    <row r="321" spans="1:130" x14ac:dyDescent="0.25">
      <c r="A321" s="1" t="s">
        <v>480</v>
      </c>
      <c r="B321" s="1" t="s">
        <v>428</v>
      </c>
      <c r="C321" s="1" t="s">
        <v>216</v>
      </c>
      <c r="D321" s="84">
        <v>2017</v>
      </c>
      <c r="E321" s="3">
        <v>43119</v>
      </c>
      <c r="G321" s="4"/>
      <c r="H321" s="4">
        <v>50</v>
      </c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1" t="s">
        <v>141</v>
      </c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J321"/>
      <c r="DK321"/>
      <c r="DL321"/>
      <c r="DR321" s="4">
        <v>533.42999999999995</v>
      </c>
      <c r="DS321" s="4">
        <v>0.3</v>
      </c>
      <c r="DT321" s="4">
        <v>0.32</v>
      </c>
      <c r="DU321" s="4">
        <v>0.36</v>
      </c>
      <c r="DV321" s="4">
        <v>0.36</v>
      </c>
      <c r="DW321" s="4">
        <v>0.31</v>
      </c>
      <c r="DX321" s="4">
        <v>0.27</v>
      </c>
      <c r="DY321" s="4">
        <v>0.17</v>
      </c>
      <c r="DZ321" s="4"/>
    </row>
    <row r="322" spans="1:130" x14ac:dyDescent="0.25">
      <c r="A322" s="1" t="s">
        <v>480</v>
      </c>
      <c r="B322" s="1" t="s">
        <v>428</v>
      </c>
      <c r="C322" s="1" t="s">
        <v>216</v>
      </c>
      <c r="D322" s="84">
        <v>2017</v>
      </c>
      <c r="E322" s="3">
        <v>43120</v>
      </c>
      <c r="G322" s="4"/>
      <c r="H322" s="4">
        <v>50</v>
      </c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1" t="s">
        <v>141</v>
      </c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J322"/>
      <c r="DK322"/>
      <c r="DL322"/>
      <c r="DR322" s="4">
        <v>532.22</v>
      </c>
      <c r="DS322" s="4">
        <v>0.3</v>
      </c>
      <c r="DT322" s="4">
        <v>0.31</v>
      </c>
      <c r="DU322" s="4">
        <v>0.36</v>
      </c>
      <c r="DV322" s="4">
        <v>0.35</v>
      </c>
      <c r="DW322" s="4">
        <v>0.31</v>
      </c>
      <c r="DX322" s="4">
        <v>0.27</v>
      </c>
      <c r="DY322" s="4">
        <v>0.17</v>
      </c>
      <c r="DZ322" s="4"/>
    </row>
    <row r="323" spans="1:130" x14ac:dyDescent="0.25">
      <c r="A323" s="1" t="s">
        <v>480</v>
      </c>
      <c r="B323" s="1" t="s">
        <v>428</v>
      </c>
      <c r="C323" s="1" t="s">
        <v>216</v>
      </c>
      <c r="D323" s="84">
        <v>2017</v>
      </c>
      <c r="E323" s="3">
        <v>43121</v>
      </c>
      <c r="G323" s="4"/>
      <c r="H323" s="4">
        <v>50</v>
      </c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1" t="s">
        <v>141</v>
      </c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J323"/>
      <c r="DK323"/>
      <c r="DL323"/>
      <c r="DR323" s="4">
        <v>531.09</v>
      </c>
      <c r="DS323" s="4">
        <v>0.28999999999999998</v>
      </c>
      <c r="DT323" s="4">
        <v>0.31</v>
      </c>
      <c r="DU323" s="4">
        <v>0.36</v>
      </c>
      <c r="DV323" s="4">
        <v>0.35</v>
      </c>
      <c r="DW323" s="4">
        <v>0.31</v>
      </c>
      <c r="DX323" s="4">
        <v>0.28000000000000003</v>
      </c>
      <c r="DY323" s="4">
        <v>0.17</v>
      </c>
      <c r="DZ323" s="4"/>
    </row>
    <row r="324" spans="1:130" x14ac:dyDescent="0.25">
      <c r="A324" s="1" t="s">
        <v>480</v>
      </c>
      <c r="B324" s="1" t="s">
        <v>428</v>
      </c>
      <c r="C324" s="1" t="s">
        <v>216</v>
      </c>
      <c r="D324" s="84">
        <v>2017</v>
      </c>
      <c r="E324" s="3">
        <v>43122</v>
      </c>
      <c r="G324" s="4"/>
      <c r="H324" s="4">
        <v>50</v>
      </c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1" t="s">
        <v>141</v>
      </c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J324"/>
      <c r="DK324"/>
      <c r="DL324"/>
      <c r="DR324" s="4">
        <v>530.03</v>
      </c>
      <c r="DS324" s="4">
        <v>0.28999999999999998</v>
      </c>
      <c r="DT324" s="4">
        <v>0.31</v>
      </c>
      <c r="DU324" s="4">
        <v>0.36</v>
      </c>
      <c r="DV324" s="4">
        <v>0.35</v>
      </c>
      <c r="DW324" s="4">
        <v>0.31</v>
      </c>
      <c r="DX324" s="4">
        <v>0.28000000000000003</v>
      </c>
      <c r="DY324" s="4">
        <v>0.17</v>
      </c>
      <c r="DZ324" s="4"/>
    </row>
    <row r="325" spans="1:130" x14ac:dyDescent="0.25">
      <c r="A325" s="1" t="s">
        <v>480</v>
      </c>
      <c r="B325" s="1" t="s">
        <v>428</v>
      </c>
      <c r="C325" s="1" t="s">
        <v>216</v>
      </c>
      <c r="D325" s="84">
        <v>2017</v>
      </c>
      <c r="E325" s="3">
        <v>43123</v>
      </c>
      <c r="G325" s="4"/>
      <c r="H325" s="4">
        <v>50</v>
      </c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1" t="s">
        <v>141</v>
      </c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J325"/>
      <c r="DK325"/>
      <c r="DL325"/>
      <c r="DR325" s="4">
        <v>528.79999999999995</v>
      </c>
      <c r="DS325" s="4">
        <v>0.28999999999999998</v>
      </c>
      <c r="DT325" s="4">
        <v>0.31</v>
      </c>
      <c r="DU325" s="4">
        <v>0.36</v>
      </c>
      <c r="DV325" s="4">
        <v>0.35</v>
      </c>
      <c r="DW325" s="4">
        <v>0.31</v>
      </c>
      <c r="DX325" s="4">
        <v>0.28000000000000003</v>
      </c>
      <c r="DY325" s="4">
        <v>0.17</v>
      </c>
      <c r="DZ325" s="4"/>
    </row>
    <row r="326" spans="1:130" x14ac:dyDescent="0.25">
      <c r="A326" s="1" t="s">
        <v>480</v>
      </c>
      <c r="B326" s="1" t="s">
        <v>428</v>
      </c>
      <c r="C326" s="1" t="s">
        <v>216</v>
      </c>
      <c r="D326" s="84">
        <v>2017</v>
      </c>
      <c r="E326" s="3">
        <v>43124</v>
      </c>
      <c r="G326" s="4"/>
      <c r="H326" s="4">
        <v>50</v>
      </c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1" t="s">
        <v>141</v>
      </c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J326"/>
      <c r="DK326"/>
      <c r="DL326"/>
      <c r="DR326" s="4">
        <v>527.41999999999996</v>
      </c>
      <c r="DS326" s="4">
        <v>0.28000000000000003</v>
      </c>
      <c r="DT326" s="4">
        <v>0.31</v>
      </c>
      <c r="DU326" s="4">
        <v>0.35</v>
      </c>
      <c r="DV326" s="4">
        <v>0.35</v>
      </c>
      <c r="DW326" s="4">
        <v>0.31</v>
      </c>
      <c r="DX326" s="4">
        <v>0.28000000000000003</v>
      </c>
      <c r="DY326" s="4">
        <v>0.17</v>
      </c>
      <c r="DZ326" s="4"/>
    </row>
    <row r="327" spans="1:130" x14ac:dyDescent="0.25">
      <c r="A327" s="1" t="s">
        <v>480</v>
      </c>
      <c r="B327" s="1" t="s">
        <v>428</v>
      </c>
      <c r="C327" s="1" t="s">
        <v>216</v>
      </c>
      <c r="D327" s="84">
        <v>2017</v>
      </c>
      <c r="E327" s="3">
        <v>43125</v>
      </c>
      <c r="G327" s="4"/>
      <c r="H327" s="4">
        <v>50</v>
      </c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1" t="s">
        <v>141</v>
      </c>
      <c r="DR327" s="4"/>
      <c r="DS327" s="4"/>
      <c r="DT327" s="4"/>
      <c r="DU327" s="4"/>
      <c r="DV327" s="4"/>
      <c r="DW327" s="4"/>
      <c r="DX327" s="4"/>
      <c r="DY327" s="4"/>
      <c r="DZ327" s="4"/>
    </row>
    <row r="328" spans="1:130" x14ac:dyDescent="0.25">
      <c r="A328" s="1" t="s">
        <v>480</v>
      </c>
      <c r="B328" s="1" t="s">
        <v>428</v>
      </c>
      <c r="C328" s="1" t="s">
        <v>217</v>
      </c>
      <c r="D328" s="84">
        <v>2017</v>
      </c>
      <c r="E328" s="3">
        <v>42887</v>
      </c>
      <c r="G328" s="4"/>
      <c r="H328" s="4">
        <v>50</v>
      </c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1" t="s">
        <v>153</v>
      </c>
      <c r="DR328" s="4">
        <v>425.98</v>
      </c>
      <c r="DS328" s="4">
        <v>0.32</v>
      </c>
      <c r="DT328" s="4">
        <v>0.34</v>
      </c>
      <c r="DU328" s="4">
        <v>0.35</v>
      </c>
      <c r="DV328" s="4">
        <v>0.25</v>
      </c>
      <c r="DW328" s="4">
        <v>0.18</v>
      </c>
      <c r="DX328" s="4">
        <v>0.2</v>
      </c>
      <c r="DY328" s="4">
        <v>0.1</v>
      </c>
      <c r="DZ328" s="4"/>
    </row>
    <row r="329" spans="1:130" x14ac:dyDescent="0.25">
      <c r="A329" s="1" t="s">
        <v>480</v>
      </c>
      <c r="B329" s="1" t="s">
        <v>428</v>
      </c>
      <c r="C329" s="1" t="s">
        <v>217</v>
      </c>
      <c r="D329" s="84">
        <v>2017</v>
      </c>
      <c r="E329" s="3">
        <v>42888</v>
      </c>
      <c r="G329" s="4"/>
      <c r="H329" s="4">
        <v>50</v>
      </c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1" t="s">
        <v>153</v>
      </c>
      <c r="CK329">
        <v>48.185962661767199</v>
      </c>
      <c r="CL329">
        <v>20.3687939403789</v>
      </c>
      <c r="CM329">
        <v>18.962811345539201</v>
      </c>
      <c r="CN329">
        <v>8.6964227711288906</v>
      </c>
      <c r="CO329">
        <v>14.1636268862935</v>
      </c>
      <c r="CP329">
        <v>3.5664170777203199</v>
      </c>
      <c r="CQ329">
        <v>3.17724909901575</v>
      </c>
      <c r="CR329">
        <v>1.0229115688827399</v>
      </c>
      <c r="CS329">
        <v>2.75429118531033</v>
      </c>
      <c r="CT329">
        <v>3.7059314310163001</v>
      </c>
      <c r="CU329">
        <v>34.022335775473699</v>
      </c>
      <c r="CV329">
        <v>16.802376862658502</v>
      </c>
      <c r="CW329">
        <v>15.785562246523501</v>
      </c>
      <c r="CX329">
        <v>7.6735112022461598</v>
      </c>
      <c r="CY329">
        <v>1.8416142979596899</v>
      </c>
      <c r="CZ329">
        <v>2.3068617818004502</v>
      </c>
      <c r="DA329">
        <v>106.82268941490101</v>
      </c>
      <c r="DB329">
        <v>78.432262166661999</v>
      </c>
      <c r="DC329">
        <v>28.3904272482389</v>
      </c>
      <c r="DJ329"/>
      <c r="DK329"/>
      <c r="DL329"/>
      <c r="DR329" s="4">
        <v>425.09</v>
      </c>
      <c r="DS329" s="4">
        <v>0.32</v>
      </c>
      <c r="DT329" s="4">
        <v>0.34</v>
      </c>
      <c r="DU329" s="4">
        <v>0.35</v>
      </c>
      <c r="DV329" s="4">
        <v>0.25</v>
      </c>
      <c r="DW329" s="4">
        <v>0.18</v>
      </c>
      <c r="DX329" s="4">
        <v>0.2</v>
      </c>
      <c r="DY329" s="4">
        <v>0.1</v>
      </c>
      <c r="DZ329" s="4"/>
    </row>
    <row r="330" spans="1:130" x14ac:dyDescent="0.25">
      <c r="A330" s="1" t="s">
        <v>480</v>
      </c>
      <c r="B330" s="1" t="s">
        <v>428</v>
      </c>
      <c r="C330" s="1" t="s">
        <v>217</v>
      </c>
      <c r="D330" s="84">
        <v>2017</v>
      </c>
      <c r="E330" s="3">
        <v>42889</v>
      </c>
      <c r="G330" s="4"/>
      <c r="H330" s="4">
        <v>50</v>
      </c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1" t="s">
        <v>153</v>
      </c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J330"/>
      <c r="DK330"/>
      <c r="DL330"/>
      <c r="DR330" s="4">
        <v>424.73</v>
      </c>
      <c r="DS330" s="4">
        <v>0.31</v>
      </c>
      <c r="DT330" s="4">
        <v>0.33</v>
      </c>
      <c r="DU330" s="4">
        <v>0.35</v>
      </c>
      <c r="DV330" s="4">
        <v>0.25</v>
      </c>
      <c r="DW330" s="4">
        <v>0.18</v>
      </c>
      <c r="DX330" s="4">
        <v>0.2</v>
      </c>
      <c r="DY330" s="4">
        <v>0.1</v>
      </c>
      <c r="DZ330" s="4"/>
    </row>
    <row r="331" spans="1:130" x14ac:dyDescent="0.25">
      <c r="A331" s="1" t="s">
        <v>480</v>
      </c>
      <c r="B331" s="1" t="s">
        <v>428</v>
      </c>
      <c r="C331" s="1" t="s">
        <v>217</v>
      </c>
      <c r="D331" s="84">
        <v>2017</v>
      </c>
      <c r="E331" s="3">
        <v>42890</v>
      </c>
      <c r="G331" s="4"/>
      <c r="H331" s="4">
        <v>50</v>
      </c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1" t="s">
        <v>153</v>
      </c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J331"/>
      <c r="DK331"/>
      <c r="DL331"/>
      <c r="DR331" s="4">
        <v>443.39</v>
      </c>
      <c r="DS331" s="4">
        <v>0.36</v>
      </c>
      <c r="DT331" s="4">
        <v>0.36</v>
      </c>
      <c r="DU331" s="4">
        <v>0.36</v>
      </c>
      <c r="DV331" s="4">
        <v>0.26</v>
      </c>
      <c r="DW331" s="4">
        <v>0.19</v>
      </c>
      <c r="DX331" s="4">
        <v>0.2</v>
      </c>
      <c r="DY331" s="4">
        <v>0.1</v>
      </c>
      <c r="DZ331" s="4"/>
    </row>
    <row r="332" spans="1:130" x14ac:dyDescent="0.25">
      <c r="A332" s="1" t="s">
        <v>480</v>
      </c>
      <c r="B332" s="1" t="s">
        <v>428</v>
      </c>
      <c r="C332" s="1" t="s">
        <v>217</v>
      </c>
      <c r="D332" s="84">
        <v>2017</v>
      </c>
      <c r="E332" s="3">
        <v>42891</v>
      </c>
      <c r="G332" s="4"/>
      <c r="H332" s="4">
        <v>50</v>
      </c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1" t="s">
        <v>153</v>
      </c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J332"/>
      <c r="DK332"/>
      <c r="DL332"/>
      <c r="DR332" s="4">
        <v>443.58</v>
      </c>
      <c r="DS332" s="4">
        <v>0.34</v>
      </c>
      <c r="DT332" s="4">
        <v>0.35</v>
      </c>
      <c r="DU332" s="4">
        <v>0.36</v>
      </c>
      <c r="DV332" s="4">
        <v>0.28000000000000003</v>
      </c>
      <c r="DW332" s="4">
        <v>0.19</v>
      </c>
      <c r="DX332" s="4">
        <v>0.2</v>
      </c>
      <c r="DY332" s="4">
        <v>0.1</v>
      </c>
      <c r="DZ332" s="4"/>
    </row>
    <row r="333" spans="1:130" x14ac:dyDescent="0.25">
      <c r="A333" s="1" t="s">
        <v>480</v>
      </c>
      <c r="B333" s="1" t="s">
        <v>428</v>
      </c>
      <c r="C333" s="1" t="s">
        <v>217</v>
      </c>
      <c r="D333" s="84">
        <v>2017</v>
      </c>
      <c r="E333" s="3">
        <v>42892</v>
      </c>
      <c r="G333" s="4"/>
      <c r="H333" s="4">
        <v>50</v>
      </c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1" t="s">
        <v>153</v>
      </c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J333"/>
      <c r="DK333"/>
      <c r="DL333"/>
      <c r="DR333" s="4"/>
      <c r="DS333" s="4"/>
      <c r="DT333" s="4"/>
      <c r="DU333" s="4"/>
      <c r="DV333" s="4"/>
      <c r="DW333" s="4"/>
      <c r="DX333" s="4"/>
      <c r="DY333" s="4"/>
      <c r="DZ333" s="4"/>
    </row>
    <row r="334" spans="1:130" x14ac:dyDescent="0.25">
      <c r="A334" s="1" t="s">
        <v>480</v>
      </c>
      <c r="B334" s="1" t="s">
        <v>428</v>
      </c>
      <c r="C334" s="1" t="s">
        <v>217</v>
      </c>
      <c r="D334" s="84">
        <v>2017</v>
      </c>
      <c r="E334" s="3">
        <v>42963</v>
      </c>
      <c r="G334" s="4"/>
      <c r="H334" s="4">
        <v>50</v>
      </c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O334" s="4"/>
      <c r="AP334" s="4"/>
      <c r="AQ334" s="4"/>
      <c r="AR334" s="4"/>
      <c r="AS334" s="4"/>
      <c r="AT334" s="4"/>
      <c r="AU334" s="4"/>
      <c r="AV334" s="4"/>
      <c r="AW334" s="4">
        <v>7.0000000000000007E-2</v>
      </c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1" t="s">
        <v>153</v>
      </c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J334"/>
      <c r="DK334"/>
      <c r="DL334"/>
      <c r="DR334" s="4"/>
      <c r="DS334" s="4"/>
      <c r="DT334" s="4"/>
      <c r="DU334" s="4"/>
      <c r="DV334" s="4"/>
      <c r="DW334" s="4"/>
      <c r="DX334" s="4"/>
      <c r="DY334" s="4"/>
      <c r="DZ334" s="4"/>
    </row>
    <row r="335" spans="1:130" x14ac:dyDescent="0.25">
      <c r="A335" s="1" t="s">
        <v>480</v>
      </c>
      <c r="B335" s="1" t="s">
        <v>428</v>
      </c>
      <c r="C335" s="1" t="s">
        <v>217</v>
      </c>
      <c r="D335" s="84">
        <v>2017</v>
      </c>
      <c r="E335" s="3">
        <v>42969</v>
      </c>
      <c r="G335" s="4"/>
      <c r="H335" s="4">
        <v>50</v>
      </c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O335" s="4"/>
      <c r="AP335" s="4"/>
      <c r="AQ335" s="4"/>
      <c r="AR335" s="4"/>
      <c r="AS335" s="4"/>
      <c r="AT335" s="4"/>
      <c r="AU335" s="4"/>
      <c r="AV335" s="4"/>
      <c r="AW335" s="4">
        <v>0.11</v>
      </c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1" t="s">
        <v>153</v>
      </c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J335"/>
      <c r="DK335"/>
      <c r="DL335"/>
      <c r="DR335" s="4"/>
      <c r="DS335" s="4"/>
      <c r="DT335" s="4"/>
      <c r="DU335" s="4"/>
      <c r="DV335" s="4"/>
      <c r="DW335" s="4"/>
      <c r="DX335" s="4"/>
      <c r="DY335" s="4"/>
      <c r="DZ335" s="4"/>
    </row>
    <row r="336" spans="1:130" x14ac:dyDescent="0.25">
      <c r="A336" s="1" t="s">
        <v>480</v>
      </c>
      <c r="B336" s="1" t="s">
        <v>428</v>
      </c>
      <c r="C336" s="1" t="s">
        <v>217</v>
      </c>
      <c r="D336" s="84">
        <v>2017</v>
      </c>
      <c r="E336" s="3">
        <v>42974</v>
      </c>
      <c r="G336" s="4"/>
      <c r="H336" s="4">
        <v>50</v>
      </c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1" t="s">
        <v>153</v>
      </c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J336"/>
      <c r="DK336"/>
      <c r="DL336"/>
      <c r="DR336" s="4">
        <v>519.82000000000005</v>
      </c>
      <c r="DS336" s="4">
        <v>0.28000000000000003</v>
      </c>
      <c r="DT336" s="4">
        <v>0.3</v>
      </c>
      <c r="DU336" s="4">
        <v>0.32</v>
      </c>
      <c r="DV336" s="4">
        <v>0.36</v>
      </c>
      <c r="DW336" s="4">
        <v>0.34</v>
      </c>
      <c r="DX336" s="4">
        <v>0.28999999999999998</v>
      </c>
      <c r="DY336" s="4">
        <v>0.12</v>
      </c>
      <c r="DZ336" s="4"/>
    </row>
    <row r="337" spans="1:130" x14ac:dyDescent="0.25">
      <c r="A337" s="1" t="s">
        <v>480</v>
      </c>
      <c r="B337" s="1" t="s">
        <v>428</v>
      </c>
      <c r="C337" s="1" t="s">
        <v>217</v>
      </c>
      <c r="D337" s="84">
        <v>2017</v>
      </c>
      <c r="E337" s="3">
        <v>42975</v>
      </c>
      <c r="G337" s="4"/>
      <c r="H337" s="4">
        <v>50</v>
      </c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O337" s="4"/>
      <c r="AP337" s="4"/>
      <c r="AQ337" s="4"/>
      <c r="AR337" s="4"/>
      <c r="AS337" s="4"/>
      <c r="AT337" s="4"/>
      <c r="AU337" s="4"/>
      <c r="AV337" s="4"/>
      <c r="AW337" s="4">
        <v>0.19</v>
      </c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1" t="s">
        <v>153</v>
      </c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J337"/>
      <c r="DK337"/>
      <c r="DL337"/>
      <c r="DR337" s="4">
        <v>518.91</v>
      </c>
      <c r="DS337" s="4">
        <v>0.27</v>
      </c>
      <c r="DT337" s="4">
        <v>0.3</v>
      </c>
      <c r="DU337" s="4">
        <v>0.32</v>
      </c>
      <c r="DV337" s="4">
        <v>0.36</v>
      </c>
      <c r="DW337" s="4">
        <v>0.34</v>
      </c>
      <c r="DX337" s="4">
        <v>0.28999999999999998</v>
      </c>
      <c r="DY337" s="4">
        <v>0.13</v>
      </c>
      <c r="DZ337" s="4"/>
    </row>
    <row r="338" spans="1:130" x14ac:dyDescent="0.25">
      <c r="A338" s="1" t="s">
        <v>480</v>
      </c>
      <c r="B338" s="1" t="s">
        <v>428</v>
      </c>
      <c r="C338" s="1" t="s">
        <v>217</v>
      </c>
      <c r="D338" s="84">
        <v>2017</v>
      </c>
      <c r="E338" s="3">
        <v>42976</v>
      </c>
      <c r="G338" s="4"/>
      <c r="H338" s="4">
        <v>50</v>
      </c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1" t="s">
        <v>153</v>
      </c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J338"/>
      <c r="DK338"/>
      <c r="DL338"/>
      <c r="DR338" s="4">
        <v>517.88</v>
      </c>
      <c r="DS338" s="4">
        <v>0.27</v>
      </c>
      <c r="DT338" s="4">
        <v>0.3</v>
      </c>
      <c r="DU338" s="4">
        <v>0.32</v>
      </c>
      <c r="DV338" s="4">
        <v>0.36</v>
      </c>
      <c r="DW338" s="4">
        <v>0.34</v>
      </c>
      <c r="DX338" s="4">
        <v>0.28999999999999998</v>
      </c>
      <c r="DY338" s="4">
        <v>0.13</v>
      </c>
      <c r="DZ338" s="4"/>
    </row>
    <row r="339" spans="1:130" x14ac:dyDescent="0.25">
      <c r="A339" s="1" t="s">
        <v>480</v>
      </c>
      <c r="B339" s="1" t="s">
        <v>428</v>
      </c>
      <c r="C339" s="1" t="s">
        <v>217</v>
      </c>
      <c r="D339" s="84">
        <v>2017</v>
      </c>
      <c r="E339" s="3">
        <v>42977</v>
      </c>
      <c r="G339" s="4"/>
      <c r="H339" s="4">
        <v>50</v>
      </c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1" t="s">
        <v>153</v>
      </c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J339"/>
      <c r="DK339"/>
      <c r="DL339"/>
      <c r="DR339" s="4">
        <v>517.16999999999996</v>
      </c>
      <c r="DS339" s="4">
        <v>0.27</v>
      </c>
      <c r="DT339" s="4">
        <v>0.3</v>
      </c>
      <c r="DU339" s="4">
        <v>0.32</v>
      </c>
      <c r="DV339" s="4">
        <v>0.36</v>
      </c>
      <c r="DW339" s="4">
        <v>0.34</v>
      </c>
      <c r="DX339" s="4">
        <v>0.3</v>
      </c>
      <c r="DY339" s="4">
        <v>0.13</v>
      </c>
      <c r="DZ339" s="4"/>
    </row>
    <row r="340" spans="1:130" x14ac:dyDescent="0.25">
      <c r="A340" s="1" t="s">
        <v>480</v>
      </c>
      <c r="B340" s="1" t="s">
        <v>428</v>
      </c>
      <c r="C340" s="1" t="s">
        <v>217</v>
      </c>
      <c r="D340" s="84">
        <v>2017</v>
      </c>
      <c r="E340" s="3">
        <v>42978</v>
      </c>
      <c r="G340" s="4"/>
      <c r="H340" s="4">
        <v>50</v>
      </c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1" t="s">
        <v>153</v>
      </c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J340"/>
      <c r="DK340"/>
      <c r="DL340"/>
      <c r="DR340" s="4">
        <v>516.82000000000005</v>
      </c>
      <c r="DS340" s="4">
        <v>0.27</v>
      </c>
      <c r="DT340" s="4">
        <v>0.3</v>
      </c>
      <c r="DU340" s="4">
        <v>0.32</v>
      </c>
      <c r="DV340" s="4">
        <v>0.36</v>
      </c>
      <c r="DW340" s="4">
        <v>0.34</v>
      </c>
      <c r="DX340" s="4">
        <v>0.3</v>
      </c>
      <c r="DY340" s="4">
        <v>0.13</v>
      </c>
      <c r="DZ340" s="4"/>
    </row>
    <row r="341" spans="1:130" x14ac:dyDescent="0.25">
      <c r="A341" s="1" t="s">
        <v>480</v>
      </c>
      <c r="B341" s="1" t="s">
        <v>428</v>
      </c>
      <c r="C341" s="1" t="s">
        <v>217</v>
      </c>
      <c r="D341" s="84">
        <v>2017</v>
      </c>
      <c r="E341" s="3">
        <v>42979</v>
      </c>
      <c r="G341" s="4"/>
      <c r="H341" s="4">
        <v>50</v>
      </c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1" t="s">
        <v>153</v>
      </c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J341"/>
      <c r="DK341"/>
      <c r="DL341"/>
      <c r="DR341" s="4">
        <v>519.17999999999995</v>
      </c>
      <c r="DS341" s="4">
        <v>0.28999999999999998</v>
      </c>
      <c r="DT341" s="4">
        <v>0.28999999999999998</v>
      </c>
      <c r="DU341" s="4">
        <v>0.32</v>
      </c>
      <c r="DV341" s="4">
        <v>0.36</v>
      </c>
      <c r="DW341" s="4">
        <v>0.34</v>
      </c>
      <c r="DX341" s="4">
        <v>0.3</v>
      </c>
      <c r="DY341" s="4">
        <v>0.13</v>
      </c>
      <c r="DZ341" s="4"/>
    </row>
    <row r="342" spans="1:130" x14ac:dyDescent="0.25">
      <c r="A342" s="1" t="s">
        <v>480</v>
      </c>
      <c r="B342" s="1" t="s">
        <v>428</v>
      </c>
      <c r="C342" s="1" t="s">
        <v>217</v>
      </c>
      <c r="D342" s="84">
        <v>2017</v>
      </c>
      <c r="E342" s="3">
        <v>42980</v>
      </c>
      <c r="G342" s="4"/>
      <c r="H342" s="4">
        <v>50</v>
      </c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1" t="s">
        <v>153</v>
      </c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J342"/>
      <c r="DK342"/>
      <c r="DL342"/>
      <c r="DR342" s="4">
        <v>521.73</v>
      </c>
      <c r="DS342" s="4">
        <v>0.28999999999999998</v>
      </c>
      <c r="DT342" s="4">
        <v>0.3</v>
      </c>
      <c r="DU342" s="4">
        <v>0.32</v>
      </c>
      <c r="DV342" s="4">
        <v>0.36</v>
      </c>
      <c r="DW342" s="4">
        <v>0.34</v>
      </c>
      <c r="DX342" s="4">
        <v>0.3</v>
      </c>
      <c r="DY342" s="4">
        <v>0.13</v>
      </c>
      <c r="DZ342" s="4"/>
    </row>
    <row r="343" spans="1:130" x14ac:dyDescent="0.25">
      <c r="A343" s="1" t="s">
        <v>480</v>
      </c>
      <c r="B343" s="1" t="s">
        <v>428</v>
      </c>
      <c r="C343" s="1" t="s">
        <v>217</v>
      </c>
      <c r="D343" s="84">
        <v>2017</v>
      </c>
      <c r="E343" s="3">
        <v>42981</v>
      </c>
      <c r="G343" s="4"/>
      <c r="H343" s="4">
        <v>50</v>
      </c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1" t="s">
        <v>153</v>
      </c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J343"/>
      <c r="DK343"/>
      <c r="DL343"/>
      <c r="DR343" s="4">
        <v>525.47</v>
      </c>
      <c r="DS343" s="4">
        <v>0.31</v>
      </c>
      <c r="DT343" s="4">
        <v>0.31</v>
      </c>
      <c r="DU343" s="4">
        <v>0.32</v>
      </c>
      <c r="DV343" s="4">
        <v>0.35</v>
      </c>
      <c r="DW343" s="4">
        <v>0.34</v>
      </c>
      <c r="DX343" s="4">
        <v>0.3</v>
      </c>
      <c r="DY343" s="4">
        <v>0.13</v>
      </c>
      <c r="DZ343" s="4"/>
    </row>
    <row r="344" spans="1:130" x14ac:dyDescent="0.25">
      <c r="A344" s="1" t="s">
        <v>480</v>
      </c>
      <c r="B344" s="1" t="s">
        <v>428</v>
      </c>
      <c r="C344" s="1" t="s">
        <v>217</v>
      </c>
      <c r="D344" s="84">
        <v>2017</v>
      </c>
      <c r="E344" s="3">
        <v>42982</v>
      </c>
      <c r="G344" s="4"/>
      <c r="H344" s="4">
        <v>50</v>
      </c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O344" s="4"/>
      <c r="AP344" s="4"/>
      <c r="AQ344" s="4"/>
      <c r="AR344" s="4"/>
      <c r="AS344" s="4"/>
      <c r="AT344" s="4"/>
      <c r="AU344" s="4"/>
      <c r="AV344" s="4"/>
      <c r="AW344" s="4">
        <v>0.21</v>
      </c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1" t="s">
        <v>153</v>
      </c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J344"/>
      <c r="DK344"/>
      <c r="DL344"/>
      <c r="DR344" s="4">
        <v>525.34</v>
      </c>
      <c r="DS344" s="4">
        <v>0.3</v>
      </c>
      <c r="DT344" s="4">
        <v>0.31</v>
      </c>
      <c r="DU344" s="4">
        <v>0.32</v>
      </c>
      <c r="DV344" s="4">
        <v>0.35</v>
      </c>
      <c r="DW344" s="4">
        <v>0.34</v>
      </c>
      <c r="DX344" s="4">
        <v>0.3</v>
      </c>
      <c r="DY344" s="4">
        <v>0.13</v>
      </c>
      <c r="DZ344" s="4"/>
    </row>
    <row r="345" spans="1:130" x14ac:dyDescent="0.25">
      <c r="A345" s="1" t="s">
        <v>480</v>
      </c>
      <c r="B345" s="1" t="s">
        <v>428</v>
      </c>
      <c r="C345" s="1" t="s">
        <v>217</v>
      </c>
      <c r="D345" s="84">
        <v>2017</v>
      </c>
      <c r="E345" s="3">
        <v>42983</v>
      </c>
      <c r="G345" s="4"/>
      <c r="H345" s="4">
        <v>50</v>
      </c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1">
        <v>30.03</v>
      </c>
      <c r="AL345" s="82">
        <f>AK345/100</f>
        <v>0.30030000000000001</v>
      </c>
      <c r="AM345" s="4">
        <f>AN345*AK345</f>
        <v>1.613136525</v>
      </c>
      <c r="AN345">
        <v>5.3717500000000001E-2</v>
      </c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1" t="s">
        <v>153</v>
      </c>
      <c r="CK345">
        <v>7.0214275554063503</v>
      </c>
      <c r="CL345">
        <v>13.144742968655001</v>
      </c>
      <c r="CM345">
        <v>41.299465340496603</v>
      </c>
      <c r="CN345">
        <v>34.607020336215101</v>
      </c>
      <c r="CO345">
        <v>1.2060733050549299</v>
      </c>
      <c r="CP345">
        <v>1.0431865182900899</v>
      </c>
      <c r="CQ345">
        <v>2.3404752499797499</v>
      </c>
      <c r="CR345">
        <v>1.9860315257677601</v>
      </c>
      <c r="CS345">
        <v>0.91463729444566799</v>
      </c>
      <c r="CT345">
        <v>1.2465016055585301</v>
      </c>
      <c r="CU345">
        <v>5.8153542503514197</v>
      </c>
      <c r="CV345">
        <v>12.1015564503649</v>
      </c>
      <c r="CW345">
        <v>38.958990090516899</v>
      </c>
      <c r="CX345">
        <v>32.620988810447301</v>
      </c>
      <c r="CY345">
        <v>21.357009320790102</v>
      </c>
      <c r="CZ345">
        <v>10.750042579663701</v>
      </c>
      <c r="DA345">
        <v>130.340847001231</v>
      </c>
      <c r="DB345">
        <v>121.60394150213401</v>
      </c>
      <c r="DC345">
        <v>8.7369054990967197</v>
      </c>
      <c r="DJ345"/>
      <c r="DK345"/>
      <c r="DL345"/>
      <c r="DR345" s="4">
        <v>524.82000000000005</v>
      </c>
      <c r="DS345" s="4">
        <v>0.3</v>
      </c>
      <c r="DT345" s="4">
        <v>0.31</v>
      </c>
      <c r="DU345" s="4">
        <v>0.32</v>
      </c>
      <c r="DV345" s="4">
        <v>0.35</v>
      </c>
      <c r="DW345" s="4">
        <v>0.34</v>
      </c>
      <c r="DX345" s="4">
        <v>0.3</v>
      </c>
      <c r="DY345" s="4">
        <v>0.13</v>
      </c>
      <c r="DZ345" s="4"/>
    </row>
    <row r="346" spans="1:130" x14ac:dyDescent="0.25">
      <c r="A346" s="1" t="s">
        <v>480</v>
      </c>
      <c r="B346" s="1" t="s">
        <v>428</v>
      </c>
      <c r="C346" s="1" t="s">
        <v>217</v>
      </c>
      <c r="D346" s="84">
        <v>2017</v>
      </c>
      <c r="E346" s="3">
        <v>42984</v>
      </c>
      <c r="G346" s="4"/>
      <c r="H346" s="4">
        <v>50</v>
      </c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/>
      <c r="AL346"/>
      <c r="AN346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1" t="s">
        <v>153</v>
      </c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J346"/>
      <c r="DK346"/>
      <c r="DL346"/>
      <c r="DR346" s="4">
        <v>523.80999999999995</v>
      </c>
      <c r="DS346" s="4">
        <v>0.28999999999999998</v>
      </c>
      <c r="DT346" s="4">
        <v>0.31</v>
      </c>
      <c r="DU346" s="4">
        <v>0.32</v>
      </c>
      <c r="DV346" s="4">
        <v>0.35</v>
      </c>
      <c r="DW346" s="4">
        <v>0.34</v>
      </c>
      <c r="DX346" s="4">
        <v>0.3</v>
      </c>
      <c r="DY346" s="4">
        <v>0.13</v>
      </c>
      <c r="DZ346" s="4"/>
    </row>
    <row r="347" spans="1:130" x14ac:dyDescent="0.25">
      <c r="A347" s="1" t="s">
        <v>480</v>
      </c>
      <c r="B347" s="1" t="s">
        <v>428</v>
      </c>
      <c r="C347" s="1" t="s">
        <v>217</v>
      </c>
      <c r="D347" s="84">
        <v>2017</v>
      </c>
      <c r="E347" s="3">
        <v>42985</v>
      </c>
      <c r="G347" s="4"/>
      <c r="H347" s="4">
        <v>50</v>
      </c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/>
      <c r="AL347"/>
      <c r="AN347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1" t="s">
        <v>153</v>
      </c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J347"/>
      <c r="DK347"/>
      <c r="DL347"/>
      <c r="DR347" s="4">
        <v>522.66999999999996</v>
      </c>
      <c r="DS347" s="4">
        <v>0.28000000000000003</v>
      </c>
      <c r="DT347" s="4">
        <v>0.3</v>
      </c>
      <c r="DU347" s="4">
        <v>0.32</v>
      </c>
      <c r="DV347" s="4">
        <v>0.35</v>
      </c>
      <c r="DW347" s="4">
        <v>0.34</v>
      </c>
      <c r="DX347" s="4">
        <v>0.3</v>
      </c>
      <c r="DY347" s="4">
        <v>0.13</v>
      </c>
      <c r="DZ347" s="4"/>
    </row>
    <row r="348" spans="1:130" x14ac:dyDescent="0.25">
      <c r="A348" s="1" t="s">
        <v>480</v>
      </c>
      <c r="B348" s="1" t="s">
        <v>428</v>
      </c>
      <c r="C348" s="1" t="s">
        <v>217</v>
      </c>
      <c r="D348" s="84">
        <v>2017</v>
      </c>
      <c r="E348" s="3">
        <v>42986</v>
      </c>
      <c r="G348" s="4"/>
      <c r="H348" s="4">
        <v>50</v>
      </c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/>
      <c r="AL348"/>
      <c r="AN348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1" t="s">
        <v>153</v>
      </c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J348"/>
      <c r="DK348"/>
      <c r="DL348"/>
      <c r="DR348" s="4">
        <v>521.24</v>
      </c>
      <c r="DS348" s="4">
        <v>0.28000000000000003</v>
      </c>
      <c r="DT348" s="4">
        <v>0.3</v>
      </c>
      <c r="DU348" s="4">
        <v>0.32</v>
      </c>
      <c r="DV348" s="4">
        <v>0.35</v>
      </c>
      <c r="DW348" s="4">
        <v>0.34</v>
      </c>
      <c r="DX348" s="4">
        <v>0.3</v>
      </c>
      <c r="DY348" s="4">
        <v>0.13</v>
      </c>
      <c r="DZ348" s="4"/>
    </row>
    <row r="349" spans="1:130" x14ac:dyDescent="0.25">
      <c r="A349" s="1" t="s">
        <v>480</v>
      </c>
      <c r="B349" s="1" t="s">
        <v>428</v>
      </c>
      <c r="C349" s="1" t="s">
        <v>217</v>
      </c>
      <c r="D349" s="84">
        <v>2017</v>
      </c>
      <c r="E349" s="3">
        <v>42987</v>
      </c>
      <c r="G349" s="4"/>
      <c r="H349" s="4">
        <v>50</v>
      </c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/>
      <c r="AL349"/>
      <c r="AN349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1" t="s">
        <v>153</v>
      </c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J349"/>
      <c r="DK349"/>
      <c r="DL349"/>
      <c r="DR349" s="4">
        <v>519.49</v>
      </c>
      <c r="DS349" s="4">
        <v>0.27</v>
      </c>
      <c r="DT349" s="4">
        <v>0.3</v>
      </c>
      <c r="DU349" s="4">
        <v>0.32</v>
      </c>
      <c r="DV349" s="4">
        <v>0.35</v>
      </c>
      <c r="DW349" s="4">
        <v>0.34</v>
      </c>
      <c r="DX349" s="4">
        <v>0.3</v>
      </c>
      <c r="DY349" s="4">
        <v>0.13</v>
      </c>
      <c r="DZ349" s="4"/>
    </row>
    <row r="350" spans="1:130" x14ac:dyDescent="0.25">
      <c r="A350" s="1" t="s">
        <v>480</v>
      </c>
      <c r="B350" s="1" t="s">
        <v>428</v>
      </c>
      <c r="C350" s="1" t="s">
        <v>217</v>
      </c>
      <c r="D350" s="84">
        <v>2017</v>
      </c>
      <c r="E350" s="3">
        <v>42988</v>
      </c>
      <c r="G350" s="4"/>
      <c r="H350" s="4">
        <v>50</v>
      </c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1" t="s">
        <v>153</v>
      </c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J350"/>
      <c r="DK350"/>
      <c r="DL350"/>
      <c r="DR350" s="4">
        <v>523.17999999999995</v>
      </c>
      <c r="DS350" s="4">
        <v>0.3</v>
      </c>
      <c r="DT350" s="4">
        <v>0.3</v>
      </c>
      <c r="DU350" s="4">
        <v>0.32</v>
      </c>
      <c r="DV350" s="4">
        <v>0.35</v>
      </c>
      <c r="DW350" s="4">
        <v>0.34</v>
      </c>
      <c r="DX350" s="4">
        <v>0.3</v>
      </c>
      <c r="DY350" s="4">
        <v>0.13</v>
      </c>
      <c r="DZ350" s="4"/>
    </row>
    <row r="351" spans="1:130" x14ac:dyDescent="0.25">
      <c r="A351" s="1" t="s">
        <v>480</v>
      </c>
      <c r="B351" s="1" t="s">
        <v>428</v>
      </c>
      <c r="C351" s="1" t="s">
        <v>217</v>
      </c>
      <c r="D351" s="84">
        <v>2017</v>
      </c>
      <c r="E351" s="3">
        <v>42989</v>
      </c>
      <c r="G351" s="4"/>
      <c r="H351" s="4">
        <v>50</v>
      </c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1" t="s">
        <v>153</v>
      </c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J351"/>
      <c r="DK351"/>
      <c r="DL351"/>
      <c r="DR351" s="4">
        <v>523.61</v>
      </c>
      <c r="DS351" s="4">
        <v>0.3</v>
      </c>
      <c r="DT351" s="4">
        <v>0.3</v>
      </c>
      <c r="DU351" s="4">
        <v>0.32</v>
      </c>
      <c r="DV351" s="4">
        <v>0.35</v>
      </c>
      <c r="DW351" s="4">
        <v>0.34</v>
      </c>
      <c r="DX351" s="4">
        <v>0.3</v>
      </c>
      <c r="DY351" s="4">
        <v>0.13</v>
      </c>
      <c r="DZ351" s="4"/>
    </row>
    <row r="352" spans="1:130" x14ac:dyDescent="0.25">
      <c r="A352" s="1" t="s">
        <v>480</v>
      </c>
      <c r="B352" s="1" t="s">
        <v>428</v>
      </c>
      <c r="C352" s="1" t="s">
        <v>217</v>
      </c>
      <c r="D352" s="84">
        <v>2017</v>
      </c>
      <c r="E352" s="3">
        <v>42990</v>
      </c>
      <c r="G352" s="4"/>
      <c r="H352" s="4">
        <v>50</v>
      </c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1" t="s">
        <v>153</v>
      </c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J352"/>
      <c r="DK352"/>
      <c r="DL352"/>
      <c r="DR352" s="4">
        <v>523.29</v>
      </c>
      <c r="DS352" s="4">
        <v>0.28999999999999998</v>
      </c>
      <c r="DT352" s="4">
        <v>0.3</v>
      </c>
      <c r="DU352" s="4">
        <v>0.32</v>
      </c>
      <c r="DV352" s="4">
        <v>0.35</v>
      </c>
      <c r="DW352" s="4">
        <v>0.34</v>
      </c>
      <c r="DX352" s="4">
        <v>0.3</v>
      </c>
      <c r="DY352" s="4">
        <v>0.13</v>
      </c>
      <c r="DZ352" s="4"/>
    </row>
    <row r="353" spans="1:130" x14ac:dyDescent="0.25">
      <c r="A353" s="1" t="s">
        <v>480</v>
      </c>
      <c r="B353" s="1" t="s">
        <v>428</v>
      </c>
      <c r="C353" s="1" t="s">
        <v>217</v>
      </c>
      <c r="D353" s="84">
        <v>2017</v>
      </c>
      <c r="E353" s="3">
        <v>42991</v>
      </c>
      <c r="G353" s="4"/>
      <c r="H353" s="4">
        <v>50</v>
      </c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O353" s="4"/>
      <c r="AP353" s="4"/>
      <c r="AQ353" s="4"/>
      <c r="AR353" s="4"/>
      <c r="AS353" s="4"/>
      <c r="AT353" s="4"/>
      <c r="AU353" s="4"/>
      <c r="AV353" s="4"/>
      <c r="AW353" s="4">
        <v>0.43</v>
      </c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1" t="s">
        <v>153</v>
      </c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J353"/>
      <c r="DK353"/>
      <c r="DL353"/>
      <c r="DR353" s="4">
        <v>523.05999999999995</v>
      </c>
      <c r="DS353" s="4">
        <v>0.28999999999999998</v>
      </c>
      <c r="DT353" s="4">
        <v>0.3</v>
      </c>
      <c r="DU353" s="4">
        <v>0.32</v>
      </c>
      <c r="DV353" s="4">
        <v>0.35</v>
      </c>
      <c r="DW353" s="4">
        <v>0.34</v>
      </c>
      <c r="DX353" s="4">
        <v>0.3</v>
      </c>
      <c r="DY353" s="4">
        <v>0.13</v>
      </c>
      <c r="DZ353" s="4"/>
    </row>
    <row r="354" spans="1:130" x14ac:dyDescent="0.25">
      <c r="A354" s="1" t="s">
        <v>480</v>
      </c>
      <c r="B354" s="1" t="s">
        <v>428</v>
      </c>
      <c r="C354" s="1" t="s">
        <v>217</v>
      </c>
      <c r="D354" s="84">
        <v>2017</v>
      </c>
      <c r="E354" s="3">
        <v>42992</v>
      </c>
      <c r="G354" s="4"/>
      <c r="H354" s="4">
        <v>50</v>
      </c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1" t="s">
        <v>153</v>
      </c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J354"/>
      <c r="DK354"/>
      <c r="DL354"/>
      <c r="DR354" s="4">
        <v>523.22</v>
      </c>
      <c r="DS354" s="4">
        <v>0.28000000000000003</v>
      </c>
      <c r="DT354" s="4">
        <v>0.3</v>
      </c>
      <c r="DU354" s="4">
        <v>0.32</v>
      </c>
      <c r="DV354" s="4">
        <v>0.35</v>
      </c>
      <c r="DW354" s="4">
        <v>0.34</v>
      </c>
      <c r="DX354" s="4">
        <v>0.3</v>
      </c>
      <c r="DY354" s="4">
        <v>0.13</v>
      </c>
      <c r="DZ354" s="4"/>
    </row>
    <row r="355" spans="1:130" x14ac:dyDescent="0.25">
      <c r="A355" s="1" t="s">
        <v>480</v>
      </c>
      <c r="B355" s="1" t="s">
        <v>428</v>
      </c>
      <c r="C355" s="1" t="s">
        <v>217</v>
      </c>
      <c r="D355" s="84">
        <v>2017</v>
      </c>
      <c r="E355" s="3">
        <v>42993</v>
      </c>
      <c r="G355" s="4"/>
      <c r="H355" s="4">
        <v>50</v>
      </c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1" t="s">
        <v>153</v>
      </c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J355"/>
      <c r="DK355"/>
      <c r="DL355"/>
      <c r="DR355" s="4">
        <v>521.41999999999996</v>
      </c>
      <c r="DS355" s="4">
        <v>0.27</v>
      </c>
      <c r="DT355" s="4">
        <v>0.3</v>
      </c>
      <c r="DU355" s="4">
        <v>0.32</v>
      </c>
      <c r="DV355" s="4">
        <v>0.35</v>
      </c>
      <c r="DW355" s="4">
        <v>0.34</v>
      </c>
      <c r="DX355" s="4">
        <v>0.3</v>
      </c>
      <c r="DY355" s="4">
        <v>0.13</v>
      </c>
      <c r="DZ355" s="4"/>
    </row>
    <row r="356" spans="1:130" x14ac:dyDescent="0.25">
      <c r="A356" s="1" t="s">
        <v>480</v>
      </c>
      <c r="B356" s="1" t="s">
        <v>428</v>
      </c>
      <c r="C356" s="1" t="s">
        <v>217</v>
      </c>
      <c r="D356" s="84">
        <v>2017</v>
      </c>
      <c r="E356" s="3">
        <v>42994</v>
      </c>
      <c r="G356" s="4"/>
      <c r="H356" s="4">
        <v>50</v>
      </c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1" t="s">
        <v>153</v>
      </c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J356"/>
      <c r="DK356"/>
      <c r="DL356"/>
      <c r="DR356" s="4">
        <v>520.24</v>
      </c>
      <c r="DS356" s="4">
        <v>0.26</v>
      </c>
      <c r="DT356" s="4">
        <v>0.28999999999999998</v>
      </c>
      <c r="DU356" s="4">
        <v>0.32</v>
      </c>
      <c r="DV356" s="4">
        <v>0.35</v>
      </c>
      <c r="DW356" s="4">
        <v>0.34</v>
      </c>
      <c r="DX356" s="4">
        <v>0.3</v>
      </c>
      <c r="DY356" s="4">
        <v>0.13</v>
      </c>
      <c r="DZ356" s="4"/>
    </row>
    <row r="357" spans="1:130" x14ac:dyDescent="0.25">
      <c r="A357" s="1" t="s">
        <v>480</v>
      </c>
      <c r="B357" s="1" t="s">
        <v>428</v>
      </c>
      <c r="C357" s="1" t="s">
        <v>217</v>
      </c>
      <c r="D357" s="84">
        <v>2017</v>
      </c>
      <c r="E357" s="3">
        <v>42995</v>
      </c>
      <c r="G357" s="4"/>
      <c r="H357" s="4">
        <v>50</v>
      </c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1" t="s">
        <v>153</v>
      </c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J357"/>
      <c r="DK357"/>
      <c r="DL357"/>
      <c r="DR357" s="4">
        <v>519.04999999999995</v>
      </c>
      <c r="DS357" s="4">
        <v>0.26</v>
      </c>
      <c r="DT357" s="4">
        <v>0.28999999999999998</v>
      </c>
      <c r="DU357" s="4">
        <v>0.32</v>
      </c>
      <c r="DV357" s="4">
        <v>0.35</v>
      </c>
      <c r="DW357" s="4">
        <v>0.34</v>
      </c>
      <c r="DX357" s="4">
        <v>0.3</v>
      </c>
      <c r="DY357" s="4">
        <v>0.13</v>
      </c>
      <c r="DZ357" s="4"/>
    </row>
    <row r="358" spans="1:130" x14ac:dyDescent="0.25">
      <c r="A358" s="1" t="s">
        <v>480</v>
      </c>
      <c r="B358" s="1" t="s">
        <v>428</v>
      </c>
      <c r="C358" s="1" t="s">
        <v>217</v>
      </c>
      <c r="D358" s="84">
        <v>2017</v>
      </c>
      <c r="E358" s="3">
        <v>42996</v>
      </c>
      <c r="G358" s="4"/>
      <c r="H358" s="4">
        <v>50</v>
      </c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1" t="s">
        <v>153</v>
      </c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J358"/>
      <c r="DK358"/>
      <c r="DL358"/>
      <c r="DR358" s="4">
        <v>539.83000000000004</v>
      </c>
      <c r="DS358" s="4">
        <v>0.35</v>
      </c>
      <c r="DT358" s="4">
        <v>0.33</v>
      </c>
      <c r="DU358" s="4">
        <v>0.32</v>
      </c>
      <c r="DV358" s="4">
        <v>0.35</v>
      </c>
      <c r="DW358" s="4">
        <v>0.34</v>
      </c>
      <c r="DX358" s="4">
        <v>0.3</v>
      </c>
      <c r="DY358" s="4">
        <v>0.14000000000000001</v>
      </c>
      <c r="DZ358" s="4"/>
    </row>
    <row r="359" spans="1:130" x14ac:dyDescent="0.25">
      <c r="A359" s="1" t="s">
        <v>480</v>
      </c>
      <c r="B359" s="1" t="s">
        <v>428</v>
      </c>
      <c r="C359" s="1" t="s">
        <v>217</v>
      </c>
      <c r="D359" s="84">
        <v>2017</v>
      </c>
      <c r="E359" s="3">
        <v>42997</v>
      </c>
      <c r="G359" s="4"/>
      <c r="H359" s="4">
        <v>50</v>
      </c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O359" s="4"/>
      <c r="AP359" s="4"/>
      <c r="AQ359" s="4"/>
      <c r="AR359" s="4"/>
      <c r="AS359" s="4"/>
      <c r="AT359" s="4"/>
      <c r="AU359" s="4"/>
      <c r="AV359" s="4"/>
      <c r="AW359" s="4">
        <v>0.54</v>
      </c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1" t="s">
        <v>153</v>
      </c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J359"/>
      <c r="DK359"/>
      <c r="DL359"/>
      <c r="DR359" s="4">
        <v>545.14</v>
      </c>
      <c r="DS359" s="4">
        <v>0.34</v>
      </c>
      <c r="DT359" s="4">
        <v>0.34</v>
      </c>
      <c r="DU359" s="4">
        <v>0.34</v>
      </c>
      <c r="DV359" s="4">
        <v>0.36</v>
      </c>
      <c r="DW359" s="4">
        <v>0.34</v>
      </c>
      <c r="DX359" s="4">
        <v>0.3</v>
      </c>
      <c r="DY359" s="4">
        <v>0.14000000000000001</v>
      </c>
      <c r="DZ359" s="4"/>
    </row>
    <row r="360" spans="1:130" x14ac:dyDescent="0.25">
      <c r="A360" s="1" t="s">
        <v>480</v>
      </c>
      <c r="B360" s="1" t="s">
        <v>428</v>
      </c>
      <c r="C360" s="1" t="s">
        <v>217</v>
      </c>
      <c r="D360" s="84">
        <v>2017</v>
      </c>
      <c r="E360" s="3">
        <v>42998</v>
      </c>
      <c r="G360" s="4"/>
      <c r="H360" s="4">
        <v>50</v>
      </c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1" t="s">
        <v>153</v>
      </c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J360"/>
      <c r="DK360"/>
      <c r="DL360"/>
      <c r="DR360" s="4">
        <v>544.92999999999995</v>
      </c>
      <c r="DS360" s="4">
        <v>0.33</v>
      </c>
      <c r="DT360" s="4">
        <v>0.33</v>
      </c>
      <c r="DU360" s="4">
        <v>0.34</v>
      </c>
      <c r="DV360" s="4">
        <v>0.36</v>
      </c>
      <c r="DW360" s="4">
        <v>0.34</v>
      </c>
      <c r="DX360" s="4">
        <v>0.3</v>
      </c>
      <c r="DY360" s="4">
        <v>0.14000000000000001</v>
      </c>
      <c r="DZ360" s="4"/>
    </row>
    <row r="361" spans="1:130" x14ac:dyDescent="0.25">
      <c r="A361" s="1" t="s">
        <v>480</v>
      </c>
      <c r="B361" s="1" t="s">
        <v>428</v>
      </c>
      <c r="C361" s="1" t="s">
        <v>217</v>
      </c>
      <c r="D361" s="84">
        <v>2017</v>
      </c>
      <c r="E361" s="3">
        <v>42999</v>
      </c>
      <c r="G361" s="4"/>
      <c r="H361" s="4">
        <v>50</v>
      </c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1" t="s">
        <v>153</v>
      </c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J361"/>
      <c r="DK361"/>
      <c r="DL361"/>
      <c r="DR361" s="4">
        <v>550.61</v>
      </c>
      <c r="DS361" s="4">
        <v>0.35</v>
      </c>
      <c r="DT361" s="4">
        <v>0.34</v>
      </c>
      <c r="DU361" s="4">
        <v>0.34</v>
      </c>
      <c r="DV361" s="4">
        <v>0.36</v>
      </c>
      <c r="DW361" s="4">
        <v>0.34</v>
      </c>
      <c r="DX361" s="4">
        <v>0.3</v>
      </c>
      <c r="DY361" s="4">
        <v>0.14000000000000001</v>
      </c>
      <c r="DZ361" s="4"/>
    </row>
    <row r="362" spans="1:130" x14ac:dyDescent="0.25">
      <c r="A362" s="1" t="s">
        <v>480</v>
      </c>
      <c r="B362" s="1" t="s">
        <v>428</v>
      </c>
      <c r="C362" s="1" t="s">
        <v>217</v>
      </c>
      <c r="D362" s="84">
        <v>2017</v>
      </c>
      <c r="E362" s="3">
        <v>43000</v>
      </c>
      <c r="G362" s="4"/>
      <c r="H362" s="4">
        <v>50</v>
      </c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1" t="s">
        <v>153</v>
      </c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J362"/>
      <c r="DK362"/>
      <c r="DL362"/>
      <c r="DR362" s="4">
        <v>555.6</v>
      </c>
      <c r="DS362" s="4">
        <v>0.35</v>
      </c>
      <c r="DT362" s="4">
        <v>0.35</v>
      </c>
      <c r="DU362" s="4">
        <v>0.35</v>
      </c>
      <c r="DV362" s="4">
        <v>0.36</v>
      </c>
      <c r="DW362" s="4">
        <v>0.34</v>
      </c>
      <c r="DX362" s="4">
        <v>0.31</v>
      </c>
      <c r="DY362" s="4">
        <v>0.14000000000000001</v>
      </c>
      <c r="DZ362" s="4"/>
    </row>
    <row r="363" spans="1:130" x14ac:dyDescent="0.25">
      <c r="A363" s="1" t="s">
        <v>480</v>
      </c>
      <c r="B363" s="1" t="s">
        <v>428</v>
      </c>
      <c r="C363" s="1" t="s">
        <v>217</v>
      </c>
      <c r="D363" s="84">
        <v>2017</v>
      </c>
      <c r="E363" s="3">
        <v>43001</v>
      </c>
      <c r="G363" s="4"/>
      <c r="H363" s="4">
        <v>50</v>
      </c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1" t="s">
        <v>153</v>
      </c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J363"/>
      <c r="DK363"/>
      <c r="DL363"/>
      <c r="DR363" s="4">
        <v>553.39</v>
      </c>
      <c r="DS363" s="4">
        <v>0.34</v>
      </c>
      <c r="DT363" s="4">
        <v>0.34</v>
      </c>
      <c r="DU363" s="4">
        <v>0.35</v>
      </c>
      <c r="DV363" s="4">
        <v>0.36</v>
      </c>
      <c r="DW363" s="4">
        <v>0.35</v>
      </c>
      <c r="DX363" s="4">
        <v>0.31</v>
      </c>
      <c r="DY363" s="4">
        <v>0.14000000000000001</v>
      </c>
      <c r="DZ363" s="4"/>
    </row>
    <row r="364" spans="1:130" x14ac:dyDescent="0.25">
      <c r="A364" s="1" t="s">
        <v>480</v>
      </c>
      <c r="B364" s="1" t="s">
        <v>428</v>
      </c>
      <c r="C364" s="1" t="s">
        <v>217</v>
      </c>
      <c r="D364" s="84">
        <v>2017</v>
      </c>
      <c r="E364" s="3">
        <v>43002</v>
      </c>
      <c r="G364" s="4"/>
      <c r="H364" s="4">
        <v>50</v>
      </c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1" t="s">
        <v>153</v>
      </c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J364"/>
      <c r="DK364"/>
      <c r="DL364"/>
      <c r="DR364" s="4">
        <v>550.54999999999995</v>
      </c>
      <c r="DS364" s="4">
        <v>0.32</v>
      </c>
      <c r="DT364" s="4">
        <v>0.34</v>
      </c>
      <c r="DU364" s="4">
        <v>0.35</v>
      </c>
      <c r="DV364" s="4">
        <v>0.37</v>
      </c>
      <c r="DW364" s="4">
        <v>0.35</v>
      </c>
      <c r="DX364" s="4">
        <v>0.31</v>
      </c>
      <c r="DY364" s="4">
        <v>0.14000000000000001</v>
      </c>
      <c r="DZ364" s="4"/>
    </row>
    <row r="365" spans="1:130" x14ac:dyDescent="0.25">
      <c r="A365" s="1" t="s">
        <v>480</v>
      </c>
      <c r="B365" s="1" t="s">
        <v>428</v>
      </c>
      <c r="C365" s="1" t="s">
        <v>217</v>
      </c>
      <c r="D365" s="84">
        <v>2017</v>
      </c>
      <c r="E365" s="3">
        <v>43003</v>
      </c>
      <c r="G365" s="4"/>
      <c r="H365" s="4">
        <v>50</v>
      </c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1" t="s">
        <v>153</v>
      </c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J365"/>
      <c r="DK365"/>
      <c r="DL365"/>
      <c r="DR365" s="4">
        <v>546.87</v>
      </c>
      <c r="DS365" s="4">
        <v>0.31</v>
      </c>
      <c r="DT365" s="4">
        <v>0.33</v>
      </c>
      <c r="DU365" s="4">
        <v>0.35</v>
      </c>
      <c r="DV365" s="4">
        <v>0.37</v>
      </c>
      <c r="DW365" s="4">
        <v>0.35</v>
      </c>
      <c r="DX365" s="4">
        <v>0.31</v>
      </c>
      <c r="DY365" s="4">
        <v>0.14000000000000001</v>
      </c>
      <c r="DZ365" s="4"/>
    </row>
    <row r="366" spans="1:130" x14ac:dyDescent="0.25">
      <c r="A366" s="1" t="s">
        <v>480</v>
      </c>
      <c r="B366" s="1" t="s">
        <v>428</v>
      </c>
      <c r="C366" s="1" t="s">
        <v>217</v>
      </c>
      <c r="D366" s="84">
        <v>2017</v>
      </c>
      <c r="E366" s="3">
        <v>43004</v>
      </c>
      <c r="G366" s="4"/>
      <c r="H366" s="4">
        <v>50</v>
      </c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1" t="s">
        <v>153</v>
      </c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J366"/>
      <c r="DK366"/>
      <c r="DL366"/>
      <c r="DR366" s="4">
        <v>545.46</v>
      </c>
      <c r="DS366" s="4">
        <v>0.3</v>
      </c>
      <c r="DT366" s="4">
        <v>0.32</v>
      </c>
      <c r="DU366" s="4">
        <v>0.34</v>
      </c>
      <c r="DV366" s="4">
        <v>0.37</v>
      </c>
      <c r="DW366" s="4">
        <v>0.35</v>
      </c>
      <c r="DX366" s="4">
        <v>0.31</v>
      </c>
      <c r="DY366" s="4">
        <v>0.14000000000000001</v>
      </c>
      <c r="DZ366" s="4"/>
    </row>
    <row r="367" spans="1:130" x14ac:dyDescent="0.25">
      <c r="A367" s="1" t="s">
        <v>480</v>
      </c>
      <c r="B367" s="1" t="s">
        <v>428</v>
      </c>
      <c r="C367" s="1" t="s">
        <v>217</v>
      </c>
      <c r="D367" s="84">
        <v>2017</v>
      </c>
      <c r="E367" s="3">
        <v>43005</v>
      </c>
      <c r="G367" s="4"/>
      <c r="H367" s="4">
        <v>50</v>
      </c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1" t="s">
        <v>153</v>
      </c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J367"/>
      <c r="DK367"/>
      <c r="DL367"/>
      <c r="DR367" s="4">
        <v>543.63</v>
      </c>
      <c r="DS367" s="4">
        <v>0.3</v>
      </c>
      <c r="DT367" s="4">
        <v>0.32</v>
      </c>
      <c r="DU367" s="4">
        <v>0.34</v>
      </c>
      <c r="DV367" s="4">
        <v>0.37</v>
      </c>
      <c r="DW367" s="4">
        <v>0.35</v>
      </c>
      <c r="DX367" s="4">
        <v>0.31</v>
      </c>
      <c r="DY367" s="4">
        <v>0.14000000000000001</v>
      </c>
      <c r="DZ367" s="4"/>
    </row>
    <row r="368" spans="1:130" x14ac:dyDescent="0.25">
      <c r="A368" s="1" t="s">
        <v>480</v>
      </c>
      <c r="B368" s="1" t="s">
        <v>428</v>
      </c>
      <c r="C368" s="1" t="s">
        <v>217</v>
      </c>
      <c r="D368" s="84">
        <v>2017</v>
      </c>
      <c r="E368" s="3">
        <v>43006</v>
      </c>
      <c r="G368" s="4"/>
      <c r="H368" s="4">
        <v>50</v>
      </c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1">
        <v>140.75423298049199</v>
      </c>
      <c r="AL368" s="82">
        <f>AK368/100</f>
        <v>1.4075423298049199</v>
      </c>
      <c r="AM368" s="4">
        <f>AN368*AK368</f>
        <v>4.3190436390063969</v>
      </c>
      <c r="AN368">
        <v>3.0685E-2</v>
      </c>
      <c r="AO368" s="4"/>
      <c r="AP368" s="4"/>
      <c r="AQ368" s="4"/>
      <c r="AR368" s="4"/>
      <c r="AS368" s="4"/>
      <c r="AT368" s="4"/>
      <c r="AU368" s="4"/>
      <c r="AV368" s="4"/>
      <c r="AW368" s="4">
        <v>0.84</v>
      </c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1" t="s">
        <v>153</v>
      </c>
      <c r="CK368">
        <v>3.6834374858130801</v>
      </c>
      <c r="CL368">
        <v>3.1442785381088298</v>
      </c>
      <c r="CM368">
        <v>20.441252718047</v>
      </c>
      <c r="CN368">
        <v>34.973874655919097</v>
      </c>
      <c r="CO368">
        <v>1.4130929975073001</v>
      </c>
      <c r="CP368">
        <v>1.41370865958157</v>
      </c>
      <c r="CQ368">
        <v>2.0344757841504801</v>
      </c>
      <c r="CR368">
        <v>2.7657724561696901</v>
      </c>
      <c r="CS368">
        <v>0.43441503927603697</v>
      </c>
      <c r="CT368">
        <v>0.56891349164468896</v>
      </c>
      <c r="CU368">
        <v>2.27034448830578</v>
      </c>
      <c r="CV368">
        <v>1.7305698785272601</v>
      </c>
      <c r="CW368">
        <v>18.406776933896499</v>
      </c>
      <c r="CX368">
        <v>32.208102199749398</v>
      </c>
      <c r="CY368">
        <v>22.204709591950898</v>
      </c>
      <c r="CZ368">
        <v>12.8557220845719</v>
      </c>
      <c r="DA368">
        <v>98.306603605331503</v>
      </c>
      <c r="DB368">
        <v>89.676225177001697</v>
      </c>
      <c r="DC368">
        <v>8.6303784283297595</v>
      </c>
      <c r="DJ368"/>
      <c r="DK368"/>
      <c r="DL368"/>
      <c r="DR368" s="4">
        <v>541.17999999999995</v>
      </c>
      <c r="DS368" s="4">
        <v>0.28999999999999998</v>
      </c>
      <c r="DT368" s="4">
        <v>0.32</v>
      </c>
      <c r="DU368" s="4">
        <v>0.34</v>
      </c>
      <c r="DV368" s="4">
        <v>0.36</v>
      </c>
      <c r="DW368" s="4">
        <v>0.35</v>
      </c>
      <c r="DX368" s="4">
        <v>0.31</v>
      </c>
      <c r="DY368" s="4">
        <v>0.14000000000000001</v>
      </c>
      <c r="DZ368" s="4"/>
    </row>
    <row r="369" spans="1:130" x14ac:dyDescent="0.25">
      <c r="A369" s="1" t="s">
        <v>480</v>
      </c>
      <c r="B369" s="1" t="s">
        <v>428</v>
      </c>
      <c r="C369" s="1" t="s">
        <v>217</v>
      </c>
      <c r="D369" s="84">
        <v>2017</v>
      </c>
      <c r="E369" s="3">
        <v>43007</v>
      </c>
      <c r="G369" s="4"/>
      <c r="H369" s="4">
        <v>50</v>
      </c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N369" s="1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1" t="s">
        <v>153</v>
      </c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J369"/>
      <c r="DK369"/>
      <c r="DL369"/>
      <c r="DR369" s="4">
        <v>537.14</v>
      </c>
      <c r="DS369" s="4">
        <v>0.28000000000000003</v>
      </c>
      <c r="DT369" s="4">
        <v>0.31</v>
      </c>
      <c r="DU369" s="4">
        <v>0.33</v>
      </c>
      <c r="DV369" s="4">
        <v>0.36</v>
      </c>
      <c r="DW369" s="4">
        <v>0.35</v>
      </c>
      <c r="DX369" s="4">
        <v>0.31</v>
      </c>
      <c r="DY369" s="4">
        <v>0.14000000000000001</v>
      </c>
      <c r="DZ369" s="4"/>
    </row>
    <row r="370" spans="1:130" x14ac:dyDescent="0.25">
      <c r="A370" s="1" t="s">
        <v>480</v>
      </c>
      <c r="B370" s="1" t="s">
        <v>428</v>
      </c>
      <c r="C370" s="1" t="s">
        <v>217</v>
      </c>
      <c r="D370" s="84">
        <v>2017</v>
      </c>
      <c r="E370" s="3">
        <v>43008</v>
      </c>
      <c r="G370" s="4"/>
      <c r="H370" s="4">
        <v>50</v>
      </c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N370" s="1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1" t="s">
        <v>153</v>
      </c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J370"/>
      <c r="DK370"/>
      <c r="DL370"/>
      <c r="DR370" s="4">
        <v>534.79999999999995</v>
      </c>
      <c r="DS370" s="4">
        <v>0.27</v>
      </c>
      <c r="DT370" s="4">
        <v>0.3</v>
      </c>
      <c r="DU370" s="4">
        <v>0.33</v>
      </c>
      <c r="DV370" s="4">
        <v>0.36</v>
      </c>
      <c r="DW370" s="4">
        <v>0.35</v>
      </c>
      <c r="DX370" s="4">
        <v>0.31</v>
      </c>
      <c r="DY370" s="4">
        <v>0.14000000000000001</v>
      </c>
      <c r="DZ370" s="4"/>
    </row>
    <row r="371" spans="1:130" x14ac:dyDescent="0.25">
      <c r="A371" s="1" t="s">
        <v>480</v>
      </c>
      <c r="B371" s="1" t="s">
        <v>428</v>
      </c>
      <c r="C371" s="1" t="s">
        <v>217</v>
      </c>
      <c r="D371" s="84">
        <v>2017</v>
      </c>
      <c r="E371" s="3">
        <v>43009</v>
      </c>
      <c r="G371" s="4"/>
      <c r="H371" s="4">
        <v>50</v>
      </c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N371" s="1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1" t="s">
        <v>153</v>
      </c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J371"/>
      <c r="DK371"/>
      <c r="DL371"/>
      <c r="DR371" s="4">
        <v>532.87</v>
      </c>
      <c r="DS371" s="4">
        <v>0.27</v>
      </c>
      <c r="DT371" s="4">
        <v>0.3</v>
      </c>
      <c r="DU371" s="4">
        <v>0.33</v>
      </c>
      <c r="DV371" s="4">
        <v>0.36</v>
      </c>
      <c r="DW371" s="4">
        <v>0.35</v>
      </c>
      <c r="DX371" s="4">
        <v>0.31</v>
      </c>
      <c r="DY371" s="4">
        <v>0.14000000000000001</v>
      </c>
      <c r="DZ371" s="4"/>
    </row>
    <row r="372" spans="1:130" x14ac:dyDescent="0.25">
      <c r="A372" s="1" t="s">
        <v>480</v>
      </c>
      <c r="B372" s="1" t="s">
        <v>428</v>
      </c>
      <c r="C372" s="1" t="s">
        <v>217</v>
      </c>
      <c r="D372" s="84">
        <v>2017</v>
      </c>
      <c r="E372" s="3">
        <v>43010</v>
      </c>
      <c r="G372" s="4"/>
      <c r="H372" s="4">
        <v>50</v>
      </c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1" t="s">
        <v>153</v>
      </c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J372"/>
      <c r="DK372"/>
      <c r="DL372"/>
      <c r="DR372" s="4">
        <v>530.14</v>
      </c>
      <c r="DS372" s="4">
        <v>0.26</v>
      </c>
      <c r="DT372" s="4">
        <v>0.28999999999999998</v>
      </c>
      <c r="DU372" s="4">
        <v>0.32</v>
      </c>
      <c r="DV372" s="4">
        <v>0.36</v>
      </c>
      <c r="DW372" s="4">
        <v>0.35</v>
      </c>
      <c r="DX372" s="4">
        <v>0.31</v>
      </c>
      <c r="DY372" s="4">
        <v>0.14000000000000001</v>
      </c>
      <c r="DZ372" s="4"/>
    </row>
    <row r="373" spans="1:130" x14ac:dyDescent="0.25">
      <c r="A373" s="1" t="s">
        <v>480</v>
      </c>
      <c r="B373" s="1" t="s">
        <v>428</v>
      </c>
      <c r="C373" s="1" t="s">
        <v>217</v>
      </c>
      <c r="D373" s="84">
        <v>2017</v>
      </c>
      <c r="E373" s="3">
        <v>43011</v>
      </c>
      <c r="G373" s="4"/>
      <c r="H373" s="4">
        <v>50</v>
      </c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1" t="s">
        <v>153</v>
      </c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J373"/>
      <c r="DK373"/>
      <c r="DL373"/>
      <c r="DR373" s="4">
        <v>525.9</v>
      </c>
      <c r="DS373" s="4">
        <v>0.25</v>
      </c>
      <c r="DT373" s="4">
        <v>0.28999999999999998</v>
      </c>
      <c r="DU373" s="4">
        <v>0.32</v>
      </c>
      <c r="DV373" s="4">
        <v>0.36</v>
      </c>
      <c r="DW373" s="4">
        <v>0.35</v>
      </c>
      <c r="DX373" s="4">
        <v>0.31</v>
      </c>
      <c r="DY373" s="4">
        <v>0.14000000000000001</v>
      </c>
      <c r="DZ373" s="4"/>
    </row>
    <row r="374" spans="1:130" x14ac:dyDescent="0.25">
      <c r="A374" s="1" t="s">
        <v>480</v>
      </c>
      <c r="B374" s="1" t="s">
        <v>428</v>
      </c>
      <c r="C374" s="1" t="s">
        <v>217</v>
      </c>
      <c r="D374" s="84">
        <v>2017</v>
      </c>
      <c r="E374" s="3">
        <v>43012</v>
      </c>
      <c r="G374" s="4"/>
      <c r="H374" s="4">
        <v>50</v>
      </c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O374" s="4"/>
      <c r="AP374" s="4"/>
      <c r="AQ374" s="4"/>
      <c r="AR374" s="4"/>
      <c r="AS374" s="4"/>
      <c r="AT374" s="4"/>
      <c r="AU374" s="4"/>
      <c r="AV374" s="4"/>
      <c r="AW374" s="4">
        <v>0.79</v>
      </c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1" t="s">
        <v>153</v>
      </c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J374"/>
      <c r="DK374"/>
      <c r="DL374"/>
      <c r="DR374" s="4">
        <v>522.89</v>
      </c>
      <c r="DS374" s="4">
        <v>0.25</v>
      </c>
      <c r="DT374" s="4">
        <v>0.28000000000000003</v>
      </c>
      <c r="DU374" s="4">
        <v>0.32</v>
      </c>
      <c r="DV374" s="4">
        <v>0.36</v>
      </c>
      <c r="DW374" s="4">
        <v>0.35</v>
      </c>
      <c r="DX374" s="4">
        <v>0.31</v>
      </c>
      <c r="DY374" s="4">
        <v>0.14000000000000001</v>
      </c>
      <c r="DZ374" s="4"/>
    </row>
    <row r="375" spans="1:130" x14ac:dyDescent="0.25">
      <c r="A375" s="1" t="s">
        <v>480</v>
      </c>
      <c r="B375" s="1" t="s">
        <v>428</v>
      </c>
      <c r="C375" s="1" t="s">
        <v>217</v>
      </c>
      <c r="D375" s="84">
        <v>2017</v>
      </c>
      <c r="E375" s="3">
        <v>43013</v>
      </c>
      <c r="G375" s="4"/>
      <c r="H375" s="4">
        <v>50</v>
      </c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1" t="s">
        <v>153</v>
      </c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J375"/>
      <c r="DK375"/>
      <c r="DL375"/>
      <c r="DR375" s="4">
        <v>519.51</v>
      </c>
      <c r="DS375" s="4">
        <v>0.24</v>
      </c>
      <c r="DT375" s="4">
        <v>0.28000000000000003</v>
      </c>
      <c r="DU375" s="4">
        <v>0.31</v>
      </c>
      <c r="DV375" s="4">
        <v>0.36</v>
      </c>
      <c r="DW375" s="4">
        <v>0.35</v>
      </c>
      <c r="DX375" s="4">
        <v>0.31</v>
      </c>
      <c r="DY375" s="4">
        <v>0.14000000000000001</v>
      </c>
      <c r="DZ375" s="4"/>
    </row>
    <row r="376" spans="1:130" x14ac:dyDescent="0.25">
      <c r="A376" s="1" t="s">
        <v>480</v>
      </c>
      <c r="B376" s="1" t="s">
        <v>428</v>
      </c>
      <c r="C376" s="1" t="s">
        <v>217</v>
      </c>
      <c r="D376" s="84">
        <v>2017</v>
      </c>
      <c r="E376" s="3">
        <v>43014</v>
      </c>
      <c r="G376" s="4"/>
      <c r="H376" s="4">
        <v>50</v>
      </c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1" t="s">
        <v>153</v>
      </c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J376"/>
      <c r="DK376"/>
      <c r="DL376"/>
      <c r="DR376" s="4">
        <v>517.19000000000005</v>
      </c>
      <c r="DS376" s="4">
        <v>0.24</v>
      </c>
      <c r="DT376" s="4">
        <v>0.27</v>
      </c>
      <c r="DU376" s="4">
        <v>0.31</v>
      </c>
      <c r="DV376" s="4">
        <v>0.36</v>
      </c>
      <c r="DW376" s="4">
        <v>0.35</v>
      </c>
      <c r="DX376" s="4">
        <v>0.31</v>
      </c>
      <c r="DY376" s="4">
        <v>0.14000000000000001</v>
      </c>
      <c r="DZ376" s="4"/>
    </row>
    <row r="377" spans="1:130" x14ac:dyDescent="0.25">
      <c r="A377" s="1" t="s">
        <v>480</v>
      </c>
      <c r="B377" s="1" t="s">
        <v>428</v>
      </c>
      <c r="C377" s="1" t="s">
        <v>217</v>
      </c>
      <c r="D377" s="84">
        <v>2017</v>
      </c>
      <c r="E377" s="3">
        <v>43015</v>
      </c>
      <c r="G377" s="4"/>
      <c r="H377" s="4">
        <v>50</v>
      </c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1" t="s">
        <v>153</v>
      </c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J377"/>
      <c r="DK377"/>
      <c r="DL377"/>
      <c r="DR377" s="4">
        <v>522.67999999999995</v>
      </c>
      <c r="DS377" s="4">
        <v>0.27</v>
      </c>
      <c r="DT377" s="4">
        <v>0.27</v>
      </c>
      <c r="DU377" s="4">
        <v>0.31</v>
      </c>
      <c r="DV377" s="4">
        <v>0.36</v>
      </c>
      <c r="DW377" s="4">
        <v>0.35</v>
      </c>
      <c r="DX377" s="4">
        <v>0.31</v>
      </c>
      <c r="DY377" s="4">
        <v>0.14000000000000001</v>
      </c>
      <c r="DZ377" s="4"/>
    </row>
    <row r="378" spans="1:130" x14ac:dyDescent="0.25">
      <c r="A378" s="1" t="s">
        <v>480</v>
      </c>
      <c r="B378" s="1" t="s">
        <v>428</v>
      </c>
      <c r="C378" s="1" t="s">
        <v>217</v>
      </c>
      <c r="D378" s="84">
        <v>2017</v>
      </c>
      <c r="E378" s="3">
        <v>43016</v>
      </c>
      <c r="G378" s="4"/>
      <c r="H378" s="4">
        <v>50</v>
      </c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1" t="s">
        <v>153</v>
      </c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J378"/>
      <c r="DK378"/>
      <c r="DL378"/>
      <c r="DR378" s="4">
        <v>530.92999999999995</v>
      </c>
      <c r="DS378" s="4">
        <v>0.31</v>
      </c>
      <c r="DT378" s="4">
        <v>0.28999999999999998</v>
      </c>
      <c r="DU378" s="4">
        <v>0.31</v>
      </c>
      <c r="DV378" s="4">
        <v>0.35</v>
      </c>
      <c r="DW378" s="4">
        <v>0.35</v>
      </c>
      <c r="DX378" s="4">
        <v>0.31</v>
      </c>
      <c r="DY378" s="4">
        <v>0.14000000000000001</v>
      </c>
      <c r="DZ378" s="4"/>
    </row>
    <row r="379" spans="1:130" x14ac:dyDescent="0.25">
      <c r="A379" s="1" t="s">
        <v>480</v>
      </c>
      <c r="B379" s="1" t="s">
        <v>428</v>
      </c>
      <c r="C379" s="1" t="s">
        <v>217</v>
      </c>
      <c r="D379" s="84">
        <v>2017</v>
      </c>
      <c r="E379" s="3">
        <v>43017</v>
      </c>
      <c r="G379" s="4"/>
      <c r="H379" s="4">
        <v>50</v>
      </c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1" t="s">
        <v>153</v>
      </c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J379"/>
      <c r="DK379"/>
      <c r="DL379"/>
      <c r="DR379" s="4">
        <v>535.46</v>
      </c>
      <c r="DS379" s="4">
        <v>0.32</v>
      </c>
      <c r="DT379" s="4">
        <v>0.3</v>
      </c>
      <c r="DU379" s="4">
        <v>0.31</v>
      </c>
      <c r="DV379" s="4">
        <v>0.35</v>
      </c>
      <c r="DW379" s="4">
        <v>0.35</v>
      </c>
      <c r="DX379" s="4">
        <v>0.31</v>
      </c>
      <c r="DY379" s="4">
        <v>0.14000000000000001</v>
      </c>
      <c r="DZ379" s="4"/>
    </row>
    <row r="380" spans="1:130" x14ac:dyDescent="0.25">
      <c r="A380" s="1" t="s">
        <v>480</v>
      </c>
      <c r="B380" s="1" t="s">
        <v>428</v>
      </c>
      <c r="C380" s="1" t="s">
        <v>217</v>
      </c>
      <c r="D380" s="84">
        <v>2017</v>
      </c>
      <c r="E380" s="3">
        <v>43018</v>
      </c>
      <c r="G380" s="4"/>
      <c r="H380" s="4">
        <v>50</v>
      </c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1" t="s">
        <v>153</v>
      </c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J380"/>
      <c r="DK380"/>
      <c r="DL380"/>
      <c r="DR380" s="4">
        <v>536.02</v>
      </c>
      <c r="DS380" s="4">
        <v>0.32</v>
      </c>
      <c r="DT380" s="4">
        <v>0.31</v>
      </c>
      <c r="DU380" s="4">
        <v>0.31</v>
      </c>
      <c r="DV380" s="4">
        <v>0.35</v>
      </c>
      <c r="DW380" s="4">
        <v>0.35</v>
      </c>
      <c r="DX380" s="4">
        <v>0.31</v>
      </c>
      <c r="DY380" s="4">
        <v>0.15</v>
      </c>
      <c r="DZ380" s="4"/>
    </row>
    <row r="381" spans="1:130" x14ac:dyDescent="0.25">
      <c r="A381" s="1" t="s">
        <v>480</v>
      </c>
      <c r="B381" s="1" t="s">
        <v>428</v>
      </c>
      <c r="C381" s="1" t="s">
        <v>217</v>
      </c>
      <c r="D381" s="84">
        <v>2017</v>
      </c>
      <c r="E381" s="3">
        <v>43019</v>
      </c>
      <c r="G381" s="4"/>
      <c r="H381" s="4">
        <v>50</v>
      </c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1" t="s">
        <v>153</v>
      </c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J381"/>
      <c r="DK381"/>
      <c r="DL381"/>
      <c r="DR381" s="4">
        <v>537.74</v>
      </c>
      <c r="DS381" s="4">
        <v>0.32</v>
      </c>
      <c r="DT381" s="4">
        <v>0.31</v>
      </c>
      <c r="DU381" s="4">
        <v>0.32</v>
      </c>
      <c r="DV381" s="4">
        <v>0.35</v>
      </c>
      <c r="DW381" s="4">
        <v>0.35</v>
      </c>
      <c r="DX381" s="4">
        <v>0.31</v>
      </c>
      <c r="DY381" s="4">
        <v>0.15</v>
      </c>
      <c r="DZ381" s="4"/>
    </row>
    <row r="382" spans="1:130" x14ac:dyDescent="0.25">
      <c r="A382" s="1" t="s">
        <v>480</v>
      </c>
      <c r="B382" s="1" t="s">
        <v>428</v>
      </c>
      <c r="C382" s="1" t="s">
        <v>217</v>
      </c>
      <c r="D382" s="84">
        <v>2017</v>
      </c>
      <c r="E382" s="3">
        <v>43020</v>
      </c>
      <c r="G382" s="4"/>
      <c r="H382" s="4">
        <v>50</v>
      </c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1" t="s">
        <v>153</v>
      </c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J382"/>
      <c r="DK382"/>
      <c r="DL382"/>
      <c r="DR382" s="4">
        <v>536.09</v>
      </c>
      <c r="DS382" s="4">
        <v>0.31</v>
      </c>
      <c r="DT382" s="4">
        <v>0.31</v>
      </c>
      <c r="DU382" s="4">
        <v>0.32</v>
      </c>
      <c r="DV382" s="4">
        <v>0.35</v>
      </c>
      <c r="DW382" s="4">
        <v>0.35</v>
      </c>
      <c r="DX382" s="4">
        <v>0.31</v>
      </c>
      <c r="DY382" s="4">
        <v>0.15</v>
      </c>
      <c r="DZ382" s="4"/>
    </row>
    <row r="383" spans="1:130" x14ac:dyDescent="0.25">
      <c r="A383" s="1" t="s">
        <v>480</v>
      </c>
      <c r="B383" s="1" t="s">
        <v>428</v>
      </c>
      <c r="C383" s="1" t="s">
        <v>217</v>
      </c>
      <c r="D383" s="84">
        <v>2017</v>
      </c>
      <c r="E383" s="3">
        <v>43021</v>
      </c>
      <c r="G383" s="4"/>
      <c r="H383" s="4">
        <v>50</v>
      </c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O383" s="4"/>
      <c r="AP383" s="4"/>
      <c r="AQ383" s="4"/>
      <c r="AR383" s="4"/>
      <c r="AS383" s="4"/>
      <c r="AT383" s="4"/>
      <c r="AU383" s="4"/>
      <c r="AV383" s="4"/>
      <c r="AW383" s="4">
        <v>0.84</v>
      </c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1" t="s">
        <v>153</v>
      </c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J383"/>
      <c r="DK383"/>
      <c r="DL383"/>
      <c r="DR383" s="4">
        <v>532.69000000000005</v>
      </c>
      <c r="DS383" s="4">
        <v>0.28999999999999998</v>
      </c>
      <c r="DT383" s="4">
        <v>0.3</v>
      </c>
      <c r="DU383" s="4">
        <v>0.31</v>
      </c>
      <c r="DV383" s="4">
        <v>0.36</v>
      </c>
      <c r="DW383" s="4">
        <v>0.35</v>
      </c>
      <c r="DX383" s="4">
        <v>0.31</v>
      </c>
      <c r="DY383" s="4">
        <v>0.15</v>
      </c>
      <c r="DZ383" s="4"/>
    </row>
    <row r="384" spans="1:130" x14ac:dyDescent="0.25">
      <c r="A384" s="1" t="s">
        <v>480</v>
      </c>
      <c r="B384" s="1" t="s">
        <v>428</v>
      </c>
      <c r="C384" s="1" t="s">
        <v>217</v>
      </c>
      <c r="D384" s="84">
        <v>2017</v>
      </c>
      <c r="E384" s="3">
        <v>43022</v>
      </c>
      <c r="G384" s="4"/>
      <c r="H384" s="4">
        <v>50</v>
      </c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1" t="s">
        <v>153</v>
      </c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J384"/>
      <c r="DK384"/>
      <c r="DL384"/>
      <c r="DR384" s="4">
        <v>531.29</v>
      </c>
      <c r="DS384" s="4">
        <v>0.28000000000000003</v>
      </c>
      <c r="DT384" s="4">
        <v>0.3</v>
      </c>
      <c r="DU384" s="4">
        <v>0.31</v>
      </c>
      <c r="DV384" s="4">
        <v>0.36</v>
      </c>
      <c r="DW384" s="4">
        <v>0.35</v>
      </c>
      <c r="DX384" s="4">
        <v>0.31</v>
      </c>
      <c r="DY384" s="4">
        <v>0.15</v>
      </c>
      <c r="DZ384" s="4"/>
    </row>
    <row r="385" spans="1:130" x14ac:dyDescent="0.25">
      <c r="A385" s="1" t="s">
        <v>480</v>
      </c>
      <c r="B385" s="1" t="s">
        <v>428</v>
      </c>
      <c r="C385" s="1" t="s">
        <v>217</v>
      </c>
      <c r="D385" s="84">
        <v>2017</v>
      </c>
      <c r="E385" s="3">
        <v>43023</v>
      </c>
      <c r="G385" s="4"/>
      <c r="H385" s="4">
        <v>50</v>
      </c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1" t="s">
        <v>153</v>
      </c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J385"/>
      <c r="DK385"/>
      <c r="DL385"/>
      <c r="DR385" s="4">
        <v>530.74</v>
      </c>
      <c r="DS385" s="4">
        <v>0.28000000000000003</v>
      </c>
      <c r="DT385" s="4">
        <v>0.28999999999999998</v>
      </c>
      <c r="DU385" s="4">
        <v>0.31</v>
      </c>
      <c r="DV385" s="4">
        <v>0.36</v>
      </c>
      <c r="DW385" s="4">
        <v>0.35</v>
      </c>
      <c r="DX385" s="4">
        <v>0.31</v>
      </c>
      <c r="DY385" s="4">
        <v>0.15</v>
      </c>
      <c r="DZ385" s="4"/>
    </row>
    <row r="386" spans="1:130" x14ac:dyDescent="0.25">
      <c r="A386" s="1" t="s">
        <v>480</v>
      </c>
      <c r="B386" s="1" t="s">
        <v>428</v>
      </c>
      <c r="C386" s="1" t="s">
        <v>217</v>
      </c>
      <c r="D386" s="84">
        <v>2017</v>
      </c>
      <c r="E386" s="3">
        <v>43024</v>
      </c>
      <c r="G386" s="4"/>
      <c r="H386" s="4">
        <v>50</v>
      </c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1" t="s">
        <v>153</v>
      </c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J386"/>
      <c r="DK386"/>
      <c r="DL386"/>
      <c r="DR386" s="4">
        <v>530.04</v>
      </c>
      <c r="DS386" s="4">
        <v>0.28000000000000003</v>
      </c>
      <c r="DT386" s="4">
        <v>0.28999999999999998</v>
      </c>
      <c r="DU386" s="4">
        <v>0.31</v>
      </c>
      <c r="DV386" s="4">
        <v>0.36</v>
      </c>
      <c r="DW386" s="4">
        <v>0.35</v>
      </c>
      <c r="DX386" s="4">
        <v>0.31</v>
      </c>
      <c r="DY386" s="4">
        <v>0.15</v>
      </c>
      <c r="DZ386" s="4"/>
    </row>
    <row r="387" spans="1:130" x14ac:dyDescent="0.25">
      <c r="A387" s="1" t="s">
        <v>480</v>
      </c>
      <c r="B387" s="1" t="s">
        <v>428</v>
      </c>
      <c r="C387" s="1" t="s">
        <v>217</v>
      </c>
      <c r="D387" s="84">
        <v>2017</v>
      </c>
      <c r="E387" s="3">
        <v>43025</v>
      </c>
      <c r="G387" s="4"/>
      <c r="H387" s="4">
        <v>50</v>
      </c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1" t="s">
        <v>153</v>
      </c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J387"/>
      <c r="DK387"/>
      <c r="DL387"/>
      <c r="DR387" s="4">
        <v>527.47</v>
      </c>
      <c r="DS387" s="4">
        <v>0.27</v>
      </c>
      <c r="DT387" s="4">
        <v>0.28999999999999998</v>
      </c>
      <c r="DU387" s="4">
        <v>0.31</v>
      </c>
      <c r="DV387" s="4">
        <v>0.36</v>
      </c>
      <c r="DW387" s="4">
        <v>0.35</v>
      </c>
      <c r="DX387" s="4">
        <v>0.31</v>
      </c>
      <c r="DY387" s="4">
        <v>0.15</v>
      </c>
      <c r="DZ387" s="4"/>
    </row>
    <row r="388" spans="1:130" x14ac:dyDescent="0.25">
      <c r="A388" s="1" t="s">
        <v>480</v>
      </c>
      <c r="B388" s="1" t="s">
        <v>428</v>
      </c>
      <c r="C388" s="1" t="s">
        <v>217</v>
      </c>
      <c r="D388" s="84">
        <v>2017</v>
      </c>
      <c r="E388" s="3">
        <v>43026</v>
      </c>
      <c r="G388" s="4"/>
      <c r="H388" s="4">
        <v>50</v>
      </c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1" t="s">
        <v>153</v>
      </c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J388"/>
      <c r="DK388"/>
      <c r="DL388"/>
      <c r="DR388" s="4">
        <v>525.62</v>
      </c>
      <c r="DS388" s="4">
        <v>0.27</v>
      </c>
      <c r="DT388" s="4">
        <v>0.28000000000000003</v>
      </c>
      <c r="DU388" s="4">
        <v>0.31</v>
      </c>
      <c r="DV388" s="4">
        <v>0.36</v>
      </c>
      <c r="DW388" s="4">
        <v>0.35</v>
      </c>
      <c r="DX388" s="4">
        <v>0.32</v>
      </c>
      <c r="DY388" s="4">
        <v>0.15</v>
      </c>
      <c r="DZ388" s="4"/>
    </row>
    <row r="389" spans="1:130" x14ac:dyDescent="0.25">
      <c r="A389" s="1" t="s">
        <v>480</v>
      </c>
      <c r="B389" s="1" t="s">
        <v>428</v>
      </c>
      <c r="C389" s="1" t="s">
        <v>217</v>
      </c>
      <c r="D389" s="84">
        <v>2017</v>
      </c>
      <c r="E389" s="3">
        <v>43027</v>
      </c>
      <c r="G389" s="4"/>
      <c r="H389" s="4">
        <v>50</v>
      </c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O389" s="4"/>
      <c r="AP389" s="4"/>
      <c r="AQ389" s="4"/>
      <c r="AR389" s="4"/>
      <c r="AS389" s="4"/>
      <c r="AT389" s="4"/>
      <c r="AU389" s="4"/>
      <c r="AV389" s="4"/>
      <c r="AW389" s="4">
        <v>0.79</v>
      </c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1" t="s">
        <v>153</v>
      </c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J389"/>
      <c r="DK389"/>
      <c r="DL389"/>
      <c r="DR389" s="4">
        <v>522.17999999999995</v>
      </c>
      <c r="DS389" s="4">
        <v>0.26</v>
      </c>
      <c r="DT389" s="4">
        <v>0.28000000000000003</v>
      </c>
      <c r="DU389" s="4">
        <v>0.3</v>
      </c>
      <c r="DV389" s="4">
        <v>0.36</v>
      </c>
      <c r="DW389" s="4">
        <v>0.35</v>
      </c>
      <c r="DX389" s="4">
        <v>0.32</v>
      </c>
      <c r="DY389" s="4">
        <v>0.15</v>
      </c>
      <c r="DZ389" s="4"/>
    </row>
    <row r="390" spans="1:130" x14ac:dyDescent="0.25">
      <c r="A390" s="1" t="s">
        <v>480</v>
      </c>
      <c r="B390" s="1" t="s">
        <v>428</v>
      </c>
      <c r="C390" s="1" t="s">
        <v>217</v>
      </c>
      <c r="D390" s="84">
        <v>2017</v>
      </c>
      <c r="E390" s="3">
        <v>43028</v>
      </c>
      <c r="G390" s="4"/>
      <c r="H390" s="4">
        <v>50</v>
      </c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1" t="s">
        <v>153</v>
      </c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J390"/>
      <c r="DK390"/>
      <c r="DL390"/>
      <c r="DR390" s="4">
        <v>519.42999999999995</v>
      </c>
      <c r="DS390" s="4">
        <v>0.25</v>
      </c>
      <c r="DT390" s="4">
        <v>0.27</v>
      </c>
      <c r="DU390" s="4">
        <v>0.3</v>
      </c>
      <c r="DV390" s="4">
        <v>0.36</v>
      </c>
      <c r="DW390" s="4">
        <v>0.35</v>
      </c>
      <c r="DX390" s="4">
        <v>0.32</v>
      </c>
      <c r="DY390" s="4">
        <v>0.15</v>
      </c>
      <c r="DZ390" s="4"/>
    </row>
    <row r="391" spans="1:130" x14ac:dyDescent="0.25">
      <c r="A391" s="1" t="s">
        <v>480</v>
      </c>
      <c r="B391" s="1" t="s">
        <v>428</v>
      </c>
      <c r="C391" s="1" t="s">
        <v>217</v>
      </c>
      <c r="D391" s="84">
        <v>2017</v>
      </c>
      <c r="E391" s="3">
        <v>43029</v>
      </c>
      <c r="G391" s="4"/>
      <c r="H391" s="4">
        <v>50</v>
      </c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1" t="s">
        <v>153</v>
      </c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J391"/>
      <c r="DK391"/>
      <c r="DL391"/>
      <c r="DR391" s="4">
        <v>517</v>
      </c>
      <c r="DS391" s="4">
        <v>0.24</v>
      </c>
      <c r="DT391" s="4">
        <v>0.27</v>
      </c>
      <c r="DU391" s="4">
        <v>0.3</v>
      </c>
      <c r="DV391" s="4">
        <v>0.35</v>
      </c>
      <c r="DW391" s="4">
        <v>0.35</v>
      </c>
      <c r="DX391" s="4">
        <v>0.32</v>
      </c>
      <c r="DY391" s="4">
        <v>0.15</v>
      </c>
      <c r="DZ391" s="4"/>
    </row>
    <row r="392" spans="1:130" x14ac:dyDescent="0.25">
      <c r="A392" s="1" t="s">
        <v>480</v>
      </c>
      <c r="B392" s="1" t="s">
        <v>428</v>
      </c>
      <c r="C392" s="1" t="s">
        <v>217</v>
      </c>
      <c r="D392" s="84">
        <v>2017</v>
      </c>
      <c r="E392" s="3">
        <v>43030</v>
      </c>
      <c r="G392" s="4"/>
      <c r="H392" s="4">
        <v>50</v>
      </c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1" t="s">
        <v>153</v>
      </c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J392"/>
      <c r="DK392"/>
      <c r="DL392"/>
      <c r="DR392" s="4">
        <v>513.36</v>
      </c>
      <c r="DS392" s="4">
        <v>0.23</v>
      </c>
      <c r="DT392" s="4">
        <v>0.26</v>
      </c>
      <c r="DU392" s="4">
        <v>0.3</v>
      </c>
      <c r="DV392" s="4">
        <v>0.35</v>
      </c>
      <c r="DW392" s="4">
        <v>0.35</v>
      </c>
      <c r="DX392" s="4">
        <v>0.32</v>
      </c>
      <c r="DY392" s="4">
        <v>0.15</v>
      </c>
      <c r="DZ392" s="4"/>
    </row>
    <row r="393" spans="1:130" x14ac:dyDescent="0.25">
      <c r="A393" s="1" t="s">
        <v>480</v>
      </c>
      <c r="B393" s="1" t="s">
        <v>428</v>
      </c>
      <c r="C393" s="1" t="s">
        <v>217</v>
      </c>
      <c r="D393" s="84">
        <v>2017</v>
      </c>
      <c r="E393" s="3">
        <v>43031</v>
      </c>
      <c r="G393" s="4"/>
      <c r="H393" s="4">
        <v>50</v>
      </c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1" t="s">
        <v>153</v>
      </c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J393"/>
      <c r="DK393"/>
      <c r="DL393"/>
      <c r="DR393" s="4">
        <v>510.11</v>
      </c>
      <c r="DS393" s="4">
        <v>0.23</v>
      </c>
      <c r="DT393" s="4">
        <v>0.26</v>
      </c>
      <c r="DU393" s="4">
        <v>0.28999999999999998</v>
      </c>
      <c r="DV393" s="4">
        <v>0.35</v>
      </c>
      <c r="DW393" s="4">
        <v>0.35</v>
      </c>
      <c r="DX393" s="4">
        <v>0.32</v>
      </c>
      <c r="DY393" s="4">
        <v>0.15</v>
      </c>
      <c r="DZ393" s="4"/>
    </row>
    <row r="394" spans="1:130" x14ac:dyDescent="0.25">
      <c r="A394" s="1" t="s">
        <v>480</v>
      </c>
      <c r="B394" s="1" t="s">
        <v>428</v>
      </c>
      <c r="C394" s="1" t="s">
        <v>217</v>
      </c>
      <c r="D394" s="84">
        <v>2017</v>
      </c>
      <c r="E394" s="3">
        <v>43032</v>
      </c>
      <c r="G394" s="4"/>
      <c r="H394" s="4">
        <v>50</v>
      </c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1" t="s">
        <v>153</v>
      </c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J394"/>
      <c r="DK394"/>
      <c r="DL394"/>
      <c r="DR394" s="4">
        <v>506.28</v>
      </c>
      <c r="DS394" s="4">
        <v>0.22</v>
      </c>
      <c r="DT394" s="4">
        <v>0.25</v>
      </c>
      <c r="DU394" s="4">
        <v>0.28999999999999998</v>
      </c>
      <c r="DV394" s="4">
        <v>0.35</v>
      </c>
      <c r="DW394" s="4">
        <v>0.35</v>
      </c>
      <c r="DX394" s="4">
        <v>0.32</v>
      </c>
      <c r="DY394" s="4">
        <v>0.15</v>
      </c>
      <c r="DZ394" s="4"/>
    </row>
    <row r="395" spans="1:130" x14ac:dyDescent="0.25">
      <c r="A395" s="1" t="s">
        <v>480</v>
      </c>
      <c r="B395" s="1" t="s">
        <v>428</v>
      </c>
      <c r="C395" s="1" t="s">
        <v>217</v>
      </c>
      <c r="D395" s="84">
        <v>2017</v>
      </c>
      <c r="E395" s="3">
        <v>43033</v>
      </c>
      <c r="G395" s="4"/>
      <c r="H395" s="4">
        <v>50</v>
      </c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1" t="s">
        <v>153</v>
      </c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J395"/>
      <c r="DK395"/>
      <c r="DL395"/>
      <c r="DR395" s="4">
        <v>503.14</v>
      </c>
      <c r="DS395" s="4">
        <v>0.21</v>
      </c>
      <c r="DT395" s="4">
        <v>0.25</v>
      </c>
      <c r="DU395" s="4">
        <v>0.28000000000000003</v>
      </c>
      <c r="DV395" s="4">
        <v>0.35</v>
      </c>
      <c r="DW395" s="4">
        <v>0.35</v>
      </c>
      <c r="DX395" s="4">
        <v>0.32</v>
      </c>
      <c r="DY395" s="4">
        <v>0.15</v>
      </c>
      <c r="DZ395" s="4"/>
    </row>
    <row r="396" spans="1:130" x14ac:dyDescent="0.25">
      <c r="A396" s="1" t="s">
        <v>480</v>
      </c>
      <c r="B396" s="1" t="s">
        <v>428</v>
      </c>
      <c r="C396" s="1" t="s">
        <v>217</v>
      </c>
      <c r="D396" s="84">
        <v>2017</v>
      </c>
      <c r="E396" s="3">
        <v>43034</v>
      </c>
      <c r="G396" s="4"/>
      <c r="H396" s="4">
        <v>50</v>
      </c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1" t="s">
        <v>153</v>
      </c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J396"/>
      <c r="DK396"/>
      <c r="DL396"/>
      <c r="DR396" s="4">
        <v>500.51</v>
      </c>
      <c r="DS396" s="4">
        <v>0.21</v>
      </c>
      <c r="DT396" s="4">
        <v>0.24</v>
      </c>
      <c r="DU396" s="4">
        <v>0.28000000000000003</v>
      </c>
      <c r="DV396" s="4">
        <v>0.35</v>
      </c>
      <c r="DW396" s="4">
        <v>0.35</v>
      </c>
      <c r="DX396" s="4">
        <v>0.32</v>
      </c>
      <c r="DY396" s="4">
        <v>0.15</v>
      </c>
      <c r="DZ396" s="4"/>
    </row>
    <row r="397" spans="1:130" x14ac:dyDescent="0.25">
      <c r="A397" s="1" t="s">
        <v>480</v>
      </c>
      <c r="B397" s="1" t="s">
        <v>428</v>
      </c>
      <c r="C397" s="1" t="s">
        <v>217</v>
      </c>
      <c r="D397" s="84">
        <v>2017</v>
      </c>
      <c r="E397" s="3">
        <v>43035</v>
      </c>
      <c r="G397" s="4"/>
      <c r="H397" s="4">
        <v>50</v>
      </c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O397" s="4"/>
      <c r="AP397" s="4"/>
      <c r="AQ397" s="4"/>
      <c r="AR397" s="4"/>
      <c r="AS397" s="4"/>
      <c r="AT397" s="4"/>
      <c r="AU397" s="4"/>
      <c r="AV397" s="4"/>
      <c r="AW397" s="4">
        <v>0.88</v>
      </c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1" t="s">
        <v>153</v>
      </c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J397"/>
      <c r="DK397"/>
      <c r="DL397"/>
      <c r="DR397" s="4">
        <v>497.2</v>
      </c>
      <c r="DS397" s="4">
        <v>0.2</v>
      </c>
      <c r="DT397" s="4">
        <v>0.24</v>
      </c>
      <c r="DU397" s="4">
        <v>0.28000000000000003</v>
      </c>
      <c r="DV397" s="4">
        <v>0.35</v>
      </c>
      <c r="DW397" s="4">
        <v>0.35</v>
      </c>
      <c r="DX397" s="4">
        <v>0.32</v>
      </c>
      <c r="DY397" s="4">
        <v>0.15</v>
      </c>
      <c r="DZ397" s="4"/>
    </row>
    <row r="398" spans="1:130" x14ac:dyDescent="0.25">
      <c r="A398" s="1" t="s">
        <v>480</v>
      </c>
      <c r="B398" s="1" t="s">
        <v>428</v>
      </c>
      <c r="C398" s="1" t="s">
        <v>217</v>
      </c>
      <c r="D398" s="84">
        <v>2017</v>
      </c>
      <c r="E398" s="3">
        <v>43036</v>
      </c>
      <c r="G398" s="4"/>
      <c r="H398" s="4">
        <v>50</v>
      </c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1" t="s">
        <v>153</v>
      </c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J398"/>
      <c r="DK398"/>
      <c r="DL398"/>
      <c r="DR398" s="4">
        <v>493</v>
      </c>
      <c r="DS398" s="4">
        <v>0.19</v>
      </c>
      <c r="DT398" s="4">
        <v>0.23</v>
      </c>
      <c r="DU398" s="4">
        <v>0.27</v>
      </c>
      <c r="DV398" s="4">
        <v>0.35</v>
      </c>
      <c r="DW398" s="4">
        <v>0.35</v>
      </c>
      <c r="DX398" s="4">
        <v>0.32</v>
      </c>
      <c r="DY398" s="4">
        <v>0.15</v>
      </c>
      <c r="DZ398" s="4"/>
    </row>
    <row r="399" spans="1:130" x14ac:dyDescent="0.25">
      <c r="A399" s="1" t="s">
        <v>480</v>
      </c>
      <c r="B399" s="1" t="s">
        <v>428</v>
      </c>
      <c r="C399" s="1" t="s">
        <v>217</v>
      </c>
      <c r="D399" s="84">
        <v>2017</v>
      </c>
      <c r="E399" s="3">
        <v>43037</v>
      </c>
      <c r="G399" s="4"/>
      <c r="H399" s="4">
        <v>50</v>
      </c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1" t="s">
        <v>153</v>
      </c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J399"/>
      <c r="DK399"/>
      <c r="DL399"/>
      <c r="DR399" s="4">
        <v>488.26</v>
      </c>
      <c r="DS399" s="4">
        <v>0.19</v>
      </c>
      <c r="DT399" s="4">
        <v>0.22</v>
      </c>
      <c r="DU399" s="4">
        <v>0.27</v>
      </c>
      <c r="DV399" s="4">
        <v>0.34</v>
      </c>
      <c r="DW399" s="4">
        <v>0.35</v>
      </c>
      <c r="DX399" s="4">
        <v>0.32</v>
      </c>
      <c r="DY399" s="4">
        <v>0.15</v>
      </c>
      <c r="DZ399" s="4"/>
    </row>
    <row r="400" spans="1:130" x14ac:dyDescent="0.25">
      <c r="A400" s="1" t="s">
        <v>480</v>
      </c>
      <c r="B400" s="1" t="s">
        <v>428</v>
      </c>
      <c r="C400" s="1" t="s">
        <v>217</v>
      </c>
      <c r="D400" s="84">
        <v>2017</v>
      </c>
      <c r="E400" s="3">
        <v>43038</v>
      </c>
      <c r="G400" s="4"/>
      <c r="H400" s="4">
        <v>50</v>
      </c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1" t="s">
        <v>153</v>
      </c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J400"/>
      <c r="DK400"/>
      <c r="DL400"/>
      <c r="DR400" s="4">
        <v>482.8</v>
      </c>
      <c r="DS400" s="4">
        <v>0.18</v>
      </c>
      <c r="DT400" s="4">
        <v>0.21</v>
      </c>
      <c r="DU400" s="4">
        <v>0.26</v>
      </c>
      <c r="DV400" s="4">
        <v>0.34</v>
      </c>
      <c r="DW400" s="4">
        <v>0.35</v>
      </c>
      <c r="DX400" s="4">
        <v>0.32</v>
      </c>
      <c r="DY400" s="4">
        <v>0.15</v>
      </c>
      <c r="DZ400" s="4"/>
    </row>
    <row r="401" spans="1:130" x14ac:dyDescent="0.25">
      <c r="A401" s="1" t="s">
        <v>480</v>
      </c>
      <c r="B401" s="1" t="s">
        <v>428</v>
      </c>
      <c r="C401" s="1" t="s">
        <v>217</v>
      </c>
      <c r="D401" s="84">
        <v>2017</v>
      </c>
      <c r="E401" s="3">
        <v>43039</v>
      </c>
      <c r="G401" s="4"/>
      <c r="H401" s="4">
        <v>50</v>
      </c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1" t="s">
        <v>153</v>
      </c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J401"/>
      <c r="DK401"/>
      <c r="DL401"/>
      <c r="DR401" s="4">
        <v>477.65</v>
      </c>
      <c r="DS401" s="4">
        <v>0.17</v>
      </c>
      <c r="DT401" s="4">
        <v>0.21</v>
      </c>
      <c r="DU401" s="4">
        <v>0.25</v>
      </c>
      <c r="DV401" s="4">
        <v>0.34</v>
      </c>
      <c r="DW401" s="4">
        <v>0.35</v>
      </c>
      <c r="DX401" s="4">
        <v>0.32</v>
      </c>
      <c r="DY401" s="4">
        <v>0.15</v>
      </c>
      <c r="DZ401" s="4"/>
    </row>
    <row r="402" spans="1:130" x14ac:dyDescent="0.25">
      <c r="A402" s="1" t="s">
        <v>480</v>
      </c>
      <c r="B402" s="1" t="s">
        <v>428</v>
      </c>
      <c r="C402" s="1" t="s">
        <v>217</v>
      </c>
      <c r="D402" s="84">
        <v>2017</v>
      </c>
      <c r="E402" s="3">
        <v>43040</v>
      </c>
      <c r="G402" s="4"/>
      <c r="H402" s="4">
        <v>50</v>
      </c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1" t="s">
        <v>153</v>
      </c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J402"/>
      <c r="DK402"/>
      <c r="DL402"/>
      <c r="DR402" s="4">
        <v>472.88</v>
      </c>
      <c r="DS402" s="4">
        <v>0.16</v>
      </c>
      <c r="DT402" s="4">
        <v>0.2</v>
      </c>
      <c r="DU402" s="4">
        <v>0.25</v>
      </c>
      <c r="DV402" s="4">
        <v>0.34</v>
      </c>
      <c r="DW402" s="4">
        <v>0.35</v>
      </c>
      <c r="DX402" s="4">
        <v>0.32</v>
      </c>
      <c r="DY402" s="4">
        <v>0.15</v>
      </c>
      <c r="DZ402" s="4"/>
    </row>
    <row r="403" spans="1:130" x14ac:dyDescent="0.25">
      <c r="A403" s="1" t="s">
        <v>480</v>
      </c>
      <c r="B403" s="1" t="s">
        <v>428</v>
      </c>
      <c r="C403" s="1" t="s">
        <v>217</v>
      </c>
      <c r="D403" s="84">
        <v>2017</v>
      </c>
      <c r="E403" s="3">
        <v>43041</v>
      </c>
      <c r="G403" s="4"/>
      <c r="H403" s="4">
        <v>50</v>
      </c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1" t="s">
        <v>153</v>
      </c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J403"/>
      <c r="DK403"/>
      <c r="DL403"/>
      <c r="DR403" s="4">
        <v>466.87</v>
      </c>
      <c r="DS403" s="4">
        <v>0.15</v>
      </c>
      <c r="DT403" s="4">
        <v>0.19</v>
      </c>
      <c r="DU403" s="4">
        <v>0.24</v>
      </c>
      <c r="DV403" s="4">
        <v>0.33</v>
      </c>
      <c r="DW403" s="4">
        <v>0.34</v>
      </c>
      <c r="DX403" s="4">
        <v>0.32</v>
      </c>
      <c r="DY403" s="4">
        <v>0.15</v>
      </c>
      <c r="DZ403" s="4"/>
    </row>
    <row r="404" spans="1:130" x14ac:dyDescent="0.25">
      <c r="A404" s="1" t="s">
        <v>480</v>
      </c>
      <c r="B404" s="1" t="s">
        <v>428</v>
      </c>
      <c r="C404" s="1" t="s">
        <v>217</v>
      </c>
      <c r="D404" s="84">
        <v>2017</v>
      </c>
      <c r="E404" s="3">
        <v>43042</v>
      </c>
      <c r="G404" s="4"/>
      <c r="H404" s="4">
        <v>50</v>
      </c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O404" s="4"/>
      <c r="AP404" s="4"/>
      <c r="AQ404" s="4"/>
      <c r="AR404" s="4"/>
      <c r="AS404" s="4"/>
      <c r="AT404" s="4"/>
      <c r="AU404" s="4"/>
      <c r="AV404" s="4"/>
      <c r="AW404" s="4">
        <v>0.84</v>
      </c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1" t="s">
        <v>153</v>
      </c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J404"/>
      <c r="DK404"/>
      <c r="DL404"/>
      <c r="DR404" s="4">
        <v>459.93</v>
      </c>
      <c r="DS404" s="4">
        <v>0.14000000000000001</v>
      </c>
      <c r="DT404" s="4">
        <v>0.18</v>
      </c>
      <c r="DU404" s="4">
        <v>0.23</v>
      </c>
      <c r="DV404" s="4">
        <v>0.33</v>
      </c>
      <c r="DW404" s="4">
        <v>0.34</v>
      </c>
      <c r="DX404" s="4">
        <v>0.32</v>
      </c>
      <c r="DY404" s="4">
        <v>0.15</v>
      </c>
      <c r="DZ404" s="4"/>
    </row>
    <row r="405" spans="1:130" x14ac:dyDescent="0.25">
      <c r="A405" s="1" t="s">
        <v>480</v>
      </c>
      <c r="B405" s="1" t="s">
        <v>428</v>
      </c>
      <c r="C405" s="1" t="s">
        <v>217</v>
      </c>
      <c r="D405" s="84">
        <v>2017</v>
      </c>
      <c r="E405" s="3">
        <v>43043</v>
      </c>
      <c r="G405" s="4"/>
      <c r="H405" s="4">
        <v>50</v>
      </c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1" t="s">
        <v>153</v>
      </c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J405"/>
      <c r="DK405"/>
      <c r="DL405"/>
      <c r="DR405" s="4">
        <v>453.09</v>
      </c>
      <c r="DS405" s="4">
        <v>0.13</v>
      </c>
      <c r="DT405" s="4">
        <v>0.17</v>
      </c>
      <c r="DU405" s="4">
        <v>0.22</v>
      </c>
      <c r="DV405" s="4">
        <v>0.33</v>
      </c>
      <c r="DW405" s="4">
        <v>0.34</v>
      </c>
      <c r="DX405" s="4">
        <v>0.32</v>
      </c>
      <c r="DY405" s="4">
        <v>0.15</v>
      </c>
      <c r="DZ405" s="4"/>
    </row>
    <row r="406" spans="1:130" x14ac:dyDescent="0.25">
      <c r="A406" s="1" t="s">
        <v>480</v>
      </c>
      <c r="B406" s="1" t="s">
        <v>428</v>
      </c>
      <c r="C406" s="1" t="s">
        <v>217</v>
      </c>
      <c r="D406" s="84">
        <v>2017</v>
      </c>
      <c r="E406" s="3">
        <v>43044</v>
      </c>
      <c r="G406" s="4"/>
      <c r="H406" s="4">
        <v>50</v>
      </c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1" t="s">
        <v>153</v>
      </c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J406"/>
      <c r="DK406"/>
      <c r="DL406"/>
      <c r="DR406" s="4">
        <v>447.2</v>
      </c>
      <c r="DS406" s="4">
        <v>0.13</v>
      </c>
      <c r="DT406" s="4">
        <v>0.16</v>
      </c>
      <c r="DU406" s="4">
        <v>0.21</v>
      </c>
      <c r="DV406" s="4">
        <v>0.32</v>
      </c>
      <c r="DW406" s="4">
        <v>0.34</v>
      </c>
      <c r="DX406" s="4">
        <v>0.32</v>
      </c>
      <c r="DY406" s="4">
        <v>0.15</v>
      </c>
      <c r="DZ406" s="4"/>
    </row>
    <row r="407" spans="1:130" x14ac:dyDescent="0.25">
      <c r="A407" s="1" t="s">
        <v>480</v>
      </c>
      <c r="B407" s="1" t="s">
        <v>428</v>
      </c>
      <c r="C407" s="1" t="s">
        <v>217</v>
      </c>
      <c r="D407" s="84">
        <v>2017</v>
      </c>
      <c r="E407" s="3">
        <v>43045</v>
      </c>
      <c r="G407" s="4"/>
      <c r="H407" s="4">
        <v>50</v>
      </c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1">
        <v>817.44132503601202</v>
      </c>
      <c r="AL407" s="82">
        <f>AK407/100</f>
        <v>8.1744132503601197</v>
      </c>
      <c r="AM407" s="4">
        <f>AN407*AK407</f>
        <v>9.3188311054105366</v>
      </c>
      <c r="AN407">
        <v>1.14E-2</v>
      </c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1" t="s">
        <v>153</v>
      </c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J407"/>
      <c r="DK407"/>
      <c r="DL407"/>
      <c r="DR407" s="4">
        <v>481.59</v>
      </c>
      <c r="DS407" s="4">
        <v>0.25</v>
      </c>
      <c r="DT407" s="4">
        <v>0.24</v>
      </c>
      <c r="DU407" s="4">
        <v>0.23</v>
      </c>
      <c r="DV407" s="4">
        <v>0.32</v>
      </c>
      <c r="DW407" s="4">
        <v>0.34</v>
      </c>
      <c r="DX407" s="4">
        <v>0.32</v>
      </c>
      <c r="DY407" s="4">
        <v>0.15</v>
      </c>
      <c r="DZ407" s="4"/>
    </row>
    <row r="408" spans="1:130" x14ac:dyDescent="0.25">
      <c r="A408" s="1" t="s">
        <v>480</v>
      </c>
      <c r="B408" s="1" t="s">
        <v>428</v>
      </c>
      <c r="C408" s="1" t="s">
        <v>217</v>
      </c>
      <c r="D408" s="84">
        <v>2017</v>
      </c>
      <c r="E408" s="3">
        <v>43046</v>
      </c>
      <c r="G408" s="4"/>
      <c r="H408" s="4">
        <v>50</v>
      </c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N408" s="1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1" t="s">
        <v>153</v>
      </c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J408"/>
      <c r="DK408"/>
      <c r="DL408"/>
      <c r="DR408" s="4">
        <v>477.66</v>
      </c>
      <c r="DS408" s="4">
        <v>0.23</v>
      </c>
      <c r="DT408" s="4">
        <v>0.23</v>
      </c>
      <c r="DU408" s="4">
        <v>0.24</v>
      </c>
      <c r="DV408" s="4">
        <v>0.32</v>
      </c>
      <c r="DW408" s="4">
        <v>0.34</v>
      </c>
      <c r="DX408" s="4">
        <v>0.32</v>
      </c>
      <c r="DY408" s="4">
        <v>0.15</v>
      </c>
      <c r="DZ408" s="4"/>
    </row>
    <row r="409" spans="1:130" x14ac:dyDescent="0.25">
      <c r="A409" s="1" t="s">
        <v>480</v>
      </c>
      <c r="B409" s="1" t="s">
        <v>428</v>
      </c>
      <c r="C409" s="1" t="s">
        <v>217</v>
      </c>
      <c r="D409" s="84">
        <v>2017</v>
      </c>
      <c r="E409" s="3">
        <v>43047</v>
      </c>
      <c r="G409" s="4"/>
      <c r="H409" s="4">
        <v>50</v>
      </c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N409" s="1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1" t="s">
        <v>153</v>
      </c>
      <c r="CK409">
        <v>2.8990447033441602</v>
      </c>
      <c r="CL409">
        <v>3.3007558030354001</v>
      </c>
      <c r="CM409">
        <v>7.0085729997517001</v>
      </c>
      <c r="CN409">
        <v>16.9865033759502</v>
      </c>
      <c r="CO409">
        <v>0.93906942426394302</v>
      </c>
      <c r="CP409">
        <v>1.3855375128024501</v>
      </c>
      <c r="CQ409">
        <v>1.6713312452965501</v>
      </c>
      <c r="CR409">
        <v>0.87162647838567697</v>
      </c>
      <c r="CS409">
        <v>0.57883015098493495</v>
      </c>
      <c r="CT409">
        <v>0.60627167684639705</v>
      </c>
      <c r="CU409">
        <v>1.9599752790802201</v>
      </c>
      <c r="CV409">
        <v>1.91521829023295</v>
      </c>
      <c r="CW409">
        <v>5.3372417544551496</v>
      </c>
      <c r="CX409">
        <v>16.1148768975645</v>
      </c>
      <c r="CY409">
        <v>18.933737161764</v>
      </c>
      <c r="CZ409">
        <v>8.8337071055736391</v>
      </c>
      <c r="DA409">
        <v>59.1474229772504</v>
      </c>
      <c r="DB409">
        <v>53.094756488670399</v>
      </c>
      <c r="DC409">
        <v>6.0526664885799502</v>
      </c>
      <c r="DJ409"/>
      <c r="DK409"/>
      <c r="DL409"/>
      <c r="DR409" s="4">
        <v>474.06</v>
      </c>
      <c r="DS409" s="4">
        <v>0.22</v>
      </c>
      <c r="DT409" s="4">
        <v>0.22</v>
      </c>
      <c r="DU409" s="4">
        <v>0.24</v>
      </c>
      <c r="DV409" s="4">
        <v>0.31</v>
      </c>
      <c r="DW409" s="4">
        <v>0.34</v>
      </c>
      <c r="DX409" s="4">
        <v>0.32</v>
      </c>
      <c r="DY409" s="4">
        <v>0.15</v>
      </c>
      <c r="DZ409" s="4"/>
    </row>
    <row r="410" spans="1:130" x14ac:dyDescent="0.25">
      <c r="A410" s="1" t="s">
        <v>480</v>
      </c>
      <c r="B410" s="1" t="s">
        <v>428</v>
      </c>
      <c r="C410" s="1" t="s">
        <v>217</v>
      </c>
      <c r="D410" s="84">
        <v>2017</v>
      </c>
      <c r="E410" s="3">
        <v>43048</v>
      </c>
      <c r="G410" s="4"/>
      <c r="H410" s="4">
        <v>50</v>
      </c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O410" s="4"/>
      <c r="AP410" s="4"/>
      <c r="AQ410" s="4"/>
      <c r="AR410" s="4"/>
      <c r="AS410" s="4"/>
      <c r="AT410" s="4"/>
      <c r="AU410" s="4"/>
      <c r="AV410" s="4"/>
      <c r="AW410" s="4">
        <v>0.91</v>
      </c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1" t="s">
        <v>153</v>
      </c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J410"/>
      <c r="DK410"/>
      <c r="DL410"/>
      <c r="DR410" s="4">
        <v>469.5</v>
      </c>
      <c r="DS410" s="4">
        <v>0.21</v>
      </c>
      <c r="DT410" s="4">
        <v>0.21</v>
      </c>
      <c r="DU410" s="4">
        <v>0.23</v>
      </c>
      <c r="DV410" s="4">
        <v>0.31</v>
      </c>
      <c r="DW410" s="4">
        <v>0.34</v>
      </c>
      <c r="DX410" s="4">
        <v>0.31</v>
      </c>
      <c r="DY410" s="4">
        <v>0.15</v>
      </c>
      <c r="DZ410" s="4"/>
    </row>
    <row r="411" spans="1:130" x14ac:dyDescent="0.25">
      <c r="A411" s="1" t="s">
        <v>480</v>
      </c>
      <c r="B411" s="1" t="s">
        <v>428</v>
      </c>
      <c r="C411" s="1" t="s">
        <v>217</v>
      </c>
      <c r="D411" s="84">
        <v>2017</v>
      </c>
      <c r="E411" s="3">
        <v>43049</v>
      </c>
      <c r="G411" s="4"/>
      <c r="H411" s="4">
        <v>50</v>
      </c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1" t="s">
        <v>153</v>
      </c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J411"/>
      <c r="DK411"/>
      <c r="DL411"/>
      <c r="DR411" s="4">
        <v>465.29</v>
      </c>
      <c r="DS411" s="4">
        <v>0.19</v>
      </c>
      <c r="DT411" s="4">
        <v>0.21</v>
      </c>
      <c r="DU411" s="4">
        <v>0.23</v>
      </c>
      <c r="DV411" s="4">
        <v>0.31</v>
      </c>
      <c r="DW411" s="4">
        <v>0.34</v>
      </c>
      <c r="DX411" s="4">
        <v>0.31</v>
      </c>
      <c r="DY411" s="4">
        <v>0.15</v>
      </c>
      <c r="DZ411" s="4"/>
    </row>
    <row r="412" spans="1:130" x14ac:dyDescent="0.25">
      <c r="A412" s="1" t="s">
        <v>480</v>
      </c>
      <c r="B412" s="1" t="s">
        <v>428</v>
      </c>
      <c r="C412" s="1" t="s">
        <v>217</v>
      </c>
      <c r="D412" s="84">
        <v>2017</v>
      </c>
      <c r="E412" s="3">
        <v>43050</v>
      </c>
      <c r="G412" s="4"/>
      <c r="H412" s="4">
        <v>50</v>
      </c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1" t="s">
        <v>153</v>
      </c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J412"/>
      <c r="DK412"/>
      <c r="DL412"/>
      <c r="DR412" s="4">
        <v>461.51</v>
      </c>
      <c r="DS412" s="4">
        <v>0.19</v>
      </c>
      <c r="DT412" s="4">
        <v>0.2</v>
      </c>
      <c r="DU412" s="4">
        <v>0.23</v>
      </c>
      <c r="DV412" s="4">
        <v>0.31</v>
      </c>
      <c r="DW412" s="4">
        <v>0.34</v>
      </c>
      <c r="DX412" s="4">
        <v>0.31</v>
      </c>
      <c r="DY412" s="4">
        <v>0.15</v>
      </c>
      <c r="DZ412" s="4"/>
    </row>
    <row r="413" spans="1:130" x14ac:dyDescent="0.25">
      <c r="A413" s="1" t="s">
        <v>480</v>
      </c>
      <c r="B413" s="1" t="s">
        <v>428</v>
      </c>
      <c r="C413" s="1" t="s">
        <v>217</v>
      </c>
      <c r="D413" s="84">
        <v>2017</v>
      </c>
      <c r="E413" s="3">
        <v>43051</v>
      </c>
      <c r="G413" s="4"/>
      <c r="H413" s="4">
        <v>50</v>
      </c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1" t="s">
        <v>153</v>
      </c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J413"/>
      <c r="DK413"/>
      <c r="DL413"/>
      <c r="DR413" s="4">
        <v>457.62</v>
      </c>
      <c r="DS413" s="4">
        <v>0.18</v>
      </c>
      <c r="DT413" s="4">
        <v>0.2</v>
      </c>
      <c r="DU413" s="4">
        <v>0.23</v>
      </c>
      <c r="DV413" s="4">
        <v>0.31</v>
      </c>
      <c r="DW413" s="4">
        <v>0.34</v>
      </c>
      <c r="DX413" s="4">
        <v>0.31</v>
      </c>
      <c r="DY413" s="4">
        <v>0.15</v>
      </c>
      <c r="DZ413" s="4"/>
    </row>
    <row r="414" spans="1:130" x14ac:dyDescent="0.25">
      <c r="A414" s="1" t="s">
        <v>480</v>
      </c>
      <c r="B414" s="1" t="s">
        <v>428</v>
      </c>
      <c r="C414" s="1" t="s">
        <v>217</v>
      </c>
      <c r="D414" s="84">
        <v>2017</v>
      </c>
      <c r="E414" s="3">
        <v>43052</v>
      </c>
      <c r="G414" s="4"/>
      <c r="H414" s="4">
        <v>50</v>
      </c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1" t="s">
        <v>153</v>
      </c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J414"/>
      <c r="DK414"/>
      <c r="DL414"/>
      <c r="DR414" s="4">
        <v>454.17</v>
      </c>
      <c r="DS414" s="4">
        <v>0.17</v>
      </c>
      <c r="DT414" s="4">
        <v>0.19</v>
      </c>
      <c r="DU414" s="4">
        <v>0.22</v>
      </c>
      <c r="DV414" s="4">
        <v>0.31</v>
      </c>
      <c r="DW414" s="4">
        <v>0.33</v>
      </c>
      <c r="DX414" s="4">
        <v>0.31</v>
      </c>
      <c r="DY414" s="4">
        <v>0.15</v>
      </c>
      <c r="DZ414" s="4"/>
    </row>
    <row r="415" spans="1:130" x14ac:dyDescent="0.25">
      <c r="A415" s="1" t="s">
        <v>480</v>
      </c>
      <c r="B415" s="1" t="s">
        <v>428</v>
      </c>
      <c r="C415" s="1" t="s">
        <v>217</v>
      </c>
      <c r="D415" s="84">
        <v>2017</v>
      </c>
      <c r="E415" s="3">
        <v>43053</v>
      </c>
      <c r="G415" s="4"/>
      <c r="H415" s="4">
        <v>50</v>
      </c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O415" s="4"/>
      <c r="AP415" s="4"/>
      <c r="AQ415" s="4"/>
      <c r="AR415" s="4"/>
      <c r="AS415" s="4"/>
      <c r="AT415" s="4"/>
      <c r="AU415" s="4"/>
      <c r="AV415" s="4"/>
      <c r="AW415" s="4">
        <v>0.91</v>
      </c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1" t="s">
        <v>153</v>
      </c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J415"/>
      <c r="DK415"/>
      <c r="DL415"/>
      <c r="DR415" s="4">
        <v>450.83</v>
      </c>
      <c r="DS415" s="4">
        <v>0.16</v>
      </c>
      <c r="DT415" s="4">
        <v>0.19</v>
      </c>
      <c r="DU415" s="4">
        <v>0.22</v>
      </c>
      <c r="DV415" s="4">
        <v>0.3</v>
      </c>
      <c r="DW415" s="4">
        <v>0.33</v>
      </c>
      <c r="DX415" s="4">
        <v>0.31</v>
      </c>
      <c r="DY415" s="4">
        <v>0.15</v>
      </c>
      <c r="DZ415" s="4"/>
    </row>
    <row r="416" spans="1:130" x14ac:dyDescent="0.25">
      <c r="A416" s="1" t="s">
        <v>480</v>
      </c>
      <c r="B416" s="1" t="s">
        <v>428</v>
      </c>
      <c r="C416" s="1" t="s">
        <v>217</v>
      </c>
      <c r="D416" s="84">
        <v>2017</v>
      </c>
      <c r="E416" s="3">
        <v>43054</v>
      </c>
      <c r="G416" s="4"/>
      <c r="H416" s="4">
        <v>50</v>
      </c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1" t="s">
        <v>153</v>
      </c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J416"/>
      <c r="DK416"/>
      <c r="DL416"/>
      <c r="DR416" s="4">
        <v>473.14</v>
      </c>
      <c r="DS416" s="4">
        <v>0.24</v>
      </c>
      <c r="DT416" s="4">
        <v>0.25</v>
      </c>
      <c r="DU416" s="4">
        <v>0.23</v>
      </c>
      <c r="DV416" s="4">
        <v>0.3</v>
      </c>
      <c r="DW416" s="4">
        <v>0.33</v>
      </c>
      <c r="DX416" s="4">
        <v>0.31</v>
      </c>
      <c r="DY416" s="4">
        <v>0.15</v>
      </c>
      <c r="DZ416" s="4"/>
    </row>
    <row r="417" spans="1:130" x14ac:dyDescent="0.25">
      <c r="A417" s="1" t="s">
        <v>480</v>
      </c>
      <c r="B417" s="1" t="s">
        <v>428</v>
      </c>
      <c r="C417" s="1" t="s">
        <v>217</v>
      </c>
      <c r="D417" s="84">
        <v>2017</v>
      </c>
      <c r="E417" s="3">
        <v>43055</v>
      </c>
      <c r="G417" s="4"/>
      <c r="H417" s="4">
        <v>50</v>
      </c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1" t="s">
        <v>153</v>
      </c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J417"/>
      <c r="DK417"/>
      <c r="DL417"/>
      <c r="DR417" s="4">
        <v>468.96</v>
      </c>
      <c r="DS417" s="4">
        <v>0.23</v>
      </c>
      <c r="DT417" s="4">
        <v>0.23</v>
      </c>
      <c r="DU417" s="4">
        <v>0.24</v>
      </c>
      <c r="DV417" s="4">
        <v>0.3</v>
      </c>
      <c r="DW417" s="4">
        <v>0.33</v>
      </c>
      <c r="DX417" s="4">
        <v>0.31</v>
      </c>
      <c r="DY417" s="4">
        <v>0.15</v>
      </c>
      <c r="DZ417" s="4"/>
    </row>
    <row r="418" spans="1:130" x14ac:dyDescent="0.25">
      <c r="A418" s="1" t="s">
        <v>480</v>
      </c>
      <c r="B418" s="1" t="s">
        <v>428</v>
      </c>
      <c r="C418" s="1" t="s">
        <v>217</v>
      </c>
      <c r="D418" s="84">
        <v>2017</v>
      </c>
      <c r="E418" s="3">
        <v>43056</v>
      </c>
      <c r="G418" s="4"/>
      <c r="H418" s="4">
        <v>50</v>
      </c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1" t="s">
        <v>153</v>
      </c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J418"/>
      <c r="DK418"/>
      <c r="DL418"/>
      <c r="DR418" s="4">
        <v>466.13</v>
      </c>
      <c r="DS418" s="4">
        <v>0.22</v>
      </c>
      <c r="DT418" s="4">
        <v>0.23</v>
      </c>
      <c r="DU418" s="4">
        <v>0.24</v>
      </c>
      <c r="DV418" s="4">
        <v>0.3</v>
      </c>
      <c r="DW418" s="4">
        <v>0.33</v>
      </c>
      <c r="DX418" s="4">
        <v>0.31</v>
      </c>
      <c r="DY418" s="4">
        <v>0.15</v>
      </c>
      <c r="DZ418" s="4"/>
    </row>
    <row r="419" spans="1:130" x14ac:dyDescent="0.25">
      <c r="A419" s="1" t="s">
        <v>480</v>
      </c>
      <c r="B419" s="1" t="s">
        <v>428</v>
      </c>
      <c r="C419" s="1" t="s">
        <v>217</v>
      </c>
      <c r="D419" s="84">
        <v>2017</v>
      </c>
      <c r="E419" s="3">
        <v>43057</v>
      </c>
      <c r="G419" s="4"/>
      <c r="H419" s="4">
        <v>50</v>
      </c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1" t="s">
        <v>153</v>
      </c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J419"/>
      <c r="DK419"/>
      <c r="DL419"/>
      <c r="DR419" s="4">
        <v>462.98</v>
      </c>
      <c r="DS419" s="4">
        <v>0.21</v>
      </c>
      <c r="DT419" s="4">
        <v>0.22</v>
      </c>
      <c r="DU419" s="4">
        <v>0.24</v>
      </c>
      <c r="DV419" s="4">
        <v>0.3</v>
      </c>
      <c r="DW419" s="4">
        <v>0.33</v>
      </c>
      <c r="DX419" s="4">
        <v>0.31</v>
      </c>
      <c r="DY419" s="4">
        <v>0.15</v>
      </c>
      <c r="DZ419" s="4"/>
    </row>
    <row r="420" spans="1:130" x14ac:dyDescent="0.25">
      <c r="A420" s="1" t="s">
        <v>480</v>
      </c>
      <c r="B420" s="1" t="s">
        <v>428</v>
      </c>
      <c r="C420" s="1" t="s">
        <v>217</v>
      </c>
      <c r="D420" s="84">
        <v>2017</v>
      </c>
      <c r="E420" s="3">
        <v>43058</v>
      </c>
      <c r="G420" s="4"/>
      <c r="H420" s="4">
        <v>50</v>
      </c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1" t="s">
        <v>153</v>
      </c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J420"/>
      <c r="DK420"/>
      <c r="DL420"/>
      <c r="DR420" s="4">
        <v>458.74</v>
      </c>
      <c r="DS420" s="4">
        <v>0.2</v>
      </c>
      <c r="DT420" s="4">
        <v>0.21</v>
      </c>
      <c r="DU420" s="4">
        <v>0.23</v>
      </c>
      <c r="DV420" s="4">
        <v>0.3</v>
      </c>
      <c r="DW420" s="4">
        <v>0.33</v>
      </c>
      <c r="DX420" s="4">
        <v>0.31</v>
      </c>
      <c r="DY420" s="4">
        <v>0.15</v>
      </c>
      <c r="DZ420" s="4"/>
    </row>
    <row r="421" spans="1:130" x14ac:dyDescent="0.25">
      <c r="A421" s="1" t="s">
        <v>480</v>
      </c>
      <c r="B421" s="1" t="s">
        <v>428</v>
      </c>
      <c r="C421" s="1" t="s">
        <v>217</v>
      </c>
      <c r="D421" s="84">
        <v>2017</v>
      </c>
      <c r="E421" s="3">
        <v>43059</v>
      </c>
      <c r="G421" s="4"/>
      <c r="H421" s="4">
        <v>50</v>
      </c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1" t="s">
        <v>153</v>
      </c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J421"/>
      <c r="DK421"/>
      <c r="DL421"/>
      <c r="DR421" s="4">
        <v>456.08</v>
      </c>
      <c r="DS421" s="4">
        <v>0.19</v>
      </c>
      <c r="DT421" s="4">
        <v>0.21</v>
      </c>
      <c r="DU421" s="4">
        <v>0.23</v>
      </c>
      <c r="DV421" s="4">
        <v>0.3</v>
      </c>
      <c r="DW421" s="4">
        <v>0.33</v>
      </c>
      <c r="DX421" s="4">
        <v>0.31</v>
      </c>
      <c r="DY421" s="4">
        <v>0.15</v>
      </c>
      <c r="DZ421" s="4"/>
    </row>
    <row r="422" spans="1:130" x14ac:dyDescent="0.25">
      <c r="A422" s="1" t="s">
        <v>480</v>
      </c>
      <c r="B422" s="1" t="s">
        <v>428</v>
      </c>
      <c r="C422" s="1" t="s">
        <v>217</v>
      </c>
      <c r="D422" s="84">
        <v>2017</v>
      </c>
      <c r="E422" s="3">
        <v>43060</v>
      </c>
      <c r="G422" s="4"/>
      <c r="H422" s="4">
        <v>50</v>
      </c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1" t="s">
        <v>153</v>
      </c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J422"/>
      <c r="DK422"/>
      <c r="DL422"/>
      <c r="DR422" s="4">
        <v>453.92</v>
      </c>
      <c r="DS422" s="4">
        <v>0.18</v>
      </c>
      <c r="DT422" s="4">
        <v>0.21</v>
      </c>
      <c r="DU422" s="4">
        <v>0.23</v>
      </c>
      <c r="DV422" s="4">
        <v>0.28999999999999998</v>
      </c>
      <c r="DW422" s="4">
        <v>0.33</v>
      </c>
      <c r="DX422" s="4">
        <v>0.31</v>
      </c>
      <c r="DY422" s="4">
        <v>0.15</v>
      </c>
      <c r="DZ422" s="4"/>
    </row>
    <row r="423" spans="1:130" x14ac:dyDescent="0.25">
      <c r="A423" s="1" t="s">
        <v>480</v>
      </c>
      <c r="B423" s="1" t="s">
        <v>428</v>
      </c>
      <c r="C423" s="1" t="s">
        <v>217</v>
      </c>
      <c r="D423" s="84">
        <v>2017</v>
      </c>
      <c r="E423" s="3">
        <v>43061</v>
      </c>
      <c r="G423" s="4"/>
      <c r="H423" s="4">
        <v>50</v>
      </c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1" t="s">
        <v>153</v>
      </c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J423"/>
      <c r="DK423"/>
      <c r="DL423"/>
      <c r="DR423" s="4">
        <v>476.33</v>
      </c>
      <c r="DS423" s="4">
        <v>0.26</v>
      </c>
      <c r="DT423" s="4">
        <v>0.26</v>
      </c>
      <c r="DU423" s="4">
        <v>0.24</v>
      </c>
      <c r="DV423" s="4">
        <v>0.28999999999999998</v>
      </c>
      <c r="DW423" s="4">
        <v>0.33</v>
      </c>
      <c r="DX423" s="4">
        <v>0.31</v>
      </c>
      <c r="DY423" s="4">
        <v>0.15</v>
      </c>
      <c r="DZ423" s="4"/>
    </row>
    <row r="424" spans="1:130" x14ac:dyDescent="0.25">
      <c r="A424" s="1" t="s">
        <v>480</v>
      </c>
      <c r="B424" s="1" t="s">
        <v>428</v>
      </c>
      <c r="C424" s="1" t="s">
        <v>217</v>
      </c>
      <c r="D424" s="84">
        <v>2017</v>
      </c>
      <c r="E424" s="3">
        <v>43062</v>
      </c>
      <c r="G424" s="4"/>
      <c r="H424" s="4">
        <v>50</v>
      </c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1" t="s">
        <v>153</v>
      </c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J424"/>
      <c r="DK424"/>
      <c r="DL424"/>
      <c r="DR424" s="4">
        <v>472.4</v>
      </c>
      <c r="DS424" s="4">
        <v>0.24</v>
      </c>
      <c r="DT424" s="4">
        <v>0.24</v>
      </c>
      <c r="DU424" s="4">
        <v>0.25</v>
      </c>
      <c r="DV424" s="4">
        <v>0.28999999999999998</v>
      </c>
      <c r="DW424" s="4">
        <v>0.32</v>
      </c>
      <c r="DX424" s="4">
        <v>0.31</v>
      </c>
      <c r="DY424" s="4">
        <v>0.15</v>
      </c>
      <c r="DZ424" s="4"/>
    </row>
    <row r="425" spans="1:130" x14ac:dyDescent="0.25">
      <c r="A425" s="1" t="s">
        <v>480</v>
      </c>
      <c r="B425" s="1" t="s">
        <v>428</v>
      </c>
      <c r="C425" s="1" t="s">
        <v>217</v>
      </c>
      <c r="D425" s="84">
        <v>2017</v>
      </c>
      <c r="E425" s="3">
        <v>43063</v>
      </c>
      <c r="G425" s="4"/>
      <c r="H425" s="4">
        <v>50</v>
      </c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O425" s="4"/>
      <c r="AP425" s="4"/>
      <c r="AQ425" s="4"/>
      <c r="AR425" s="4"/>
      <c r="AS425" s="4"/>
      <c r="AT425" s="4"/>
      <c r="AU425" s="4"/>
      <c r="AV425" s="4"/>
      <c r="AW425" s="4">
        <v>0.87</v>
      </c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1" t="s">
        <v>153</v>
      </c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J425"/>
      <c r="DK425"/>
      <c r="DL425"/>
      <c r="DR425" s="4">
        <v>469.77</v>
      </c>
      <c r="DS425" s="4">
        <v>0.23</v>
      </c>
      <c r="DT425" s="4">
        <v>0.24</v>
      </c>
      <c r="DU425" s="4">
        <v>0.25</v>
      </c>
      <c r="DV425" s="4">
        <v>0.28999999999999998</v>
      </c>
      <c r="DW425" s="4">
        <v>0.32</v>
      </c>
      <c r="DX425" s="4">
        <v>0.31</v>
      </c>
      <c r="DY425" s="4">
        <v>0.15</v>
      </c>
      <c r="DZ425" s="4"/>
    </row>
    <row r="426" spans="1:130" x14ac:dyDescent="0.25">
      <c r="A426" s="1" t="s">
        <v>480</v>
      </c>
      <c r="B426" s="1" t="s">
        <v>428</v>
      </c>
      <c r="C426" s="1" t="s">
        <v>217</v>
      </c>
      <c r="D426" s="84">
        <v>2017</v>
      </c>
      <c r="E426" s="3">
        <v>43064</v>
      </c>
      <c r="G426" s="4"/>
      <c r="H426" s="4">
        <v>50</v>
      </c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1" t="s">
        <v>153</v>
      </c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J426"/>
      <c r="DK426"/>
      <c r="DL426"/>
      <c r="DR426" s="4">
        <v>466.19</v>
      </c>
      <c r="DS426" s="4">
        <v>0.22</v>
      </c>
      <c r="DT426" s="4">
        <v>0.23</v>
      </c>
      <c r="DU426" s="4">
        <v>0.25</v>
      </c>
      <c r="DV426" s="4">
        <v>0.28999999999999998</v>
      </c>
      <c r="DW426" s="4">
        <v>0.32</v>
      </c>
      <c r="DX426" s="4">
        <v>0.31</v>
      </c>
      <c r="DY426" s="4">
        <v>0.15</v>
      </c>
      <c r="DZ426" s="4"/>
    </row>
    <row r="427" spans="1:130" x14ac:dyDescent="0.25">
      <c r="A427" s="1" t="s">
        <v>480</v>
      </c>
      <c r="B427" s="1" t="s">
        <v>428</v>
      </c>
      <c r="C427" s="1" t="s">
        <v>217</v>
      </c>
      <c r="D427" s="84">
        <v>2017</v>
      </c>
      <c r="E427" s="3">
        <v>43065</v>
      </c>
      <c r="G427" s="4"/>
      <c r="H427" s="4">
        <v>50</v>
      </c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1" t="s">
        <v>153</v>
      </c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J427"/>
      <c r="DK427"/>
      <c r="DL427"/>
      <c r="DR427" s="4">
        <v>462.14</v>
      </c>
      <c r="DS427" s="4">
        <v>0.21</v>
      </c>
      <c r="DT427" s="4">
        <v>0.23</v>
      </c>
      <c r="DU427" s="4">
        <v>0.25</v>
      </c>
      <c r="DV427" s="4">
        <v>0.28999999999999998</v>
      </c>
      <c r="DW427" s="4">
        <v>0.32</v>
      </c>
      <c r="DX427" s="4">
        <v>0.31</v>
      </c>
      <c r="DY427" s="4">
        <v>0.15</v>
      </c>
      <c r="DZ427" s="4"/>
    </row>
    <row r="428" spans="1:130" x14ac:dyDescent="0.25">
      <c r="A428" s="1" t="s">
        <v>480</v>
      </c>
      <c r="B428" s="1" t="s">
        <v>428</v>
      </c>
      <c r="C428" s="1" t="s">
        <v>217</v>
      </c>
      <c r="D428" s="84">
        <v>2017</v>
      </c>
      <c r="E428" s="3">
        <v>43066</v>
      </c>
      <c r="G428" s="4"/>
      <c r="H428" s="4">
        <v>50</v>
      </c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1" t="s">
        <v>153</v>
      </c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J428"/>
      <c r="DK428"/>
      <c r="DL428"/>
      <c r="DR428" s="4">
        <v>457.13</v>
      </c>
      <c r="DS428" s="4">
        <v>0.2</v>
      </c>
      <c r="DT428" s="4">
        <v>0.22</v>
      </c>
      <c r="DU428" s="4">
        <v>0.24</v>
      </c>
      <c r="DV428" s="4">
        <v>0.28999999999999998</v>
      </c>
      <c r="DW428" s="4">
        <v>0.32</v>
      </c>
      <c r="DX428" s="4">
        <v>0.31</v>
      </c>
      <c r="DY428" s="4">
        <v>0.15</v>
      </c>
      <c r="DZ428" s="4"/>
    </row>
    <row r="429" spans="1:130" x14ac:dyDescent="0.25">
      <c r="A429" s="1" t="s">
        <v>480</v>
      </c>
      <c r="B429" s="1" t="s">
        <v>428</v>
      </c>
      <c r="C429" s="1" t="s">
        <v>217</v>
      </c>
      <c r="D429" s="84">
        <v>2017</v>
      </c>
      <c r="E429" s="3">
        <v>43067</v>
      </c>
      <c r="G429" s="4"/>
      <c r="H429" s="4">
        <v>50</v>
      </c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1" t="s">
        <v>153</v>
      </c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J429"/>
      <c r="DK429"/>
      <c r="DL429"/>
      <c r="DR429" s="4">
        <v>452.69</v>
      </c>
      <c r="DS429" s="4">
        <v>0.19</v>
      </c>
      <c r="DT429" s="4">
        <v>0.21</v>
      </c>
      <c r="DU429" s="4">
        <v>0.24</v>
      </c>
      <c r="DV429" s="4">
        <v>0.28999999999999998</v>
      </c>
      <c r="DW429" s="4">
        <v>0.32</v>
      </c>
      <c r="DX429" s="4">
        <v>0.31</v>
      </c>
      <c r="DY429" s="4">
        <v>0.15</v>
      </c>
      <c r="DZ429" s="4"/>
    </row>
    <row r="430" spans="1:130" x14ac:dyDescent="0.25">
      <c r="A430" s="1" t="s">
        <v>480</v>
      </c>
      <c r="B430" s="1" t="s">
        <v>428</v>
      </c>
      <c r="C430" s="1" t="s">
        <v>217</v>
      </c>
      <c r="D430" s="84">
        <v>2017</v>
      </c>
      <c r="E430" s="3">
        <v>43068</v>
      </c>
      <c r="G430" s="4"/>
      <c r="H430" s="4">
        <v>50</v>
      </c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O430" s="4"/>
      <c r="AP430" s="4"/>
      <c r="AQ430" s="4"/>
      <c r="AR430" s="4"/>
      <c r="AS430" s="4"/>
      <c r="AT430" s="4"/>
      <c r="AU430" s="4"/>
      <c r="AV430" s="4"/>
      <c r="AW430" s="4">
        <v>0.9</v>
      </c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1" t="s">
        <v>153</v>
      </c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J430"/>
      <c r="DK430"/>
      <c r="DL430"/>
      <c r="DR430" s="4">
        <v>478.33</v>
      </c>
      <c r="DS430" s="4">
        <v>0.27</v>
      </c>
      <c r="DT430" s="4">
        <v>0.26</v>
      </c>
      <c r="DU430" s="4">
        <v>0.26</v>
      </c>
      <c r="DV430" s="4">
        <v>0.28999999999999998</v>
      </c>
      <c r="DW430" s="4">
        <v>0.32</v>
      </c>
      <c r="DX430" s="4">
        <v>0.31</v>
      </c>
      <c r="DY430" s="4">
        <v>0.15</v>
      </c>
      <c r="DZ430" s="4"/>
    </row>
    <row r="431" spans="1:130" x14ac:dyDescent="0.25">
      <c r="A431" s="1" t="s">
        <v>480</v>
      </c>
      <c r="B431" s="1" t="s">
        <v>428</v>
      </c>
      <c r="C431" s="1" t="s">
        <v>217</v>
      </c>
      <c r="D431" s="84">
        <v>2017</v>
      </c>
      <c r="E431" s="3">
        <v>43069</v>
      </c>
      <c r="G431" s="4"/>
      <c r="H431" s="4">
        <v>50</v>
      </c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1" t="s">
        <v>153</v>
      </c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J431"/>
      <c r="DK431"/>
      <c r="DL431"/>
      <c r="DR431" s="4">
        <v>475.18</v>
      </c>
      <c r="DS431" s="4">
        <v>0.26</v>
      </c>
      <c r="DT431" s="4">
        <v>0.26</v>
      </c>
      <c r="DU431" s="4">
        <v>0.26</v>
      </c>
      <c r="DV431" s="4">
        <v>0.28999999999999998</v>
      </c>
      <c r="DW431" s="4">
        <v>0.32</v>
      </c>
      <c r="DX431" s="4">
        <v>0.31</v>
      </c>
      <c r="DY431" s="4">
        <v>0.15</v>
      </c>
      <c r="DZ431" s="4"/>
    </row>
    <row r="432" spans="1:130" x14ac:dyDescent="0.25">
      <c r="A432" s="1" t="s">
        <v>480</v>
      </c>
      <c r="B432" s="1" t="s">
        <v>428</v>
      </c>
      <c r="C432" s="1" t="s">
        <v>217</v>
      </c>
      <c r="D432" s="84">
        <v>2017</v>
      </c>
      <c r="E432" s="3">
        <v>43070</v>
      </c>
      <c r="G432" s="4"/>
      <c r="H432" s="4">
        <v>50</v>
      </c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1" t="s">
        <v>153</v>
      </c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J432"/>
      <c r="DK432"/>
      <c r="DL432"/>
      <c r="DR432" s="4">
        <v>469.89</v>
      </c>
      <c r="DS432" s="4">
        <v>0.24</v>
      </c>
      <c r="DT432" s="4">
        <v>0.25</v>
      </c>
      <c r="DU432" s="4">
        <v>0.26</v>
      </c>
      <c r="DV432" s="4">
        <v>0.28999999999999998</v>
      </c>
      <c r="DW432" s="4">
        <v>0.32</v>
      </c>
      <c r="DX432" s="4">
        <v>0.31</v>
      </c>
      <c r="DY432" s="4">
        <v>0.15</v>
      </c>
      <c r="DZ432" s="4"/>
    </row>
    <row r="433" spans="1:130" x14ac:dyDescent="0.25">
      <c r="A433" s="1" t="s">
        <v>480</v>
      </c>
      <c r="B433" s="1" t="s">
        <v>428</v>
      </c>
      <c r="C433" s="1" t="s">
        <v>217</v>
      </c>
      <c r="D433" s="84">
        <v>2017</v>
      </c>
      <c r="E433" s="3">
        <v>43071</v>
      </c>
      <c r="G433" s="4"/>
      <c r="H433" s="4">
        <v>50</v>
      </c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1" t="s">
        <v>153</v>
      </c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J433"/>
      <c r="DK433"/>
      <c r="DL433"/>
      <c r="DR433" s="4">
        <v>463.37</v>
      </c>
      <c r="DS433" s="4">
        <v>0.22</v>
      </c>
      <c r="DT433" s="4">
        <v>0.24</v>
      </c>
      <c r="DU433" s="4">
        <v>0.25</v>
      </c>
      <c r="DV433" s="4">
        <v>0.28000000000000003</v>
      </c>
      <c r="DW433" s="4">
        <v>0.32</v>
      </c>
      <c r="DX433" s="4">
        <v>0.31</v>
      </c>
      <c r="DY433" s="4">
        <v>0.15</v>
      </c>
      <c r="DZ433" s="4"/>
    </row>
    <row r="434" spans="1:130" x14ac:dyDescent="0.25">
      <c r="A434" s="1" t="s">
        <v>480</v>
      </c>
      <c r="B434" s="1" t="s">
        <v>428</v>
      </c>
      <c r="C434" s="1" t="s">
        <v>217</v>
      </c>
      <c r="D434" s="84">
        <v>2017</v>
      </c>
      <c r="E434" s="3">
        <v>43072</v>
      </c>
      <c r="G434" s="4"/>
      <c r="H434" s="4">
        <v>50</v>
      </c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1" t="s">
        <v>153</v>
      </c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J434"/>
      <c r="DK434"/>
      <c r="DL434"/>
      <c r="DR434" s="4">
        <v>457.78</v>
      </c>
      <c r="DS434" s="4">
        <v>0.21</v>
      </c>
      <c r="DT434" s="4">
        <v>0.23</v>
      </c>
      <c r="DU434" s="4">
        <v>0.25</v>
      </c>
      <c r="DV434" s="4">
        <v>0.28000000000000003</v>
      </c>
      <c r="DW434" s="4">
        <v>0.32</v>
      </c>
      <c r="DX434" s="4">
        <v>0.31</v>
      </c>
      <c r="DY434" s="4">
        <v>0.15</v>
      </c>
      <c r="DZ434" s="4"/>
    </row>
    <row r="435" spans="1:130" x14ac:dyDescent="0.25">
      <c r="A435" s="1" t="s">
        <v>480</v>
      </c>
      <c r="B435" s="1" t="s">
        <v>428</v>
      </c>
      <c r="C435" s="1" t="s">
        <v>217</v>
      </c>
      <c r="D435" s="84">
        <v>2017</v>
      </c>
      <c r="E435" s="3">
        <v>43073</v>
      </c>
      <c r="G435" s="4"/>
      <c r="H435" s="4">
        <v>50</v>
      </c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1" t="s">
        <v>153</v>
      </c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J435"/>
      <c r="DK435"/>
      <c r="DL435"/>
      <c r="DR435" s="4">
        <v>451.3</v>
      </c>
      <c r="DS435" s="4">
        <v>0.19</v>
      </c>
      <c r="DT435" s="4">
        <v>0.22</v>
      </c>
      <c r="DU435" s="4">
        <v>0.24</v>
      </c>
      <c r="DV435" s="4">
        <v>0.28000000000000003</v>
      </c>
      <c r="DW435" s="4">
        <v>0.31</v>
      </c>
      <c r="DX435" s="4">
        <v>0.31</v>
      </c>
      <c r="DY435" s="4">
        <v>0.15</v>
      </c>
      <c r="DZ435" s="4"/>
    </row>
    <row r="436" spans="1:130" x14ac:dyDescent="0.25">
      <c r="A436" s="1" t="s">
        <v>480</v>
      </c>
      <c r="B436" s="1" t="s">
        <v>428</v>
      </c>
      <c r="C436" s="1" t="s">
        <v>217</v>
      </c>
      <c r="D436" s="84">
        <v>2017</v>
      </c>
      <c r="E436" s="3">
        <v>43074</v>
      </c>
      <c r="G436" s="4"/>
      <c r="H436" s="4">
        <v>50</v>
      </c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1" t="s">
        <v>153</v>
      </c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J436"/>
      <c r="DK436"/>
      <c r="DL436"/>
      <c r="DR436" s="4">
        <v>445.09</v>
      </c>
      <c r="DS436" s="4">
        <v>0.18</v>
      </c>
      <c r="DT436" s="4">
        <v>0.21</v>
      </c>
      <c r="DU436" s="4">
        <v>0.24</v>
      </c>
      <c r="DV436" s="4">
        <v>0.28000000000000003</v>
      </c>
      <c r="DW436" s="4">
        <v>0.31</v>
      </c>
      <c r="DX436" s="4">
        <v>0.31</v>
      </c>
      <c r="DY436" s="4">
        <v>0.15</v>
      </c>
      <c r="DZ436" s="4"/>
    </row>
    <row r="437" spans="1:130" x14ac:dyDescent="0.25">
      <c r="A437" s="1" t="s">
        <v>480</v>
      </c>
      <c r="B437" s="1" t="s">
        <v>428</v>
      </c>
      <c r="C437" s="1" t="s">
        <v>217</v>
      </c>
      <c r="D437" s="84">
        <v>2017</v>
      </c>
      <c r="E437" s="3">
        <v>43075</v>
      </c>
      <c r="G437" s="4"/>
      <c r="H437" s="4">
        <v>50</v>
      </c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1" t="s">
        <v>153</v>
      </c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J437"/>
      <c r="DK437"/>
      <c r="DL437"/>
      <c r="DR437" s="4">
        <v>469.32</v>
      </c>
      <c r="DS437" s="4">
        <v>0.26</v>
      </c>
      <c r="DT437" s="4">
        <v>0.26</v>
      </c>
      <c r="DU437" s="4">
        <v>0.26</v>
      </c>
      <c r="DV437" s="4">
        <v>0.28000000000000003</v>
      </c>
      <c r="DW437" s="4">
        <v>0.31</v>
      </c>
      <c r="DX437" s="4">
        <v>0.3</v>
      </c>
      <c r="DY437" s="4">
        <v>0.15</v>
      </c>
      <c r="DZ437" s="4"/>
    </row>
    <row r="438" spans="1:130" x14ac:dyDescent="0.25">
      <c r="A438" s="1" t="s">
        <v>480</v>
      </c>
      <c r="B438" s="1" t="s">
        <v>428</v>
      </c>
      <c r="C438" s="1" t="s">
        <v>217</v>
      </c>
      <c r="D438" s="84">
        <v>2017</v>
      </c>
      <c r="E438" s="3">
        <v>43076</v>
      </c>
      <c r="G438" s="4"/>
      <c r="H438" s="4">
        <v>50</v>
      </c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O438" s="4"/>
      <c r="AP438" s="4"/>
      <c r="AQ438" s="4"/>
      <c r="AR438" s="4"/>
      <c r="AS438" s="4"/>
      <c r="AT438" s="4"/>
      <c r="AU438" s="4"/>
      <c r="AV438" s="4"/>
      <c r="AW438" s="4">
        <v>0.83</v>
      </c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1" t="s">
        <v>153</v>
      </c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J438"/>
      <c r="DK438"/>
      <c r="DL438"/>
      <c r="DR438" s="4">
        <v>469.36</v>
      </c>
      <c r="DS438" s="4">
        <v>0.25</v>
      </c>
      <c r="DT438" s="4">
        <v>0.26</v>
      </c>
      <c r="DU438" s="4">
        <v>0.26</v>
      </c>
      <c r="DV438" s="4">
        <v>0.28000000000000003</v>
      </c>
      <c r="DW438" s="4">
        <v>0.31</v>
      </c>
      <c r="DX438" s="4">
        <v>0.3</v>
      </c>
      <c r="DY438" s="4">
        <v>0.15</v>
      </c>
      <c r="DZ438" s="4"/>
    </row>
    <row r="439" spans="1:130" x14ac:dyDescent="0.25">
      <c r="A439" s="1" t="s">
        <v>480</v>
      </c>
      <c r="B439" s="1" t="s">
        <v>428</v>
      </c>
      <c r="C439" s="1" t="s">
        <v>217</v>
      </c>
      <c r="D439" s="84">
        <v>2017</v>
      </c>
      <c r="E439" s="3">
        <v>43077</v>
      </c>
      <c r="G439" s="4"/>
      <c r="H439" s="4">
        <v>50</v>
      </c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1" t="s">
        <v>153</v>
      </c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J439"/>
      <c r="DK439"/>
      <c r="DL439"/>
      <c r="DR439" s="4">
        <v>462.78</v>
      </c>
      <c r="DS439" s="4">
        <v>0.23</v>
      </c>
      <c r="DT439" s="4">
        <v>0.25</v>
      </c>
      <c r="DU439" s="4">
        <v>0.26</v>
      </c>
      <c r="DV439" s="4">
        <v>0.28000000000000003</v>
      </c>
      <c r="DW439" s="4">
        <v>0.31</v>
      </c>
      <c r="DX439" s="4">
        <v>0.3</v>
      </c>
      <c r="DY439" s="4">
        <v>0.15</v>
      </c>
      <c r="DZ439" s="4"/>
    </row>
    <row r="440" spans="1:130" x14ac:dyDescent="0.25">
      <c r="A440" s="1" t="s">
        <v>480</v>
      </c>
      <c r="B440" s="1" t="s">
        <v>428</v>
      </c>
      <c r="C440" s="1" t="s">
        <v>217</v>
      </c>
      <c r="D440" s="84">
        <v>2017</v>
      </c>
      <c r="E440" s="3">
        <v>43078</v>
      </c>
      <c r="G440" s="4"/>
      <c r="H440" s="4">
        <v>50</v>
      </c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1" t="s">
        <v>153</v>
      </c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J440"/>
      <c r="DK440"/>
      <c r="DL440"/>
      <c r="DR440" s="4">
        <v>455.35</v>
      </c>
      <c r="DS440" s="4">
        <v>0.22</v>
      </c>
      <c r="DT440" s="4">
        <v>0.23</v>
      </c>
      <c r="DU440" s="4">
        <v>0.25</v>
      </c>
      <c r="DV440" s="4">
        <v>0.28000000000000003</v>
      </c>
      <c r="DW440" s="4">
        <v>0.31</v>
      </c>
      <c r="DX440" s="4">
        <v>0.3</v>
      </c>
      <c r="DY440" s="4">
        <v>0.15</v>
      </c>
      <c r="DZ440" s="4"/>
    </row>
    <row r="441" spans="1:130" x14ac:dyDescent="0.25">
      <c r="A441" s="1" t="s">
        <v>480</v>
      </c>
      <c r="B441" s="1" t="s">
        <v>428</v>
      </c>
      <c r="C441" s="1" t="s">
        <v>217</v>
      </c>
      <c r="D441" s="84">
        <v>2017</v>
      </c>
      <c r="E441" s="3">
        <v>43079</v>
      </c>
      <c r="G441" s="4"/>
      <c r="H441" s="4">
        <v>50</v>
      </c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1" t="s">
        <v>153</v>
      </c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J441"/>
      <c r="DK441"/>
      <c r="DL441"/>
      <c r="DR441" s="4">
        <v>448.26</v>
      </c>
      <c r="DS441" s="4">
        <v>0.2</v>
      </c>
      <c r="DT441" s="4">
        <v>0.22</v>
      </c>
      <c r="DU441" s="4">
        <v>0.24</v>
      </c>
      <c r="DV441" s="4">
        <v>0.27</v>
      </c>
      <c r="DW441" s="4">
        <v>0.31</v>
      </c>
      <c r="DX441" s="4">
        <v>0.3</v>
      </c>
      <c r="DY441" s="4">
        <v>0.15</v>
      </c>
      <c r="DZ441" s="4"/>
    </row>
    <row r="442" spans="1:130" x14ac:dyDescent="0.25">
      <c r="A442" s="1" t="s">
        <v>480</v>
      </c>
      <c r="B442" s="1" t="s">
        <v>428</v>
      </c>
      <c r="C442" s="1" t="s">
        <v>217</v>
      </c>
      <c r="D442" s="84">
        <v>2017</v>
      </c>
      <c r="E442" s="3">
        <v>43080</v>
      </c>
      <c r="G442" s="4"/>
      <c r="H442" s="4">
        <v>50</v>
      </c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1" t="s">
        <v>153</v>
      </c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J442"/>
      <c r="DK442"/>
      <c r="DL442"/>
      <c r="DR442" s="4">
        <v>441.97</v>
      </c>
      <c r="DS442" s="4">
        <v>0.19</v>
      </c>
      <c r="DT442" s="4">
        <v>0.21</v>
      </c>
      <c r="DU442" s="4">
        <v>0.24</v>
      </c>
      <c r="DV442" s="4">
        <v>0.27</v>
      </c>
      <c r="DW442" s="4">
        <v>0.31</v>
      </c>
      <c r="DX442" s="4">
        <v>0.3</v>
      </c>
      <c r="DY442" s="4">
        <v>0.15</v>
      </c>
      <c r="DZ442" s="4"/>
    </row>
    <row r="443" spans="1:130" x14ac:dyDescent="0.25">
      <c r="A443" s="1" t="s">
        <v>480</v>
      </c>
      <c r="B443" s="1" t="s">
        <v>428</v>
      </c>
      <c r="C443" s="1" t="s">
        <v>217</v>
      </c>
      <c r="D443" s="84">
        <v>2017</v>
      </c>
      <c r="E443" s="3">
        <v>43081</v>
      </c>
      <c r="G443" s="4"/>
      <c r="H443" s="4">
        <v>50</v>
      </c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1" t="s">
        <v>153</v>
      </c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J443"/>
      <c r="DK443"/>
      <c r="DL443"/>
      <c r="DR443" s="4">
        <v>439.8</v>
      </c>
      <c r="DS443" s="4">
        <v>0.18</v>
      </c>
      <c r="DT443" s="4">
        <v>0.21</v>
      </c>
      <c r="DU443" s="4">
        <v>0.24</v>
      </c>
      <c r="DV443" s="4">
        <v>0.27</v>
      </c>
      <c r="DW443" s="4">
        <v>0.31</v>
      </c>
      <c r="DX443" s="4">
        <v>0.3</v>
      </c>
      <c r="DY443" s="4">
        <v>0.15</v>
      </c>
      <c r="DZ443" s="4"/>
    </row>
    <row r="444" spans="1:130" x14ac:dyDescent="0.25">
      <c r="A444" s="1" t="s">
        <v>480</v>
      </c>
      <c r="B444" s="1" t="s">
        <v>428</v>
      </c>
      <c r="C444" s="1" t="s">
        <v>217</v>
      </c>
      <c r="D444" s="84">
        <v>2017</v>
      </c>
      <c r="E444" s="3">
        <v>43082</v>
      </c>
      <c r="G444" s="4"/>
      <c r="H444" s="4">
        <v>50</v>
      </c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1" t="s">
        <v>153</v>
      </c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J444"/>
      <c r="DK444"/>
      <c r="DL444"/>
      <c r="DR444" s="4">
        <v>490.87</v>
      </c>
      <c r="DS444" s="4">
        <v>0.3</v>
      </c>
      <c r="DT444" s="4">
        <v>0.31</v>
      </c>
      <c r="DU444" s="4">
        <v>0.28000000000000003</v>
      </c>
      <c r="DV444" s="4">
        <v>0.3</v>
      </c>
      <c r="DW444" s="4">
        <v>0.3</v>
      </c>
      <c r="DX444" s="4">
        <v>0.3</v>
      </c>
      <c r="DY444" s="4">
        <v>0.15</v>
      </c>
      <c r="DZ444" s="4"/>
    </row>
    <row r="445" spans="1:130" x14ac:dyDescent="0.25">
      <c r="A445" s="1" t="s">
        <v>480</v>
      </c>
      <c r="B445" s="1" t="s">
        <v>428</v>
      </c>
      <c r="C445" s="1" t="s">
        <v>217</v>
      </c>
      <c r="D445" s="84">
        <v>2017</v>
      </c>
      <c r="E445" s="3">
        <v>43083</v>
      </c>
      <c r="G445" s="4"/>
      <c r="H445" s="4">
        <v>50</v>
      </c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1" t="s">
        <v>153</v>
      </c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J445"/>
      <c r="DK445"/>
      <c r="DL445"/>
      <c r="DR445" s="4">
        <v>486.43</v>
      </c>
      <c r="DS445" s="4">
        <v>0.28000000000000003</v>
      </c>
      <c r="DT445" s="4">
        <v>0.28999999999999998</v>
      </c>
      <c r="DU445" s="4">
        <v>0.28000000000000003</v>
      </c>
      <c r="DV445" s="4">
        <v>0.28999999999999998</v>
      </c>
      <c r="DW445" s="4">
        <v>0.3</v>
      </c>
      <c r="DX445" s="4">
        <v>0.3</v>
      </c>
      <c r="DY445" s="4">
        <v>0.15</v>
      </c>
      <c r="DZ445" s="4"/>
    </row>
    <row r="446" spans="1:130" x14ac:dyDescent="0.25">
      <c r="A446" s="1" t="s">
        <v>480</v>
      </c>
      <c r="B446" s="1" t="s">
        <v>428</v>
      </c>
      <c r="C446" s="1" t="s">
        <v>217</v>
      </c>
      <c r="D446" s="84">
        <v>2017</v>
      </c>
      <c r="E446" s="3">
        <v>43084</v>
      </c>
      <c r="G446" s="4"/>
      <c r="H446" s="4">
        <v>50</v>
      </c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O446" s="4"/>
      <c r="AP446" s="4"/>
      <c r="AQ446" s="4"/>
      <c r="AR446" s="4"/>
      <c r="AS446" s="4"/>
      <c r="AT446" s="4"/>
      <c r="AU446" s="4"/>
      <c r="AV446" s="4"/>
      <c r="AW446" s="4">
        <v>0.67</v>
      </c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1" t="s">
        <v>153</v>
      </c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J446"/>
      <c r="DK446"/>
      <c r="DL446"/>
      <c r="DR446" s="4">
        <v>481.67</v>
      </c>
      <c r="DS446" s="4">
        <v>0.27</v>
      </c>
      <c r="DT446" s="4">
        <v>0.28000000000000003</v>
      </c>
      <c r="DU446" s="4">
        <v>0.28000000000000003</v>
      </c>
      <c r="DV446" s="4">
        <v>0.28999999999999998</v>
      </c>
      <c r="DW446" s="4">
        <v>0.3</v>
      </c>
      <c r="DX446" s="4">
        <v>0.3</v>
      </c>
      <c r="DY446" s="4">
        <v>0.15</v>
      </c>
      <c r="DZ446" s="4"/>
    </row>
    <row r="447" spans="1:130" x14ac:dyDescent="0.25">
      <c r="A447" s="1" t="s">
        <v>480</v>
      </c>
      <c r="B447" s="1" t="s">
        <v>428</v>
      </c>
      <c r="C447" s="1" t="s">
        <v>217</v>
      </c>
      <c r="D447" s="84">
        <v>2017</v>
      </c>
      <c r="E447" s="3">
        <v>43085</v>
      </c>
      <c r="G447" s="4"/>
      <c r="H447" s="4">
        <v>50</v>
      </c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1" t="s">
        <v>153</v>
      </c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J447"/>
      <c r="DK447"/>
      <c r="DL447"/>
      <c r="DR447" s="4">
        <v>477.25</v>
      </c>
      <c r="DS447" s="4">
        <v>0.26</v>
      </c>
      <c r="DT447" s="4">
        <v>0.28000000000000003</v>
      </c>
      <c r="DU447" s="4">
        <v>0.28000000000000003</v>
      </c>
      <c r="DV447" s="4">
        <v>0.28999999999999998</v>
      </c>
      <c r="DW447" s="4">
        <v>0.3</v>
      </c>
      <c r="DX447" s="4">
        <v>0.3</v>
      </c>
      <c r="DY447" s="4">
        <v>0.15</v>
      </c>
      <c r="DZ447" s="4"/>
    </row>
    <row r="448" spans="1:130" x14ac:dyDescent="0.25">
      <c r="A448" s="1" t="s">
        <v>480</v>
      </c>
      <c r="B448" s="1" t="s">
        <v>428</v>
      </c>
      <c r="C448" s="1" t="s">
        <v>217</v>
      </c>
      <c r="D448" s="84">
        <v>2017</v>
      </c>
      <c r="E448" s="3">
        <v>43086</v>
      </c>
      <c r="G448" s="4"/>
      <c r="H448" s="4">
        <v>50</v>
      </c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1" t="s">
        <v>153</v>
      </c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J448"/>
      <c r="DK448"/>
      <c r="DL448"/>
      <c r="DR448" s="4">
        <v>472.6</v>
      </c>
      <c r="DS448" s="4">
        <v>0.25</v>
      </c>
      <c r="DT448" s="4">
        <v>0.27</v>
      </c>
      <c r="DU448" s="4">
        <v>0.27</v>
      </c>
      <c r="DV448" s="4">
        <v>0.28999999999999998</v>
      </c>
      <c r="DW448" s="4">
        <v>0.3</v>
      </c>
      <c r="DX448" s="4">
        <v>0.3</v>
      </c>
      <c r="DY448" s="4">
        <v>0.15</v>
      </c>
      <c r="DZ448" s="4"/>
    </row>
    <row r="449" spans="1:130" x14ac:dyDescent="0.25">
      <c r="A449" s="1" t="s">
        <v>480</v>
      </c>
      <c r="B449" s="1" t="s">
        <v>428</v>
      </c>
      <c r="C449" s="1" t="s">
        <v>217</v>
      </c>
      <c r="D449" s="84">
        <v>2017</v>
      </c>
      <c r="E449" s="3">
        <v>43087</v>
      </c>
      <c r="G449" s="4"/>
      <c r="H449" s="4">
        <v>50</v>
      </c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1" t="s">
        <v>153</v>
      </c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J449"/>
      <c r="DK449"/>
      <c r="DL449"/>
      <c r="DR449" s="4">
        <v>469.92</v>
      </c>
      <c r="DS449" s="4">
        <v>0.24</v>
      </c>
      <c r="DT449" s="4">
        <v>0.26</v>
      </c>
      <c r="DU449" s="4">
        <v>0.27</v>
      </c>
      <c r="DV449" s="4">
        <v>0.28999999999999998</v>
      </c>
      <c r="DW449" s="4">
        <v>0.3</v>
      </c>
      <c r="DX449" s="4">
        <v>0.3</v>
      </c>
      <c r="DY449" s="4">
        <v>0.15</v>
      </c>
      <c r="DZ449" s="4"/>
    </row>
    <row r="450" spans="1:130" x14ac:dyDescent="0.25">
      <c r="A450" s="1" t="s">
        <v>480</v>
      </c>
      <c r="B450" s="1" t="s">
        <v>428</v>
      </c>
      <c r="C450" s="1" t="s">
        <v>217</v>
      </c>
      <c r="D450" s="84">
        <v>2017</v>
      </c>
      <c r="E450" s="3">
        <v>43088</v>
      </c>
      <c r="G450" s="4"/>
      <c r="H450" s="4">
        <v>50</v>
      </c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O450" s="4"/>
      <c r="AP450" s="4"/>
      <c r="AQ450" s="4"/>
      <c r="AR450" s="4"/>
      <c r="AS450" s="4"/>
      <c r="AT450" s="4"/>
      <c r="AU450" s="4"/>
      <c r="AV450" s="4"/>
      <c r="AW450" s="4">
        <v>0.45</v>
      </c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1" t="s">
        <v>153</v>
      </c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J450"/>
      <c r="DK450"/>
      <c r="DL450"/>
      <c r="DR450" s="4">
        <v>466.73</v>
      </c>
      <c r="DS450" s="4">
        <v>0.24</v>
      </c>
      <c r="DT450" s="4">
        <v>0.26</v>
      </c>
      <c r="DU450" s="4">
        <v>0.27</v>
      </c>
      <c r="DV450" s="4">
        <v>0.28999999999999998</v>
      </c>
      <c r="DW450" s="4">
        <v>0.3</v>
      </c>
      <c r="DX450" s="4">
        <v>0.3</v>
      </c>
      <c r="DY450" s="4">
        <v>0.15</v>
      </c>
      <c r="DZ450" s="4"/>
    </row>
    <row r="451" spans="1:130" x14ac:dyDescent="0.25">
      <c r="A451" s="1" t="s">
        <v>480</v>
      </c>
      <c r="B451" s="1" t="s">
        <v>428</v>
      </c>
      <c r="C451" s="1" t="s">
        <v>217</v>
      </c>
      <c r="D451" s="84">
        <v>2017</v>
      </c>
      <c r="E451" s="3">
        <v>43089</v>
      </c>
      <c r="G451" s="4"/>
      <c r="H451" s="4">
        <v>50</v>
      </c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1">
        <v>1614.68521891244</v>
      </c>
      <c r="AL451" s="82">
        <f>AK451/100</f>
        <v>16.146852189124399</v>
      </c>
      <c r="AM451" s="4">
        <f>AN451*AK451</f>
        <v>13.119317403663574</v>
      </c>
      <c r="AN451">
        <v>8.1250000000000003E-3</v>
      </c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1" t="s">
        <v>153</v>
      </c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J451"/>
      <c r="DK451"/>
      <c r="DL451"/>
      <c r="DR451" s="4">
        <v>463.54</v>
      </c>
      <c r="DS451" s="4">
        <v>0.23</v>
      </c>
      <c r="DT451" s="4">
        <v>0.25</v>
      </c>
      <c r="DU451" s="4">
        <v>0.27</v>
      </c>
      <c r="DV451" s="4">
        <v>0.28999999999999998</v>
      </c>
      <c r="DW451" s="4">
        <v>0.3</v>
      </c>
      <c r="DX451" s="4">
        <v>0.3</v>
      </c>
      <c r="DY451" s="4">
        <v>0.15</v>
      </c>
      <c r="DZ451" s="4"/>
    </row>
    <row r="452" spans="1:130" x14ac:dyDescent="0.25">
      <c r="A452" s="1" t="s">
        <v>480</v>
      </c>
      <c r="B452" s="1" t="s">
        <v>428</v>
      </c>
      <c r="C452" s="1" t="s">
        <v>217</v>
      </c>
      <c r="D452" s="84">
        <v>2017</v>
      </c>
      <c r="E452" s="3">
        <v>43090</v>
      </c>
      <c r="G452" s="4"/>
      <c r="H452" s="4">
        <v>50</v>
      </c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N452" s="1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1" t="s">
        <v>153</v>
      </c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J452"/>
      <c r="DK452"/>
      <c r="DL452"/>
      <c r="DR452" s="4">
        <v>461.19</v>
      </c>
      <c r="DS452" s="4">
        <v>0.22</v>
      </c>
      <c r="DT452" s="4">
        <v>0.25</v>
      </c>
      <c r="DU452" s="4">
        <v>0.26</v>
      </c>
      <c r="DV452" s="4">
        <v>0.28000000000000003</v>
      </c>
      <c r="DW452" s="4">
        <v>0.3</v>
      </c>
      <c r="DX452" s="4">
        <v>0.3</v>
      </c>
      <c r="DY452" s="4">
        <v>0.15</v>
      </c>
      <c r="DZ452" s="4"/>
    </row>
    <row r="453" spans="1:130" x14ac:dyDescent="0.25">
      <c r="A453" s="1" t="s">
        <v>480</v>
      </c>
      <c r="B453" s="1" t="s">
        <v>428</v>
      </c>
      <c r="C453" s="1" t="s">
        <v>217</v>
      </c>
      <c r="D453" s="84">
        <v>2017</v>
      </c>
      <c r="E453" s="3">
        <v>43091</v>
      </c>
      <c r="G453" s="4"/>
      <c r="H453" s="4">
        <v>50</v>
      </c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1" t="s">
        <v>153</v>
      </c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J453"/>
      <c r="DK453"/>
      <c r="DL453"/>
      <c r="DR453" s="4">
        <v>459.36</v>
      </c>
      <c r="DS453" s="4">
        <v>0.22</v>
      </c>
      <c r="DT453" s="4">
        <v>0.25</v>
      </c>
      <c r="DU453" s="4">
        <v>0.26</v>
      </c>
      <c r="DV453" s="4">
        <v>0.28000000000000003</v>
      </c>
      <c r="DW453" s="4">
        <v>0.3</v>
      </c>
      <c r="DX453" s="4">
        <v>0.3</v>
      </c>
      <c r="DY453" s="4">
        <v>0.15</v>
      </c>
      <c r="DZ453" s="4"/>
    </row>
    <row r="454" spans="1:130" x14ac:dyDescent="0.25">
      <c r="A454" s="1" t="s">
        <v>480</v>
      </c>
      <c r="B454" s="1" t="s">
        <v>428</v>
      </c>
      <c r="C454" s="1" t="s">
        <v>217</v>
      </c>
      <c r="D454" s="84">
        <v>2017</v>
      </c>
      <c r="E454" s="3">
        <v>43092</v>
      </c>
      <c r="G454" s="4"/>
      <c r="H454" s="4">
        <v>50</v>
      </c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1" t="s">
        <v>153</v>
      </c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J454"/>
      <c r="DK454"/>
      <c r="DL454"/>
      <c r="DR454" s="4">
        <v>457.21</v>
      </c>
      <c r="DS454" s="4">
        <v>0.22</v>
      </c>
      <c r="DT454" s="4">
        <v>0.24</v>
      </c>
      <c r="DU454" s="4">
        <v>0.26</v>
      </c>
      <c r="DV454" s="4">
        <v>0.28000000000000003</v>
      </c>
      <c r="DW454" s="4">
        <v>0.3</v>
      </c>
      <c r="DX454" s="4">
        <v>0.3</v>
      </c>
      <c r="DY454" s="4">
        <v>0.15</v>
      </c>
      <c r="DZ454" s="4"/>
    </row>
    <row r="455" spans="1:130" x14ac:dyDescent="0.25">
      <c r="A455" s="1" t="s">
        <v>480</v>
      </c>
      <c r="B455" s="1" t="s">
        <v>428</v>
      </c>
      <c r="C455" s="1" t="s">
        <v>217</v>
      </c>
      <c r="D455" s="84">
        <v>2017</v>
      </c>
      <c r="E455" s="3">
        <v>43093</v>
      </c>
      <c r="G455" s="4"/>
      <c r="H455" s="4">
        <v>50</v>
      </c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1" t="s">
        <v>153</v>
      </c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J455"/>
      <c r="DK455"/>
      <c r="DL455"/>
      <c r="DR455" s="4">
        <v>454.63</v>
      </c>
      <c r="DS455" s="4">
        <v>0.21</v>
      </c>
      <c r="DT455" s="4">
        <v>0.24</v>
      </c>
      <c r="DU455" s="4">
        <v>0.26</v>
      </c>
      <c r="DV455" s="4">
        <v>0.28000000000000003</v>
      </c>
      <c r="DW455" s="4">
        <v>0.3</v>
      </c>
      <c r="DX455" s="4">
        <v>0.3</v>
      </c>
      <c r="DY455" s="4">
        <v>0.15</v>
      </c>
      <c r="DZ455" s="4"/>
    </row>
    <row r="456" spans="1:130" x14ac:dyDescent="0.25">
      <c r="A456" s="1" t="s">
        <v>480</v>
      </c>
      <c r="B456" s="1" t="s">
        <v>428</v>
      </c>
      <c r="C456" s="1" t="s">
        <v>217</v>
      </c>
      <c r="D456" s="84">
        <v>2017</v>
      </c>
      <c r="E456" s="3">
        <v>43094</v>
      </c>
      <c r="G456" s="4"/>
      <c r="H456" s="4">
        <v>50</v>
      </c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1" t="s">
        <v>153</v>
      </c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J456"/>
      <c r="DK456"/>
      <c r="DL456"/>
      <c r="DR456" s="4">
        <v>451.95</v>
      </c>
      <c r="DS456" s="4">
        <v>0.21</v>
      </c>
      <c r="DT456" s="4">
        <v>0.24</v>
      </c>
      <c r="DU456" s="4">
        <v>0.26</v>
      </c>
      <c r="DV456" s="4">
        <v>0.28000000000000003</v>
      </c>
      <c r="DW456" s="4">
        <v>0.3</v>
      </c>
      <c r="DX456" s="4">
        <v>0.3</v>
      </c>
      <c r="DY456" s="4">
        <v>0.15</v>
      </c>
      <c r="DZ456" s="4"/>
    </row>
    <row r="457" spans="1:130" x14ac:dyDescent="0.25">
      <c r="A457" s="1" t="s">
        <v>480</v>
      </c>
      <c r="B457" s="1" t="s">
        <v>428</v>
      </c>
      <c r="C457" s="1" t="s">
        <v>217</v>
      </c>
      <c r="D457" s="84">
        <v>2017</v>
      </c>
      <c r="E457" s="3">
        <v>43095</v>
      </c>
      <c r="G457" s="4"/>
      <c r="H457" s="4">
        <v>50</v>
      </c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1" t="s">
        <v>153</v>
      </c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J457"/>
      <c r="DK457"/>
      <c r="DL457"/>
      <c r="DR457" s="4">
        <v>452.93</v>
      </c>
      <c r="DS457" s="4">
        <v>0.22</v>
      </c>
      <c r="DT457" s="4">
        <v>0.24</v>
      </c>
      <c r="DU457" s="4">
        <v>0.25</v>
      </c>
      <c r="DV457" s="4">
        <v>0.28000000000000003</v>
      </c>
      <c r="DW457" s="4">
        <v>0.3</v>
      </c>
      <c r="DX457" s="4">
        <v>0.3</v>
      </c>
      <c r="DY457" s="4">
        <v>0.15</v>
      </c>
      <c r="DZ457" s="4"/>
    </row>
    <row r="458" spans="1:130" x14ac:dyDescent="0.25">
      <c r="A458" s="1" t="s">
        <v>480</v>
      </c>
      <c r="B458" s="1" t="s">
        <v>428</v>
      </c>
      <c r="C458" s="1" t="s">
        <v>217</v>
      </c>
      <c r="D458" s="84">
        <v>2017</v>
      </c>
      <c r="E458" s="3">
        <v>43096</v>
      </c>
      <c r="G458" s="4"/>
      <c r="H458" s="4">
        <v>50</v>
      </c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1" t="s">
        <v>153</v>
      </c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J458"/>
      <c r="DK458"/>
      <c r="DL458"/>
      <c r="DR458" s="4">
        <v>461.38</v>
      </c>
      <c r="DS458" s="4">
        <v>0.26</v>
      </c>
      <c r="DT458" s="4">
        <v>0.25</v>
      </c>
      <c r="DU458" s="4">
        <v>0.26</v>
      </c>
      <c r="DV458" s="4">
        <v>0.28000000000000003</v>
      </c>
      <c r="DW458" s="4">
        <v>0.3</v>
      </c>
      <c r="DX458" s="4">
        <v>0.3</v>
      </c>
      <c r="DY458" s="4">
        <v>0.15</v>
      </c>
      <c r="DZ458" s="4"/>
    </row>
    <row r="459" spans="1:130" x14ac:dyDescent="0.25">
      <c r="A459" s="1" t="s">
        <v>480</v>
      </c>
      <c r="B459" s="1" t="s">
        <v>428</v>
      </c>
      <c r="C459" s="1" t="s">
        <v>217</v>
      </c>
      <c r="D459" s="84">
        <v>2017</v>
      </c>
      <c r="E459" s="3">
        <v>43097</v>
      </c>
      <c r="G459" s="4"/>
      <c r="H459" s="4">
        <v>50</v>
      </c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O459" s="4"/>
      <c r="AP459" s="4"/>
      <c r="AQ459" s="4"/>
      <c r="AR459" s="4"/>
      <c r="AS459" s="4"/>
      <c r="AT459" s="4"/>
      <c r="AU459" s="4"/>
      <c r="AV459" s="4"/>
      <c r="AW459" s="4">
        <v>0.01</v>
      </c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1" t="s">
        <v>153</v>
      </c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J459"/>
      <c r="DK459"/>
      <c r="DL459"/>
      <c r="DR459" s="4">
        <v>460.91</v>
      </c>
      <c r="DS459" s="4">
        <v>0.26</v>
      </c>
      <c r="DT459" s="4">
        <v>0.25</v>
      </c>
      <c r="DU459" s="4">
        <v>0.26</v>
      </c>
      <c r="DV459" s="4">
        <v>0.28000000000000003</v>
      </c>
      <c r="DW459" s="4">
        <v>0.3</v>
      </c>
      <c r="DX459" s="4">
        <v>0.3</v>
      </c>
      <c r="DY459" s="4">
        <v>0.15</v>
      </c>
      <c r="DZ459" s="4"/>
    </row>
    <row r="460" spans="1:130" x14ac:dyDescent="0.25">
      <c r="A460" s="1" t="s">
        <v>480</v>
      </c>
      <c r="B460" s="1" t="s">
        <v>428</v>
      </c>
      <c r="C460" s="1" t="s">
        <v>217</v>
      </c>
      <c r="D460" s="84">
        <v>2017</v>
      </c>
      <c r="E460" s="3">
        <v>43098</v>
      </c>
      <c r="G460" s="4"/>
      <c r="H460" s="4">
        <v>50</v>
      </c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1" t="s">
        <v>153</v>
      </c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J460"/>
      <c r="DK460"/>
      <c r="DL460"/>
      <c r="DR460" s="4">
        <v>459.87</v>
      </c>
      <c r="DS460" s="4">
        <v>0.25</v>
      </c>
      <c r="DT460" s="4">
        <v>0.25</v>
      </c>
      <c r="DU460" s="4">
        <v>0.26</v>
      </c>
      <c r="DV460" s="4">
        <v>0.28000000000000003</v>
      </c>
      <c r="DW460" s="4">
        <v>0.3</v>
      </c>
      <c r="DX460" s="4">
        <v>0.3</v>
      </c>
      <c r="DY460" s="4">
        <v>0.15</v>
      </c>
      <c r="DZ460" s="4"/>
    </row>
    <row r="461" spans="1:130" x14ac:dyDescent="0.25">
      <c r="A461" s="1" t="s">
        <v>480</v>
      </c>
      <c r="B461" s="1" t="s">
        <v>428</v>
      </c>
      <c r="C461" s="1" t="s">
        <v>217</v>
      </c>
      <c r="D461" s="84">
        <v>2017</v>
      </c>
      <c r="E461" s="3">
        <v>43099</v>
      </c>
      <c r="G461" s="4"/>
      <c r="H461" s="4">
        <v>50</v>
      </c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1" t="s">
        <v>153</v>
      </c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J461"/>
      <c r="DK461"/>
      <c r="DL461"/>
      <c r="DR461" s="4">
        <v>458.82</v>
      </c>
      <c r="DS461" s="4">
        <v>0.25</v>
      </c>
      <c r="DT461" s="4">
        <v>0.25</v>
      </c>
      <c r="DU461" s="4">
        <v>0.26</v>
      </c>
      <c r="DV461" s="4">
        <v>0.28000000000000003</v>
      </c>
      <c r="DW461" s="4">
        <v>0.3</v>
      </c>
      <c r="DX461" s="4">
        <v>0.3</v>
      </c>
      <c r="DY461" s="4">
        <v>0.15</v>
      </c>
      <c r="DZ461" s="4"/>
    </row>
    <row r="462" spans="1:130" x14ac:dyDescent="0.25">
      <c r="A462" s="1" t="s">
        <v>480</v>
      </c>
      <c r="B462" s="1" t="s">
        <v>428</v>
      </c>
      <c r="C462" s="1" t="s">
        <v>217</v>
      </c>
      <c r="D462" s="84">
        <v>2017</v>
      </c>
      <c r="E462" s="3">
        <v>43100</v>
      </c>
      <c r="G462" s="4"/>
      <c r="H462" s="4">
        <v>50</v>
      </c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1" t="s">
        <v>153</v>
      </c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J462"/>
      <c r="DK462"/>
      <c r="DL462"/>
      <c r="DR462" s="4">
        <v>457.6</v>
      </c>
      <c r="DS462" s="4">
        <v>0.24</v>
      </c>
      <c r="DT462" s="4">
        <v>0.25</v>
      </c>
      <c r="DU462" s="4">
        <v>0.26</v>
      </c>
      <c r="DV462" s="4">
        <v>0.28000000000000003</v>
      </c>
      <c r="DW462" s="4">
        <v>0.28999999999999998</v>
      </c>
      <c r="DX462" s="4">
        <v>0.3</v>
      </c>
      <c r="DY462" s="4">
        <v>0.15</v>
      </c>
      <c r="DZ462" s="4"/>
    </row>
    <row r="463" spans="1:130" x14ac:dyDescent="0.25">
      <c r="A463" s="1" t="s">
        <v>480</v>
      </c>
      <c r="B463" s="1" t="s">
        <v>428</v>
      </c>
      <c r="C463" s="1" t="s">
        <v>217</v>
      </c>
      <c r="D463" s="84">
        <v>2017</v>
      </c>
      <c r="E463" s="3">
        <v>43101</v>
      </c>
      <c r="G463" s="4"/>
      <c r="H463" s="4">
        <v>50</v>
      </c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1" t="s">
        <v>153</v>
      </c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J463"/>
      <c r="DK463"/>
      <c r="DL463"/>
      <c r="DR463" s="4">
        <v>456.59</v>
      </c>
      <c r="DS463" s="4">
        <v>0.24</v>
      </c>
      <c r="DT463" s="4">
        <v>0.25</v>
      </c>
      <c r="DU463" s="4">
        <v>0.26</v>
      </c>
      <c r="DV463" s="4">
        <v>0.28000000000000003</v>
      </c>
      <c r="DW463" s="4">
        <v>0.28999999999999998</v>
      </c>
      <c r="DX463" s="4">
        <v>0.28999999999999998</v>
      </c>
      <c r="DY463" s="4">
        <v>0.15</v>
      </c>
      <c r="DZ463" s="4"/>
    </row>
    <row r="464" spans="1:130" x14ac:dyDescent="0.25">
      <c r="A464" s="1" t="s">
        <v>480</v>
      </c>
      <c r="B464" s="1" t="s">
        <v>428</v>
      </c>
      <c r="C464" s="1" t="s">
        <v>217</v>
      </c>
      <c r="D464" s="84">
        <v>2017</v>
      </c>
      <c r="E464" s="3">
        <v>43102</v>
      </c>
      <c r="G464" s="4"/>
      <c r="H464" s="4">
        <v>50</v>
      </c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1" t="s">
        <v>153</v>
      </c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J464"/>
      <c r="DK464"/>
      <c r="DL464"/>
      <c r="DR464" s="4">
        <v>455.68</v>
      </c>
      <c r="DS464" s="4">
        <v>0.24</v>
      </c>
      <c r="DT464" s="4">
        <v>0.25</v>
      </c>
      <c r="DU464" s="4">
        <v>0.26</v>
      </c>
      <c r="DV464" s="4">
        <v>0.28000000000000003</v>
      </c>
      <c r="DW464" s="4">
        <v>0.28999999999999998</v>
      </c>
      <c r="DX464" s="4">
        <v>0.28999999999999998</v>
      </c>
      <c r="DY464" s="4">
        <v>0.15</v>
      </c>
      <c r="DZ464" s="4"/>
    </row>
    <row r="465" spans="1:130" x14ac:dyDescent="0.25">
      <c r="A465" s="1" t="s">
        <v>480</v>
      </c>
      <c r="B465" s="1" t="s">
        <v>428</v>
      </c>
      <c r="C465" s="1" t="s">
        <v>217</v>
      </c>
      <c r="D465" s="84">
        <v>2017</v>
      </c>
      <c r="E465" s="3">
        <v>43103</v>
      </c>
      <c r="G465" s="4"/>
      <c r="H465" s="4">
        <v>50</v>
      </c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1" t="s">
        <v>153</v>
      </c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J465"/>
      <c r="DK465"/>
      <c r="DL465"/>
      <c r="DR465" s="4">
        <v>454.85</v>
      </c>
      <c r="DS465" s="4">
        <v>0.23</v>
      </c>
      <c r="DT465" s="4">
        <v>0.25</v>
      </c>
      <c r="DU465" s="4">
        <v>0.26</v>
      </c>
      <c r="DV465" s="4">
        <v>0.28000000000000003</v>
      </c>
      <c r="DW465" s="4">
        <v>0.28999999999999998</v>
      </c>
      <c r="DX465" s="4">
        <v>0.28999999999999998</v>
      </c>
      <c r="DY465" s="4">
        <v>0.15</v>
      </c>
      <c r="DZ465" s="4"/>
    </row>
    <row r="466" spans="1:130" x14ac:dyDescent="0.25">
      <c r="A466" s="1" t="s">
        <v>480</v>
      </c>
      <c r="B466" s="1" t="s">
        <v>428</v>
      </c>
      <c r="C466" s="1" t="s">
        <v>217</v>
      </c>
      <c r="D466" s="84">
        <v>2017</v>
      </c>
      <c r="E466" s="3">
        <v>43104</v>
      </c>
      <c r="G466" s="4"/>
      <c r="H466" s="4">
        <v>50</v>
      </c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82">
        <v>1687.4907544809901</v>
      </c>
      <c r="AL466" s="82">
        <f>AK466/100</f>
        <v>16.874907544809901</v>
      </c>
      <c r="AN466"/>
      <c r="AO466" s="4"/>
      <c r="AP466" s="4"/>
      <c r="AQ466" s="4"/>
      <c r="AR466" s="4">
        <v>968.83</v>
      </c>
      <c r="AS466" s="4"/>
      <c r="AT466" s="4"/>
      <c r="AU466">
        <v>1.7520000000000001E-2</v>
      </c>
      <c r="AV466" s="4">
        <v>853.08</v>
      </c>
      <c r="AW466" s="4">
        <v>0</v>
      </c>
      <c r="AX466"/>
      <c r="AY466">
        <v>0.43785000000000002</v>
      </c>
      <c r="AZ466" s="4">
        <v>126.11</v>
      </c>
      <c r="BA466" s="4"/>
      <c r="BB466" s="4"/>
      <c r="BC466" s="4"/>
      <c r="BD466" s="4"/>
      <c r="BE466" s="4"/>
      <c r="BF466" s="4">
        <v>0</v>
      </c>
      <c r="BG466" s="4"/>
      <c r="BH466" s="4">
        <v>0</v>
      </c>
      <c r="BI466" s="4">
        <v>0</v>
      </c>
      <c r="BJ466" s="4"/>
      <c r="BK466" s="4"/>
      <c r="BL466" s="4"/>
      <c r="BM466" s="4"/>
      <c r="BN466" s="4">
        <v>115.75</v>
      </c>
      <c r="BO466" s="4"/>
      <c r="BP466" s="4" t="s">
        <v>89</v>
      </c>
      <c r="BQ466" s="4"/>
      <c r="BR466" s="4"/>
      <c r="BS466" s="4"/>
      <c r="BT466" s="4"/>
      <c r="BU466" s="4"/>
      <c r="BV466" s="4"/>
      <c r="BW466" s="4"/>
      <c r="BX466">
        <v>1.00099337811758E-2</v>
      </c>
      <c r="BY466" s="4">
        <v>588.94000000000005</v>
      </c>
      <c r="BZ466">
        <v>0.77860133965698797</v>
      </c>
      <c r="CA466" s="4"/>
      <c r="CB466" s="4"/>
      <c r="CC466" s="4"/>
      <c r="CD466" s="4"/>
      <c r="CE466" s="4"/>
      <c r="CF466" s="4"/>
      <c r="CG466" s="4"/>
      <c r="CH466" s="1" t="s">
        <v>153</v>
      </c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J466"/>
      <c r="DK466"/>
      <c r="DL466"/>
      <c r="DR466" s="4">
        <v>454.09</v>
      </c>
      <c r="DS466" s="4">
        <v>0.23</v>
      </c>
      <c r="DT466" s="4">
        <v>0.25</v>
      </c>
      <c r="DU466" s="4">
        <v>0.26</v>
      </c>
      <c r="DV466" s="4">
        <v>0.28000000000000003</v>
      </c>
      <c r="DW466" s="4">
        <v>0.28999999999999998</v>
      </c>
      <c r="DX466" s="4">
        <v>0.28999999999999998</v>
      </c>
      <c r="DY466" s="4">
        <v>0.15</v>
      </c>
      <c r="DZ466" s="4"/>
    </row>
    <row r="467" spans="1:130" x14ac:dyDescent="0.25">
      <c r="A467" s="1" t="s">
        <v>480</v>
      </c>
      <c r="B467" s="1" t="s">
        <v>428</v>
      </c>
      <c r="C467" s="1" t="s">
        <v>217</v>
      </c>
      <c r="D467" s="84">
        <v>2017</v>
      </c>
      <c r="E467" s="3">
        <v>43105</v>
      </c>
      <c r="G467" s="4"/>
      <c r="H467" s="4">
        <v>50</v>
      </c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1" t="s">
        <v>153</v>
      </c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J467"/>
      <c r="DK467"/>
      <c r="DL467"/>
      <c r="DR467" s="4">
        <v>500.79</v>
      </c>
      <c r="DS467" s="4">
        <v>0.34</v>
      </c>
      <c r="DT467" s="4">
        <v>0.34</v>
      </c>
      <c r="DU467" s="4">
        <v>0.32</v>
      </c>
      <c r="DV467" s="4">
        <v>0.28000000000000003</v>
      </c>
      <c r="DW467" s="4">
        <v>0.28999999999999998</v>
      </c>
      <c r="DX467" s="4">
        <v>0.28999999999999998</v>
      </c>
      <c r="DY467" s="4">
        <v>0.15</v>
      </c>
      <c r="DZ467" s="4"/>
    </row>
    <row r="468" spans="1:130" x14ac:dyDescent="0.25">
      <c r="A468" s="1" t="s">
        <v>480</v>
      </c>
      <c r="B468" s="1" t="s">
        <v>428</v>
      </c>
      <c r="C468" s="1" t="s">
        <v>217</v>
      </c>
      <c r="D468" s="84">
        <v>2017</v>
      </c>
      <c r="E468" s="3">
        <v>43106</v>
      </c>
      <c r="G468" s="4"/>
      <c r="H468" s="4">
        <v>50</v>
      </c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1" t="s">
        <v>153</v>
      </c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J468"/>
      <c r="DK468"/>
      <c r="DL468"/>
      <c r="DR468" s="4">
        <v>497.55</v>
      </c>
      <c r="DS468" s="4">
        <v>0.32</v>
      </c>
      <c r="DT468" s="4">
        <v>0.33</v>
      </c>
      <c r="DU468" s="4">
        <v>0.32</v>
      </c>
      <c r="DV468" s="4">
        <v>0.28000000000000003</v>
      </c>
      <c r="DW468" s="4">
        <v>0.28999999999999998</v>
      </c>
      <c r="DX468" s="4">
        <v>0.28999999999999998</v>
      </c>
      <c r="DY468" s="4">
        <v>0.15</v>
      </c>
      <c r="DZ468" s="4"/>
    </row>
    <row r="469" spans="1:130" x14ac:dyDescent="0.25">
      <c r="A469" s="1" t="s">
        <v>480</v>
      </c>
      <c r="B469" s="1" t="s">
        <v>428</v>
      </c>
      <c r="C469" s="1" t="s">
        <v>217</v>
      </c>
      <c r="D469" s="84">
        <v>2017</v>
      </c>
      <c r="E469" s="3">
        <v>43107</v>
      </c>
      <c r="G469" s="4"/>
      <c r="H469" s="4">
        <v>50</v>
      </c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1" t="s">
        <v>153</v>
      </c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J469"/>
      <c r="DK469"/>
      <c r="DL469"/>
      <c r="DR469" s="4">
        <v>494.6</v>
      </c>
      <c r="DS469" s="4">
        <v>0.31</v>
      </c>
      <c r="DT469" s="4">
        <v>0.32</v>
      </c>
      <c r="DU469" s="4">
        <v>0.32</v>
      </c>
      <c r="DV469" s="4">
        <v>0.28000000000000003</v>
      </c>
      <c r="DW469" s="4">
        <v>0.28999999999999998</v>
      </c>
      <c r="DX469" s="4">
        <v>0.28999999999999998</v>
      </c>
      <c r="DY469" s="4">
        <v>0.15</v>
      </c>
      <c r="DZ469" s="4"/>
    </row>
    <row r="470" spans="1:130" x14ac:dyDescent="0.25">
      <c r="A470" s="1" t="s">
        <v>480</v>
      </c>
      <c r="B470" s="1" t="s">
        <v>428</v>
      </c>
      <c r="C470" s="1" t="s">
        <v>217</v>
      </c>
      <c r="D470" s="84">
        <v>2017</v>
      </c>
      <c r="E470" s="3">
        <v>43108</v>
      </c>
      <c r="G470" s="4"/>
      <c r="H470" s="4">
        <v>50</v>
      </c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O470" s="4"/>
      <c r="AP470" s="4"/>
      <c r="AQ470" s="4"/>
      <c r="AR470" s="4"/>
      <c r="AS470" s="4"/>
      <c r="AT470" s="4"/>
      <c r="AU470" s="4"/>
      <c r="AV470" s="4"/>
      <c r="AW470" s="4">
        <v>0</v>
      </c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1" t="s">
        <v>153</v>
      </c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J470"/>
      <c r="DK470"/>
      <c r="DL470"/>
      <c r="DR470" s="4">
        <v>492.42</v>
      </c>
      <c r="DS470" s="4">
        <v>0.3</v>
      </c>
      <c r="DT470" s="4">
        <v>0.32</v>
      </c>
      <c r="DU470" s="4">
        <v>0.32</v>
      </c>
      <c r="DV470" s="4">
        <v>0.28000000000000003</v>
      </c>
      <c r="DW470" s="4">
        <v>0.28999999999999998</v>
      </c>
      <c r="DX470" s="4">
        <v>0.28999999999999998</v>
      </c>
      <c r="DY470" s="4">
        <v>0.15</v>
      </c>
      <c r="DZ470" s="4"/>
    </row>
    <row r="471" spans="1:130" x14ac:dyDescent="0.25">
      <c r="A471" s="1" t="s">
        <v>480</v>
      </c>
      <c r="B471" s="1" t="s">
        <v>428</v>
      </c>
      <c r="C471" s="1" t="s">
        <v>217</v>
      </c>
      <c r="D471" s="84">
        <v>2017</v>
      </c>
      <c r="E471" s="3">
        <v>43109</v>
      </c>
      <c r="G471" s="4"/>
      <c r="H471" s="4">
        <v>50</v>
      </c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1" t="s">
        <v>153</v>
      </c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J471"/>
      <c r="DK471"/>
      <c r="DL471"/>
      <c r="DR471" s="4">
        <v>490.74</v>
      </c>
      <c r="DS471" s="4">
        <v>0.3</v>
      </c>
      <c r="DT471" s="4">
        <v>0.31</v>
      </c>
      <c r="DU471" s="4">
        <v>0.31</v>
      </c>
      <c r="DV471" s="4">
        <v>0.28999999999999998</v>
      </c>
      <c r="DW471" s="4">
        <v>0.28999999999999998</v>
      </c>
      <c r="DX471" s="4">
        <v>0.28999999999999998</v>
      </c>
      <c r="DY471" s="4">
        <v>0.15</v>
      </c>
      <c r="DZ471" s="4"/>
    </row>
    <row r="472" spans="1:130" x14ac:dyDescent="0.25">
      <c r="A472" s="1" t="s">
        <v>480</v>
      </c>
      <c r="B472" s="1" t="s">
        <v>428</v>
      </c>
      <c r="C472" s="1" t="s">
        <v>217</v>
      </c>
      <c r="D472" s="84">
        <v>2017</v>
      </c>
      <c r="E472" s="3">
        <v>43110</v>
      </c>
      <c r="G472" s="4"/>
      <c r="H472" s="4">
        <v>50</v>
      </c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1" t="s">
        <v>153</v>
      </c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J472"/>
      <c r="DK472"/>
      <c r="DL472"/>
      <c r="DR472" s="4">
        <v>501.39</v>
      </c>
      <c r="DS472" s="4">
        <v>0.33</v>
      </c>
      <c r="DT472" s="4">
        <v>0.33</v>
      </c>
      <c r="DU472" s="4">
        <v>0.32</v>
      </c>
      <c r="DV472" s="4">
        <v>0.28999999999999998</v>
      </c>
      <c r="DW472" s="4">
        <v>0.28999999999999998</v>
      </c>
      <c r="DX472" s="4">
        <v>0.28999999999999998</v>
      </c>
      <c r="DY472" s="4">
        <v>0.15</v>
      </c>
      <c r="DZ472" s="4"/>
    </row>
    <row r="473" spans="1:130" x14ac:dyDescent="0.25">
      <c r="A473" s="1" t="s">
        <v>480</v>
      </c>
      <c r="B473" s="1" t="s">
        <v>428</v>
      </c>
      <c r="C473" s="1" t="s">
        <v>217</v>
      </c>
      <c r="D473" s="84">
        <v>2017</v>
      </c>
      <c r="E473" s="3">
        <v>43111</v>
      </c>
      <c r="G473" s="4"/>
      <c r="H473" s="4">
        <v>50</v>
      </c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1" t="s">
        <v>153</v>
      </c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J473"/>
      <c r="DK473"/>
      <c r="DL473"/>
      <c r="DR473" s="4">
        <v>534.5</v>
      </c>
      <c r="DS473" s="4">
        <v>0.36</v>
      </c>
      <c r="DT473" s="4">
        <v>0.36</v>
      </c>
      <c r="DU473" s="4">
        <v>0.36</v>
      </c>
      <c r="DV473" s="4">
        <v>0.33</v>
      </c>
      <c r="DW473" s="4">
        <v>0.28999999999999998</v>
      </c>
      <c r="DX473" s="4">
        <v>0.28999999999999998</v>
      </c>
      <c r="DY473" s="4">
        <v>0.15</v>
      </c>
      <c r="DZ473" s="4"/>
    </row>
    <row r="474" spans="1:130" x14ac:dyDescent="0.25">
      <c r="A474" s="1" t="s">
        <v>480</v>
      </c>
      <c r="B474" s="1" t="s">
        <v>428</v>
      </c>
      <c r="C474" s="1" t="s">
        <v>217</v>
      </c>
      <c r="D474" s="84">
        <v>2017</v>
      </c>
      <c r="E474" s="3">
        <v>43112</v>
      </c>
      <c r="G474" s="4"/>
      <c r="H474" s="4">
        <v>50</v>
      </c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1" t="s">
        <v>153</v>
      </c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J474"/>
      <c r="DK474"/>
      <c r="DL474"/>
      <c r="DR474" s="4">
        <v>534.74</v>
      </c>
      <c r="DS474" s="4">
        <v>0.33</v>
      </c>
      <c r="DT474" s="4">
        <v>0.35</v>
      </c>
      <c r="DU474" s="4">
        <v>0.36</v>
      </c>
      <c r="DV474" s="4">
        <v>0.35</v>
      </c>
      <c r="DW474" s="4">
        <v>0.3</v>
      </c>
      <c r="DX474" s="4">
        <v>0.28999999999999998</v>
      </c>
      <c r="DY474" s="4">
        <v>0.15</v>
      </c>
      <c r="DZ474" s="4"/>
    </row>
    <row r="475" spans="1:130" x14ac:dyDescent="0.25">
      <c r="A475" s="1" t="s">
        <v>480</v>
      </c>
      <c r="B475" s="1" t="s">
        <v>428</v>
      </c>
      <c r="C475" s="1" t="s">
        <v>217</v>
      </c>
      <c r="D475" s="84">
        <v>2017</v>
      </c>
      <c r="E475" s="3">
        <v>43113</v>
      </c>
      <c r="G475" s="4"/>
      <c r="H475" s="4">
        <v>50</v>
      </c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1" t="s">
        <v>153</v>
      </c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J475"/>
      <c r="DK475"/>
      <c r="DL475"/>
      <c r="DR475" s="4">
        <v>531.47</v>
      </c>
      <c r="DS475" s="4">
        <v>0.32</v>
      </c>
      <c r="DT475" s="4">
        <v>0.34</v>
      </c>
      <c r="DU475" s="4">
        <v>0.35</v>
      </c>
      <c r="DV475" s="4">
        <v>0.35</v>
      </c>
      <c r="DW475" s="4">
        <v>0.3</v>
      </c>
      <c r="DX475" s="4">
        <v>0.28999999999999998</v>
      </c>
      <c r="DY475" s="4">
        <v>0.15</v>
      </c>
      <c r="DZ475" s="4"/>
    </row>
    <row r="476" spans="1:130" x14ac:dyDescent="0.25">
      <c r="A476" s="1" t="s">
        <v>480</v>
      </c>
      <c r="B476" s="1" t="s">
        <v>428</v>
      </c>
      <c r="C476" s="1" t="s">
        <v>217</v>
      </c>
      <c r="D476" s="84">
        <v>2017</v>
      </c>
      <c r="E476" s="3">
        <v>43114</v>
      </c>
      <c r="G476" s="4"/>
      <c r="H476" s="4">
        <v>50</v>
      </c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1" t="s">
        <v>153</v>
      </c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J476"/>
      <c r="DK476"/>
      <c r="DL476"/>
      <c r="DR476" s="4">
        <v>528.59</v>
      </c>
      <c r="DS476" s="4">
        <v>0.31</v>
      </c>
      <c r="DT476" s="4">
        <v>0.33</v>
      </c>
      <c r="DU476" s="4">
        <v>0.35</v>
      </c>
      <c r="DV476" s="4">
        <v>0.35</v>
      </c>
      <c r="DW476" s="4">
        <v>0.3</v>
      </c>
      <c r="DX476" s="4">
        <v>0.28999999999999998</v>
      </c>
      <c r="DY476" s="4">
        <v>0.15</v>
      </c>
      <c r="DZ476" s="4"/>
    </row>
    <row r="477" spans="1:130" x14ac:dyDescent="0.25">
      <c r="A477" s="1" t="s">
        <v>480</v>
      </c>
      <c r="B477" s="1" t="s">
        <v>428</v>
      </c>
      <c r="C477" s="1" t="s">
        <v>217</v>
      </c>
      <c r="D477" s="84">
        <v>2017</v>
      </c>
      <c r="E477" s="3">
        <v>43115</v>
      </c>
      <c r="G477" s="4"/>
      <c r="H477" s="4">
        <v>50</v>
      </c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1" t="s">
        <v>153</v>
      </c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J477"/>
      <c r="DK477"/>
      <c r="DL477"/>
      <c r="DR477" s="4">
        <v>526.04999999999995</v>
      </c>
      <c r="DS477" s="4">
        <v>0.31</v>
      </c>
      <c r="DT477" s="4">
        <v>0.33</v>
      </c>
      <c r="DU477" s="4">
        <v>0.35</v>
      </c>
      <c r="DV477" s="4">
        <v>0.35</v>
      </c>
      <c r="DW477" s="4">
        <v>0.3</v>
      </c>
      <c r="DX477" s="4">
        <v>0.28999999999999998</v>
      </c>
      <c r="DY477" s="4">
        <v>0.15</v>
      </c>
      <c r="DZ477" s="4"/>
    </row>
    <row r="478" spans="1:130" x14ac:dyDescent="0.25">
      <c r="A478" s="1" t="s">
        <v>480</v>
      </c>
      <c r="B478" s="1" t="s">
        <v>428</v>
      </c>
      <c r="C478" s="1" t="s">
        <v>217</v>
      </c>
      <c r="D478" s="84">
        <v>2017</v>
      </c>
      <c r="E478" s="3">
        <v>43116</v>
      </c>
      <c r="G478" s="4"/>
      <c r="H478" s="4">
        <v>50</v>
      </c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1" t="s">
        <v>153</v>
      </c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J478"/>
      <c r="DK478"/>
      <c r="DL478"/>
      <c r="DR478" s="4">
        <v>523.66</v>
      </c>
      <c r="DS478" s="4">
        <v>0.3</v>
      </c>
      <c r="DT478" s="4">
        <v>0.32</v>
      </c>
      <c r="DU478" s="4">
        <v>0.34</v>
      </c>
      <c r="DV478" s="4">
        <v>0.34</v>
      </c>
      <c r="DW478" s="4">
        <v>0.3</v>
      </c>
      <c r="DX478" s="4">
        <v>0.28999999999999998</v>
      </c>
      <c r="DY478" s="4">
        <v>0.15</v>
      </c>
      <c r="DZ478" s="4"/>
    </row>
    <row r="479" spans="1:130" x14ac:dyDescent="0.25">
      <c r="A479" s="1" t="s">
        <v>480</v>
      </c>
      <c r="B479" s="1" t="s">
        <v>428</v>
      </c>
      <c r="C479" s="1" t="s">
        <v>217</v>
      </c>
      <c r="D479" s="84">
        <v>2017</v>
      </c>
      <c r="E479" s="3">
        <v>43117</v>
      </c>
      <c r="G479" s="4"/>
      <c r="H479" s="4">
        <v>50</v>
      </c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1" t="s">
        <v>153</v>
      </c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J479"/>
      <c r="DK479"/>
      <c r="DL479"/>
      <c r="DR479" s="4">
        <v>521.74</v>
      </c>
      <c r="DS479" s="4">
        <v>0.3</v>
      </c>
      <c r="DT479" s="4">
        <v>0.32</v>
      </c>
      <c r="DU479" s="4">
        <v>0.34</v>
      </c>
      <c r="DV479" s="4">
        <v>0.34</v>
      </c>
      <c r="DW479" s="4">
        <v>0.3</v>
      </c>
      <c r="DX479" s="4">
        <v>0.28999999999999998</v>
      </c>
      <c r="DY479" s="4">
        <v>0.15</v>
      </c>
      <c r="DZ479" s="4"/>
    </row>
    <row r="480" spans="1:130" x14ac:dyDescent="0.25">
      <c r="A480" s="1" t="s">
        <v>480</v>
      </c>
      <c r="B480" s="1" t="s">
        <v>428</v>
      </c>
      <c r="C480" s="1" t="s">
        <v>217</v>
      </c>
      <c r="D480" s="84">
        <v>2017</v>
      </c>
      <c r="E480" s="3">
        <v>43118</v>
      </c>
      <c r="G480" s="4"/>
      <c r="H480" s="4">
        <v>50</v>
      </c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1" t="s">
        <v>153</v>
      </c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J480"/>
      <c r="DK480"/>
      <c r="DL480"/>
      <c r="DR480" s="4">
        <v>519.87</v>
      </c>
      <c r="DS480" s="4">
        <v>0.28999999999999998</v>
      </c>
      <c r="DT480" s="4">
        <v>0.32</v>
      </c>
      <c r="DU480" s="4">
        <v>0.34</v>
      </c>
      <c r="DV480" s="4">
        <v>0.34</v>
      </c>
      <c r="DW480" s="4">
        <v>0.31</v>
      </c>
      <c r="DX480" s="4">
        <v>0.28999999999999998</v>
      </c>
      <c r="DY480" s="4">
        <v>0.15</v>
      </c>
      <c r="DZ480" s="4"/>
    </row>
    <row r="481" spans="1:130" x14ac:dyDescent="0.25">
      <c r="A481" s="1" t="s">
        <v>480</v>
      </c>
      <c r="B481" s="1" t="s">
        <v>428</v>
      </c>
      <c r="C481" s="1" t="s">
        <v>217</v>
      </c>
      <c r="D481" s="84">
        <v>2017</v>
      </c>
      <c r="E481" s="3">
        <v>43119</v>
      </c>
      <c r="G481" s="4"/>
      <c r="H481" s="4">
        <v>50</v>
      </c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1" t="s">
        <v>153</v>
      </c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J481"/>
      <c r="DK481"/>
      <c r="DL481"/>
      <c r="DR481" s="4">
        <v>517.87</v>
      </c>
      <c r="DS481" s="4">
        <v>0.28999999999999998</v>
      </c>
      <c r="DT481" s="4">
        <v>0.32</v>
      </c>
      <c r="DU481" s="4">
        <v>0.34</v>
      </c>
      <c r="DV481" s="4">
        <v>0.34</v>
      </c>
      <c r="DW481" s="4">
        <v>0.31</v>
      </c>
      <c r="DX481" s="4">
        <v>0.28999999999999998</v>
      </c>
      <c r="DY481" s="4">
        <v>0.15</v>
      </c>
      <c r="DZ481" s="4"/>
    </row>
    <row r="482" spans="1:130" x14ac:dyDescent="0.25">
      <c r="A482" s="1" t="s">
        <v>480</v>
      </c>
      <c r="B482" s="1" t="s">
        <v>428</v>
      </c>
      <c r="C482" s="1" t="s">
        <v>217</v>
      </c>
      <c r="D482" s="84">
        <v>2017</v>
      </c>
      <c r="E482" s="3">
        <v>43120</v>
      </c>
      <c r="G482" s="4"/>
      <c r="H482" s="4">
        <v>50</v>
      </c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1" t="s">
        <v>153</v>
      </c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J482"/>
      <c r="DK482"/>
      <c r="DL482"/>
      <c r="DR482" s="4">
        <v>516.02</v>
      </c>
      <c r="DS482" s="4">
        <v>0.28000000000000003</v>
      </c>
      <c r="DT482" s="4">
        <v>0.31</v>
      </c>
      <c r="DU482" s="4">
        <v>0.34</v>
      </c>
      <c r="DV482" s="4">
        <v>0.34</v>
      </c>
      <c r="DW482" s="4">
        <v>0.31</v>
      </c>
      <c r="DX482" s="4">
        <v>0.28999999999999998</v>
      </c>
      <c r="DY482" s="4">
        <v>0.15</v>
      </c>
      <c r="DZ482" s="4"/>
    </row>
    <row r="483" spans="1:130" x14ac:dyDescent="0.25">
      <c r="A483" s="1" t="s">
        <v>480</v>
      </c>
      <c r="B483" s="1" t="s">
        <v>428</v>
      </c>
      <c r="C483" s="1" t="s">
        <v>217</v>
      </c>
      <c r="D483" s="84">
        <v>2017</v>
      </c>
      <c r="E483" s="3">
        <v>43121</v>
      </c>
      <c r="G483" s="4"/>
      <c r="H483" s="4">
        <v>50</v>
      </c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1" t="s">
        <v>153</v>
      </c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J483"/>
      <c r="DK483"/>
      <c r="DL483"/>
      <c r="DR483" s="4">
        <v>514.35</v>
      </c>
      <c r="DS483" s="4">
        <v>0.28000000000000003</v>
      </c>
      <c r="DT483" s="4">
        <v>0.31</v>
      </c>
      <c r="DU483" s="4">
        <v>0.33</v>
      </c>
      <c r="DV483" s="4">
        <v>0.34</v>
      </c>
      <c r="DW483" s="4">
        <v>0.31</v>
      </c>
      <c r="DX483" s="4">
        <v>0.28999999999999998</v>
      </c>
      <c r="DY483" s="4">
        <v>0.15</v>
      </c>
      <c r="DZ483" s="4"/>
    </row>
    <row r="484" spans="1:130" x14ac:dyDescent="0.25">
      <c r="A484" s="1" t="s">
        <v>480</v>
      </c>
      <c r="B484" s="1" t="s">
        <v>428</v>
      </c>
      <c r="C484" s="1" t="s">
        <v>217</v>
      </c>
      <c r="D484" s="84">
        <v>2017</v>
      </c>
      <c r="E484" s="3">
        <v>43122</v>
      </c>
      <c r="G484" s="4"/>
      <c r="H484" s="4">
        <v>50</v>
      </c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1" t="s">
        <v>153</v>
      </c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J484"/>
      <c r="DK484"/>
      <c r="DL484"/>
      <c r="DR484" s="4">
        <v>512.88</v>
      </c>
      <c r="DS484" s="4">
        <v>0.28000000000000003</v>
      </c>
      <c r="DT484" s="4">
        <v>0.31</v>
      </c>
      <c r="DU484" s="4">
        <v>0.33</v>
      </c>
      <c r="DV484" s="4">
        <v>0.34</v>
      </c>
      <c r="DW484" s="4">
        <v>0.31</v>
      </c>
      <c r="DX484" s="4">
        <v>0.28999999999999998</v>
      </c>
      <c r="DY484" s="4">
        <v>0.15</v>
      </c>
      <c r="DZ484" s="4"/>
    </row>
    <row r="485" spans="1:130" x14ac:dyDescent="0.25">
      <c r="A485" s="1" t="s">
        <v>480</v>
      </c>
      <c r="B485" s="1" t="s">
        <v>428</v>
      </c>
      <c r="C485" s="1" t="s">
        <v>217</v>
      </c>
      <c r="D485" s="84">
        <v>2017</v>
      </c>
      <c r="E485" s="3">
        <v>43123</v>
      </c>
      <c r="G485" s="4"/>
      <c r="H485" s="4">
        <v>50</v>
      </c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1" t="s">
        <v>153</v>
      </c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J485"/>
      <c r="DK485"/>
      <c r="DL485"/>
      <c r="DR485" s="4">
        <v>511.22</v>
      </c>
      <c r="DS485" s="4">
        <v>0.27</v>
      </c>
      <c r="DT485" s="4">
        <v>0.31</v>
      </c>
      <c r="DU485" s="4">
        <v>0.33</v>
      </c>
      <c r="DV485" s="4">
        <v>0.34</v>
      </c>
      <c r="DW485" s="4">
        <v>0.31</v>
      </c>
      <c r="DX485" s="4">
        <v>0.28999999999999998</v>
      </c>
      <c r="DY485" s="4">
        <v>0.15</v>
      </c>
      <c r="DZ485" s="4"/>
    </row>
    <row r="486" spans="1:130" x14ac:dyDescent="0.25">
      <c r="A486" s="1" t="s">
        <v>480</v>
      </c>
      <c r="B486" s="1" t="s">
        <v>428</v>
      </c>
      <c r="C486" s="1" t="s">
        <v>217</v>
      </c>
      <c r="D486" s="84">
        <v>2017</v>
      </c>
      <c r="E486" s="3">
        <v>43124</v>
      </c>
      <c r="G486" s="4"/>
      <c r="H486" s="4">
        <v>50</v>
      </c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1" t="s">
        <v>153</v>
      </c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J486"/>
      <c r="DK486"/>
      <c r="DL486"/>
      <c r="DR486" s="4">
        <v>509.33</v>
      </c>
      <c r="DS486" s="4">
        <v>0.27</v>
      </c>
      <c r="DT486" s="4">
        <v>0.3</v>
      </c>
      <c r="DU486" s="4">
        <v>0.33</v>
      </c>
      <c r="DV486" s="4">
        <v>0.33</v>
      </c>
      <c r="DW486" s="4">
        <v>0.31</v>
      </c>
      <c r="DX486" s="4">
        <v>0.28999999999999998</v>
      </c>
      <c r="DY486" s="4">
        <v>0.15</v>
      </c>
      <c r="DZ486" s="4"/>
    </row>
    <row r="487" spans="1:130" x14ac:dyDescent="0.25">
      <c r="A487" s="1" t="s">
        <v>480</v>
      </c>
      <c r="B487" s="1" t="s">
        <v>428</v>
      </c>
      <c r="C487" s="1" t="s">
        <v>217</v>
      </c>
      <c r="D487" s="84">
        <v>2017</v>
      </c>
      <c r="E487" s="3">
        <v>43125</v>
      </c>
      <c r="G487" s="4"/>
      <c r="H487" s="4">
        <v>50</v>
      </c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1" t="s">
        <v>153</v>
      </c>
      <c r="DR487" s="4"/>
      <c r="DS487" s="4"/>
      <c r="DT487" s="4"/>
      <c r="DU487" s="4"/>
      <c r="DV487" s="4"/>
      <c r="DW487" s="4"/>
      <c r="DX487" s="4"/>
      <c r="DY487" s="4"/>
      <c r="DZ487" s="4"/>
    </row>
    <row r="488" spans="1:130" x14ac:dyDescent="0.25">
      <c r="A488" s="1" t="s">
        <v>480</v>
      </c>
      <c r="B488" s="1" t="s">
        <v>428</v>
      </c>
      <c r="C488" s="1" t="s">
        <v>214</v>
      </c>
      <c r="D488" s="84">
        <v>2017</v>
      </c>
      <c r="E488" s="3">
        <v>42887</v>
      </c>
      <c r="G488" s="4"/>
      <c r="H488" s="4">
        <v>300</v>
      </c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1" t="s">
        <v>141</v>
      </c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J488"/>
      <c r="DK488"/>
      <c r="DL488"/>
      <c r="DR488" s="4">
        <v>420.42</v>
      </c>
      <c r="DS488" s="4">
        <v>0.23</v>
      </c>
      <c r="DT488" s="4">
        <v>0.24</v>
      </c>
      <c r="DU488" s="4">
        <v>0.28000000000000003</v>
      </c>
      <c r="DV488" s="4">
        <v>0.3</v>
      </c>
      <c r="DW488" s="4">
        <v>0.26</v>
      </c>
      <c r="DX488" s="4">
        <v>0.19</v>
      </c>
      <c r="DY488" s="4">
        <v>0.14000000000000001</v>
      </c>
      <c r="DZ488" s="4"/>
    </row>
    <row r="489" spans="1:130" x14ac:dyDescent="0.25">
      <c r="A489" s="1" t="s">
        <v>480</v>
      </c>
      <c r="B489" s="1" t="s">
        <v>428</v>
      </c>
      <c r="C489" s="1" t="s">
        <v>214</v>
      </c>
      <c r="D489" s="84">
        <v>2017</v>
      </c>
      <c r="E489" s="3">
        <v>42888</v>
      </c>
      <c r="G489" s="4"/>
      <c r="H489" s="4">
        <v>300</v>
      </c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1" t="s">
        <v>141</v>
      </c>
      <c r="CK489">
        <v>14.5210286951013</v>
      </c>
      <c r="CL489">
        <v>8.2460880859721595</v>
      </c>
      <c r="CM489">
        <v>8.2100738525134496</v>
      </c>
      <c r="CN489">
        <v>5.1196948928507</v>
      </c>
      <c r="CO489">
        <v>1.8785945899613099</v>
      </c>
      <c r="CP489">
        <v>1.82241464737081</v>
      </c>
      <c r="CQ489">
        <v>2.9645418320620398</v>
      </c>
      <c r="CR489">
        <v>2.3497676539107899</v>
      </c>
      <c r="CS489">
        <v>2.3937851504351801</v>
      </c>
      <c r="CT489">
        <v>1.8304116597101501</v>
      </c>
      <c r="CU489">
        <v>12.64243410514</v>
      </c>
      <c r="CV489">
        <v>6.4236734386013401</v>
      </c>
      <c r="CW489">
        <v>5.2455320204514102</v>
      </c>
      <c r="CX489">
        <v>2.7699272389399199</v>
      </c>
      <c r="CY489">
        <v>2.1871446185194299</v>
      </c>
      <c r="CZ489">
        <v>2.1720671671922398</v>
      </c>
      <c r="DA489">
        <v>44.680294122294598</v>
      </c>
      <c r="DB489">
        <v>31.440778588844299</v>
      </c>
      <c r="DC489">
        <v>13.2395155334503</v>
      </c>
      <c r="DJ489"/>
      <c r="DK489"/>
      <c r="DL489"/>
      <c r="DR489" s="4">
        <v>419.55</v>
      </c>
      <c r="DS489" s="4">
        <v>0.23</v>
      </c>
      <c r="DT489" s="4">
        <v>0.24</v>
      </c>
      <c r="DU489" s="4">
        <v>0.27</v>
      </c>
      <c r="DV489" s="4">
        <v>0.3</v>
      </c>
      <c r="DW489" s="4">
        <v>0.26</v>
      </c>
      <c r="DX489" s="4">
        <v>0.19</v>
      </c>
      <c r="DY489" s="4">
        <v>0.14000000000000001</v>
      </c>
      <c r="DZ489" s="4"/>
    </row>
    <row r="490" spans="1:130" x14ac:dyDescent="0.25">
      <c r="A490" s="1" t="s">
        <v>480</v>
      </c>
      <c r="B490" s="1" t="s">
        <v>428</v>
      </c>
      <c r="C490" s="1" t="s">
        <v>214</v>
      </c>
      <c r="D490" s="84">
        <v>2017</v>
      </c>
      <c r="E490" s="3">
        <v>42889</v>
      </c>
      <c r="G490" s="4"/>
      <c r="H490" s="4">
        <v>300</v>
      </c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1" t="s">
        <v>141</v>
      </c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J490"/>
      <c r="DK490"/>
      <c r="DL490"/>
      <c r="DR490" s="4">
        <v>419.28</v>
      </c>
      <c r="DS490" s="4">
        <v>0.23</v>
      </c>
      <c r="DT490" s="4">
        <v>0.24</v>
      </c>
      <c r="DU490" s="4">
        <v>0.27</v>
      </c>
      <c r="DV490" s="4">
        <v>0.3</v>
      </c>
      <c r="DW490" s="4">
        <v>0.26</v>
      </c>
      <c r="DX490" s="4">
        <v>0.19</v>
      </c>
      <c r="DY490" s="4">
        <v>0.14000000000000001</v>
      </c>
      <c r="DZ490" s="4"/>
    </row>
    <row r="491" spans="1:130" x14ac:dyDescent="0.25">
      <c r="A491" s="1" t="s">
        <v>480</v>
      </c>
      <c r="B491" s="1" t="s">
        <v>428</v>
      </c>
      <c r="C491" s="1" t="s">
        <v>214</v>
      </c>
      <c r="D491" s="84">
        <v>2017</v>
      </c>
      <c r="E491" s="3">
        <v>42890</v>
      </c>
      <c r="G491" s="4"/>
      <c r="H491" s="4">
        <v>300</v>
      </c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1" t="s">
        <v>141</v>
      </c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J491"/>
      <c r="DK491"/>
      <c r="DL491"/>
      <c r="DR491" s="4">
        <v>430.01</v>
      </c>
      <c r="DS491" s="4">
        <v>0.28999999999999998</v>
      </c>
      <c r="DT491" s="4">
        <v>0.25</v>
      </c>
      <c r="DU491" s="4">
        <v>0.27</v>
      </c>
      <c r="DV491" s="4">
        <v>0.3</v>
      </c>
      <c r="DW491" s="4">
        <v>0.26</v>
      </c>
      <c r="DX491" s="4">
        <v>0.19</v>
      </c>
      <c r="DY491" s="4">
        <v>0.14000000000000001</v>
      </c>
      <c r="DZ491" s="4"/>
    </row>
    <row r="492" spans="1:130" x14ac:dyDescent="0.25">
      <c r="A492" s="1" t="s">
        <v>480</v>
      </c>
      <c r="B492" s="1" t="s">
        <v>428</v>
      </c>
      <c r="C492" s="1" t="s">
        <v>214</v>
      </c>
      <c r="D492" s="84">
        <v>2017</v>
      </c>
      <c r="E492" s="3">
        <v>42891</v>
      </c>
      <c r="G492" s="4"/>
      <c r="H492" s="4">
        <v>300</v>
      </c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1" t="s">
        <v>141</v>
      </c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J492"/>
      <c r="DK492"/>
      <c r="DL492"/>
      <c r="DR492" s="4">
        <v>432.84</v>
      </c>
      <c r="DS492" s="4">
        <v>0.3</v>
      </c>
      <c r="DT492" s="4">
        <v>0.26</v>
      </c>
      <c r="DU492" s="4">
        <v>0.28000000000000003</v>
      </c>
      <c r="DV492" s="4">
        <v>0.3</v>
      </c>
      <c r="DW492" s="4">
        <v>0.26</v>
      </c>
      <c r="DX492" s="4">
        <v>0.19</v>
      </c>
      <c r="DY492" s="4">
        <v>0.14000000000000001</v>
      </c>
      <c r="DZ492" s="4"/>
    </row>
    <row r="493" spans="1:130" x14ac:dyDescent="0.25">
      <c r="A493" s="1" t="s">
        <v>480</v>
      </c>
      <c r="B493" s="1" t="s">
        <v>428</v>
      </c>
      <c r="C493" s="1" t="s">
        <v>214</v>
      </c>
      <c r="D493" s="84">
        <v>2017</v>
      </c>
      <c r="E493" s="3">
        <v>42892</v>
      </c>
      <c r="G493" s="4"/>
      <c r="H493" s="4">
        <v>300</v>
      </c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1" t="s">
        <v>141</v>
      </c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J493"/>
      <c r="DK493"/>
      <c r="DL493"/>
      <c r="DR493" s="4"/>
      <c r="DS493" s="4"/>
      <c r="DT493" s="4"/>
      <c r="DU493" s="4"/>
      <c r="DV493" s="4"/>
      <c r="DW493" s="4"/>
      <c r="DX493" s="4"/>
      <c r="DY493" s="4"/>
      <c r="DZ493" s="4"/>
    </row>
    <row r="494" spans="1:130" x14ac:dyDescent="0.25">
      <c r="A494" s="1" t="s">
        <v>480</v>
      </c>
      <c r="B494" s="1" t="s">
        <v>428</v>
      </c>
      <c r="C494" s="1" t="s">
        <v>214</v>
      </c>
      <c r="D494" s="84">
        <v>2017</v>
      </c>
      <c r="E494" s="3">
        <v>42941</v>
      </c>
      <c r="G494" s="4"/>
      <c r="H494" s="4">
        <v>300</v>
      </c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1" t="s">
        <v>141</v>
      </c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J494"/>
      <c r="DK494"/>
      <c r="DL494"/>
      <c r="DR494" s="4"/>
      <c r="DS494" s="4"/>
      <c r="DT494" s="4"/>
      <c r="DU494" s="4"/>
      <c r="DV494" s="4"/>
      <c r="DW494" s="4"/>
      <c r="DX494" s="4"/>
      <c r="DY494" s="4"/>
      <c r="DZ494" s="4"/>
    </row>
    <row r="495" spans="1:130" x14ac:dyDescent="0.25">
      <c r="A495" s="1" t="s">
        <v>480</v>
      </c>
      <c r="B495" s="1" t="s">
        <v>428</v>
      </c>
      <c r="C495" s="1" t="s">
        <v>214</v>
      </c>
      <c r="D495" s="84">
        <v>2017</v>
      </c>
      <c r="E495" s="3">
        <v>42942</v>
      </c>
      <c r="G495" s="4"/>
      <c r="H495" s="4">
        <v>300</v>
      </c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1" t="s">
        <v>141</v>
      </c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J495"/>
      <c r="DK495"/>
      <c r="DL495"/>
      <c r="DR495" s="4"/>
      <c r="DS495" s="4"/>
      <c r="DT495" s="4"/>
      <c r="DU495" s="4"/>
      <c r="DV495" s="4"/>
      <c r="DW495" s="4"/>
      <c r="DX495" s="4"/>
      <c r="DY495" s="4"/>
      <c r="DZ495" s="4"/>
    </row>
    <row r="496" spans="1:130" x14ac:dyDescent="0.25">
      <c r="A496" s="1" t="s">
        <v>480</v>
      </c>
      <c r="B496" s="1" t="s">
        <v>428</v>
      </c>
      <c r="C496" s="1" t="s">
        <v>214</v>
      </c>
      <c r="D496" s="84">
        <v>2017</v>
      </c>
      <c r="E496" s="3">
        <v>42944</v>
      </c>
      <c r="G496" s="4"/>
      <c r="H496" s="4">
        <v>300</v>
      </c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1" t="s">
        <v>141</v>
      </c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J496"/>
      <c r="DK496"/>
      <c r="DL496"/>
      <c r="DR496" s="4"/>
      <c r="DS496" s="4"/>
      <c r="DT496" s="4"/>
      <c r="DU496" s="4"/>
      <c r="DV496" s="4"/>
      <c r="DW496" s="4"/>
      <c r="DX496" s="4"/>
      <c r="DY496" s="4"/>
      <c r="DZ496" s="4"/>
    </row>
    <row r="497" spans="1:130" x14ac:dyDescent="0.25">
      <c r="A497" s="1" t="s">
        <v>480</v>
      </c>
      <c r="B497" s="1" t="s">
        <v>428</v>
      </c>
      <c r="C497" s="1" t="s">
        <v>214</v>
      </c>
      <c r="D497" s="84">
        <v>2017</v>
      </c>
      <c r="E497" s="3">
        <v>42947</v>
      </c>
      <c r="G497" s="4"/>
      <c r="H497" s="4">
        <v>300</v>
      </c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1" t="s">
        <v>141</v>
      </c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J497"/>
      <c r="DK497"/>
      <c r="DL497"/>
      <c r="DR497" s="4"/>
      <c r="DS497" s="4"/>
      <c r="DT497" s="4"/>
      <c r="DU497" s="4"/>
      <c r="DV497" s="4"/>
      <c r="DW497" s="4"/>
      <c r="DX497" s="4"/>
      <c r="DY497" s="4"/>
      <c r="DZ497" s="4"/>
    </row>
    <row r="498" spans="1:130" x14ac:dyDescent="0.25">
      <c r="A498" s="1" t="s">
        <v>480</v>
      </c>
      <c r="B498" s="1" t="s">
        <v>428</v>
      </c>
      <c r="C498" s="1" t="s">
        <v>214</v>
      </c>
      <c r="D498" s="84">
        <v>2017</v>
      </c>
      <c r="E498" s="3">
        <v>42949</v>
      </c>
      <c r="G498" s="4"/>
      <c r="H498" s="4">
        <v>300</v>
      </c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1" t="s">
        <v>141</v>
      </c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J498"/>
      <c r="DK498"/>
      <c r="DL498"/>
      <c r="DR498" s="4"/>
      <c r="DS498" s="4"/>
      <c r="DT498" s="4"/>
      <c r="DU498" s="4"/>
      <c r="DV498" s="4"/>
      <c r="DW498" s="4"/>
      <c r="DX498" s="4"/>
      <c r="DY498" s="4"/>
      <c r="DZ498" s="4"/>
    </row>
    <row r="499" spans="1:130" x14ac:dyDescent="0.25">
      <c r="A499" s="1" t="s">
        <v>480</v>
      </c>
      <c r="B499" s="1" t="s">
        <v>428</v>
      </c>
      <c r="C499" s="1" t="s">
        <v>214</v>
      </c>
      <c r="D499" s="84">
        <v>2017</v>
      </c>
      <c r="E499" s="3">
        <v>42954</v>
      </c>
      <c r="G499" s="4"/>
      <c r="H499" s="4">
        <v>300</v>
      </c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>
        <v>0</v>
      </c>
      <c r="BB499" s="4">
        <v>0</v>
      </c>
      <c r="BC499" s="4">
        <v>0</v>
      </c>
      <c r="BD499" s="4">
        <v>1</v>
      </c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>
        <v>1</v>
      </c>
      <c r="CB499" s="4"/>
      <c r="CC499" s="4"/>
      <c r="CD499" s="4"/>
      <c r="CE499" s="4"/>
      <c r="CF499" s="4"/>
      <c r="CG499" s="4"/>
      <c r="CH499" s="1" t="s">
        <v>141</v>
      </c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J499"/>
      <c r="DK499"/>
      <c r="DL499"/>
      <c r="DR499" s="4"/>
      <c r="DS499" s="4"/>
      <c r="DT499" s="4"/>
      <c r="DU499" s="4"/>
      <c r="DV499" s="4"/>
      <c r="DW499" s="4"/>
      <c r="DX499" s="4"/>
      <c r="DY499" s="4"/>
      <c r="DZ499" s="4"/>
    </row>
    <row r="500" spans="1:130" x14ac:dyDescent="0.25">
      <c r="A500" s="1" t="s">
        <v>480</v>
      </c>
      <c r="B500" s="1" t="s">
        <v>428</v>
      </c>
      <c r="C500" s="1" t="s">
        <v>214</v>
      </c>
      <c r="D500" s="84">
        <v>2017</v>
      </c>
      <c r="E500" s="3">
        <v>42961</v>
      </c>
      <c r="G500" s="4"/>
      <c r="H500" s="4">
        <v>300</v>
      </c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>
        <v>0</v>
      </c>
      <c r="BB500" s="4">
        <v>1</v>
      </c>
      <c r="BC500" s="4">
        <v>0</v>
      </c>
      <c r="BD500" s="4">
        <v>2</v>
      </c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>
        <v>2</v>
      </c>
      <c r="CB500" s="4"/>
      <c r="CC500" s="4"/>
      <c r="CD500" s="4"/>
      <c r="CE500" s="4"/>
      <c r="CF500" s="4"/>
      <c r="CG500" s="4"/>
      <c r="CH500" s="1" t="s">
        <v>141</v>
      </c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J500"/>
      <c r="DK500"/>
      <c r="DL500"/>
      <c r="DR500" s="4"/>
      <c r="DS500" s="4"/>
      <c r="DT500" s="4"/>
      <c r="DU500" s="4"/>
      <c r="DV500" s="4"/>
      <c r="DW500" s="4"/>
      <c r="DX500" s="4"/>
      <c r="DY500" s="4"/>
      <c r="DZ500" s="4"/>
    </row>
    <row r="501" spans="1:130" x14ac:dyDescent="0.25">
      <c r="A501" s="1" t="s">
        <v>480</v>
      </c>
      <c r="B501" s="1" t="s">
        <v>428</v>
      </c>
      <c r="C501" s="1" t="s">
        <v>214</v>
      </c>
      <c r="D501" s="84">
        <v>2017</v>
      </c>
      <c r="E501" s="3">
        <v>42963</v>
      </c>
      <c r="G501" s="4"/>
      <c r="H501" s="4">
        <v>300</v>
      </c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O501" s="4"/>
      <c r="AP501" s="4"/>
      <c r="AQ501" s="4"/>
      <c r="AR501" s="4"/>
      <c r="AS501" s="4"/>
      <c r="AT501" s="4"/>
      <c r="AU501" s="4"/>
      <c r="AV501" s="4"/>
      <c r="AW501" s="4">
        <v>0.12</v>
      </c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1" t="s">
        <v>141</v>
      </c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J501"/>
      <c r="DK501"/>
      <c r="DL501"/>
      <c r="DR501" s="4"/>
      <c r="DS501" s="4"/>
      <c r="DT501" s="4"/>
      <c r="DU501" s="4"/>
      <c r="DV501" s="4"/>
      <c r="DW501" s="4"/>
      <c r="DX501" s="4"/>
      <c r="DY501" s="4"/>
      <c r="DZ501" s="4"/>
    </row>
    <row r="502" spans="1:130" x14ac:dyDescent="0.25">
      <c r="A502" s="1" t="s">
        <v>480</v>
      </c>
      <c r="B502" s="1" t="s">
        <v>428</v>
      </c>
      <c r="C502" s="1" t="s">
        <v>214</v>
      </c>
      <c r="D502" s="84">
        <v>2017</v>
      </c>
      <c r="E502" s="3">
        <v>42969</v>
      </c>
      <c r="G502" s="4"/>
      <c r="H502" s="4">
        <v>300</v>
      </c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O502" s="4"/>
      <c r="AP502" s="4"/>
      <c r="AQ502" s="4"/>
      <c r="AR502" s="4"/>
      <c r="AS502" s="4"/>
      <c r="AT502" s="4"/>
      <c r="AU502" s="4"/>
      <c r="AV502" s="4"/>
      <c r="AW502" s="4">
        <v>0.12</v>
      </c>
      <c r="AX502" s="4"/>
      <c r="AY502" s="4"/>
      <c r="AZ502" s="4"/>
      <c r="BA502" s="4">
        <v>0</v>
      </c>
      <c r="BB502" s="4">
        <v>1.1000000000000001</v>
      </c>
      <c r="BC502" s="4">
        <v>0</v>
      </c>
      <c r="BD502" s="4">
        <v>2.5499999999999998</v>
      </c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>
        <v>2.5499999999999998</v>
      </c>
      <c r="CB502" s="4"/>
      <c r="CC502" s="4"/>
      <c r="CD502" s="4"/>
      <c r="CE502" s="4"/>
      <c r="CF502" s="4"/>
      <c r="CG502" s="4"/>
      <c r="CH502" s="1" t="s">
        <v>141</v>
      </c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J502"/>
      <c r="DK502"/>
      <c r="DL502"/>
      <c r="DR502" s="4"/>
      <c r="DS502" s="4"/>
      <c r="DT502" s="4"/>
      <c r="DU502" s="4"/>
      <c r="DV502" s="4"/>
      <c r="DW502" s="4"/>
      <c r="DX502" s="4"/>
      <c r="DY502" s="4"/>
      <c r="DZ502" s="4"/>
    </row>
    <row r="503" spans="1:130" x14ac:dyDescent="0.25">
      <c r="A503" s="1" t="s">
        <v>480</v>
      </c>
      <c r="B503" s="1" t="s">
        <v>428</v>
      </c>
      <c r="C503" s="1" t="s">
        <v>214</v>
      </c>
      <c r="D503" s="84">
        <v>2017</v>
      </c>
      <c r="E503" s="3">
        <v>42974</v>
      </c>
      <c r="G503" s="4"/>
      <c r="H503" s="4">
        <v>300</v>
      </c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1" t="s">
        <v>141</v>
      </c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J503"/>
      <c r="DK503"/>
      <c r="DL503"/>
      <c r="DR503" s="4">
        <v>548.99</v>
      </c>
      <c r="DS503" s="4">
        <v>0.28000000000000003</v>
      </c>
      <c r="DT503" s="4">
        <v>0.33</v>
      </c>
      <c r="DU503" s="4">
        <v>0.31</v>
      </c>
      <c r="DV503" s="4">
        <v>0.38</v>
      </c>
      <c r="DW503" s="4">
        <v>0.39</v>
      </c>
      <c r="DX503" s="4">
        <v>0.27</v>
      </c>
      <c r="DY503" s="4">
        <v>0.16</v>
      </c>
      <c r="DZ503" s="4"/>
    </row>
    <row r="504" spans="1:130" x14ac:dyDescent="0.25">
      <c r="A504" s="1" t="s">
        <v>480</v>
      </c>
      <c r="B504" s="1" t="s">
        <v>428</v>
      </c>
      <c r="C504" s="1" t="s">
        <v>214</v>
      </c>
      <c r="D504" s="84">
        <v>2017</v>
      </c>
      <c r="E504" s="3">
        <v>42975</v>
      </c>
      <c r="G504" s="4"/>
      <c r="H504" s="4">
        <v>300</v>
      </c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O504" s="4"/>
      <c r="AP504" s="4"/>
      <c r="AQ504" s="4"/>
      <c r="AR504" s="4"/>
      <c r="AS504" s="4"/>
      <c r="AT504" s="4"/>
      <c r="AU504" s="4"/>
      <c r="AV504" s="4"/>
      <c r="AW504" s="4">
        <v>0.22</v>
      </c>
      <c r="AX504" s="4"/>
      <c r="AY504" s="4"/>
      <c r="AZ504" s="4"/>
      <c r="BA504" s="4">
        <v>0</v>
      </c>
      <c r="BB504" s="4">
        <v>1.9</v>
      </c>
      <c r="BC504" s="4">
        <v>0</v>
      </c>
      <c r="BD504" s="4">
        <v>3.2</v>
      </c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>
        <v>3.2</v>
      </c>
      <c r="CB504" s="4"/>
      <c r="CC504" s="4"/>
      <c r="CD504" s="4"/>
      <c r="CE504" s="4"/>
      <c r="CF504" s="4"/>
      <c r="CG504" s="4"/>
      <c r="CH504" s="1" t="s">
        <v>141</v>
      </c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J504"/>
      <c r="DK504"/>
      <c r="DL504"/>
      <c r="DR504" s="4">
        <v>548.27</v>
      </c>
      <c r="DS504" s="4">
        <v>0.28000000000000003</v>
      </c>
      <c r="DT504" s="4">
        <v>0.33</v>
      </c>
      <c r="DU504" s="4">
        <v>0.31</v>
      </c>
      <c r="DV504" s="4">
        <v>0.38</v>
      </c>
      <c r="DW504" s="4">
        <v>0.39</v>
      </c>
      <c r="DX504" s="4">
        <v>0.28000000000000003</v>
      </c>
      <c r="DY504" s="4">
        <v>0.16</v>
      </c>
      <c r="DZ504" s="4"/>
    </row>
    <row r="505" spans="1:130" x14ac:dyDescent="0.25">
      <c r="A505" s="1" t="s">
        <v>480</v>
      </c>
      <c r="B505" s="1" t="s">
        <v>428</v>
      </c>
      <c r="C505" s="1" t="s">
        <v>214</v>
      </c>
      <c r="D505" s="84">
        <v>2017</v>
      </c>
      <c r="E505" s="3">
        <v>42976</v>
      </c>
      <c r="G505" s="4"/>
      <c r="H505" s="4">
        <v>300</v>
      </c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1" t="s">
        <v>141</v>
      </c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J505"/>
      <c r="DK505"/>
      <c r="DL505"/>
      <c r="DR505" s="4">
        <v>547.57000000000005</v>
      </c>
      <c r="DS505" s="4">
        <v>0.28000000000000003</v>
      </c>
      <c r="DT505" s="4">
        <v>0.33</v>
      </c>
      <c r="DU505" s="4">
        <v>0.31</v>
      </c>
      <c r="DV505" s="4">
        <v>0.38</v>
      </c>
      <c r="DW505" s="4">
        <v>0.39</v>
      </c>
      <c r="DX505" s="4">
        <v>0.28000000000000003</v>
      </c>
      <c r="DY505" s="4">
        <v>0.16</v>
      </c>
      <c r="DZ505" s="4"/>
    </row>
    <row r="506" spans="1:130" x14ac:dyDescent="0.25">
      <c r="A506" s="1" t="s">
        <v>480</v>
      </c>
      <c r="B506" s="1" t="s">
        <v>428</v>
      </c>
      <c r="C506" s="1" t="s">
        <v>214</v>
      </c>
      <c r="D506" s="84">
        <v>2017</v>
      </c>
      <c r="E506" s="3">
        <v>42977</v>
      </c>
      <c r="G506" s="4"/>
      <c r="H506" s="4">
        <v>300</v>
      </c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1" t="s">
        <v>141</v>
      </c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J506"/>
      <c r="DK506"/>
      <c r="DL506"/>
      <c r="DR506" s="4">
        <v>547.01</v>
      </c>
      <c r="DS506" s="4">
        <v>0.27</v>
      </c>
      <c r="DT506" s="4">
        <v>0.33</v>
      </c>
      <c r="DU506" s="4">
        <v>0.31</v>
      </c>
      <c r="DV506" s="4">
        <v>0.38</v>
      </c>
      <c r="DW506" s="4">
        <v>0.39</v>
      </c>
      <c r="DX506" s="4">
        <v>0.28000000000000003</v>
      </c>
      <c r="DY506" s="4">
        <v>0.16</v>
      </c>
      <c r="DZ506" s="4"/>
    </row>
    <row r="507" spans="1:130" x14ac:dyDescent="0.25">
      <c r="A507" s="1" t="s">
        <v>480</v>
      </c>
      <c r="B507" s="1" t="s">
        <v>428</v>
      </c>
      <c r="C507" s="1" t="s">
        <v>214</v>
      </c>
      <c r="D507" s="84">
        <v>2017</v>
      </c>
      <c r="E507" s="3">
        <v>42978</v>
      </c>
      <c r="G507" s="4"/>
      <c r="H507" s="4">
        <v>300</v>
      </c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1" t="s">
        <v>141</v>
      </c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J507"/>
      <c r="DK507"/>
      <c r="DL507"/>
      <c r="DR507" s="4">
        <v>546.63</v>
      </c>
      <c r="DS507" s="4">
        <v>0.27</v>
      </c>
      <c r="DT507" s="4">
        <v>0.33</v>
      </c>
      <c r="DU507" s="4">
        <v>0.31</v>
      </c>
      <c r="DV507" s="4">
        <v>0.38</v>
      </c>
      <c r="DW507" s="4">
        <v>0.39</v>
      </c>
      <c r="DX507" s="4">
        <v>0.28000000000000003</v>
      </c>
      <c r="DY507" s="4">
        <v>0.16</v>
      </c>
      <c r="DZ507" s="4"/>
    </row>
    <row r="508" spans="1:130" x14ac:dyDescent="0.25">
      <c r="A508" s="1" t="s">
        <v>480</v>
      </c>
      <c r="B508" s="1" t="s">
        <v>428</v>
      </c>
      <c r="C508" s="1" t="s">
        <v>214</v>
      </c>
      <c r="D508" s="84">
        <v>2017</v>
      </c>
      <c r="E508" s="3">
        <v>42979</v>
      </c>
      <c r="G508" s="4"/>
      <c r="H508" s="4">
        <v>300</v>
      </c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1" t="s">
        <v>141</v>
      </c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J508"/>
      <c r="DK508"/>
      <c r="DL508"/>
      <c r="DR508" s="4">
        <v>548.49</v>
      </c>
      <c r="DS508" s="4">
        <v>0.28999999999999998</v>
      </c>
      <c r="DT508" s="4">
        <v>0.32</v>
      </c>
      <c r="DU508" s="4">
        <v>0.31</v>
      </c>
      <c r="DV508" s="4">
        <v>0.38</v>
      </c>
      <c r="DW508" s="4">
        <v>0.39</v>
      </c>
      <c r="DX508" s="4">
        <v>0.28000000000000003</v>
      </c>
      <c r="DY508" s="4">
        <v>0.16</v>
      </c>
      <c r="DZ508" s="4"/>
    </row>
    <row r="509" spans="1:130" x14ac:dyDescent="0.25">
      <c r="A509" s="1" t="s">
        <v>480</v>
      </c>
      <c r="B509" s="1" t="s">
        <v>428</v>
      </c>
      <c r="C509" s="1" t="s">
        <v>214</v>
      </c>
      <c r="D509" s="84">
        <v>2017</v>
      </c>
      <c r="E509" s="3">
        <v>42980</v>
      </c>
      <c r="G509" s="4"/>
      <c r="H509" s="4">
        <v>300</v>
      </c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1" t="s">
        <v>141</v>
      </c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J509"/>
      <c r="DK509"/>
      <c r="DL509"/>
      <c r="DR509" s="4">
        <v>550.99</v>
      </c>
      <c r="DS509" s="4">
        <v>0.3</v>
      </c>
      <c r="DT509" s="4">
        <v>0.33</v>
      </c>
      <c r="DU509" s="4">
        <v>0.31</v>
      </c>
      <c r="DV509" s="4">
        <v>0.38</v>
      </c>
      <c r="DW509" s="4">
        <v>0.39</v>
      </c>
      <c r="DX509" s="4">
        <v>0.28000000000000003</v>
      </c>
      <c r="DY509" s="4">
        <v>0.16</v>
      </c>
      <c r="DZ509" s="4"/>
    </row>
    <row r="510" spans="1:130" x14ac:dyDescent="0.25">
      <c r="A510" s="1" t="s">
        <v>480</v>
      </c>
      <c r="B510" s="1" t="s">
        <v>428</v>
      </c>
      <c r="C510" s="1" t="s">
        <v>214</v>
      </c>
      <c r="D510" s="84">
        <v>2017</v>
      </c>
      <c r="E510" s="3">
        <v>42981</v>
      </c>
      <c r="G510" s="4"/>
      <c r="H510" s="4">
        <v>300</v>
      </c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1" t="s">
        <v>141</v>
      </c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J510"/>
      <c r="DK510"/>
      <c r="DL510"/>
      <c r="DR510" s="4">
        <v>554.71</v>
      </c>
      <c r="DS510" s="4">
        <v>0.31</v>
      </c>
      <c r="DT510" s="4">
        <v>0.33</v>
      </c>
      <c r="DU510" s="4">
        <v>0.31</v>
      </c>
      <c r="DV510" s="4">
        <v>0.38</v>
      </c>
      <c r="DW510" s="4">
        <v>0.39</v>
      </c>
      <c r="DX510" s="4">
        <v>0.28000000000000003</v>
      </c>
      <c r="DY510" s="4">
        <v>0.16</v>
      </c>
      <c r="DZ510" s="4"/>
    </row>
    <row r="511" spans="1:130" x14ac:dyDescent="0.25">
      <c r="A511" s="1" t="s">
        <v>480</v>
      </c>
      <c r="B511" s="1" t="s">
        <v>428</v>
      </c>
      <c r="C511" s="1" t="s">
        <v>214</v>
      </c>
      <c r="D511" s="84">
        <v>2017</v>
      </c>
      <c r="E511" s="3">
        <v>42982</v>
      </c>
      <c r="G511" s="4"/>
      <c r="H511" s="4">
        <v>300</v>
      </c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O511" s="4"/>
      <c r="AP511" s="4"/>
      <c r="AQ511" s="4"/>
      <c r="AR511" s="4"/>
      <c r="AS511" s="4"/>
      <c r="AT511" s="4"/>
      <c r="AU511" s="4"/>
      <c r="AV511" s="4"/>
      <c r="AW511" s="4">
        <v>0.26</v>
      </c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1" t="s">
        <v>141</v>
      </c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J511"/>
      <c r="DK511"/>
      <c r="DL511"/>
      <c r="DR511" s="4">
        <v>554.91</v>
      </c>
      <c r="DS511" s="4">
        <v>0.31</v>
      </c>
      <c r="DT511" s="4">
        <v>0.34</v>
      </c>
      <c r="DU511" s="4">
        <v>0.31</v>
      </c>
      <c r="DV511" s="4">
        <v>0.38</v>
      </c>
      <c r="DW511" s="4">
        <v>0.39</v>
      </c>
      <c r="DX511" s="4">
        <v>0.28000000000000003</v>
      </c>
      <c r="DY511" s="4">
        <v>0.17</v>
      </c>
      <c r="DZ511" s="4"/>
    </row>
    <row r="512" spans="1:130" x14ac:dyDescent="0.25">
      <c r="A512" s="1" t="s">
        <v>480</v>
      </c>
      <c r="B512" s="1" t="s">
        <v>428</v>
      </c>
      <c r="C512" s="1" t="s">
        <v>214</v>
      </c>
      <c r="D512" s="84">
        <v>2017</v>
      </c>
      <c r="E512" s="3">
        <v>42983</v>
      </c>
      <c r="G512" s="4"/>
      <c r="H512" s="4">
        <v>300</v>
      </c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82">
        <v>35.636625858163399</v>
      </c>
      <c r="AL512" s="82">
        <f>AK512/100</f>
        <v>0.35636625858163401</v>
      </c>
      <c r="AM512" s="4">
        <f>AN512*AK512</f>
        <v>2.1750030625196963</v>
      </c>
      <c r="AN512">
        <v>6.10328001078548E-2</v>
      </c>
      <c r="AO512" s="4"/>
      <c r="AP512" s="4"/>
      <c r="AQ512" s="4">
        <v>0</v>
      </c>
      <c r="AR512" s="4">
        <v>0</v>
      </c>
      <c r="AS512" s="4"/>
      <c r="AT512" s="4"/>
      <c r="AU512" s="4"/>
      <c r="AV512" s="4"/>
      <c r="AW512" s="4"/>
      <c r="AX512" s="4"/>
      <c r="AY512" s="4">
        <v>0</v>
      </c>
      <c r="AZ512" s="4">
        <v>0</v>
      </c>
      <c r="BA512" s="4"/>
      <c r="BB512" s="4"/>
      <c r="BC512" s="4"/>
      <c r="BD512" s="4"/>
      <c r="BE512" s="4"/>
      <c r="BF512" s="4">
        <v>0.55000000000000004</v>
      </c>
      <c r="BG512" s="4">
        <v>0.06</v>
      </c>
      <c r="BH512" s="4">
        <v>1.86</v>
      </c>
      <c r="BI512" s="4">
        <v>29.59</v>
      </c>
      <c r="BJ512" s="4"/>
      <c r="BK512" s="4"/>
      <c r="BL512" s="4"/>
      <c r="BM512" s="4"/>
      <c r="BN512" s="4">
        <v>0</v>
      </c>
      <c r="BO512" s="4"/>
      <c r="BP512" s="4"/>
      <c r="BQ512" s="4"/>
      <c r="BR512" s="4"/>
      <c r="BS512" s="4"/>
      <c r="BT512" s="4"/>
      <c r="BU512" s="4"/>
      <c r="BV512" s="4"/>
      <c r="BW512" s="4"/>
      <c r="BX512" s="4">
        <v>0.05</v>
      </c>
      <c r="BY512" s="4">
        <v>6.05</v>
      </c>
      <c r="BZ512" s="4">
        <v>0.31</v>
      </c>
      <c r="CA512" s="4"/>
      <c r="CB512" s="4"/>
      <c r="CC512" s="4"/>
      <c r="CD512" s="4"/>
      <c r="CE512" s="4"/>
      <c r="CF512" s="4"/>
      <c r="CG512" s="4"/>
      <c r="CH512" s="1" t="s">
        <v>141</v>
      </c>
      <c r="CK512">
        <v>94.169417755154797</v>
      </c>
      <c r="CL512">
        <v>38.7781176565788</v>
      </c>
      <c r="CM512">
        <v>32.924627765356803</v>
      </c>
      <c r="CN512">
        <v>24.138940345323999</v>
      </c>
      <c r="CO512">
        <v>2.400582965351</v>
      </c>
      <c r="CP512">
        <v>1.1742941418507999</v>
      </c>
      <c r="CQ512">
        <v>1.0637072940781001</v>
      </c>
      <c r="CR512">
        <v>0.58883313556547201</v>
      </c>
      <c r="CS512">
        <v>0.61084876208081695</v>
      </c>
      <c r="CT512">
        <v>0.67239993464347303</v>
      </c>
      <c r="CU512">
        <v>91.768834789803805</v>
      </c>
      <c r="CV512">
        <v>37.603823514727999</v>
      </c>
      <c r="CW512">
        <v>31.8609204712787</v>
      </c>
      <c r="CX512">
        <v>23.550107209758501</v>
      </c>
      <c r="CY512">
        <v>14.4906073477911</v>
      </c>
      <c r="CZ512">
        <v>8.5630624813102401</v>
      </c>
      <c r="DA512">
        <v>214.34802204824001</v>
      </c>
      <c r="DB512">
        <v>207.83735581466999</v>
      </c>
      <c r="DC512">
        <v>6.5106662335696601</v>
      </c>
      <c r="DJ512"/>
      <c r="DK512"/>
      <c r="DL512"/>
      <c r="DR512" s="4">
        <v>554.53</v>
      </c>
      <c r="DS512" s="4">
        <v>0.3</v>
      </c>
      <c r="DT512" s="4">
        <v>0.34</v>
      </c>
      <c r="DU512" s="4">
        <v>0.31</v>
      </c>
      <c r="DV512" s="4">
        <v>0.38</v>
      </c>
      <c r="DW512" s="4">
        <v>0.39</v>
      </c>
      <c r="DX512" s="4">
        <v>0.28000000000000003</v>
      </c>
      <c r="DY512" s="4">
        <v>0.17</v>
      </c>
      <c r="DZ512" s="4"/>
    </row>
    <row r="513" spans="1:130" x14ac:dyDescent="0.25">
      <c r="A513" s="1" t="s">
        <v>480</v>
      </c>
      <c r="B513" s="1" t="s">
        <v>428</v>
      </c>
      <c r="C513" s="1" t="s">
        <v>214</v>
      </c>
      <c r="D513" s="84">
        <v>2017</v>
      </c>
      <c r="E513" s="3">
        <v>42984</v>
      </c>
      <c r="G513" s="4"/>
      <c r="H513" s="4">
        <v>300</v>
      </c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/>
      <c r="AL513"/>
      <c r="AN513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1" t="s">
        <v>141</v>
      </c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J513"/>
      <c r="DK513"/>
      <c r="DL513"/>
      <c r="DR513" s="4">
        <v>554.16999999999996</v>
      </c>
      <c r="DS513" s="4">
        <v>0.3</v>
      </c>
      <c r="DT513" s="4">
        <v>0.33</v>
      </c>
      <c r="DU513" s="4">
        <v>0.31</v>
      </c>
      <c r="DV513" s="4">
        <v>0.38</v>
      </c>
      <c r="DW513" s="4">
        <v>0.39</v>
      </c>
      <c r="DX513" s="4">
        <v>0.28000000000000003</v>
      </c>
      <c r="DY513" s="4">
        <v>0.17</v>
      </c>
      <c r="DZ513" s="4"/>
    </row>
    <row r="514" spans="1:130" x14ac:dyDescent="0.25">
      <c r="A514" s="1" t="s">
        <v>480</v>
      </c>
      <c r="B514" s="1" t="s">
        <v>428</v>
      </c>
      <c r="C514" s="1" t="s">
        <v>214</v>
      </c>
      <c r="D514" s="84">
        <v>2017</v>
      </c>
      <c r="E514" s="3">
        <v>42985</v>
      </c>
      <c r="G514" s="4"/>
      <c r="H514" s="4">
        <v>300</v>
      </c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/>
      <c r="AL514"/>
      <c r="AN51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>
        <v>0</v>
      </c>
      <c r="BB514" s="4">
        <v>2.75</v>
      </c>
      <c r="BC514" s="4">
        <v>0</v>
      </c>
      <c r="BD514" s="4">
        <v>4.2</v>
      </c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>
        <v>4.2</v>
      </c>
      <c r="CB514" s="4"/>
      <c r="CC514" s="4"/>
      <c r="CD514" s="4"/>
      <c r="CE514" s="4"/>
      <c r="CF514" s="4"/>
      <c r="CG514" s="4"/>
      <c r="CH514" s="1" t="s">
        <v>141</v>
      </c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J514"/>
      <c r="DK514"/>
      <c r="DL514"/>
      <c r="DR514" s="4">
        <v>553.22</v>
      </c>
      <c r="DS514" s="4">
        <v>0.28999999999999998</v>
      </c>
      <c r="DT514" s="4">
        <v>0.33</v>
      </c>
      <c r="DU514" s="4">
        <v>0.31</v>
      </c>
      <c r="DV514" s="4">
        <v>0.38</v>
      </c>
      <c r="DW514" s="4">
        <v>0.39</v>
      </c>
      <c r="DX514" s="4">
        <v>0.28000000000000003</v>
      </c>
      <c r="DY514" s="4">
        <v>0.17</v>
      </c>
      <c r="DZ514" s="4"/>
    </row>
    <row r="515" spans="1:130" x14ac:dyDescent="0.25">
      <c r="A515" s="1" t="s">
        <v>480</v>
      </c>
      <c r="B515" s="1" t="s">
        <v>428</v>
      </c>
      <c r="C515" s="1" t="s">
        <v>214</v>
      </c>
      <c r="D515" s="84">
        <v>2017</v>
      </c>
      <c r="E515" s="3">
        <v>42986</v>
      </c>
      <c r="G515" s="4"/>
      <c r="H515" s="4">
        <v>300</v>
      </c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/>
      <c r="AL515"/>
      <c r="AN515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1" t="s">
        <v>141</v>
      </c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J515"/>
      <c r="DK515"/>
      <c r="DL515"/>
      <c r="DR515" s="4">
        <v>551.96</v>
      </c>
      <c r="DS515" s="4">
        <v>0.28999999999999998</v>
      </c>
      <c r="DT515" s="4">
        <v>0.33</v>
      </c>
      <c r="DU515" s="4">
        <v>0.31</v>
      </c>
      <c r="DV515" s="4">
        <v>0.38</v>
      </c>
      <c r="DW515" s="4">
        <v>0.39</v>
      </c>
      <c r="DX515" s="4">
        <v>0.28000000000000003</v>
      </c>
      <c r="DY515" s="4">
        <v>0.17</v>
      </c>
      <c r="DZ515" s="4"/>
    </row>
    <row r="516" spans="1:130" x14ac:dyDescent="0.25">
      <c r="A516" s="1" t="s">
        <v>480</v>
      </c>
      <c r="B516" s="1" t="s">
        <v>428</v>
      </c>
      <c r="C516" s="1" t="s">
        <v>214</v>
      </c>
      <c r="D516" s="84">
        <v>2017</v>
      </c>
      <c r="E516" s="3">
        <v>42987</v>
      </c>
      <c r="G516" s="4"/>
      <c r="H516" s="4">
        <v>300</v>
      </c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/>
      <c r="AL516"/>
      <c r="AN516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1" t="s">
        <v>141</v>
      </c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J516"/>
      <c r="DK516"/>
      <c r="DL516"/>
      <c r="DR516" s="4">
        <v>550.29999999999995</v>
      </c>
      <c r="DS516" s="4">
        <v>0.28000000000000003</v>
      </c>
      <c r="DT516" s="4">
        <v>0.33</v>
      </c>
      <c r="DU516" s="4">
        <v>0.31</v>
      </c>
      <c r="DV516" s="4">
        <v>0.38</v>
      </c>
      <c r="DW516" s="4">
        <v>0.39</v>
      </c>
      <c r="DX516" s="4">
        <v>0.28000000000000003</v>
      </c>
      <c r="DY516" s="4">
        <v>0.17</v>
      </c>
      <c r="DZ516" s="4"/>
    </row>
    <row r="517" spans="1:130" x14ac:dyDescent="0.25">
      <c r="A517" s="1" t="s">
        <v>480</v>
      </c>
      <c r="B517" s="1" t="s">
        <v>428</v>
      </c>
      <c r="C517" s="1" t="s">
        <v>214</v>
      </c>
      <c r="D517" s="84">
        <v>2017</v>
      </c>
      <c r="E517" s="3">
        <v>42988</v>
      </c>
      <c r="G517" s="4"/>
      <c r="H517" s="4">
        <v>300</v>
      </c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1" t="s">
        <v>141</v>
      </c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J517"/>
      <c r="DK517"/>
      <c r="DL517"/>
      <c r="DR517" s="4">
        <v>553.23</v>
      </c>
      <c r="DS517" s="4">
        <v>0.3</v>
      </c>
      <c r="DT517" s="4">
        <v>0.33</v>
      </c>
      <c r="DU517" s="4">
        <v>0.31</v>
      </c>
      <c r="DV517" s="4">
        <v>0.38</v>
      </c>
      <c r="DW517" s="4">
        <v>0.39</v>
      </c>
      <c r="DX517" s="4">
        <v>0.28000000000000003</v>
      </c>
      <c r="DY517" s="4">
        <v>0.17</v>
      </c>
      <c r="DZ517" s="4"/>
    </row>
    <row r="518" spans="1:130" x14ac:dyDescent="0.25">
      <c r="A518" s="1" t="s">
        <v>480</v>
      </c>
      <c r="B518" s="1" t="s">
        <v>428</v>
      </c>
      <c r="C518" s="1" t="s">
        <v>214</v>
      </c>
      <c r="D518" s="84">
        <v>2017</v>
      </c>
      <c r="E518" s="3">
        <v>42989</v>
      </c>
      <c r="G518" s="4"/>
      <c r="H518" s="4">
        <v>300</v>
      </c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1" t="s">
        <v>141</v>
      </c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J518"/>
      <c r="DK518"/>
      <c r="DL518"/>
      <c r="DR518" s="4">
        <v>576.78</v>
      </c>
      <c r="DS518" s="4">
        <v>0.35</v>
      </c>
      <c r="DT518" s="4">
        <v>0.37</v>
      </c>
      <c r="DU518" s="4">
        <v>0.34</v>
      </c>
      <c r="DV518" s="4">
        <v>0.39</v>
      </c>
      <c r="DW518" s="4">
        <v>0.39</v>
      </c>
      <c r="DX518" s="4">
        <v>0.28999999999999998</v>
      </c>
      <c r="DY518" s="4">
        <v>0.17</v>
      </c>
      <c r="DZ518" s="4"/>
    </row>
    <row r="519" spans="1:130" x14ac:dyDescent="0.25">
      <c r="A519" s="1" t="s">
        <v>480</v>
      </c>
      <c r="B519" s="1" t="s">
        <v>428</v>
      </c>
      <c r="C519" s="1" t="s">
        <v>214</v>
      </c>
      <c r="D519" s="84">
        <v>2017</v>
      </c>
      <c r="E519" s="3">
        <v>42990</v>
      </c>
      <c r="G519" s="4"/>
      <c r="H519" s="4">
        <v>300</v>
      </c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1" t="s">
        <v>141</v>
      </c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J519"/>
      <c r="DK519"/>
      <c r="DL519"/>
      <c r="DR519" s="4">
        <v>590.89</v>
      </c>
      <c r="DS519" s="4">
        <v>0.37</v>
      </c>
      <c r="DT519" s="4">
        <v>0.38</v>
      </c>
      <c r="DU519" s="4">
        <v>0.35</v>
      </c>
      <c r="DV519" s="4">
        <v>0.4</v>
      </c>
      <c r="DW519" s="4">
        <v>0.4</v>
      </c>
      <c r="DX519" s="4">
        <v>0.28999999999999998</v>
      </c>
      <c r="DY519" s="4">
        <v>0.17</v>
      </c>
      <c r="DZ519" s="4"/>
    </row>
    <row r="520" spans="1:130" x14ac:dyDescent="0.25">
      <c r="A520" s="1" t="s">
        <v>480</v>
      </c>
      <c r="B520" s="1" t="s">
        <v>428</v>
      </c>
      <c r="C520" s="1" t="s">
        <v>214</v>
      </c>
      <c r="D520" s="84">
        <v>2017</v>
      </c>
      <c r="E520" s="3">
        <v>42991</v>
      </c>
      <c r="G520" s="4"/>
      <c r="H520" s="4">
        <v>300</v>
      </c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O520" s="4"/>
      <c r="AP520" s="4"/>
      <c r="AQ520" s="4"/>
      <c r="AR520" s="4"/>
      <c r="AS520" s="4"/>
      <c r="AT520" s="4"/>
      <c r="AU520" s="4"/>
      <c r="AV520" s="4"/>
      <c r="AW520" s="4">
        <v>0.51</v>
      </c>
      <c r="AX520" s="4"/>
      <c r="AY520" s="4"/>
      <c r="AZ520" s="4"/>
      <c r="BA520" s="4">
        <v>0</v>
      </c>
      <c r="BB520" s="4">
        <v>3</v>
      </c>
      <c r="BC520" s="4">
        <v>0</v>
      </c>
      <c r="BD520" s="4">
        <v>4.55</v>
      </c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>
        <v>4.55</v>
      </c>
      <c r="CB520" s="4"/>
      <c r="CC520" s="4"/>
      <c r="CD520" s="4"/>
      <c r="CE520" s="4"/>
      <c r="CF520" s="4"/>
      <c r="CG520" s="4"/>
      <c r="CH520" s="1" t="s">
        <v>141</v>
      </c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J520"/>
      <c r="DK520"/>
      <c r="DL520"/>
      <c r="DR520" s="4">
        <v>598.24</v>
      </c>
      <c r="DS520" s="4">
        <v>0.37</v>
      </c>
      <c r="DT520" s="4">
        <v>0.39</v>
      </c>
      <c r="DU520" s="4">
        <v>0.35</v>
      </c>
      <c r="DV520" s="4">
        <v>0.4</v>
      </c>
      <c r="DW520" s="4">
        <v>0.4</v>
      </c>
      <c r="DX520" s="4">
        <v>0.28999999999999998</v>
      </c>
      <c r="DY520" s="4">
        <v>0.17</v>
      </c>
      <c r="DZ520" s="4"/>
    </row>
    <row r="521" spans="1:130" x14ac:dyDescent="0.25">
      <c r="A521" s="1" t="s">
        <v>480</v>
      </c>
      <c r="B521" s="1" t="s">
        <v>428</v>
      </c>
      <c r="C521" s="1" t="s">
        <v>214</v>
      </c>
      <c r="D521" s="84">
        <v>2017</v>
      </c>
      <c r="E521" s="3">
        <v>42992</v>
      </c>
      <c r="G521" s="4"/>
      <c r="H521" s="4">
        <v>300</v>
      </c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1" t="s">
        <v>141</v>
      </c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J521"/>
      <c r="DK521"/>
      <c r="DL521"/>
      <c r="DR521" s="4">
        <v>592.42999999999995</v>
      </c>
      <c r="DS521" s="4">
        <v>0.35</v>
      </c>
      <c r="DT521" s="4">
        <v>0.38</v>
      </c>
      <c r="DU521" s="4">
        <v>0.35</v>
      </c>
      <c r="DV521" s="4">
        <v>0.4</v>
      </c>
      <c r="DW521" s="4">
        <v>0.4</v>
      </c>
      <c r="DX521" s="4">
        <v>0.28999999999999998</v>
      </c>
      <c r="DY521" s="4">
        <v>0.17</v>
      </c>
      <c r="DZ521" s="4"/>
    </row>
    <row r="522" spans="1:130" x14ac:dyDescent="0.25">
      <c r="A522" s="1" t="s">
        <v>480</v>
      </c>
      <c r="B522" s="1" t="s">
        <v>428</v>
      </c>
      <c r="C522" s="1" t="s">
        <v>214</v>
      </c>
      <c r="D522" s="84">
        <v>2017</v>
      </c>
      <c r="E522" s="3">
        <v>42993</v>
      </c>
      <c r="G522" s="4"/>
      <c r="H522" s="4">
        <v>300</v>
      </c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1" t="s">
        <v>141</v>
      </c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J522"/>
      <c r="DK522"/>
      <c r="DL522"/>
      <c r="DR522" s="4">
        <v>587.37</v>
      </c>
      <c r="DS522" s="4">
        <v>0.34</v>
      </c>
      <c r="DT522" s="4">
        <v>0.37</v>
      </c>
      <c r="DU522" s="4">
        <v>0.34</v>
      </c>
      <c r="DV522" s="4">
        <v>0.4</v>
      </c>
      <c r="DW522" s="4">
        <v>0.4</v>
      </c>
      <c r="DX522" s="4">
        <v>0.3</v>
      </c>
      <c r="DY522" s="4">
        <v>0.17</v>
      </c>
      <c r="DZ522" s="4"/>
    </row>
    <row r="523" spans="1:130" x14ac:dyDescent="0.25">
      <c r="A523" s="1" t="s">
        <v>480</v>
      </c>
      <c r="B523" s="1" t="s">
        <v>428</v>
      </c>
      <c r="C523" s="1" t="s">
        <v>214</v>
      </c>
      <c r="D523" s="84">
        <v>2017</v>
      </c>
      <c r="E523" s="3">
        <v>42994</v>
      </c>
      <c r="G523" s="4"/>
      <c r="H523" s="4">
        <v>300</v>
      </c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1" t="s">
        <v>141</v>
      </c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J523"/>
      <c r="DK523"/>
      <c r="DL523"/>
      <c r="DR523" s="4">
        <v>584.16</v>
      </c>
      <c r="DS523" s="4">
        <v>0.32</v>
      </c>
      <c r="DT523" s="4">
        <v>0.36</v>
      </c>
      <c r="DU523" s="4">
        <v>0.34</v>
      </c>
      <c r="DV523" s="4">
        <v>0.39</v>
      </c>
      <c r="DW523" s="4">
        <v>0.4</v>
      </c>
      <c r="DX523" s="4">
        <v>0.3</v>
      </c>
      <c r="DY523" s="4">
        <v>0.17</v>
      </c>
      <c r="DZ523" s="4"/>
    </row>
    <row r="524" spans="1:130" x14ac:dyDescent="0.25">
      <c r="A524" s="1" t="s">
        <v>480</v>
      </c>
      <c r="B524" s="1" t="s">
        <v>428</v>
      </c>
      <c r="C524" s="1" t="s">
        <v>214</v>
      </c>
      <c r="D524" s="84">
        <v>2017</v>
      </c>
      <c r="E524" s="3">
        <v>42995</v>
      </c>
      <c r="G524" s="4"/>
      <c r="H524" s="4">
        <v>300</v>
      </c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1" t="s">
        <v>141</v>
      </c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J524"/>
      <c r="DK524"/>
      <c r="DL524"/>
      <c r="DR524" s="4">
        <v>581.49</v>
      </c>
      <c r="DS524" s="4">
        <v>0.32</v>
      </c>
      <c r="DT524" s="4">
        <v>0.36</v>
      </c>
      <c r="DU524" s="4">
        <v>0.34</v>
      </c>
      <c r="DV524" s="4">
        <v>0.39</v>
      </c>
      <c r="DW524" s="4">
        <v>0.4</v>
      </c>
      <c r="DX524" s="4">
        <v>0.3</v>
      </c>
      <c r="DY524" s="4">
        <v>0.17</v>
      </c>
      <c r="DZ524" s="4"/>
    </row>
    <row r="525" spans="1:130" x14ac:dyDescent="0.25">
      <c r="A525" s="1" t="s">
        <v>480</v>
      </c>
      <c r="B525" s="1" t="s">
        <v>428</v>
      </c>
      <c r="C525" s="1" t="s">
        <v>214</v>
      </c>
      <c r="D525" s="84">
        <v>2017</v>
      </c>
      <c r="E525" s="3">
        <v>42996</v>
      </c>
      <c r="G525" s="4"/>
      <c r="H525" s="4">
        <v>300</v>
      </c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1" t="s">
        <v>141</v>
      </c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J525"/>
      <c r="DK525"/>
      <c r="DL525"/>
      <c r="DR525" s="4">
        <v>601.4</v>
      </c>
      <c r="DS525" s="4">
        <v>0.38</v>
      </c>
      <c r="DT525" s="4">
        <v>0.39</v>
      </c>
      <c r="DU525" s="4">
        <v>0.35</v>
      </c>
      <c r="DV525" s="4">
        <v>0.4</v>
      </c>
      <c r="DW525" s="4">
        <v>0.4</v>
      </c>
      <c r="DX525" s="4">
        <v>0.3</v>
      </c>
      <c r="DY525" s="4">
        <v>0.17</v>
      </c>
      <c r="DZ525" s="4"/>
    </row>
    <row r="526" spans="1:130" x14ac:dyDescent="0.25">
      <c r="A526" s="1" t="s">
        <v>480</v>
      </c>
      <c r="B526" s="1" t="s">
        <v>428</v>
      </c>
      <c r="C526" s="1" t="s">
        <v>214</v>
      </c>
      <c r="D526" s="84">
        <v>2017</v>
      </c>
      <c r="E526" s="3">
        <v>42997</v>
      </c>
      <c r="G526" s="4"/>
      <c r="H526" s="4">
        <v>300</v>
      </c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O526" s="4"/>
      <c r="AP526" s="4"/>
      <c r="AQ526" s="4"/>
      <c r="AR526" s="4"/>
      <c r="AS526" s="4"/>
      <c r="AT526" s="4"/>
      <c r="AU526" s="4"/>
      <c r="AV526" s="4"/>
      <c r="AW526" s="4">
        <v>0.73</v>
      </c>
      <c r="AX526" s="4"/>
      <c r="AY526" s="4"/>
      <c r="AZ526" s="4"/>
      <c r="BA526" s="4">
        <v>0</v>
      </c>
      <c r="BB526" s="4">
        <v>3.85</v>
      </c>
      <c r="BC526" s="4">
        <v>0.2</v>
      </c>
      <c r="BD526" s="4">
        <v>5</v>
      </c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>
        <v>5.2</v>
      </c>
      <c r="CB526" s="4"/>
      <c r="CC526" s="4"/>
      <c r="CD526" s="4"/>
      <c r="CE526" s="4"/>
      <c r="CF526" s="4"/>
      <c r="CG526" s="4"/>
      <c r="CH526" s="1" t="s">
        <v>141</v>
      </c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J526"/>
      <c r="DK526"/>
      <c r="DL526"/>
      <c r="DR526" s="4">
        <v>599.27</v>
      </c>
      <c r="DS526" s="4">
        <v>0.36</v>
      </c>
      <c r="DT526" s="4">
        <v>0.38</v>
      </c>
      <c r="DU526" s="4">
        <v>0.35</v>
      </c>
      <c r="DV526" s="4">
        <v>0.4</v>
      </c>
      <c r="DW526" s="4">
        <v>0.4</v>
      </c>
      <c r="DX526" s="4">
        <v>0.3</v>
      </c>
      <c r="DY526" s="4">
        <v>0.17</v>
      </c>
      <c r="DZ526" s="4"/>
    </row>
    <row r="527" spans="1:130" x14ac:dyDescent="0.25">
      <c r="A527" s="1" t="s">
        <v>480</v>
      </c>
      <c r="B527" s="1" t="s">
        <v>428</v>
      </c>
      <c r="C527" s="1" t="s">
        <v>214</v>
      </c>
      <c r="D527" s="84">
        <v>2017</v>
      </c>
      <c r="E527" s="3">
        <v>42998</v>
      </c>
      <c r="G527" s="4"/>
      <c r="H527" s="4">
        <v>300</v>
      </c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1" t="s">
        <v>141</v>
      </c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J527"/>
      <c r="DK527"/>
      <c r="DL527"/>
      <c r="DR527" s="4">
        <v>596.02</v>
      </c>
      <c r="DS527" s="4">
        <v>0.35</v>
      </c>
      <c r="DT527" s="4">
        <v>0.38</v>
      </c>
      <c r="DU527" s="4">
        <v>0.35</v>
      </c>
      <c r="DV527" s="4">
        <v>0.4</v>
      </c>
      <c r="DW527" s="4">
        <v>0.4</v>
      </c>
      <c r="DX527" s="4">
        <v>0.3</v>
      </c>
      <c r="DY527" s="4">
        <v>0.18</v>
      </c>
      <c r="DZ527" s="4"/>
    </row>
    <row r="528" spans="1:130" x14ac:dyDescent="0.25">
      <c r="A528" s="1" t="s">
        <v>480</v>
      </c>
      <c r="B528" s="1" t="s">
        <v>428</v>
      </c>
      <c r="C528" s="1" t="s">
        <v>214</v>
      </c>
      <c r="D528" s="84">
        <v>2017</v>
      </c>
      <c r="E528" s="3">
        <v>42999</v>
      </c>
      <c r="G528" s="4"/>
      <c r="H528" s="4">
        <v>300</v>
      </c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1" t="s">
        <v>141</v>
      </c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J528"/>
      <c r="DK528"/>
      <c r="DL528"/>
      <c r="DR528" s="4">
        <v>599.62</v>
      </c>
      <c r="DS528" s="4">
        <v>0.37</v>
      </c>
      <c r="DT528" s="4">
        <v>0.38</v>
      </c>
      <c r="DU528" s="4">
        <v>0.35</v>
      </c>
      <c r="DV528" s="4">
        <v>0.4</v>
      </c>
      <c r="DW528" s="4">
        <v>0.4</v>
      </c>
      <c r="DX528" s="4">
        <v>0.3</v>
      </c>
      <c r="DY528" s="4">
        <v>0.18</v>
      </c>
      <c r="DZ528" s="4"/>
    </row>
    <row r="529" spans="1:130" x14ac:dyDescent="0.25">
      <c r="A529" s="1" t="s">
        <v>480</v>
      </c>
      <c r="B529" s="1" t="s">
        <v>428</v>
      </c>
      <c r="C529" s="1" t="s">
        <v>214</v>
      </c>
      <c r="D529" s="84">
        <v>2017</v>
      </c>
      <c r="E529" s="3">
        <v>43000</v>
      </c>
      <c r="G529" s="4"/>
      <c r="H529" s="4">
        <v>300</v>
      </c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1" t="s">
        <v>141</v>
      </c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J529"/>
      <c r="DK529"/>
      <c r="DL529"/>
      <c r="DR529" s="4">
        <v>602.19000000000005</v>
      </c>
      <c r="DS529" s="4">
        <v>0.36</v>
      </c>
      <c r="DT529" s="4">
        <v>0.38</v>
      </c>
      <c r="DU529" s="4">
        <v>0.35</v>
      </c>
      <c r="DV529" s="4">
        <v>0.4</v>
      </c>
      <c r="DW529" s="4">
        <v>0.4</v>
      </c>
      <c r="DX529" s="4">
        <v>0.3</v>
      </c>
      <c r="DY529" s="4">
        <v>0.18</v>
      </c>
      <c r="DZ529" s="4"/>
    </row>
    <row r="530" spans="1:130" x14ac:dyDescent="0.25">
      <c r="A530" s="1" t="s">
        <v>480</v>
      </c>
      <c r="B530" s="1" t="s">
        <v>428</v>
      </c>
      <c r="C530" s="1" t="s">
        <v>214</v>
      </c>
      <c r="D530" s="84">
        <v>2017</v>
      </c>
      <c r="E530" s="3">
        <v>43001</v>
      </c>
      <c r="G530" s="4"/>
      <c r="H530" s="4">
        <v>300</v>
      </c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1" t="s">
        <v>141</v>
      </c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J530"/>
      <c r="DK530"/>
      <c r="DL530"/>
      <c r="DR530" s="4">
        <v>598.49</v>
      </c>
      <c r="DS530" s="4">
        <v>0.35</v>
      </c>
      <c r="DT530" s="4">
        <v>0.38</v>
      </c>
      <c r="DU530" s="4">
        <v>0.35</v>
      </c>
      <c r="DV530" s="4">
        <v>0.4</v>
      </c>
      <c r="DW530" s="4">
        <v>0.4</v>
      </c>
      <c r="DX530" s="4">
        <v>0.31</v>
      </c>
      <c r="DY530" s="4">
        <v>0.18</v>
      </c>
      <c r="DZ530" s="4"/>
    </row>
    <row r="531" spans="1:130" x14ac:dyDescent="0.25">
      <c r="A531" s="1" t="s">
        <v>480</v>
      </c>
      <c r="B531" s="1" t="s">
        <v>428</v>
      </c>
      <c r="C531" s="1" t="s">
        <v>214</v>
      </c>
      <c r="D531" s="84">
        <v>2017</v>
      </c>
      <c r="E531" s="3">
        <v>43002</v>
      </c>
      <c r="G531" s="4"/>
      <c r="H531" s="4">
        <v>300</v>
      </c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1" t="s">
        <v>141</v>
      </c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J531"/>
      <c r="DK531"/>
      <c r="DL531"/>
      <c r="DR531" s="4">
        <v>594.71</v>
      </c>
      <c r="DS531" s="4">
        <v>0.34</v>
      </c>
      <c r="DT531" s="4">
        <v>0.37</v>
      </c>
      <c r="DU531" s="4">
        <v>0.34</v>
      </c>
      <c r="DV531" s="4">
        <v>0.4</v>
      </c>
      <c r="DW531" s="4">
        <v>0.4</v>
      </c>
      <c r="DX531" s="4">
        <v>0.31</v>
      </c>
      <c r="DY531" s="4">
        <v>0.18</v>
      </c>
      <c r="DZ531" s="4"/>
    </row>
    <row r="532" spans="1:130" x14ac:dyDescent="0.25">
      <c r="A532" s="1" t="s">
        <v>480</v>
      </c>
      <c r="B532" s="1" t="s">
        <v>428</v>
      </c>
      <c r="C532" s="1" t="s">
        <v>214</v>
      </c>
      <c r="D532" s="84">
        <v>2017</v>
      </c>
      <c r="E532" s="3">
        <v>43003</v>
      </c>
      <c r="G532" s="4"/>
      <c r="H532" s="4">
        <v>300</v>
      </c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1" t="s">
        <v>141</v>
      </c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J532"/>
      <c r="DK532"/>
      <c r="DL532"/>
      <c r="DR532" s="4">
        <v>590.20000000000005</v>
      </c>
      <c r="DS532" s="4">
        <v>0.32</v>
      </c>
      <c r="DT532" s="4">
        <v>0.36</v>
      </c>
      <c r="DU532" s="4">
        <v>0.34</v>
      </c>
      <c r="DV532" s="4">
        <v>0.4</v>
      </c>
      <c r="DW532" s="4">
        <v>0.4</v>
      </c>
      <c r="DX532" s="4">
        <v>0.31</v>
      </c>
      <c r="DY532" s="4">
        <v>0.18</v>
      </c>
      <c r="DZ532" s="4"/>
    </row>
    <row r="533" spans="1:130" x14ac:dyDescent="0.25">
      <c r="A533" s="1" t="s">
        <v>480</v>
      </c>
      <c r="B533" s="1" t="s">
        <v>428</v>
      </c>
      <c r="C533" s="1" t="s">
        <v>214</v>
      </c>
      <c r="D533" s="84">
        <v>2017</v>
      </c>
      <c r="E533" s="3">
        <v>43004</v>
      </c>
      <c r="G533" s="4"/>
      <c r="H533" s="4">
        <v>300</v>
      </c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1" t="s">
        <v>141</v>
      </c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J533"/>
      <c r="DK533"/>
      <c r="DL533"/>
      <c r="DR533" s="4">
        <v>588.09</v>
      </c>
      <c r="DS533" s="4">
        <v>0.31</v>
      </c>
      <c r="DT533" s="4">
        <v>0.36</v>
      </c>
      <c r="DU533" s="4">
        <v>0.34</v>
      </c>
      <c r="DV533" s="4">
        <v>0.4</v>
      </c>
      <c r="DW533" s="4">
        <v>0.4</v>
      </c>
      <c r="DX533" s="4">
        <v>0.31</v>
      </c>
      <c r="DY533" s="4">
        <v>0.18</v>
      </c>
      <c r="DZ533" s="4"/>
    </row>
    <row r="534" spans="1:130" x14ac:dyDescent="0.25">
      <c r="A534" s="1" t="s">
        <v>480</v>
      </c>
      <c r="B534" s="1" t="s">
        <v>428</v>
      </c>
      <c r="C534" s="1" t="s">
        <v>214</v>
      </c>
      <c r="D534" s="84">
        <v>2017</v>
      </c>
      <c r="E534" s="3">
        <v>43005</v>
      </c>
      <c r="G534" s="4"/>
      <c r="H534" s="4">
        <v>300</v>
      </c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1" t="s">
        <v>141</v>
      </c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J534"/>
      <c r="DK534"/>
      <c r="DL534"/>
      <c r="DR534" s="4">
        <v>585.71</v>
      </c>
      <c r="DS534" s="4">
        <v>0.31</v>
      </c>
      <c r="DT534" s="4">
        <v>0.35</v>
      </c>
      <c r="DU534" s="4">
        <v>0.33</v>
      </c>
      <c r="DV534" s="4">
        <v>0.4</v>
      </c>
      <c r="DW534" s="4">
        <v>0.4</v>
      </c>
      <c r="DX534" s="4">
        <v>0.31</v>
      </c>
      <c r="DY534" s="4">
        <v>0.18</v>
      </c>
      <c r="DZ534" s="4"/>
    </row>
    <row r="535" spans="1:130" x14ac:dyDescent="0.25">
      <c r="A535" s="1" t="s">
        <v>480</v>
      </c>
      <c r="B535" s="1" t="s">
        <v>428</v>
      </c>
      <c r="C535" s="1" t="s">
        <v>214</v>
      </c>
      <c r="D535" s="84">
        <v>2017</v>
      </c>
      <c r="E535" s="3">
        <v>43006</v>
      </c>
      <c r="G535" s="4"/>
      <c r="H535" s="4">
        <v>300</v>
      </c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82">
        <v>218.48884496219199</v>
      </c>
      <c r="AL535" s="82">
        <f>AK535/100</f>
        <v>2.1848884496219201</v>
      </c>
      <c r="AM535" s="4">
        <f>AN535*AK535</f>
        <v>11.587707921640401</v>
      </c>
      <c r="AN535">
        <v>5.3035695820743502E-2</v>
      </c>
      <c r="AO535" s="4"/>
      <c r="AP535" s="4"/>
      <c r="AQ535" s="4">
        <v>0</v>
      </c>
      <c r="AR535" s="4">
        <v>0</v>
      </c>
      <c r="AS535" s="4"/>
      <c r="AT535" s="4"/>
      <c r="AU535" s="4"/>
      <c r="AV535" s="4"/>
      <c r="AW535" s="4">
        <v>0.96</v>
      </c>
      <c r="AX535" s="4"/>
      <c r="AY535" s="4">
        <v>0</v>
      </c>
      <c r="AZ535" s="4">
        <v>0</v>
      </c>
      <c r="BA535" s="4">
        <v>0.05</v>
      </c>
      <c r="BB535" s="4">
        <v>4.75</v>
      </c>
      <c r="BC535" s="4">
        <v>0.5</v>
      </c>
      <c r="BD535" s="4">
        <v>5.65</v>
      </c>
      <c r="BE535" s="4"/>
      <c r="BF535" s="4">
        <v>3.53</v>
      </c>
      <c r="BG535" s="4">
        <v>0.06</v>
      </c>
      <c r="BH535" s="4">
        <v>8.7100000000000009</v>
      </c>
      <c r="BI535" s="4">
        <v>152.99</v>
      </c>
      <c r="BJ535" s="4"/>
      <c r="BK535" s="4"/>
      <c r="BL535" s="4"/>
      <c r="BM535" s="4"/>
      <c r="BN535" s="4">
        <v>0</v>
      </c>
      <c r="BO535" s="4"/>
      <c r="BP535" s="4"/>
      <c r="BQ535" s="4"/>
      <c r="BR535" s="4"/>
      <c r="BS535" s="4"/>
      <c r="BT535" s="4"/>
      <c r="BU535" s="4"/>
      <c r="BV535" s="4"/>
      <c r="BW535" s="4"/>
      <c r="BX535" s="4">
        <v>4.3999999999999997E-2</v>
      </c>
      <c r="BY535" s="4">
        <v>65.5</v>
      </c>
      <c r="BZ535" s="4">
        <v>2.9</v>
      </c>
      <c r="CA535" s="4">
        <v>6.2</v>
      </c>
      <c r="CB535" s="4"/>
      <c r="CC535" s="4"/>
      <c r="CD535" s="4"/>
      <c r="CE535" s="4"/>
      <c r="CF535" s="4"/>
      <c r="CG535" s="4"/>
      <c r="CH535" s="1" t="s">
        <v>141</v>
      </c>
      <c r="CK535">
        <v>11.582406880186101</v>
      </c>
      <c r="CL535">
        <v>16.0290560852639</v>
      </c>
      <c r="CM535">
        <v>38.721388936504603</v>
      </c>
      <c r="CN535">
        <v>29.136047016803101</v>
      </c>
      <c r="CO535">
        <v>1.8913969947792399</v>
      </c>
      <c r="CP535">
        <v>1.5225337582074701</v>
      </c>
      <c r="CQ535">
        <v>2.5678032159656401</v>
      </c>
      <c r="CR535">
        <v>0.68260729711449597</v>
      </c>
      <c r="CS535">
        <v>1.2896972318161399</v>
      </c>
      <c r="CT535">
        <v>4.5561855108708603E-3</v>
      </c>
      <c r="CU535">
        <v>9.6910098854068103</v>
      </c>
      <c r="CV535">
        <v>14.5065223270565</v>
      </c>
      <c r="CW535">
        <v>36.153585720538999</v>
      </c>
      <c r="CX535">
        <v>28.4534397196886</v>
      </c>
      <c r="CY535">
        <v>21.958007696503799</v>
      </c>
      <c r="CZ535">
        <v>11.432555325521999</v>
      </c>
      <c r="DA535">
        <v>130.15371535811099</v>
      </c>
      <c r="DB535">
        <v>122.195120674717</v>
      </c>
      <c r="DC535">
        <v>7.9585946833938603</v>
      </c>
      <c r="DJ535"/>
      <c r="DK535"/>
      <c r="DL535"/>
      <c r="DR535" s="4">
        <v>582.59</v>
      </c>
      <c r="DS535" s="4">
        <v>0.3</v>
      </c>
      <c r="DT535" s="4">
        <v>0.35</v>
      </c>
      <c r="DU535" s="4">
        <v>0.33</v>
      </c>
      <c r="DV535" s="4">
        <v>0.39</v>
      </c>
      <c r="DW535" s="4">
        <v>0.4</v>
      </c>
      <c r="DX535" s="4">
        <v>0.31</v>
      </c>
      <c r="DY535" s="4">
        <v>0.18</v>
      </c>
      <c r="DZ535" s="4"/>
    </row>
    <row r="536" spans="1:130" x14ac:dyDescent="0.25">
      <c r="A536" s="1" t="s">
        <v>480</v>
      </c>
      <c r="B536" s="1" t="s">
        <v>428</v>
      </c>
      <c r="C536" s="1" t="s">
        <v>214</v>
      </c>
      <c r="D536" s="84">
        <v>2017</v>
      </c>
      <c r="E536" s="3">
        <v>43007</v>
      </c>
      <c r="G536" s="4"/>
      <c r="H536" s="4">
        <v>300</v>
      </c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N536" s="1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1" t="s">
        <v>141</v>
      </c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J536"/>
      <c r="DK536"/>
      <c r="DL536"/>
      <c r="DR536" s="4">
        <v>577.67999999999995</v>
      </c>
      <c r="DS536" s="4">
        <v>0.28000000000000003</v>
      </c>
      <c r="DT536" s="4">
        <v>0.34</v>
      </c>
      <c r="DU536" s="4">
        <v>0.33</v>
      </c>
      <c r="DV536" s="4">
        <v>0.39</v>
      </c>
      <c r="DW536" s="4">
        <v>0.4</v>
      </c>
      <c r="DX536" s="4">
        <v>0.31</v>
      </c>
      <c r="DY536" s="4">
        <v>0.18</v>
      </c>
      <c r="DZ536" s="4"/>
    </row>
    <row r="537" spans="1:130" x14ac:dyDescent="0.25">
      <c r="A537" s="1" t="s">
        <v>480</v>
      </c>
      <c r="B537" s="1" t="s">
        <v>428</v>
      </c>
      <c r="C537" s="1" t="s">
        <v>214</v>
      </c>
      <c r="D537" s="84">
        <v>2017</v>
      </c>
      <c r="E537" s="3">
        <v>43008</v>
      </c>
      <c r="G537" s="4"/>
      <c r="H537" s="4">
        <v>300</v>
      </c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N537" s="1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1" t="s">
        <v>141</v>
      </c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J537"/>
      <c r="DK537"/>
      <c r="DL537"/>
      <c r="DR537" s="4">
        <v>574.70000000000005</v>
      </c>
      <c r="DS537" s="4">
        <v>0.27</v>
      </c>
      <c r="DT537" s="4">
        <v>0.33</v>
      </c>
      <c r="DU537" s="4">
        <v>0.32</v>
      </c>
      <c r="DV537" s="4">
        <v>0.39</v>
      </c>
      <c r="DW537" s="4">
        <v>0.4</v>
      </c>
      <c r="DX537" s="4">
        <v>0.31</v>
      </c>
      <c r="DY537" s="4">
        <v>0.18</v>
      </c>
      <c r="DZ537" s="4"/>
    </row>
    <row r="538" spans="1:130" x14ac:dyDescent="0.25">
      <c r="A538" s="1" t="s">
        <v>480</v>
      </c>
      <c r="B538" s="1" t="s">
        <v>428</v>
      </c>
      <c r="C538" s="1" t="s">
        <v>214</v>
      </c>
      <c r="D538" s="84">
        <v>2017</v>
      </c>
      <c r="E538" s="3">
        <v>43009</v>
      </c>
      <c r="G538" s="4"/>
      <c r="H538" s="4">
        <v>300</v>
      </c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N538" s="1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1" t="s">
        <v>141</v>
      </c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J538"/>
      <c r="DK538"/>
      <c r="DL538"/>
      <c r="DR538" s="4">
        <v>572.1</v>
      </c>
      <c r="DS538" s="4">
        <v>0.27</v>
      </c>
      <c r="DT538" s="4">
        <v>0.33</v>
      </c>
      <c r="DU538" s="4">
        <v>0.32</v>
      </c>
      <c r="DV538" s="4">
        <v>0.39</v>
      </c>
      <c r="DW538" s="4">
        <v>0.4</v>
      </c>
      <c r="DX538" s="4">
        <v>0.31</v>
      </c>
      <c r="DY538" s="4">
        <v>0.18</v>
      </c>
      <c r="DZ538" s="4"/>
    </row>
    <row r="539" spans="1:130" x14ac:dyDescent="0.25">
      <c r="A539" s="1" t="s">
        <v>480</v>
      </c>
      <c r="B539" s="1" t="s">
        <v>428</v>
      </c>
      <c r="C539" s="1" t="s">
        <v>214</v>
      </c>
      <c r="D539" s="84">
        <v>2017</v>
      </c>
      <c r="E539" s="3">
        <v>43010</v>
      </c>
      <c r="G539" s="4"/>
      <c r="H539" s="4">
        <v>300</v>
      </c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1" t="s">
        <v>141</v>
      </c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J539"/>
      <c r="DK539"/>
      <c r="DL539"/>
      <c r="DR539" s="4">
        <v>568.66999999999996</v>
      </c>
      <c r="DS539" s="4">
        <v>0.26</v>
      </c>
      <c r="DT539" s="4">
        <v>0.32</v>
      </c>
      <c r="DU539" s="4">
        <v>0.31</v>
      </c>
      <c r="DV539" s="4">
        <v>0.39</v>
      </c>
      <c r="DW539" s="4">
        <v>0.4</v>
      </c>
      <c r="DX539" s="4">
        <v>0.31</v>
      </c>
      <c r="DY539" s="4">
        <v>0.18</v>
      </c>
      <c r="DZ539" s="4"/>
    </row>
    <row r="540" spans="1:130" x14ac:dyDescent="0.25">
      <c r="A540" s="1" t="s">
        <v>480</v>
      </c>
      <c r="B540" s="1" t="s">
        <v>428</v>
      </c>
      <c r="C540" s="1" t="s">
        <v>214</v>
      </c>
      <c r="D540" s="84">
        <v>2017</v>
      </c>
      <c r="E540" s="3">
        <v>43011</v>
      </c>
      <c r="G540" s="4"/>
      <c r="H540" s="4">
        <v>300</v>
      </c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1" t="s">
        <v>141</v>
      </c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J540"/>
      <c r="DK540"/>
      <c r="DL540"/>
      <c r="DR540" s="4">
        <v>563.32000000000005</v>
      </c>
      <c r="DS540" s="4">
        <v>0.25</v>
      </c>
      <c r="DT540" s="4">
        <v>0.31</v>
      </c>
      <c r="DU540" s="4">
        <v>0.31</v>
      </c>
      <c r="DV540" s="4">
        <v>0.39</v>
      </c>
      <c r="DW540" s="4">
        <v>0.4</v>
      </c>
      <c r="DX540" s="4">
        <v>0.32</v>
      </c>
      <c r="DY540" s="4">
        <v>0.18</v>
      </c>
      <c r="DZ540" s="4"/>
    </row>
    <row r="541" spans="1:130" x14ac:dyDescent="0.25">
      <c r="A541" s="1" t="s">
        <v>480</v>
      </c>
      <c r="B541" s="1" t="s">
        <v>428</v>
      </c>
      <c r="C541" s="1" t="s">
        <v>214</v>
      </c>
      <c r="D541" s="84">
        <v>2017</v>
      </c>
      <c r="E541" s="3">
        <v>43012</v>
      </c>
      <c r="G541" s="4"/>
      <c r="H541" s="4">
        <v>300</v>
      </c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O541" s="4"/>
      <c r="AP541" s="4"/>
      <c r="AQ541" s="4"/>
      <c r="AR541" s="4"/>
      <c r="AS541" s="4"/>
      <c r="AT541" s="4"/>
      <c r="AU541" s="4"/>
      <c r="AV541" s="4"/>
      <c r="AW541" s="4">
        <v>0.95</v>
      </c>
      <c r="AX541" s="4"/>
      <c r="AY541" s="4"/>
      <c r="AZ541" s="4"/>
      <c r="BA541" s="4">
        <v>0.05</v>
      </c>
      <c r="BB541" s="4">
        <v>5.3</v>
      </c>
      <c r="BC541" s="4">
        <v>0.95</v>
      </c>
      <c r="BD541" s="4">
        <v>5.85</v>
      </c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>
        <v>6.85</v>
      </c>
      <c r="CB541" s="4"/>
      <c r="CC541" s="4"/>
      <c r="CD541" s="4"/>
      <c r="CE541" s="4"/>
      <c r="CF541" s="4"/>
      <c r="CG541" s="4"/>
      <c r="CH541" s="1" t="s">
        <v>141</v>
      </c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J541"/>
      <c r="DK541"/>
      <c r="DL541"/>
      <c r="DR541" s="4">
        <v>559.46</v>
      </c>
      <c r="DS541" s="4">
        <v>0.24</v>
      </c>
      <c r="DT541" s="4">
        <v>0.3</v>
      </c>
      <c r="DU541" s="4">
        <v>0.3</v>
      </c>
      <c r="DV541" s="4">
        <v>0.39</v>
      </c>
      <c r="DW541" s="4">
        <v>0.4</v>
      </c>
      <c r="DX541" s="4">
        <v>0.32</v>
      </c>
      <c r="DY541" s="4">
        <v>0.18</v>
      </c>
      <c r="DZ541" s="4"/>
    </row>
    <row r="542" spans="1:130" x14ac:dyDescent="0.25">
      <c r="A542" s="1" t="s">
        <v>480</v>
      </c>
      <c r="B542" s="1" t="s">
        <v>428</v>
      </c>
      <c r="C542" s="1" t="s">
        <v>214</v>
      </c>
      <c r="D542" s="84">
        <v>2017</v>
      </c>
      <c r="E542" s="3">
        <v>43013</v>
      </c>
      <c r="G542" s="4"/>
      <c r="H542" s="4">
        <v>300</v>
      </c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1" t="s">
        <v>141</v>
      </c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J542"/>
      <c r="DK542"/>
      <c r="DL542"/>
      <c r="DR542" s="4">
        <v>555.04</v>
      </c>
      <c r="DS542" s="4">
        <v>0.23</v>
      </c>
      <c r="DT542" s="4">
        <v>0.28999999999999998</v>
      </c>
      <c r="DU542" s="4">
        <v>0.3</v>
      </c>
      <c r="DV542" s="4">
        <v>0.39</v>
      </c>
      <c r="DW542" s="4">
        <v>0.4</v>
      </c>
      <c r="DX542" s="4">
        <v>0.32</v>
      </c>
      <c r="DY542" s="4">
        <v>0.18</v>
      </c>
      <c r="DZ542" s="4"/>
    </row>
    <row r="543" spans="1:130" x14ac:dyDescent="0.25">
      <c r="A543" s="1" t="s">
        <v>480</v>
      </c>
      <c r="B543" s="1" t="s">
        <v>428</v>
      </c>
      <c r="C543" s="1" t="s">
        <v>214</v>
      </c>
      <c r="D543" s="84">
        <v>2017</v>
      </c>
      <c r="E543" s="3">
        <v>43014</v>
      </c>
      <c r="G543" s="4"/>
      <c r="H543" s="4">
        <v>300</v>
      </c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1" t="s">
        <v>141</v>
      </c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J543"/>
      <c r="DK543"/>
      <c r="DL543"/>
      <c r="DR543" s="4">
        <v>552.09</v>
      </c>
      <c r="DS543" s="4">
        <v>0.22</v>
      </c>
      <c r="DT543" s="4">
        <v>0.28999999999999998</v>
      </c>
      <c r="DU543" s="4">
        <v>0.3</v>
      </c>
      <c r="DV543" s="4">
        <v>0.39</v>
      </c>
      <c r="DW543" s="4">
        <v>0.4</v>
      </c>
      <c r="DX543" s="4">
        <v>0.32</v>
      </c>
      <c r="DY543" s="4">
        <v>0.18</v>
      </c>
      <c r="DZ543" s="4"/>
    </row>
    <row r="544" spans="1:130" x14ac:dyDescent="0.25">
      <c r="A544" s="1" t="s">
        <v>480</v>
      </c>
      <c r="B544" s="1" t="s">
        <v>428</v>
      </c>
      <c r="C544" s="1" t="s">
        <v>214</v>
      </c>
      <c r="D544" s="84">
        <v>2017</v>
      </c>
      <c r="E544" s="3">
        <v>43015</v>
      </c>
      <c r="G544" s="4"/>
      <c r="H544" s="4">
        <v>300</v>
      </c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1" t="s">
        <v>141</v>
      </c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J544"/>
      <c r="DK544"/>
      <c r="DL544"/>
      <c r="DR544" s="4">
        <v>557.07000000000005</v>
      </c>
      <c r="DS544" s="4">
        <v>0.26</v>
      </c>
      <c r="DT544" s="4">
        <v>0.28999999999999998</v>
      </c>
      <c r="DU544" s="4">
        <v>0.28999999999999998</v>
      </c>
      <c r="DV544" s="4">
        <v>0.39</v>
      </c>
      <c r="DW544" s="4">
        <v>0.4</v>
      </c>
      <c r="DX544" s="4">
        <v>0.32</v>
      </c>
      <c r="DY544" s="4">
        <v>0.19</v>
      </c>
      <c r="DZ544" s="4"/>
    </row>
    <row r="545" spans="1:130" x14ac:dyDescent="0.25">
      <c r="A545" s="1" t="s">
        <v>480</v>
      </c>
      <c r="B545" s="1" t="s">
        <v>428</v>
      </c>
      <c r="C545" s="1" t="s">
        <v>214</v>
      </c>
      <c r="D545" s="84">
        <v>2017</v>
      </c>
      <c r="E545" s="3">
        <v>43016</v>
      </c>
      <c r="G545" s="4"/>
      <c r="H545" s="4">
        <v>300</v>
      </c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1" t="s">
        <v>141</v>
      </c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J545"/>
      <c r="DK545"/>
      <c r="DL545"/>
      <c r="DR545" s="4">
        <v>564.20000000000005</v>
      </c>
      <c r="DS545" s="4">
        <v>0.28999999999999998</v>
      </c>
      <c r="DT545" s="4">
        <v>0.3</v>
      </c>
      <c r="DU545" s="4">
        <v>0.28999999999999998</v>
      </c>
      <c r="DV545" s="4">
        <v>0.39</v>
      </c>
      <c r="DW545" s="4">
        <v>0.4</v>
      </c>
      <c r="DX545" s="4">
        <v>0.32</v>
      </c>
      <c r="DY545" s="4">
        <v>0.19</v>
      </c>
      <c r="DZ545" s="4"/>
    </row>
    <row r="546" spans="1:130" x14ac:dyDescent="0.25">
      <c r="A546" s="1" t="s">
        <v>480</v>
      </c>
      <c r="B546" s="1" t="s">
        <v>428</v>
      </c>
      <c r="C546" s="1" t="s">
        <v>214</v>
      </c>
      <c r="D546" s="84">
        <v>2017</v>
      </c>
      <c r="E546" s="3">
        <v>43017</v>
      </c>
      <c r="G546" s="4"/>
      <c r="H546" s="4">
        <v>300</v>
      </c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1" t="s">
        <v>141</v>
      </c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J546"/>
      <c r="DK546"/>
      <c r="DL546"/>
      <c r="DR546" s="4">
        <v>568.24</v>
      </c>
      <c r="DS546" s="4">
        <v>0.31</v>
      </c>
      <c r="DT546" s="4">
        <v>0.31</v>
      </c>
      <c r="DU546" s="4">
        <v>0.3</v>
      </c>
      <c r="DV546" s="4">
        <v>0.39</v>
      </c>
      <c r="DW546" s="4">
        <v>0.4</v>
      </c>
      <c r="DX546" s="4">
        <v>0.32</v>
      </c>
      <c r="DY546" s="4">
        <v>0.19</v>
      </c>
      <c r="DZ546" s="4"/>
    </row>
    <row r="547" spans="1:130" x14ac:dyDescent="0.25">
      <c r="A547" s="1" t="s">
        <v>480</v>
      </c>
      <c r="B547" s="1" t="s">
        <v>428</v>
      </c>
      <c r="C547" s="1" t="s">
        <v>214</v>
      </c>
      <c r="D547" s="84">
        <v>2017</v>
      </c>
      <c r="E547" s="3">
        <v>43018</v>
      </c>
      <c r="G547" s="4"/>
      <c r="H547" s="4">
        <v>300</v>
      </c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1" t="s">
        <v>141</v>
      </c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J547"/>
      <c r="DK547"/>
      <c r="DL547"/>
      <c r="DR547" s="4">
        <v>596.39</v>
      </c>
      <c r="DS547" s="4">
        <v>0.35</v>
      </c>
      <c r="DT547" s="4">
        <v>0.37</v>
      </c>
      <c r="DU547" s="4">
        <v>0.34</v>
      </c>
      <c r="DV547" s="4">
        <v>0.39</v>
      </c>
      <c r="DW547" s="4">
        <v>0.4</v>
      </c>
      <c r="DX547" s="4">
        <v>0.32</v>
      </c>
      <c r="DY547" s="4">
        <v>0.19</v>
      </c>
      <c r="DZ547" s="4"/>
    </row>
    <row r="548" spans="1:130" x14ac:dyDescent="0.25">
      <c r="A548" s="1" t="s">
        <v>480</v>
      </c>
      <c r="B548" s="1" t="s">
        <v>428</v>
      </c>
      <c r="C548" s="1" t="s">
        <v>214</v>
      </c>
      <c r="D548" s="84">
        <v>2017</v>
      </c>
      <c r="E548" s="3">
        <v>43019</v>
      </c>
      <c r="G548" s="4"/>
      <c r="H548" s="4">
        <v>300</v>
      </c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1" t="s">
        <v>141</v>
      </c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J548"/>
      <c r="DK548"/>
      <c r="DL548"/>
      <c r="DR548" s="4">
        <v>611.97</v>
      </c>
      <c r="DS548" s="4">
        <v>0.37</v>
      </c>
      <c r="DT548" s="4">
        <v>0.39</v>
      </c>
      <c r="DU548" s="4">
        <v>0.35</v>
      </c>
      <c r="DV548" s="4">
        <v>0.4</v>
      </c>
      <c r="DW548" s="4">
        <v>0.4</v>
      </c>
      <c r="DX548" s="4">
        <v>0.32</v>
      </c>
      <c r="DY548" s="4">
        <v>0.19</v>
      </c>
      <c r="DZ548" s="4"/>
    </row>
    <row r="549" spans="1:130" x14ac:dyDescent="0.25">
      <c r="A549" s="1" t="s">
        <v>480</v>
      </c>
      <c r="B549" s="1" t="s">
        <v>428</v>
      </c>
      <c r="C549" s="1" t="s">
        <v>214</v>
      </c>
      <c r="D549" s="84">
        <v>2017</v>
      </c>
      <c r="E549" s="3">
        <v>43020</v>
      </c>
      <c r="G549" s="4"/>
      <c r="H549" s="4">
        <v>300</v>
      </c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1" t="s">
        <v>141</v>
      </c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J549"/>
      <c r="DK549"/>
      <c r="DL549"/>
      <c r="DR549" s="4">
        <v>617.16999999999996</v>
      </c>
      <c r="DS549" s="4">
        <v>0.37</v>
      </c>
      <c r="DT549" s="4">
        <v>0.39</v>
      </c>
      <c r="DU549" s="4">
        <v>0.36</v>
      </c>
      <c r="DV549" s="4">
        <v>0.4</v>
      </c>
      <c r="DW549" s="4">
        <v>0.41</v>
      </c>
      <c r="DX549" s="4">
        <v>0.32</v>
      </c>
      <c r="DY549" s="4">
        <v>0.19</v>
      </c>
      <c r="DZ549" s="4"/>
    </row>
    <row r="550" spans="1:130" x14ac:dyDescent="0.25">
      <c r="A550" s="1" t="s">
        <v>480</v>
      </c>
      <c r="B550" s="1" t="s">
        <v>428</v>
      </c>
      <c r="C550" s="1" t="s">
        <v>214</v>
      </c>
      <c r="D550" s="84">
        <v>2017</v>
      </c>
      <c r="E550" s="3">
        <v>43021</v>
      </c>
      <c r="G550" s="4"/>
      <c r="H550" s="4">
        <v>300</v>
      </c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O550" s="4"/>
      <c r="AP550" s="4"/>
      <c r="AQ550" s="4"/>
      <c r="AR550" s="4"/>
      <c r="AS550" s="4"/>
      <c r="AT550" s="4"/>
      <c r="AU550" s="4"/>
      <c r="AV550" s="4"/>
      <c r="AW550" s="4">
        <v>0.93</v>
      </c>
      <c r="AX550" s="4"/>
      <c r="AY550" s="4"/>
      <c r="AZ550" s="4"/>
      <c r="BA550" s="4">
        <v>0.8</v>
      </c>
      <c r="BB550" s="4">
        <v>6</v>
      </c>
      <c r="BC550" s="4">
        <v>1.2</v>
      </c>
      <c r="BD550" s="4">
        <v>5.45</v>
      </c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>
        <v>7.45</v>
      </c>
      <c r="CB550" s="4"/>
      <c r="CC550" s="4"/>
      <c r="CD550" s="4"/>
      <c r="CE550" s="4"/>
      <c r="CF550" s="4"/>
      <c r="CG550" s="4"/>
      <c r="CH550" s="1" t="s">
        <v>141</v>
      </c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J550"/>
      <c r="DK550"/>
      <c r="DL550"/>
      <c r="DR550" s="4">
        <v>608.04</v>
      </c>
      <c r="DS550" s="4">
        <v>0.34</v>
      </c>
      <c r="DT550" s="4">
        <v>0.37</v>
      </c>
      <c r="DU550" s="4">
        <v>0.35</v>
      </c>
      <c r="DV550" s="4">
        <v>0.4</v>
      </c>
      <c r="DW550" s="4">
        <v>0.41</v>
      </c>
      <c r="DX550" s="4">
        <v>0.32</v>
      </c>
      <c r="DY550" s="4">
        <v>0.19</v>
      </c>
      <c r="DZ550" s="4"/>
    </row>
    <row r="551" spans="1:130" x14ac:dyDescent="0.25">
      <c r="A551" s="1" t="s">
        <v>480</v>
      </c>
      <c r="B551" s="1" t="s">
        <v>428</v>
      </c>
      <c r="C551" s="1" t="s">
        <v>214</v>
      </c>
      <c r="D551" s="84">
        <v>2017</v>
      </c>
      <c r="E551" s="3">
        <v>43022</v>
      </c>
      <c r="G551" s="4"/>
      <c r="H551" s="4">
        <v>300</v>
      </c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1" t="s">
        <v>141</v>
      </c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J551"/>
      <c r="DK551"/>
      <c r="DL551"/>
      <c r="DR551" s="4">
        <v>603.96</v>
      </c>
      <c r="DS551" s="4">
        <v>0.33</v>
      </c>
      <c r="DT551" s="4">
        <v>0.37</v>
      </c>
      <c r="DU551" s="4">
        <v>0.35</v>
      </c>
      <c r="DV551" s="4">
        <v>0.4</v>
      </c>
      <c r="DW551" s="4">
        <v>0.41</v>
      </c>
      <c r="DX551" s="4">
        <v>0.32</v>
      </c>
      <c r="DY551" s="4">
        <v>0.19</v>
      </c>
      <c r="DZ551" s="4"/>
    </row>
    <row r="552" spans="1:130" x14ac:dyDescent="0.25">
      <c r="A552" s="1" t="s">
        <v>480</v>
      </c>
      <c r="B552" s="1" t="s">
        <v>428</v>
      </c>
      <c r="C552" s="1" t="s">
        <v>214</v>
      </c>
      <c r="D552" s="84">
        <v>2017</v>
      </c>
      <c r="E552" s="3">
        <v>43023</v>
      </c>
      <c r="G552" s="4"/>
      <c r="H552" s="4">
        <v>300</v>
      </c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1" t="s">
        <v>141</v>
      </c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J552"/>
      <c r="DK552"/>
      <c r="DL552"/>
      <c r="DR552" s="4">
        <v>601.37</v>
      </c>
      <c r="DS552" s="4">
        <v>0.33</v>
      </c>
      <c r="DT552" s="4">
        <v>0.36</v>
      </c>
      <c r="DU552" s="4">
        <v>0.34</v>
      </c>
      <c r="DV552" s="4">
        <v>0.4</v>
      </c>
      <c r="DW552" s="4">
        <v>0.41</v>
      </c>
      <c r="DX552" s="4">
        <v>0.33</v>
      </c>
      <c r="DY552" s="4">
        <v>0.19</v>
      </c>
      <c r="DZ552" s="4"/>
    </row>
    <row r="553" spans="1:130" x14ac:dyDescent="0.25">
      <c r="A553" s="1" t="s">
        <v>480</v>
      </c>
      <c r="B553" s="1" t="s">
        <v>428</v>
      </c>
      <c r="C553" s="1" t="s">
        <v>214</v>
      </c>
      <c r="D553" s="84">
        <v>2017</v>
      </c>
      <c r="E553" s="3">
        <v>43024</v>
      </c>
      <c r="G553" s="4"/>
      <c r="H553" s="4">
        <v>300</v>
      </c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1" t="s">
        <v>141</v>
      </c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J553"/>
      <c r="DK553"/>
      <c r="DL553"/>
      <c r="DR553" s="4">
        <v>598.87</v>
      </c>
      <c r="DS553" s="4">
        <v>0.32</v>
      </c>
      <c r="DT553" s="4">
        <v>0.36</v>
      </c>
      <c r="DU553" s="4">
        <v>0.34</v>
      </c>
      <c r="DV553" s="4">
        <v>0.4</v>
      </c>
      <c r="DW553" s="4">
        <v>0.41</v>
      </c>
      <c r="DX553" s="4">
        <v>0.33</v>
      </c>
      <c r="DY553" s="4">
        <v>0.19</v>
      </c>
      <c r="DZ553" s="4"/>
    </row>
    <row r="554" spans="1:130" x14ac:dyDescent="0.25">
      <c r="A554" s="1" t="s">
        <v>480</v>
      </c>
      <c r="B554" s="1" t="s">
        <v>428</v>
      </c>
      <c r="C554" s="1" t="s">
        <v>214</v>
      </c>
      <c r="D554" s="84">
        <v>2017</v>
      </c>
      <c r="E554" s="3">
        <v>43025</v>
      </c>
      <c r="G554" s="4"/>
      <c r="H554" s="4">
        <v>300</v>
      </c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1" t="s">
        <v>141</v>
      </c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J554"/>
      <c r="DK554"/>
      <c r="DL554"/>
      <c r="DR554" s="4">
        <v>594.01</v>
      </c>
      <c r="DS554" s="4">
        <v>0.31</v>
      </c>
      <c r="DT554" s="4">
        <v>0.35</v>
      </c>
      <c r="DU554" s="4">
        <v>0.33</v>
      </c>
      <c r="DV554" s="4">
        <v>0.39</v>
      </c>
      <c r="DW554" s="4">
        <v>0.4</v>
      </c>
      <c r="DX554" s="4">
        <v>0.33</v>
      </c>
      <c r="DY554" s="4">
        <v>0.19</v>
      </c>
      <c r="DZ554" s="4"/>
    </row>
    <row r="555" spans="1:130" x14ac:dyDescent="0.25">
      <c r="A555" s="1" t="s">
        <v>480</v>
      </c>
      <c r="B555" s="1" t="s">
        <v>428</v>
      </c>
      <c r="C555" s="1" t="s">
        <v>214</v>
      </c>
      <c r="D555" s="84">
        <v>2017</v>
      </c>
      <c r="E555" s="3">
        <v>43026</v>
      </c>
      <c r="G555" s="4"/>
      <c r="H555" s="4">
        <v>300</v>
      </c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1" t="s">
        <v>141</v>
      </c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J555"/>
      <c r="DK555"/>
      <c r="DL555"/>
      <c r="DR555" s="4">
        <v>590.1</v>
      </c>
      <c r="DS555" s="4">
        <v>0.3</v>
      </c>
      <c r="DT555" s="4">
        <v>0.34</v>
      </c>
      <c r="DU555" s="4">
        <v>0.33</v>
      </c>
      <c r="DV555" s="4">
        <v>0.39</v>
      </c>
      <c r="DW555" s="4">
        <v>0.4</v>
      </c>
      <c r="DX555" s="4">
        <v>0.33</v>
      </c>
      <c r="DY555" s="4">
        <v>0.19</v>
      </c>
      <c r="DZ555" s="4"/>
    </row>
    <row r="556" spans="1:130" x14ac:dyDescent="0.25">
      <c r="A556" s="1" t="s">
        <v>480</v>
      </c>
      <c r="B556" s="1" t="s">
        <v>428</v>
      </c>
      <c r="C556" s="1" t="s">
        <v>214</v>
      </c>
      <c r="D556" s="84">
        <v>2017</v>
      </c>
      <c r="E556" s="3">
        <v>43027</v>
      </c>
      <c r="G556" s="4"/>
      <c r="H556" s="4">
        <v>300</v>
      </c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O556" s="4"/>
      <c r="AP556" s="4"/>
      <c r="AQ556" s="4"/>
      <c r="AR556" s="4"/>
      <c r="AS556" s="4"/>
      <c r="AT556" s="4"/>
      <c r="AU556" s="4"/>
      <c r="AV556" s="4"/>
      <c r="AW556" s="4">
        <v>0.96</v>
      </c>
      <c r="AX556" s="4"/>
      <c r="AY556" s="4"/>
      <c r="AZ556" s="4"/>
      <c r="BA556" s="4">
        <v>1.8</v>
      </c>
      <c r="BB556" s="4">
        <v>6.35</v>
      </c>
      <c r="BC556" s="4">
        <v>1.1499999999999999</v>
      </c>
      <c r="BD556" s="4">
        <v>5.2</v>
      </c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>
        <v>8.15</v>
      </c>
      <c r="CB556" s="4"/>
      <c r="CC556" s="4"/>
      <c r="CD556" s="4"/>
      <c r="CE556" s="4"/>
      <c r="CF556" s="4"/>
      <c r="CG556" s="4"/>
      <c r="CH556" s="1" t="s">
        <v>141</v>
      </c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J556"/>
      <c r="DK556"/>
      <c r="DL556"/>
      <c r="DR556" s="4">
        <v>584.09</v>
      </c>
      <c r="DS556" s="4">
        <v>0.28999999999999998</v>
      </c>
      <c r="DT556" s="4">
        <v>0.33</v>
      </c>
      <c r="DU556" s="4">
        <v>0.32</v>
      </c>
      <c r="DV556" s="4">
        <v>0.39</v>
      </c>
      <c r="DW556" s="4">
        <v>0.4</v>
      </c>
      <c r="DX556" s="4">
        <v>0.33</v>
      </c>
      <c r="DY556" s="4">
        <v>0.19</v>
      </c>
      <c r="DZ556" s="4"/>
    </row>
    <row r="557" spans="1:130" x14ac:dyDescent="0.25">
      <c r="A557" s="1" t="s">
        <v>480</v>
      </c>
      <c r="B557" s="1" t="s">
        <v>428</v>
      </c>
      <c r="C557" s="1" t="s">
        <v>214</v>
      </c>
      <c r="D557" s="84">
        <v>2017</v>
      </c>
      <c r="E557" s="3">
        <v>43028</v>
      </c>
      <c r="G557" s="4"/>
      <c r="H557" s="4">
        <v>300</v>
      </c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1" t="s">
        <v>141</v>
      </c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J557"/>
      <c r="DK557"/>
      <c r="DL557"/>
      <c r="DR557" s="4">
        <v>579.21</v>
      </c>
      <c r="DS557" s="4">
        <v>0.28000000000000003</v>
      </c>
      <c r="DT557" s="4">
        <v>0.32</v>
      </c>
      <c r="DU557" s="4">
        <v>0.32</v>
      </c>
      <c r="DV557" s="4">
        <v>0.39</v>
      </c>
      <c r="DW557" s="4">
        <v>0.4</v>
      </c>
      <c r="DX557" s="4">
        <v>0.33</v>
      </c>
      <c r="DY557" s="4">
        <v>0.19</v>
      </c>
      <c r="DZ557" s="4"/>
    </row>
    <row r="558" spans="1:130" x14ac:dyDescent="0.25">
      <c r="A558" s="1" t="s">
        <v>480</v>
      </c>
      <c r="B558" s="1" t="s">
        <v>428</v>
      </c>
      <c r="C558" s="1" t="s">
        <v>214</v>
      </c>
      <c r="D558" s="84">
        <v>2017</v>
      </c>
      <c r="E558" s="3">
        <v>43029</v>
      </c>
      <c r="G558" s="4"/>
      <c r="H558" s="4">
        <v>300</v>
      </c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1" t="s">
        <v>141</v>
      </c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J558"/>
      <c r="DK558"/>
      <c r="DL558"/>
      <c r="DR558" s="4">
        <v>574.89</v>
      </c>
      <c r="DS558" s="4">
        <v>0.27</v>
      </c>
      <c r="DT558" s="4">
        <v>0.32</v>
      </c>
      <c r="DU558" s="4">
        <v>0.31</v>
      </c>
      <c r="DV558" s="4">
        <v>0.39</v>
      </c>
      <c r="DW558" s="4">
        <v>0.4</v>
      </c>
      <c r="DX558" s="4">
        <v>0.33</v>
      </c>
      <c r="DY558" s="4">
        <v>0.19</v>
      </c>
      <c r="DZ558" s="4"/>
    </row>
    <row r="559" spans="1:130" x14ac:dyDescent="0.25">
      <c r="A559" s="1" t="s">
        <v>480</v>
      </c>
      <c r="B559" s="1" t="s">
        <v>428</v>
      </c>
      <c r="C559" s="1" t="s">
        <v>214</v>
      </c>
      <c r="D559" s="84">
        <v>2017</v>
      </c>
      <c r="E559" s="3">
        <v>43030</v>
      </c>
      <c r="G559" s="4"/>
      <c r="H559" s="4">
        <v>300</v>
      </c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1" t="s">
        <v>141</v>
      </c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J559"/>
      <c r="DK559"/>
      <c r="DL559"/>
      <c r="DR559" s="4">
        <v>569.16</v>
      </c>
      <c r="DS559" s="4">
        <v>0.26</v>
      </c>
      <c r="DT559" s="4">
        <v>0.31</v>
      </c>
      <c r="DU559" s="4">
        <v>0.31</v>
      </c>
      <c r="DV559" s="4">
        <v>0.39</v>
      </c>
      <c r="DW559" s="4">
        <v>0.4</v>
      </c>
      <c r="DX559" s="4">
        <v>0.33</v>
      </c>
      <c r="DY559" s="4">
        <v>0.19</v>
      </c>
      <c r="DZ559" s="4"/>
    </row>
    <row r="560" spans="1:130" x14ac:dyDescent="0.25">
      <c r="A560" s="1" t="s">
        <v>480</v>
      </c>
      <c r="B560" s="1" t="s">
        <v>428</v>
      </c>
      <c r="C560" s="1" t="s">
        <v>214</v>
      </c>
      <c r="D560" s="84">
        <v>2017</v>
      </c>
      <c r="E560" s="3">
        <v>43031</v>
      </c>
      <c r="G560" s="4"/>
      <c r="H560" s="4">
        <v>300</v>
      </c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1" t="s">
        <v>141</v>
      </c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J560"/>
      <c r="DK560"/>
      <c r="DL560"/>
      <c r="DR560" s="4">
        <v>564.21</v>
      </c>
      <c r="DS560" s="4">
        <v>0.25</v>
      </c>
      <c r="DT560" s="4">
        <v>0.3</v>
      </c>
      <c r="DU560" s="4">
        <v>0.3</v>
      </c>
      <c r="DV560" s="4">
        <v>0.39</v>
      </c>
      <c r="DW560" s="4">
        <v>0.4</v>
      </c>
      <c r="DX560" s="4">
        <v>0.33</v>
      </c>
      <c r="DY560" s="4">
        <v>0.19</v>
      </c>
      <c r="DZ560" s="4"/>
    </row>
    <row r="561" spans="1:130" x14ac:dyDescent="0.25">
      <c r="A561" s="1" t="s">
        <v>480</v>
      </c>
      <c r="B561" s="1" t="s">
        <v>428</v>
      </c>
      <c r="C561" s="1" t="s">
        <v>214</v>
      </c>
      <c r="D561" s="84">
        <v>2017</v>
      </c>
      <c r="E561" s="3">
        <v>43032</v>
      </c>
      <c r="G561" s="4"/>
      <c r="H561" s="4">
        <v>300</v>
      </c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1" t="s">
        <v>141</v>
      </c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J561"/>
      <c r="DK561"/>
      <c r="DL561"/>
      <c r="DR561" s="4">
        <v>558.91</v>
      </c>
      <c r="DS561" s="4">
        <v>0.24</v>
      </c>
      <c r="DT561" s="4">
        <v>0.28999999999999998</v>
      </c>
      <c r="DU561" s="4">
        <v>0.28999999999999998</v>
      </c>
      <c r="DV561" s="4">
        <v>0.39</v>
      </c>
      <c r="DW561" s="4">
        <v>0.4</v>
      </c>
      <c r="DX561" s="4">
        <v>0.33</v>
      </c>
      <c r="DY561" s="4">
        <v>0.19</v>
      </c>
      <c r="DZ561" s="4"/>
    </row>
    <row r="562" spans="1:130" x14ac:dyDescent="0.25">
      <c r="A562" s="1" t="s">
        <v>480</v>
      </c>
      <c r="B562" s="1" t="s">
        <v>428</v>
      </c>
      <c r="C562" s="1" t="s">
        <v>214</v>
      </c>
      <c r="D562" s="84">
        <v>2017</v>
      </c>
      <c r="E562" s="3">
        <v>43033</v>
      </c>
      <c r="G562" s="4"/>
      <c r="H562" s="4">
        <v>300</v>
      </c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1" t="s">
        <v>141</v>
      </c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J562"/>
      <c r="DK562"/>
      <c r="DL562"/>
      <c r="DR562" s="4">
        <v>554.5</v>
      </c>
      <c r="DS562" s="4">
        <v>0.23</v>
      </c>
      <c r="DT562" s="4">
        <v>0.28000000000000003</v>
      </c>
      <c r="DU562" s="4">
        <v>0.28999999999999998</v>
      </c>
      <c r="DV562" s="4">
        <v>0.39</v>
      </c>
      <c r="DW562" s="4">
        <v>0.4</v>
      </c>
      <c r="DX562" s="4">
        <v>0.33</v>
      </c>
      <c r="DY562" s="4">
        <v>0.19</v>
      </c>
      <c r="DZ562" s="4"/>
    </row>
    <row r="563" spans="1:130" x14ac:dyDescent="0.25">
      <c r="A563" s="1" t="s">
        <v>480</v>
      </c>
      <c r="B563" s="1" t="s">
        <v>428</v>
      </c>
      <c r="C563" s="1" t="s">
        <v>214</v>
      </c>
      <c r="D563" s="84">
        <v>2017</v>
      </c>
      <c r="E563" s="3">
        <v>43034</v>
      </c>
      <c r="G563" s="4"/>
      <c r="H563" s="4">
        <v>300</v>
      </c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1" t="s">
        <v>141</v>
      </c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J563"/>
      <c r="DK563"/>
      <c r="DL563"/>
      <c r="DR563" s="4">
        <v>550.32000000000005</v>
      </c>
      <c r="DS563" s="4">
        <v>0.22</v>
      </c>
      <c r="DT563" s="4">
        <v>0.28000000000000003</v>
      </c>
      <c r="DU563" s="4">
        <v>0.28000000000000003</v>
      </c>
      <c r="DV563" s="4">
        <v>0.38</v>
      </c>
      <c r="DW563" s="4">
        <v>0.4</v>
      </c>
      <c r="DX563" s="4">
        <v>0.33</v>
      </c>
      <c r="DY563" s="4">
        <v>0.19</v>
      </c>
      <c r="DZ563" s="4"/>
    </row>
    <row r="564" spans="1:130" x14ac:dyDescent="0.25">
      <c r="A564" s="1" t="s">
        <v>480</v>
      </c>
      <c r="B564" s="1" t="s">
        <v>428</v>
      </c>
      <c r="C564" s="1" t="s">
        <v>214</v>
      </c>
      <c r="D564" s="84">
        <v>2017</v>
      </c>
      <c r="E564" s="3">
        <v>43035</v>
      </c>
      <c r="G564" s="4"/>
      <c r="H564" s="4">
        <v>300</v>
      </c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O564" s="4"/>
      <c r="AP564" s="4"/>
      <c r="AQ564" s="4"/>
      <c r="AR564" s="4"/>
      <c r="AS564" s="4"/>
      <c r="AT564" s="4"/>
      <c r="AU564" s="4"/>
      <c r="AV564" s="4"/>
      <c r="AW564" s="4">
        <v>0.98</v>
      </c>
      <c r="AX564" s="4"/>
      <c r="AY564" s="4"/>
      <c r="AZ564" s="4"/>
      <c r="BA564" s="4">
        <v>2.2000000000000002</v>
      </c>
      <c r="BB564" s="4">
        <v>7.5</v>
      </c>
      <c r="BC564" s="4">
        <v>1.2</v>
      </c>
      <c r="BD564" s="4">
        <v>5.6</v>
      </c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>
        <v>9</v>
      </c>
      <c r="CB564" s="4"/>
      <c r="CC564" s="4"/>
      <c r="CD564" s="4"/>
      <c r="CE564" s="4"/>
      <c r="CF564" s="4"/>
      <c r="CG564" s="4"/>
      <c r="CH564" s="1" t="s">
        <v>141</v>
      </c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J564"/>
      <c r="DK564"/>
      <c r="DL564"/>
      <c r="DR564" s="4">
        <v>545.64</v>
      </c>
      <c r="DS564" s="4">
        <v>0.21</v>
      </c>
      <c r="DT564" s="4">
        <v>0.27</v>
      </c>
      <c r="DU564" s="4">
        <v>0.28000000000000003</v>
      </c>
      <c r="DV564" s="4">
        <v>0.38</v>
      </c>
      <c r="DW564" s="4">
        <v>0.4</v>
      </c>
      <c r="DX564" s="4">
        <v>0.32</v>
      </c>
      <c r="DY564" s="4">
        <v>0.19</v>
      </c>
      <c r="DZ564" s="4"/>
    </row>
    <row r="565" spans="1:130" x14ac:dyDescent="0.25">
      <c r="A565" s="1" t="s">
        <v>480</v>
      </c>
      <c r="B565" s="1" t="s">
        <v>428</v>
      </c>
      <c r="C565" s="1" t="s">
        <v>214</v>
      </c>
      <c r="D565" s="84">
        <v>2017</v>
      </c>
      <c r="E565" s="3">
        <v>43036</v>
      </c>
      <c r="G565" s="4"/>
      <c r="H565" s="4">
        <v>300</v>
      </c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1" t="s">
        <v>141</v>
      </c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J565"/>
      <c r="DK565"/>
      <c r="DL565"/>
      <c r="DR565" s="4">
        <v>539.61</v>
      </c>
      <c r="DS565" s="4">
        <v>0.2</v>
      </c>
      <c r="DT565" s="4">
        <v>0.26</v>
      </c>
      <c r="DU565" s="4">
        <v>0.27</v>
      </c>
      <c r="DV565" s="4">
        <v>0.38</v>
      </c>
      <c r="DW565" s="4">
        <v>0.4</v>
      </c>
      <c r="DX565" s="4">
        <v>0.32</v>
      </c>
      <c r="DY565" s="4">
        <v>0.19</v>
      </c>
      <c r="DZ565" s="4"/>
    </row>
    <row r="566" spans="1:130" x14ac:dyDescent="0.25">
      <c r="A566" s="1" t="s">
        <v>480</v>
      </c>
      <c r="B566" s="1" t="s">
        <v>428</v>
      </c>
      <c r="C566" s="1" t="s">
        <v>214</v>
      </c>
      <c r="D566" s="84">
        <v>2017</v>
      </c>
      <c r="E566" s="3">
        <v>43037</v>
      </c>
      <c r="G566" s="4"/>
      <c r="H566" s="4">
        <v>300</v>
      </c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1" t="s">
        <v>141</v>
      </c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J566"/>
      <c r="DK566"/>
      <c r="DL566"/>
      <c r="DR566" s="4">
        <v>533.1</v>
      </c>
      <c r="DS566" s="4">
        <v>0.19</v>
      </c>
      <c r="DT566" s="4">
        <v>0.25</v>
      </c>
      <c r="DU566" s="4">
        <v>0.26</v>
      </c>
      <c r="DV566" s="4">
        <v>0.38</v>
      </c>
      <c r="DW566" s="4">
        <v>0.4</v>
      </c>
      <c r="DX566" s="4">
        <v>0.32</v>
      </c>
      <c r="DY566" s="4">
        <v>0.19</v>
      </c>
      <c r="DZ566" s="4"/>
    </row>
    <row r="567" spans="1:130" x14ac:dyDescent="0.25">
      <c r="A567" s="1" t="s">
        <v>480</v>
      </c>
      <c r="B567" s="1" t="s">
        <v>428</v>
      </c>
      <c r="C567" s="1" t="s">
        <v>214</v>
      </c>
      <c r="D567" s="84">
        <v>2017</v>
      </c>
      <c r="E567" s="3">
        <v>43038</v>
      </c>
      <c r="G567" s="4"/>
      <c r="H567" s="4">
        <v>300</v>
      </c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1" t="s">
        <v>141</v>
      </c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J567"/>
      <c r="DK567"/>
      <c r="DL567"/>
      <c r="DR567" s="4">
        <v>526.04999999999995</v>
      </c>
      <c r="DS567" s="4">
        <v>0.18</v>
      </c>
      <c r="DT567" s="4">
        <v>0.24</v>
      </c>
      <c r="DU567" s="4">
        <v>0.25</v>
      </c>
      <c r="DV567" s="4">
        <v>0.38</v>
      </c>
      <c r="DW567" s="4">
        <v>0.39</v>
      </c>
      <c r="DX567" s="4">
        <v>0.32</v>
      </c>
      <c r="DY567" s="4">
        <v>0.19</v>
      </c>
      <c r="DZ567" s="4"/>
    </row>
    <row r="568" spans="1:130" x14ac:dyDescent="0.25">
      <c r="A568" s="1" t="s">
        <v>480</v>
      </c>
      <c r="B568" s="1" t="s">
        <v>428</v>
      </c>
      <c r="C568" s="1" t="s">
        <v>214</v>
      </c>
      <c r="D568" s="84">
        <v>2017</v>
      </c>
      <c r="E568" s="3">
        <v>43039</v>
      </c>
      <c r="G568" s="4"/>
      <c r="H568" s="4">
        <v>300</v>
      </c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1" t="s">
        <v>141</v>
      </c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J568"/>
      <c r="DK568"/>
      <c r="DL568"/>
      <c r="DR568" s="4">
        <v>519.48</v>
      </c>
      <c r="DS568" s="4">
        <v>0.17</v>
      </c>
      <c r="DT568" s="4">
        <v>0.23</v>
      </c>
      <c r="DU568" s="4">
        <v>0.24</v>
      </c>
      <c r="DV568" s="4">
        <v>0.38</v>
      </c>
      <c r="DW568" s="4">
        <v>0.39</v>
      </c>
      <c r="DX568" s="4">
        <v>0.32</v>
      </c>
      <c r="DY568" s="4">
        <v>0.19</v>
      </c>
      <c r="DZ568" s="4"/>
    </row>
    <row r="569" spans="1:130" x14ac:dyDescent="0.25">
      <c r="A569" s="1" t="s">
        <v>480</v>
      </c>
      <c r="B569" s="1" t="s">
        <v>428</v>
      </c>
      <c r="C569" s="1" t="s">
        <v>214</v>
      </c>
      <c r="D569" s="84">
        <v>2017</v>
      </c>
      <c r="E569" s="3">
        <v>43040</v>
      </c>
      <c r="G569" s="4"/>
      <c r="H569" s="4">
        <v>300</v>
      </c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1" t="s">
        <v>141</v>
      </c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J569"/>
      <c r="DK569"/>
      <c r="DL569"/>
      <c r="DR569" s="4">
        <v>513.09</v>
      </c>
      <c r="DS569" s="4">
        <v>0.16</v>
      </c>
      <c r="DT569" s="4">
        <v>0.22</v>
      </c>
      <c r="DU569" s="4">
        <v>0.24</v>
      </c>
      <c r="DV569" s="4">
        <v>0.37</v>
      </c>
      <c r="DW569" s="4">
        <v>0.39</v>
      </c>
      <c r="DX569" s="4">
        <v>0.32</v>
      </c>
      <c r="DY569" s="4">
        <v>0.19</v>
      </c>
      <c r="DZ569" s="4"/>
    </row>
    <row r="570" spans="1:130" x14ac:dyDescent="0.25">
      <c r="A570" s="1" t="s">
        <v>480</v>
      </c>
      <c r="B570" s="1" t="s">
        <v>428</v>
      </c>
      <c r="C570" s="1" t="s">
        <v>214</v>
      </c>
      <c r="D570" s="84">
        <v>2017</v>
      </c>
      <c r="E570" s="3">
        <v>43041</v>
      </c>
      <c r="G570" s="4"/>
      <c r="H570" s="4">
        <v>300</v>
      </c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1" t="s">
        <v>141</v>
      </c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J570"/>
      <c r="DK570"/>
      <c r="DL570"/>
      <c r="DR570" s="4">
        <v>505.32</v>
      </c>
      <c r="DS570" s="4">
        <v>0.15</v>
      </c>
      <c r="DT570" s="4">
        <v>0.21</v>
      </c>
      <c r="DU570" s="4">
        <v>0.22</v>
      </c>
      <c r="DV570" s="4">
        <v>0.37</v>
      </c>
      <c r="DW570" s="4">
        <v>0.39</v>
      </c>
      <c r="DX570" s="4">
        <v>0.32</v>
      </c>
      <c r="DY570" s="4">
        <v>0.2</v>
      </c>
      <c r="DZ570" s="4"/>
    </row>
    <row r="571" spans="1:130" x14ac:dyDescent="0.25">
      <c r="A571" s="1" t="s">
        <v>480</v>
      </c>
      <c r="B571" s="1" t="s">
        <v>428</v>
      </c>
      <c r="C571" s="1" t="s">
        <v>214</v>
      </c>
      <c r="D571" s="84">
        <v>2017</v>
      </c>
      <c r="E571" s="3">
        <v>43042</v>
      </c>
      <c r="G571" s="4"/>
      <c r="H571" s="4">
        <v>300</v>
      </c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O571" s="4"/>
      <c r="AP571" s="4"/>
      <c r="AQ571" s="4"/>
      <c r="AR571" s="4"/>
      <c r="AS571" s="4"/>
      <c r="AT571" s="4"/>
      <c r="AU571" s="4"/>
      <c r="AV571" s="4"/>
      <c r="AW571" s="4">
        <v>0.98</v>
      </c>
      <c r="AX571" s="4"/>
      <c r="AY571" s="4"/>
      <c r="AZ571" s="4"/>
      <c r="BA571" s="4">
        <v>3.25</v>
      </c>
      <c r="BB571" s="4">
        <v>8.85</v>
      </c>
      <c r="BC571" s="4">
        <v>1.45</v>
      </c>
      <c r="BD571" s="4">
        <v>4.75</v>
      </c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>
        <v>9.4499999999999993</v>
      </c>
      <c r="CB571" s="4"/>
      <c r="CC571" s="4"/>
      <c r="CD571" s="4"/>
      <c r="CE571" s="4"/>
      <c r="CF571" s="4"/>
      <c r="CG571" s="4"/>
      <c r="CH571" s="1" t="s">
        <v>141</v>
      </c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J571"/>
      <c r="DK571"/>
      <c r="DL571"/>
      <c r="DR571" s="4">
        <v>496.2</v>
      </c>
      <c r="DS571" s="4">
        <v>0.14000000000000001</v>
      </c>
      <c r="DT571" s="4">
        <v>0.19</v>
      </c>
      <c r="DU571" s="4">
        <v>0.21</v>
      </c>
      <c r="DV571" s="4">
        <v>0.37</v>
      </c>
      <c r="DW571" s="4">
        <v>0.39</v>
      </c>
      <c r="DX571" s="4">
        <v>0.32</v>
      </c>
      <c r="DY571" s="4">
        <v>0.2</v>
      </c>
      <c r="DZ571" s="4"/>
    </row>
    <row r="572" spans="1:130" x14ac:dyDescent="0.25">
      <c r="A572" s="1" t="s">
        <v>480</v>
      </c>
      <c r="B572" s="1" t="s">
        <v>428</v>
      </c>
      <c r="C572" s="1" t="s">
        <v>214</v>
      </c>
      <c r="D572" s="84">
        <v>2017</v>
      </c>
      <c r="E572" s="3">
        <v>43043</v>
      </c>
      <c r="G572" s="4"/>
      <c r="H572" s="4">
        <v>300</v>
      </c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1" t="s">
        <v>141</v>
      </c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J572"/>
      <c r="DK572"/>
      <c r="DL572"/>
      <c r="DR572" s="4">
        <v>488.16</v>
      </c>
      <c r="DS572" s="4">
        <v>0.13</v>
      </c>
      <c r="DT572" s="4">
        <v>0.18</v>
      </c>
      <c r="DU572" s="4">
        <v>0.2</v>
      </c>
      <c r="DV572" s="4">
        <v>0.36</v>
      </c>
      <c r="DW572" s="4">
        <v>0.39</v>
      </c>
      <c r="DX572" s="4">
        <v>0.32</v>
      </c>
      <c r="DY572" s="4">
        <v>0.2</v>
      </c>
      <c r="DZ572" s="4"/>
    </row>
    <row r="573" spans="1:130" x14ac:dyDescent="0.25">
      <c r="A573" s="1" t="s">
        <v>480</v>
      </c>
      <c r="B573" s="1" t="s">
        <v>428</v>
      </c>
      <c r="C573" s="1" t="s">
        <v>214</v>
      </c>
      <c r="D573" s="84">
        <v>2017</v>
      </c>
      <c r="E573" s="3">
        <v>43044</v>
      </c>
      <c r="G573" s="4"/>
      <c r="H573" s="4">
        <v>300</v>
      </c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1" t="s">
        <v>141</v>
      </c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J573"/>
      <c r="DK573"/>
      <c r="DL573"/>
      <c r="DR573" s="4">
        <v>481.71</v>
      </c>
      <c r="DS573" s="4">
        <v>0.13</v>
      </c>
      <c r="DT573" s="4">
        <v>0.18</v>
      </c>
      <c r="DU573" s="4">
        <v>0.19</v>
      </c>
      <c r="DV573" s="4">
        <v>0.36</v>
      </c>
      <c r="DW573" s="4">
        <v>0.39</v>
      </c>
      <c r="DX573" s="4">
        <v>0.32</v>
      </c>
      <c r="DY573" s="4">
        <v>0.2</v>
      </c>
      <c r="DZ573" s="4"/>
    </row>
    <row r="574" spans="1:130" x14ac:dyDescent="0.25">
      <c r="A574" s="1" t="s">
        <v>480</v>
      </c>
      <c r="B574" s="1" t="s">
        <v>428</v>
      </c>
      <c r="C574" s="1" t="s">
        <v>214</v>
      </c>
      <c r="D574" s="84">
        <v>2017</v>
      </c>
      <c r="E574" s="3">
        <v>43045</v>
      </c>
      <c r="G574" s="4"/>
      <c r="H574" s="4">
        <v>300</v>
      </c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82">
        <v>904.21497477961498</v>
      </c>
      <c r="AL574" s="82">
        <f>AK574/100</f>
        <v>9.0421497477961505</v>
      </c>
      <c r="AM574" s="4">
        <f>AN574*AK574</f>
        <v>17.971911340104533</v>
      </c>
      <c r="AN574">
        <v>1.98757063766665E-2</v>
      </c>
      <c r="AO574" s="4"/>
      <c r="AP574" s="4"/>
      <c r="AQ574" s="4">
        <v>1.7899999999999999E-2</v>
      </c>
      <c r="AR574" s="4">
        <v>16.010000000000002</v>
      </c>
      <c r="AS574" s="4"/>
      <c r="AT574" s="4"/>
      <c r="AU574" s="4"/>
      <c r="AV574" s="4"/>
      <c r="AW574" s="4"/>
      <c r="AX574" s="4"/>
      <c r="AY574" s="4">
        <v>1.72</v>
      </c>
      <c r="AZ574" s="4">
        <v>36.11</v>
      </c>
      <c r="BA574" s="4">
        <v>3.85</v>
      </c>
      <c r="BB574" s="4">
        <v>9.4499999999999993</v>
      </c>
      <c r="BC574" s="4">
        <v>1.75</v>
      </c>
      <c r="BD574" s="4">
        <v>3.85</v>
      </c>
      <c r="BE574" s="4"/>
      <c r="BF574" s="4">
        <v>6.01</v>
      </c>
      <c r="BG574" s="4">
        <v>0.04</v>
      </c>
      <c r="BH574" s="4">
        <v>10.3</v>
      </c>
      <c r="BI574" s="4">
        <v>283.39</v>
      </c>
      <c r="BJ574" s="4"/>
      <c r="BK574" s="4"/>
      <c r="BL574" s="4"/>
      <c r="BM574" s="4"/>
      <c r="BN574" s="4">
        <v>0</v>
      </c>
      <c r="BO574" s="4"/>
      <c r="BP574" s="4"/>
      <c r="BQ574" s="4"/>
      <c r="BR574" s="4"/>
      <c r="BS574" s="4"/>
      <c r="BT574" s="4"/>
      <c r="BU574" s="4"/>
      <c r="BV574" s="4"/>
      <c r="BW574" s="4"/>
      <c r="BX574" s="4">
        <v>1.18E-2</v>
      </c>
      <c r="BY574" s="4">
        <v>568.70000000000005</v>
      </c>
      <c r="BZ574" s="4">
        <v>6.77</v>
      </c>
      <c r="CA574" s="4">
        <v>9.4499999999999993</v>
      </c>
      <c r="CB574" s="4"/>
      <c r="CC574" s="4"/>
      <c r="CD574" s="4"/>
      <c r="CE574" s="4"/>
      <c r="CF574" s="4"/>
      <c r="CG574" s="4"/>
      <c r="CH574" s="1" t="s">
        <v>141</v>
      </c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J574"/>
      <c r="DK574"/>
      <c r="DL574"/>
      <c r="DR574" s="4">
        <v>525.85</v>
      </c>
      <c r="DS574" s="4">
        <v>0.28999999999999998</v>
      </c>
      <c r="DT574" s="4">
        <v>0.27</v>
      </c>
      <c r="DU574" s="4">
        <v>0.22</v>
      </c>
      <c r="DV574" s="4">
        <v>0.36</v>
      </c>
      <c r="DW574" s="4">
        <v>0.39</v>
      </c>
      <c r="DX574" s="4">
        <v>0.32</v>
      </c>
      <c r="DY574" s="4">
        <v>0.2</v>
      </c>
      <c r="DZ574" s="4"/>
    </row>
    <row r="575" spans="1:130" x14ac:dyDescent="0.25">
      <c r="A575" s="1" t="s">
        <v>480</v>
      </c>
      <c r="B575" s="1" t="s">
        <v>428</v>
      </c>
      <c r="C575" s="1" t="s">
        <v>214</v>
      </c>
      <c r="D575" s="84">
        <v>2017</v>
      </c>
      <c r="E575" s="3">
        <v>43046</v>
      </c>
      <c r="G575" s="4"/>
      <c r="H575" s="4">
        <v>300</v>
      </c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N575" s="1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1" t="s">
        <v>141</v>
      </c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J575"/>
      <c r="DK575"/>
      <c r="DL575"/>
      <c r="DR575" s="4">
        <v>521.6</v>
      </c>
      <c r="DS575" s="4">
        <v>0.26</v>
      </c>
      <c r="DT575" s="4">
        <v>0.26</v>
      </c>
      <c r="DU575" s="4">
        <v>0.22</v>
      </c>
      <c r="DV575" s="4">
        <v>0.35</v>
      </c>
      <c r="DW575" s="4">
        <v>0.38</v>
      </c>
      <c r="DX575" s="4">
        <v>0.32</v>
      </c>
      <c r="DY575" s="4">
        <v>0.2</v>
      </c>
      <c r="DZ575" s="4"/>
    </row>
    <row r="576" spans="1:130" x14ac:dyDescent="0.25">
      <c r="A576" s="1" t="s">
        <v>480</v>
      </c>
      <c r="B576" s="1" t="s">
        <v>428</v>
      </c>
      <c r="C576" s="1" t="s">
        <v>214</v>
      </c>
      <c r="D576" s="84">
        <v>2017</v>
      </c>
      <c r="E576" s="3">
        <v>43047</v>
      </c>
      <c r="G576" s="4"/>
      <c r="H576" s="4">
        <v>300</v>
      </c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N576" s="1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1" t="s">
        <v>141</v>
      </c>
      <c r="CK576">
        <v>5.49054420212775</v>
      </c>
      <c r="CL576">
        <v>5.07242600591929</v>
      </c>
      <c r="CM576">
        <v>9.7657382368725791</v>
      </c>
      <c r="CN576">
        <v>19.0300190357055</v>
      </c>
      <c r="CO576">
        <v>1.2045048021335401</v>
      </c>
      <c r="CP576">
        <v>1.5111771387681301</v>
      </c>
      <c r="CQ576">
        <v>1.17063947659097</v>
      </c>
      <c r="CR576">
        <v>0.38205665887850498</v>
      </c>
      <c r="CS576">
        <v>1.26353220089034</v>
      </c>
      <c r="CT576">
        <v>0.13652168628387401</v>
      </c>
      <c r="CU576">
        <v>4.2860393999942001</v>
      </c>
      <c r="CV576">
        <v>3.5612488671511602</v>
      </c>
      <c r="CW576">
        <v>8.5950987602815996</v>
      </c>
      <c r="CX576">
        <v>18.647962376827</v>
      </c>
      <c r="CY576">
        <v>16.7742011005334</v>
      </c>
      <c r="CZ576">
        <v>17.693207918540701</v>
      </c>
      <c r="DA576">
        <v>75.226190386873498</v>
      </c>
      <c r="DB576">
        <v>69.557758423328096</v>
      </c>
      <c r="DC576">
        <v>5.6684319635453599</v>
      </c>
      <c r="DJ576"/>
      <c r="DK576"/>
      <c r="DL576"/>
      <c r="DR576" s="4">
        <v>516.88</v>
      </c>
      <c r="DS576" s="4">
        <v>0.24</v>
      </c>
      <c r="DT576" s="4">
        <v>0.25</v>
      </c>
      <c r="DU576" s="4">
        <v>0.22</v>
      </c>
      <c r="DV576" s="4">
        <v>0.35</v>
      </c>
      <c r="DW576" s="4">
        <v>0.38</v>
      </c>
      <c r="DX576" s="4">
        <v>0.32</v>
      </c>
      <c r="DY576" s="4">
        <v>0.2</v>
      </c>
      <c r="DZ576" s="4"/>
    </row>
    <row r="577" spans="1:130" x14ac:dyDescent="0.25">
      <c r="A577" s="1" t="s">
        <v>480</v>
      </c>
      <c r="B577" s="1" t="s">
        <v>428</v>
      </c>
      <c r="C577" s="1" t="s">
        <v>214</v>
      </c>
      <c r="D577" s="84">
        <v>2017</v>
      </c>
      <c r="E577" s="3">
        <v>43048</v>
      </c>
      <c r="G577" s="4"/>
      <c r="H577" s="4">
        <v>300</v>
      </c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O577" s="4"/>
      <c r="AP577" s="4"/>
      <c r="AQ577" s="4"/>
      <c r="AR577" s="4"/>
      <c r="AS577" s="4"/>
      <c r="AT577" s="4"/>
      <c r="AU577" s="4"/>
      <c r="AV577" s="4"/>
      <c r="AW577" s="4">
        <v>0.99</v>
      </c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1" t="s">
        <v>141</v>
      </c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J577"/>
      <c r="DK577"/>
      <c r="DL577"/>
      <c r="DR577" s="4">
        <v>510.25</v>
      </c>
      <c r="DS577" s="4">
        <v>0.22</v>
      </c>
      <c r="DT577" s="4">
        <v>0.24</v>
      </c>
      <c r="DU577" s="4">
        <v>0.22</v>
      </c>
      <c r="DV577" s="4">
        <v>0.35</v>
      </c>
      <c r="DW577" s="4">
        <v>0.38</v>
      </c>
      <c r="DX577" s="4">
        <v>0.32</v>
      </c>
      <c r="DY577" s="4">
        <v>0.2</v>
      </c>
      <c r="DZ577" s="4"/>
    </row>
    <row r="578" spans="1:130" x14ac:dyDescent="0.25">
      <c r="A578" s="1" t="s">
        <v>480</v>
      </c>
      <c r="B578" s="1" t="s">
        <v>428</v>
      </c>
      <c r="C578" s="1" t="s">
        <v>214</v>
      </c>
      <c r="D578" s="84">
        <v>2017</v>
      </c>
      <c r="E578" s="3">
        <v>43049</v>
      </c>
      <c r="G578" s="4"/>
      <c r="H578" s="4">
        <v>300</v>
      </c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1" t="s">
        <v>141</v>
      </c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J578"/>
      <c r="DK578"/>
      <c r="DL578"/>
      <c r="DR578" s="4">
        <v>504.32</v>
      </c>
      <c r="DS578" s="4">
        <v>0.21</v>
      </c>
      <c r="DT578" s="4">
        <v>0.23</v>
      </c>
      <c r="DU578" s="4">
        <v>0.22</v>
      </c>
      <c r="DV578" s="4">
        <v>0.35</v>
      </c>
      <c r="DW578" s="4">
        <v>0.38</v>
      </c>
      <c r="DX578" s="4">
        <v>0.32</v>
      </c>
      <c r="DY578" s="4">
        <v>0.2</v>
      </c>
      <c r="DZ578" s="4"/>
    </row>
    <row r="579" spans="1:130" x14ac:dyDescent="0.25">
      <c r="A579" s="1" t="s">
        <v>480</v>
      </c>
      <c r="B579" s="1" t="s">
        <v>428</v>
      </c>
      <c r="C579" s="1" t="s">
        <v>214</v>
      </c>
      <c r="D579" s="84">
        <v>2017</v>
      </c>
      <c r="E579" s="3">
        <v>43050</v>
      </c>
      <c r="G579" s="4"/>
      <c r="H579" s="4">
        <v>300</v>
      </c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1" t="s">
        <v>141</v>
      </c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J579"/>
      <c r="DK579"/>
      <c r="DL579"/>
      <c r="DR579" s="4">
        <v>498.94</v>
      </c>
      <c r="DS579" s="4">
        <v>0.19</v>
      </c>
      <c r="DT579" s="4">
        <v>0.22</v>
      </c>
      <c r="DU579" s="4">
        <v>0.21</v>
      </c>
      <c r="DV579" s="4">
        <v>0.35</v>
      </c>
      <c r="DW579" s="4">
        <v>0.38</v>
      </c>
      <c r="DX579" s="4">
        <v>0.32</v>
      </c>
      <c r="DY579" s="4">
        <v>0.2</v>
      </c>
      <c r="DZ579" s="4"/>
    </row>
    <row r="580" spans="1:130" x14ac:dyDescent="0.25">
      <c r="A580" s="1" t="s">
        <v>480</v>
      </c>
      <c r="B580" s="1" t="s">
        <v>428</v>
      </c>
      <c r="C580" s="1" t="s">
        <v>214</v>
      </c>
      <c r="D580" s="84">
        <v>2017</v>
      </c>
      <c r="E580" s="3">
        <v>43051</v>
      </c>
      <c r="G580" s="4"/>
      <c r="H580" s="4">
        <v>300</v>
      </c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1" t="s">
        <v>141</v>
      </c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J580"/>
      <c r="DK580"/>
      <c r="DL580"/>
      <c r="DR580" s="4">
        <v>493.31</v>
      </c>
      <c r="DS580" s="4">
        <v>0.18</v>
      </c>
      <c r="DT580" s="4">
        <v>0.21</v>
      </c>
      <c r="DU580" s="4">
        <v>0.21</v>
      </c>
      <c r="DV580" s="4">
        <v>0.35</v>
      </c>
      <c r="DW580" s="4">
        <v>0.37</v>
      </c>
      <c r="DX580" s="4">
        <v>0.32</v>
      </c>
      <c r="DY580" s="4">
        <v>0.2</v>
      </c>
      <c r="DZ580" s="4"/>
    </row>
    <row r="581" spans="1:130" x14ac:dyDescent="0.25">
      <c r="A581" s="1" t="s">
        <v>480</v>
      </c>
      <c r="B581" s="1" t="s">
        <v>428</v>
      </c>
      <c r="C581" s="1" t="s">
        <v>214</v>
      </c>
      <c r="D581" s="84">
        <v>2017</v>
      </c>
      <c r="E581" s="3">
        <v>43052</v>
      </c>
      <c r="G581" s="4"/>
      <c r="H581" s="4">
        <v>300</v>
      </c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1" t="s">
        <v>141</v>
      </c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J581"/>
      <c r="DK581"/>
      <c r="DL581"/>
      <c r="DR581" s="4">
        <v>488.52</v>
      </c>
      <c r="DS581" s="4">
        <v>0.17</v>
      </c>
      <c r="DT581" s="4">
        <v>0.21</v>
      </c>
      <c r="DU581" s="4">
        <v>0.21</v>
      </c>
      <c r="DV581" s="4">
        <v>0.34</v>
      </c>
      <c r="DW581" s="4">
        <v>0.37</v>
      </c>
      <c r="DX581" s="4">
        <v>0.32</v>
      </c>
      <c r="DY581" s="4">
        <v>0.2</v>
      </c>
      <c r="DZ581" s="4"/>
    </row>
    <row r="582" spans="1:130" x14ac:dyDescent="0.25">
      <c r="A582" s="1" t="s">
        <v>480</v>
      </c>
      <c r="B582" s="1" t="s">
        <v>428</v>
      </c>
      <c r="C582" s="1" t="s">
        <v>214</v>
      </c>
      <c r="D582" s="84">
        <v>2017</v>
      </c>
      <c r="E582" s="3">
        <v>43053</v>
      </c>
      <c r="G582" s="4"/>
      <c r="H582" s="4">
        <v>300</v>
      </c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O582" s="4"/>
      <c r="AP582" s="4"/>
      <c r="AQ582" s="4"/>
      <c r="AR582" s="4"/>
      <c r="AS582" s="4"/>
      <c r="AT582" s="4"/>
      <c r="AU582" s="4"/>
      <c r="AV582" s="4"/>
      <c r="AW582" s="4">
        <v>0.97</v>
      </c>
      <c r="AX582" s="4"/>
      <c r="AY582" s="4"/>
      <c r="AZ582" s="4"/>
      <c r="BA582" s="4">
        <v>4</v>
      </c>
      <c r="BB582" s="4">
        <v>9.4499999999999993</v>
      </c>
      <c r="BC582" s="4">
        <v>1.7</v>
      </c>
      <c r="BD582" s="4">
        <v>3.75</v>
      </c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>
        <v>9.4499999999999993</v>
      </c>
      <c r="CB582" s="4"/>
      <c r="CC582" s="4"/>
      <c r="CD582" s="4"/>
      <c r="CE582" s="4"/>
      <c r="CF582" s="4"/>
      <c r="CG582" s="4"/>
      <c r="CH582" s="1" t="s">
        <v>141</v>
      </c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J582"/>
      <c r="DK582"/>
      <c r="DL582"/>
      <c r="DR582" s="4">
        <v>483.83</v>
      </c>
      <c r="DS582" s="4">
        <v>0.16</v>
      </c>
      <c r="DT582" s="4">
        <v>0.2</v>
      </c>
      <c r="DU582" s="4">
        <v>0.21</v>
      </c>
      <c r="DV582" s="4">
        <v>0.34</v>
      </c>
      <c r="DW582" s="4">
        <v>0.37</v>
      </c>
      <c r="DX582" s="4">
        <v>0.32</v>
      </c>
      <c r="DY582" s="4">
        <v>0.2</v>
      </c>
      <c r="DZ582" s="4"/>
    </row>
    <row r="583" spans="1:130" x14ac:dyDescent="0.25">
      <c r="A583" s="1" t="s">
        <v>480</v>
      </c>
      <c r="B583" s="1" t="s">
        <v>428</v>
      </c>
      <c r="C583" s="1" t="s">
        <v>214</v>
      </c>
      <c r="D583" s="84">
        <v>2017</v>
      </c>
      <c r="E583" s="3">
        <v>43054</v>
      </c>
      <c r="G583" s="4"/>
      <c r="H583" s="4">
        <v>300</v>
      </c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1" t="s">
        <v>141</v>
      </c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J583"/>
      <c r="DK583"/>
      <c r="DL583"/>
      <c r="DR583" s="4">
        <v>504.86</v>
      </c>
      <c r="DS583" s="4">
        <v>0.27</v>
      </c>
      <c r="DT583" s="4">
        <v>0.24</v>
      </c>
      <c r="DU583" s="4">
        <v>0.21</v>
      </c>
      <c r="DV583" s="4">
        <v>0.34</v>
      </c>
      <c r="DW583" s="4">
        <v>0.37</v>
      </c>
      <c r="DX583" s="4">
        <v>0.32</v>
      </c>
      <c r="DY583" s="4">
        <v>0.2</v>
      </c>
      <c r="DZ583" s="4"/>
    </row>
    <row r="584" spans="1:130" x14ac:dyDescent="0.25">
      <c r="A584" s="1" t="s">
        <v>480</v>
      </c>
      <c r="B584" s="1" t="s">
        <v>428</v>
      </c>
      <c r="C584" s="1" t="s">
        <v>214</v>
      </c>
      <c r="D584" s="84">
        <v>2017</v>
      </c>
      <c r="E584" s="3">
        <v>43055</v>
      </c>
      <c r="G584" s="4"/>
      <c r="H584" s="4">
        <v>300</v>
      </c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1" t="s">
        <v>141</v>
      </c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J584"/>
      <c r="DK584"/>
      <c r="DL584"/>
      <c r="DR584" s="4">
        <v>501.5</v>
      </c>
      <c r="DS584" s="4">
        <v>0.25</v>
      </c>
      <c r="DT584" s="4">
        <v>0.24</v>
      </c>
      <c r="DU584" s="4">
        <v>0.21</v>
      </c>
      <c r="DV584" s="4">
        <v>0.34</v>
      </c>
      <c r="DW584" s="4">
        <v>0.37</v>
      </c>
      <c r="DX584" s="4">
        <v>0.32</v>
      </c>
      <c r="DY584" s="4">
        <v>0.2</v>
      </c>
      <c r="DZ584" s="4"/>
    </row>
    <row r="585" spans="1:130" x14ac:dyDescent="0.25">
      <c r="A585" s="1" t="s">
        <v>480</v>
      </c>
      <c r="B585" s="1" t="s">
        <v>428</v>
      </c>
      <c r="C585" s="1" t="s">
        <v>214</v>
      </c>
      <c r="D585" s="84">
        <v>2017</v>
      </c>
      <c r="E585" s="3">
        <v>43056</v>
      </c>
      <c r="G585" s="4"/>
      <c r="H585" s="4">
        <v>300</v>
      </c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1" t="s">
        <v>141</v>
      </c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J585"/>
      <c r="DK585"/>
      <c r="DL585"/>
      <c r="DR585" s="4">
        <v>498.04</v>
      </c>
      <c r="DS585" s="4">
        <v>0.23</v>
      </c>
      <c r="DT585" s="4">
        <v>0.23</v>
      </c>
      <c r="DU585" s="4">
        <v>0.21</v>
      </c>
      <c r="DV585" s="4">
        <v>0.34</v>
      </c>
      <c r="DW585" s="4">
        <v>0.36</v>
      </c>
      <c r="DX585" s="4">
        <v>0.32</v>
      </c>
      <c r="DY585" s="4">
        <v>0.2</v>
      </c>
      <c r="DZ585" s="4"/>
    </row>
    <row r="586" spans="1:130" x14ac:dyDescent="0.25">
      <c r="A586" s="1" t="s">
        <v>480</v>
      </c>
      <c r="B586" s="1" t="s">
        <v>428</v>
      </c>
      <c r="C586" s="1" t="s">
        <v>214</v>
      </c>
      <c r="D586" s="84">
        <v>2017</v>
      </c>
      <c r="E586" s="3">
        <v>43057</v>
      </c>
      <c r="G586" s="4"/>
      <c r="H586" s="4">
        <v>300</v>
      </c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1" t="s">
        <v>141</v>
      </c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J586"/>
      <c r="DK586"/>
      <c r="DL586"/>
      <c r="DR586" s="4">
        <v>493.85</v>
      </c>
      <c r="DS586" s="4">
        <v>0.22</v>
      </c>
      <c r="DT586" s="4">
        <v>0.23</v>
      </c>
      <c r="DU586" s="4">
        <v>0.21</v>
      </c>
      <c r="DV586" s="4">
        <v>0.34</v>
      </c>
      <c r="DW586" s="4">
        <v>0.36</v>
      </c>
      <c r="DX586" s="4">
        <v>0.31</v>
      </c>
      <c r="DY586" s="4">
        <v>0.2</v>
      </c>
      <c r="DZ586" s="4"/>
    </row>
    <row r="587" spans="1:130" x14ac:dyDescent="0.25">
      <c r="A587" s="1" t="s">
        <v>480</v>
      </c>
      <c r="B587" s="1" t="s">
        <v>428</v>
      </c>
      <c r="C587" s="1" t="s">
        <v>214</v>
      </c>
      <c r="D587" s="84">
        <v>2017</v>
      </c>
      <c r="E587" s="3">
        <v>43058</v>
      </c>
      <c r="G587" s="4"/>
      <c r="H587" s="4">
        <v>300</v>
      </c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1" t="s">
        <v>141</v>
      </c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J587"/>
      <c r="DK587"/>
      <c r="DL587"/>
      <c r="DR587" s="4">
        <v>487.94</v>
      </c>
      <c r="DS587" s="4">
        <v>0.2</v>
      </c>
      <c r="DT587" s="4">
        <v>0.22</v>
      </c>
      <c r="DU587" s="4">
        <v>0.21</v>
      </c>
      <c r="DV587" s="4">
        <v>0.34</v>
      </c>
      <c r="DW587" s="4">
        <v>0.36</v>
      </c>
      <c r="DX587" s="4">
        <v>0.31</v>
      </c>
      <c r="DY587" s="4">
        <v>0.2</v>
      </c>
      <c r="DZ587" s="4"/>
    </row>
    <row r="588" spans="1:130" x14ac:dyDescent="0.25">
      <c r="A588" s="1" t="s">
        <v>480</v>
      </c>
      <c r="B588" s="1" t="s">
        <v>428</v>
      </c>
      <c r="C588" s="1" t="s">
        <v>214</v>
      </c>
      <c r="D588" s="84">
        <v>2017</v>
      </c>
      <c r="E588" s="3">
        <v>43059</v>
      </c>
      <c r="G588" s="4"/>
      <c r="H588" s="4">
        <v>300</v>
      </c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1" t="s">
        <v>141</v>
      </c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J588"/>
      <c r="DK588"/>
      <c r="DL588"/>
      <c r="DR588" s="4">
        <v>484.12</v>
      </c>
      <c r="DS588" s="4">
        <v>0.19</v>
      </c>
      <c r="DT588" s="4">
        <v>0.22</v>
      </c>
      <c r="DU588" s="4">
        <v>0.21</v>
      </c>
      <c r="DV588" s="4">
        <v>0.33</v>
      </c>
      <c r="DW588" s="4">
        <v>0.36</v>
      </c>
      <c r="DX588" s="4">
        <v>0.31</v>
      </c>
      <c r="DY588" s="4">
        <v>0.2</v>
      </c>
      <c r="DZ588" s="4"/>
    </row>
    <row r="589" spans="1:130" x14ac:dyDescent="0.25">
      <c r="A589" s="1" t="s">
        <v>480</v>
      </c>
      <c r="B589" s="1" t="s">
        <v>428</v>
      </c>
      <c r="C589" s="1" t="s">
        <v>214</v>
      </c>
      <c r="D589" s="84">
        <v>2017</v>
      </c>
      <c r="E589" s="3">
        <v>43060</v>
      </c>
      <c r="G589" s="4"/>
      <c r="H589" s="4">
        <v>300</v>
      </c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1" t="s">
        <v>141</v>
      </c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J589"/>
      <c r="DK589"/>
      <c r="DL589"/>
      <c r="DR589" s="4">
        <v>480.93</v>
      </c>
      <c r="DS589" s="4">
        <v>0.18</v>
      </c>
      <c r="DT589" s="4">
        <v>0.21</v>
      </c>
      <c r="DU589" s="4">
        <v>0.21</v>
      </c>
      <c r="DV589" s="4">
        <v>0.33</v>
      </c>
      <c r="DW589" s="4">
        <v>0.36</v>
      </c>
      <c r="DX589" s="4">
        <v>0.31</v>
      </c>
      <c r="DY589" s="4">
        <v>0.19</v>
      </c>
      <c r="DZ589" s="4"/>
    </row>
    <row r="590" spans="1:130" x14ac:dyDescent="0.25">
      <c r="A590" s="1" t="s">
        <v>480</v>
      </c>
      <c r="B590" s="1" t="s">
        <v>428</v>
      </c>
      <c r="C590" s="1" t="s">
        <v>214</v>
      </c>
      <c r="D590" s="84">
        <v>2017</v>
      </c>
      <c r="E590" s="3">
        <v>43061</v>
      </c>
      <c r="G590" s="4"/>
      <c r="H590" s="4">
        <v>300</v>
      </c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1" t="s">
        <v>141</v>
      </c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J590"/>
      <c r="DK590"/>
      <c r="DL590"/>
      <c r="DR590" s="4">
        <v>504.95</v>
      </c>
      <c r="DS590" s="4">
        <v>0.28999999999999998</v>
      </c>
      <c r="DT590" s="4">
        <v>0.26</v>
      </c>
      <c r="DU590" s="4">
        <v>0.22</v>
      </c>
      <c r="DV590" s="4">
        <v>0.33</v>
      </c>
      <c r="DW590" s="4">
        <v>0.36</v>
      </c>
      <c r="DX590" s="4">
        <v>0.31</v>
      </c>
      <c r="DY590" s="4">
        <v>0.19</v>
      </c>
      <c r="DZ590" s="4"/>
    </row>
    <row r="591" spans="1:130" x14ac:dyDescent="0.25">
      <c r="A591" s="1" t="s">
        <v>480</v>
      </c>
      <c r="B591" s="1" t="s">
        <v>428</v>
      </c>
      <c r="C591" s="1" t="s">
        <v>214</v>
      </c>
      <c r="D591" s="84">
        <v>2017</v>
      </c>
      <c r="E591" s="3">
        <v>43062</v>
      </c>
      <c r="G591" s="4"/>
      <c r="H591" s="4">
        <v>300</v>
      </c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1" t="s">
        <v>141</v>
      </c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J591"/>
      <c r="DK591"/>
      <c r="DL591"/>
      <c r="DR591" s="4">
        <v>501.26</v>
      </c>
      <c r="DS591" s="4">
        <v>0.27</v>
      </c>
      <c r="DT591" s="4">
        <v>0.26</v>
      </c>
      <c r="DU591" s="4">
        <v>0.22</v>
      </c>
      <c r="DV591" s="4">
        <v>0.33</v>
      </c>
      <c r="DW591" s="4">
        <v>0.35</v>
      </c>
      <c r="DX591" s="4">
        <v>0.31</v>
      </c>
      <c r="DY591" s="4">
        <v>0.19</v>
      </c>
      <c r="DZ591" s="4"/>
    </row>
    <row r="592" spans="1:130" x14ac:dyDescent="0.25">
      <c r="A592" s="1" t="s">
        <v>480</v>
      </c>
      <c r="B592" s="1" t="s">
        <v>428</v>
      </c>
      <c r="C592" s="1" t="s">
        <v>214</v>
      </c>
      <c r="D592" s="84">
        <v>2017</v>
      </c>
      <c r="E592" s="3">
        <v>43063</v>
      </c>
      <c r="G592" s="4"/>
      <c r="H592" s="4">
        <v>300</v>
      </c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O592" s="4"/>
      <c r="AP592" s="4"/>
      <c r="AQ592" s="4"/>
      <c r="AR592" s="4"/>
      <c r="AS592" s="4"/>
      <c r="AT592" s="4"/>
      <c r="AU592" s="4"/>
      <c r="AV592" s="4"/>
      <c r="AW592" s="4">
        <v>0.97</v>
      </c>
      <c r="AX592" s="4"/>
      <c r="AY592" s="4"/>
      <c r="AZ592" s="4"/>
      <c r="BA592" s="4">
        <v>4.4000000000000004</v>
      </c>
      <c r="BB592" s="4">
        <v>9.4499999999999993</v>
      </c>
      <c r="BC592" s="4">
        <v>1.7</v>
      </c>
      <c r="BD592" s="4">
        <v>3.35</v>
      </c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>
        <v>9.4499999999999993</v>
      </c>
      <c r="CB592" s="4"/>
      <c r="CC592" s="4"/>
      <c r="CD592" s="4"/>
      <c r="CE592" s="4"/>
      <c r="CF592" s="4"/>
      <c r="CG592" s="4"/>
      <c r="CH592" s="1" t="s">
        <v>141</v>
      </c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J592"/>
      <c r="DK592"/>
      <c r="DL592"/>
      <c r="DR592" s="4">
        <v>497.84</v>
      </c>
      <c r="DS592" s="4">
        <v>0.25</v>
      </c>
      <c r="DT592" s="4">
        <v>0.25</v>
      </c>
      <c r="DU592" s="4">
        <v>0.22</v>
      </c>
      <c r="DV592" s="4">
        <v>0.33</v>
      </c>
      <c r="DW592" s="4">
        <v>0.35</v>
      </c>
      <c r="DX592" s="4">
        <v>0.31</v>
      </c>
      <c r="DY592" s="4">
        <v>0.19</v>
      </c>
      <c r="DZ592" s="4"/>
    </row>
    <row r="593" spans="1:130" x14ac:dyDescent="0.25">
      <c r="A593" s="1" t="s">
        <v>480</v>
      </c>
      <c r="B593" s="1" t="s">
        <v>428</v>
      </c>
      <c r="C593" s="1" t="s">
        <v>214</v>
      </c>
      <c r="D593" s="84">
        <v>2017</v>
      </c>
      <c r="E593" s="3">
        <v>43064</v>
      </c>
      <c r="G593" s="4"/>
      <c r="H593" s="4">
        <v>300</v>
      </c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1" t="s">
        <v>141</v>
      </c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J593"/>
      <c r="DK593"/>
      <c r="DL593"/>
      <c r="DR593" s="4">
        <v>492.51</v>
      </c>
      <c r="DS593" s="4">
        <v>0.23</v>
      </c>
      <c r="DT593" s="4">
        <v>0.25</v>
      </c>
      <c r="DU593" s="4">
        <v>0.22</v>
      </c>
      <c r="DV593" s="4">
        <v>0.33</v>
      </c>
      <c r="DW593" s="4">
        <v>0.35</v>
      </c>
      <c r="DX593" s="4">
        <v>0.31</v>
      </c>
      <c r="DY593" s="4">
        <v>0.19</v>
      </c>
      <c r="DZ593" s="4"/>
    </row>
    <row r="594" spans="1:130" x14ac:dyDescent="0.25">
      <c r="A594" s="1" t="s">
        <v>480</v>
      </c>
      <c r="B594" s="1" t="s">
        <v>428</v>
      </c>
      <c r="C594" s="1" t="s">
        <v>214</v>
      </c>
      <c r="D594" s="84">
        <v>2017</v>
      </c>
      <c r="E594" s="3">
        <v>43065</v>
      </c>
      <c r="G594" s="4"/>
      <c r="H594" s="4">
        <v>300</v>
      </c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1" t="s">
        <v>141</v>
      </c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J594"/>
      <c r="DK594"/>
      <c r="DL594"/>
      <c r="DR594" s="4">
        <v>486.75</v>
      </c>
      <c r="DS594" s="4">
        <v>0.22</v>
      </c>
      <c r="DT594" s="4">
        <v>0.24</v>
      </c>
      <c r="DU594" s="4">
        <v>0.22</v>
      </c>
      <c r="DV594" s="4">
        <v>0.33</v>
      </c>
      <c r="DW594" s="4">
        <v>0.35</v>
      </c>
      <c r="DX594" s="4">
        <v>0.31</v>
      </c>
      <c r="DY594" s="4">
        <v>0.19</v>
      </c>
      <c r="DZ594" s="4"/>
    </row>
    <row r="595" spans="1:130" x14ac:dyDescent="0.25">
      <c r="A595" s="1" t="s">
        <v>480</v>
      </c>
      <c r="B595" s="1" t="s">
        <v>428</v>
      </c>
      <c r="C595" s="1" t="s">
        <v>214</v>
      </c>
      <c r="D595" s="84">
        <v>2017</v>
      </c>
      <c r="E595" s="3">
        <v>43066</v>
      </c>
      <c r="G595" s="4"/>
      <c r="H595" s="4">
        <v>300</v>
      </c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1" t="s">
        <v>141</v>
      </c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J595"/>
      <c r="DK595"/>
      <c r="DL595"/>
      <c r="DR595" s="4">
        <v>479.92</v>
      </c>
      <c r="DS595" s="4">
        <v>0.2</v>
      </c>
      <c r="DT595" s="4">
        <v>0.23</v>
      </c>
      <c r="DU595" s="4">
        <v>0.22</v>
      </c>
      <c r="DV595" s="4">
        <v>0.32</v>
      </c>
      <c r="DW595" s="4">
        <v>0.35</v>
      </c>
      <c r="DX595" s="4">
        <v>0.31</v>
      </c>
      <c r="DY595" s="4">
        <v>0.19</v>
      </c>
      <c r="DZ595" s="4"/>
    </row>
    <row r="596" spans="1:130" x14ac:dyDescent="0.25">
      <c r="A596" s="1" t="s">
        <v>480</v>
      </c>
      <c r="B596" s="1" t="s">
        <v>428</v>
      </c>
      <c r="C596" s="1" t="s">
        <v>214</v>
      </c>
      <c r="D596" s="84">
        <v>2017</v>
      </c>
      <c r="E596" s="3">
        <v>43067</v>
      </c>
      <c r="G596" s="4"/>
      <c r="H596" s="4">
        <v>300</v>
      </c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1" t="s">
        <v>141</v>
      </c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J596"/>
      <c r="DK596"/>
      <c r="DL596"/>
      <c r="DR596" s="4">
        <v>474.04</v>
      </c>
      <c r="DS596" s="4">
        <v>0.18</v>
      </c>
      <c r="DT596" s="4">
        <v>0.22</v>
      </c>
      <c r="DU596" s="4">
        <v>0.21</v>
      </c>
      <c r="DV596" s="4">
        <v>0.32</v>
      </c>
      <c r="DW596" s="4">
        <v>0.34</v>
      </c>
      <c r="DX596" s="4">
        <v>0.31</v>
      </c>
      <c r="DY596" s="4">
        <v>0.19</v>
      </c>
      <c r="DZ596" s="4"/>
    </row>
    <row r="597" spans="1:130" x14ac:dyDescent="0.25">
      <c r="A597" s="1" t="s">
        <v>480</v>
      </c>
      <c r="B597" s="1" t="s">
        <v>428</v>
      </c>
      <c r="C597" s="1" t="s">
        <v>214</v>
      </c>
      <c r="D597" s="84">
        <v>2017</v>
      </c>
      <c r="E597" s="3">
        <v>43068</v>
      </c>
      <c r="G597" s="4"/>
      <c r="H597" s="4">
        <v>300</v>
      </c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O597" s="4"/>
      <c r="AP597" s="4"/>
      <c r="AQ597" s="4"/>
      <c r="AR597" s="4"/>
      <c r="AS597" s="4"/>
      <c r="AT597" s="4"/>
      <c r="AU597" s="4"/>
      <c r="AV597" s="4"/>
      <c r="AW597" s="4">
        <v>0.98</v>
      </c>
      <c r="AX597" s="4"/>
      <c r="AY597" s="4"/>
      <c r="AZ597" s="4"/>
      <c r="BA597" s="4">
        <v>4.5</v>
      </c>
      <c r="BB597" s="4">
        <v>9.4499999999999993</v>
      </c>
      <c r="BC597" s="4">
        <v>1.75</v>
      </c>
      <c r="BD597" s="4">
        <v>3.2</v>
      </c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>
        <v>9.4499999999999993</v>
      </c>
      <c r="CB597" s="4"/>
      <c r="CC597" s="4"/>
      <c r="CD597" s="4"/>
      <c r="CE597" s="4"/>
      <c r="CF597" s="4"/>
      <c r="CG597" s="4"/>
      <c r="CH597" s="1" t="s">
        <v>141</v>
      </c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J597"/>
      <c r="DK597"/>
      <c r="DL597"/>
      <c r="DR597" s="4">
        <v>512.70000000000005</v>
      </c>
      <c r="DS597" s="4">
        <v>0.3</v>
      </c>
      <c r="DT597" s="4">
        <v>0.31</v>
      </c>
      <c r="DU597" s="4">
        <v>0.24</v>
      </c>
      <c r="DV597" s="4">
        <v>0.32</v>
      </c>
      <c r="DW597" s="4">
        <v>0.34</v>
      </c>
      <c r="DX597" s="4">
        <v>0.31</v>
      </c>
      <c r="DY597" s="4">
        <v>0.19</v>
      </c>
      <c r="DZ597" s="4"/>
    </row>
    <row r="598" spans="1:130" x14ac:dyDescent="0.25">
      <c r="A598" s="1" t="s">
        <v>480</v>
      </c>
      <c r="B598" s="1" t="s">
        <v>428</v>
      </c>
      <c r="C598" s="1" t="s">
        <v>214</v>
      </c>
      <c r="D598" s="84">
        <v>2017</v>
      </c>
      <c r="E598" s="3">
        <v>43069</v>
      </c>
      <c r="G598" s="4"/>
      <c r="H598" s="4">
        <v>300</v>
      </c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1" t="s">
        <v>141</v>
      </c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J598"/>
      <c r="DK598"/>
      <c r="DL598"/>
      <c r="DR598" s="4">
        <v>508.36</v>
      </c>
      <c r="DS598" s="4">
        <v>0.28000000000000003</v>
      </c>
      <c r="DT598" s="4">
        <v>0.3</v>
      </c>
      <c r="DU598" s="4">
        <v>0.24</v>
      </c>
      <c r="DV598" s="4">
        <v>0.32</v>
      </c>
      <c r="DW598" s="4">
        <v>0.34</v>
      </c>
      <c r="DX598" s="4">
        <v>0.3</v>
      </c>
      <c r="DY598" s="4">
        <v>0.19</v>
      </c>
      <c r="DZ598" s="4"/>
    </row>
    <row r="599" spans="1:130" x14ac:dyDescent="0.25">
      <c r="A599" s="1" t="s">
        <v>480</v>
      </c>
      <c r="B599" s="1" t="s">
        <v>428</v>
      </c>
      <c r="C599" s="1" t="s">
        <v>214</v>
      </c>
      <c r="D599" s="84">
        <v>2017</v>
      </c>
      <c r="E599" s="3">
        <v>43070</v>
      </c>
      <c r="G599" s="4"/>
      <c r="H599" s="4">
        <v>300</v>
      </c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1" t="s">
        <v>141</v>
      </c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J599"/>
      <c r="DK599"/>
      <c r="DL599"/>
      <c r="DR599" s="4">
        <v>500.39</v>
      </c>
      <c r="DS599" s="4">
        <v>0.26</v>
      </c>
      <c r="DT599" s="4">
        <v>0.28000000000000003</v>
      </c>
      <c r="DU599" s="4">
        <v>0.24</v>
      </c>
      <c r="DV599" s="4">
        <v>0.32</v>
      </c>
      <c r="DW599" s="4">
        <v>0.34</v>
      </c>
      <c r="DX599" s="4">
        <v>0.3</v>
      </c>
      <c r="DY599" s="4">
        <v>0.19</v>
      </c>
      <c r="DZ599" s="4"/>
    </row>
    <row r="600" spans="1:130" x14ac:dyDescent="0.25">
      <c r="A600" s="1" t="s">
        <v>480</v>
      </c>
      <c r="B600" s="1" t="s">
        <v>428</v>
      </c>
      <c r="C600" s="1" t="s">
        <v>214</v>
      </c>
      <c r="D600" s="84">
        <v>2017</v>
      </c>
      <c r="E600" s="3">
        <v>43071</v>
      </c>
      <c r="G600" s="4"/>
      <c r="H600" s="4">
        <v>300</v>
      </c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1" t="s">
        <v>141</v>
      </c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J600"/>
      <c r="DK600"/>
      <c r="DL600"/>
      <c r="DR600" s="4">
        <v>490.81</v>
      </c>
      <c r="DS600" s="4">
        <v>0.23</v>
      </c>
      <c r="DT600" s="4">
        <v>0.27</v>
      </c>
      <c r="DU600" s="4">
        <v>0.24</v>
      </c>
      <c r="DV600" s="4">
        <v>0.32</v>
      </c>
      <c r="DW600" s="4">
        <v>0.34</v>
      </c>
      <c r="DX600" s="4">
        <v>0.3</v>
      </c>
      <c r="DY600" s="4">
        <v>0.19</v>
      </c>
      <c r="DZ600" s="4"/>
    </row>
    <row r="601" spans="1:130" x14ac:dyDescent="0.25">
      <c r="A601" s="1" t="s">
        <v>480</v>
      </c>
      <c r="B601" s="1" t="s">
        <v>428</v>
      </c>
      <c r="C601" s="1" t="s">
        <v>214</v>
      </c>
      <c r="D601" s="84">
        <v>2017</v>
      </c>
      <c r="E601" s="3">
        <v>43072</v>
      </c>
      <c r="G601" s="4"/>
      <c r="H601" s="4">
        <v>300</v>
      </c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1" t="s">
        <v>141</v>
      </c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J601"/>
      <c r="DK601"/>
      <c r="DL601"/>
      <c r="DR601" s="4">
        <v>483.23</v>
      </c>
      <c r="DS601" s="4">
        <v>0.21</v>
      </c>
      <c r="DT601" s="4">
        <v>0.25</v>
      </c>
      <c r="DU601" s="4">
        <v>0.23</v>
      </c>
      <c r="DV601" s="4">
        <v>0.32</v>
      </c>
      <c r="DW601" s="4">
        <v>0.33</v>
      </c>
      <c r="DX601" s="4">
        <v>0.3</v>
      </c>
      <c r="DY601" s="4">
        <v>0.19</v>
      </c>
      <c r="DZ601" s="4"/>
    </row>
    <row r="602" spans="1:130" x14ac:dyDescent="0.25">
      <c r="A602" s="1" t="s">
        <v>480</v>
      </c>
      <c r="B602" s="1" t="s">
        <v>428</v>
      </c>
      <c r="C602" s="1" t="s">
        <v>214</v>
      </c>
      <c r="D602" s="84">
        <v>2017</v>
      </c>
      <c r="E602" s="3">
        <v>43073</v>
      </c>
      <c r="G602" s="4"/>
      <c r="H602" s="4">
        <v>300</v>
      </c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1" t="s">
        <v>141</v>
      </c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J602"/>
      <c r="DK602"/>
      <c r="DL602"/>
      <c r="DR602" s="4">
        <v>474.35</v>
      </c>
      <c r="DS602" s="4">
        <v>0.19</v>
      </c>
      <c r="DT602" s="4">
        <v>0.24</v>
      </c>
      <c r="DU602" s="4">
        <v>0.23</v>
      </c>
      <c r="DV602" s="4">
        <v>0.31</v>
      </c>
      <c r="DW602" s="4">
        <v>0.33</v>
      </c>
      <c r="DX602" s="4">
        <v>0.3</v>
      </c>
      <c r="DY602" s="4">
        <v>0.19</v>
      </c>
      <c r="DZ602" s="4"/>
    </row>
    <row r="603" spans="1:130" x14ac:dyDescent="0.25">
      <c r="A603" s="1" t="s">
        <v>480</v>
      </c>
      <c r="B603" s="1" t="s">
        <v>428</v>
      </c>
      <c r="C603" s="1" t="s">
        <v>214</v>
      </c>
      <c r="D603" s="84">
        <v>2017</v>
      </c>
      <c r="E603" s="3">
        <v>43074</v>
      </c>
      <c r="G603" s="4"/>
      <c r="H603" s="4">
        <v>300</v>
      </c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1" t="s">
        <v>141</v>
      </c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J603"/>
      <c r="DK603"/>
      <c r="DL603"/>
      <c r="DR603" s="4">
        <v>465.19</v>
      </c>
      <c r="DS603" s="4">
        <v>0.17</v>
      </c>
      <c r="DT603" s="4">
        <v>0.23</v>
      </c>
      <c r="DU603" s="4">
        <v>0.22</v>
      </c>
      <c r="DV603" s="4">
        <v>0.31</v>
      </c>
      <c r="DW603" s="4">
        <v>0.33</v>
      </c>
      <c r="DX603" s="4">
        <v>0.3</v>
      </c>
      <c r="DY603" s="4">
        <v>0.19</v>
      </c>
      <c r="DZ603" s="4"/>
    </row>
    <row r="604" spans="1:130" x14ac:dyDescent="0.25">
      <c r="A604" s="1" t="s">
        <v>480</v>
      </c>
      <c r="B604" s="1" t="s">
        <v>428</v>
      </c>
      <c r="C604" s="1" t="s">
        <v>214</v>
      </c>
      <c r="D604" s="84">
        <v>2017</v>
      </c>
      <c r="E604" s="3">
        <v>43075</v>
      </c>
      <c r="G604" s="4"/>
      <c r="H604" s="4">
        <v>300</v>
      </c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1" t="s">
        <v>141</v>
      </c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J604"/>
      <c r="DK604"/>
      <c r="DL604"/>
      <c r="DR604" s="4">
        <v>508.18</v>
      </c>
      <c r="DS604" s="4">
        <v>0.3</v>
      </c>
      <c r="DT604" s="4">
        <v>0.32</v>
      </c>
      <c r="DU604" s="4">
        <v>0.26</v>
      </c>
      <c r="DV604" s="4">
        <v>0.31</v>
      </c>
      <c r="DW604" s="4">
        <v>0.33</v>
      </c>
      <c r="DX604" s="4">
        <v>0.3</v>
      </c>
      <c r="DY604" s="4">
        <v>0.19</v>
      </c>
      <c r="DZ604" s="4"/>
    </row>
    <row r="605" spans="1:130" x14ac:dyDescent="0.25">
      <c r="A605" s="1" t="s">
        <v>480</v>
      </c>
      <c r="B605" s="1" t="s">
        <v>428</v>
      </c>
      <c r="C605" s="1" t="s">
        <v>214</v>
      </c>
      <c r="D605" s="84">
        <v>2017</v>
      </c>
      <c r="E605" s="3">
        <v>43076</v>
      </c>
      <c r="G605" s="4"/>
      <c r="H605" s="4">
        <v>300</v>
      </c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O605" s="4"/>
      <c r="AP605" s="4"/>
      <c r="AQ605" s="4"/>
      <c r="AR605" s="4"/>
      <c r="AS605" s="4"/>
      <c r="AT605" s="4"/>
      <c r="AU605" s="4"/>
      <c r="AV605" s="4"/>
      <c r="AW605" s="4">
        <v>0.94</v>
      </c>
      <c r="AX605" s="4"/>
      <c r="AY605" s="4"/>
      <c r="AZ605" s="4"/>
      <c r="BA605" s="4">
        <v>5.3</v>
      </c>
      <c r="BB605" s="4">
        <v>9.4499999999999993</v>
      </c>
      <c r="BC605" s="4">
        <v>1.45</v>
      </c>
      <c r="BD605" s="4">
        <v>2.7</v>
      </c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>
        <v>9.4499999999999993</v>
      </c>
      <c r="CB605" s="4"/>
      <c r="CC605" s="4"/>
      <c r="CD605" s="4"/>
      <c r="CE605" s="4"/>
      <c r="CF605" s="4"/>
      <c r="CG605" s="4"/>
      <c r="CH605" s="1" t="s">
        <v>141</v>
      </c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J605"/>
      <c r="DK605"/>
      <c r="DL605"/>
      <c r="DR605" s="4">
        <v>511.84</v>
      </c>
      <c r="DS605" s="4">
        <v>0.3</v>
      </c>
      <c r="DT605" s="4">
        <v>0.32</v>
      </c>
      <c r="DU605" s="4">
        <v>0.27</v>
      </c>
      <c r="DV605" s="4">
        <v>0.31</v>
      </c>
      <c r="DW605" s="4">
        <v>0.33</v>
      </c>
      <c r="DX605" s="4">
        <v>0.3</v>
      </c>
      <c r="DY605" s="4">
        <v>0.19</v>
      </c>
      <c r="DZ605" s="4"/>
    </row>
    <row r="606" spans="1:130" x14ac:dyDescent="0.25">
      <c r="A606" s="1" t="s">
        <v>480</v>
      </c>
      <c r="B606" s="1" t="s">
        <v>428</v>
      </c>
      <c r="C606" s="1" t="s">
        <v>214</v>
      </c>
      <c r="D606" s="84">
        <v>2017</v>
      </c>
      <c r="E606" s="3">
        <v>43077</v>
      </c>
      <c r="G606" s="4"/>
      <c r="H606" s="4">
        <v>300</v>
      </c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1" t="s">
        <v>141</v>
      </c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J606"/>
      <c r="DK606"/>
      <c r="DL606"/>
      <c r="DR606" s="4">
        <v>500.15</v>
      </c>
      <c r="DS606" s="4">
        <v>0.26</v>
      </c>
      <c r="DT606" s="4">
        <v>0.3</v>
      </c>
      <c r="DU606" s="4">
        <v>0.27</v>
      </c>
      <c r="DV606" s="4">
        <v>0.31</v>
      </c>
      <c r="DW606" s="4">
        <v>0.32</v>
      </c>
      <c r="DX606" s="4">
        <v>0.3</v>
      </c>
      <c r="DY606" s="4">
        <v>0.19</v>
      </c>
      <c r="DZ606" s="4"/>
    </row>
    <row r="607" spans="1:130" x14ac:dyDescent="0.25">
      <c r="A607" s="1" t="s">
        <v>480</v>
      </c>
      <c r="B607" s="1" t="s">
        <v>428</v>
      </c>
      <c r="C607" s="1" t="s">
        <v>214</v>
      </c>
      <c r="D607" s="84">
        <v>2017</v>
      </c>
      <c r="E607" s="3">
        <v>43078</v>
      </c>
      <c r="G607" s="4"/>
      <c r="H607" s="4">
        <v>300</v>
      </c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1" t="s">
        <v>141</v>
      </c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J607"/>
      <c r="DK607"/>
      <c r="DL607"/>
      <c r="DR607" s="4">
        <v>486.66</v>
      </c>
      <c r="DS607" s="4">
        <v>0.23</v>
      </c>
      <c r="DT607" s="4">
        <v>0.28000000000000003</v>
      </c>
      <c r="DU607" s="4">
        <v>0.25</v>
      </c>
      <c r="DV607" s="4">
        <v>0.3</v>
      </c>
      <c r="DW607" s="4">
        <v>0.32</v>
      </c>
      <c r="DX607" s="4">
        <v>0.3</v>
      </c>
      <c r="DY607" s="4">
        <v>0.19</v>
      </c>
      <c r="DZ607" s="4"/>
    </row>
    <row r="608" spans="1:130" x14ac:dyDescent="0.25">
      <c r="A608" s="1" t="s">
        <v>480</v>
      </c>
      <c r="B608" s="1" t="s">
        <v>428</v>
      </c>
      <c r="C608" s="1" t="s">
        <v>214</v>
      </c>
      <c r="D608" s="84">
        <v>2017</v>
      </c>
      <c r="E608" s="3">
        <v>43079</v>
      </c>
      <c r="G608" s="4"/>
      <c r="H608" s="4">
        <v>300</v>
      </c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1" t="s">
        <v>141</v>
      </c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J608"/>
      <c r="DK608"/>
      <c r="DL608"/>
      <c r="DR608" s="4">
        <v>474.03</v>
      </c>
      <c r="DS608" s="4">
        <v>0.2</v>
      </c>
      <c r="DT608" s="4">
        <v>0.25</v>
      </c>
      <c r="DU608" s="4">
        <v>0.24</v>
      </c>
      <c r="DV608" s="4">
        <v>0.3</v>
      </c>
      <c r="DW608" s="4">
        <v>0.32</v>
      </c>
      <c r="DX608" s="4">
        <v>0.28999999999999998</v>
      </c>
      <c r="DY608" s="4">
        <v>0.19</v>
      </c>
      <c r="DZ608" s="4"/>
    </row>
    <row r="609" spans="1:130" x14ac:dyDescent="0.25">
      <c r="A609" s="1" t="s">
        <v>480</v>
      </c>
      <c r="B609" s="1" t="s">
        <v>428</v>
      </c>
      <c r="C609" s="1" t="s">
        <v>214</v>
      </c>
      <c r="D609" s="84">
        <v>2017</v>
      </c>
      <c r="E609" s="3">
        <v>43080</v>
      </c>
      <c r="G609" s="4"/>
      <c r="H609" s="4">
        <v>300</v>
      </c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1" t="s">
        <v>141</v>
      </c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J609"/>
      <c r="DK609"/>
      <c r="DL609"/>
      <c r="DR609" s="4">
        <v>463.42</v>
      </c>
      <c r="DS609" s="4">
        <v>0.18</v>
      </c>
      <c r="DT609" s="4">
        <v>0.24</v>
      </c>
      <c r="DU609" s="4">
        <v>0.23</v>
      </c>
      <c r="DV609" s="4">
        <v>0.3</v>
      </c>
      <c r="DW609" s="4">
        <v>0.32</v>
      </c>
      <c r="DX609" s="4">
        <v>0.28999999999999998</v>
      </c>
      <c r="DY609" s="4">
        <v>0.19</v>
      </c>
      <c r="DZ609" s="4"/>
    </row>
    <row r="610" spans="1:130" x14ac:dyDescent="0.25">
      <c r="A610" s="1" t="s">
        <v>480</v>
      </c>
      <c r="B610" s="1" t="s">
        <v>428</v>
      </c>
      <c r="C610" s="1" t="s">
        <v>214</v>
      </c>
      <c r="D610" s="84">
        <v>2017</v>
      </c>
      <c r="E610" s="3">
        <v>43081</v>
      </c>
      <c r="G610" s="4"/>
      <c r="H610" s="4">
        <v>300</v>
      </c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1" t="s">
        <v>141</v>
      </c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J610"/>
      <c r="DK610"/>
      <c r="DL610"/>
      <c r="DR610" s="4">
        <v>460.3</v>
      </c>
      <c r="DS610" s="4">
        <v>0.18</v>
      </c>
      <c r="DT610" s="4">
        <v>0.23</v>
      </c>
      <c r="DU610" s="4">
        <v>0.23</v>
      </c>
      <c r="DV610" s="4">
        <v>0.3</v>
      </c>
      <c r="DW610" s="4">
        <v>0.32</v>
      </c>
      <c r="DX610" s="4">
        <v>0.28999999999999998</v>
      </c>
      <c r="DY610" s="4">
        <v>0.19</v>
      </c>
      <c r="DZ610" s="4"/>
    </row>
    <row r="611" spans="1:130" x14ac:dyDescent="0.25">
      <c r="A611" s="1" t="s">
        <v>480</v>
      </c>
      <c r="B611" s="1" t="s">
        <v>428</v>
      </c>
      <c r="C611" s="1" t="s">
        <v>214</v>
      </c>
      <c r="D611" s="84">
        <v>2017</v>
      </c>
      <c r="E611" s="3">
        <v>43082</v>
      </c>
      <c r="G611" s="4"/>
      <c r="H611" s="4">
        <v>300</v>
      </c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1" t="s">
        <v>141</v>
      </c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J611"/>
      <c r="DK611"/>
      <c r="DL611"/>
      <c r="DR611" s="4">
        <v>532.24</v>
      </c>
      <c r="DS611" s="4">
        <v>0.34</v>
      </c>
      <c r="DT611" s="4">
        <v>0.36</v>
      </c>
      <c r="DU611" s="4">
        <v>0.32</v>
      </c>
      <c r="DV611" s="4">
        <v>0.3</v>
      </c>
      <c r="DW611" s="4">
        <v>0.32</v>
      </c>
      <c r="DX611" s="4">
        <v>0.28999999999999998</v>
      </c>
      <c r="DY611" s="4">
        <v>0.19</v>
      </c>
      <c r="DZ611" s="4"/>
    </row>
    <row r="612" spans="1:130" x14ac:dyDescent="0.25">
      <c r="A612" s="1" t="s">
        <v>480</v>
      </c>
      <c r="B612" s="1" t="s">
        <v>428</v>
      </c>
      <c r="C612" s="1" t="s">
        <v>214</v>
      </c>
      <c r="D612" s="84">
        <v>2017</v>
      </c>
      <c r="E612" s="3">
        <v>43083</v>
      </c>
      <c r="G612" s="4"/>
      <c r="H612" s="4">
        <v>300</v>
      </c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>
        <v>6.4</v>
      </c>
      <c r="BB612" s="4">
        <v>9.4499999999999993</v>
      </c>
      <c r="BC612" s="4">
        <v>1.85</v>
      </c>
      <c r="BD612" s="4">
        <v>1.2</v>
      </c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>
        <v>9.4499999999999993</v>
      </c>
      <c r="CB612" s="4"/>
      <c r="CC612" s="4"/>
      <c r="CD612" s="4"/>
      <c r="CE612" s="4"/>
      <c r="CF612" s="4"/>
      <c r="CG612" s="4"/>
      <c r="CH612" s="1" t="s">
        <v>141</v>
      </c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J612"/>
      <c r="DK612"/>
      <c r="DL612"/>
      <c r="DR612" s="4">
        <v>524.72</v>
      </c>
      <c r="DS612" s="4">
        <v>0.32</v>
      </c>
      <c r="DT612" s="4">
        <v>0.35</v>
      </c>
      <c r="DU612" s="4">
        <v>0.32</v>
      </c>
      <c r="DV612" s="4">
        <v>0.3</v>
      </c>
      <c r="DW612" s="4">
        <v>0.31</v>
      </c>
      <c r="DX612" s="4">
        <v>0.28999999999999998</v>
      </c>
      <c r="DY612" s="4">
        <v>0.19</v>
      </c>
      <c r="DZ612" s="4"/>
    </row>
    <row r="613" spans="1:130" x14ac:dyDescent="0.25">
      <c r="A613" s="1" t="s">
        <v>480</v>
      </c>
      <c r="B613" s="1" t="s">
        <v>428</v>
      </c>
      <c r="C613" s="1" t="s">
        <v>214</v>
      </c>
      <c r="D613" s="84">
        <v>2017</v>
      </c>
      <c r="E613" s="3">
        <v>43084</v>
      </c>
      <c r="G613" s="4"/>
      <c r="H613" s="4">
        <v>300</v>
      </c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O613" s="4"/>
      <c r="AP613" s="4"/>
      <c r="AQ613" s="4"/>
      <c r="AR613" s="4"/>
      <c r="AS613" s="4"/>
      <c r="AT613" s="4"/>
      <c r="AU613" s="4"/>
      <c r="AV613" s="4"/>
      <c r="AW613" s="4">
        <v>0.95</v>
      </c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1" t="s">
        <v>141</v>
      </c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J613"/>
      <c r="DK613"/>
      <c r="DL613"/>
      <c r="DR613" s="4">
        <v>516.44000000000005</v>
      </c>
      <c r="DS613" s="4">
        <v>0.3</v>
      </c>
      <c r="DT613" s="4">
        <v>0.33</v>
      </c>
      <c r="DU613" s="4">
        <v>0.31</v>
      </c>
      <c r="DV613" s="4">
        <v>0.31</v>
      </c>
      <c r="DW613" s="4">
        <v>0.31</v>
      </c>
      <c r="DX613" s="4">
        <v>0.28999999999999998</v>
      </c>
      <c r="DY613" s="4">
        <v>0.19</v>
      </c>
      <c r="DZ613" s="4"/>
    </row>
    <row r="614" spans="1:130" x14ac:dyDescent="0.25">
      <c r="A614" s="1" t="s">
        <v>480</v>
      </c>
      <c r="B614" s="1" t="s">
        <v>428</v>
      </c>
      <c r="C614" s="1" t="s">
        <v>214</v>
      </c>
      <c r="D614" s="84">
        <v>2017</v>
      </c>
      <c r="E614" s="3">
        <v>43085</v>
      </c>
      <c r="G614" s="4"/>
      <c r="H614" s="4">
        <v>300</v>
      </c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1" t="s">
        <v>141</v>
      </c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J614"/>
      <c r="DK614"/>
      <c r="DL614"/>
      <c r="DR614" s="4">
        <v>509.08</v>
      </c>
      <c r="DS614" s="4">
        <v>0.28000000000000003</v>
      </c>
      <c r="DT614" s="4">
        <v>0.32</v>
      </c>
      <c r="DU614" s="4">
        <v>0.3</v>
      </c>
      <c r="DV614" s="4">
        <v>0.31</v>
      </c>
      <c r="DW614" s="4">
        <v>0.31</v>
      </c>
      <c r="DX614" s="4">
        <v>0.28999999999999998</v>
      </c>
      <c r="DY614" s="4">
        <v>0.19</v>
      </c>
      <c r="DZ614" s="4"/>
    </row>
    <row r="615" spans="1:130" x14ac:dyDescent="0.25">
      <c r="A615" s="1" t="s">
        <v>480</v>
      </c>
      <c r="B615" s="1" t="s">
        <v>428</v>
      </c>
      <c r="C615" s="1" t="s">
        <v>214</v>
      </c>
      <c r="D615" s="84">
        <v>2017</v>
      </c>
      <c r="E615" s="3">
        <v>43086</v>
      </c>
      <c r="G615" s="4"/>
      <c r="H615" s="4">
        <v>300</v>
      </c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1" t="s">
        <v>141</v>
      </c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J615"/>
      <c r="DK615"/>
      <c r="DL615"/>
      <c r="DR615" s="4">
        <v>500.54</v>
      </c>
      <c r="DS615" s="4">
        <v>0.26</v>
      </c>
      <c r="DT615" s="4">
        <v>0.31</v>
      </c>
      <c r="DU615" s="4">
        <v>0.28999999999999998</v>
      </c>
      <c r="DV615" s="4">
        <v>0.31</v>
      </c>
      <c r="DW615" s="4">
        <v>0.31</v>
      </c>
      <c r="DX615" s="4">
        <v>0.28999999999999998</v>
      </c>
      <c r="DY615" s="4">
        <v>0.19</v>
      </c>
      <c r="DZ615" s="4"/>
    </row>
    <row r="616" spans="1:130" x14ac:dyDescent="0.25">
      <c r="A616" s="1" t="s">
        <v>480</v>
      </c>
      <c r="B616" s="1" t="s">
        <v>428</v>
      </c>
      <c r="C616" s="1" t="s">
        <v>214</v>
      </c>
      <c r="D616" s="84">
        <v>2017</v>
      </c>
      <c r="E616" s="3">
        <v>43087</v>
      </c>
      <c r="G616" s="4"/>
      <c r="H616" s="4">
        <v>300</v>
      </c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1" t="s">
        <v>141</v>
      </c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J616"/>
      <c r="DK616"/>
      <c r="DL616"/>
      <c r="DR616" s="4">
        <v>494.69</v>
      </c>
      <c r="DS616" s="4">
        <v>0.25</v>
      </c>
      <c r="DT616" s="4">
        <v>0.3</v>
      </c>
      <c r="DU616" s="4">
        <v>0.28000000000000003</v>
      </c>
      <c r="DV616" s="4">
        <v>0.31</v>
      </c>
      <c r="DW616" s="4">
        <v>0.31</v>
      </c>
      <c r="DX616" s="4">
        <v>0.28999999999999998</v>
      </c>
      <c r="DY616" s="4">
        <v>0.19</v>
      </c>
      <c r="DZ616" s="4"/>
    </row>
    <row r="617" spans="1:130" x14ac:dyDescent="0.25">
      <c r="A617" s="1" t="s">
        <v>480</v>
      </c>
      <c r="B617" s="1" t="s">
        <v>428</v>
      </c>
      <c r="C617" s="1" t="s">
        <v>214</v>
      </c>
      <c r="D617" s="84">
        <v>2017</v>
      </c>
      <c r="E617" s="3">
        <v>43088</v>
      </c>
      <c r="G617" s="4"/>
      <c r="H617" s="4">
        <v>300</v>
      </c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O617" s="4"/>
      <c r="AP617" s="4"/>
      <c r="AQ617" s="4"/>
      <c r="AR617" s="4"/>
      <c r="AS617" s="4"/>
      <c r="AT617" s="4"/>
      <c r="AU617" s="4"/>
      <c r="AV617" s="4"/>
      <c r="AW617" s="4">
        <v>0.91</v>
      </c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1" t="s">
        <v>141</v>
      </c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J617"/>
      <c r="DK617"/>
      <c r="DL617"/>
      <c r="DR617" s="4">
        <v>487.72</v>
      </c>
      <c r="DS617" s="4">
        <v>0.23</v>
      </c>
      <c r="DT617" s="4">
        <v>0.28999999999999998</v>
      </c>
      <c r="DU617" s="4">
        <v>0.27</v>
      </c>
      <c r="DV617" s="4">
        <v>0.31</v>
      </c>
      <c r="DW617" s="4">
        <v>0.31</v>
      </c>
      <c r="DX617" s="4">
        <v>0.28999999999999998</v>
      </c>
      <c r="DY617" s="4">
        <v>0.19</v>
      </c>
      <c r="DZ617" s="4"/>
    </row>
    <row r="618" spans="1:130" x14ac:dyDescent="0.25">
      <c r="A618" s="1" t="s">
        <v>480</v>
      </c>
      <c r="B618" s="1" t="s">
        <v>428</v>
      </c>
      <c r="C618" s="1" t="s">
        <v>214</v>
      </c>
      <c r="D618" s="84">
        <v>2017</v>
      </c>
      <c r="E618" s="3">
        <v>43089</v>
      </c>
      <c r="G618" s="4"/>
      <c r="H618" s="4">
        <v>300</v>
      </c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1">
        <v>2108.9620177336001</v>
      </c>
      <c r="AL618" s="82">
        <f>AK618/100</f>
        <v>21.089620177336002</v>
      </c>
      <c r="AM618" s="4">
        <f>AN618*AK618</f>
        <v>27.173848455081639</v>
      </c>
      <c r="AN618">
        <v>1.28849397127996E-2</v>
      </c>
      <c r="AO618" s="4"/>
      <c r="AP618" s="4"/>
      <c r="AQ618" s="4">
        <v>1.9800000000000002E-2</v>
      </c>
      <c r="AR618" s="4">
        <v>1041.3599999999999</v>
      </c>
      <c r="AS618" s="4"/>
      <c r="AT618" s="4"/>
      <c r="AU618" s="4"/>
      <c r="AV618" s="4"/>
      <c r="AW618" s="4"/>
      <c r="AX618" s="4"/>
      <c r="AY618" s="4">
        <v>0.81</v>
      </c>
      <c r="AZ618" s="4">
        <v>144.6</v>
      </c>
      <c r="BA618" s="4">
        <v>8</v>
      </c>
      <c r="BB618" s="4">
        <v>9.4499999999999993</v>
      </c>
      <c r="BC618" s="4">
        <v>1.2</v>
      </c>
      <c r="BD618" s="4">
        <v>0.25</v>
      </c>
      <c r="BE618" s="4"/>
      <c r="BF618" s="4">
        <v>2.9</v>
      </c>
      <c r="BG618" s="4">
        <v>0.02</v>
      </c>
      <c r="BH618" s="4">
        <v>2.44</v>
      </c>
      <c r="BI618" s="4">
        <v>127.49</v>
      </c>
      <c r="BJ618" s="4"/>
      <c r="BK618" s="4"/>
      <c r="BL618" s="4"/>
      <c r="BM618" s="4">
        <v>0</v>
      </c>
      <c r="BN618" s="4">
        <v>0</v>
      </c>
      <c r="BO618" s="4"/>
      <c r="BP618" s="4"/>
      <c r="BQ618" s="4"/>
      <c r="BR618" s="4"/>
      <c r="BS618" s="4"/>
      <c r="BT618" s="4"/>
      <c r="BU618" s="4"/>
      <c r="BV618" s="4"/>
      <c r="BW618" s="4"/>
      <c r="BX618" s="4">
        <v>4.0000000000000001E-3</v>
      </c>
      <c r="BY618" s="4">
        <v>795.51</v>
      </c>
      <c r="BZ618" s="4">
        <v>3.19</v>
      </c>
      <c r="CA618" s="4">
        <v>9.4499999999999993</v>
      </c>
      <c r="CB618" s="4"/>
      <c r="CC618" s="4"/>
      <c r="CD618" s="4"/>
      <c r="CE618" s="4"/>
      <c r="CF618" s="4"/>
      <c r="CG618" s="4"/>
      <c r="CH618" s="1" t="s">
        <v>141</v>
      </c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J618"/>
      <c r="DK618"/>
      <c r="DL618"/>
      <c r="DR618" s="4">
        <v>480.44</v>
      </c>
      <c r="DS618" s="4">
        <v>0.22</v>
      </c>
      <c r="DT618" s="4">
        <v>0.27</v>
      </c>
      <c r="DU618" s="4">
        <v>0.27</v>
      </c>
      <c r="DV618" s="4">
        <v>0.3</v>
      </c>
      <c r="DW618" s="4">
        <v>0.31</v>
      </c>
      <c r="DX618" s="4">
        <v>0.28000000000000003</v>
      </c>
      <c r="DY618" s="4">
        <v>0.19</v>
      </c>
      <c r="DZ618" s="4"/>
    </row>
    <row r="619" spans="1:130" x14ac:dyDescent="0.25">
      <c r="A619" s="1" t="s">
        <v>480</v>
      </c>
      <c r="B619" s="1" t="s">
        <v>428</v>
      </c>
      <c r="C619" s="1" t="s">
        <v>214</v>
      </c>
      <c r="D619" s="84">
        <v>2017</v>
      </c>
      <c r="E619" s="3">
        <v>43090</v>
      </c>
      <c r="G619" s="4"/>
      <c r="H619" s="4">
        <v>300</v>
      </c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N619" s="1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1" t="s">
        <v>141</v>
      </c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J619"/>
      <c r="DK619"/>
      <c r="DL619"/>
      <c r="DR619" s="4">
        <v>475.34</v>
      </c>
      <c r="DS619" s="4">
        <v>0.21</v>
      </c>
      <c r="DT619" s="4">
        <v>0.27</v>
      </c>
      <c r="DU619" s="4">
        <v>0.26</v>
      </c>
      <c r="DV619" s="4">
        <v>0.3</v>
      </c>
      <c r="DW619" s="4">
        <v>0.31</v>
      </c>
      <c r="DX619" s="4">
        <v>0.28000000000000003</v>
      </c>
      <c r="DY619" s="4">
        <v>0.19</v>
      </c>
      <c r="DZ619" s="4"/>
    </row>
    <row r="620" spans="1:130" x14ac:dyDescent="0.25">
      <c r="A620" s="1" t="s">
        <v>480</v>
      </c>
      <c r="B620" s="1" t="s">
        <v>428</v>
      </c>
      <c r="C620" s="1" t="s">
        <v>214</v>
      </c>
      <c r="D620" s="84">
        <v>2017</v>
      </c>
      <c r="E620" s="3">
        <v>43091</v>
      </c>
      <c r="G620" s="4"/>
      <c r="H620" s="4">
        <v>300</v>
      </c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1" t="s">
        <v>141</v>
      </c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J620"/>
      <c r="DK620"/>
      <c r="DL620"/>
      <c r="DR620" s="4">
        <v>470.79</v>
      </c>
      <c r="DS620" s="4">
        <v>0.2</v>
      </c>
      <c r="DT620" s="4">
        <v>0.26</v>
      </c>
      <c r="DU620" s="4">
        <v>0.26</v>
      </c>
      <c r="DV620" s="4">
        <v>0.3</v>
      </c>
      <c r="DW620" s="4">
        <v>0.31</v>
      </c>
      <c r="DX620" s="4">
        <v>0.28000000000000003</v>
      </c>
      <c r="DY620" s="4">
        <v>0.19</v>
      </c>
      <c r="DZ620" s="4"/>
    </row>
    <row r="621" spans="1:130" x14ac:dyDescent="0.25">
      <c r="A621" s="1" t="s">
        <v>480</v>
      </c>
      <c r="B621" s="1" t="s">
        <v>428</v>
      </c>
      <c r="C621" s="1" t="s">
        <v>214</v>
      </c>
      <c r="D621" s="84">
        <v>2017</v>
      </c>
      <c r="E621" s="3">
        <v>43092</v>
      </c>
      <c r="G621" s="4"/>
      <c r="H621" s="4">
        <v>300</v>
      </c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1" t="s">
        <v>141</v>
      </c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J621"/>
      <c r="DK621"/>
      <c r="DL621"/>
      <c r="DR621" s="4">
        <v>465.14</v>
      </c>
      <c r="DS621" s="4">
        <v>0.19</v>
      </c>
      <c r="DT621" s="4">
        <v>0.25</v>
      </c>
      <c r="DU621" s="4">
        <v>0.25</v>
      </c>
      <c r="DV621" s="4">
        <v>0.3</v>
      </c>
      <c r="DW621" s="4">
        <v>0.31</v>
      </c>
      <c r="DX621" s="4">
        <v>0.28000000000000003</v>
      </c>
      <c r="DY621" s="4">
        <v>0.19</v>
      </c>
      <c r="DZ621" s="4"/>
    </row>
    <row r="622" spans="1:130" x14ac:dyDescent="0.25">
      <c r="A622" s="1" t="s">
        <v>480</v>
      </c>
      <c r="B622" s="1" t="s">
        <v>428</v>
      </c>
      <c r="C622" s="1" t="s">
        <v>214</v>
      </c>
      <c r="D622" s="84">
        <v>2017</v>
      </c>
      <c r="E622" s="3">
        <v>43093</v>
      </c>
      <c r="G622" s="4"/>
      <c r="H622" s="4">
        <v>300</v>
      </c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1" t="s">
        <v>141</v>
      </c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J622"/>
      <c r="DK622"/>
      <c r="DL622"/>
      <c r="DR622" s="4">
        <v>458.03</v>
      </c>
      <c r="DS622" s="4">
        <v>0.18</v>
      </c>
      <c r="DT622" s="4">
        <v>0.24</v>
      </c>
      <c r="DU622" s="4">
        <v>0.24</v>
      </c>
      <c r="DV622" s="4">
        <v>0.3</v>
      </c>
      <c r="DW622" s="4">
        <v>0.31</v>
      </c>
      <c r="DX622" s="4">
        <v>0.28000000000000003</v>
      </c>
      <c r="DY622" s="4">
        <v>0.19</v>
      </c>
      <c r="DZ622" s="4"/>
    </row>
    <row r="623" spans="1:130" x14ac:dyDescent="0.25">
      <c r="A623" s="1" t="s">
        <v>480</v>
      </c>
      <c r="B623" s="1" t="s">
        <v>428</v>
      </c>
      <c r="C623" s="1" t="s">
        <v>214</v>
      </c>
      <c r="D623" s="84">
        <v>2017</v>
      </c>
      <c r="E623" s="3">
        <v>43094</v>
      </c>
      <c r="G623" s="4"/>
      <c r="H623" s="4">
        <v>300</v>
      </c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1" t="s">
        <v>141</v>
      </c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J623"/>
      <c r="DK623"/>
      <c r="DL623"/>
      <c r="DR623" s="4">
        <v>449.86</v>
      </c>
      <c r="DS623" s="4">
        <v>0.17</v>
      </c>
      <c r="DT623" s="4">
        <v>0.23</v>
      </c>
      <c r="DU623" s="4">
        <v>0.23</v>
      </c>
      <c r="DV623" s="4">
        <v>0.3</v>
      </c>
      <c r="DW623" s="4">
        <v>0.3</v>
      </c>
      <c r="DX623" s="4">
        <v>0.28000000000000003</v>
      </c>
      <c r="DY623" s="4">
        <v>0.19</v>
      </c>
      <c r="DZ623" s="4"/>
    </row>
    <row r="624" spans="1:130" x14ac:dyDescent="0.25">
      <c r="A624" s="1" t="s">
        <v>480</v>
      </c>
      <c r="B624" s="1" t="s">
        <v>428</v>
      </c>
      <c r="C624" s="1" t="s">
        <v>214</v>
      </c>
      <c r="D624" s="84">
        <v>2017</v>
      </c>
      <c r="E624" s="3">
        <v>43095</v>
      </c>
      <c r="G624" s="4"/>
      <c r="H624" s="4">
        <v>300</v>
      </c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1" t="s">
        <v>141</v>
      </c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J624"/>
      <c r="DK624"/>
      <c r="DL624"/>
      <c r="DR624" s="4">
        <v>449.78</v>
      </c>
      <c r="DS624" s="4">
        <v>0.17</v>
      </c>
      <c r="DT624" s="4">
        <v>0.23</v>
      </c>
      <c r="DU624" s="4">
        <v>0.23</v>
      </c>
      <c r="DV624" s="4">
        <v>0.3</v>
      </c>
      <c r="DW624" s="4">
        <v>0.3</v>
      </c>
      <c r="DX624" s="4">
        <v>0.28000000000000003</v>
      </c>
      <c r="DY624" s="4">
        <v>0.19</v>
      </c>
      <c r="DZ624" s="4"/>
    </row>
    <row r="625" spans="1:130" x14ac:dyDescent="0.25">
      <c r="A625" s="1" t="s">
        <v>480</v>
      </c>
      <c r="B625" s="1" t="s">
        <v>428</v>
      </c>
      <c r="C625" s="1" t="s">
        <v>214</v>
      </c>
      <c r="D625" s="84">
        <v>2017</v>
      </c>
      <c r="E625" s="3">
        <v>43096</v>
      </c>
      <c r="G625" s="4"/>
      <c r="H625" s="4">
        <v>300</v>
      </c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1" t="s">
        <v>141</v>
      </c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J625"/>
      <c r="DK625"/>
      <c r="DL625"/>
      <c r="DR625" s="4">
        <v>453.72</v>
      </c>
      <c r="DS625" s="4">
        <v>0.21</v>
      </c>
      <c r="DT625" s="4">
        <v>0.23</v>
      </c>
      <c r="DU625" s="4">
        <v>0.23</v>
      </c>
      <c r="DV625" s="4">
        <v>0.3</v>
      </c>
      <c r="DW625" s="4">
        <v>0.3</v>
      </c>
      <c r="DX625" s="4">
        <v>0.28000000000000003</v>
      </c>
      <c r="DY625" s="4">
        <v>0.19</v>
      </c>
      <c r="DZ625" s="4"/>
    </row>
    <row r="626" spans="1:130" x14ac:dyDescent="0.25">
      <c r="A626" s="1" t="s">
        <v>480</v>
      </c>
      <c r="B626" s="1" t="s">
        <v>428</v>
      </c>
      <c r="C626" s="1" t="s">
        <v>214</v>
      </c>
      <c r="D626" s="84">
        <v>2017</v>
      </c>
      <c r="E626" s="3">
        <v>43097</v>
      </c>
      <c r="G626" s="4"/>
      <c r="H626" s="4">
        <v>300</v>
      </c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O626" s="4"/>
      <c r="AP626" s="4"/>
      <c r="AQ626" s="4"/>
      <c r="AR626" s="4"/>
      <c r="AS626" s="4"/>
      <c r="AT626" s="4"/>
      <c r="AU626" s="4"/>
      <c r="AV626" s="4"/>
      <c r="AW626" s="4">
        <v>0.9</v>
      </c>
      <c r="AX626" s="4"/>
      <c r="AY626" s="4"/>
      <c r="AZ626" s="4"/>
      <c r="BA626" s="4">
        <v>8.6</v>
      </c>
      <c r="BB626" s="4">
        <v>9.4499999999999993</v>
      </c>
      <c r="BC626" s="4">
        <v>0.85</v>
      </c>
      <c r="BD626" s="4">
        <v>0</v>
      </c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>
        <v>9.4499999999999993</v>
      </c>
      <c r="CB626" s="4"/>
      <c r="CC626" s="4"/>
      <c r="CD626" s="4"/>
      <c r="CE626" s="4"/>
      <c r="CF626" s="4"/>
      <c r="CG626" s="4"/>
      <c r="CH626" s="1" t="s">
        <v>141</v>
      </c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J626"/>
      <c r="DK626"/>
      <c r="DL626"/>
      <c r="DR626" s="4">
        <v>451.62</v>
      </c>
      <c r="DS626" s="4">
        <v>0.2</v>
      </c>
      <c r="DT626" s="4">
        <v>0.23</v>
      </c>
      <c r="DU626" s="4">
        <v>0.23</v>
      </c>
      <c r="DV626" s="4">
        <v>0.28999999999999998</v>
      </c>
      <c r="DW626" s="4">
        <v>0.3</v>
      </c>
      <c r="DX626" s="4">
        <v>0.28000000000000003</v>
      </c>
      <c r="DY626" s="4">
        <v>0.19</v>
      </c>
      <c r="DZ626" s="4"/>
    </row>
    <row r="627" spans="1:130" x14ac:dyDescent="0.25">
      <c r="A627" s="1" t="s">
        <v>480</v>
      </c>
      <c r="B627" s="1" t="s">
        <v>428</v>
      </c>
      <c r="C627" s="1" t="s">
        <v>214</v>
      </c>
      <c r="D627" s="84">
        <v>2017</v>
      </c>
      <c r="E627" s="3">
        <v>43098</v>
      </c>
      <c r="G627" s="4"/>
      <c r="H627" s="4">
        <v>300</v>
      </c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1" t="s">
        <v>141</v>
      </c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J627"/>
      <c r="DK627"/>
      <c r="DL627"/>
      <c r="DR627" s="4">
        <v>449.33</v>
      </c>
      <c r="DS627" s="4">
        <v>0.2</v>
      </c>
      <c r="DT627" s="4">
        <v>0.23</v>
      </c>
      <c r="DU627" s="4">
        <v>0.23</v>
      </c>
      <c r="DV627" s="4">
        <v>0.28999999999999998</v>
      </c>
      <c r="DW627" s="4">
        <v>0.3</v>
      </c>
      <c r="DX627" s="4">
        <v>0.28000000000000003</v>
      </c>
      <c r="DY627" s="4">
        <v>0.19</v>
      </c>
      <c r="DZ627" s="4"/>
    </row>
    <row r="628" spans="1:130" x14ac:dyDescent="0.25">
      <c r="A628" s="1" t="s">
        <v>480</v>
      </c>
      <c r="B628" s="1" t="s">
        <v>428</v>
      </c>
      <c r="C628" s="1" t="s">
        <v>214</v>
      </c>
      <c r="D628" s="84">
        <v>2017</v>
      </c>
      <c r="E628" s="3">
        <v>43099</v>
      </c>
      <c r="G628" s="4"/>
      <c r="H628" s="4">
        <v>300</v>
      </c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1" t="s">
        <v>141</v>
      </c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J628"/>
      <c r="DK628"/>
      <c r="DL628"/>
      <c r="DR628" s="4">
        <v>447.23</v>
      </c>
      <c r="DS628" s="4">
        <v>0.19</v>
      </c>
      <c r="DT628" s="4">
        <v>0.22</v>
      </c>
      <c r="DU628" s="4">
        <v>0.23</v>
      </c>
      <c r="DV628" s="4">
        <v>0.28999999999999998</v>
      </c>
      <c r="DW628" s="4">
        <v>0.3</v>
      </c>
      <c r="DX628" s="4">
        <v>0.27</v>
      </c>
      <c r="DY628" s="4">
        <v>0.19</v>
      </c>
      <c r="DZ628" s="4"/>
    </row>
    <row r="629" spans="1:130" x14ac:dyDescent="0.25">
      <c r="A629" s="1" t="s">
        <v>480</v>
      </c>
      <c r="B629" s="1" t="s">
        <v>428</v>
      </c>
      <c r="C629" s="1" t="s">
        <v>214</v>
      </c>
      <c r="D629" s="84">
        <v>2017</v>
      </c>
      <c r="E629" s="3">
        <v>43100</v>
      </c>
      <c r="G629" s="4"/>
      <c r="H629" s="4">
        <v>300</v>
      </c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1" t="s">
        <v>141</v>
      </c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J629"/>
      <c r="DK629"/>
      <c r="DL629"/>
      <c r="DR629" s="4">
        <v>444.37</v>
      </c>
      <c r="DS629" s="4">
        <v>0.19</v>
      </c>
      <c r="DT629" s="4">
        <v>0.22</v>
      </c>
      <c r="DU629" s="4">
        <v>0.23</v>
      </c>
      <c r="DV629" s="4">
        <v>0.28999999999999998</v>
      </c>
      <c r="DW629" s="4">
        <v>0.3</v>
      </c>
      <c r="DX629" s="4">
        <v>0.27</v>
      </c>
      <c r="DY629" s="4">
        <v>0.18</v>
      </c>
      <c r="DZ629" s="4"/>
    </row>
    <row r="630" spans="1:130" x14ac:dyDescent="0.25">
      <c r="A630" s="1" t="s">
        <v>480</v>
      </c>
      <c r="B630" s="1" t="s">
        <v>428</v>
      </c>
      <c r="C630" s="1" t="s">
        <v>214</v>
      </c>
      <c r="D630" s="84">
        <v>2017</v>
      </c>
      <c r="E630" s="3">
        <v>43101</v>
      </c>
      <c r="G630" s="4"/>
      <c r="H630" s="4">
        <v>300</v>
      </c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1" t="s">
        <v>141</v>
      </c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J630"/>
      <c r="DK630"/>
      <c r="DL630"/>
      <c r="DR630" s="4">
        <v>441.97</v>
      </c>
      <c r="DS630" s="4">
        <v>0.18</v>
      </c>
      <c r="DT630" s="4">
        <v>0.22</v>
      </c>
      <c r="DU630" s="4">
        <v>0.23</v>
      </c>
      <c r="DV630" s="4">
        <v>0.28999999999999998</v>
      </c>
      <c r="DW630" s="4">
        <v>0.3</v>
      </c>
      <c r="DX630" s="4">
        <v>0.27</v>
      </c>
      <c r="DY630" s="4">
        <v>0.18</v>
      </c>
      <c r="DZ630" s="4"/>
    </row>
    <row r="631" spans="1:130" x14ac:dyDescent="0.25">
      <c r="A631" s="1" t="s">
        <v>480</v>
      </c>
      <c r="B631" s="1" t="s">
        <v>428</v>
      </c>
      <c r="C631" s="1" t="s">
        <v>214</v>
      </c>
      <c r="D631" s="84">
        <v>2017</v>
      </c>
      <c r="E631" s="3">
        <v>43102</v>
      </c>
      <c r="G631" s="4"/>
      <c r="H631" s="4">
        <v>300</v>
      </c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1" t="s">
        <v>141</v>
      </c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J631"/>
      <c r="DK631"/>
      <c r="DL631"/>
      <c r="DR631" s="4">
        <v>439.42</v>
      </c>
      <c r="DS631" s="4">
        <v>0.18</v>
      </c>
      <c r="DT631" s="4">
        <v>0.22</v>
      </c>
      <c r="DU631" s="4">
        <v>0.22</v>
      </c>
      <c r="DV631" s="4">
        <v>0.28999999999999998</v>
      </c>
      <c r="DW631" s="4">
        <v>0.3</v>
      </c>
      <c r="DX631" s="4">
        <v>0.27</v>
      </c>
      <c r="DY631" s="4">
        <v>0.18</v>
      </c>
      <c r="DZ631" s="4"/>
    </row>
    <row r="632" spans="1:130" x14ac:dyDescent="0.25">
      <c r="A632" s="1" t="s">
        <v>480</v>
      </c>
      <c r="B632" s="1" t="s">
        <v>428</v>
      </c>
      <c r="C632" s="1" t="s">
        <v>214</v>
      </c>
      <c r="D632" s="84">
        <v>2017</v>
      </c>
      <c r="E632" s="3">
        <v>43103</v>
      </c>
      <c r="G632" s="4"/>
      <c r="H632" s="4">
        <v>300</v>
      </c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1" t="s">
        <v>141</v>
      </c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J632"/>
      <c r="DK632"/>
      <c r="DL632"/>
      <c r="DR632" s="4">
        <v>437.17</v>
      </c>
      <c r="DS632" s="4">
        <v>0.17</v>
      </c>
      <c r="DT632" s="4">
        <v>0.22</v>
      </c>
      <c r="DU632" s="4">
        <v>0.22</v>
      </c>
      <c r="DV632" s="4">
        <v>0.28999999999999998</v>
      </c>
      <c r="DW632" s="4">
        <v>0.3</v>
      </c>
      <c r="DX632" s="4">
        <v>0.27</v>
      </c>
      <c r="DY632" s="4">
        <v>0.18</v>
      </c>
      <c r="DZ632" s="4"/>
    </row>
    <row r="633" spans="1:130" x14ac:dyDescent="0.25">
      <c r="A633" s="1" t="s">
        <v>480</v>
      </c>
      <c r="B633" s="1" t="s">
        <v>428</v>
      </c>
      <c r="C633" s="1" t="s">
        <v>214</v>
      </c>
      <c r="D633" s="84">
        <v>2017</v>
      </c>
      <c r="E633" s="3">
        <v>43104</v>
      </c>
      <c r="G633" s="4"/>
      <c r="H633" s="4">
        <v>300</v>
      </c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/>
      <c r="AL633"/>
      <c r="AN633"/>
      <c r="AO633" s="4"/>
      <c r="AP633" s="4"/>
      <c r="AQ633" s="4"/>
      <c r="AR633" s="4"/>
      <c r="AS633" s="4"/>
      <c r="AT633" s="4"/>
      <c r="AU633" s="4"/>
      <c r="AV633" s="4"/>
      <c r="AW633" s="4">
        <v>0.65</v>
      </c>
      <c r="AX633"/>
      <c r="AY633"/>
      <c r="AZ633" s="4"/>
      <c r="BA633" s="4">
        <v>8.9</v>
      </c>
      <c r="BB633" s="4">
        <v>9.4499999999999993</v>
      </c>
      <c r="BC633" s="4">
        <v>0.55000000000000004</v>
      </c>
      <c r="BD633" s="4">
        <v>0</v>
      </c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/>
      <c r="BY633" s="4"/>
      <c r="BZ633"/>
      <c r="CA633" s="4">
        <v>9.4499999999999993</v>
      </c>
      <c r="CB633" s="4"/>
      <c r="CC633" s="4"/>
      <c r="CD633" s="4"/>
      <c r="CE633" s="4"/>
      <c r="CF633" s="4"/>
      <c r="CG633" s="4"/>
      <c r="CH633" s="1" t="s">
        <v>141</v>
      </c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J633"/>
      <c r="DK633"/>
      <c r="DL633"/>
      <c r="DR633" s="4">
        <v>435.59</v>
      </c>
      <c r="DS633" s="4">
        <v>0.17</v>
      </c>
      <c r="DT633" s="4">
        <v>0.22</v>
      </c>
      <c r="DU633" s="4">
        <v>0.22</v>
      </c>
      <c r="DV633" s="4">
        <v>0.28999999999999998</v>
      </c>
      <c r="DW633" s="4">
        <v>0.28999999999999998</v>
      </c>
      <c r="DX633" s="4">
        <v>0.27</v>
      </c>
      <c r="DY633" s="4">
        <v>0.18</v>
      </c>
      <c r="DZ633" s="4"/>
    </row>
    <row r="634" spans="1:130" x14ac:dyDescent="0.25">
      <c r="A634" s="1" t="s">
        <v>480</v>
      </c>
      <c r="B634" s="1" t="s">
        <v>428</v>
      </c>
      <c r="C634" s="1" t="s">
        <v>214</v>
      </c>
      <c r="D634" s="84">
        <v>2017</v>
      </c>
      <c r="E634" s="3">
        <v>43105</v>
      </c>
      <c r="G634" s="4"/>
      <c r="H634" s="4">
        <v>300</v>
      </c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1" t="s">
        <v>141</v>
      </c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J634"/>
      <c r="DK634"/>
      <c r="DL634"/>
      <c r="DR634" s="4">
        <v>465.59</v>
      </c>
      <c r="DS634" s="4">
        <v>0.28999999999999998</v>
      </c>
      <c r="DT634" s="4">
        <v>0.27</v>
      </c>
      <c r="DU634" s="4">
        <v>0.24</v>
      </c>
      <c r="DV634" s="4">
        <v>0.28999999999999998</v>
      </c>
      <c r="DW634" s="4">
        <v>0.28999999999999998</v>
      </c>
      <c r="DX634" s="4">
        <v>0.27</v>
      </c>
      <c r="DY634" s="4">
        <v>0.18</v>
      </c>
      <c r="DZ634" s="4"/>
    </row>
    <row r="635" spans="1:130" x14ac:dyDescent="0.25">
      <c r="A635" s="1" t="s">
        <v>480</v>
      </c>
      <c r="B635" s="1" t="s">
        <v>428</v>
      </c>
      <c r="C635" s="1" t="s">
        <v>214</v>
      </c>
      <c r="D635" s="84">
        <v>2017</v>
      </c>
      <c r="E635" s="3">
        <v>43106</v>
      </c>
      <c r="G635" s="4"/>
      <c r="H635" s="4">
        <v>300</v>
      </c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1" t="s">
        <v>141</v>
      </c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J635"/>
      <c r="DK635"/>
      <c r="DL635"/>
      <c r="DR635" s="4">
        <v>467.45</v>
      </c>
      <c r="DS635" s="4">
        <v>0.28000000000000003</v>
      </c>
      <c r="DT635" s="4">
        <v>0.28000000000000003</v>
      </c>
      <c r="DU635" s="4">
        <v>0.25</v>
      </c>
      <c r="DV635" s="4">
        <v>0.28999999999999998</v>
      </c>
      <c r="DW635" s="4">
        <v>0.28999999999999998</v>
      </c>
      <c r="DX635" s="4">
        <v>0.27</v>
      </c>
      <c r="DY635" s="4">
        <v>0.18</v>
      </c>
      <c r="DZ635" s="4"/>
    </row>
    <row r="636" spans="1:130" x14ac:dyDescent="0.25">
      <c r="A636" s="1" t="s">
        <v>480</v>
      </c>
      <c r="B636" s="1" t="s">
        <v>428</v>
      </c>
      <c r="C636" s="1" t="s">
        <v>214</v>
      </c>
      <c r="D636" s="84">
        <v>2017</v>
      </c>
      <c r="E636" s="3">
        <v>43107</v>
      </c>
      <c r="G636" s="4"/>
      <c r="H636" s="4">
        <v>300</v>
      </c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1" t="s">
        <v>141</v>
      </c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J636"/>
      <c r="DK636"/>
      <c r="DL636"/>
      <c r="DR636" s="4">
        <v>466.46</v>
      </c>
      <c r="DS636" s="4">
        <v>0.27</v>
      </c>
      <c r="DT636" s="4">
        <v>0.28000000000000003</v>
      </c>
      <c r="DU636" s="4">
        <v>0.25</v>
      </c>
      <c r="DV636" s="4">
        <v>0.28999999999999998</v>
      </c>
      <c r="DW636" s="4">
        <v>0.28999999999999998</v>
      </c>
      <c r="DX636" s="4">
        <v>0.27</v>
      </c>
      <c r="DY636" s="4">
        <v>0.18</v>
      </c>
      <c r="DZ636" s="4"/>
    </row>
    <row r="637" spans="1:130" x14ac:dyDescent="0.25">
      <c r="A637" s="1" t="s">
        <v>480</v>
      </c>
      <c r="B637" s="1" t="s">
        <v>428</v>
      </c>
      <c r="C637" s="1" t="s">
        <v>214</v>
      </c>
      <c r="D637" s="84">
        <v>2017</v>
      </c>
      <c r="E637" s="3">
        <v>43108</v>
      </c>
      <c r="G637" s="4"/>
      <c r="H637" s="4">
        <v>300</v>
      </c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O637" s="4"/>
      <c r="AP637" s="4"/>
      <c r="AQ637" s="4"/>
      <c r="AR637" s="4"/>
      <c r="AS637" s="4"/>
      <c r="AT637" s="4"/>
      <c r="AU637" s="4"/>
      <c r="AV637" s="4"/>
      <c r="AW637" s="4">
        <v>0.66</v>
      </c>
      <c r="AX637" s="4"/>
      <c r="AY637" s="4"/>
      <c r="AZ637" s="4"/>
      <c r="BA637" s="4">
        <v>9</v>
      </c>
      <c r="BB637" s="4">
        <v>9.4499999999999993</v>
      </c>
      <c r="BC637" s="4">
        <v>0.45</v>
      </c>
      <c r="BD637" s="4">
        <v>0</v>
      </c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>
        <v>9.4499999999999993</v>
      </c>
      <c r="CB637" s="4"/>
      <c r="CC637" s="4"/>
      <c r="CD637" s="4"/>
      <c r="CE637" s="4"/>
      <c r="CF637" s="4"/>
      <c r="CG637" s="4"/>
      <c r="CH637" s="1" t="s">
        <v>141</v>
      </c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J637"/>
      <c r="DK637"/>
      <c r="DL637"/>
      <c r="DR637" s="4">
        <v>464.72</v>
      </c>
      <c r="DS637" s="4">
        <v>0.26</v>
      </c>
      <c r="DT637" s="4">
        <v>0.28000000000000003</v>
      </c>
      <c r="DU637" s="4">
        <v>0.25</v>
      </c>
      <c r="DV637" s="4">
        <v>0.28999999999999998</v>
      </c>
      <c r="DW637" s="4">
        <v>0.28999999999999998</v>
      </c>
      <c r="DX637" s="4">
        <v>0.27</v>
      </c>
      <c r="DY637" s="4">
        <v>0.18</v>
      </c>
      <c r="DZ637" s="4"/>
    </row>
    <row r="638" spans="1:130" x14ac:dyDescent="0.25">
      <c r="A638" s="1" t="s">
        <v>480</v>
      </c>
      <c r="B638" s="1" t="s">
        <v>428</v>
      </c>
      <c r="C638" s="1" t="s">
        <v>214</v>
      </c>
      <c r="D638" s="84">
        <v>2017</v>
      </c>
      <c r="E638" s="3">
        <v>43109</v>
      </c>
      <c r="G638" s="4"/>
      <c r="H638" s="4">
        <v>300</v>
      </c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119">
        <v>2060.1999999999998</v>
      </c>
      <c r="AL638" s="82">
        <f>AK638/100</f>
        <v>20.601999999999997</v>
      </c>
      <c r="AO638" s="4"/>
      <c r="AP638" s="4"/>
      <c r="AQ638" s="4"/>
      <c r="AR638" s="4">
        <v>1051.18</v>
      </c>
      <c r="AS638" s="4"/>
      <c r="AT638" s="4"/>
      <c r="AU638">
        <v>2.3859999999999999E-2</v>
      </c>
      <c r="AV638" s="4">
        <v>906.96</v>
      </c>
      <c r="AW638" s="4"/>
      <c r="AX638"/>
      <c r="AY638">
        <v>0.91767500000000002</v>
      </c>
      <c r="AZ638" s="4">
        <v>205.68</v>
      </c>
      <c r="BA638" s="4"/>
      <c r="BB638" s="4"/>
      <c r="BC638" s="4"/>
      <c r="BD638" s="4"/>
      <c r="BE638" s="4"/>
      <c r="BF638" s="4">
        <v>0</v>
      </c>
      <c r="BG638" s="4"/>
      <c r="BH638" s="4">
        <v>0</v>
      </c>
      <c r="BI638" s="4">
        <v>0</v>
      </c>
      <c r="BJ638" s="4"/>
      <c r="BK638" s="4"/>
      <c r="BL638" s="4"/>
      <c r="BM638">
        <v>8.2572500000000007E-3</v>
      </c>
      <c r="BN638" s="4">
        <v>144.22</v>
      </c>
      <c r="BO638" s="4"/>
      <c r="BP638" s="4" t="s">
        <v>89</v>
      </c>
      <c r="BQ638" s="4"/>
      <c r="BR638" s="4"/>
      <c r="BS638" s="4"/>
      <c r="BT638" s="4"/>
      <c r="BU638" s="4"/>
      <c r="BV638" s="4"/>
      <c r="BW638" s="4"/>
      <c r="BX638">
        <v>5.2717500000000004E-3</v>
      </c>
      <c r="BY638" s="4">
        <v>803.34</v>
      </c>
      <c r="BZ638">
        <v>4.2743420061385198</v>
      </c>
      <c r="CA638" s="4"/>
      <c r="CB638" s="4"/>
      <c r="CC638" s="4"/>
      <c r="CD638" s="4"/>
      <c r="CE638" s="4"/>
      <c r="CF638" s="4"/>
      <c r="CG638" s="4"/>
      <c r="CH638" s="1" t="s">
        <v>141</v>
      </c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J638"/>
      <c r="DK638"/>
      <c r="DL638"/>
      <c r="DR638" s="4">
        <v>463.73</v>
      </c>
      <c r="DS638" s="4">
        <v>0.26</v>
      </c>
      <c r="DT638" s="4">
        <v>0.27</v>
      </c>
      <c r="DU638" s="4">
        <v>0.25</v>
      </c>
      <c r="DV638" s="4">
        <v>0.28999999999999998</v>
      </c>
      <c r="DW638" s="4">
        <v>0.28999999999999998</v>
      </c>
      <c r="DX638" s="4">
        <v>0.27</v>
      </c>
      <c r="DY638" s="4">
        <v>0.18</v>
      </c>
      <c r="DZ638" s="4"/>
    </row>
    <row r="639" spans="1:130" x14ac:dyDescent="0.25">
      <c r="A639" s="1" t="s">
        <v>480</v>
      </c>
      <c r="B639" s="1" t="s">
        <v>428</v>
      </c>
      <c r="C639" s="1" t="s">
        <v>214</v>
      </c>
      <c r="D639" s="84">
        <v>2017</v>
      </c>
      <c r="E639" s="3">
        <v>43110</v>
      </c>
      <c r="G639" s="4"/>
      <c r="H639" s="4">
        <v>300</v>
      </c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1" t="s">
        <v>141</v>
      </c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J639"/>
      <c r="DK639"/>
      <c r="DL639"/>
      <c r="DR639" s="4">
        <v>470.45</v>
      </c>
      <c r="DS639" s="4">
        <v>0.28999999999999998</v>
      </c>
      <c r="DT639" s="4">
        <v>0.28000000000000003</v>
      </c>
      <c r="DU639" s="4">
        <v>0.25</v>
      </c>
      <c r="DV639" s="4">
        <v>0.28999999999999998</v>
      </c>
      <c r="DW639" s="4">
        <v>0.28999999999999998</v>
      </c>
      <c r="DX639" s="4">
        <v>0.27</v>
      </c>
      <c r="DY639" s="4">
        <v>0.18</v>
      </c>
      <c r="DZ639" s="4"/>
    </row>
    <row r="640" spans="1:130" x14ac:dyDescent="0.25">
      <c r="A640" s="1" t="s">
        <v>480</v>
      </c>
      <c r="B640" s="1" t="s">
        <v>428</v>
      </c>
      <c r="C640" s="1" t="s">
        <v>214</v>
      </c>
      <c r="D640" s="84">
        <v>2017</v>
      </c>
      <c r="E640" s="3">
        <v>43111</v>
      </c>
      <c r="G640" s="4"/>
      <c r="H640" s="4">
        <v>300</v>
      </c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>
        <v>9.15</v>
      </c>
      <c r="BB640" s="4">
        <v>9.4499999999999993</v>
      </c>
      <c r="BC640" s="4">
        <v>0.3</v>
      </c>
      <c r="BD640" s="4">
        <v>0</v>
      </c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>
        <v>9.4499999999999993</v>
      </c>
      <c r="CB640" s="4"/>
      <c r="CC640" s="4"/>
      <c r="CD640" s="4"/>
      <c r="CE640" s="4"/>
      <c r="CF640" s="4"/>
      <c r="CG640" s="4"/>
      <c r="CH640" s="1" t="s">
        <v>141</v>
      </c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J640"/>
      <c r="DK640"/>
      <c r="DL640"/>
      <c r="DR640" s="4">
        <v>514.48</v>
      </c>
      <c r="DS640" s="4">
        <v>0.35</v>
      </c>
      <c r="DT640" s="4">
        <v>0.37</v>
      </c>
      <c r="DU640" s="4">
        <v>0.32</v>
      </c>
      <c r="DV640" s="4">
        <v>0.3</v>
      </c>
      <c r="DW640" s="4">
        <v>0.28999999999999998</v>
      </c>
      <c r="DX640" s="4">
        <v>0.26</v>
      </c>
      <c r="DY640" s="4">
        <v>0.18</v>
      </c>
      <c r="DZ640" s="4"/>
    </row>
    <row r="641" spans="1:130" x14ac:dyDescent="0.25">
      <c r="A641" s="1" t="s">
        <v>480</v>
      </c>
      <c r="B641" s="1" t="s">
        <v>428</v>
      </c>
      <c r="C641" s="1" t="s">
        <v>214</v>
      </c>
      <c r="D641" s="84">
        <v>2017</v>
      </c>
      <c r="E641" s="3">
        <v>43112</v>
      </c>
      <c r="G641" s="4"/>
      <c r="H641" s="4">
        <v>300</v>
      </c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1" t="s">
        <v>141</v>
      </c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J641"/>
      <c r="DK641"/>
      <c r="DL641"/>
      <c r="DR641" s="4">
        <v>518.79999999999995</v>
      </c>
      <c r="DS641" s="4">
        <v>0.33</v>
      </c>
      <c r="DT641" s="4">
        <v>0.36</v>
      </c>
      <c r="DU641" s="4">
        <v>0.33</v>
      </c>
      <c r="DV641" s="4">
        <v>0.31</v>
      </c>
      <c r="DW641" s="4">
        <v>0.28999999999999998</v>
      </c>
      <c r="DX641" s="4">
        <v>0.26</v>
      </c>
      <c r="DY641" s="4">
        <v>0.18</v>
      </c>
      <c r="DZ641" s="4"/>
    </row>
    <row r="642" spans="1:130" x14ac:dyDescent="0.25">
      <c r="A642" s="1" t="s">
        <v>480</v>
      </c>
      <c r="B642" s="1" t="s">
        <v>428</v>
      </c>
      <c r="C642" s="1" t="s">
        <v>214</v>
      </c>
      <c r="D642" s="84">
        <v>2017</v>
      </c>
      <c r="E642" s="3">
        <v>43113</v>
      </c>
      <c r="G642" s="4"/>
      <c r="H642" s="4">
        <v>300</v>
      </c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1" t="s">
        <v>141</v>
      </c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J642"/>
      <c r="DK642"/>
      <c r="DL642"/>
      <c r="DR642" s="4">
        <v>519.20000000000005</v>
      </c>
      <c r="DS642" s="4">
        <v>0.32</v>
      </c>
      <c r="DT642" s="4">
        <v>0.36</v>
      </c>
      <c r="DU642" s="4">
        <v>0.33</v>
      </c>
      <c r="DV642" s="4">
        <v>0.32</v>
      </c>
      <c r="DW642" s="4">
        <v>0.28999999999999998</v>
      </c>
      <c r="DX642" s="4">
        <v>0.26</v>
      </c>
      <c r="DY642" s="4">
        <v>0.18</v>
      </c>
      <c r="DZ642" s="4"/>
    </row>
    <row r="643" spans="1:130" x14ac:dyDescent="0.25">
      <c r="A643" s="1" t="s">
        <v>480</v>
      </c>
      <c r="B643" s="1" t="s">
        <v>428</v>
      </c>
      <c r="C643" s="1" t="s">
        <v>214</v>
      </c>
      <c r="D643" s="84">
        <v>2017</v>
      </c>
      <c r="E643" s="3">
        <v>43114</v>
      </c>
      <c r="G643" s="4"/>
      <c r="H643" s="4">
        <v>300</v>
      </c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1" t="s">
        <v>141</v>
      </c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J643"/>
      <c r="DK643"/>
      <c r="DL643"/>
      <c r="DR643" s="4">
        <v>518.17999999999995</v>
      </c>
      <c r="DS643" s="4">
        <v>0.31</v>
      </c>
      <c r="DT643" s="4">
        <v>0.35</v>
      </c>
      <c r="DU643" s="4">
        <v>0.33</v>
      </c>
      <c r="DV643" s="4">
        <v>0.32</v>
      </c>
      <c r="DW643" s="4">
        <v>0.28999999999999998</v>
      </c>
      <c r="DX643" s="4">
        <v>0.26</v>
      </c>
      <c r="DY643" s="4">
        <v>0.18</v>
      </c>
      <c r="DZ643" s="4"/>
    </row>
    <row r="644" spans="1:130" x14ac:dyDescent="0.25">
      <c r="A644" s="1" t="s">
        <v>480</v>
      </c>
      <c r="B644" s="1" t="s">
        <v>428</v>
      </c>
      <c r="C644" s="1" t="s">
        <v>214</v>
      </c>
      <c r="D644" s="84">
        <v>2017</v>
      </c>
      <c r="E644" s="3">
        <v>43115</v>
      </c>
      <c r="G644" s="4"/>
      <c r="H644" s="4">
        <v>300</v>
      </c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1" t="s">
        <v>141</v>
      </c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J644"/>
      <c r="DK644"/>
      <c r="DL644"/>
      <c r="DR644" s="4">
        <v>517.03</v>
      </c>
      <c r="DS644" s="4">
        <v>0.31</v>
      </c>
      <c r="DT644" s="4">
        <v>0.35</v>
      </c>
      <c r="DU644" s="4">
        <v>0.33</v>
      </c>
      <c r="DV644" s="4">
        <v>0.33</v>
      </c>
      <c r="DW644" s="4">
        <v>0.3</v>
      </c>
      <c r="DX644" s="4">
        <v>0.26</v>
      </c>
      <c r="DY644" s="4">
        <v>0.18</v>
      </c>
      <c r="DZ644" s="4"/>
    </row>
    <row r="645" spans="1:130" x14ac:dyDescent="0.25">
      <c r="A645" s="1" t="s">
        <v>480</v>
      </c>
      <c r="B645" s="1" t="s">
        <v>428</v>
      </c>
      <c r="C645" s="1" t="s">
        <v>214</v>
      </c>
      <c r="D645" s="84">
        <v>2017</v>
      </c>
      <c r="E645" s="3">
        <v>43116</v>
      </c>
      <c r="G645" s="4"/>
      <c r="H645" s="4">
        <v>300</v>
      </c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1" t="s">
        <v>141</v>
      </c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J645"/>
      <c r="DK645"/>
      <c r="DL645"/>
      <c r="DR645" s="4">
        <v>515.52</v>
      </c>
      <c r="DS645" s="4">
        <v>0.3</v>
      </c>
      <c r="DT645" s="4">
        <v>0.35</v>
      </c>
      <c r="DU645" s="4">
        <v>0.33</v>
      </c>
      <c r="DV645" s="4">
        <v>0.33</v>
      </c>
      <c r="DW645" s="4">
        <v>0.3</v>
      </c>
      <c r="DX645" s="4">
        <v>0.26</v>
      </c>
      <c r="DY645" s="4">
        <v>0.18</v>
      </c>
      <c r="DZ645" s="4"/>
    </row>
    <row r="646" spans="1:130" x14ac:dyDescent="0.25">
      <c r="A646" s="1" t="s">
        <v>480</v>
      </c>
      <c r="B646" s="1" t="s">
        <v>428</v>
      </c>
      <c r="C646" s="1" t="s">
        <v>214</v>
      </c>
      <c r="D646" s="84">
        <v>2017</v>
      </c>
      <c r="E646" s="3">
        <v>43117</v>
      </c>
      <c r="G646" s="4"/>
      <c r="H646" s="4">
        <v>300</v>
      </c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1" t="s">
        <v>141</v>
      </c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J646"/>
      <c r="DK646"/>
      <c r="DL646"/>
      <c r="DR646" s="4">
        <v>514.38</v>
      </c>
      <c r="DS646" s="4">
        <v>0.3</v>
      </c>
      <c r="DT646" s="4">
        <v>0.34</v>
      </c>
      <c r="DU646" s="4">
        <v>0.32</v>
      </c>
      <c r="DV646" s="4">
        <v>0.33</v>
      </c>
      <c r="DW646" s="4">
        <v>0.3</v>
      </c>
      <c r="DX646" s="4">
        <v>0.26</v>
      </c>
      <c r="DY646" s="4">
        <v>0.18</v>
      </c>
      <c r="DZ646" s="4"/>
    </row>
    <row r="647" spans="1:130" x14ac:dyDescent="0.25">
      <c r="A647" s="1" t="s">
        <v>480</v>
      </c>
      <c r="B647" s="1" t="s">
        <v>428</v>
      </c>
      <c r="C647" s="1" t="s">
        <v>214</v>
      </c>
      <c r="D647" s="84">
        <v>2017</v>
      </c>
      <c r="E647" s="3">
        <v>43118</v>
      </c>
      <c r="G647" s="4"/>
      <c r="H647" s="4">
        <v>300</v>
      </c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1" t="s">
        <v>141</v>
      </c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J647"/>
      <c r="DK647"/>
      <c r="DL647"/>
      <c r="DR647" s="4">
        <v>513.16999999999996</v>
      </c>
      <c r="DS647" s="4">
        <v>0.28999999999999998</v>
      </c>
      <c r="DT647" s="4">
        <v>0.34</v>
      </c>
      <c r="DU647" s="4">
        <v>0.32</v>
      </c>
      <c r="DV647" s="4">
        <v>0.33</v>
      </c>
      <c r="DW647" s="4">
        <v>0.3</v>
      </c>
      <c r="DX647" s="4">
        <v>0.26</v>
      </c>
      <c r="DY647" s="4">
        <v>0.18</v>
      </c>
      <c r="DZ647" s="4"/>
    </row>
    <row r="648" spans="1:130" x14ac:dyDescent="0.25">
      <c r="A648" s="1" t="s">
        <v>480</v>
      </c>
      <c r="B648" s="1" t="s">
        <v>428</v>
      </c>
      <c r="C648" s="1" t="s">
        <v>214</v>
      </c>
      <c r="D648" s="84">
        <v>2017</v>
      </c>
      <c r="E648" s="3">
        <v>43119</v>
      </c>
      <c r="G648" s="4"/>
      <c r="H648" s="4">
        <v>300</v>
      </c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1" t="s">
        <v>141</v>
      </c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J648"/>
      <c r="DK648"/>
      <c r="DL648"/>
      <c r="DR648" s="4">
        <v>511.94</v>
      </c>
      <c r="DS648" s="4">
        <v>0.28999999999999998</v>
      </c>
      <c r="DT648" s="4">
        <v>0.34</v>
      </c>
      <c r="DU648" s="4">
        <v>0.32</v>
      </c>
      <c r="DV648" s="4">
        <v>0.33</v>
      </c>
      <c r="DW648" s="4">
        <v>0.3</v>
      </c>
      <c r="DX648" s="4">
        <v>0.26</v>
      </c>
      <c r="DY648" s="4">
        <v>0.18</v>
      </c>
      <c r="DZ648" s="4"/>
    </row>
    <row r="649" spans="1:130" x14ac:dyDescent="0.25">
      <c r="A649" s="1" t="s">
        <v>480</v>
      </c>
      <c r="B649" s="1" t="s">
        <v>428</v>
      </c>
      <c r="C649" s="1" t="s">
        <v>214</v>
      </c>
      <c r="D649" s="84">
        <v>2017</v>
      </c>
      <c r="E649" s="3">
        <v>43120</v>
      </c>
      <c r="G649" s="4"/>
      <c r="H649" s="4">
        <v>300</v>
      </c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1" t="s">
        <v>141</v>
      </c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J649"/>
      <c r="DK649"/>
      <c r="DL649"/>
      <c r="DR649" s="4">
        <v>510.61</v>
      </c>
      <c r="DS649" s="4">
        <v>0.28000000000000003</v>
      </c>
      <c r="DT649" s="4">
        <v>0.33</v>
      </c>
      <c r="DU649" s="4">
        <v>0.32</v>
      </c>
      <c r="DV649" s="4">
        <v>0.33</v>
      </c>
      <c r="DW649" s="4">
        <v>0.3</v>
      </c>
      <c r="DX649" s="4">
        <v>0.26</v>
      </c>
      <c r="DY649" s="4">
        <v>0.18</v>
      </c>
      <c r="DZ649" s="4"/>
    </row>
    <row r="650" spans="1:130" x14ac:dyDescent="0.25">
      <c r="A650" s="1" t="s">
        <v>480</v>
      </c>
      <c r="B650" s="1" t="s">
        <v>428</v>
      </c>
      <c r="C650" s="1" t="s">
        <v>214</v>
      </c>
      <c r="D650" s="84">
        <v>2017</v>
      </c>
      <c r="E650" s="3">
        <v>43121</v>
      </c>
      <c r="G650" s="4"/>
      <c r="H650" s="4">
        <v>300</v>
      </c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1" t="s">
        <v>141</v>
      </c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J650"/>
      <c r="DK650"/>
      <c r="DL650"/>
      <c r="DR650" s="4">
        <v>509.55</v>
      </c>
      <c r="DS650" s="4">
        <v>0.28000000000000003</v>
      </c>
      <c r="DT650" s="4">
        <v>0.33</v>
      </c>
      <c r="DU650" s="4">
        <v>0.32</v>
      </c>
      <c r="DV650" s="4">
        <v>0.33</v>
      </c>
      <c r="DW650" s="4">
        <v>0.3</v>
      </c>
      <c r="DX650" s="4">
        <v>0.26</v>
      </c>
      <c r="DY650" s="4">
        <v>0.18</v>
      </c>
      <c r="DZ650" s="4"/>
    </row>
    <row r="651" spans="1:130" x14ac:dyDescent="0.25">
      <c r="A651" s="1" t="s">
        <v>480</v>
      </c>
      <c r="B651" s="1" t="s">
        <v>428</v>
      </c>
      <c r="C651" s="1" t="s">
        <v>214</v>
      </c>
      <c r="D651" s="84">
        <v>2017</v>
      </c>
      <c r="E651" s="3">
        <v>43122</v>
      </c>
      <c r="G651" s="4"/>
      <c r="H651" s="4">
        <v>300</v>
      </c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1" t="s">
        <v>141</v>
      </c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J651"/>
      <c r="DK651"/>
      <c r="DL651"/>
      <c r="DR651" s="4">
        <v>508.5</v>
      </c>
      <c r="DS651" s="4">
        <v>0.28000000000000003</v>
      </c>
      <c r="DT651" s="4">
        <v>0.33</v>
      </c>
      <c r="DU651" s="4">
        <v>0.31</v>
      </c>
      <c r="DV651" s="4">
        <v>0.33</v>
      </c>
      <c r="DW651" s="4">
        <v>0.3</v>
      </c>
      <c r="DX651" s="4">
        <v>0.26</v>
      </c>
      <c r="DY651" s="4">
        <v>0.18</v>
      </c>
      <c r="DZ651" s="4"/>
    </row>
    <row r="652" spans="1:130" x14ac:dyDescent="0.25">
      <c r="A652" s="1" t="s">
        <v>480</v>
      </c>
      <c r="B652" s="1" t="s">
        <v>428</v>
      </c>
      <c r="C652" s="1" t="s">
        <v>214</v>
      </c>
      <c r="D652" s="84">
        <v>2017</v>
      </c>
      <c r="E652" s="3">
        <v>43123</v>
      </c>
      <c r="G652" s="4"/>
      <c r="H652" s="4">
        <v>300</v>
      </c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1" t="s">
        <v>141</v>
      </c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J652"/>
      <c r="DK652"/>
      <c r="DL652"/>
      <c r="DR652" s="4">
        <v>507.27</v>
      </c>
      <c r="DS652" s="4">
        <v>0.27</v>
      </c>
      <c r="DT652" s="4">
        <v>0.32</v>
      </c>
      <c r="DU652" s="4">
        <v>0.31</v>
      </c>
      <c r="DV652" s="4">
        <v>0.33</v>
      </c>
      <c r="DW652" s="4">
        <v>0.31</v>
      </c>
      <c r="DX652" s="4">
        <v>0.26</v>
      </c>
      <c r="DY652" s="4">
        <v>0.18</v>
      </c>
      <c r="DZ652" s="4"/>
    </row>
    <row r="653" spans="1:130" x14ac:dyDescent="0.25">
      <c r="A653" s="1" t="s">
        <v>480</v>
      </c>
      <c r="B653" s="1" t="s">
        <v>428</v>
      </c>
      <c r="C653" s="1" t="s">
        <v>214</v>
      </c>
      <c r="D653" s="84">
        <v>2017</v>
      </c>
      <c r="E653" s="3">
        <v>43124</v>
      </c>
      <c r="G653" s="4"/>
      <c r="H653" s="4">
        <v>300</v>
      </c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1" t="s">
        <v>141</v>
      </c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J653"/>
      <c r="DK653"/>
      <c r="DL653"/>
      <c r="DR653" s="4">
        <v>505.72</v>
      </c>
      <c r="DS653" s="4">
        <v>0.27</v>
      </c>
      <c r="DT653" s="4">
        <v>0.32</v>
      </c>
      <c r="DU653" s="4">
        <v>0.31</v>
      </c>
      <c r="DV653" s="4">
        <v>0.33</v>
      </c>
      <c r="DW653" s="4">
        <v>0.31</v>
      </c>
      <c r="DX653" s="4">
        <v>0.26</v>
      </c>
      <c r="DY653" s="4">
        <v>0.18</v>
      </c>
      <c r="DZ653" s="4"/>
    </row>
    <row r="654" spans="1:130" x14ac:dyDescent="0.25">
      <c r="A654" s="1" t="s">
        <v>480</v>
      </c>
      <c r="B654" s="1" t="s">
        <v>428</v>
      </c>
      <c r="C654" s="1" t="s">
        <v>214</v>
      </c>
      <c r="D654" s="84">
        <v>2017</v>
      </c>
      <c r="E654" s="3">
        <v>43125</v>
      </c>
      <c r="G654" s="4"/>
      <c r="H654" s="4">
        <v>300</v>
      </c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1" t="s">
        <v>141</v>
      </c>
      <c r="DR654" s="4"/>
      <c r="DS654" s="4"/>
      <c r="DT654" s="4"/>
      <c r="DU654" s="4"/>
      <c r="DV654" s="4"/>
      <c r="DW654" s="4"/>
      <c r="DX654" s="4"/>
      <c r="DY654" s="4"/>
      <c r="DZ654" s="4"/>
    </row>
    <row r="655" spans="1:130" x14ac:dyDescent="0.25">
      <c r="A655" s="1" t="s">
        <v>480</v>
      </c>
      <c r="B655" s="1" t="s">
        <v>428</v>
      </c>
      <c r="C655" s="1" t="s">
        <v>215</v>
      </c>
      <c r="D655" s="84">
        <v>2017</v>
      </c>
      <c r="E655" s="3">
        <v>42887</v>
      </c>
      <c r="G655" s="4"/>
      <c r="H655" s="4">
        <v>300</v>
      </c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1" t="s">
        <v>153</v>
      </c>
      <c r="DR655" s="4">
        <v>478.03</v>
      </c>
      <c r="DS655" s="4">
        <v>0.33</v>
      </c>
      <c r="DT655" s="4">
        <v>0.36</v>
      </c>
      <c r="DU655" s="4">
        <v>0.34</v>
      </c>
      <c r="DV655" s="4">
        <v>0.28000000000000003</v>
      </c>
      <c r="DW655" s="4">
        <v>0.23</v>
      </c>
      <c r="DX655" s="4">
        <v>0.23</v>
      </c>
      <c r="DY655" s="4">
        <v>0.17</v>
      </c>
      <c r="DZ655" s="4"/>
    </row>
    <row r="656" spans="1:130" x14ac:dyDescent="0.25">
      <c r="A656" s="1" t="s">
        <v>480</v>
      </c>
      <c r="B656" s="1" t="s">
        <v>428</v>
      </c>
      <c r="C656" s="1" t="s">
        <v>215</v>
      </c>
      <c r="D656" s="84">
        <v>2017</v>
      </c>
      <c r="E656" s="3">
        <v>42888</v>
      </c>
      <c r="G656" s="4"/>
      <c r="H656" s="4">
        <v>300</v>
      </c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1" t="s">
        <v>153</v>
      </c>
      <c r="CK656">
        <v>163.11103877495501</v>
      </c>
      <c r="CL656">
        <v>42.2182529742499</v>
      </c>
      <c r="CM656">
        <v>32.725070673132997</v>
      </c>
      <c r="CN656">
        <v>17.427340479120701</v>
      </c>
      <c r="CO656">
        <v>108.347130439742</v>
      </c>
      <c r="CP656">
        <v>12.212324483855401</v>
      </c>
      <c r="CQ656">
        <v>7.3588758814765001</v>
      </c>
      <c r="CR656">
        <v>4.6236390357522099</v>
      </c>
      <c r="CS656">
        <v>3.5723671307327201</v>
      </c>
      <c r="CT656">
        <v>3.7444427658347199</v>
      </c>
      <c r="CU656">
        <v>54.763908335213401</v>
      </c>
      <c r="CV656">
        <v>30.005928490394499</v>
      </c>
      <c r="CW656">
        <v>25.3661947916565</v>
      </c>
      <c r="CX656">
        <v>12.803701443368499</v>
      </c>
      <c r="CY656">
        <v>3.0610609863603599</v>
      </c>
      <c r="CZ656">
        <v>4.93917940952604</v>
      </c>
      <c r="DA656">
        <v>270.798753193913</v>
      </c>
      <c r="DB656">
        <v>130.939973456519</v>
      </c>
      <c r="DC656">
        <v>139.858779737394</v>
      </c>
      <c r="DJ656"/>
      <c r="DK656"/>
      <c r="DL656"/>
      <c r="DR656" s="4">
        <v>475.58</v>
      </c>
      <c r="DS656" s="4">
        <v>0.32</v>
      </c>
      <c r="DT656" s="4">
        <v>0.36</v>
      </c>
      <c r="DU656" s="4">
        <v>0.33</v>
      </c>
      <c r="DV656" s="4">
        <v>0.28000000000000003</v>
      </c>
      <c r="DW656" s="4">
        <v>0.23</v>
      </c>
      <c r="DX656" s="4">
        <v>0.23</v>
      </c>
      <c r="DY656" s="4">
        <v>0.17</v>
      </c>
      <c r="DZ656" s="4"/>
    </row>
    <row r="657" spans="1:130" x14ac:dyDescent="0.25">
      <c r="A657" s="1" t="s">
        <v>480</v>
      </c>
      <c r="B657" s="1" t="s">
        <v>428</v>
      </c>
      <c r="C657" s="1" t="s">
        <v>215</v>
      </c>
      <c r="D657" s="84">
        <v>2017</v>
      </c>
      <c r="E657" s="3">
        <v>42889</v>
      </c>
      <c r="G657" s="4"/>
      <c r="H657" s="4">
        <v>300</v>
      </c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1" t="s">
        <v>153</v>
      </c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J657"/>
      <c r="DK657"/>
      <c r="DL657"/>
      <c r="DR657" s="4">
        <v>474.26</v>
      </c>
      <c r="DS657" s="4">
        <v>0.32</v>
      </c>
      <c r="DT657" s="4">
        <v>0.36</v>
      </c>
      <c r="DU657" s="4">
        <v>0.33</v>
      </c>
      <c r="DV657" s="4">
        <v>0.28000000000000003</v>
      </c>
      <c r="DW657" s="4">
        <v>0.23</v>
      </c>
      <c r="DX657" s="4">
        <v>0.23</v>
      </c>
      <c r="DY657" s="4">
        <v>0.17</v>
      </c>
      <c r="DZ657" s="4"/>
    </row>
    <row r="658" spans="1:130" x14ac:dyDescent="0.25">
      <c r="A658" s="1" t="s">
        <v>480</v>
      </c>
      <c r="B658" s="1" t="s">
        <v>428</v>
      </c>
      <c r="C658" s="1" t="s">
        <v>215</v>
      </c>
      <c r="D658" s="84">
        <v>2017</v>
      </c>
      <c r="E658" s="3">
        <v>42890</v>
      </c>
      <c r="G658" s="4"/>
      <c r="H658" s="4">
        <v>300</v>
      </c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1" t="s">
        <v>153</v>
      </c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J658"/>
      <c r="DK658"/>
      <c r="DL658"/>
      <c r="DR658" s="4">
        <v>489.86</v>
      </c>
      <c r="DS658" s="4">
        <v>0.36</v>
      </c>
      <c r="DT658" s="4">
        <v>0.38</v>
      </c>
      <c r="DU658" s="4">
        <v>0.35</v>
      </c>
      <c r="DV658" s="4">
        <v>0.28000000000000003</v>
      </c>
      <c r="DW658" s="4">
        <v>0.23</v>
      </c>
      <c r="DX658" s="4">
        <v>0.23</v>
      </c>
      <c r="DY658" s="4">
        <v>0.17</v>
      </c>
      <c r="DZ658" s="4"/>
    </row>
    <row r="659" spans="1:130" x14ac:dyDescent="0.25">
      <c r="A659" s="1" t="s">
        <v>480</v>
      </c>
      <c r="B659" s="1" t="s">
        <v>428</v>
      </c>
      <c r="C659" s="1" t="s">
        <v>215</v>
      </c>
      <c r="D659" s="84">
        <v>2017</v>
      </c>
      <c r="E659" s="3">
        <v>42891</v>
      </c>
      <c r="G659" s="4"/>
      <c r="H659" s="4">
        <v>300</v>
      </c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1" t="s">
        <v>153</v>
      </c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J659"/>
      <c r="DK659"/>
      <c r="DL659"/>
      <c r="DR659" s="4">
        <v>489.88</v>
      </c>
      <c r="DS659" s="4">
        <v>0.35</v>
      </c>
      <c r="DT659" s="4">
        <v>0.37</v>
      </c>
      <c r="DU659" s="4">
        <v>0.35</v>
      </c>
      <c r="DV659" s="4">
        <v>0.28999999999999998</v>
      </c>
      <c r="DW659" s="4">
        <v>0.23</v>
      </c>
      <c r="DX659" s="4">
        <v>0.24</v>
      </c>
      <c r="DY659" s="4">
        <v>0.17</v>
      </c>
      <c r="DZ659" s="4"/>
    </row>
    <row r="660" spans="1:130" x14ac:dyDescent="0.25">
      <c r="A660" s="1" t="s">
        <v>480</v>
      </c>
      <c r="B660" s="1" t="s">
        <v>428</v>
      </c>
      <c r="C660" s="1" t="s">
        <v>215</v>
      </c>
      <c r="D660" s="84">
        <v>2017</v>
      </c>
      <c r="E660" s="3">
        <v>42892</v>
      </c>
      <c r="G660" s="4"/>
      <c r="H660" s="4">
        <v>300</v>
      </c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1" t="s">
        <v>153</v>
      </c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J660"/>
      <c r="DK660"/>
      <c r="DL660"/>
      <c r="DR660" s="4"/>
      <c r="DS660" s="4"/>
      <c r="DT660" s="4"/>
      <c r="DU660" s="4"/>
      <c r="DV660" s="4"/>
      <c r="DW660" s="4"/>
      <c r="DX660" s="4"/>
      <c r="DY660" s="4"/>
      <c r="DZ660" s="4"/>
    </row>
    <row r="661" spans="1:130" x14ac:dyDescent="0.25">
      <c r="A661" s="1" t="s">
        <v>480</v>
      </c>
      <c r="B661" s="1" t="s">
        <v>428</v>
      </c>
      <c r="C661" s="1" t="s">
        <v>215</v>
      </c>
      <c r="D661" s="84">
        <v>2017</v>
      </c>
      <c r="E661" s="3">
        <v>42963</v>
      </c>
      <c r="G661" s="4"/>
      <c r="H661" s="4">
        <v>300</v>
      </c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O661" s="4"/>
      <c r="AP661" s="4"/>
      <c r="AQ661" s="4"/>
      <c r="AR661" s="4"/>
      <c r="AS661" s="4"/>
      <c r="AT661" s="4"/>
      <c r="AU661" s="4"/>
      <c r="AV661" s="4"/>
      <c r="AW661" s="4">
        <v>0.11</v>
      </c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1" t="s">
        <v>153</v>
      </c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J661"/>
      <c r="DK661"/>
      <c r="DL661"/>
      <c r="DR661" s="4"/>
      <c r="DS661" s="4"/>
      <c r="DT661" s="4"/>
      <c r="DU661" s="4"/>
      <c r="DV661" s="4"/>
      <c r="DW661" s="4"/>
      <c r="DX661" s="4"/>
      <c r="DY661" s="4"/>
      <c r="DZ661" s="4"/>
    </row>
    <row r="662" spans="1:130" x14ac:dyDescent="0.25">
      <c r="A662" s="1" t="s">
        <v>480</v>
      </c>
      <c r="B662" s="1" t="s">
        <v>428</v>
      </c>
      <c r="C662" s="1" t="s">
        <v>215</v>
      </c>
      <c r="D662" s="84">
        <v>2017</v>
      </c>
      <c r="E662" s="3">
        <v>42969</v>
      </c>
      <c r="G662" s="4"/>
      <c r="H662" s="4">
        <v>300</v>
      </c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O662" s="4"/>
      <c r="AP662" s="4"/>
      <c r="AQ662" s="4"/>
      <c r="AR662" s="4"/>
      <c r="AS662" s="4"/>
      <c r="AT662" s="4"/>
      <c r="AU662" s="4"/>
      <c r="AV662" s="4"/>
      <c r="AW662" s="4">
        <v>0.14000000000000001</v>
      </c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1" t="s">
        <v>153</v>
      </c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J662"/>
      <c r="DK662"/>
      <c r="DL662"/>
      <c r="DR662" s="4"/>
      <c r="DS662" s="4"/>
      <c r="DT662" s="4"/>
      <c r="DU662" s="4"/>
      <c r="DV662" s="4"/>
      <c r="DW662" s="4"/>
      <c r="DX662" s="4"/>
      <c r="DY662" s="4"/>
      <c r="DZ662" s="4"/>
    </row>
    <row r="663" spans="1:130" x14ac:dyDescent="0.25">
      <c r="A663" s="1" t="s">
        <v>480</v>
      </c>
      <c r="B663" s="1" t="s">
        <v>428</v>
      </c>
      <c r="C663" s="1" t="s">
        <v>215</v>
      </c>
      <c r="D663" s="84">
        <v>2017</v>
      </c>
      <c r="E663" s="3">
        <v>42974</v>
      </c>
      <c r="G663" s="4"/>
      <c r="H663" s="4">
        <v>300</v>
      </c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1" t="s">
        <v>153</v>
      </c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J663"/>
      <c r="DK663"/>
      <c r="DL663"/>
      <c r="DR663" s="4">
        <v>572.75</v>
      </c>
      <c r="DS663" s="4">
        <v>0.28000000000000003</v>
      </c>
      <c r="DT663" s="4">
        <v>0.32</v>
      </c>
      <c r="DU663" s="4">
        <v>0.33</v>
      </c>
      <c r="DV663" s="4">
        <v>0.36</v>
      </c>
      <c r="DW663" s="4">
        <v>0.37</v>
      </c>
      <c r="DX663" s="4">
        <v>0.33</v>
      </c>
      <c r="DY663" s="4">
        <v>0.22</v>
      </c>
      <c r="DZ663" s="4"/>
    </row>
    <row r="664" spans="1:130" x14ac:dyDescent="0.25">
      <c r="A664" s="1" t="s">
        <v>480</v>
      </c>
      <c r="B664" s="1" t="s">
        <v>428</v>
      </c>
      <c r="C664" s="1" t="s">
        <v>215</v>
      </c>
      <c r="D664" s="84">
        <v>2017</v>
      </c>
      <c r="E664" s="3">
        <v>42975</v>
      </c>
      <c r="G664" s="4"/>
      <c r="H664" s="4">
        <v>300</v>
      </c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O664" s="4"/>
      <c r="AP664" s="4"/>
      <c r="AQ664" s="4"/>
      <c r="AR664" s="4"/>
      <c r="AS664" s="4"/>
      <c r="AT664" s="4"/>
      <c r="AU664" s="4"/>
      <c r="AV664" s="4"/>
      <c r="AW664" s="4">
        <v>0.22</v>
      </c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1" t="s">
        <v>153</v>
      </c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J664"/>
      <c r="DK664"/>
      <c r="DL664"/>
      <c r="DR664" s="4">
        <v>571.83000000000004</v>
      </c>
      <c r="DS664" s="4">
        <v>0.27</v>
      </c>
      <c r="DT664" s="4">
        <v>0.32</v>
      </c>
      <c r="DU664" s="4">
        <v>0.33</v>
      </c>
      <c r="DV664" s="4">
        <v>0.36</v>
      </c>
      <c r="DW664" s="4">
        <v>0.37</v>
      </c>
      <c r="DX664" s="4">
        <v>0.33</v>
      </c>
      <c r="DY664" s="4">
        <v>0.22</v>
      </c>
      <c r="DZ664" s="4"/>
    </row>
    <row r="665" spans="1:130" x14ac:dyDescent="0.25">
      <c r="A665" s="1" t="s">
        <v>480</v>
      </c>
      <c r="B665" s="1" t="s">
        <v>428</v>
      </c>
      <c r="C665" s="1" t="s">
        <v>215</v>
      </c>
      <c r="D665" s="84">
        <v>2017</v>
      </c>
      <c r="E665" s="3">
        <v>42976</v>
      </c>
      <c r="G665" s="4"/>
      <c r="H665" s="4">
        <v>300</v>
      </c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1" t="s">
        <v>153</v>
      </c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J665"/>
      <c r="DK665"/>
      <c r="DL665"/>
      <c r="DR665" s="4">
        <v>571.08000000000004</v>
      </c>
      <c r="DS665" s="4">
        <v>0.27</v>
      </c>
      <c r="DT665" s="4">
        <v>0.32</v>
      </c>
      <c r="DU665" s="4">
        <v>0.33</v>
      </c>
      <c r="DV665" s="4">
        <v>0.36</v>
      </c>
      <c r="DW665" s="4">
        <v>0.37</v>
      </c>
      <c r="DX665" s="4">
        <v>0.33</v>
      </c>
      <c r="DY665" s="4">
        <v>0.22</v>
      </c>
      <c r="DZ665" s="4"/>
    </row>
    <row r="666" spans="1:130" x14ac:dyDescent="0.25">
      <c r="A666" s="1" t="s">
        <v>480</v>
      </c>
      <c r="B666" s="1" t="s">
        <v>428</v>
      </c>
      <c r="C666" s="1" t="s">
        <v>215</v>
      </c>
      <c r="D666" s="84">
        <v>2017</v>
      </c>
      <c r="E666" s="3">
        <v>42977</v>
      </c>
      <c r="G666" s="4"/>
      <c r="H666" s="4">
        <v>300</v>
      </c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1" t="s">
        <v>153</v>
      </c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J666"/>
      <c r="DK666"/>
      <c r="DL666"/>
      <c r="DR666" s="4">
        <v>570.48</v>
      </c>
      <c r="DS666" s="4">
        <v>0.27</v>
      </c>
      <c r="DT666" s="4">
        <v>0.32</v>
      </c>
      <c r="DU666" s="4">
        <v>0.33</v>
      </c>
      <c r="DV666" s="4">
        <v>0.36</v>
      </c>
      <c r="DW666" s="4">
        <v>0.36</v>
      </c>
      <c r="DX666" s="4">
        <v>0.33</v>
      </c>
      <c r="DY666" s="4">
        <v>0.22</v>
      </c>
      <c r="DZ666" s="4"/>
    </row>
    <row r="667" spans="1:130" x14ac:dyDescent="0.25">
      <c r="A667" s="1" t="s">
        <v>480</v>
      </c>
      <c r="B667" s="1" t="s">
        <v>428</v>
      </c>
      <c r="C667" s="1" t="s">
        <v>215</v>
      </c>
      <c r="D667" s="84">
        <v>2017</v>
      </c>
      <c r="E667" s="3">
        <v>42978</v>
      </c>
      <c r="G667" s="4"/>
      <c r="H667" s="4">
        <v>300</v>
      </c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1" t="s">
        <v>153</v>
      </c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J667"/>
      <c r="DK667"/>
      <c r="DL667"/>
      <c r="DR667" s="4">
        <v>570.29999999999995</v>
      </c>
      <c r="DS667" s="4">
        <v>0.27</v>
      </c>
      <c r="DT667" s="4">
        <v>0.32</v>
      </c>
      <c r="DU667" s="4">
        <v>0.33</v>
      </c>
      <c r="DV667" s="4">
        <v>0.36</v>
      </c>
      <c r="DW667" s="4">
        <v>0.36</v>
      </c>
      <c r="DX667" s="4">
        <v>0.33</v>
      </c>
      <c r="DY667" s="4">
        <v>0.22</v>
      </c>
      <c r="DZ667" s="4"/>
    </row>
    <row r="668" spans="1:130" x14ac:dyDescent="0.25">
      <c r="A668" s="1" t="s">
        <v>480</v>
      </c>
      <c r="B668" s="1" t="s">
        <v>428</v>
      </c>
      <c r="C668" s="1" t="s">
        <v>215</v>
      </c>
      <c r="D668" s="84">
        <v>2017</v>
      </c>
      <c r="E668" s="3">
        <v>42979</v>
      </c>
      <c r="G668" s="4"/>
      <c r="H668" s="4">
        <v>300</v>
      </c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1" t="s">
        <v>153</v>
      </c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J668"/>
      <c r="DK668"/>
      <c r="DL668"/>
      <c r="DR668" s="4">
        <v>572.6</v>
      </c>
      <c r="DS668" s="4">
        <v>0.28000000000000003</v>
      </c>
      <c r="DT668" s="4">
        <v>0.32</v>
      </c>
      <c r="DU668" s="4">
        <v>0.33</v>
      </c>
      <c r="DV668" s="4">
        <v>0.36</v>
      </c>
      <c r="DW668" s="4">
        <v>0.36</v>
      </c>
      <c r="DX668" s="4">
        <v>0.33</v>
      </c>
      <c r="DY668" s="4">
        <v>0.23</v>
      </c>
      <c r="DZ668" s="4"/>
    </row>
    <row r="669" spans="1:130" x14ac:dyDescent="0.25">
      <c r="A669" s="1" t="s">
        <v>480</v>
      </c>
      <c r="B669" s="1" t="s">
        <v>428</v>
      </c>
      <c r="C669" s="1" t="s">
        <v>215</v>
      </c>
      <c r="D669" s="84">
        <v>2017</v>
      </c>
      <c r="E669" s="3">
        <v>42980</v>
      </c>
      <c r="G669" s="4"/>
      <c r="H669" s="4">
        <v>300</v>
      </c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1" t="s">
        <v>153</v>
      </c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J669"/>
      <c r="DK669"/>
      <c r="DL669"/>
      <c r="DR669" s="4">
        <v>575.34</v>
      </c>
      <c r="DS669" s="4">
        <v>0.28999999999999998</v>
      </c>
      <c r="DT669" s="4">
        <v>0.32</v>
      </c>
      <c r="DU669" s="4">
        <v>0.33</v>
      </c>
      <c r="DV669" s="4">
        <v>0.36</v>
      </c>
      <c r="DW669" s="4">
        <v>0.36</v>
      </c>
      <c r="DX669" s="4">
        <v>0.33</v>
      </c>
      <c r="DY669" s="4">
        <v>0.23</v>
      </c>
      <c r="DZ669" s="4"/>
    </row>
    <row r="670" spans="1:130" x14ac:dyDescent="0.25">
      <c r="A670" s="1" t="s">
        <v>480</v>
      </c>
      <c r="B670" s="1" t="s">
        <v>428</v>
      </c>
      <c r="C670" s="1" t="s">
        <v>215</v>
      </c>
      <c r="D670" s="84">
        <v>2017</v>
      </c>
      <c r="E670" s="3">
        <v>42981</v>
      </c>
      <c r="G670" s="4"/>
      <c r="H670" s="4">
        <v>300</v>
      </c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1" t="s">
        <v>153</v>
      </c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J670"/>
      <c r="DK670"/>
      <c r="DL670"/>
      <c r="DR670" s="4">
        <v>579</v>
      </c>
      <c r="DS670" s="4">
        <v>0.31</v>
      </c>
      <c r="DT670" s="4">
        <v>0.33</v>
      </c>
      <c r="DU670" s="4">
        <v>0.33</v>
      </c>
      <c r="DV670" s="4">
        <v>0.36</v>
      </c>
      <c r="DW670" s="4">
        <v>0.36</v>
      </c>
      <c r="DX670" s="4">
        <v>0.33</v>
      </c>
      <c r="DY670" s="4">
        <v>0.23</v>
      </c>
      <c r="DZ670" s="4"/>
    </row>
    <row r="671" spans="1:130" x14ac:dyDescent="0.25">
      <c r="A671" s="1" t="s">
        <v>480</v>
      </c>
      <c r="B671" s="1" t="s">
        <v>428</v>
      </c>
      <c r="C671" s="1" t="s">
        <v>215</v>
      </c>
      <c r="D671" s="84">
        <v>2017</v>
      </c>
      <c r="E671" s="3">
        <v>42982</v>
      </c>
      <c r="G671" s="4"/>
      <c r="H671" s="4">
        <v>300</v>
      </c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O671" s="4"/>
      <c r="AP671" s="4"/>
      <c r="AQ671" s="4"/>
      <c r="AR671" s="4"/>
      <c r="AS671" s="4"/>
      <c r="AT671" s="4"/>
      <c r="AU671" s="4"/>
      <c r="AV671" s="4"/>
      <c r="AW671" s="4">
        <v>0.27</v>
      </c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1" t="s">
        <v>153</v>
      </c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J671"/>
      <c r="DK671"/>
      <c r="DL671"/>
      <c r="DR671" s="4">
        <v>579.03</v>
      </c>
      <c r="DS671" s="4">
        <v>0.3</v>
      </c>
      <c r="DT671" s="4">
        <v>0.33</v>
      </c>
      <c r="DU671" s="4">
        <v>0.33</v>
      </c>
      <c r="DV671" s="4">
        <v>0.36</v>
      </c>
      <c r="DW671" s="4">
        <v>0.36</v>
      </c>
      <c r="DX671" s="4">
        <v>0.33</v>
      </c>
      <c r="DY671" s="4">
        <v>0.23</v>
      </c>
      <c r="DZ671" s="4"/>
    </row>
    <row r="672" spans="1:130" x14ac:dyDescent="0.25">
      <c r="A672" s="1" t="s">
        <v>480</v>
      </c>
      <c r="B672" s="1" t="s">
        <v>428</v>
      </c>
      <c r="C672" s="1" t="s">
        <v>215</v>
      </c>
      <c r="D672" s="84">
        <v>2017</v>
      </c>
      <c r="E672" s="3">
        <v>42983</v>
      </c>
      <c r="G672" s="4"/>
      <c r="H672" s="4">
        <v>300</v>
      </c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1">
        <v>38.875</v>
      </c>
      <c r="AL672" s="82">
        <f>AK672/100</f>
        <v>0.38874999999999998</v>
      </c>
      <c r="AM672" s="4">
        <f>AN672*AK672</f>
        <v>2.2637884375000001</v>
      </c>
      <c r="AN672">
        <v>5.82325E-2</v>
      </c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1" t="s">
        <v>153</v>
      </c>
      <c r="CK672">
        <v>8.4450485271311493</v>
      </c>
      <c r="CL672">
        <v>22.5568287734514</v>
      </c>
      <c r="CM672">
        <v>71.406783830373001</v>
      </c>
      <c r="CN672">
        <v>56.9046455128532</v>
      </c>
      <c r="CO672">
        <v>0.76365167016157098</v>
      </c>
      <c r="CP672">
        <v>0.46297331220153898</v>
      </c>
      <c r="CQ672">
        <v>2.14846189704032</v>
      </c>
      <c r="CR672">
        <v>2.5161190137367901</v>
      </c>
      <c r="CS672">
        <v>2.0702546239187201</v>
      </c>
      <c r="CT672">
        <v>2.0351404720296999</v>
      </c>
      <c r="CU672">
        <v>7.6813968569695801</v>
      </c>
      <c r="CV672">
        <v>22.093855461249898</v>
      </c>
      <c r="CW672">
        <v>69.258321933332695</v>
      </c>
      <c r="CX672">
        <v>54.388526499116402</v>
      </c>
      <c r="CY672">
        <v>39.452095041944403</v>
      </c>
      <c r="CZ672">
        <v>14.5154967731364</v>
      </c>
      <c r="DA672">
        <v>217.38629355483801</v>
      </c>
      <c r="DB672">
        <v>207.38969256574899</v>
      </c>
      <c r="DC672">
        <v>9.99660098908865</v>
      </c>
      <c r="DJ672"/>
      <c r="DK672"/>
      <c r="DL672"/>
      <c r="DR672" s="4">
        <v>578.35</v>
      </c>
      <c r="DS672" s="4">
        <v>0.28999999999999998</v>
      </c>
      <c r="DT672" s="4">
        <v>0.33</v>
      </c>
      <c r="DU672" s="4">
        <v>0.34</v>
      </c>
      <c r="DV672" s="4">
        <v>0.36</v>
      </c>
      <c r="DW672" s="4">
        <v>0.36</v>
      </c>
      <c r="DX672" s="4">
        <v>0.33</v>
      </c>
      <c r="DY672" s="4">
        <v>0.23</v>
      </c>
      <c r="DZ672" s="4"/>
    </row>
    <row r="673" spans="1:130" x14ac:dyDescent="0.25">
      <c r="A673" s="1" t="s">
        <v>480</v>
      </c>
      <c r="B673" s="1" t="s">
        <v>428</v>
      </c>
      <c r="C673" s="1" t="s">
        <v>215</v>
      </c>
      <c r="D673" s="84">
        <v>2017</v>
      </c>
      <c r="E673" s="3">
        <v>42984</v>
      </c>
      <c r="G673" s="4"/>
      <c r="H673" s="4">
        <v>300</v>
      </c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/>
      <c r="AL673"/>
      <c r="AN673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1" t="s">
        <v>153</v>
      </c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J673"/>
      <c r="DK673"/>
      <c r="DL673"/>
      <c r="DR673" s="4">
        <v>577.54</v>
      </c>
      <c r="DS673" s="4">
        <v>0.28999999999999998</v>
      </c>
      <c r="DT673" s="4">
        <v>0.33</v>
      </c>
      <c r="DU673" s="4">
        <v>0.33</v>
      </c>
      <c r="DV673" s="4">
        <v>0.36</v>
      </c>
      <c r="DW673" s="4">
        <v>0.36</v>
      </c>
      <c r="DX673" s="4">
        <v>0.33</v>
      </c>
      <c r="DY673" s="4">
        <v>0.23</v>
      </c>
      <c r="DZ673" s="4"/>
    </row>
    <row r="674" spans="1:130" x14ac:dyDescent="0.25">
      <c r="A674" s="1" t="s">
        <v>480</v>
      </c>
      <c r="B674" s="1" t="s">
        <v>428</v>
      </c>
      <c r="C674" s="1" t="s">
        <v>215</v>
      </c>
      <c r="D674" s="84">
        <v>2017</v>
      </c>
      <c r="E674" s="3">
        <v>42985</v>
      </c>
      <c r="G674" s="4"/>
      <c r="H674" s="4">
        <v>300</v>
      </c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/>
      <c r="AL674"/>
      <c r="AN67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1" t="s">
        <v>153</v>
      </c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J674"/>
      <c r="DK674"/>
      <c r="DL674"/>
      <c r="DR674" s="4">
        <v>576.47</v>
      </c>
      <c r="DS674" s="4">
        <v>0.28000000000000003</v>
      </c>
      <c r="DT674" s="4">
        <v>0.33</v>
      </c>
      <c r="DU674" s="4">
        <v>0.33</v>
      </c>
      <c r="DV674" s="4">
        <v>0.36</v>
      </c>
      <c r="DW674" s="4">
        <v>0.36</v>
      </c>
      <c r="DX674" s="4">
        <v>0.33</v>
      </c>
      <c r="DY674" s="4">
        <v>0.23</v>
      </c>
      <c r="DZ674" s="4"/>
    </row>
    <row r="675" spans="1:130" x14ac:dyDescent="0.25">
      <c r="A675" s="1" t="s">
        <v>480</v>
      </c>
      <c r="B675" s="1" t="s">
        <v>428</v>
      </c>
      <c r="C675" s="1" t="s">
        <v>215</v>
      </c>
      <c r="D675" s="84">
        <v>2017</v>
      </c>
      <c r="E675" s="3">
        <v>42986</v>
      </c>
      <c r="G675" s="4"/>
      <c r="H675" s="4">
        <v>300</v>
      </c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/>
      <c r="AL675"/>
      <c r="AN675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1" t="s">
        <v>153</v>
      </c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J675"/>
      <c r="DK675"/>
      <c r="DL675"/>
      <c r="DR675" s="4">
        <v>575.12</v>
      </c>
      <c r="DS675" s="4">
        <v>0.28000000000000003</v>
      </c>
      <c r="DT675" s="4">
        <v>0.32</v>
      </c>
      <c r="DU675" s="4">
        <v>0.33</v>
      </c>
      <c r="DV675" s="4">
        <v>0.36</v>
      </c>
      <c r="DW675" s="4">
        <v>0.36</v>
      </c>
      <c r="DX675" s="4">
        <v>0.33</v>
      </c>
      <c r="DY675" s="4">
        <v>0.23</v>
      </c>
      <c r="DZ675" s="4"/>
    </row>
    <row r="676" spans="1:130" x14ac:dyDescent="0.25">
      <c r="A676" s="1" t="s">
        <v>480</v>
      </c>
      <c r="B676" s="1" t="s">
        <v>428</v>
      </c>
      <c r="C676" s="1" t="s">
        <v>215</v>
      </c>
      <c r="D676" s="84">
        <v>2017</v>
      </c>
      <c r="E676" s="3">
        <v>42987</v>
      </c>
      <c r="G676" s="4"/>
      <c r="H676" s="4">
        <v>300</v>
      </c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/>
      <c r="AL676"/>
      <c r="AN676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1" t="s">
        <v>153</v>
      </c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J676"/>
      <c r="DK676"/>
      <c r="DL676"/>
      <c r="DR676" s="4">
        <v>573.54999999999995</v>
      </c>
      <c r="DS676" s="4">
        <v>0.27</v>
      </c>
      <c r="DT676" s="4">
        <v>0.32</v>
      </c>
      <c r="DU676" s="4">
        <v>0.33</v>
      </c>
      <c r="DV676" s="4">
        <v>0.35</v>
      </c>
      <c r="DW676" s="4">
        <v>0.36</v>
      </c>
      <c r="DX676" s="4">
        <v>0.33</v>
      </c>
      <c r="DY676" s="4">
        <v>0.23</v>
      </c>
      <c r="DZ676" s="4"/>
    </row>
    <row r="677" spans="1:130" x14ac:dyDescent="0.25">
      <c r="A677" s="1" t="s">
        <v>480</v>
      </c>
      <c r="B677" s="1" t="s">
        <v>428</v>
      </c>
      <c r="C677" s="1" t="s">
        <v>215</v>
      </c>
      <c r="D677" s="84">
        <v>2017</v>
      </c>
      <c r="E677" s="3">
        <v>42988</v>
      </c>
      <c r="G677" s="4"/>
      <c r="H677" s="4">
        <v>300</v>
      </c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1" t="s">
        <v>153</v>
      </c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J677"/>
      <c r="DK677"/>
      <c r="DL677"/>
      <c r="DR677" s="4">
        <v>576.80999999999995</v>
      </c>
      <c r="DS677" s="4">
        <v>0.3</v>
      </c>
      <c r="DT677" s="4">
        <v>0.32</v>
      </c>
      <c r="DU677" s="4">
        <v>0.33</v>
      </c>
      <c r="DV677" s="4">
        <v>0.35</v>
      </c>
      <c r="DW677" s="4">
        <v>0.36</v>
      </c>
      <c r="DX677" s="4">
        <v>0.33</v>
      </c>
      <c r="DY677" s="4">
        <v>0.23</v>
      </c>
      <c r="DZ677" s="4"/>
    </row>
    <row r="678" spans="1:130" x14ac:dyDescent="0.25">
      <c r="A678" s="1" t="s">
        <v>480</v>
      </c>
      <c r="B678" s="1" t="s">
        <v>428</v>
      </c>
      <c r="C678" s="1" t="s">
        <v>215</v>
      </c>
      <c r="D678" s="84">
        <v>2017</v>
      </c>
      <c r="E678" s="3">
        <v>42989</v>
      </c>
      <c r="G678" s="4"/>
      <c r="H678" s="4">
        <v>300</v>
      </c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1" t="s">
        <v>153</v>
      </c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J678"/>
      <c r="DK678"/>
      <c r="DL678"/>
      <c r="DR678" s="4">
        <v>577.59</v>
      </c>
      <c r="DS678" s="4">
        <v>0.3</v>
      </c>
      <c r="DT678" s="4">
        <v>0.33</v>
      </c>
      <c r="DU678" s="4">
        <v>0.33</v>
      </c>
      <c r="DV678" s="4">
        <v>0.35</v>
      </c>
      <c r="DW678" s="4">
        <v>0.36</v>
      </c>
      <c r="DX678" s="4">
        <v>0.33</v>
      </c>
      <c r="DY678" s="4">
        <v>0.23</v>
      </c>
      <c r="DZ678" s="4"/>
    </row>
    <row r="679" spans="1:130" x14ac:dyDescent="0.25">
      <c r="A679" s="1" t="s">
        <v>480</v>
      </c>
      <c r="B679" s="1" t="s">
        <v>428</v>
      </c>
      <c r="C679" s="1" t="s">
        <v>215</v>
      </c>
      <c r="D679" s="84">
        <v>2017</v>
      </c>
      <c r="E679" s="3">
        <v>42990</v>
      </c>
      <c r="G679" s="4"/>
      <c r="H679" s="4">
        <v>300</v>
      </c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1" t="s">
        <v>153</v>
      </c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J679"/>
      <c r="DK679"/>
      <c r="DL679"/>
      <c r="DR679" s="4">
        <v>577.36</v>
      </c>
      <c r="DS679" s="4">
        <v>0.28999999999999998</v>
      </c>
      <c r="DT679" s="4">
        <v>0.33</v>
      </c>
      <c r="DU679" s="4">
        <v>0.33</v>
      </c>
      <c r="DV679" s="4">
        <v>0.35</v>
      </c>
      <c r="DW679" s="4">
        <v>0.36</v>
      </c>
      <c r="DX679" s="4">
        <v>0.33</v>
      </c>
      <c r="DY679" s="4">
        <v>0.23</v>
      </c>
      <c r="DZ679" s="4"/>
    </row>
    <row r="680" spans="1:130" x14ac:dyDescent="0.25">
      <c r="A680" s="1" t="s">
        <v>480</v>
      </c>
      <c r="B680" s="1" t="s">
        <v>428</v>
      </c>
      <c r="C680" s="1" t="s">
        <v>215</v>
      </c>
      <c r="D680" s="84">
        <v>2017</v>
      </c>
      <c r="E680" s="3">
        <v>42991</v>
      </c>
      <c r="G680" s="4"/>
      <c r="H680" s="4">
        <v>300</v>
      </c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O680" s="4"/>
      <c r="AP680" s="4"/>
      <c r="AQ680" s="4"/>
      <c r="AR680" s="4"/>
      <c r="AS680" s="4"/>
      <c r="AT680" s="4"/>
      <c r="AU680" s="4"/>
      <c r="AV680" s="4"/>
      <c r="AW680" s="4">
        <v>0.48</v>
      </c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1" t="s">
        <v>153</v>
      </c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J680"/>
      <c r="DK680"/>
      <c r="DL680"/>
      <c r="DR680" s="4">
        <v>577.53</v>
      </c>
      <c r="DS680" s="4">
        <v>0.28999999999999998</v>
      </c>
      <c r="DT680" s="4">
        <v>0.33</v>
      </c>
      <c r="DU680" s="4">
        <v>0.33</v>
      </c>
      <c r="DV680" s="4">
        <v>0.35</v>
      </c>
      <c r="DW680" s="4">
        <v>0.36</v>
      </c>
      <c r="DX680" s="4">
        <v>0.33</v>
      </c>
      <c r="DY680" s="4">
        <v>0.23</v>
      </c>
      <c r="DZ680" s="4"/>
    </row>
    <row r="681" spans="1:130" x14ac:dyDescent="0.25">
      <c r="A681" s="1" t="s">
        <v>480</v>
      </c>
      <c r="B681" s="1" t="s">
        <v>428</v>
      </c>
      <c r="C681" s="1" t="s">
        <v>215</v>
      </c>
      <c r="D681" s="84">
        <v>2017</v>
      </c>
      <c r="E681" s="3">
        <v>42992</v>
      </c>
      <c r="G681" s="4"/>
      <c r="H681" s="4">
        <v>300</v>
      </c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1" t="s">
        <v>153</v>
      </c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J681"/>
      <c r="DK681"/>
      <c r="DL681"/>
      <c r="DR681" s="4">
        <v>578.21</v>
      </c>
      <c r="DS681" s="4">
        <v>0.28000000000000003</v>
      </c>
      <c r="DT681" s="4">
        <v>0.32</v>
      </c>
      <c r="DU681" s="4">
        <v>0.34</v>
      </c>
      <c r="DV681" s="4">
        <v>0.36</v>
      </c>
      <c r="DW681" s="4">
        <v>0.36</v>
      </c>
      <c r="DX681" s="4">
        <v>0.33</v>
      </c>
      <c r="DY681" s="4">
        <v>0.23</v>
      </c>
      <c r="DZ681" s="4"/>
    </row>
    <row r="682" spans="1:130" x14ac:dyDescent="0.25">
      <c r="A682" s="1" t="s">
        <v>480</v>
      </c>
      <c r="B682" s="1" t="s">
        <v>428</v>
      </c>
      <c r="C682" s="1" t="s">
        <v>215</v>
      </c>
      <c r="D682" s="84">
        <v>2017</v>
      </c>
      <c r="E682" s="3">
        <v>42993</v>
      </c>
      <c r="G682" s="4"/>
      <c r="H682" s="4">
        <v>300</v>
      </c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1" t="s">
        <v>153</v>
      </c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J682"/>
      <c r="DK682"/>
      <c r="DL682"/>
      <c r="DR682" s="4">
        <v>577.09</v>
      </c>
      <c r="DS682" s="4">
        <v>0.27</v>
      </c>
      <c r="DT682" s="4">
        <v>0.32</v>
      </c>
      <c r="DU682" s="4">
        <v>0.34</v>
      </c>
      <c r="DV682" s="4">
        <v>0.36</v>
      </c>
      <c r="DW682" s="4">
        <v>0.36</v>
      </c>
      <c r="DX682" s="4">
        <v>0.33</v>
      </c>
      <c r="DY682" s="4">
        <v>0.23</v>
      </c>
      <c r="DZ682" s="4"/>
    </row>
    <row r="683" spans="1:130" x14ac:dyDescent="0.25">
      <c r="A683" s="1" t="s">
        <v>480</v>
      </c>
      <c r="B683" s="1" t="s">
        <v>428</v>
      </c>
      <c r="C683" s="1" t="s">
        <v>215</v>
      </c>
      <c r="D683" s="84">
        <v>2017</v>
      </c>
      <c r="E683" s="3">
        <v>42994</v>
      </c>
      <c r="G683" s="4"/>
      <c r="H683" s="4">
        <v>300</v>
      </c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1" t="s">
        <v>153</v>
      </c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J683"/>
      <c r="DK683"/>
      <c r="DL683"/>
      <c r="DR683" s="4">
        <v>576.36</v>
      </c>
      <c r="DS683" s="4">
        <v>0.26</v>
      </c>
      <c r="DT683" s="4">
        <v>0.32</v>
      </c>
      <c r="DU683" s="4">
        <v>0.34</v>
      </c>
      <c r="DV683" s="4">
        <v>0.36</v>
      </c>
      <c r="DW683" s="4">
        <v>0.37</v>
      </c>
      <c r="DX683" s="4">
        <v>0.34</v>
      </c>
      <c r="DY683" s="4">
        <v>0.23</v>
      </c>
      <c r="DZ683" s="4"/>
    </row>
    <row r="684" spans="1:130" x14ac:dyDescent="0.25">
      <c r="A684" s="1" t="s">
        <v>480</v>
      </c>
      <c r="B684" s="1" t="s">
        <v>428</v>
      </c>
      <c r="C684" s="1" t="s">
        <v>215</v>
      </c>
      <c r="D684" s="84">
        <v>2017</v>
      </c>
      <c r="E684" s="3">
        <v>42995</v>
      </c>
      <c r="G684" s="4"/>
      <c r="H684" s="4">
        <v>300</v>
      </c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1" t="s">
        <v>153</v>
      </c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J684"/>
      <c r="DK684"/>
      <c r="DL684"/>
      <c r="DR684" s="4">
        <v>575.53</v>
      </c>
      <c r="DS684" s="4">
        <v>0.26</v>
      </c>
      <c r="DT684" s="4">
        <v>0.32</v>
      </c>
      <c r="DU684" s="4">
        <v>0.33</v>
      </c>
      <c r="DV684" s="4">
        <v>0.36</v>
      </c>
      <c r="DW684" s="4">
        <v>0.37</v>
      </c>
      <c r="DX684" s="4">
        <v>0.34</v>
      </c>
      <c r="DY684" s="4">
        <v>0.23</v>
      </c>
      <c r="DZ684" s="4"/>
    </row>
    <row r="685" spans="1:130" x14ac:dyDescent="0.25">
      <c r="A685" s="1" t="s">
        <v>480</v>
      </c>
      <c r="B685" s="1" t="s">
        <v>428</v>
      </c>
      <c r="C685" s="1" t="s">
        <v>215</v>
      </c>
      <c r="D685" s="84">
        <v>2017</v>
      </c>
      <c r="E685" s="3">
        <v>42996</v>
      </c>
      <c r="G685" s="4"/>
      <c r="H685" s="4">
        <v>300</v>
      </c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1" t="s">
        <v>153</v>
      </c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J685"/>
      <c r="DK685"/>
      <c r="DL685"/>
      <c r="DR685" s="4">
        <v>594.26</v>
      </c>
      <c r="DS685" s="4">
        <v>0.35</v>
      </c>
      <c r="DT685" s="4">
        <v>0.34</v>
      </c>
      <c r="DU685" s="4">
        <v>0.34</v>
      </c>
      <c r="DV685" s="4">
        <v>0.36</v>
      </c>
      <c r="DW685" s="4">
        <v>0.37</v>
      </c>
      <c r="DX685" s="4">
        <v>0.34</v>
      </c>
      <c r="DY685" s="4">
        <v>0.24</v>
      </c>
      <c r="DZ685" s="4"/>
    </row>
    <row r="686" spans="1:130" x14ac:dyDescent="0.25">
      <c r="A686" s="1" t="s">
        <v>480</v>
      </c>
      <c r="B686" s="1" t="s">
        <v>428</v>
      </c>
      <c r="C686" s="1" t="s">
        <v>215</v>
      </c>
      <c r="D686" s="84">
        <v>2017</v>
      </c>
      <c r="E686" s="3">
        <v>42997</v>
      </c>
      <c r="G686" s="4"/>
      <c r="H686" s="4">
        <v>300</v>
      </c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O686" s="4"/>
      <c r="AP686" s="4"/>
      <c r="AQ686" s="4"/>
      <c r="AR686" s="4"/>
      <c r="AS686" s="4"/>
      <c r="AT686" s="4"/>
      <c r="AU686" s="4"/>
      <c r="AV686" s="4"/>
      <c r="AW686" s="4">
        <v>0.67</v>
      </c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1" t="s">
        <v>153</v>
      </c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J686"/>
      <c r="DK686"/>
      <c r="DL686"/>
      <c r="DR686" s="4">
        <v>599.55999999999995</v>
      </c>
      <c r="DS686" s="4">
        <v>0.34</v>
      </c>
      <c r="DT686" s="4">
        <v>0.35</v>
      </c>
      <c r="DU686" s="4">
        <v>0.35</v>
      </c>
      <c r="DV686" s="4">
        <v>0.36</v>
      </c>
      <c r="DW686" s="4">
        <v>0.37</v>
      </c>
      <c r="DX686" s="4">
        <v>0.34</v>
      </c>
      <c r="DY686" s="4">
        <v>0.24</v>
      </c>
      <c r="DZ686" s="4"/>
    </row>
    <row r="687" spans="1:130" x14ac:dyDescent="0.25">
      <c r="A687" s="1" t="s">
        <v>480</v>
      </c>
      <c r="B687" s="1" t="s">
        <v>428</v>
      </c>
      <c r="C687" s="1" t="s">
        <v>215</v>
      </c>
      <c r="D687" s="84">
        <v>2017</v>
      </c>
      <c r="E687" s="3">
        <v>42998</v>
      </c>
      <c r="G687" s="4"/>
      <c r="H687" s="4">
        <v>300</v>
      </c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1" t="s">
        <v>153</v>
      </c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J687"/>
      <c r="DK687"/>
      <c r="DL687"/>
      <c r="DR687" s="4">
        <v>599.73</v>
      </c>
      <c r="DS687" s="4">
        <v>0.33</v>
      </c>
      <c r="DT687" s="4">
        <v>0.35</v>
      </c>
      <c r="DU687" s="4">
        <v>0.35</v>
      </c>
      <c r="DV687" s="4">
        <v>0.36</v>
      </c>
      <c r="DW687" s="4">
        <v>0.37</v>
      </c>
      <c r="DX687" s="4">
        <v>0.34</v>
      </c>
      <c r="DY687" s="4">
        <v>0.24</v>
      </c>
      <c r="DZ687" s="4"/>
    </row>
    <row r="688" spans="1:130" x14ac:dyDescent="0.25">
      <c r="A688" s="1" t="s">
        <v>480</v>
      </c>
      <c r="B688" s="1" t="s">
        <v>428</v>
      </c>
      <c r="C688" s="1" t="s">
        <v>215</v>
      </c>
      <c r="D688" s="84">
        <v>2017</v>
      </c>
      <c r="E688" s="3">
        <v>42999</v>
      </c>
      <c r="G688" s="4"/>
      <c r="H688" s="4">
        <v>300</v>
      </c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1" t="s">
        <v>153</v>
      </c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J688"/>
      <c r="DK688"/>
      <c r="DL688"/>
      <c r="DR688" s="4">
        <v>604.69000000000005</v>
      </c>
      <c r="DS688" s="4">
        <v>0.35</v>
      </c>
      <c r="DT688" s="4">
        <v>0.35</v>
      </c>
      <c r="DU688" s="4">
        <v>0.35</v>
      </c>
      <c r="DV688" s="4">
        <v>0.37</v>
      </c>
      <c r="DW688" s="4">
        <v>0.37</v>
      </c>
      <c r="DX688" s="4">
        <v>0.34</v>
      </c>
      <c r="DY688" s="4">
        <v>0.24</v>
      </c>
      <c r="DZ688" s="4"/>
    </row>
    <row r="689" spans="1:130" x14ac:dyDescent="0.25">
      <c r="A689" s="1" t="s">
        <v>480</v>
      </c>
      <c r="B689" s="1" t="s">
        <v>428</v>
      </c>
      <c r="C689" s="1" t="s">
        <v>215</v>
      </c>
      <c r="D689" s="84">
        <v>2017</v>
      </c>
      <c r="E689" s="3">
        <v>43000</v>
      </c>
      <c r="G689" s="4"/>
      <c r="H689" s="4">
        <v>300</v>
      </c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1" t="s">
        <v>153</v>
      </c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J689"/>
      <c r="DK689"/>
      <c r="DL689"/>
      <c r="DR689" s="4">
        <v>609.98</v>
      </c>
      <c r="DS689" s="4">
        <v>0.35</v>
      </c>
      <c r="DT689" s="4">
        <v>0.36</v>
      </c>
      <c r="DU689" s="4">
        <v>0.36</v>
      </c>
      <c r="DV689" s="4">
        <v>0.37</v>
      </c>
      <c r="DW689" s="4">
        <v>0.37</v>
      </c>
      <c r="DX689" s="4">
        <v>0.34</v>
      </c>
      <c r="DY689" s="4">
        <v>0.24</v>
      </c>
      <c r="DZ689" s="4"/>
    </row>
    <row r="690" spans="1:130" x14ac:dyDescent="0.25">
      <c r="A690" s="1" t="s">
        <v>480</v>
      </c>
      <c r="B690" s="1" t="s">
        <v>428</v>
      </c>
      <c r="C690" s="1" t="s">
        <v>215</v>
      </c>
      <c r="D690" s="84">
        <v>2017</v>
      </c>
      <c r="E690" s="3">
        <v>43001</v>
      </c>
      <c r="G690" s="4"/>
      <c r="H690" s="4">
        <v>300</v>
      </c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1" t="s">
        <v>153</v>
      </c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J690"/>
      <c r="DK690"/>
      <c r="DL690"/>
      <c r="DR690" s="4">
        <v>608.23</v>
      </c>
      <c r="DS690" s="4">
        <v>0.34</v>
      </c>
      <c r="DT690" s="4">
        <v>0.36</v>
      </c>
      <c r="DU690" s="4">
        <v>0.36</v>
      </c>
      <c r="DV690" s="4">
        <v>0.37</v>
      </c>
      <c r="DW690" s="4">
        <v>0.37</v>
      </c>
      <c r="DX690" s="4">
        <v>0.34</v>
      </c>
      <c r="DY690" s="4">
        <v>0.24</v>
      </c>
      <c r="DZ690" s="4"/>
    </row>
    <row r="691" spans="1:130" x14ac:dyDescent="0.25">
      <c r="A691" s="1" t="s">
        <v>480</v>
      </c>
      <c r="B691" s="1" t="s">
        <v>428</v>
      </c>
      <c r="C691" s="1" t="s">
        <v>215</v>
      </c>
      <c r="D691" s="84">
        <v>2017</v>
      </c>
      <c r="E691" s="3">
        <v>43002</v>
      </c>
      <c r="G691" s="4"/>
      <c r="H691" s="4">
        <v>300</v>
      </c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1" t="s">
        <v>153</v>
      </c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J691"/>
      <c r="DK691"/>
      <c r="DL691"/>
      <c r="DR691" s="4">
        <v>606</v>
      </c>
      <c r="DS691" s="4">
        <v>0.32</v>
      </c>
      <c r="DT691" s="4">
        <v>0.35</v>
      </c>
      <c r="DU691" s="4">
        <v>0.36</v>
      </c>
      <c r="DV691" s="4">
        <v>0.37</v>
      </c>
      <c r="DW691" s="4">
        <v>0.38</v>
      </c>
      <c r="DX691" s="4">
        <v>0.34</v>
      </c>
      <c r="DY691" s="4">
        <v>0.24</v>
      </c>
      <c r="DZ691" s="4"/>
    </row>
    <row r="692" spans="1:130" x14ac:dyDescent="0.25">
      <c r="A692" s="1" t="s">
        <v>480</v>
      </c>
      <c r="B692" s="1" t="s">
        <v>428</v>
      </c>
      <c r="C692" s="1" t="s">
        <v>215</v>
      </c>
      <c r="D692" s="84">
        <v>2017</v>
      </c>
      <c r="E692" s="3">
        <v>43003</v>
      </c>
      <c r="G692" s="4"/>
      <c r="H692" s="4">
        <v>300</v>
      </c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1" t="s">
        <v>153</v>
      </c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J692"/>
      <c r="DK692"/>
      <c r="DL692"/>
      <c r="DR692" s="4">
        <v>602.96</v>
      </c>
      <c r="DS692" s="4">
        <v>0.31</v>
      </c>
      <c r="DT692" s="4">
        <v>0.35</v>
      </c>
      <c r="DU692" s="4">
        <v>0.35</v>
      </c>
      <c r="DV692" s="4">
        <v>0.37</v>
      </c>
      <c r="DW692" s="4">
        <v>0.38</v>
      </c>
      <c r="DX692" s="4">
        <v>0.34</v>
      </c>
      <c r="DY692" s="4">
        <v>0.24</v>
      </c>
      <c r="DZ692" s="4"/>
    </row>
    <row r="693" spans="1:130" x14ac:dyDescent="0.25">
      <c r="A693" s="1" t="s">
        <v>480</v>
      </c>
      <c r="B693" s="1" t="s">
        <v>428</v>
      </c>
      <c r="C693" s="1" t="s">
        <v>215</v>
      </c>
      <c r="D693" s="84">
        <v>2017</v>
      </c>
      <c r="E693" s="3">
        <v>43004</v>
      </c>
      <c r="G693" s="4"/>
      <c r="H693" s="4">
        <v>300</v>
      </c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1" t="s">
        <v>153</v>
      </c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J693"/>
      <c r="DK693"/>
      <c r="DL693"/>
      <c r="DR693" s="4">
        <v>602.08000000000004</v>
      </c>
      <c r="DS693" s="4">
        <v>0.3</v>
      </c>
      <c r="DT693" s="4">
        <v>0.34</v>
      </c>
      <c r="DU693" s="4">
        <v>0.35</v>
      </c>
      <c r="DV693" s="4">
        <v>0.37</v>
      </c>
      <c r="DW693" s="4">
        <v>0.38</v>
      </c>
      <c r="DX693" s="4">
        <v>0.34</v>
      </c>
      <c r="DY693" s="4">
        <v>0.24</v>
      </c>
      <c r="DZ693" s="4"/>
    </row>
    <row r="694" spans="1:130" x14ac:dyDescent="0.25">
      <c r="A694" s="1" t="s">
        <v>480</v>
      </c>
      <c r="B694" s="1" t="s">
        <v>428</v>
      </c>
      <c r="C694" s="1" t="s">
        <v>215</v>
      </c>
      <c r="D694" s="84">
        <v>2017</v>
      </c>
      <c r="E694" s="3">
        <v>43005</v>
      </c>
      <c r="G694" s="4"/>
      <c r="H694" s="4">
        <v>300</v>
      </c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1" t="s">
        <v>153</v>
      </c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J694"/>
      <c r="DK694"/>
      <c r="DL694"/>
      <c r="DR694" s="4">
        <v>600.72</v>
      </c>
      <c r="DS694" s="4">
        <v>0.3</v>
      </c>
      <c r="DT694" s="4">
        <v>0.34</v>
      </c>
      <c r="DU694" s="4">
        <v>0.35</v>
      </c>
      <c r="DV694" s="4">
        <v>0.37</v>
      </c>
      <c r="DW694" s="4">
        <v>0.38</v>
      </c>
      <c r="DX694" s="4">
        <v>0.34</v>
      </c>
      <c r="DY694" s="4">
        <v>0.24</v>
      </c>
      <c r="DZ694" s="4"/>
    </row>
    <row r="695" spans="1:130" x14ac:dyDescent="0.25">
      <c r="A695" s="1" t="s">
        <v>480</v>
      </c>
      <c r="B695" s="1" t="s">
        <v>428</v>
      </c>
      <c r="C695" s="1" t="s">
        <v>215</v>
      </c>
      <c r="D695" s="84">
        <v>2017</v>
      </c>
      <c r="E695" s="3">
        <v>43006</v>
      </c>
      <c r="G695" s="4"/>
      <c r="H695" s="4">
        <v>300</v>
      </c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1">
        <v>206.18216623743999</v>
      </c>
      <c r="AL695" s="82">
        <f>AK695/100</f>
        <v>2.0618216623743999</v>
      </c>
      <c r="AM695" s="4">
        <f>AN695*AK695</f>
        <v>8.5024370802164313</v>
      </c>
      <c r="AN695">
        <v>4.1237500000000003E-2</v>
      </c>
      <c r="AO695" s="4"/>
      <c r="AP695" s="4"/>
      <c r="AQ695" s="4"/>
      <c r="AR695" s="4"/>
      <c r="AS695" s="4"/>
      <c r="AT695" s="4"/>
      <c r="AU695" s="4"/>
      <c r="AV695" s="4"/>
      <c r="AW695" s="4">
        <v>0.93</v>
      </c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1" t="s">
        <v>153</v>
      </c>
      <c r="CK695">
        <v>4.5953933623646597</v>
      </c>
      <c r="CL695">
        <v>5.6470365972211196</v>
      </c>
      <c r="CM695">
        <v>45.342625315611002</v>
      </c>
      <c r="CN695">
        <v>55.799561281315</v>
      </c>
      <c r="CO695">
        <v>1.43956933330018</v>
      </c>
      <c r="CP695">
        <v>2.05190372918331</v>
      </c>
      <c r="CQ695">
        <v>2.0776190165342601</v>
      </c>
      <c r="CR695">
        <v>1.25947686994596</v>
      </c>
      <c r="CS695">
        <v>1.78788243632735</v>
      </c>
      <c r="CT695">
        <v>0.107455204185657</v>
      </c>
      <c r="CU695">
        <v>3.1558240290644801</v>
      </c>
      <c r="CV695">
        <v>3.5951328680378101</v>
      </c>
      <c r="CW695">
        <v>43.265006299076703</v>
      </c>
      <c r="CX695">
        <v>54.540084411369001</v>
      </c>
      <c r="CY695">
        <v>45.057076794204796</v>
      </c>
      <c r="CZ695">
        <v>15.2468097709344</v>
      </c>
      <c r="DA695">
        <v>173.58384076216399</v>
      </c>
      <c r="DB695">
        <v>164.85993417268699</v>
      </c>
      <c r="DC695">
        <v>8.7239065894767105</v>
      </c>
      <c r="DJ695"/>
      <c r="DK695"/>
      <c r="DL695"/>
      <c r="DR695" s="4">
        <v>598.79999999999995</v>
      </c>
      <c r="DS695" s="4">
        <v>0.28999999999999998</v>
      </c>
      <c r="DT695" s="4">
        <v>0.34</v>
      </c>
      <c r="DU695" s="4">
        <v>0.35</v>
      </c>
      <c r="DV695" s="4">
        <v>0.37</v>
      </c>
      <c r="DW695" s="4">
        <v>0.38</v>
      </c>
      <c r="DX695" s="4">
        <v>0.34</v>
      </c>
      <c r="DY695" s="4">
        <v>0.24</v>
      </c>
      <c r="DZ695" s="4"/>
    </row>
    <row r="696" spans="1:130" x14ac:dyDescent="0.25">
      <c r="A696" s="1" t="s">
        <v>480</v>
      </c>
      <c r="B696" s="1" t="s">
        <v>428</v>
      </c>
      <c r="C696" s="1" t="s">
        <v>215</v>
      </c>
      <c r="D696" s="84">
        <v>2017</v>
      </c>
      <c r="E696" s="3">
        <v>43007</v>
      </c>
      <c r="G696" s="4"/>
      <c r="H696" s="4">
        <v>300</v>
      </c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N696" s="1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1" t="s">
        <v>153</v>
      </c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J696"/>
      <c r="DK696"/>
      <c r="DL696"/>
      <c r="DR696" s="4">
        <v>595.27</v>
      </c>
      <c r="DS696" s="4">
        <v>0.28000000000000003</v>
      </c>
      <c r="DT696" s="4">
        <v>0.33</v>
      </c>
      <c r="DU696" s="4">
        <v>0.34</v>
      </c>
      <c r="DV696" s="4">
        <v>0.37</v>
      </c>
      <c r="DW696" s="4">
        <v>0.38</v>
      </c>
      <c r="DX696" s="4">
        <v>0.35</v>
      </c>
      <c r="DY696" s="4">
        <v>0.24</v>
      </c>
      <c r="DZ696" s="4"/>
    </row>
    <row r="697" spans="1:130" x14ac:dyDescent="0.25">
      <c r="A697" s="1" t="s">
        <v>480</v>
      </c>
      <c r="B697" s="1" t="s">
        <v>428</v>
      </c>
      <c r="C697" s="1" t="s">
        <v>215</v>
      </c>
      <c r="D697" s="84">
        <v>2017</v>
      </c>
      <c r="E697" s="3">
        <v>43008</v>
      </c>
      <c r="G697" s="4"/>
      <c r="H697" s="4">
        <v>300</v>
      </c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N697" s="1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1" t="s">
        <v>153</v>
      </c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J697"/>
      <c r="DK697"/>
      <c r="DL697"/>
      <c r="DR697" s="4">
        <v>593.29</v>
      </c>
      <c r="DS697" s="4">
        <v>0.28000000000000003</v>
      </c>
      <c r="DT697" s="4">
        <v>0.32</v>
      </c>
      <c r="DU697" s="4">
        <v>0.34</v>
      </c>
      <c r="DV697" s="4">
        <v>0.37</v>
      </c>
      <c r="DW697" s="4">
        <v>0.38</v>
      </c>
      <c r="DX697" s="4">
        <v>0.35</v>
      </c>
      <c r="DY697" s="4">
        <v>0.24</v>
      </c>
      <c r="DZ697" s="4"/>
    </row>
    <row r="698" spans="1:130" x14ac:dyDescent="0.25">
      <c r="A698" s="1" t="s">
        <v>480</v>
      </c>
      <c r="B698" s="1" t="s">
        <v>428</v>
      </c>
      <c r="C698" s="1" t="s">
        <v>215</v>
      </c>
      <c r="D698" s="84">
        <v>2017</v>
      </c>
      <c r="E698" s="3">
        <v>43009</v>
      </c>
      <c r="G698" s="4"/>
      <c r="H698" s="4">
        <v>300</v>
      </c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N698" s="1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1" t="s">
        <v>153</v>
      </c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J698"/>
      <c r="DK698"/>
      <c r="DL698"/>
      <c r="DR698" s="4">
        <v>591.71</v>
      </c>
      <c r="DS698" s="4">
        <v>0.27</v>
      </c>
      <c r="DT698" s="4">
        <v>0.32</v>
      </c>
      <c r="DU698" s="4">
        <v>0.34</v>
      </c>
      <c r="DV698" s="4">
        <v>0.37</v>
      </c>
      <c r="DW698" s="4">
        <v>0.38</v>
      </c>
      <c r="DX698" s="4">
        <v>0.35</v>
      </c>
      <c r="DY698" s="4">
        <v>0.24</v>
      </c>
      <c r="DZ698" s="4"/>
    </row>
    <row r="699" spans="1:130" x14ac:dyDescent="0.25">
      <c r="A699" s="1" t="s">
        <v>480</v>
      </c>
      <c r="B699" s="1" t="s">
        <v>428</v>
      </c>
      <c r="C699" s="1" t="s">
        <v>215</v>
      </c>
      <c r="D699" s="84">
        <v>2017</v>
      </c>
      <c r="E699" s="3">
        <v>43010</v>
      </c>
      <c r="G699" s="4"/>
      <c r="H699" s="4">
        <v>300</v>
      </c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1" t="s">
        <v>153</v>
      </c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J699"/>
      <c r="DK699"/>
      <c r="DL699"/>
      <c r="DR699" s="4">
        <v>589.35</v>
      </c>
      <c r="DS699" s="4">
        <v>0.27</v>
      </c>
      <c r="DT699" s="4">
        <v>0.32</v>
      </c>
      <c r="DU699" s="4">
        <v>0.33</v>
      </c>
      <c r="DV699" s="4">
        <v>0.37</v>
      </c>
      <c r="DW699" s="4">
        <v>0.38</v>
      </c>
      <c r="DX699" s="4">
        <v>0.35</v>
      </c>
      <c r="DY699" s="4">
        <v>0.24</v>
      </c>
      <c r="DZ699" s="4"/>
    </row>
    <row r="700" spans="1:130" x14ac:dyDescent="0.25">
      <c r="A700" s="1" t="s">
        <v>480</v>
      </c>
      <c r="B700" s="1" t="s">
        <v>428</v>
      </c>
      <c r="C700" s="1" t="s">
        <v>215</v>
      </c>
      <c r="D700" s="84">
        <v>2017</v>
      </c>
      <c r="E700" s="3">
        <v>43011</v>
      </c>
      <c r="G700" s="4"/>
      <c r="H700" s="4">
        <v>300</v>
      </c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1" t="s">
        <v>153</v>
      </c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J700"/>
      <c r="DK700"/>
      <c r="DL700"/>
      <c r="DR700" s="4">
        <v>585.76</v>
      </c>
      <c r="DS700" s="4">
        <v>0.26</v>
      </c>
      <c r="DT700" s="4">
        <v>0.31</v>
      </c>
      <c r="DU700" s="4">
        <v>0.33</v>
      </c>
      <c r="DV700" s="4">
        <v>0.36</v>
      </c>
      <c r="DW700" s="4">
        <v>0.38</v>
      </c>
      <c r="DX700" s="4">
        <v>0.35</v>
      </c>
      <c r="DY700" s="4">
        <v>0.24</v>
      </c>
      <c r="DZ700" s="4"/>
    </row>
    <row r="701" spans="1:130" x14ac:dyDescent="0.25">
      <c r="A701" s="1" t="s">
        <v>480</v>
      </c>
      <c r="B701" s="1" t="s">
        <v>428</v>
      </c>
      <c r="C701" s="1" t="s">
        <v>215</v>
      </c>
      <c r="D701" s="84">
        <v>2017</v>
      </c>
      <c r="E701" s="3">
        <v>43012</v>
      </c>
      <c r="G701" s="4"/>
      <c r="H701" s="4">
        <v>300</v>
      </c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O701" s="4"/>
      <c r="AP701" s="4"/>
      <c r="AQ701" s="4"/>
      <c r="AR701" s="4"/>
      <c r="AS701" s="4"/>
      <c r="AT701" s="4"/>
      <c r="AU701" s="4"/>
      <c r="AV701" s="4"/>
      <c r="AW701" s="4">
        <v>0.9</v>
      </c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1" t="s">
        <v>153</v>
      </c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J701"/>
      <c r="DK701"/>
      <c r="DL701"/>
      <c r="DR701" s="4">
        <v>583.09</v>
      </c>
      <c r="DS701" s="4">
        <v>0.25</v>
      </c>
      <c r="DT701" s="4">
        <v>0.31</v>
      </c>
      <c r="DU701" s="4">
        <v>0.33</v>
      </c>
      <c r="DV701" s="4">
        <v>0.36</v>
      </c>
      <c r="DW701" s="4">
        <v>0.38</v>
      </c>
      <c r="DX701" s="4">
        <v>0.35</v>
      </c>
      <c r="DY701" s="4">
        <v>0.25</v>
      </c>
      <c r="DZ701" s="4"/>
    </row>
    <row r="702" spans="1:130" x14ac:dyDescent="0.25">
      <c r="A702" s="1" t="s">
        <v>480</v>
      </c>
      <c r="B702" s="1" t="s">
        <v>428</v>
      </c>
      <c r="C702" s="1" t="s">
        <v>215</v>
      </c>
      <c r="D702" s="84">
        <v>2017</v>
      </c>
      <c r="E702" s="3">
        <v>43013</v>
      </c>
      <c r="G702" s="4"/>
      <c r="H702" s="4">
        <v>300</v>
      </c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1" t="s">
        <v>153</v>
      </c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J702"/>
      <c r="DK702"/>
      <c r="DL702"/>
      <c r="DR702" s="4">
        <v>579.86</v>
      </c>
      <c r="DS702" s="4">
        <v>0.24</v>
      </c>
      <c r="DT702" s="4">
        <v>0.3</v>
      </c>
      <c r="DU702" s="4">
        <v>0.32</v>
      </c>
      <c r="DV702" s="4">
        <v>0.36</v>
      </c>
      <c r="DW702" s="4">
        <v>0.38</v>
      </c>
      <c r="DX702" s="4">
        <v>0.35</v>
      </c>
      <c r="DY702" s="4">
        <v>0.25</v>
      </c>
      <c r="DZ702" s="4"/>
    </row>
    <row r="703" spans="1:130" x14ac:dyDescent="0.25">
      <c r="A703" s="1" t="s">
        <v>480</v>
      </c>
      <c r="B703" s="1" t="s">
        <v>428</v>
      </c>
      <c r="C703" s="1" t="s">
        <v>215</v>
      </c>
      <c r="D703" s="84">
        <v>2017</v>
      </c>
      <c r="E703" s="3">
        <v>43014</v>
      </c>
      <c r="G703" s="4"/>
      <c r="H703" s="4">
        <v>300</v>
      </c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1" t="s">
        <v>153</v>
      </c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J703"/>
      <c r="DK703"/>
      <c r="DL703"/>
      <c r="DR703" s="4">
        <v>577.57000000000005</v>
      </c>
      <c r="DS703" s="4">
        <v>0.24</v>
      </c>
      <c r="DT703" s="4">
        <v>0.3</v>
      </c>
      <c r="DU703" s="4">
        <v>0.32</v>
      </c>
      <c r="DV703" s="4">
        <v>0.36</v>
      </c>
      <c r="DW703" s="4">
        <v>0.38</v>
      </c>
      <c r="DX703" s="4">
        <v>0.35</v>
      </c>
      <c r="DY703" s="4">
        <v>0.25</v>
      </c>
      <c r="DZ703" s="4"/>
    </row>
    <row r="704" spans="1:130" x14ac:dyDescent="0.25">
      <c r="A704" s="1" t="s">
        <v>480</v>
      </c>
      <c r="B704" s="1" t="s">
        <v>428</v>
      </c>
      <c r="C704" s="1" t="s">
        <v>215</v>
      </c>
      <c r="D704" s="84">
        <v>2017</v>
      </c>
      <c r="E704" s="3">
        <v>43015</v>
      </c>
      <c r="G704" s="4"/>
      <c r="H704" s="4">
        <v>300</v>
      </c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1" t="s">
        <v>153</v>
      </c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J704"/>
      <c r="DK704"/>
      <c r="DL704"/>
      <c r="DR704" s="4">
        <v>582.78</v>
      </c>
      <c r="DS704" s="4">
        <v>0.27</v>
      </c>
      <c r="DT704" s="4">
        <v>0.3</v>
      </c>
      <c r="DU704" s="4">
        <v>0.32</v>
      </c>
      <c r="DV704" s="4">
        <v>0.36</v>
      </c>
      <c r="DW704" s="4">
        <v>0.38</v>
      </c>
      <c r="DX704" s="4">
        <v>0.35</v>
      </c>
      <c r="DY704" s="4">
        <v>0.25</v>
      </c>
      <c r="DZ704" s="4"/>
    </row>
    <row r="705" spans="1:130" x14ac:dyDescent="0.25">
      <c r="A705" s="1" t="s">
        <v>480</v>
      </c>
      <c r="B705" s="1" t="s">
        <v>428</v>
      </c>
      <c r="C705" s="1" t="s">
        <v>215</v>
      </c>
      <c r="D705" s="84">
        <v>2017</v>
      </c>
      <c r="E705" s="3">
        <v>43016</v>
      </c>
      <c r="G705" s="4"/>
      <c r="H705" s="4">
        <v>300</v>
      </c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1" t="s">
        <v>153</v>
      </c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J705"/>
      <c r="DK705"/>
      <c r="DL705"/>
      <c r="DR705" s="4">
        <v>590.63</v>
      </c>
      <c r="DS705" s="4">
        <v>0.31</v>
      </c>
      <c r="DT705" s="4">
        <v>0.31</v>
      </c>
      <c r="DU705" s="4">
        <v>0.32</v>
      </c>
      <c r="DV705" s="4">
        <v>0.36</v>
      </c>
      <c r="DW705" s="4">
        <v>0.38</v>
      </c>
      <c r="DX705" s="4">
        <v>0.35</v>
      </c>
      <c r="DY705" s="4">
        <v>0.25</v>
      </c>
      <c r="DZ705" s="4"/>
    </row>
    <row r="706" spans="1:130" x14ac:dyDescent="0.25">
      <c r="A706" s="1" t="s">
        <v>480</v>
      </c>
      <c r="B706" s="1" t="s">
        <v>428</v>
      </c>
      <c r="C706" s="1" t="s">
        <v>215</v>
      </c>
      <c r="D706" s="84">
        <v>2017</v>
      </c>
      <c r="E706" s="3">
        <v>43017</v>
      </c>
      <c r="G706" s="4"/>
      <c r="H706" s="4">
        <v>300</v>
      </c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1" t="s">
        <v>153</v>
      </c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J706"/>
      <c r="DK706"/>
      <c r="DL706"/>
      <c r="DR706" s="4">
        <v>594.70000000000005</v>
      </c>
      <c r="DS706" s="4">
        <v>0.32</v>
      </c>
      <c r="DT706" s="4">
        <v>0.32</v>
      </c>
      <c r="DU706" s="4">
        <v>0.32</v>
      </c>
      <c r="DV706" s="4">
        <v>0.36</v>
      </c>
      <c r="DW706" s="4">
        <v>0.38</v>
      </c>
      <c r="DX706" s="4">
        <v>0.35</v>
      </c>
      <c r="DY706" s="4">
        <v>0.25</v>
      </c>
      <c r="DZ706" s="4"/>
    </row>
    <row r="707" spans="1:130" x14ac:dyDescent="0.25">
      <c r="A707" s="1" t="s">
        <v>480</v>
      </c>
      <c r="B707" s="1" t="s">
        <v>428</v>
      </c>
      <c r="C707" s="1" t="s">
        <v>215</v>
      </c>
      <c r="D707" s="84">
        <v>2017</v>
      </c>
      <c r="E707" s="3">
        <v>43018</v>
      </c>
      <c r="G707" s="4"/>
      <c r="H707" s="4">
        <v>300</v>
      </c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1" t="s">
        <v>153</v>
      </c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J707"/>
      <c r="DK707"/>
      <c r="DL707"/>
      <c r="DR707" s="4">
        <v>595.22</v>
      </c>
      <c r="DS707" s="4">
        <v>0.32</v>
      </c>
      <c r="DT707" s="4">
        <v>0.33</v>
      </c>
      <c r="DU707" s="4">
        <v>0.33</v>
      </c>
      <c r="DV707" s="4">
        <v>0.36</v>
      </c>
      <c r="DW707" s="4">
        <v>0.38</v>
      </c>
      <c r="DX707" s="4">
        <v>0.35</v>
      </c>
      <c r="DY707" s="4">
        <v>0.25</v>
      </c>
      <c r="DZ707" s="4"/>
    </row>
    <row r="708" spans="1:130" x14ac:dyDescent="0.25">
      <c r="A708" s="1" t="s">
        <v>480</v>
      </c>
      <c r="B708" s="1" t="s">
        <v>428</v>
      </c>
      <c r="C708" s="1" t="s">
        <v>215</v>
      </c>
      <c r="D708" s="84">
        <v>2017</v>
      </c>
      <c r="E708" s="3">
        <v>43019</v>
      </c>
      <c r="G708" s="4"/>
      <c r="H708" s="4">
        <v>300</v>
      </c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1" t="s">
        <v>153</v>
      </c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J708"/>
      <c r="DK708"/>
      <c r="DL708"/>
      <c r="DR708" s="4">
        <v>596.87</v>
      </c>
      <c r="DS708" s="4">
        <v>0.32</v>
      </c>
      <c r="DT708" s="4">
        <v>0.33</v>
      </c>
      <c r="DU708" s="4">
        <v>0.33</v>
      </c>
      <c r="DV708" s="4">
        <v>0.36</v>
      </c>
      <c r="DW708" s="4">
        <v>0.38</v>
      </c>
      <c r="DX708" s="4">
        <v>0.35</v>
      </c>
      <c r="DY708" s="4">
        <v>0.25</v>
      </c>
      <c r="DZ708" s="4"/>
    </row>
    <row r="709" spans="1:130" x14ac:dyDescent="0.25">
      <c r="A709" s="1" t="s">
        <v>480</v>
      </c>
      <c r="B709" s="1" t="s">
        <v>428</v>
      </c>
      <c r="C709" s="1" t="s">
        <v>215</v>
      </c>
      <c r="D709" s="84">
        <v>2017</v>
      </c>
      <c r="E709" s="3">
        <v>43020</v>
      </c>
      <c r="G709" s="4"/>
      <c r="H709" s="4">
        <v>300</v>
      </c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1" t="s">
        <v>153</v>
      </c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J709"/>
      <c r="DK709"/>
      <c r="DL709"/>
      <c r="DR709" s="4">
        <v>595.95000000000005</v>
      </c>
      <c r="DS709" s="4">
        <v>0.31</v>
      </c>
      <c r="DT709" s="4">
        <v>0.33</v>
      </c>
      <c r="DU709" s="4">
        <v>0.33</v>
      </c>
      <c r="DV709" s="4">
        <v>0.36</v>
      </c>
      <c r="DW709" s="4">
        <v>0.38</v>
      </c>
      <c r="DX709" s="4">
        <v>0.35</v>
      </c>
      <c r="DY709" s="4">
        <v>0.25</v>
      </c>
      <c r="DZ709" s="4"/>
    </row>
    <row r="710" spans="1:130" x14ac:dyDescent="0.25">
      <c r="A710" s="1" t="s">
        <v>480</v>
      </c>
      <c r="B710" s="1" t="s">
        <v>428</v>
      </c>
      <c r="C710" s="1" t="s">
        <v>215</v>
      </c>
      <c r="D710" s="84">
        <v>2017</v>
      </c>
      <c r="E710" s="3">
        <v>43021</v>
      </c>
      <c r="G710" s="4"/>
      <c r="H710" s="4">
        <v>300</v>
      </c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O710" s="4"/>
      <c r="AP710" s="4"/>
      <c r="AQ710" s="4"/>
      <c r="AR710" s="4"/>
      <c r="AS710" s="4"/>
      <c r="AT710" s="4"/>
      <c r="AU710" s="4"/>
      <c r="AV710" s="4"/>
      <c r="AW710" s="4">
        <v>0.95</v>
      </c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1" t="s">
        <v>153</v>
      </c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J710"/>
      <c r="DK710"/>
      <c r="DL710"/>
      <c r="DR710" s="4">
        <v>593.29999999999995</v>
      </c>
      <c r="DS710" s="4">
        <v>0.28999999999999998</v>
      </c>
      <c r="DT710" s="4">
        <v>0.32</v>
      </c>
      <c r="DU710" s="4">
        <v>0.33</v>
      </c>
      <c r="DV710" s="4">
        <v>0.36</v>
      </c>
      <c r="DW710" s="4">
        <v>0.38</v>
      </c>
      <c r="DX710" s="4">
        <v>0.35</v>
      </c>
      <c r="DY710" s="4">
        <v>0.25</v>
      </c>
      <c r="DZ710" s="4"/>
    </row>
    <row r="711" spans="1:130" x14ac:dyDescent="0.25">
      <c r="A711" s="1" t="s">
        <v>480</v>
      </c>
      <c r="B711" s="1" t="s">
        <v>428</v>
      </c>
      <c r="C711" s="1" t="s">
        <v>215</v>
      </c>
      <c r="D711" s="84">
        <v>2017</v>
      </c>
      <c r="E711" s="3">
        <v>43022</v>
      </c>
      <c r="G711" s="4"/>
      <c r="H711" s="4">
        <v>300</v>
      </c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1" t="s">
        <v>153</v>
      </c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J711"/>
      <c r="DK711"/>
      <c r="DL711"/>
      <c r="DR711" s="4">
        <v>592.32000000000005</v>
      </c>
      <c r="DS711" s="4">
        <v>0.28000000000000003</v>
      </c>
      <c r="DT711" s="4">
        <v>0.32</v>
      </c>
      <c r="DU711" s="4">
        <v>0.33</v>
      </c>
      <c r="DV711" s="4">
        <v>0.36</v>
      </c>
      <c r="DW711" s="4">
        <v>0.38</v>
      </c>
      <c r="DX711" s="4">
        <v>0.35</v>
      </c>
      <c r="DY711" s="4">
        <v>0.25</v>
      </c>
      <c r="DZ711" s="4"/>
    </row>
    <row r="712" spans="1:130" x14ac:dyDescent="0.25">
      <c r="A712" s="1" t="s">
        <v>480</v>
      </c>
      <c r="B712" s="1" t="s">
        <v>428</v>
      </c>
      <c r="C712" s="1" t="s">
        <v>215</v>
      </c>
      <c r="D712" s="84">
        <v>2017</v>
      </c>
      <c r="E712" s="3">
        <v>43023</v>
      </c>
      <c r="G712" s="4"/>
      <c r="H712" s="4">
        <v>300</v>
      </c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1" t="s">
        <v>153</v>
      </c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J712"/>
      <c r="DK712"/>
      <c r="DL712"/>
      <c r="DR712" s="4">
        <v>591.77</v>
      </c>
      <c r="DS712" s="4">
        <v>0.28000000000000003</v>
      </c>
      <c r="DT712" s="4">
        <v>0.32</v>
      </c>
      <c r="DU712" s="4">
        <v>0.33</v>
      </c>
      <c r="DV712" s="4">
        <v>0.36</v>
      </c>
      <c r="DW712" s="4">
        <v>0.38</v>
      </c>
      <c r="DX712" s="4">
        <v>0.35</v>
      </c>
      <c r="DY712" s="4">
        <v>0.25</v>
      </c>
      <c r="DZ712" s="4"/>
    </row>
    <row r="713" spans="1:130" x14ac:dyDescent="0.25">
      <c r="A713" s="1" t="s">
        <v>480</v>
      </c>
      <c r="B713" s="1" t="s">
        <v>428</v>
      </c>
      <c r="C713" s="1" t="s">
        <v>215</v>
      </c>
      <c r="D713" s="84">
        <v>2017</v>
      </c>
      <c r="E713" s="3">
        <v>43024</v>
      </c>
      <c r="G713" s="4"/>
      <c r="H713" s="4">
        <v>300</v>
      </c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1" t="s">
        <v>153</v>
      </c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J713"/>
      <c r="DK713"/>
      <c r="DL713"/>
      <c r="DR713" s="4">
        <v>591.03</v>
      </c>
      <c r="DS713" s="4">
        <v>0.28000000000000003</v>
      </c>
      <c r="DT713" s="4">
        <v>0.32</v>
      </c>
      <c r="DU713" s="4">
        <v>0.33</v>
      </c>
      <c r="DV713" s="4">
        <v>0.36</v>
      </c>
      <c r="DW713" s="4">
        <v>0.38</v>
      </c>
      <c r="DX713" s="4">
        <v>0.35</v>
      </c>
      <c r="DY713" s="4">
        <v>0.25</v>
      </c>
      <c r="DZ713" s="4"/>
    </row>
    <row r="714" spans="1:130" x14ac:dyDescent="0.25">
      <c r="A714" s="1" t="s">
        <v>480</v>
      </c>
      <c r="B714" s="1" t="s">
        <v>428</v>
      </c>
      <c r="C714" s="1" t="s">
        <v>215</v>
      </c>
      <c r="D714" s="84">
        <v>2017</v>
      </c>
      <c r="E714" s="3">
        <v>43025</v>
      </c>
      <c r="G714" s="4"/>
      <c r="H714" s="4">
        <v>300</v>
      </c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1" t="s">
        <v>153</v>
      </c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J714"/>
      <c r="DK714"/>
      <c r="DL714"/>
      <c r="DR714" s="4">
        <v>588.5</v>
      </c>
      <c r="DS714" s="4">
        <v>0.27</v>
      </c>
      <c r="DT714" s="4">
        <v>0.31</v>
      </c>
      <c r="DU714" s="4">
        <v>0.32</v>
      </c>
      <c r="DV714" s="4">
        <v>0.36</v>
      </c>
      <c r="DW714" s="4">
        <v>0.38</v>
      </c>
      <c r="DX714" s="4">
        <v>0.35</v>
      </c>
      <c r="DY714" s="4">
        <v>0.25</v>
      </c>
      <c r="DZ714" s="4"/>
    </row>
    <row r="715" spans="1:130" x14ac:dyDescent="0.25">
      <c r="A715" s="1" t="s">
        <v>480</v>
      </c>
      <c r="B715" s="1" t="s">
        <v>428</v>
      </c>
      <c r="C715" s="1" t="s">
        <v>215</v>
      </c>
      <c r="D715" s="84">
        <v>2017</v>
      </c>
      <c r="E715" s="3">
        <v>43026</v>
      </c>
      <c r="G715" s="4"/>
      <c r="H715" s="4">
        <v>300</v>
      </c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1" t="s">
        <v>153</v>
      </c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J715"/>
      <c r="DK715"/>
      <c r="DL715"/>
      <c r="DR715" s="4">
        <v>586.65</v>
      </c>
      <c r="DS715" s="4">
        <v>0.26</v>
      </c>
      <c r="DT715" s="4">
        <v>0.31</v>
      </c>
      <c r="DU715" s="4">
        <v>0.32</v>
      </c>
      <c r="DV715" s="4">
        <v>0.36</v>
      </c>
      <c r="DW715" s="4">
        <v>0.38</v>
      </c>
      <c r="DX715" s="4">
        <v>0.35</v>
      </c>
      <c r="DY715" s="4">
        <v>0.25</v>
      </c>
      <c r="DZ715" s="4"/>
    </row>
    <row r="716" spans="1:130" x14ac:dyDescent="0.25">
      <c r="A716" s="1" t="s">
        <v>480</v>
      </c>
      <c r="B716" s="1" t="s">
        <v>428</v>
      </c>
      <c r="C716" s="1" t="s">
        <v>215</v>
      </c>
      <c r="D716" s="84">
        <v>2017</v>
      </c>
      <c r="E716" s="3">
        <v>43027</v>
      </c>
      <c r="G716" s="4"/>
      <c r="H716" s="4">
        <v>300</v>
      </c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O716" s="4"/>
      <c r="AP716" s="4"/>
      <c r="AQ716" s="4"/>
      <c r="AR716" s="4"/>
      <c r="AS716" s="4"/>
      <c r="AT716" s="4"/>
      <c r="AU716" s="4"/>
      <c r="AV716" s="4"/>
      <c r="AW716" s="4">
        <v>0.93</v>
      </c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1" t="s">
        <v>153</v>
      </c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J716"/>
      <c r="DK716"/>
      <c r="DL716"/>
      <c r="DR716" s="4">
        <v>583.34</v>
      </c>
      <c r="DS716" s="4">
        <v>0.25</v>
      </c>
      <c r="DT716" s="4">
        <v>0.3</v>
      </c>
      <c r="DU716" s="4">
        <v>0.32</v>
      </c>
      <c r="DV716" s="4">
        <v>0.36</v>
      </c>
      <c r="DW716" s="4">
        <v>0.38</v>
      </c>
      <c r="DX716" s="4">
        <v>0.35</v>
      </c>
      <c r="DY716" s="4">
        <v>0.25</v>
      </c>
      <c r="DZ716" s="4"/>
    </row>
    <row r="717" spans="1:130" x14ac:dyDescent="0.25">
      <c r="A717" s="1" t="s">
        <v>480</v>
      </c>
      <c r="B717" s="1" t="s">
        <v>428</v>
      </c>
      <c r="C717" s="1" t="s">
        <v>215</v>
      </c>
      <c r="D717" s="84">
        <v>2017</v>
      </c>
      <c r="E717" s="3">
        <v>43028</v>
      </c>
      <c r="G717" s="4"/>
      <c r="H717" s="4">
        <v>300</v>
      </c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1" t="s">
        <v>153</v>
      </c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J717"/>
      <c r="DK717"/>
      <c r="DL717"/>
      <c r="DR717" s="4">
        <v>580.53</v>
      </c>
      <c r="DS717" s="4">
        <v>0.24</v>
      </c>
      <c r="DT717" s="4">
        <v>0.3</v>
      </c>
      <c r="DU717" s="4">
        <v>0.32</v>
      </c>
      <c r="DV717" s="4">
        <v>0.36</v>
      </c>
      <c r="DW717" s="4">
        <v>0.38</v>
      </c>
      <c r="DX717" s="4">
        <v>0.35</v>
      </c>
      <c r="DY717" s="4">
        <v>0.25</v>
      </c>
      <c r="DZ717" s="4"/>
    </row>
    <row r="718" spans="1:130" x14ac:dyDescent="0.25">
      <c r="A718" s="1" t="s">
        <v>480</v>
      </c>
      <c r="B718" s="1" t="s">
        <v>428</v>
      </c>
      <c r="C718" s="1" t="s">
        <v>215</v>
      </c>
      <c r="D718" s="84">
        <v>2017</v>
      </c>
      <c r="E718" s="3">
        <v>43029</v>
      </c>
      <c r="G718" s="4"/>
      <c r="H718" s="4">
        <v>300</v>
      </c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1" t="s">
        <v>153</v>
      </c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J718"/>
      <c r="DK718"/>
      <c r="DL718"/>
      <c r="DR718" s="4">
        <v>578.04999999999995</v>
      </c>
      <c r="DS718" s="4">
        <v>0.24</v>
      </c>
      <c r="DT718" s="4">
        <v>0.28999999999999998</v>
      </c>
      <c r="DU718" s="4">
        <v>0.31</v>
      </c>
      <c r="DV718" s="4">
        <v>0.36</v>
      </c>
      <c r="DW718" s="4">
        <v>0.38</v>
      </c>
      <c r="DX718" s="4">
        <v>0.35</v>
      </c>
      <c r="DY718" s="4">
        <v>0.26</v>
      </c>
      <c r="DZ718" s="4"/>
    </row>
    <row r="719" spans="1:130" x14ac:dyDescent="0.25">
      <c r="A719" s="1" t="s">
        <v>480</v>
      </c>
      <c r="B719" s="1" t="s">
        <v>428</v>
      </c>
      <c r="C719" s="1" t="s">
        <v>215</v>
      </c>
      <c r="D719" s="84">
        <v>2017</v>
      </c>
      <c r="E719" s="3">
        <v>43030</v>
      </c>
      <c r="G719" s="4"/>
      <c r="H719" s="4">
        <v>300</v>
      </c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1" t="s">
        <v>153</v>
      </c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J719"/>
      <c r="DK719"/>
      <c r="DL719"/>
      <c r="DR719" s="4">
        <v>574.37</v>
      </c>
      <c r="DS719" s="4">
        <v>0.23</v>
      </c>
      <c r="DT719" s="4">
        <v>0.28999999999999998</v>
      </c>
      <c r="DU719" s="4">
        <v>0.31</v>
      </c>
      <c r="DV719" s="4">
        <v>0.36</v>
      </c>
      <c r="DW719" s="4">
        <v>0.38</v>
      </c>
      <c r="DX719" s="4">
        <v>0.35</v>
      </c>
      <c r="DY719" s="4">
        <v>0.26</v>
      </c>
      <c r="DZ719" s="4"/>
    </row>
    <row r="720" spans="1:130" x14ac:dyDescent="0.25">
      <c r="A720" s="1" t="s">
        <v>480</v>
      </c>
      <c r="B720" s="1" t="s">
        <v>428</v>
      </c>
      <c r="C720" s="1" t="s">
        <v>215</v>
      </c>
      <c r="D720" s="84">
        <v>2017</v>
      </c>
      <c r="E720" s="3">
        <v>43031</v>
      </c>
      <c r="G720" s="4"/>
      <c r="H720" s="4">
        <v>300</v>
      </c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1" t="s">
        <v>153</v>
      </c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J720"/>
      <c r="DK720"/>
      <c r="DL720"/>
      <c r="DR720" s="4">
        <v>570.71</v>
      </c>
      <c r="DS720" s="4">
        <v>0.22</v>
      </c>
      <c r="DT720" s="4">
        <v>0.28000000000000003</v>
      </c>
      <c r="DU720" s="4">
        <v>0.31</v>
      </c>
      <c r="DV720" s="4">
        <v>0.35</v>
      </c>
      <c r="DW720" s="4">
        <v>0.38</v>
      </c>
      <c r="DX720" s="4">
        <v>0.35</v>
      </c>
      <c r="DY720" s="4">
        <v>0.26</v>
      </c>
      <c r="DZ720" s="4"/>
    </row>
    <row r="721" spans="1:130" x14ac:dyDescent="0.25">
      <c r="A721" s="1" t="s">
        <v>480</v>
      </c>
      <c r="B721" s="1" t="s">
        <v>428</v>
      </c>
      <c r="C721" s="1" t="s">
        <v>215</v>
      </c>
      <c r="D721" s="84">
        <v>2017</v>
      </c>
      <c r="E721" s="3">
        <v>43032</v>
      </c>
      <c r="G721" s="4"/>
      <c r="H721" s="4">
        <v>300</v>
      </c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1" t="s">
        <v>153</v>
      </c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J721"/>
      <c r="DK721"/>
      <c r="DL721"/>
      <c r="DR721" s="4">
        <v>566.76</v>
      </c>
      <c r="DS721" s="4">
        <v>0.21</v>
      </c>
      <c r="DT721" s="4">
        <v>0.27</v>
      </c>
      <c r="DU721" s="4">
        <v>0.3</v>
      </c>
      <c r="DV721" s="4">
        <v>0.35</v>
      </c>
      <c r="DW721" s="4">
        <v>0.38</v>
      </c>
      <c r="DX721" s="4">
        <v>0.35</v>
      </c>
      <c r="DY721" s="4">
        <v>0.26</v>
      </c>
      <c r="DZ721" s="4"/>
    </row>
    <row r="722" spans="1:130" x14ac:dyDescent="0.25">
      <c r="A722" s="1" t="s">
        <v>480</v>
      </c>
      <c r="B722" s="1" t="s">
        <v>428</v>
      </c>
      <c r="C722" s="1" t="s">
        <v>215</v>
      </c>
      <c r="D722" s="84">
        <v>2017</v>
      </c>
      <c r="E722" s="3">
        <v>43033</v>
      </c>
      <c r="G722" s="4"/>
      <c r="H722" s="4">
        <v>300</v>
      </c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1" t="s">
        <v>153</v>
      </c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J722"/>
      <c r="DK722"/>
      <c r="DL722"/>
      <c r="DR722" s="4">
        <v>563.38</v>
      </c>
      <c r="DS722" s="4">
        <v>0.21</v>
      </c>
      <c r="DT722" s="4">
        <v>0.27</v>
      </c>
      <c r="DU722" s="4">
        <v>0.3</v>
      </c>
      <c r="DV722" s="4">
        <v>0.35</v>
      </c>
      <c r="DW722" s="4">
        <v>0.38</v>
      </c>
      <c r="DX722" s="4">
        <v>0.35</v>
      </c>
      <c r="DY722" s="4">
        <v>0.26</v>
      </c>
      <c r="DZ722" s="4"/>
    </row>
    <row r="723" spans="1:130" x14ac:dyDescent="0.25">
      <c r="A723" s="1" t="s">
        <v>480</v>
      </c>
      <c r="B723" s="1" t="s">
        <v>428</v>
      </c>
      <c r="C723" s="1" t="s">
        <v>215</v>
      </c>
      <c r="D723" s="84">
        <v>2017</v>
      </c>
      <c r="E723" s="3">
        <v>43034</v>
      </c>
      <c r="G723" s="4"/>
      <c r="H723" s="4">
        <v>300</v>
      </c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1" t="s">
        <v>153</v>
      </c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J723"/>
      <c r="DK723"/>
      <c r="DL723"/>
      <c r="DR723" s="4">
        <v>560.30999999999995</v>
      </c>
      <c r="DS723" s="4">
        <v>0.2</v>
      </c>
      <c r="DT723" s="4">
        <v>0.26</v>
      </c>
      <c r="DU723" s="4">
        <v>0.3</v>
      </c>
      <c r="DV723" s="4">
        <v>0.35</v>
      </c>
      <c r="DW723" s="4">
        <v>0.38</v>
      </c>
      <c r="DX723" s="4">
        <v>0.35</v>
      </c>
      <c r="DY723" s="4">
        <v>0.26</v>
      </c>
      <c r="DZ723" s="4"/>
    </row>
    <row r="724" spans="1:130" x14ac:dyDescent="0.25">
      <c r="A724" s="1" t="s">
        <v>480</v>
      </c>
      <c r="B724" s="1" t="s">
        <v>428</v>
      </c>
      <c r="C724" s="1" t="s">
        <v>215</v>
      </c>
      <c r="D724" s="84">
        <v>2017</v>
      </c>
      <c r="E724" s="3">
        <v>43035</v>
      </c>
      <c r="G724" s="4"/>
      <c r="H724" s="4">
        <v>300</v>
      </c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O724" s="4"/>
      <c r="AP724" s="4"/>
      <c r="AQ724" s="4"/>
      <c r="AR724" s="4"/>
      <c r="AS724" s="4"/>
      <c r="AT724" s="4"/>
      <c r="AU724" s="4"/>
      <c r="AV724" s="4"/>
      <c r="AW724" s="4">
        <v>0.97</v>
      </c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1" t="s">
        <v>153</v>
      </c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J724"/>
      <c r="DK724"/>
      <c r="DL724"/>
      <c r="DR724" s="4">
        <v>556.72</v>
      </c>
      <c r="DS724" s="4">
        <v>0.2</v>
      </c>
      <c r="DT724" s="4">
        <v>0.26</v>
      </c>
      <c r="DU724" s="4">
        <v>0.28999999999999998</v>
      </c>
      <c r="DV724" s="4">
        <v>0.35</v>
      </c>
      <c r="DW724" s="4">
        <v>0.38</v>
      </c>
      <c r="DX724" s="4">
        <v>0.36</v>
      </c>
      <c r="DY724" s="4">
        <v>0.26</v>
      </c>
      <c r="DZ724" s="4"/>
    </row>
    <row r="725" spans="1:130" x14ac:dyDescent="0.25">
      <c r="A725" s="1" t="s">
        <v>480</v>
      </c>
      <c r="B725" s="1" t="s">
        <v>428</v>
      </c>
      <c r="C725" s="1" t="s">
        <v>215</v>
      </c>
      <c r="D725" s="84">
        <v>2017</v>
      </c>
      <c r="E725" s="3">
        <v>43036</v>
      </c>
      <c r="G725" s="4"/>
      <c r="H725" s="4">
        <v>300</v>
      </c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1" t="s">
        <v>153</v>
      </c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J725"/>
      <c r="DK725"/>
      <c r="DL725"/>
      <c r="DR725" s="4">
        <v>551.9</v>
      </c>
      <c r="DS725" s="4">
        <v>0.19</v>
      </c>
      <c r="DT725" s="4">
        <v>0.25</v>
      </c>
      <c r="DU725" s="4">
        <v>0.28999999999999998</v>
      </c>
      <c r="DV725" s="4">
        <v>0.35</v>
      </c>
      <c r="DW725" s="4">
        <v>0.38</v>
      </c>
      <c r="DX725" s="4">
        <v>0.36</v>
      </c>
      <c r="DY725" s="4">
        <v>0.26</v>
      </c>
      <c r="DZ725" s="4"/>
    </row>
    <row r="726" spans="1:130" x14ac:dyDescent="0.25">
      <c r="A726" s="1" t="s">
        <v>480</v>
      </c>
      <c r="B726" s="1" t="s">
        <v>428</v>
      </c>
      <c r="C726" s="1" t="s">
        <v>215</v>
      </c>
      <c r="D726" s="84">
        <v>2017</v>
      </c>
      <c r="E726" s="3">
        <v>43037</v>
      </c>
      <c r="G726" s="4"/>
      <c r="H726" s="4">
        <v>300</v>
      </c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1" t="s">
        <v>153</v>
      </c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J726"/>
      <c r="DK726"/>
      <c r="DL726"/>
      <c r="DR726" s="4">
        <v>546.59</v>
      </c>
      <c r="DS726" s="4">
        <v>0.18</v>
      </c>
      <c r="DT726" s="4">
        <v>0.24</v>
      </c>
      <c r="DU726" s="4">
        <v>0.28000000000000003</v>
      </c>
      <c r="DV726" s="4">
        <v>0.34</v>
      </c>
      <c r="DW726" s="4">
        <v>0.38</v>
      </c>
      <c r="DX726" s="4">
        <v>0.35</v>
      </c>
      <c r="DY726" s="4">
        <v>0.26</v>
      </c>
      <c r="DZ726" s="4"/>
    </row>
    <row r="727" spans="1:130" x14ac:dyDescent="0.25">
      <c r="A727" s="1" t="s">
        <v>480</v>
      </c>
      <c r="B727" s="1" t="s">
        <v>428</v>
      </c>
      <c r="C727" s="1" t="s">
        <v>215</v>
      </c>
      <c r="D727" s="84">
        <v>2017</v>
      </c>
      <c r="E727" s="3">
        <v>43038</v>
      </c>
      <c r="G727" s="4"/>
      <c r="H727" s="4">
        <v>300</v>
      </c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1" t="s">
        <v>153</v>
      </c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J727"/>
      <c r="DK727"/>
      <c r="DL727"/>
      <c r="DR727" s="4">
        <v>540.5</v>
      </c>
      <c r="DS727" s="4">
        <v>0.17</v>
      </c>
      <c r="DT727" s="4">
        <v>0.23</v>
      </c>
      <c r="DU727" s="4">
        <v>0.27</v>
      </c>
      <c r="DV727" s="4">
        <v>0.34</v>
      </c>
      <c r="DW727" s="4">
        <v>0.37</v>
      </c>
      <c r="DX727" s="4">
        <v>0.35</v>
      </c>
      <c r="DY727" s="4">
        <v>0.26</v>
      </c>
      <c r="DZ727" s="4"/>
    </row>
    <row r="728" spans="1:130" x14ac:dyDescent="0.25">
      <c r="A728" s="1" t="s">
        <v>480</v>
      </c>
      <c r="B728" s="1" t="s">
        <v>428</v>
      </c>
      <c r="C728" s="1" t="s">
        <v>215</v>
      </c>
      <c r="D728" s="84">
        <v>2017</v>
      </c>
      <c r="E728" s="3">
        <v>43039</v>
      </c>
      <c r="G728" s="4"/>
      <c r="H728" s="4">
        <v>300</v>
      </c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1" t="s">
        <v>153</v>
      </c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J728"/>
      <c r="DK728"/>
      <c r="DL728"/>
      <c r="DR728" s="4">
        <v>534.71</v>
      </c>
      <c r="DS728" s="4">
        <v>0.16</v>
      </c>
      <c r="DT728" s="4">
        <v>0.22</v>
      </c>
      <c r="DU728" s="4">
        <v>0.27</v>
      </c>
      <c r="DV728" s="4">
        <v>0.34</v>
      </c>
      <c r="DW728" s="4">
        <v>0.37</v>
      </c>
      <c r="DX728" s="4">
        <v>0.35</v>
      </c>
      <c r="DY728" s="4">
        <v>0.26</v>
      </c>
      <c r="DZ728" s="4"/>
    </row>
    <row r="729" spans="1:130" x14ac:dyDescent="0.25">
      <c r="A729" s="1" t="s">
        <v>480</v>
      </c>
      <c r="B729" s="1" t="s">
        <v>428</v>
      </c>
      <c r="C729" s="1" t="s">
        <v>215</v>
      </c>
      <c r="D729" s="84">
        <v>2017</v>
      </c>
      <c r="E729" s="3">
        <v>43040</v>
      </c>
      <c r="G729" s="4"/>
      <c r="H729" s="4">
        <v>300</v>
      </c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1" t="s">
        <v>153</v>
      </c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J729"/>
      <c r="DK729"/>
      <c r="DL729"/>
      <c r="DR729" s="4">
        <v>529.19000000000005</v>
      </c>
      <c r="DS729" s="4">
        <v>0.15</v>
      </c>
      <c r="DT729" s="4">
        <v>0.21</v>
      </c>
      <c r="DU729" s="4">
        <v>0.26</v>
      </c>
      <c r="DV729" s="4">
        <v>0.33</v>
      </c>
      <c r="DW729" s="4">
        <v>0.37</v>
      </c>
      <c r="DX729" s="4">
        <v>0.35</v>
      </c>
      <c r="DY729" s="4">
        <v>0.26</v>
      </c>
      <c r="DZ729" s="4"/>
    </row>
    <row r="730" spans="1:130" x14ac:dyDescent="0.25">
      <c r="A730" s="1" t="s">
        <v>480</v>
      </c>
      <c r="B730" s="1" t="s">
        <v>428</v>
      </c>
      <c r="C730" s="1" t="s">
        <v>215</v>
      </c>
      <c r="D730" s="84">
        <v>2017</v>
      </c>
      <c r="E730" s="3">
        <v>43041</v>
      </c>
      <c r="G730" s="4"/>
      <c r="H730" s="4">
        <v>300</v>
      </c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1" t="s">
        <v>153</v>
      </c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J730"/>
      <c r="DK730"/>
      <c r="DL730"/>
      <c r="DR730" s="4">
        <v>522.16999999999996</v>
      </c>
      <c r="DS730" s="4">
        <v>0.14000000000000001</v>
      </c>
      <c r="DT730" s="4">
        <v>0.2</v>
      </c>
      <c r="DU730" s="4">
        <v>0.25</v>
      </c>
      <c r="DV730" s="4">
        <v>0.33</v>
      </c>
      <c r="DW730" s="4">
        <v>0.37</v>
      </c>
      <c r="DX730" s="4">
        <v>0.35</v>
      </c>
      <c r="DY730" s="4">
        <v>0.26</v>
      </c>
      <c r="DZ730" s="4"/>
    </row>
    <row r="731" spans="1:130" x14ac:dyDescent="0.25">
      <c r="A731" s="1" t="s">
        <v>480</v>
      </c>
      <c r="B731" s="1" t="s">
        <v>428</v>
      </c>
      <c r="C731" s="1" t="s">
        <v>215</v>
      </c>
      <c r="D731" s="84">
        <v>2017</v>
      </c>
      <c r="E731" s="3">
        <v>43042</v>
      </c>
      <c r="G731" s="4"/>
      <c r="H731" s="4">
        <v>300</v>
      </c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O731" s="4"/>
      <c r="AP731" s="4"/>
      <c r="AQ731" s="4"/>
      <c r="AR731" s="4"/>
      <c r="AS731" s="4"/>
      <c r="AT731" s="4"/>
      <c r="AU731" s="4"/>
      <c r="AV731" s="4"/>
      <c r="AW731" s="4">
        <v>0.97</v>
      </c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1" t="s">
        <v>153</v>
      </c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J731"/>
      <c r="DK731"/>
      <c r="DL731"/>
      <c r="DR731" s="4">
        <v>513.6</v>
      </c>
      <c r="DS731" s="4">
        <v>0.13</v>
      </c>
      <c r="DT731" s="4">
        <v>0.19</v>
      </c>
      <c r="DU731" s="4">
        <v>0.24</v>
      </c>
      <c r="DV731" s="4">
        <v>0.32</v>
      </c>
      <c r="DW731" s="4">
        <v>0.37</v>
      </c>
      <c r="DX731" s="4">
        <v>0.35</v>
      </c>
      <c r="DY731" s="4">
        <v>0.26</v>
      </c>
      <c r="DZ731" s="4"/>
    </row>
    <row r="732" spans="1:130" x14ac:dyDescent="0.25">
      <c r="A732" s="1" t="s">
        <v>480</v>
      </c>
      <c r="B732" s="1" t="s">
        <v>428</v>
      </c>
      <c r="C732" s="1" t="s">
        <v>215</v>
      </c>
      <c r="D732" s="84">
        <v>2017</v>
      </c>
      <c r="E732" s="3">
        <v>43043</v>
      </c>
      <c r="G732" s="4"/>
      <c r="H732" s="4">
        <v>300</v>
      </c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1" t="s">
        <v>153</v>
      </c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J732"/>
      <c r="DK732"/>
      <c r="DL732"/>
      <c r="DR732" s="4">
        <v>505.7</v>
      </c>
      <c r="DS732" s="4">
        <v>0.13</v>
      </c>
      <c r="DT732" s="4">
        <v>0.18</v>
      </c>
      <c r="DU732" s="4">
        <v>0.23</v>
      </c>
      <c r="DV732" s="4">
        <v>0.32</v>
      </c>
      <c r="DW732" s="4">
        <v>0.37</v>
      </c>
      <c r="DX732" s="4">
        <v>0.35</v>
      </c>
      <c r="DY732" s="4">
        <v>0.26</v>
      </c>
      <c r="DZ732" s="4"/>
    </row>
    <row r="733" spans="1:130" x14ac:dyDescent="0.25">
      <c r="A733" s="1" t="s">
        <v>480</v>
      </c>
      <c r="B733" s="1" t="s">
        <v>428</v>
      </c>
      <c r="C733" s="1" t="s">
        <v>215</v>
      </c>
      <c r="D733" s="84">
        <v>2017</v>
      </c>
      <c r="E733" s="3">
        <v>43044</v>
      </c>
      <c r="G733" s="4"/>
      <c r="H733" s="4">
        <v>300</v>
      </c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1" t="s">
        <v>153</v>
      </c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J733"/>
      <c r="DK733"/>
      <c r="DL733"/>
      <c r="DR733" s="4">
        <v>498.89</v>
      </c>
      <c r="DS733" s="4">
        <v>0.12</v>
      </c>
      <c r="DT733" s="4">
        <v>0.17</v>
      </c>
      <c r="DU733" s="4">
        <v>0.22</v>
      </c>
      <c r="DV733" s="4">
        <v>0.31</v>
      </c>
      <c r="DW733" s="4">
        <v>0.37</v>
      </c>
      <c r="DX733" s="4">
        <v>0.35</v>
      </c>
      <c r="DY733" s="4">
        <v>0.26</v>
      </c>
      <c r="DZ733" s="4"/>
    </row>
    <row r="734" spans="1:130" x14ac:dyDescent="0.25">
      <c r="A734" s="1" t="s">
        <v>480</v>
      </c>
      <c r="B734" s="1" t="s">
        <v>428</v>
      </c>
      <c r="C734" s="1" t="s">
        <v>215</v>
      </c>
      <c r="D734" s="84">
        <v>2017</v>
      </c>
      <c r="E734" s="3">
        <v>43045</v>
      </c>
      <c r="G734" s="4"/>
      <c r="H734" s="4">
        <v>300</v>
      </c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1">
        <v>968.45527266062504</v>
      </c>
      <c r="AL734" s="82">
        <f>AK734/100</f>
        <v>9.6845527266062508</v>
      </c>
      <c r="AM734" s="4">
        <f>AN734*AK734</f>
        <v>15.834243708001219</v>
      </c>
      <c r="AN734">
        <v>1.635E-2</v>
      </c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1" t="s">
        <v>153</v>
      </c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J734"/>
      <c r="DK734"/>
      <c r="DL734"/>
      <c r="DR734" s="4">
        <v>542.29</v>
      </c>
      <c r="DS734" s="4">
        <v>0.24</v>
      </c>
      <c r="DT734" s="4">
        <v>0.28999999999999998</v>
      </c>
      <c r="DU734" s="4">
        <v>0.25</v>
      </c>
      <c r="DV734" s="4">
        <v>0.31</v>
      </c>
      <c r="DW734" s="4">
        <v>0.37</v>
      </c>
      <c r="DX734" s="4">
        <v>0.35</v>
      </c>
      <c r="DY734" s="4">
        <v>0.26</v>
      </c>
      <c r="DZ734" s="4"/>
    </row>
    <row r="735" spans="1:130" x14ac:dyDescent="0.25">
      <c r="A735" s="1" t="s">
        <v>480</v>
      </c>
      <c r="B735" s="1" t="s">
        <v>428</v>
      </c>
      <c r="C735" s="1" t="s">
        <v>215</v>
      </c>
      <c r="D735" s="84">
        <v>2017</v>
      </c>
      <c r="E735" s="3">
        <v>43046</v>
      </c>
      <c r="G735" s="4"/>
      <c r="H735" s="4">
        <v>300</v>
      </c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N735" s="1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1" t="s">
        <v>153</v>
      </c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J735"/>
      <c r="DK735"/>
      <c r="DL735"/>
      <c r="DR735" s="4">
        <v>537.08000000000004</v>
      </c>
      <c r="DS735" s="4">
        <v>0.23</v>
      </c>
      <c r="DT735" s="4">
        <v>0.27</v>
      </c>
      <c r="DU735" s="4">
        <v>0.25</v>
      </c>
      <c r="DV735" s="4">
        <v>0.31</v>
      </c>
      <c r="DW735" s="4">
        <v>0.37</v>
      </c>
      <c r="DX735" s="4">
        <v>0.35</v>
      </c>
      <c r="DY735" s="4">
        <v>0.26</v>
      </c>
      <c r="DZ735" s="4"/>
    </row>
    <row r="736" spans="1:130" x14ac:dyDescent="0.25">
      <c r="A736" s="1" t="s">
        <v>480</v>
      </c>
      <c r="B736" s="1" t="s">
        <v>428</v>
      </c>
      <c r="C736" s="1" t="s">
        <v>215</v>
      </c>
      <c r="D736" s="84">
        <v>2017</v>
      </c>
      <c r="E736" s="3">
        <v>43047</v>
      </c>
      <c r="G736" s="4"/>
      <c r="H736" s="4">
        <v>300</v>
      </c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N736" s="1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1" t="s">
        <v>153</v>
      </c>
      <c r="CK736">
        <v>3.7316968060444</v>
      </c>
      <c r="CL736">
        <v>4.7263592842138102</v>
      </c>
      <c r="CM736">
        <v>19.738314071733502</v>
      </c>
      <c r="CN736">
        <v>52.671291548442397</v>
      </c>
      <c r="CO736">
        <v>0.64849367698572002</v>
      </c>
      <c r="CP736">
        <v>1.5646975427929799</v>
      </c>
      <c r="CQ736">
        <v>1.7852206272096001</v>
      </c>
      <c r="CR736">
        <v>0.68444411352729595</v>
      </c>
      <c r="CS736">
        <v>1.14386190247865</v>
      </c>
      <c r="CT736">
        <v>0.20713762878456701</v>
      </c>
      <c r="CU736">
        <v>3.0832031290586799</v>
      </c>
      <c r="CV736">
        <v>3.1616617414208301</v>
      </c>
      <c r="CW736">
        <v>17.953093444523901</v>
      </c>
      <c r="CX736">
        <v>51.986847434915099</v>
      </c>
      <c r="CY736">
        <v>46.717012263779502</v>
      </c>
      <c r="CZ736">
        <v>21.791713093412799</v>
      </c>
      <c r="DA736">
        <v>150.72738659889001</v>
      </c>
      <c r="DB736">
        <v>144.693531107111</v>
      </c>
      <c r="DC736">
        <v>6.0338554917788203</v>
      </c>
      <c r="DJ736"/>
      <c r="DK736"/>
      <c r="DL736"/>
      <c r="DR736" s="4">
        <v>532.34</v>
      </c>
      <c r="DS736" s="4">
        <v>0.21</v>
      </c>
      <c r="DT736" s="4">
        <v>0.26</v>
      </c>
      <c r="DU736" s="4">
        <v>0.25</v>
      </c>
      <c r="DV736" s="4">
        <v>0.31</v>
      </c>
      <c r="DW736" s="4">
        <v>0.36</v>
      </c>
      <c r="DX736" s="4">
        <v>0.35</v>
      </c>
      <c r="DY736" s="4">
        <v>0.26</v>
      </c>
      <c r="DZ736" s="4"/>
    </row>
    <row r="737" spans="1:130" x14ac:dyDescent="0.25">
      <c r="A737" s="1" t="s">
        <v>480</v>
      </c>
      <c r="B737" s="1" t="s">
        <v>428</v>
      </c>
      <c r="C737" s="1" t="s">
        <v>215</v>
      </c>
      <c r="D737" s="84">
        <v>2017</v>
      </c>
      <c r="E737" s="3">
        <v>43048</v>
      </c>
      <c r="G737" s="4"/>
      <c r="H737" s="4">
        <v>300</v>
      </c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O737" s="4"/>
      <c r="AP737" s="4"/>
      <c r="AQ737" s="4"/>
      <c r="AR737" s="4"/>
      <c r="AS737" s="4"/>
      <c r="AT737" s="4"/>
      <c r="AU737" s="4"/>
      <c r="AV737" s="4"/>
      <c r="AW737" s="4">
        <v>0.98</v>
      </c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1" t="s">
        <v>153</v>
      </c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J737"/>
      <c r="DK737"/>
      <c r="DL737"/>
      <c r="DR737" s="4">
        <v>526.24</v>
      </c>
      <c r="DS737" s="4">
        <v>0.2</v>
      </c>
      <c r="DT737" s="4">
        <v>0.24</v>
      </c>
      <c r="DU737" s="4">
        <v>0.25</v>
      </c>
      <c r="DV737" s="4">
        <v>0.31</v>
      </c>
      <c r="DW737" s="4">
        <v>0.36</v>
      </c>
      <c r="DX737" s="4">
        <v>0.35</v>
      </c>
      <c r="DY737" s="4">
        <v>0.26</v>
      </c>
      <c r="DZ737" s="4"/>
    </row>
    <row r="738" spans="1:130" x14ac:dyDescent="0.25">
      <c r="A738" s="1" t="s">
        <v>480</v>
      </c>
      <c r="B738" s="1" t="s">
        <v>428</v>
      </c>
      <c r="C738" s="1" t="s">
        <v>215</v>
      </c>
      <c r="D738" s="84">
        <v>2017</v>
      </c>
      <c r="E738" s="3">
        <v>43049</v>
      </c>
      <c r="G738" s="4"/>
      <c r="H738" s="4">
        <v>300</v>
      </c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1" t="s">
        <v>153</v>
      </c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J738"/>
      <c r="DK738"/>
      <c r="DL738"/>
      <c r="DR738" s="4">
        <v>520.89</v>
      </c>
      <c r="DS738" s="4">
        <v>0.19</v>
      </c>
      <c r="DT738" s="4">
        <v>0.23</v>
      </c>
      <c r="DU738" s="4">
        <v>0.24</v>
      </c>
      <c r="DV738" s="4">
        <v>0.31</v>
      </c>
      <c r="DW738" s="4">
        <v>0.36</v>
      </c>
      <c r="DX738" s="4">
        <v>0.35</v>
      </c>
      <c r="DY738" s="4">
        <v>0.26</v>
      </c>
      <c r="DZ738" s="4"/>
    </row>
    <row r="739" spans="1:130" x14ac:dyDescent="0.25">
      <c r="A739" s="1" t="s">
        <v>480</v>
      </c>
      <c r="B739" s="1" t="s">
        <v>428</v>
      </c>
      <c r="C739" s="1" t="s">
        <v>215</v>
      </c>
      <c r="D739" s="84">
        <v>2017</v>
      </c>
      <c r="E739" s="3">
        <v>43050</v>
      </c>
      <c r="G739" s="4"/>
      <c r="H739" s="4">
        <v>300</v>
      </c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1" t="s">
        <v>153</v>
      </c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J739"/>
      <c r="DK739"/>
      <c r="DL739"/>
      <c r="DR739" s="4">
        <v>516.02</v>
      </c>
      <c r="DS739" s="4">
        <v>0.18</v>
      </c>
      <c r="DT739" s="4">
        <v>0.22</v>
      </c>
      <c r="DU739" s="4">
        <v>0.24</v>
      </c>
      <c r="DV739" s="4">
        <v>0.31</v>
      </c>
      <c r="DW739" s="4">
        <v>0.36</v>
      </c>
      <c r="DX739" s="4">
        <v>0.35</v>
      </c>
      <c r="DY739" s="4">
        <v>0.26</v>
      </c>
      <c r="DZ739" s="4"/>
    </row>
    <row r="740" spans="1:130" x14ac:dyDescent="0.25">
      <c r="A740" s="1" t="s">
        <v>480</v>
      </c>
      <c r="B740" s="1" t="s">
        <v>428</v>
      </c>
      <c r="C740" s="1" t="s">
        <v>215</v>
      </c>
      <c r="D740" s="84">
        <v>2017</v>
      </c>
      <c r="E740" s="3">
        <v>43051</v>
      </c>
      <c r="G740" s="4"/>
      <c r="H740" s="4">
        <v>300</v>
      </c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1" t="s">
        <v>153</v>
      </c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J740"/>
      <c r="DK740"/>
      <c r="DL740"/>
      <c r="DR740" s="4">
        <v>510.92</v>
      </c>
      <c r="DS740" s="4">
        <v>0.17</v>
      </c>
      <c r="DT740" s="4">
        <v>0.21</v>
      </c>
      <c r="DU740" s="4">
        <v>0.24</v>
      </c>
      <c r="DV740" s="4">
        <v>0.3</v>
      </c>
      <c r="DW740" s="4">
        <v>0.36</v>
      </c>
      <c r="DX740" s="4">
        <v>0.35</v>
      </c>
      <c r="DY740" s="4">
        <v>0.26</v>
      </c>
      <c r="DZ740" s="4"/>
    </row>
    <row r="741" spans="1:130" x14ac:dyDescent="0.25">
      <c r="A741" s="1" t="s">
        <v>480</v>
      </c>
      <c r="B741" s="1" t="s">
        <v>428</v>
      </c>
      <c r="C741" s="1" t="s">
        <v>215</v>
      </c>
      <c r="D741" s="84">
        <v>2017</v>
      </c>
      <c r="E741" s="3">
        <v>43052</v>
      </c>
      <c r="G741" s="4"/>
      <c r="H741" s="4">
        <v>300</v>
      </c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1" t="s">
        <v>153</v>
      </c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J741"/>
      <c r="DK741"/>
      <c r="DL741"/>
      <c r="DR741" s="4">
        <v>506.5</v>
      </c>
      <c r="DS741" s="4">
        <v>0.16</v>
      </c>
      <c r="DT741" s="4">
        <v>0.21</v>
      </c>
      <c r="DU741" s="4">
        <v>0.23</v>
      </c>
      <c r="DV741" s="4">
        <v>0.3</v>
      </c>
      <c r="DW741" s="4">
        <v>0.36</v>
      </c>
      <c r="DX741" s="4">
        <v>0.35</v>
      </c>
      <c r="DY741" s="4">
        <v>0.26</v>
      </c>
      <c r="DZ741" s="4"/>
    </row>
    <row r="742" spans="1:130" x14ac:dyDescent="0.25">
      <c r="A742" s="1" t="s">
        <v>480</v>
      </c>
      <c r="B742" s="1" t="s">
        <v>428</v>
      </c>
      <c r="C742" s="1" t="s">
        <v>215</v>
      </c>
      <c r="D742" s="84">
        <v>2017</v>
      </c>
      <c r="E742" s="3">
        <v>43053</v>
      </c>
      <c r="G742" s="4"/>
      <c r="H742" s="4">
        <v>300</v>
      </c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O742" s="4"/>
      <c r="AP742" s="4"/>
      <c r="AQ742" s="4"/>
      <c r="AR742" s="4"/>
      <c r="AS742" s="4"/>
      <c r="AT742" s="4"/>
      <c r="AU742" s="4"/>
      <c r="AV742" s="4"/>
      <c r="AW742" s="4">
        <v>0.97</v>
      </c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1" t="s">
        <v>153</v>
      </c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J742"/>
      <c r="DK742"/>
      <c r="DL742"/>
      <c r="DR742" s="4">
        <v>502.05</v>
      </c>
      <c r="DS742" s="4">
        <v>0.15</v>
      </c>
      <c r="DT742" s="4">
        <v>0.2</v>
      </c>
      <c r="DU742" s="4">
        <v>0.23</v>
      </c>
      <c r="DV742" s="4">
        <v>0.3</v>
      </c>
      <c r="DW742" s="4">
        <v>0.36</v>
      </c>
      <c r="DX742" s="4">
        <v>0.35</v>
      </c>
      <c r="DY742" s="4">
        <v>0.26</v>
      </c>
      <c r="DZ742" s="4"/>
    </row>
    <row r="743" spans="1:130" x14ac:dyDescent="0.25">
      <c r="A743" s="1" t="s">
        <v>480</v>
      </c>
      <c r="B743" s="1" t="s">
        <v>428</v>
      </c>
      <c r="C743" s="1" t="s">
        <v>215</v>
      </c>
      <c r="D743" s="84">
        <v>2017</v>
      </c>
      <c r="E743" s="3">
        <v>43054</v>
      </c>
      <c r="G743" s="4"/>
      <c r="H743" s="4">
        <v>300</v>
      </c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1" t="s">
        <v>153</v>
      </c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J743"/>
      <c r="DK743"/>
      <c r="DL743"/>
      <c r="DR743" s="4">
        <v>524.82000000000005</v>
      </c>
      <c r="DS743" s="4">
        <v>0.23</v>
      </c>
      <c r="DT743" s="4">
        <v>0.27</v>
      </c>
      <c r="DU743" s="4">
        <v>0.24</v>
      </c>
      <c r="DV743" s="4">
        <v>0.3</v>
      </c>
      <c r="DW743" s="4">
        <v>0.35</v>
      </c>
      <c r="DX743" s="4">
        <v>0.35</v>
      </c>
      <c r="DY743" s="4">
        <v>0.26</v>
      </c>
      <c r="DZ743" s="4"/>
    </row>
    <row r="744" spans="1:130" x14ac:dyDescent="0.25">
      <c r="A744" s="1" t="s">
        <v>480</v>
      </c>
      <c r="B744" s="1" t="s">
        <v>428</v>
      </c>
      <c r="C744" s="1" t="s">
        <v>215</v>
      </c>
      <c r="D744" s="84">
        <v>2017</v>
      </c>
      <c r="E744" s="3">
        <v>43055</v>
      </c>
      <c r="G744" s="4"/>
      <c r="H744" s="4">
        <v>300</v>
      </c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1" t="s">
        <v>153</v>
      </c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J744"/>
      <c r="DK744"/>
      <c r="DL744"/>
      <c r="DR744" s="4">
        <v>520.58000000000004</v>
      </c>
      <c r="DS744" s="4">
        <v>0.22</v>
      </c>
      <c r="DT744" s="4">
        <v>0.25</v>
      </c>
      <c r="DU744" s="4">
        <v>0.24</v>
      </c>
      <c r="DV744" s="4">
        <v>0.3</v>
      </c>
      <c r="DW744" s="4">
        <v>0.35</v>
      </c>
      <c r="DX744" s="4">
        <v>0.35</v>
      </c>
      <c r="DY744" s="4">
        <v>0.26</v>
      </c>
      <c r="DZ744" s="4"/>
    </row>
    <row r="745" spans="1:130" x14ac:dyDescent="0.25">
      <c r="A745" s="1" t="s">
        <v>480</v>
      </c>
      <c r="B745" s="1" t="s">
        <v>428</v>
      </c>
      <c r="C745" s="1" t="s">
        <v>215</v>
      </c>
      <c r="D745" s="84">
        <v>2017</v>
      </c>
      <c r="E745" s="3">
        <v>43056</v>
      </c>
      <c r="G745" s="4"/>
      <c r="H745" s="4">
        <v>300</v>
      </c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1" t="s">
        <v>153</v>
      </c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J745"/>
      <c r="DK745"/>
      <c r="DL745"/>
      <c r="DR745" s="4">
        <v>516.77</v>
      </c>
      <c r="DS745" s="4">
        <v>0.21</v>
      </c>
      <c r="DT745" s="4">
        <v>0.24</v>
      </c>
      <c r="DU745" s="4">
        <v>0.24</v>
      </c>
      <c r="DV745" s="4">
        <v>0.3</v>
      </c>
      <c r="DW745" s="4">
        <v>0.35</v>
      </c>
      <c r="DX745" s="4">
        <v>0.35</v>
      </c>
      <c r="DY745" s="4">
        <v>0.26</v>
      </c>
      <c r="DZ745" s="4"/>
    </row>
    <row r="746" spans="1:130" x14ac:dyDescent="0.25">
      <c r="A746" s="1" t="s">
        <v>480</v>
      </c>
      <c r="B746" s="1" t="s">
        <v>428</v>
      </c>
      <c r="C746" s="1" t="s">
        <v>215</v>
      </c>
      <c r="D746" s="84">
        <v>2017</v>
      </c>
      <c r="E746" s="3">
        <v>43057</v>
      </c>
      <c r="G746" s="4"/>
      <c r="H746" s="4">
        <v>300</v>
      </c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1" t="s">
        <v>153</v>
      </c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J746"/>
      <c r="DK746"/>
      <c r="DL746"/>
      <c r="DR746" s="4">
        <v>512.59</v>
      </c>
      <c r="DS746" s="4">
        <v>0.2</v>
      </c>
      <c r="DT746" s="4">
        <v>0.23</v>
      </c>
      <c r="DU746" s="4">
        <v>0.24</v>
      </c>
      <c r="DV746" s="4">
        <v>0.3</v>
      </c>
      <c r="DW746" s="4">
        <v>0.35</v>
      </c>
      <c r="DX746" s="4">
        <v>0.35</v>
      </c>
      <c r="DY746" s="4">
        <v>0.26</v>
      </c>
      <c r="DZ746" s="4"/>
    </row>
    <row r="747" spans="1:130" x14ac:dyDescent="0.25">
      <c r="A747" s="1" t="s">
        <v>480</v>
      </c>
      <c r="B747" s="1" t="s">
        <v>428</v>
      </c>
      <c r="C747" s="1" t="s">
        <v>215</v>
      </c>
      <c r="D747" s="84">
        <v>2017</v>
      </c>
      <c r="E747" s="3">
        <v>43058</v>
      </c>
      <c r="G747" s="4"/>
      <c r="H747" s="4">
        <v>300</v>
      </c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1" t="s">
        <v>153</v>
      </c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J747"/>
      <c r="DK747"/>
      <c r="DL747"/>
      <c r="DR747" s="4">
        <v>506.89</v>
      </c>
      <c r="DS747" s="4">
        <v>0.18</v>
      </c>
      <c r="DT747" s="4">
        <v>0.22</v>
      </c>
      <c r="DU747" s="4">
        <v>0.23</v>
      </c>
      <c r="DV747" s="4">
        <v>0.3</v>
      </c>
      <c r="DW747" s="4">
        <v>0.35</v>
      </c>
      <c r="DX747" s="4">
        <v>0.35</v>
      </c>
      <c r="DY747" s="4">
        <v>0.26</v>
      </c>
      <c r="DZ747" s="4"/>
    </row>
    <row r="748" spans="1:130" x14ac:dyDescent="0.25">
      <c r="A748" s="1" t="s">
        <v>480</v>
      </c>
      <c r="B748" s="1" t="s">
        <v>428</v>
      </c>
      <c r="C748" s="1" t="s">
        <v>215</v>
      </c>
      <c r="D748" s="84">
        <v>2017</v>
      </c>
      <c r="E748" s="3">
        <v>43059</v>
      </c>
      <c r="G748" s="4"/>
      <c r="H748" s="4">
        <v>300</v>
      </c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1" t="s">
        <v>153</v>
      </c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J748"/>
      <c r="DK748"/>
      <c r="DL748"/>
      <c r="DR748" s="4">
        <v>503.3</v>
      </c>
      <c r="DS748" s="4">
        <v>0.17</v>
      </c>
      <c r="DT748" s="4">
        <v>0.22</v>
      </c>
      <c r="DU748" s="4">
        <v>0.23</v>
      </c>
      <c r="DV748" s="4">
        <v>0.3</v>
      </c>
      <c r="DW748" s="4">
        <v>0.35</v>
      </c>
      <c r="DX748" s="4">
        <v>0.35</v>
      </c>
      <c r="DY748" s="4">
        <v>0.26</v>
      </c>
      <c r="DZ748" s="4"/>
    </row>
    <row r="749" spans="1:130" x14ac:dyDescent="0.25">
      <c r="A749" s="1" t="s">
        <v>480</v>
      </c>
      <c r="B749" s="1" t="s">
        <v>428</v>
      </c>
      <c r="C749" s="1" t="s">
        <v>215</v>
      </c>
      <c r="D749" s="84">
        <v>2017</v>
      </c>
      <c r="E749" s="3">
        <v>43060</v>
      </c>
      <c r="G749" s="4"/>
      <c r="H749" s="4">
        <v>300</v>
      </c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1" t="s">
        <v>153</v>
      </c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J749"/>
      <c r="DK749"/>
      <c r="DL749"/>
      <c r="DR749" s="4">
        <v>500.34</v>
      </c>
      <c r="DS749" s="4">
        <v>0.17</v>
      </c>
      <c r="DT749" s="4">
        <v>0.21</v>
      </c>
      <c r="DU749" s="4">
        <v>0.23</v>
      </c>
      <c r="DV749" s="4">
        <v>0.28999999999999998</v>
      </c>
      <c r="DW749" s="4">
        <v>0.35</v>
      </c>
      <c r="DX749" s="4">
        <v>0.35</v>
      </c>
      <c r="DY749" s="4">
        <v>0.26</v>
      </c>
      <c r="DZ749" s="4"/>
    </row>
    <row r="750" spans="1:130" x14ac:dyDescent="0.25">
      <c r="A750" s="1" t="s">
        <v>480</v>
      </c>
      <c r="B750" s="1" t="s">
        <v>428</v>
      </c>
      <c r="C750" s="1" t="s">
        <v>215</v>
      </c>
      <c r="D750" s="84">
        <v>2017</v>
      </c>
      <c r="E750" s="3">
        <v>43061</v>
      </c>
      <c r="G750" s="4"/>
      <c r="H750" s="4">
        <v>300</v>
      </c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1" t="s">
        <v>153</v>
      </c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J750"/>
      <c r="DK750"/>
      <c r="DL750"/>
      <c r="DR750" s="4">
        <v>523.65</v>
      </c>
      <c r="DS750" s="4">
        <v>0.24</v>
      </c>
      <c r="DT750" s="4">
        <v>0.28000000000000003</v>
      </c>
      <c r="DU750" s="4">
        <v>0.24</v>
      </c>
      <c r="DV750" s="4">
        <v>0.28999999999999998</v>
      </c>
      <c r="DW750" s="4">
        <v>0.34</v>
      </c>
      <c r="DX750" s="4">
        <v>0.35</v>
      </c>
      <c r="DY750" s="4">
        <v>0.26</v>
      </c>
      <c r="DZ750" s="4"/>
    </row>
    <row r="751" spans="1:130" x14ac:dyDescent="0.25">
      <c r="A751" s="1" t="s">
        <v>480</v>
      </c>
      <c r="B751" s="1" t="s">
        <v>428</v>
      </c>
      <c r="C751" s="1" t="s">
        <v>215</v>
      </c>
      <c r="D751" s="84">
        <v>2017</v>
      </c>
      <c r="E751" s="3">
        <v>43062</v>
      </c>
      <c r="G751" s="4"/>
      <c r="H751" s="4">
        <v>300</v>
      </c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1" t="s">
        <v>153</v>
      </c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J751"/>
      <c r="DK751"/>
      <c r="DL751"/>
      <c r="DR751" s="4">
        <v>520.11</v>
      </c>
      <c r="DS751" s="4">
        <v>0.23</v>
      </c>
      <c r="DT751" s="4">
        <v>0.26</v>
      </c>
      <c r="DU751" s="4">
        <v>0.24</v>
      </c>
      <c r="DV751" s="4">
        <v>0.28999999999999998</v>
      </c>
      <c r="DW751" s="4">
        <v>0.34</v>
      </c>
      <c r="DX751" s="4">
        <v>0.35</v>
      </c>
      <c r="DY751" s="4">
        <v>0.26</v>
      </c>
      <c r="DZ751" s="4"/>
    </row>
    <row r="752" spans="1:130" x14ac:dyDescent="0.25">
      <c r="A752" s="1" t="s">
        <v>480</v>
      </c>
      <c r="B752" s="1" t="s">
        <v>428</v>
      </c>
      <c r="C752" s="1" t="s">
        <v>215</v>
      </c>
      <c r="D752" s="84">
        <v>2017</v>
      </c>
      <c r="E752" s="3">
        <v>43063</v>
      </c>
      <c r="G752" s="4"/>
      <c r="H752" s="4">
        <v>300</v>
      </c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O752" s="4"/>
      <c r="AP752" s="4"/>
      <c r="AQ752" s="4"/>
      <c r="AR752" s="4"/>
      <c r="AS752" s="4"/>
      <c r="AT752" s="4"/>
      <c r="AU752" s="4"/>
      <c r="AV752" s="4"/>
      <c r="AW752" s="4">
        <v>0.97</v>
      </c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1" t="s">
        <v>153</v>
      </c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J752"/>
      <c r="DK752"/>
      <c r="DL752"/>
      <c r="DR752" s="4">
        <v>516.70000000000005</v>
      </c>
      <c r="DS752" s="4">
        <v>0.22</v>
      </c>
      <c r="DT752" s="4">
        <v>0.25</v>
      </c>
      <c r="DU752" s="4">
        <v>0.24</v>
      </c>
      <c r="DV752" s="4">
        <v>0.28999999999999998</v>
      </c>
      <c r="DW752" s="4">
        <v>0.34</v>
      </c>
      <c r="DX752" s="4">
        <v>0.34</v>
      </c>
      <c r="DY752" s="4">
        <v>0.26</v>
      </c>
      <c r="DZ752" s="4"/>
    </row>
    <row r="753" spans="1:130" x14ac:dyDescent="0.25">
      <c r="A753" s="1" t="s">
        <v>480</v>
      </c>
      <c r="B753" s="1" t="s">
        <v>428</v>
      </c>
      <c r="C753" s="1" t="s">
        <v>215</v>
      </c>
      <c r="D753" s="84">
        <v>2017</v>
      </c>
      <c r="E753" s="3">
        <v>43064</v>
      </c>
      <c r="G753" s="4"/>
      <c r="H753" s="4">
        <v>300</v>
      </c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1" t="s">
        <v>153</v>
      </c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J753"/>
      <c r="DK753"/>
      <c r="DL753"/>
      <c r="DR753" s="4">
        <v>511.91</v>
      </c>
      <c r="DS753" s="4">
        <v>0.21</v>
      </c>
      <c r="DT753" s="4">
        <v>0.24</v>
      </c>
      <c r="DU753" s="4">
        <v>0.24</v>
      </c>
      <c r="DV753" s="4">
        <v>0.28999999999999998</v>
      </c>
      <c r="DW753" s="4">
        <v>0.34</v>
      </c>
      <c r="DX753" s="4">
        <v>0.34</v>
      </c>
      <c r="DY753" s="4">
        <v>0.26</v>
      </c>
      <c r="DZ753" s="4"/>
    </row>
    <row r="754" spans="1:130" x14ac:dyDescent="0.25">
      <c r="A754" s="1" t="s">
        <v>480</v>
      </c>
      <c r="B754" s="1" t="s">
        <v>428</v>
      </c>
      <c r="C754" s="1" t="s">
        <v>215</v>
      </c>
      <c r="D754" s="84">
        <v>2017</v>
      </c>
      <c r="E754" s="3">
        <v>43065</v>
      </c>
      <c r="G754" s="4"/>
      <c r="H754" s="4">
        <v>300</v>
      </c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1" t="s">
        <v>153</v>
      </c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J754"/>
      <c r="DK754"/>
      <c r="DL754"/>
      <c r="DR754" s="4">
        <v>506.67</v>
      </c>
      <c r="DS754" s="4">
        <v>0.19</v>
      </c>
      <c r="DT754" s="4">
        <v>0.23</v>
      </c>
      <c r="DU754" s="4">
        <v>0.24</v>
      </c>
      <c r="DV754" s="4">
        <v>0.28999999999999998</v>
      </c>
      <c r="DW754" s="4">
        <v>0.34</v>
      </c>
      <c r="DX754" s="4">
        <v>0.34</v>
      </c>
      <c r="DY754" s="4">
        <v>0.26</v>
      </c>
      <c r="DZ754" s="4"/>
    </row>
    <row r="755" spans="1:130" x14ac:dyDescent="0.25">
      <c r="A755" s="1" t="s">
        <v>480</v>
      </c>
      <c r="B755" s="1" t="s">
        <v>428</v>
      </c>
      <c r="C755" s="1" t="s">
        <v>215</v>
      </c>
      <c r="D755" s="84">
        <v>2017</v>
      </c>
      <c r="E755" s="3">
        <v>43066</v>
      </c>
      <c r="G755" s="4"/>
      <c r="H755" s="4">
        <v>300</v>
      </c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1" t="s">
        <v>153</v>
      </c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J755"/>
      <c r="DK755"/>
      <c r="DL755"/>
      <c r="DR755" s="4">
        <v>500.32</v>
      </c>
      <c r="DS755" s="4">
        <v>0.18</v>
      </c>
      <c r="DT755" s="4">
        <v>0.22</v>
      </c>
      <c r="DU755" s="4">
        <v>0.24</v>
      </c>
      <c r="DV755" s="4">
        <v>0.28999999999999998</v>
      </c>
      <c r="DW755" s="4">
        <v>0.34</v>
      </c>
      <c r="DX755" s="4">
        <v>0.34</v>
      </c>
      <c r="DY755" s="4">
        <v>0.26</v>
      </c>
      <c r="DZ755" s="4"/>
    </row>
    <row r="756" spans="1:130" x14ac:dyDescent="0.25">
      <c r="A756" s="1" t="s">
        <v>480</v>
      </c>
      <c r="B756" s="1" t="s">
        <v>428</v>
      </c>
      <c r="C756" s="1" t="s">
        <v>215</v>
      </c>
      <c r="D756" s="84">
        <v>2017</v>
      </c>
      <c r="E756" s="3">
        <v>43067</v>
      </c>
      <c r="G756" s="4"/>
      <c r="H756" s="4">
        <v>300</v>
      </c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1" t="s">
        <v>153</v>
      </c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J756"/>
      <c r="DK756"/>
      <c r="DL756"/>
      <c r="DR756" s="4">
        <v>494.81</v>
      </c>
      <c r="DS756" s="4">
        <v>0.17</v>
      </c>
      <c r="DT756" s="4">
        <v>0.21</v>
      </c>
      <c r="DU756" s="4">
        <v>0.23</v>
      </c>
      <c r="DV756" s="4">
        <v>0.28999999999999998</v>
      </c>
      <c r="DW756" s="4">
        <v>0.34</v>
      </c>
      <c r="DX756" s="4">
        <v>0.34</v>
      </c>
      <c r="DY756" s="4">
        <v>0.26</v>
      </c>
      <c r="DZ756" s="4"/>
    </row>
    <row r="757" spans="1:130" x14ac:dyDescent="0.25">
      <c r="A757" s="1" t="s">
        <v>480</v>
      </c>
      <c r="B757" s="1" t="s">
        <v>428</v>
      </c>
      <c r="C757" s="1" t="s">
        <v>215</v>
      </c>
      <c r="D757" s="84">
        <v>2017</v>
      </c>
      <c r="E757" s="3">
        <v>43068</v>
      </c>
      <c r="G757" s="4"/>
      <c r="H757" s="4">
        <v>300</v>
      </c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O757" s="4"/>
      <c r="AP757" s="4"/>
      <c r="AQ757" s="4"/>
      <c r="AR757" s="4"/>
      <c r="AS757" s="4"/>
      <c r="AT757" s="4"/>
      <c r="AU757" s="4"/>
      <c r="AV757" s="4"/>
      <c r="AW757" s="4">
        <v>0.98</v>
      </c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1" t="s">
        <v>153</v>
      </c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J757"/>
      <c r="DK757"/>
      <c r="DL757"/>
      <c r="DR757" s="4">
        <v>531.4</v>
      </c>
      <c r="DS757" s="4">
        <v>0.27</v>
      </c>
      <c r="DT757" s="4">
        <v>0.28999999999999998</v>
      </c>
      <c r="DU757" s="4">
        <v>0.27</v>
      </c>
      <c r="DV757" s="4">
        <v>0.28999999999999998</v>
      </c>
      <c r="DW757" s="4">
        <v>0.34</v>
      </c>
      <c r="DX757" s="4">
        <v>0.34</v>
      </c>
      <c r="DY757" s="4">
        <v>0.26</v>
      </c>
      <c r="DZ757" s="4"/>
    </row>
    <row r="758" spans="1:130" x14ac:dyDescent="0.25">
      <c r="A758" s="1" t="s">
        <v>480</v>
      </c>
      <c r="B758" s="1" t="s">
        <v>428</v>
      </c>
      <c r="C758" s="1" t="s">
        <v>215</v>
      </c>
      <c r="D758" s="84">
        <v>2017</v>
      </c>
      <c r="E758" s="3">
        <v>43069</v>
      </c>
      <c r="G758" s="4"/>
      <c r="H758" s="4">
        <v>300</v>
      </c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1" t="s">
        <v>153</v>
      </c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J758"/>
      <c r="DK758"/>
      <c r="DL758"/>
      <c r="DR758" s="4">
        <v>526.77</v>
      </c>
      <c r="DS758" s="4">
        <v>0.25</v>
      </c>
      <c r="DT758" s="4">
        <v>0.28000000000000003</v>
      </c>
      <c r="DU758" s="4">
        <v>0.27</v>
      </c>
      <c r="DV758" s="4">
        <v>0.28999999999999998</v>
      </c>
      <c r="DW758" s="4">
        <v>0.33</v>
      </c>
      <c r="DX758" s="4">
        <v>0.34</v>
      </c>
      <c r="DY758" s="4">
        <v>0.26</v>
      </c>
      <c r="DZ758" s="4"/>
    </row>
    <row r="759" spans="1:130" x14ac:dyDescent="0.25">
      <c r="A759" s="1" t="s">
        <v>480</v>
      </c>
      <c r="B759" s="1" t="s">
        <v>428</v>
      </c>
      <c r="C759" s="1" t="s">
        <v>215</v>
      </c>
      <c r="D759" s="84">
        <v>2017</v>
      </c>
      <c r="E759" s="3">
        <v>43070</v>
      </c>
      <c r="G759" s="4"/>
      <c r="H759" s="4">
        <v>300</v>
      </c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1" t="s">
        <v>153</v>
      </c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J759"/>
      <c r="DK759"/>
      <c r="DL759"/>
      <c r="DR759" s="4">
        <v>519.54</v>
      </c>
      <c r="DS759" s="4">
        <v>0.23</v>
      </c>
      <c r="DT759" s="4">
        <v>0.27</v>
      </c>
      <c r="DU759" s="4">
        <v>0.26</v>
      </c>
      <c r="DV759" s="4">
        <v>0.28999999999999998</v>
      </c>
      <c r="DW759" s="4">
        <v>0.33</v>
      </c>
      <c r="DX759" s="4">
        <v>0.34</v>
      </c>
      <c r="DY759" s="4">
        <v>0.26</v>
      </c>
      <c r="DZ759" s="4"/>
    </row>
    <row r="760" spans="1:130" x14ac:dyDescent="0.25">
      <c r="A760" s="1" t="s">
        <v>480</v>
      </c>
      <c r="B760" s="1" t="s">
        <v>428</v>
      </c>
      <c r="C760" s="1" t="s">
        <v>215</v>
      </c>
      <c r="D760" s="84">
        <v>2017</v>
      </c>
      <c r="E760" s="3">
        <v>43071</v>
      </c>
      <c r="G760" s="4"/>
      <c r="H760" s="4">
        <v>300</v>
      </c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1" t="s">
        <v>153</v>
      </c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J760"/>
      <c r="DK760"/>
      <c r="DL760"/>
      <c r="DR760" s="4">
        <v>510.9</v>
      </c>
      <c r="DS760" s="4">
        <v>0.21</v>
      </c>
      <c r="DT760" s="4">
        <v>0.25</v>
      </c>
      <c r="DU760" s="4">
        <v>0.26</v>
      </c>
      <c r="DV760" s="4">
        <v>0.28999999999999998</v>
      </c>
      <c r="DW760" s="4">
        <v>0.33</v>
      </c>
      <c r="DX760" s="4">
        <v>0.34</v>
      </c>
      <c r="DY760" s="4">
        <v>0.26</v>
      </c>
      <c r="DZ760" s="4"/>
    </row>
    <row r="761" spans="1:130" x14ac:dyDescent="0.25">
      <c r="A761" s="1" t="s">
        <v>480</v>
      </c>
      <c r="B761" s="1" t="s">
        <v>428</v>
      </c>
      <c r="C761" s="1" t="s">
        <v>215</v>
      </c>
      <c r="D761" s="84">
        <v>2017</v>
      </c>
      <c r="E761" s="3">
        <v>43072</v>
      </c>
      <c r="G761" s="4"/>
      <c r="H761" s="4">
        <v>300</v>
      </c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1" t="s">
        <v>153</v>
      </c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J761"/>
      <c r="DK761"/>
      <c r="DL761"/>
      <c r="DR761" s="4">
        <v>503.85</v>
      </c>
      <c r="DS761" s="4">
        <v>0.19</v>
      </c>
      <c r="DT761" s="4">
        <v>0.24</v>
      </c>
      <c r="DU761" s="4">
        <v>0.25</v>
      </c>
      <c r="DV761" s="4">
        <v>0.28999999999999998</v>
      </c>
      <c r="DW761" s="4">
        <v>0.33</v>
      </c>
      <c r="DX761" s="4">
        <v>0.34</v>
      </c>
      <c r="DY761" s="4">
        <v>0.26</v>
      </c>
      <c r="DZ761" s="4"/>
    </row>
    <row r="762" spans="1:130" x14ac:dyDescent="0.25">
      <c r="A762" s="1" t="s">
        <v>480</v>
      </c>
      <c r="B762" s="1" t="s">
        <v>428</v>
      </c>
      <c r="C762" s="1" t="s">
        <v>215</v>
      </c>
      <c r="D762" s="84">
        <v>2017</v>
      </c>
      <c r="E762" s="3">
        <v>43073</v>
      </c>
      <c r="G762" s="4"/>
      <c r="H762" s="4">
        <v>300</v>
      </c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1" t="s">
        <v>153</v>
      </c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J762"/>
      <c r="DK762"/>
      <c r="DL762"/>
      <c r="DR762" s="4">
        <v>495.39</v>
      </c>
      <c r="DS762" s="4">
        <v>0.17</v>
      </c>
      <c r="DT762" s="4">
        <v>0.22</v>
      </c>
      <c r="DU762" s="4">
        <v>0.24</v>
      </c>
      <c r="DV762" s="4">
        <v>0.28000000000000003</v>
      </c>
      <c r="DW762" s="4">
        <v>0.33</v>
      </c>
      <c r="DX762" s="4">
        <v>0.34</v>
      </c>
      <c r="DY762" s="4">
        <v>0.26</v>
      </c>
      <c r="DZ762" s="4"/>
    </row>
    <row r="763" spans="1:130" x14ac:dyDescent="0.25">
      <c r="A763" s="1" t="s">
        <v>480</v>
      </c>
      <c r="B763" s="1" t="s">
        <v>428</v>
      </c>
      <c r="C763" s="1" t="s">
        <v>215</v>
      </c>
      <c r="D763" s="84">
        <v>2017</v>
      </c>
      <c r="E763" s="3">
        <v>43074</v>
      </c>
      <c r="G763" s="4"/>
      <c r="H763" s="4">
        <v>300</v>
      </c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1" t="s">
        <v>153</v>
      </c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J763"/>
      <c r="DK763"/>
      <c r="DL763"/>
      <c r="DR763" s="4">
        <v>487.14</v>
      </c>
      <c r="DS763" s="4">
        <v>0.16</v>
      </c>
      <c r="DT763" s="4">
        <v>0.21</v>
      </c>
      <c r="DU763" s="4">
        <v>0.24</v>
      </c>
      <c r="DV763" s="4">
        <v>0.28000000000000003</v>
      </c>
      <c r="DW763" s="4">
        <v>0.33</v>
      </c>
      <c r="DX763" s="4">
        <v>0.34</v>
      </c>
      <c r="DY763" s="4">
        <v>0.26</v>
      </c>
      <c r="DZ763" s="4"/>
    </row>
    <row r="764" spans="1:130" x14ac:dyDescent="0.25">
      <c r="A764" s="1" t="s">
        <v>480</v>
      </c>
      <c r="B764" s="1" t="s">
        <v>428</v>
      </c>
      <c r="C764" s="1" t="s">
        <v>215</v>
      </c>
      <c r="D764" s="84">
        <v>2017</v>
      </c>
      <c r="E764" s="3">
        <v>43075</v>
      </c>
      <c r="G764" s="4"/>
      <c r="H764" s="4">
        <v>300</v>
      </c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1" t="s">
        <v>153</v>
      </c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J764"/>
      <c r="DK764"/>
      <c r="DL764"/>
      <c r="DR764" s="4">
        <v>529.87</v>
      </c>
      <c r="DS764" s="4">
        <v>0.27</v>
      </c>
      <c r="DT764" s="4">
        <v>0.28999999999999998</v>
      </c>
      <c r="DU764" s="4">
        <v>0.28000000000000003</v>
      </c>
      <c r="DV764" s="4">
        <v>0.28999999999999998</v>
      </c>
      <c r="DW764" s="4">
        <v>0.33</v>
      </c>
      <c r="DX764" s="4">
        <v>0.34</v>
      </c>
      <c r="DY764" s="4">
        <v>0.26</v>
      </c>
      <c r="DZ764" s="4"/>
    </row>
    <row r="765" spans="1:130" x14ac:dyDescent="0.25">
      <c r="A765" s="1" t="s">
        <v>480</v>
      </c>
      <c r="B765" s="1" t="s">
        <v>428</v>
      </c>
      <c r="C765" s="1" t="s">
        <v>215</v>
      </c>
      <c r="D765" s="84">
        <v>2017</v>
      </c>
      <c r="E765" s="3">
        <v>43076</v>
      </c>
      <c r="G765" s="4"/>
      <c r="H765" s="4">
        <v>300</v>
      </c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O765" s="4"/>
      <c r="AP765" s="4"/>
      <c r="AQ765" s="4"/>
      <c r="AR765" s="4"/>
      <c r="AS765" s="4"/>
      <c r="AT765" s="4"/>
      <c r="AU765" s="4"/>
      <c r="AV765" s="4"/>
      <c r="AW765" s="4">
        <v>0.97</v>
      </c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1" t="s">
        <v>153</v>
      </c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J765"/>
      <c r="DK765"/>
      <c r="DL765"/>
      <c r="DR765" s="4">
        <v>532.23</v>
      </c>
      <c r="DS765" s="4">
        <v>0.27</v>
      </c>
      <c r="DT765" s="4">
        <v>0.3</v>
      </c>
      <c r="DU765" s="4">
        <v>0.28000000000000003</v>
      </c>
      <c r="DV765" s="4">
        <v>0.28999999999999998</v>
      </c>
      <c r="DW765" s="4">
        <v>0.32</v>
      </c>
      <c r="DX765" s="4">
        <v>0.34</v>
      </c>
      <c r="DY765" s="4">
        <v>0.26</v>
      </c>
      <c r="DZ765" s="4"/>
    </row>
    <row r="766" spans="1:130" x14ac:dyDescent="0.25">
      <c r="A766" s="1" t="s">
        <v>480</v>
      </c>
      <c r="B766" s="1" t="s">
        <v>428</v>
      </c>
      <c r="C766" s="1" t="s">
        <v>215</v>
      </c>
      <c r="D766" s="84">
        <v>2017</v>
      </c>
      <c r="E766" s="3">
        <v>43077</v>
      </c>
      <c r="G766" s="4"/>
      <c r="H766" s="4">
        <v>300</v>
      </c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1" t="s">
        <v>153</v>
      </c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J766"/>
      <c r="DK766"/>
      <c r="DL766"/>
      <c r="DR766" s="4">
        <v>521.20000000000005</v>
      </c>
      <c r="DS766" s="4">
        <v>0.24</v>
      </c>
      <c r="DT766" s="4">
        <v>0.28000000000000003</v>
      </c>
      <c r="DU766" s="4">
        <v>0.28000000000000003</v>
      </c>
      <c r="DV766" s="4">
        <v>0.28000000000000003</v>
      </c>
      <c r="DW766" s="4">
        <v>0.32</v>
      </c>
      <c r="DX766" s="4">
        <v>0.34</v>
      </c>
      <c r="DY766" s="4">
        <v>0.26</v>
      </c>
      <c r="DZ766" s="4"/>
    </row>
    <row r="767" spans="1:130" x14ac:dyDescent="0.25">
      <c r="A767" s="1" t="s">
        <v>480</v>
      </c>
      <c r="B767" s="1" t="s">
        <v>428</v>
      </c>
      <c r="C767" s="1" t="s">
        <v>215</v>
      </c>
      <c r="D767" s="84">
        <v>2017</v>
      </c>
      <c r="E767" s="3">
        <v>43078</v>
      </c>
      <c r="G767" s="4"/>
      <c r="H767" s="4">
        <v>300</v>
      </c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1" t="s">
        <v>153</v>
      </c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J767"/>
      <c r="DK767"/>
      <c r="DL767"/>
      <c r="DR767" s="4">
        <v>509.26</v>
      </c>
      <c r="DS767" s="4">
        <v>0.21</v>
      </c>
      <c r="DT767" s="4">
        <v>0.26</v>
      </c>
      <c r="DU767" s="4">
        <v>0.27</v>
      </c>
      <c r="DV767" s="4">
        <v>0.28000000000000003</v>
      </c>
      <c r="DW767" s="4">
        <v>0.32</v>
      </c>
      <c r="DX767" s="4">
        <v>0.33</v>
      </c>
      <c r="DY767" s="4">
        <v>0.26</v>
      </c>
      <c r="DZ767" s="4"/>
    </row>
    <row r="768" spans="1:130" x14ac:dyDescent="0.25">
      <c r="A768" s="1" t="s">
        <v>480</v>
      </c>
      <c r="B768" s="1" t="s">
        <v>428</v>
      </c>
      <c r="C768" s="1" t="s">
        <v>215</v>
      </c>
      <c r="D768" s="84">
        <v>2017</v>
      </c>
      <c r="E768" s="3">
        <v>43079</v>
      </c>
      <c r="G768" s="4"/>
      <c r="H768" s="4">
        <v>300</v>
      </c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1" t="s">
        <v>153</v>
      </c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J768"/>
      <c r="DK768"/>
      <c r="DL768"/>
      <c r="DR768" s="4">
        <v>498.13</v>
      </c>
      <c r="DS768" s="4">
        <v>0.19</v>
      </c>
      <c r="DT768" s="4">
        <v>0.24</v>
      </c>
      <c r="DU768" s="4">
        <v>0.26</v>
      </c>
      <c r="DV768" s="4">
        <v>0.28000000000000003</v>
      </c>
      <c r="DW768" s="4">
        <v>0.32</v>
      </c>
      <c r="DX768" s="4">
        <v>0.33</v>
      </c>
      <c r="DY768" s="4">
        <v>0.26</v>
      </c>
      <c r="DZ768" s="4"/>
    </row>
    <row r="769" spans="1:130" x14ac:dyDescent="0.25">
      <c r="A769" s="1" t="s">
        <v>480</v>
      </c>
      <c r="B769" s="1" t="s">
        <v>428</v>
      </c>
      <c r="C769" s="1" t="s">
        <v>215</v>
      </c>
      <c r="D769" s="84">
        <v>2017</v>
      </c>
      <c r="E769" s="3">
        <v>43080</v>
      </c>
      <c r="G769" s="4"/>
      <c r="H769" s="4">
        <v>300</v>
      </c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1" t="s">
        <v>153</v>
      </c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J769"/>
      <c r="DK769"/>
      <c r="DL769"/>
      <c r="DR769" s="4">
        <v>488.14</v>
      </c>
      <c r="DS769" s="4">
        <v>0.17</v>
      </c>
      <c r="DT769" s="4">
        <v>0.22</v>
      </c>
      <c r="DU769" s="4">
        <v>0.25</v>
      </c>
      <c r="DV769" s="4">
        <v>0.28000000000000003</v>
      </c>
      <c r="DW769" s="4">
        <v>0.32</v>
      </c>
      <c r="DX769" s="4">
        <v>0.33</v>
      </c>
      <c r="DY769" s="4">
        <v>0.26</v>
      </c>
      <c r="DZ769" s="4"/>
    </row>
    <row r="770" spans="1:130" x14ac:dyDescent="0.25">
      <c r="A770" s="1" t="s">
        <v>480</v>
      </c>
      <c r="B770" s="1" t="s">
        <v>428</v>
      </c>
      <c r="C770" s="1" t="s">
        <v>215</v>
      </c>
      <c r="D770" s="84">
        <v>2017</v>
      </c>
      <c r="E770" s="3">
        <v>43081</v>
      </c>
      <c r="G770" s="4"/>
      <c r="H770" s="4">
        <v>300</v>
      </c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1" t="s">
        <v>153</v>
      </c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J770"/>
      <c r="DK770"/>
      <c r="DL770"/>
      <c r="DR770" s="4">
        <v>484.93</v>
      </c>
      <c r="DS770" s="4">
        <v>0.16</v>
      </c>
      <c r="DT770" s="4">
        <v>0.21</v>
      </c>
      <c r="DU770" s="4">
        <v>0.24</v>
      </c>
      <c r="DV770" s="4">
        <v>0.28000000000000003</v>
      </c>
      <c r="DW770" s="4">
        <v>0.32</v>
      </c>
      <c r="DX770" s="4">
        <v>0.33</v>
      </c>
      <c r="DY770" s="4">
        <v>0.26</v>
      </c>
      <c r="DZ770" s="4"/>
    </row>
    <row r="771" spans="1:130" x14ac:dyDescent="0.25">
      <c r="A771" s="1" t="s">
        <v>480</v>
      </c>
      <c r="B771" s="1" t="s">
        <v>428</v>
      </c>
      <c r="C771" s="1" t="s">
        <v>215</v>
      </c>
      <c r="D771" s="84">
        <v>2017</v>
      </c>
      <c r="E771" s="3">
        <v>43082</v>
      </c>
      <c r="G771" s="4"/>
      <c r="H771" s="4">
        <v>300</v>
      </c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1" t="s">
        <v>153</v>
      </c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J771"/>
      <c r="DK771"/>
      <c r="DL771"/>
      <c r="DR771" s="4">
        <v>561.54</v>
      </c>
      <c r="DS771" s="4">
        <v>0.32</v>
      </c>
      <c r="DT771" s="4">
        <v>0.36</v>
      </c>
      <c r="DU771" s="4">
        <v>0.33</v>
      </c>
      <c r="DV771" s="4">
        <v>0.28999999999999998</v>
      </c>
      <c r="DW771" s="4">
        <v>0.33</v>
      </c>
      <c r="DX771" s="4">
        <v>0.33</v>
      </c>
      <c r="DY771" s="4">
        <v>0.26</v>
      </c>
      <c r="DZ771" s="4"/>
    </row>
    <row r="772" spans="1:130" x14ac:dyDescent="0.25">
      <c r="A772" s="1" t="s">
        <v>480</v>
      </c>
      <c r="B772" s="1" t="s">
        <v>428</v>
      </c>
      <c r="C772" s="1" t="s">
        <v>215</v>
      </c>
      <c r="D772" s="84">
        <v>2017</v>
      </c>
      <c r="E772" s="3">
        <v>43083</v>
      </c>
      <c r="G772" s="4"/>
      <c r="H772" s="4">
        <v>300</v>
      </c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1" t="s">
        <v>153</v>
      </c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J772"/>
      <c r="DK772"/>
      <c r="DL772"/>
      <c r="DR772" s="4">
        <v>554.29</v>
      </c>
      <c r="DS772" s="4">
        <v>0.3</v>
      </c>
      <c r="DT772" s="4">
        <v>0.34</v>
      </c>
      <c r="DU772" s="4">
        <v>0.33</v>
      </c>
      <c r="DV772" s="4">
        <v>0.28999999999999998</v>
      </c>
      <c r="DW772" s="4">
        <v>0.32</v>
      </c>
      <c r="DX772" s="4">
        <v>0.33</v>
      </c>
      <c r="DY772" s="4">
        <v>0.26</v>
      </c>
      <c r="DZ772" s="4"/>
    </row>
    <row r="773" spans="1:130" x14ac:dyDescent="0.25">
      <c r="A773" s="1" t="s">
        <v>480</v>
      </c>
      <c r="B773" s="1" t="s">
        <v>428</v>
      </c>
      <c r="C773" s="1" t="s">
        <v>215</v>
      </c>
      <c r="D773" s="84">
        <v>2017</v>
      </c>
      <c r="E773" s="3">
        <v>43084</v>
      </c>
      <c r="G773" s="4"/>
      <c r="H773" s="4">
        <v>300</v>
      </c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O773" s="4"/>
      <c r="AP773" s="4"/>
      <c r="AQ773" s="4"/>
      <c r="AR773" s="4"/>
      <c r="AS773" s="4"/>
      <c r="AT773" s="4"/>
      <c r="AU773" s="4"/>
      <c r="AV773" s="4"/>
      <c r="AW773" s="4">
        <v>0.94</v>
      </c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1" t="s">
        <v>153</v>
      </c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J773"/>
      <c r="DK773"/>
      <c r="DL773"/>
      <c r="DR773" s="4">
        <v>545.63</v>
      </c>
      <c r="DS773" s="4">
        <v>0.28000000000000003</v>
      </c>
      <c r="DT773" s="4">
        <v>0.33</v>
      </c>
      <c r="DU773" s="4">
        <v>0.32</v>
      </c>
      <c r="DV773" s="4">
        <v>0.28999999999999998</v>
      </c>
      <c r="DW773" s="4">
        <v>0.32</v>
      </c>
      <c r="DX773" s="4">
        <v>0.33</v>
      </c>
      <c r="DY773" s="4">
        <v>0.25</v>
      </c>
      <c r="DZ773" s="4"/>
    </row>
    <row r="774" spans="1:130" x14ac:dyDescent="0.25">
      <c r="A774" s="1" t="s">
        <v>480</v>
      </c>
      <c r="B774" s="1" t="s">
        <v>428</v>
      </c>
      <c r="C774" s="1" t="s">
        <v>215</v>
      </c>
      <c r="D774" s="84">
        <v>2017</v>
      </c>
      <c r="E774" s="3">
        <v>43085</v>
      </c>
      <c r="G774" s="4"/>
      <c r="H774" s="4">
        <v>300</v>
      </c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1" t="s">
        <v>153</v>
      </c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J774"/>
      <c r="DK774"/>
      <c r="DL774"/>
      <c r="DR774" s="4">
        <v>537.79</v>
      </c>
      <c r="DS774" s="4">
        <v>0.26</v>
      </c>
      <c r="DT774" s="4">
        <v>0.31</v>
      </c>
      <c r="DU774" s="4">
        <v>0.31</v>
      </c>
      <c r="DV774" s="4">
        <v>0.28999999999999998</v>
      </c>
      <c r="DW774" s="4">
        <v>0.32</v>
      </c>
      <c r="DX774" s="4">
        <v>0.33</v>
      </c>
      <c r="DY774" s="4">
        <v>0.25</v>
      </c>
      <c r="DZ774" s="4"/>
    </row>
    <row r="775" spans="1:130" x14ac:dyDescent="0.25">
      <c r="A775" s="1" t="s">
        <v>480</v>
      </c>
      <c r="B775" s="1" t="s">
        <v>428</v>
      </c>
      <c r="C775" s="1" t="s">
        <v>215</v>
      </c>
      <c r="D775" s="84">
        <v>2017</v>
      </c>
      <c r="E775" s="3">
        <v>43086</v>
      </c>
      <c r="G775" s="4"/>
      <c r="H775" s="4">
        <v>300</v>
      </c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1" t="s">
        <v>153</v>
      </c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J775"/>
      <c r="DK775"/>
      <c r="DL775"/>
      <c r="DR775" s="4">
        <v>528.91</v>
      </c>
      <c r="DS775" s="4">
        <v>0.24</v>
      </c>
      <c r="DT775" s="4">
        <v>0.3</v>
      </c>
      <c r="DU775" s="4">
        <v>0.3</v>
      </c>
      <c r="DV775" s="4">
        <v>0.28999999999999998</v>
      </c>
      <c r="DW775" s="4">
        <v>0.32</v>
      </c>
      <c r="DX775" s="4">
        <v>0.33</v>
      </c>
      <c r="DY775" s="4">
        <v>0.25</v>
      </c>
      <c r="DZ775" s="4"/>
    </row>
    <row r="776" spans="1:130" x14ac:dyDescent="0.25">
      <c r="A776" s="1" t="s">
        <v>480</v>
      </c>
      <c r="B776" s="1" t="s">
        <v>428</v>
      </c>
      <c r="C776" s="1" t="s">
        <v>215</v>
      </c>
      <c r="D776" s="84">
        <v>2017</v>
      </c>
      <c r="E776" s="3">
        <v>43087</v>
      </c>
      <c r="G776" s="4"/>
      <c r="H776" s="4">
        <v>300</v>
      </c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1" t="s">
        <v>153</v>
      </c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J776"/>
      <c r="DK776"/>
      <c r="DL776"/>
      <c r="DR776" s="4">
        <v>523.53</v>
      </c>
      <c r="DS776" s="4">
        <v>0.23</v>
      </c>
      <c r="DT776" s="4">
        <v>0.28999999999999998</v>
      </c>
      <c r="DU776" s="4">
        <v>0.3</v>
      </c>
      <c r="DV776" s="4">
        <v>0.28999999999999998</v>
      </c>
      <c r="DW776" s="4">
        <v>0.32</v>
      </c>
      <c r="DX776" s="4">
        <v>0.33</v>
      </c>
      <c r="DY776" s="4">
        <v>0.25</v>
      </c>
      <c r="DZ776" s="4"/>
    </row>
    <row r="777" spans="1:130" x14ac:dyDescent="0.25">
      <c r="A777" s="1" t="s">
        <v>480</v>
      </c>
      <c r="B777" s="1" t="s">
        <v>428</v>
      </c>
      <c r="C777" s="1" t="s">
        <v>215</v>
      </c>
      <c r="D777" s="84">
        <v>2017</v>
      </c>
      <c r="E777" s="3">
        <v>43088</v>
      </c>
      <c r="G777" s="4"/>
      <c r="H777" s="4">
        <v>300</v>
      </c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O777" s="4"/>
      <c r="AP777" s="4"/>
      <c r="AQ777" s="4"/>
      <c r="AR777" s="4"/>
      <c r="AS777" s="4"/>
      <c r="AT777" s="4"/>
      <c r="AU777" s="4"/>
      <c r="AV777" s="4"/>
      <c r="AW777" s="4">
        <v>0.88</v>
      </c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1" t="s">
        <v>153</v>
      </c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J777"/>
      <c r="DK777"/>
      <c r="DL777"/>
      <c r="DR777" s="4">
        <v>517.13</v>
      </c>
      <c r="DS777" s="4">
        <v>0.22</v>
      </c>
      <c r="DT777" s="4">
        <v>0.28000000000000003</v>
      </c>
      <c r="DU777" s="4">
        <v>0.28999999999999998</v>
      </c>
      <c r="DV777" s="4">
        <v>0.28999999999999998</v>
      </c>
      <c r="DW777" s="4">
        <v>0.31</v>
      </c>
      <c r="DX777" s="4">
        <v>0.33</v>
      </c>
      <c r="DY777" s="4">
        <v>0.25</v>
      </c>
      <c r="DZ777" s="4"/>
    </row>
    <row r="778" spans="1:130" x14ac:dyDescent="0.25">
      <c r="A778" s="1" t="s">
        <v>480</v>
      </c>
      <c r="B778" s="1" t="s">
        <v>428</v>
      </c>
      <c r="C778" s="1" t="s">
        <v>215</v>
      </c>
      <c r="D778" s="84">
        <v>2017</v>
      </c>
      <c r="E778" s="3">
        <v>43089</v>
      </c>
      <c r="G778" s="4"/>
      <c r="H778" s="4">
        <v>300</v>
      </c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1">
        <v>2229.7566390322099</v>
      </c>
      <c r="AL778" s="82">
        <f>AK778/100</f>
        <v>22.2975663903221</v>
      </c>
      <c r="AM778" s="4">
        <f>AN778*AK778</f>
        <v>23.969883869596256</v>
      </c>
      <c r="AN778">
        <v>1.0749999999999999E-2</v>
      </c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1" t="s">
        <v>153</v>
      </c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J778"/>
      <c r="DK778"/>
      <c r="DL778"/>
      <c r="DR778" s="4">
        <v>510.77</v>
      </c>
      <c r="DS778" s="4">
        <v>0.21</v>
      </c>
      <c r="DT778" s="4">
        <v>0.27</v>
      </c>
      <c r="DU778" s="4">
        <v>0.28000000000000003</v>
      </c>
      <c r="DV778" s="4">
        <v>0.28999999999999998</v>
      </c>
      <c r="DW778" s="4">
        <v>0.31</v>
      </c>
      <c r="DX778" s="4">
        <v>0.33</v>
      </c>
      <c r="DY778" s="4">
        <v>0.25</v>
      </c>
      <c r="DZ778" s="4"/>
    </row>
    <row r="779" spans="1:130" x14ac:dyDescent="0.25">
      <c r="A779" s="1" t="s">
        <v>480</v>
      </c>
      <c r="B779" s="1" t="s">
        <v>428</v>
      </c>
      <c r="C779" s="1" t="s">
        <v>215</v>
      </c>
      <c r="D779" s="84">
        <v>2017</v>
      </c>
      <c r="E779" s="3">
        <v>43090</v>
      </c>
      <c r="G779" s="4"/>
      <c r="H779" s="4">
        <v>300</v>
      </c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N779" s="1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1" t="s">
        <v>153</v>
      </c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J779"/>
      <c r="DK779"/>
      <c r="DL779"/>
      <c r="DR779" s="4">
        <v>506.15</v>
      </c>
      <c r="DS779" s="4">
        <v>0.2</v>
      </c>
      <c r="DT779" s="4">
        <v>0.26</v>
      </c>
      <c r="DU779" s="4">
        <v>0.28000000000000003</v>
      </c>
      <c r="DV779" s="4">
        <v>0.28999999999999998</v>
      </c>
      <c r="DW779" s="4">
        <v>0.31</v>
      </c>
      <c r="DX779" s="4">
        <v>0.33</v>
      </c>
      <c r="DY779" s="4">
        <v>0.25</v>
      </c>
      <c r="DZ779" s="4"/>
    </row>
    <row r="780" spans="1:130" x14ac:dyDescent="0.25">
      <c r="A780" s="1" t="s">
        <v>480</v>
      </c>
      <c r="B780" s="1" t="s">
        <v>428</v>
      </c>
      <c r="C780" s="1" t="s">
        <v>215</v>
      </c>
      <c r="D780" s="84">
        <v>2017</v>
      </c>
      <c r="E780" s="3">
        <v>43091</v>
      </c>
      <c r="G780" s="4"/>
      <c r="H780" s="4">
        <v>300</v>
      </c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1" t="s">
        <v>153</v>
      </c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J780"/>
      <c r="DK780"/>
      <c r="DL780"/>
      <c r="DR780" s="4">
        <v>502.25</v>
      </c>
      <c r="DS780" s="4">
        <v>0.19</v>
      </c>
      <c r="DT780" s="4">
        <v>0.26</v>
      </c>
      <c r="DU780" s="4">
        <v>0.27</v>
      </c>
      <c r="DV780" s="4">
        <v>0.28000000000000003</v>
      </c>
      <c r="DW780" s="4">
        <v>0.31</v>
      </c>
      <c r="DX780" s="4">
        <v>0.33</v>
      </c>
      <c r="DY780" s="4">
        <v>0.25</v>
      </c>
      <c r="DZ780" s="4"/>
    </row>
    <row r="781" spans="1:130" x14ac:dyDescent="0.25">
      <c r="A781" s="1" t="s">
        <v>480</v>
      </c>
      <c r="B781" s="1" t="s">
        <v>428</v>
      </c>
      <c r="C781" s="1" t="s">
        <v>215</v>
      </c>
      <c r="D781" s="84">
        <v>2017</v>
      </c>
      <c r="E781" s="3">
        <v>43092</v>
      </c>
      <c r="G781" s="4"/>
      <c r="H781" s="4">
        <v>300</v>
      </c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1" t="s">
        <v>153</v>
      </c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J781"/>
      <c r="DK781"/>
      <c r="DL781"/>
      <c r="DR781" s="4">
        <v>497.27</v>
      </c>
      <c r="DS781" s="4">
        <v>0.18</v>
      </c>
      <c r="DT781" s="4">
        <v>0.25</v>
      </c>
      <c r="DU781" s="4">
        <v>0.27</v>
      </c>
      <c r="DV781" s="4">
        <v>0.28000000000000003</v>
      </c>
      <c r="DW781" s="4">
        <v>0.31</v>
      </c>
      <c r="DX781" s="4">
        <v>0.33</v>
      </c>
      <c r="DY781" s="4">
        <v>0.25</v>
      </c>
      <c r="DZ781" s="4"/>
    </row>
    <row r="782" spans="1:130" x14ac:dyDescent="0.25">
      <c r="A782" s="1" t="s">
        <v>480</v>
      </c>
      <c r="B782" s="1" t="s">
        <v>428</v>
      </c>
      <c r="C782" s="1" t="s">
        <v>215</v>
      </c>
      <c r="D782" s="84">
        <v>2017</v>
      </c>
      <c r="E782" s="3">
        <v>43093</v>
      </c>
      <c r="G782" s="4"/>
      <c r="H782" s="4">
        <v>300</v>
      </c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1" t="s">
        <v>153</v>
      </c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J782"/>
      <c r="DK782"/>
      <c r="DL782"/>
      <c r="DR782" s="4">
        <v>491.17</v>
      </c>
      <c r="DS782" s="4">
        <v>0.18</v>
      </c>
      <c r="DT782" s="4">
        <v>0.24</v>
      </c>
      <c r="DU782" s="4">
        <v>0.26</v>
      </c>
      <c r="DV782" s="4">
        <v>0.28000000000000003</v>
      </c>
      <c r="DW782" s="4">
        <v>0.31</v>
      </c>
      <c r="DX782" s="4">
        <v>0.33</v>
      </c>
      <c r="DY782" s="4">
        <v>0.25</v>
      </c>
      <c r="DZ782" s="4"/>
    </row>
    <row r="783" spans="1:130" x14ac:dyDescent="0.25">
      <c r="A783" s="1" t="s">
        <v>480</v>
      </c>
      <c r="B783" s="1" t="s">
        <v>428</v>
      </c>
      <c r="C783" s="1" t="s">
        <v>215</v>
      </c>
      <c r="D783" s="84">
        <v>2017</v>
      </c>
      <c r="E783" s="3">
        <v>43094</v>
      </c>
      <c r="G783" s="4"/>
      <c r="H783" s="4">
        <v>300</v>
      </c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1" t="s">
        <v>153</v>
      </c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J783"/>
      <c r="DK783"/>
      <c r="DL783"/>
      <c r="DR783" s="4">
        <v>484.72</v>
      </c>
      <c r="DS783" s="4">
        <v>0.16</v>
      </c>
      <c r="DT783" s="4">
        <v>0.23</v>
      </c>
      <c r="DU783" s="4">
        <v>0.25</v>
      </c>
      <c r="DV783" s="4">
        <v>0.28000000000000003</v>
      </c>
      <c r="DW783" s="4">
        <v>0.31</v>
      </c>
      <c r="DX783" s="4">
        <v>0.32</v>
      </c>
      <c r="DY783" s="4">
        <v>0.25</v>
      </c>
      <c r="DZ783" s="4"/>
    </row>
    <row r="784" spans="1:130" x14ac:dyDescent="0.25">
      <c r="A784" s="1" t="s">
        <v>480</v>
      </c>
      <c r="B784" s="1" t="s">
        <v>428</v>
      </c>
      <c r="C784" s="1" t="s">
        <v>215</v>
      </c>
      <c r="D784" s="84">
        <v>2017</v>
      </c>
      <c r="E784" s="3">
        <v>43095</v>
      </c>
      <c r="G784" s="4"/>
      <c r="H784" s="4">
        <v>300</v>
      </c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1" t="s">
        <v>153</v>
      </c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J784"/>
      <c r="DK784"/>
      <c r="DL784"/>
      <c r="DR784" s="4">
        <v>484.76</v>
      </c>
      <c r="DS784" s="4">
        <v>0.17</v>
      </c>
      <c r="DT784" s="4">
        <v>0.23</v>
      </c>
      <c r="DU784" s="4">
        <v>0.25</v>
      </c>
      <c r="DV784" s="4">
        <v>0.28000000000000003</v>
      </c>
      <c r="DW784" s="4">
        <v>0.31</v>
      </c>
      <c r="DX784" s="4">
        <v>0.32</v>
      </c>
      <c r="DY784" s="4">
        <v>0.25</v>
      </c>
      <c r="DZ784" s="4"/>
    </row>
    <row r="785" spans="1:130" x14ac:dyDescent="0.25">
      <c r="A785" s="1" t="s">
        <v>480</v>
      </c>
      <c r="B785" s="1" t="s">
        <v>428</v>
      </c>
      <c r="C785" s="1" t="s">
        <v>215</v>
      </c>
      <c r="D785" s="84">
        <v>2017</v>
      </c>
      <c r="E785" s="3">
        <v>43096</v>
      </c>
      <c r="G785" s="4"/>
      <c r="H785" s="4">
        <v>300</v>
      </c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1" t="s">
        <v>153</v>
      </c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J785"/>
      <c r="DK785"/>
      <c r="DL785"/>
      <c r="DR785" s="4">
        <v>489.48</v>
      </c>
      <c r="DS785" s="4">
        <v>0.2</v>
      </c>
      <c r="DT785" s="4">
        <v>0.23</v>
      </c>
      <c r="DU785" s="4">
        <v>0.25</v>
      </c>
      <c r="DV785" s="4">
        <v>0.28000000000000003</v>
      </c>
      <c r="DW785" s="4">
        <v>0.31</v>
      </c>
      <c r="DX785" s="4">
        <v>0.32</v>
      </c>
      <c r="DY785" s="4">
        <v>0.25</v>
      </c>
      <c r="DZ785" s="4"/>
    </row>
    <row r="786" spans="1:130" x14ac:dyDescent="0.25">
      <c r="A786" s="1" t="s">
        <v>480</v>
      </c>
      <c r="B786" s="1" t="s">
        <v>428</v>
      </c>
      <c r="C786" s="1" t="s">
        <v>215</v>
      </c>
      <c r="D786" s="84">
        <v>2017</v>
      </c>
      <c r="E786" s="3">
        <v>43097</v>
      </c>
      <c r="G786" s="4"/>
      <c r="H786" s="4">
        <v>300</v>
      </c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O786" s="4"/>
      <c r="AP786" s="4"/>
      <c r="AQ786" s="4"/>
      <c r="AR786" s="4"/>
      <c r="AS786" s="4"/>
      <c r="AT786" s="4"/>
      <c r="AU786" s="4"/>
      <c r="AV786" s="4"/>
      <c r="AW786" s="4">
        <v>0.78</v>
      </c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1" t="s">
        <v>153</v>
      </c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J786"/>
      <c r="DK786"/>
      <c r="DL786"/>
      <c r="DR786" s="4">
        <v>488.31</v>
      </c>
      <c r="DS786" s="4">
        <v>0.2</v>
      </c>
      <c r="DT786" s="4">
        <v>0.23</v>
      </c>
      <c r="DU786" s="4">
        <v>0.25</v>
      </c>
      <c r="DV786" s="4">
        <v>0.28000000000000003</v>
      </c>
      <c r="DW786" s="4">
        <v>0.31</v>
      </c>
      <c r="DX786" s="4">
        <v>0.32</v>
      </c>
      <c r="DY786" s="4">
        <v>0.25</v>
      </c>
      <c r="DZ786" s="4"/>
    </row>
    <row r="787" spans="1:130" x14ac:dyDescent="0.25">
      <c r="A787" s="1" t="s">
        <v>480</v>
      </c>
      <c r="B787" s="1" t="s">
        <v>428</v>
      </c>
      <c r="C787" s="1" t="s">
        <v>215</v>
      </c>
      <c r="D787" s="84">
        <v>2017</v>
      </c>
      <c r="E787" s="3">
        <v>43098</v>
      </c>
      <c r="G787" s="4"/>
      <c r="H787" s="4">
        <v>300</v>
      </c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1" t="s">
        <v>153</v>
      </c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J787"/>
      <c r="DK787"/>
      <c r="DL787"/>
      <c r="DR787" s="4">
        <v>486.45</v>
      </c>
      <c r="DS787" s="4">
        <v>0.2</v>
      </c>
      <c r="DT787" s="4">
        <v>0.23</v>
      </c>
      <c r="DU787" s="4">
        <v>0.25</v>
      </c>
      <c r="DV787" s="4">
        <v>0.28000000000000003</v>
      </c>
      <c r="DW787" s="4">
        <v>0.31</v>
      </c>
      <c r="DX787" s="4">
        <v>0.32</v>
      </c>
      <c r="DY787" s="4">
        <v>0.25</v>
      </c>
      <c r="DZ787" s="4"/>
    </row>
    <row r="788" spans="1:130" x14ac:dyDescent="0.25">
      <c r="A788" s="1" t="s">
        <v>480</v>
      </c>
      <c r="B788" s="1" t="s">
        <v>428</v>
      </c>
      <c r="C788" s="1" t="s">
        <v>215</v>
      </c>
      <c r="D788" s="84">
        <v>2017</v>
      </c>
      <c r="E788" s="3">
        <v>43099</v>
      </c>
      <c r="G788" s="4"/>
      <c r="H788" s="4">
        <v>300</v>
      </c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1" t="s">
        <v>153</v>
      </c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J788"/>
      <c r="DK788"/>
      <c r="DL788"/>
      <c r="DR788" s="4">
        <v>484.62</v>
      </c>
      <c r="DS788" s="4">
        <v>0.19</v>
      </c>
      <c r="DT788" s="4">
        <v>0.23</v>
      </c>
      <c r="DU788" s="4">
        <v>0.25</v>
      </c>
      <c r="DV788" s="4">
        <v>0.28000000000000003</v>
      </c>
      <c r="DW788" s="4">
        <v>0.3</v>
      </c>
      <c r="DX788" s="4">
        <v>0.32</v>
      </c>
      <c r="DY788" s="4">
        <v>0.25</v>
      </c>
      <c r="DZ788" s="4"/>
    </row>
    <row r="789" spans="1:130" x14ac:dyDescent="0.25">
      <c r="A789" s="1" t="s">
        <v>480</v>
      </c>
      <c r="B789" s="1" t="s">
        <v>428</v>
      </c>
      <c r="C789" s="1" t="s">
        <v>215</v>
      </c>
      <c r="D789" s="84">
        <v>2017</v>
      </c>
      <c r="E789" s="3">
        <v>43100</v>
      </c>
      <c r="G789" s="4"/>
      <c r="H789" s="4">
        <v>300</v>
      </c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1" t="s">
        <v>153</v>
      </c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J789"/>
      <c r="DK789"/>
      <c r="DL789"/>
      <c r="DR789" s="4">
        <v>482.17</v>
      </c>
      <c r="DS789" s="4">
        <v>0.19</v>
      </c>
      <c r="DT789" s="4">
        <v>0.23</v>
      </c>
      <c r="DU789" s="4">
        <v>0.25</v>
      </c>
      <c r="DV789" s="4">
        <v>0.28000000000000003</v>
      </c>
      <c r="DW789" s="4">
        <v>0.3</v>
      </c>
      <c r="DX789" s="4">
        <v>0.32</v>
      </c>
      <c r="DY789" s="4">
        <v>0.25</v>
      </c>
      <c r="DZ789" s="4"/>
    </row>
    <row r="790" spans="1:130" x14ac:dyDescent="0.25">
      <c r="A790" s="1" t="s">
        <v>480</v>
      </c>
      <c r="B790" s="1" t="s">
        <v>428</v>
      </c>
      <c r="C790" s="1" t="s">
        <v>215</v>
      </c>
      <c r="D790" s="84">
        <v>2017</v>
      </c>
      <c r="E790" s="3">
        <v>43101</v>
      </c>
      <c r="G790" s="4"/>
      <c r="H790" s="4">
        <v>300</v>
      </c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1" t="s">
        <v>153</v>
      </c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J790"/>
      <c r="DK790"/>
      <c r="DL790"/>
      <c r="DR790" s="4">
        <v>480.34</v>
      </c>
      <c r="DS790" s="4">
        <v>0.18</v>
      </c>
      <c r="DT790" s="4">
        <v>0.23</v>
      </c>
      <c r="DU790" s="4">
        <v>0.25</v>
      </c>
      <c r="DV790" s="4">
        <v>0.28000000000000003</v>
      </c>
      <c r="DW790" s="4">
        <v>0.3</v>
      </c>
      <c r="DX790" s="4">
        <v>0.32</v>
      </c>
      <c r="DY790" s="4">
        <v>0.25</v>
      </c>
      <c r="DZ790" s="4"/>
    </row>
    <row r="791" spans="1:130" x14ac:dyDescent="0.25">
      <c r="A791" s="1" t="s">
        <v>480</v>
      </c>
      <c r="B791" s="1" t="s">
        <v>428</v>
      </c>
      <c r="C791" s="1" t="s">
        <v>215</v>
      </c>
      <c r="D791" s="84">
        <v>2017</v>
      </c>
      <c r="E791" s="3">
        <v>43102</v>
      </c>
      <c r="G791" s="4"/>
      <c r="H791" s="4">
        <v>300</v>
      </c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1" t="s">
        <v>153</v>
      </c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J791"/>
      <c r="DK791"/>
      <c r="DL791"/>
      <c r="DR791" s="4">
        <v>478.59</v>
      </c>
      <c r="DS791" s="4">
        <v>0.18</v>
      </c>
      <c r="DT791" s="4">
        <v>0.23</v>
      </c>
      <c r="DU791" s="4">
        <v>0.25</v>
      </c>
      <c r="DV791" s="4">
        <v>0.28000000000000003</v>
      </c>
      <c r="DW791" s="4">
        <v>0.3</v>
      </c>
      <c r="DX791" s="4">
        <v>0.32</v>
      </c>
      <c r="DY791" s="4">
        <v>0.25</v>
      </c>
      <c r="DZ791" s="4"/>
    </row>
    <row r="792" spans="1:130" x14ac:dyDescent="0.25">
      <c r="A792" s="1" t="s">
        <v>480</v>
      </c>
      <c r="B792" s="1" t="s">
        <v>428</v>
      </c>
      <c r="C792" s="1" t="s">
        <v>215</v>
      </c>
      <c r="D792" s="84">
        <v>2017</v>
      </c>
      <c r="E792" s="3">
        <v>43103</v>
      </c>
      <c r="G792" s="4"/>
      <c r="H792" s="4">
        <v>300</v>
      </c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1" t="s">
        <v>153</v>
      </c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J792"/>
      <c r="DK792"/>
      <c r="DL792"/>
      <c r="DR792" s="4">
        <v>477.12</v>
      </c>
      <c r="DS792" s="4">
        <v>0.17</v>
      </c>
      <c r="DT792" s="4">
        <v>0.23</v>
      </c>
      <c r="DU792" s="4">
        <v>0.25</v>
      </c>
      <c r="DV792" s="4">
        <v>0.28000000000000003</v>
      </c>
      <c r="DW792" s="4">
        <v>0.3</v>
      </c>
      <c r="DX792" s="4">
        <v>0.32</v>
      </c>
      <c r="DY792" s="4">
        <v>0.25</v>
      </c>
      <c r="DZ792" s="4"/>
    </row>
    <row r="793" spans="1:130" x14ac:dyDescent="0.25">
      <c r="A793" s="1" t="s">
        <v>480</v>
      </c>
      <c r="B793" s="1" t="s">
        <v>428</v>
      </c>
      <c r="C793" s="1" t="s">
        <v>215</v>
      </c>
      <c r="D793" s="84">
        <v>2017</v>
      </c>
      <c r="E793" s="3">
        <v>43104</v>
      </c>
      <c r="G793" s="4"/>
      <c r="H793" s="4">
        <v>300</v>
      </c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/>
      <c r="AL793"/>
      <c r="AN793"/>
      <c r="AO793" s="4"/>
      <c r="AP793" s="4"/>
      <c r="AQ793" s="4"/>
      <c r="AR793" s="4"/>
      <c r="AS793" s="4"/>
      <c r="AT793" s="4"/>
      <c r="AU793" s="4"/>
      <c r="AV793" s="4"/>
      <c r="AW793" s="4">
        <v>0.56999999999999995</v>
      </c>
      <c r="AX793"/>
      <c r="AY793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/>
      <c r="BY793" s="4"/>
      <c r="BZ793"/>
      <c r="CA793" s="4"/>
      <c r="CB793" s="4"/>
      <c r="CC793" s="4"/>
      <c r="CD793" s="4"/>
      <c r="CE793" s="4"/>
      <c r="CF793" s="4"/>
      <c r="CG793" s="4"/>
      <c r="CH793" s="1" t="s">
        <v>153</v>
      </c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J793"/>
      <c r="DK793"/>
      <c r="DL793"/>
      <c r="DR793" s="4">
        <v>476.08</v>
      </c>
      <c r="DS793" s="4">
        <v>0.17</v>
      </c>
      <c r="DT793" s="4">
        <v>0.22</v>
      </c>
      <c r="DU793" s="4">
        <v>0.25</v>
      </c>
      <c r="DV793" s="4">
        <v>0.28000000000000003</v>
      </c>
      <c r="DW793" s="4">
        <v>0.3</v>
      </c>
      <c r="DX793" s="4">
        <v>0.32</v>
      </c>
      <c r="DY793" s="4">
        <v>0.25</v>
      </c>
      <c r="DZ793" s="4"/>
    </row>
    <row r="794" spans="1:130" x14ac:dyDescent="0.25">
      <c r="A794" s="1" t="s">
        <v>480</v>
      </c>
      <c r="B794" s="1" t="s">
        <v>428</v>
      </c>
      <c r="C794" s="1" t="s">
        <v>215</v>
      </c>
      <c r="D794" s="84">
        <v>2017</v>
      </c>
      <c r="E794" s="3">
        <v>43105</v>
      </c>
      <c r="G794" s="4"/>
      <c r="H794" s="4">
        <v>300</v>
      </c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1" t="s">
        <v>153</v>
      </c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J794"/>
      <c r="DK794"/>
      <c r="DL794"/>
      <c r="DR794" s="4">
        <v>509.81</v>
      </c>
      <c r="DS794" s="4">
        <v>0.3</v>
      </c>
      <c r="DT794" s="4">
        <v>0.3</v>
      </c>
      <c r="DU794" s="4">
        <v>0.26</v>
      </c>
      <c r="DV794" s="4">
        <v>0.28000000000000003</v>
      </c>
      <c r="DW794" s="4">
        <v>0.3</v>
      </c>
      <c r="DX794" s="4">
        <v>0.32</v>
      </c>
      <c r="DY794" s="4">
        <v>0.25</v>
      </c>
      <c r="DZ794" s="4"/>
    </row>
    <row r="795" spans="1:130" x14ac:dyDescent="0.25">
      <c r="A795" s="1" t="s">
        <v>480</v>
      </c>
      <c r="B795" s="1" t="s">
        <v>428</v>
      </c>
      <c r="C795" s="1" t="s">
        <v>215</v>
      </c>
      <c r="D795" s="84">
        <v>2017</v>
      </c>
      <c r="E795" s="3">
        <v>43106</v>
      </c>
      <c r="G795" s="4"/>
      <c r="H795" s="4">
        <v>300</v>
      </c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1" t="s">
        <v>153</v>
      </c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J795"/>
      <c r="DK795"/>
      <c r="DL795"/>
      <c r="DR795" s="4">
        <v>511.22</v>
      </c>
      <c r="DS795" s="4">
        <v>0.28000000000000003</v>
      </c>
      <c r="DT795" s="4">
        <v>0.3</v>
      </c>
      <c r="DU795" s="4">
        <v>0.27</v>
      </c>
      <c r="DV795" s="4">
        <v>0.28000000000000003</v>
      </c>
      <c r="DW795" s="4">
        <v>0.3</v>
      </c>
      <c r="DX795" s="4">
        <v>0.32</v>
      </c>
      <c r="DY795" s="4">
        <v>0.24</v>
      </c>
      <c r="DZ795" s="4"/>
    </row>
    <row r="796" spans="1:130" x14ac:dyDescent="0.25">
      <c r="A796" s="1" t="s">
        <v>480</v>
      </c>
      <c r="B796" s="1" t="s">
        <v>428</v>
      </c>
      <c r="C796" s="1" t="s">
        <v>215</v>
      </c>
      <c r="D796" s="84">
        <v>2017</v>
      </c>
      <c r="E796" s="3">
        <v>43107</v>
      </c>
      <c r="G796" s="4"/>
      <c r="H796" s="4">
        <v>300</v>
      </c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1" t="s">
        <v>153</v>
      </c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J796"/>
      <c r="DK796"/>
      <c r="DL796"/>
      <c r="DR796" s="4">
        <v>509.54</v>
      </c>
      <c r="DS796" s="4">
        <v>0.27</v>
      </c>
      <c r="DT796" s="4">
        <v>0.3</v>
      </c>
      <c r="DU796" s="4">
        <v>0.28000000000000003</v>
      </c>
      <c r="DV796" s="4">
        <v>0.27</v>
      </c>
      <c r="DW796" s="4">
        <v>0.3</v>
      </c>
      <c r="DX796" s="4">
        <v>0.32</v>
      </c>
      <c r="DY796" s="4">
        <v>0.24</v>
      </c>
      <c r="DZ796" s="4"/>
    </row>
    <row r="797" spans="1:130" x14ac:dyDescent="0.25">
      <c r="A797" s="1" t="s">
        <v>480</v>
      </c>
      <c r="B797" s="1" t="s">
        <v>428</v>
      </c>
      <c r="C797" s="1" t="s">
        <v>215</v>
      </c>
      <c r="D797" s="84">
        <v>2017</v>
      </c>
      <c r="E797" s="3">
        <v>43108</v>
      </c>
      <c r="G797" s="4"/>
      <c r="H797" s="4">
        <v>300</v>
      </c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O797" s="4"/>
      <c r="AP797" s="4"/>
      <c r="AQ797" s="4"/>
      <c r="AR797" s="4"/>
      <c r="AS797" s="4"/>
      <c r="AT797" s="4"/>
      <c r="AU797" s="4"/>
      <c r="AV797" s="4"/>
      <c r="AW797" s="4">
        <v>0.53</v>
      </c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1" t="s">
        <v>153</v>
      </c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J797"/>
      <c r="DK797"/>
      <c r="DL797"/>
      <c r="DR797" s="4">
        <v>507.71</v>
      </c>
      <c r="DS797" s="4">
        <v>0.26</v>
      </c>
      <c r="DT797" s="4">
        <v>0.28999999999999998</v>
      </c>
      <c r="DU797" s="4">
        <v>0.28000000000000003</v>
      </c>
      <c r="DV797" s="4">
        <v>0.27</v>
      </c>
      <c r="DW797" s="4">
        <v>0.3</v>
      </c>
      <c r="DX797" s="4">
        <v>0.32</v>
      </c>
      <c r="DY797" s="4">
        <v>0.24</v>
      </c>
      <c r="DZ797" s="4"/>
    </row>
    <row r="798" spans="1:130" x14ac:dyDescent="0.25">
      <c r="A798" s="1" t="s">
        <v>480</v>
      </c>
      <c r="B798" s="1" t="s">
        <v>428</v>
      </c>
      <c r="C798" s="1" t="s">
        <v>215</v>
      </c>
      <c r="D798" s="84">
        <v>2017</v>
      </c>
      <c r="E798" s="3">
        <v>43109</v>
      </c>
      <c r="G798" s="4"/>
      <c r="H798" s="4">
        <v>300</v>
      </c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119">
        <v>2106.5700000000002</v>
      </c>
      <c r="AL798" s="82">
        <f>AK798/100</f>
        <v>21.065700000000003</v>
      </c>
      <c r="AO798" s="4"/>
      <c r="AP798" s="4"/>
      <c r="AQ798" s="4"/>
      <c r="AR798" s="4">
        <v>1100.18</v>
      </c>
      <c r="AS798" s="4"/>
      <c r="AT798" s="4"/>
      <c r="AU798">
        <v>2.2040000000000001E-2</v>
      </c>
      <c r="AV798" s="4">
        <v>979.36</v>
      </c>
      <c r="AW798" s="4"/>
      <c r="AX798"/>
      <c r="AY798">
        <v>0.70169999999999999</v>
      </c>
      <c r="AZ798" s="4">
        <v>191.97</v>
      </c>
      <c r="BA798" s="4"/>
      <c r="BB798" s="4"/>
      <c r="BC798" s="4"/>
      <c r="BD798" s="4"/>
      <c r="BE798" s="4"/>
      <c r="BF798" s="4">
        <v>0</v>
      </c>
      <c r="BG798" s="4"/>
      <c r="BH798" s="4">
        <v>0</v>
      </c>
      <c r="BI798" s="4">
        <v>0</v>
      </c>
      <c r="BJ798" s="4"/>
      <c r="BK798" s="4"/>
      <c r="BL798" s="4"/>
      <c r="BM798">
        <v>5.9822499999999997E-3</v>
      </c>
      <c r="BN798" s="4">
        <v>120.82</v>
      </c>
      <c r="BO798" s="4"/>
      <c r="BP798" s="4" t="s">
        <v>89</v>
      </c>
      <c r="BQ798" s="4"/>
      <c r="BR798" s="4"/>
      <c r="BS798" s="4"/>
      <c r="BT798" s="4"/>
      <c r="BU798" s="4"/>
      <c r="BV798" s="4"/>
      <c r="BW798" s="4"/>
      <c r="BX798">
        <v>3.3254999999999999E-3</v>
      </c>
      <c r="BY798" s="4">
        <v>814.42</v>
      </c>
      <c r="BZ798">
        <v>2.6834509745067798</v>
      </c>
      <c r="CA798" s="4"/>
      <c r="CB798" s="4"/>
      <c r="CC798" s="4"/>
      <c r="CD798" s="4"/>
      <c r="CE798" s="4"/>
      <c r="CF798" s="4"/>
      <c r="CG798" s="4"/>
      <c r="CH798" s="1" t="s">
        <v>153</v>
      </c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J798"/>
      <c r="DK798"/>
      <c r="DL798"/>
      <c r="DR798" s="4">
        <v>506.5</v>
      </c>
      <c r="DS798" s="4">
        <v>0.26</v>
      </c>
      <c r="DT798" s="4">
        <v>0.28999999999999998</v>
      </c>
      <c r="DU798" s="4">
        <v>0.28000000000000003</v>
      </c>
      <c r="DV798" s="4">
        <v>0.28000000000000003</v>
      </c>
      <c r="DW798" s="4">
        <v>0.3</v>
      </c>
      <c r="DX798" s="4">
        <v>0.32</v>
      </c>
      <c r="DY798" s="4">
        <v>0.24</v>
      </c>
      <c r="DZ798" s="4"/>
    </row>
    <row r="799" spans="1:130" x14ac:dyDescent="0.25">
      <c r="A799" s="1" t="s">
        <v>480</v>
      </c>
      <c r="B799" s="1" t="s">
        <v>428</v>
      </c>
      <c r="C799" s="1" t="s">
        <v>215</v>
      </c>
      <c r="D799" s="84">
        <v>2017</v>
      </c>
      <c r="E799" s="3">
        <v>43110</v>
      </c>
      <c r="G799" s="4"/>
      <c r="H799" s="4">
        <v>300</v>
      </c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1" t="s">
        <v>153</v>
      </c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J799"/>
      <c r="DK799"/>
      <c r="DL799"/>
      <c r="DR799" s="4">
        <v>517.37</v>
      </c>
      <c r="DS799" s="4">
        <v>0.3</v>
      </c>
      <c r="DT799" s="4">
        <v>0.31</v>
      </c>
      <c r="DU799" s="4">
        <v>0.28999999999999998</v>
      </c>
      <c r="DV799" s="4">
        <v>0.28000000000000003</v>
      </c>
      <c r="DW799" s="4">
        <v>0.3</v>
      </c>
      <c r="DX799" s="4">
        <v>0.32</v>
      </c>
      <c r="DY799" s="4">
        <v>0.24</v>
      </c>
      <c r="DZ799" s="4"/>
    </row>
    <row r="800" spans="1:130" x14ac:dyDescent="0.25">
      <c r="A800" s="1" t="s">
        <v>480</v>
      </c>
      <c r="B800" s="1" t="s">
        <v>428</v>
      </c>
      <c r="C800" s="1" t="s">
        <v>215</v>
      </c>
      <c r="D800" s="84">
        <v>2017</v>
      </c>
      <c r="E800" s="3">
        <v>43111</v>
      </c>
      <c r="G800" s="4"/>
      <c r="H800" s="4">
        <v>300</v>
      </c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1" t="s">
        <v>153</v>
      </c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J800"/>
      <c r="DK800"/>
      <c r="DL800"/>
      <c r="DR800" s="4">
        <v>557.38</v>
      </c>
      <c r="DS800" s="4">
        <v>0.35</v>
      </c>
      <c r="DT800" s="4">
        <v>0.36</v>
      </c>
      <c r="DU800" s="4">
        <v>0.35</v>
      </c>
      <c r="DV800" s="4">
        <v>0.28999999999999998</v>
      </c>
      <c r="DW800" s="4">
        <v>0.3</v>
      </c>
      <c r="DX800" s="4">
        <v>0.32</v>
      </c>
      <c r="DY800" s="4">
        <v>0.24</v>
      </c>
      <c r="DZ800" s="4"/>
    </row>
    <row r="801" spans="1:130" x14ac:dyDescent="0.25">
      <c r="A801" s="1" t="s">
        <v>480</v>
      </c>
      <c r="B801" s="1" t="s">
        <v>428</v>
      </c>
      <c r="C801" s="1" t="s">
        <v>215</v>
      </c>
      <c r="D801" s="84">
        <v>2017</v>
      </c>
      <c r="E801" s="3">
        <v>43112</v>
      </c>
      <c r="G801" s="4"/>
      <c r="H801" s="4">
        <v>300</v>
      </c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1" t="s">
        <v>153</v>
      </c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J801"/>
      <c r="DK801"/>
      <c r="DL801"/>
      <c r="DR801" s="4">
        <v>557.21</v>
      </c>
      <c r="DS801" s="4">
        <v>0.33</v>
      </c>
      <c r="DT801" s="4">
        <v>0.36</v>
      </c>
      <c r="DU801" s="4">
        <v>0.35</v>
      </c>
      <c r="DV801" s="4">
        <v>0.3</v>
      </c>
      <c r="DW801" s="4">
        <v>0.3</v>
      </c>
      <c r="DX801" s="4">
        <v>0.32</v>
      </c>
      <c r="DY801" s="4">
        <v>0.24</v>
      </c>
      <c r="DZ801" s="4"/>
    </row>
    <row r="802" spans="1:130" x14ac:dyDescent="0.25">
      <c r="A802" s="1" t="s">
        <v>480</v>
      </c>
      <c r="B802" s="1" t="s">
        <v>428</v>
      </c>
      <c r="C802" s="1" t="s">
        <v>215</v>
      </c>
      <c r="D802" s="84">
        <v>2017</v>
      </c>
      <c r="E802" s="3">
        <v>43113</v>
      </c>
      <c r="G802" s="4"/>
      <c r="H802" s="4">
        <v>300</v>
      </c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1" t="s">
        <v>153</v>
      </c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J802"/>
      <c r="DK802"/>
      <c r="DL802"/>
      <c r="DR802" s="4">
        <v>555.63</v>
      </c>
      <c r="DS802" s="4">
        <v>0.31</v>
      </c>
      <c r="DT802" s="4">
        <v>0.35</v>
      </c>
      <c r="DU802" s="4">
        <v>0.35</v>
      </c>
      <c r="DV802" s="4">
        <v>0.31</v>
      </c>
      <c r="DW802" s="4">
        <v>0.3</v>
      </c>
      <c r="DX802" s="4">
        <v>0.32</v>
      </c>
      <c r="DY802" s="4">
        <v>0.24</v>
      </c>
      <c r="DZ802" s="4"/>
    </row>
    <row r="803" spans="1:130" x14ac:dyDescent="0.25">
      <c r="A803" s="1" t="s">
        <v>480</v>
      </c>
      <c r="B803" s="1" t="s">
        <v>428</v>
      </c>
      <c r="C803" s="1" t="s">
        <v>215</v>
      </c>
      <c r="D803" s="84">
        <v>2017</v>
      </c>
      <c r="E803" s="3">
        <v>43114</v>
      </c>
      <c r="G803" s="4"/>
      <c r="H803" s="4">
        <v>300</v>
      </c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1" t="s">
        <v>153</v>
      </c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J803"/>
      <c r="DK803"/>
      <c r="DL803"/>
      <c r="DR803" s="4">
        <v>554.92999999999995</v>
      </c>
      <c r="DS803" s="4">
        <v>0.31</v>
      </c>
      <c r="DT803" s="4">
        <v>0.35</v>
      </c>
      <c r="DU803" s="4">
        <v>0.35</v>
      </c>
      <c r="DV803" s="4">
        <v>0.32</v>
      </c>
      <c r="DW803" s="4">
        <v>0.3</v>
      </c>
      <c r="DX803" s="4">
        <v>0.32</v>
      </c>
      <c r="DY803" s="4">
        <v>0.24</v>
      </c>
      <c r="DZ803" s="4"/>
    </row>
    <row r="804" spans="1:130" x14ac:dyDescent="0.25">
      <c r="A804" s="1" t="s">
        <v>480</v>
      </c>
      <c r="B804" s="1" t="s">
        <v>428</v>
      </c>
      <c r="C804" s="1" t="s">
        <v>215</v>
      </c>
      <c r="D804" s="84">
        <v>2017</v>
      </c>
      <c r="E804" s="3">
        <v>43115</v>
      </c>
      <c r="G804" s="4"/>
      <c r="H804" s="4">
        <v>300</v>
      </c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1" t="s">
        <v>153</v>
      </c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J804"/>
      <c r="DK804"/>
      <c r="DL804"/>
      <c r="DR804" s="4">
        <v>553.78</v>
      </c>
      <c r="DS804" s="4">
        <v>0.3</v>
      </c>
      <c r="DT804" s="4">
        <v>0.34</v>
      </c>
      <c r="DU804" s="4">
        <v>0.34</v>
      </c>
      <c r="DV804" s="4">
        <v>0.32</v>
      </c>
      <c r="DW804" s="4">
        <v>0.31</v>
      </c>
      <c r="DX804" s="4">
        <v>0.32</v>
      </c>
      <c r="DY804" s="4">
        <v>0.24</v>
      </c>
      <c r="DZ804" s="4"/>
    </row>
    <row r="805" spans="1:130" x14ac:dyDescent="0.25">
      <c r="A805" s="1" t="s">
        <v>480</v>
      </c>
      <c r="B805" s="1" t="s">
        <v>428</v>
      </c>
      <c r="C805" s="1" t="s">
        <v>215</v>
      </c>
      <c r="D805" s="84">
        <v>2017</v>
      </c>
      <c r="E805" s="3">
        <v>43116</v>
      </c>
      <c r="G805" s="4"/>
      <c r="H805" s="4">
        <v>300</v>
      </c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1" t="s">
        <v>153</v>
      </c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J805"/>
      <c r="DK805"/>
      <c r="DL805"/>
      <c r="DR805" s="4">
        <v>552.79</v>
      </c>
      <c r="DS805" s="4">
        <v>0.28999999999999998</v>
      </c>
      <c r="DT805" s="4">
        <v>0.34</v>
      </c>
      <c r="DU805" s="4">
        <v>0.34</v>
      </c>
      <c r="DV805" s="4">
        <v>0.32</v>
      </c>
      <c r="DW805" s="4">
        <v>0.31</v>
      </c>
      <c r="DX805" s="4">
        <v>0.32</v>
      </c>
      <c r="DY805" s="4">
        <v>0.24</v>
      </c>
      <c r="DZ805" s="4"/>
    </row>
    <row r="806" spans="1:130" x14ac:dyDescent="0.25">
      <c r="A806" s="1" t="s">
        <v>480</v>
      </c>
      <c r="B806" s="1" t="s">
        <v>428</v>
      </c>
      <c r="C806" s="1" t="s">
        <v>215</v>
      </c>
      <c r="D806" s="84">
        <v>2017</v>
      </c>
      <c r="E806" s="3">
        <v>43117</v>
      </c>
      <c r="G806" s="4"/>
      <c r="H806" s="4">
        <v>300</v>
      </c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1" t="s">
        <v>153</v>
      </c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J806"/>
      <c r="DK806"/>
      <c r="DL806"/>
      <c r="DR806" s="4">
        <v>551.99</v>
      </c>
      <c r="DS806" s="4">
        <v>0.28999999999999998</v>
      </c>
      <c r="DT806" s="4">
        <v>0.33</v>
      </c>
      <c r="DU806" s="4">
        <v>0.34</v>
      </c>
      <c r="DV806" s="4">
        <v>0.32</v>
      </c>
      <c r="DW806" s="4">
        <v>0.31</v>
      </c>
      <c r="DX806" s="4">
        <v>0.32</v>
      </c>
      <c r="DY806" s="4">
        <v>0.24</v>
      </c>
      <c r="DZ806" s="4"/>
    </row>
    <row r="807" spans="1:130" x14ac:dyDescent="0.25">
      <c r="A807" s="1" t="s">
        <v>480</v>
      </c>
      <c r="B807" s="1" t="s">
        <v>428</v>
      </c>
      <c r="C807" s="1" t="s">
        <v>215</v>
      </c>
      <c r="D807" s="84">
        <v>2017</v>
      </c>
      <c r="E807" s="3">
        <v>43118</v>
      </c>
      <c r="G807" s="4"/>
      <c r="H807" s="4">
        <v>300</v>
      </c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1" t="s">
        <v>153</v>
      </c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J807"/>
      <c r="DK807"/>
      <c r="DL807"/>
      <c r="DR807" s="4">
        <v>551.17999999999995</v>
      </c>
      <c r="DS807" s="4">
        <v>0.28000000000000003</v>
      </c>
      <c r="DT807" s="4">
        <v>0.33</v>
      </c>
      <c r="DU807" s="4">
        <v>0.34</v>
      </c>
      <c r="DV807" s="4">
        <v>0.32</v>
      </c>
      <c r="DW807" s="4">
        <v>0.31</v>
      </c>
      <c r="DX807" s="4">
        <v>0.32</v>
      </c>
      <c r="DY807" s="4">
        <v>0.24</v>
      </c>
      <c r="DZ807" s="4"/>
    </row>
    <row r="808" spans="1:130" x14ac:dyDescent="0.25">
      <c r="A808" s="1" t="s">
        <v>480</v>
      </c>
      <c r="B808" s="1" t="s">
        <v>428</v>
      </c>
      <c r="C808" s="1" t="s">
        <v>215</v>
      </c>
      <c r="D808" s="84">
        <v>2017</v>
      </c>
      <c r="E808" s="3">
        <v>43119</v>
      </c>
      <c r="G808" s="4"/>
      <c r="H808" s="4">
        <v>300</v>
      </c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1" t="s">
        <v>153</v>
      </c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J808"/>
      <c r="DK808"/>
      <c r="DL808"/>
      <c r="DR808" s="4">
        <v>550.20000000000005</v>
      </c>
      <c r="DS808" s="4">
        <v>0.28000000000000003</v>
      </c>
      <c r="DT808" s="4">
        <v>0.33</v>
      </c>
      <c r="DU808" s="4">
        <v>0.34</v>
      </c>
      <c r="DV808" s="4">
        <v>0.32</v>
      </c>
      <c r="DW808" s="4">
        <v>0.31</v>
      </c>
      <c r="DX808" s="4">
        <v>0.32</v>
      </c>
      <c r="DY808" s="4">
        <v>0.24</v>
      </c>
      <c r="DZ808" s="4"/>
    </row>
    <row r="809" spans="1:130" x14ac:dyDescent="0.25">
      <c r="A809" s="1" t="s">
        <v>480</v>
      </c>
      <c r="B809" s="1" t="s">
        <v>428</v>
      </c>
      <c r="C809" s="1" t="s">
        <v>215</v>
      </c>
      <c r="D809" s="84">
        <v>2017</v>
      </c>
      <c r="E809" s="3">
        <v>43120</v>
      </c>
      <c r="G809" s="4"/>
      <c r="H809" s="4">
        <v>300</v>
      </c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1" t="s">
        <v>153</v>
      </c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J809"/>
      <c r="DK809"/>
      <c r="DL809"/>
      <c r="DR809" s="4">
        <v>549.21</v>
      </c>
      <c r="DS809" s="4">
        <v>0.27</v>
      </c>
      <c r="DT809" s="4">
        <v>0.33</v>
      </c>
      <c r="DU809" s="4">
        <v>0.34</v>
      </c>
      <c r="DV809" s="4">
        <v>0.32</v>
      </c>
      <c r="DW809" s="4">
        <v>0.31</v>
      </c>
      <c r="DX809" s="4">
        <v>0.32</v>
      </c>
      <c r="DY809" s="4">
        <v>0.24</v>
      </c>
      <c r="DZ809" s="4"/>
    </row>
    <row r="810" spans="1:130" x14ac:dyDescent="0.25">
      <c r="A810" s="1" t="s">
        <v>480</v>
      </c>
      <c r="B810" s="1" t="s">
        <v>428</v>
      </c>
      <c r="C810" s="1" t="s">
        <v>215</v>
      </c>
      <c r="D810" s="84">
        <v>2017</v>
      </c>
      <c r="E810" s="3">
        <v>43121</v>
      </c>
      <c r="G810" s="4"/>
      <c r="H810" s="4">
        <v>300</v>
      </c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1" t="s">
        <v>153</v>
      </c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J810"/>
      <c r="DK810"/>
      <c r="DL810"/>
      <c r="DR810" s="4">
        <v>548.44000000000005</v>
      </c>
      <c r="DS810" s="4">
        <v>0.27</v>
      </c>
      <c r="DT810" s="4">
        <v>0.32</v>
      </c>
      <c r="DU810" s="4">
        <v>0.33</v>
      </c>
      <c r="DV810" s="4">
        <v>0.32</v>
      </c>
      <c r="DW810" s="4">
        <v>0.31</v>
      </c>
      <c r="DX810" s="4">
        <v>0.32</v>
      </c>
      <c r="DY810" s="4">
        <v>0.24</v>
      </c>
      <c r="DZ810" s="4"/>
    </row>
    <row r="811" spans="1:130" x14ac:dyDescent="0.25">
      <c r="A811" s="1" t="s">
        <v>480</v>
      </c>
      <c r="B811" s="1" t="s">
        <v>428</v>
      </c>
      <c r="C811" s="1" t="s">
        <v>215</v>
      </c>
      <c r="D811" s="84">
        <v>2017</v>
      </c>
      <c r="E811" s="3">
        <v>43122</v>
      </c>
      <c r="G811" s="4"/>
      <c r="H811" s="4">
        <v>300</v>
      </c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1" t="s">
        <v>153</v>
      </c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J811"/>
      <c r="DK811"/>
      <c r="DL811"/>
      <c r="DR811" s="4">
        <v>547.76</v>
      </c>
      <c r="DS811" s="4">
        <v>0.27</v>
      </c>
      <c r="DT811" s="4">
        <v>0.32</v>
      </c>
      <c r="DU811" s="4">
        <v>0.33</v>
      </c>
      <c r="DV811" s="4">
        <v>0.32</v>
      </c>
      <c r="DW811" s="4">
        <v>0.31</v>
      </c>
      <c r="DX811" s="4">
        <v>0.32</v>
      </c>
      <c r="DY811" s="4">
        <v>0.24</v>
      </c>
      <c r="DZ811" s="4"/>
    </row>
    <row r="812" spans="1:130" x14ac:dyDescent="0.25">
      <c r="A812" s="1" t="s">
        <v>480</v>
      </c>
      <c r="B812" s="1" t="s">
        <v>428</v>
      </c>
      <c r="C812" s="1" t="s">
        <v>215</v>
      </c>
      <c r="D812" s="84">
        <v>2017</v>
      </c>
      <c r="E812" s="3">
        <v>43123</v>
      </c>
      <c r="G812" s="4"/>
      <c r="H812" s="4">
        <v>300</v>
      </c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1" t="s">
        <v>153</v>
      </c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J812"/>
      <c r="DK812"/>
      <c r="DL812"/>
      <c r="DR812" s="4">
        <v>546.82000000000005</v>
      </c>
      <c r="DS812" s="4">
        <v>0.27</v>
      </c>
      <c r="DT812" s="4">
        <v>0.32</v>
      </c>
      <c r="DU812" s="4">
        <v>0.33</v>
      </c>
      <c r="DV812" s="4">
        <v>0.32</v>
      </c>
      <c r="DW812" s="4">
        <v>0.32</v>
      </c>
      <c r="DX812" s="4">
        <v>0.32</v>
      </c>
      <c r="DY812" s="4">
        <v>0.24</v>
      </c>
      <c r="DZ812" s="4"/>
    </row>
    <row r="813" spans="1:130" x14ac:dyDescent="0.25">
      <c r="A813" s="1" t="s">
        <v>480</v>
      </c>
      <c r="B813" s="1" t="s">
        <v>428</v>
      </c>
      <c r="C813" s="1" t="s">
        <v>215</v>
      </c>
      <c r="D813" s="84">
        <v>2017</v>
      </c>
      <c r="E813" s="3">
        <v>43124</v>
      </c>
      <c r="G813" s="4"/>
      <c r="H813" s="4">
        <v>300</v>
      </c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1" t="s">
        <v>153</v>
      </c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J813"/>
      <c r="DK813"/>
      <c r="DL813"/>
      <c r="DR813" s="4">
        <v>545.75</v>
      </c>
      <c r="DS813" s="4">
        <v>0.26</v>
      </c>
      <c r="DT813" s="4">
        <v>0.32</v>
      </c>
      <c r="DU813" s="4">
        <v>0.33</v>
      </c>
      <c r="DV813" s="4">
        <v>0.32</v>
      </c>
      <c r="DW813" s="4">
        <v>0.32</v>
      </c>
      <c r="DX813" s="4">
        <v>0.32</v>
      </c>
      <c r="DY813" s="4">
        <v>0.24</v>
      </c>
      <c r="DZ813" s="4"/>
    </row>
    <row r="814" spans="1:130" x14ac:dyDescent="0.25">
      <c r="A814" s="1" t="s">
        <v>480</v>
      </c>
      <c r="B814" s="1" t="s">
        <v>428</v>
      </c>
      <c r="C814" s="1" t="s">
        <v>215</v>
      </c>
      <c r="D814" s="84">
        <v>2017</v>
      </c>
      <c r="E814" s="3">
        <v>43125</v>
      </c>
      <c r="G814" s="4"/>
      <c r="H814" s="4">
        <v>300</v>
      </c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1" t="s">
        <v>153</v>
      </c>
      <c r="DR814" s="4"/>
      <c r="DS814" s="4"/>
      <c r="DT814" s="4"/>
      <c r="DU814" s="4"/>
      <c r="DV814" s="4"/>
      <c r="DW814" s="4"/>
      <c r="DX814" s="4"/>
      <c r="DY814" s="4"/>
      <c r="DZ814" s="4"/>
    </row>
    <row r="815" spans="1:130" x14ac:dyDescent="0.25">
      <c r="A815" s="1" t="s">
        <v>480</v>
      </c>
      <c r="B815" s="1" t="s">
        <v>428</v>
      </c>
      <c r="C815" s="1" t="s">
        <v>213</v>
      </c>
      <c r="D815" s="84">
        <v>2017</v>
      </c>
      <c r="E815" s="3">
        <v>42887</v>
      </c>
      <c r="G815" s="4"/>
      <c r="H815" s="4">
        <v>0</v>
      </c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1" t="s">
        <v>141</v>
      </c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J815"/>
      <c r="DK815"/>
      <c r="DL815"/>
      <c r="DR815" s="4">
        <v>396.01</v>
      </c>
      <c r="DS815" s="4">
        <v>0.22</v>
      </c>
      <c r="DT815" s="4">
        <v>0.26</v>
      </c>
      <c r="DU815" s="4">
        <v>0.26</v>
      </c>
      <c r="DV815" s="4">
        <v>0.22</v>
      </c>
      <c r="DW815" s="4">
        <v>0.19</v>
      </c>
      <c r="DX815" s="4">
        <v>0.25</v>
      </c>
      <c r="DY815" s="4">
        <v>0.16</v>
      </c>
      <c r="DZ815" s="4"/>
    </row>
    <row r="816" spans="1:130" x14ac:dyDescent="0.25">
      <c r="A816" s="1" t="s">
        <v>480</v>
      </c>
      <c r="B816" s="1" t="s">
        <v>428</v>
      </c>
      <c r="C816" s="1" t="s">
        <v>213</v>
      </c>
      <c r="D816" s="84">
        <v>2017</v>
      </c>
      <c r="E816" s="3">
        <v>42887</v>
      </c>
      <c r="G816" s="4"/>
      <c r="H816" s="4">
        <v>0</v>
      </c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1" t="s">
        <v>153</v>
      </c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J816"/>
      <c r="DK816"/>
      <c r="DL816"/>
      <c r="DR816" s="4">
        <v>437.88</v>
      </c>
      <c r="DS816" s="4">
        <v>0.33</v>
      </c>
      <c r="DT816" s="4">
        <v>0.34</v>
      </c>
      <c r="DU816" s="4">
        <v>0.34</v>
      </c>
      <c r="DV816" s="4">
        <v>0.19</v>
      </c>
      <c r="DW816" s="4">
        <v>0.18</v>
      </c>
      <c r="DX816" s="4">
        <v>0.25</v>
      </c>
      <c r="DY816" s="4">
        <v>0.17</v>
      </c>
      <c r="DZ816" s="4"/>
    </row>
    <row r="817" spans="1:130" x14ac:dyDescent="0.25">
      <c r="A817" s="1" t="s">
        <v>480</v>
      </c>
      <c r="B817" s="1" t="s">
        <v>428</v>
      </c>
      <c r="C817" s="1" t="s">
        <v>213</v>
      </c>
      <c r="D817" s="84">
        <v>2017</v>
      </c>
      <c r="E817" s="3">
        <v>42888</v>
      </c>
      <c r="G817" s="4"/>
      <c r="H817" s="4">
        <v>0</v>
      </c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1" t="s">
        <v>141</v>
      </c>
      <c r="CK817">
        <v>8.1069594504041298</v>
      </c>
      <c r="CL817">
        <v>6.2969187874502</v>
      </c>
      <c r="CM817">
        <v>4.4063441593855002</v>
      </c>
      <c r="CN817">
        <v>4.4069663457381498</v>
      </c>
      <c r="CO817">
        <v>2.5092433519639501</v>
      </c>
      <c r="CP817">
        <v>2.39815474457416</v>
      </c>
      <c r="CQ817">
        <v>3.0596953391302399</v>
      </c>
      <c r="CR817">
        <v>3.3756043775871101</v>
      </c>
      <c r="CS817">
        <v>5.5514263589351502</v>
      </c>
      <c r="CT817">
        <v>2.46728957287048</v>
      </c>
      <c r="CU817">
        <v>5.5977160984401797</v>
      </c>
      <c r="CV817">
        <v>3.8987640428760399</v>
      </c>
      <c r="CW817">
        <v>1.34664882025526</v>
      </c>
      <c r="CX817">
        <v>1.03136196815105</v>
      </c>
      <c r="CY817">
        <v>1.29266485976628</v>
      </c>
      <c r="CZ817">
        <v>2.1787032340464698</v>
      </c>
      <c r="DA817">
        <v>34.707272768596397</v>
      </c>
      <c r="DB817">
        <v>15.345859023535301</v>
      </c>
      <c r="DC817">
        <v>19.3614137450611</v>
      </c>
      <c r="DJ817"/>
      <c r="DK817"/>
      <c r="DL817"/>
      <c r="DR817" s="4">
        <v>395.63</v>
      </c>
      <c r="DS817" s="4">
        <v>0.22</v>
      </c>
      <c r="DT817" s="4">
        <v>0.26</v>
      </c>
      <c r="DU817" s="4">
        <v>0.26</v>
      </c>
      <c r="DV817" s="4">
        <v>0.22</v>
      </c>
      <c r="DW817" s="4">
        <v>0.19</v>
      </c>
      <c r="DX817" s="4">
        <v>0.25</v>
      </c>
      <c r="DY817" s="4">
        <v>0.16</v>
      </c>
      <c r="DZ817" s="4"/>
    </row>
    <row r="818" spans="1:130" x14ac:dyDescent="0.25">
      <c r="A818" s="1" t="s">
        <v>480</v>
      </c>
      <c r="B818" s="1" t="s">
        <v>428</v>
      </c>
      <c r="C818" s="1" t="s">
        <v>213</v>
      </c>
      <c r="D818" s="84">
        <v>2017</v>
      </c>
      <c r="E818" s="3">
        <v>42889</v>
      </c>
      <c r="G818" s="4"/>
      <c r="H818" s="4">
        <v>0</v>
      </c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1" t="s">
        <v>141</v>
      </c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J818"/>
      <c r="DK818"/>
      <c r="DL818"/>
      <c r="DR818" s="4">
        <v>395.32</v>
      </c>
      <c r="DS818" s="4">
        <v>0.22</v>
      </c>
      <c r="DT818" s="4">
        <v>0.26</v>
      </c>
      <c r="DU818" s="4">
        <v>0.26</v>
      </c>
      <c r="DV818" s="4">
        <v>0.22</v>
      </c>
      <c r="DW818" s="4">
        <v>0.19</v>
      </c>
      <c r="DX818" s="4">
        <v>0.25</v>
      </c>
      <c r="DY818" s="4">
        <v>0.16</v>
      </c>
      <c r="DZ818" s="4"/>
    </row>
    <row r="819" spans="1:130" x14ac:dyDescent="0.25">
      <c r="A819" s="1" t="s">
        <v>480</v>
      </c>
      <c r="B819" s="1" t="s">
        <v>428</v>
      </c>
      <c r="C819" s="1" t="s">
        <v>213</v>
      </c>
      <c r="D819" s="84">
        <v>2017</v>
      </c>
      <c r="E819" s="3">
        <v>42890</v>
      </c>
      <c r="G819" s="4"/>
      <c r="H819" s="4">
        <v>0</v>
      </c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1" t="s">
        <v>141</v>
      </c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J819"/>
      <c r="DK819"/>
      <c r="DL819"/>
      <c r="DR819" s="4">
        <v>405.29</v>
      </c>
      <c r="DS819" s="4">
        <v>0.28000000000000003</v>
      </c>
      <c r="DT819" s="4">
        <v>0.27</v>
      </c>
      <c r="DU819" s="4">
        <v>0.25</v>
      </c>
      <c r="DV819" s="4">
        <v>0.22</v>
      </c>
      <c r="DW819" s="4">
        <v>0.19</v>
      </c>
      <c r="DX819" s="4">
        <v>0.25</v>
      </c>
      <c r="DY819" s="4">
        <v>0.16</v>
      </c>
      <c r="DZ819" s="4"/>
    </row>
    <row r="820" spans="1:130" x14ac:dyDescent="0.25">
      <c r="A820" s="1" t="s">
        <v>480</v>
      </c>
      <c r="B820" s="1" t="s">
        <v>428</v>
      </c>
      <c r="C820" s="1" t="s">
        <v>213</v>
      </c>
      <c r="D820" s="84">
        <v>2017</v>
      </c>
      <c r="E820" s="3">
        <v>42891</v>
      </c>
      <c r="G820" s="4"/>
      <c r="H820" s="4">
        <v>0</v>
      </c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1" t="s">
        <v>141</v>
      </c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J820"/>
      <c r="DK820"/>
      <c r="DL820"/>
      <c r="DR820" s="4">
        <v>408.68</v>
      </c>
      <c r="DS820" s="4">
        <v>0.28999999999999998</v>
      </c>
      <c r="DT820" s="4">
        <v>0.27</v>
      </c>
      <c r="DU820" s="4">
        <v>0.26</v>
      </c>
      <c r="DV820" s="4">
        <v>0.22</v>
      </c>
      <c r="DW820" s="4">
        <v>0.19</v>
      </c>
      <c r="DX820" s="4">
        <v>0.25</v>
      </c>
      <c r="DY820" s="4">
        <v>0.16</v>
      </c>
      <c r="DZ820" s="4"/>
    </row>
    <row r="821" spans="1:130" x14ac:dyDescent="0.25">
      <c r="A821" s="1" t="s">
        <v>480</v>
      </c>
      <c r="B821" s="1" t="s">
        <v>428</v>
      </c>
      <c r="C821" s="1" t="s">
        <v>213</v>
      </c>
      <c r="D821" s="84">
        <v>2017</v>
      </c>
      <c r="E821" s="3">
        <v>42892</v>
      </c>
      <c r="G821" s="4"/>
      <c r="H821" s="4">
        <v>0</v>
      </c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1" t="s">
        <v>141</v>
      </c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J821"/>
      <c r="DK821"/>
      <c r="DL821"/>
      <c r="DR821" s="4"/>
      <c r="DS821" s="4"/>
      <c r="DT821" s="4"/>
      <c r="DU821" s="4"/>
      <c r="DV821" s="4"/>
      <c r="DW821" s="4"/>
      <c r="DX821" s="4"/>
      <c r="DY821" s="4"/>
      <c r="DZ821" s="4"/>
    </row>
    <row r="822" spans="1:130" x14ac:dyDescent="0.25">
      <c r="A822" s="1" t="s">
        <v>480</v>
      </c>
      <c r="B822" s="1" t="s">
        <v>428</v>
      </c>
      <c r="C822" s="1" t="s">
        <v>213</v>
      </c>
      <c r="D822" s="84">
        <v>2017</v>
      </c>
      <c r="E822" s="3">
        <v>42963</v>
      </c>
      <c r="G822" s="4"/>
      <c r="H822" s="4">
        <v>0</v>
      </c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O822" s="4"/>
      <c r="AP822" s="4"/>
      <c r="AQ822" s="4"/>
      <c r="AR822" s="4"/>
      <c r="AS822" s="4"/>
      <c r="AT822" s="4"/>
      <c r="AU822" s="4"/>
      <c r="AV822" s="4"/>
      <c r="AW822" s="4">
        <v>0.09</v>
      </c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1" t="s">
        <v>141</v>
      </c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J822"/>
      <c r="DK822"/>
      <c r="DL822"/>
      <c r="DR822" s="4"/>
      <c r="DS822" s="4"/>
      <c r="DT822" s="4"/>
      <c r="DU822" s="4"/>
      <c r="DV822" s="4"/>
      <c r="DW822" s="4"/>
      <c r="DX822" s="4"/>
      <c r="DY822" s="4"/>
      <c r="DZ822" s="4"/>
    </row>
    <row r="823" spans="1:130" x14ac:dyDescent="0.25">
      <c r="A823" s="1" t="s">
        <v>480</v>
      </c>
      <c r="B823" s="1" t="s">
        <v>428</v>
      </c>
      <c r="C823" s="1" t="s">
        <v>213</v>
      </c>
      <c r="D823" s="84">
        <v>2017</v>
      </c>
      <c r="E823" s="3">
        <v>42969</v>
      </c>
      <c r="G823" s="4"/>
      <c r="H823" s="4">
        <v>0</v>
      </c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O823" s="4"/>
      <c r="AP823" s="4"/>
      <c r="AQ823" s="4"/>
      <c r="AR823" s="4"/>
      <c r="AS823" s="4"/>
      <c r="AT823" s="4"/>
      <c r="AU823" s="4"/>
      <c r="AV823" s="4"/>
      <c r="AW823" s="4">
        <v>0.15</v>
      </c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1" t="s">
        <v>141</v>
      </c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J823"/>
      <c r="DK823"/>
      <c r="DL823"/>
      <c r="DR823" s="4"/>
      <c r="DS823" s="4"/>
      <c r="DT823" s="4"/>
      <c r="DU823" s="4"/>
      <c r="DV823" s="4"/>
      <c r="DW823" s="4"/>
      <c r="DX823" s="4"/>
      <c r="DY823" s="4"/>
      <c r="DZ823" s="4"/>
    </row>
    <row r="824" spans="1:130" x14ac:dyDescent="0.25">
      <c r="A824" s="1" t="s">
        <v>480</v>
      </c>
      <c r="B824" s="1" t="s">
        <v>428</v>
      </c>
      <c r="C824" s="1" t="s">
        <v>213</v>
      </c>
      <c r="D824" s="84">
        <v>2017</v>
      </c>
      <c r="E824" s="3">
        <v>42974</v>
      </c>
      <c r="G824" s="4"/>
      <c r="H824" s="4">
        <v>0</v>
      </c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1" t="s">
        <v>141</v>
      </c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J824"/>
      <c r="DK824"/>
      <c r="DL824"/>
      <c r="DR824" s="4">
        <v>529.82000000000005</v>
      </c>
      <c r="DS824" s="4">
        <v>0.26</v>
      </c>
      <c r="DT824" s="4">
        <v>0.32</v>
      </c>
      <c r="DU824" s="4">
        <v>0.3</v>
      </c>
      <c r="DV824" s="4">
        <v>0.36</v>
      </c>
      <c r="DW824" s="4">
        <v>0.32</v>
      </c>
      <c r="DX824" s="4">
        <v>0.32</v>
      </c>
      <c r="DY824" s="4">
        <v>0.18</v>
      </c>
      <c r="DZ824" s="4"/>
    </row>
    <row r="825" spans="1:130" x14ac:dyDescent="0.25">
      <c r="A825" s="1" t="s">
        <v>480</v>
      </c>
      <c r="B825" s="1" t="s">
        <v>428</v>
      </c>
      <c r="C825" s="1" t="s">
        <v>213</v>
      </c>
      <c r="D825" s="84">
        <v>2017</v>
      </c>
      <c r="E825" s="3">
        <v>42975</v>
      </c>
      <c r="G825" s="4"/>
      <c r="H825" s="4">
        <v>0</v>
      </c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O825" s="4"/>
      <c r="AP825" s="4"/>
      <c r="AQ825" s="4"/>
      <c r="AR825" s="4"/>
      <c r="AS825" s="4"/>
      <c r="AT825" s="4"/>
      <c r="AU825" s="4"/>
      <c r="AV825" s="4"/>
      <c r="AW825" s="4">
        <v>0.21</v>
      </c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1" t="s">
        <v>141</v>
      </c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J825"/>
      <c r="DK825"/>
      <c r="DL825"/>
      <c r="DR825" s="4">
        <v>529.1</v>
      </c>
      <c r="DS825" s="4">
        <v>0.25</v>
      </c>
      <c r="DT825" s="4">
        <v>0.31</v>
      </c>
      <c r="DU825" s="4">
        <v>0.3</v>
      </c>
      <c r="DV825" s="4">
        <v>0.36</v>
      </c>
      <c r="DW825" s="4">
        <v>0.32</v>
      </c>
      <c r="DX825" s="4">
        <v>0.32</v>
      </c>
      <c r="DY825" s="4">
        <v>0.18</v>
      </c>
      <c r="DZ825" s="4"/>
    </row>
    <row r="826" spans="1:130" x14ac:dyDescent="0.25">
      <c r="A826" s="1" t="s">
        <v>480</v>
      </c>
      <c r="B826" s="1" t="s">
        <v>428</v>
      </c>
      <c r="C826" s="1" t="s">
        <v>213</v>
      </c>
      <c r="D826" s="84">
        <v>2017</v>
      </c>
      <c r="E826" s="3">
        <v>42976</v>
      </c>
      <c r="G826" s="4"/>
      <c r="H826" s="4">
        <v>0</v>
      </c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1" t="s">
        <v>141</v>
      </c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J826"/>
      <c r="DK826"/>
      <c r="DL826"/>
      <c r="DR826" s="4">
        <v>528.32000000000005</v>
      </c>
      <c r="DS826" s="4">
        <v>0.25</v>
      </c>
      <c r="DT826" s="4">
        <v>0.31</v>
      </c>
      <c r="DU826" s="4">
        <v>0.3</v>
      </c>
      <c r="DV826" s="4">
        <v>0.36</v>
      </c>
      <c r="DW826" s="4">
        <v>0.32</v>
      </c>
      <c r="DX826" s="4">
        <v>0.32</v>
      </c>
      <c r="DY826" s="4">
        <v>0.18</v>
      </c>
      <c r="DZ826" s="4"/>
    </row>
    <row r="827" spans="1:130" x14ac:dyDescent="0.25">
      <c r="A827" s="1" t="s">
        <v>480</v>
      </c>
      <c r="B827" s="1" t="s">
        <v>428</v>
      </c>
      <c r="C827" s="1" t="s">
        <v>213</v>
      </c>
      <c r="D827" s="84">
        <v>2017</v>
      </c>
      <c r="E827" s="3">
        <v>42977</v>
      </c>
      <c r="G827" s="4"/>
      <c r="H827" s="4">
        <v>0</v>
      </c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1" t="s">
        <v>141</v>
      </c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J827"/>
      <c r="DK827"/>
      <c r="DL827"/>
      <c r="DR827" s="4">
        <v>527.72</v>
      </c>
      <c r="DS827" s="4">
        <v>0.25</v>
      </c>
      <c r="DT827" s="4">
        <v>0.31</v>
      </c>
      <c r="DU827" s="4">
        <v>0.28999999999999998</v>
      </c>
      <c r="DV827" s="4">
        <v>0.36</v>
      </c>
      <c r="DW827" s="4">
        <v>0.32</v>
      </c>
      <c r="DX827" s="4">
        <v>0.32</v>
      </c>
      <c r="DY827" s="4">
        <v>0.19</v>
      </c>
      <c r="DZ827" s="4"/>
    </row>
    <row r="828" spans="1:130" x14ac:dyDescent="0.25">
      <c r="A828" s="1" t="s">
        <v>480</v>
      </c>
      <c r="B828" s="1" t="s">
        <v>428</v>
      </c>
      <c r="C828" s="1" t="s">
        <v>213</v>
      </c>
      <c r="D828" s="84">
        <v>2017</v>
      </c>
      <c r="E828" s="3">
        <v>42978</v>
      </c>
      <c r="G828" s="4"/>
      <c r="H828" s="4">
        <v>0</v>
      </c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1" t="s">
        <v>141</v>
      </c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J828"/>
      <c r="DK828"/>
      <c r="DL828"/>
      <c r="DR828" s="4">
        <v>527.27</v>
      </c>
      <c r="DS828" s="4">
        <v>0.25</v>
      </c>
      <c r="DT828" s="4">
        <v>0.31</v>
      </c>
      <c r="DU828" s="4">
        <v>0.28999999999999998</v>
      </c>
      <c r="DV828" s="4">
        <v>0.36</v>
      </c>
      <c r="DW828" s="4">
        <v>0.32</v>
      </c>
      <c r="DX828" s="4">
        <v>0.32</v>
      </c>
      <c r="DY828" s="4">
        <v>0.19</v>
      </c>
      <c r="DZ828" s="4"/>
    </row>
    <row r="829" spans="1:130" x14ac:dyDescent="0.25">
      <c r="A829" s="1" t="s">
        <v>480</v>
      </c>
      <c r="B829" s="1" t="s">
        <v>428</v>
      </c>
      <c r="C829" s="1" t="s">
        <v>213</v>
      </c>
      <c r="D829" s="84">
        <v>2017</v>
      </c>
      <c r="E829" s="3">
        <v>42979</v>
      </c>
      <c r="G829" s="4"/>
      <c r="H829" s="4">
        <v>0</v>
      </c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1" t="s">
        <v>141</v>
      </c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J829"/>
      <c r="DK829"/>
      <c r="DL829"/>
      <c r="DR829" s="4">
        <v>529.34</v>
      </c>
      <c r="DS829" s="4">
        <v>0.26</v>
      </c>
      <c r="DT829" s="4">
        <v>0.31</v>
      </c>
      <c r="DU829" s="4">
        <v>0.28999999999999998</v>
      </c>
      <c r="DV829" s="4">
        <v>0.36</v>
      </c>
      <c r="DW829" s="4">
        <v>0.32</v>
      </c>
      <c r="DX829" s="4">
        <v>0.32</v>
      </c>
      <c r="DY829" s="4">
        <v>0.19</v>
      </c>
      <c r="DZ829" s="4"/>
    </row>
    <row r="830" spans="1:130" x14ac:dyDescent="0.25">
      <c r="A830" s="1" t="s">
        <v>480</v>
      </c>
      <c r="B830" s="1" t="s">
        <v>428</v>
      </c>
      <c r="C830" s="1" t="s">
        <v>213</v>
      </c>
      <c r="D830" s="84">
        <v>2017</v>
      </c>
      <c r="E830" s="3">
        <v>42980</v>
      </c>
      <c r="G830" s="4"/>
      <c r="H830" s="4">
        <v>0</v>
      </c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1" t="s">
        <v>141</v>
      </c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J830"/>
      <c r="DK830"/>
      <c r="DL830"/>
      <c r="DR830" s="4">
        <v>531.38</v>
      </c>
      <c r="DS830" s="4">
        <v>0.27</v>
      </c>
      <c r="DT830" s="4">
        <v>0.31</v>
      </c>
      <c r="DU830" s="4">
        <v>0.28999999999999998</v>
      </c>
      <c r="DV830" s="4">
        <v>0.36</v>
      </c>
      <c r="DW830" s="4">
        <v>0.32</v>
      </c>
      <c r="DX830" s="4">
        <v>0.32</v>
      </c>
      <c r="DY830" s="4">
        <v>0.19</v>
      </c>
      <c r="DZ830" s="4"/>
    </row>
    <row r="831" spans="1:130" x14ac:dyDescent="0.25">
      <c r="A831" s="1" t="s">
        <v>480</v>
      </c>
      <c r="B831" s="1" t="s">
        <v>428</v>
      </c>
      <c r="C831" s="1" t="s">
        <v>213</v>
      </c>
      <c r="D831" s="84">
        <v>2017</v>
      </c>
      <c r="E831" s="3">
        <v>42981</v>
      </c>
      <c r="G831" s="4"/>
      <c r="H831" s="4">
        <v>0</v>
      </c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1" t="s">
        <v>141</v>
      </c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J831"/>
      <c r="DK831"/>
      <c r="DL831"/>
      <c r="DR831" s="4">
        <v>534.94000000000005</v>
      </c>
      <c r="DS831" s="4">
        <v>0.28999999999999998</v>
      </c>
      <c r="DT831" s="4">
        <v>0.32</v>
      </c>
      <c r="DU831" s="4">
        <v>0.28999999999999998</v>
      </c>
      <c r="DV831" s="4">
        <v>0.35</v>
      </c>
      <c r="DW831" s="4">
        <v>0.32</v>
      </c>
      <c r="DX831" s="4">
        <v>0.32</v>
      </c>
      <c r="DY831" s="4">
        <v>0.19</v>
      </c>
      <c r="DZ831" s="4"/>
    </row>
    <row r="832" spans="1:130" x14ac:dyDescent="0.25">
      <c r="A832" s="1" t="s">
        <v>480</v>
      </c>
      <c r="B832" s="1" t="s">
        <v>428</v>
      </c>
      <c r="C832" s="1" t="s">
        <v>213</v>
      </c>
      <c r="D832" s="84">
        <v>2017</v>
      </c>
      <c r="E832" s="3">
        <v>42982</v>
      </c>
      <c r="G832" s="4"/>
      <c r="H832" s="4">
        <v>0</v>
      </c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O832" s="4"/>
      <c r="AP832" s="4"/>
      <c r="AQ832" s="4"/>
      <c r="AR832" s="4"/>
      <c r="AS832" s="4"/>
      <c r="AT832" s="4"/>
      <c r="AU832" s="4"/>
      <c r="AV832" s="4"/>
      <c r="AW832" s="4">
        <v>0.24</v>
      </c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1" t="s">
        <v>141</v>
      </c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J832"/>
      <c r="DK832"/>
      <c r="DL832"/>
      <c r="DR832" s="4">
        <v>534.87</v>
      </c>
      <c r="DS832" s="4">
        <v>0.28000000000000003</v>
      </c>
      <c r="DT832" s="4">
        <v>0.32</v>
      </c>
      <c r="DU832" s="4">
        <v>0.28999999999999998</v>
      </c>
      <c r="DV832" s="4">
        <v>0.35</v>
      </c>
      <c r="DW832" s="4">
        <v>0.32</v>
      </c>
      <c r="DX832" s="4">
        <v>0.32</v>
      </c>
      <c r="DY832" s="4">
        <v>0.19</v>
      </c>
      <c r="DZ832" s="4"/>
    </row>
    <row r="833" spans="1:130" x14ac:dyDescent="0.25">
      <c r="A833" s="1" t="s">
        <v>480</v>
      </c>
      <c r="B833" s="1" t="s">
        <v>428</v>
      </c>
      <c r="C833" s="1" t="s">
        <v>213</v>
      </c>
      <c r="D833" s="84">
        <v>2017</v>
      </c>
      <c r="E833" s="3">
        <v>42983</v>
      </c>
      <c r="G833" s="4"/>
      <c r="H833" s="4">
        <v>0</v>
      </c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1">
        <v>34.104999999999997</v>
      </c>
      <c r="AL833" s="82">
        <f>AK833/100</f>
        <v>0.34104999999999996</v>
      </c>
      <c r="AM833" s="4">
        <f>AN833*AK833</f>
        <v>1.9945456624999998</v>
      </c>
      <c r="AN833">
        <v>5.84825E-2</v>
      </c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1" t="s">
        <v>141</v>
      </c>
      <c r="CK833">
        <v>10.979035386250599</v>
      </c>
      <c r="CL833">
        <v>11.856272825370899</v>
      </c>
      <c r="CM833">
        <v>16.2477294469182</v>
      </c>
      <c r="CN833">
        <v>11.221629376087799</v>
      </c>
      <c r="CO833">
        <v>1.3216065261629399</v>
      </c>
      <c r="CP833">
        <v>1.1400967547052301</v>
      </c>
      <c r="CQ833">
        <v>1.8784916689550699</v>
      </c>
      <c r="CR833">
        <v>0.61396045375513697</v>
      </c>
      <c r="CS833">
        <v>0.57756497227512804</v>
      </c>
      <c r="CT833">
        <v>1.1991290673871</v>
      </c>
      <c r="CU833">
        <v>9.6574288600876095</v>
      </c>
      <c r="CV833">
        <v>10.7161760706657</v>
      </c>
      <c r="CW833">
        <v>14.3692377779631</v>
      </c>
      <c r="CX833">
        <v>10.607668922332699</v>
      </c>
      <c r="CY833">
        <v>12.6780548000793</v>
      </c>
      <c r="CZ833">
        <v>7.1857513111038802</v>
      </c>
      <c r="DA833">
        <v>71.945167185472897</v>
      </c>
      <c r="DB833">
        <v>65.214317742232296</v>
      </c>
      <c r="DC833">
        <v>6.7308494432406096</v>
      </c>
      <c r="DJ833"/>
      <c r="DK833"/>
      <c r="DL833"/>
      <c r="DR833" s="4">
        <v>534.45000000000005</v>
      </c>
      <c r="DS833" s="4">
        <v>0.28000000000000003</v>
      </c>
      <c r="DT833" s="4">
        <v>0.32</v>
      </c>
      <c r="DU833" s="4">
        <v>0.28999999999999998</v>
      </c>
      <c r="DV833" s="4">
        <v>0.35</v>
      </c>
      <c r="DW833" s="4">
        <v>0.32</v>
      </c>
      <c r="DX833" s="4">
        <v>0.32</v>
      </c>
      <c r="DY833" s="4">
        <v>0.19</v>
      </c>
      <c r="DZ833" s="4"/>
    </row>
    <row r="834" spans="1:130" x14ac:dyDescent="0.25">
      <c r="A834" s="1" t="s">
        <v>480</v>
      </c>
      <c r="B834" s="1" t="s">
        <v>428</v>
      </c>
      <c r="C834" s="1" t="s">
        <v>213</v>
      </c>
      <c r="D834" s="84">
        <v>2017</v>
      </c>
      <c r="E834" s="3">
        <v>42984</v>
      </c>
      <c r="G834" s="4"/>
      <c r="H834" s="4">
        <v>0</v>
      </c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/>
      <c r="AL834"/>
      <c r="AN83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1" t="s">
        <v>141</v>
      </c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J834"/>
      <c r="DK834"/>
      <c r="DL834"/>
      <c r="DR834" s="4">
        <v>533.73</v>
      </c>
      <c r="DS834" s="4">
        <v>0.28000000000000003</v>
      </c>
      <c r="DT834" s="4">
        <v>0.32</v>
      </c>
      <c r="DU834" s="4">
        <v>0.28999999999999998</v>
      </c>
      <c r="DV834" s="4">
        <v>0.35</v>
      </c>
      <c r="DW834" s="4">
        <v>0.32</v>
      </c>
      <c r="DX834" s="4">
        <v>0.32</v>
      </c>
      <c r="DY834" s="4">
        <v>0.19</v>
      </c>
      <c r="DZ834" s="4"/>
    </row>
    <row r="835" spans="1:130" x14ac:dyDescent="0.25">
      <c r="A835" s="1" t="s">
        <v>480</v>
      </c>
      <c r="B835" s="1" t="s">
        <v>428</v>
      </c>
      <c r="C835" s="1" t="s">
        <v>213</v>
      </c>
      <c r="D835" s="84">
        <v>2017</v>
      </c>
      <c r="E835" s="3">
        <v>42985</v>
      </c>
      <c r="G835" s="4"/>
      <c r="H835" s="4">
        <v>0</v>
      </c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/>
      <c r="AL835"/>
      <c r="AN835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1" t="s">
        <v>141</v>
      </c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J835"/>
      <c r="DK835"/>
      <c r="DL835"/>
      <c r="DR835" s="4">
        <v>532.71</v>
      </c>
      <c r="DS835" s="4">
        <v>0.27</v>
      </c>
      <c r="DT835" s="4">
        <v>0.32</v>
      </c>
      <c r="DU835" s="4">
        <v>0.28999999999999998</v>
      </c>
      <c r="DV835" s="4">
        <v>0.35</v>
      </c>
      <c r="DW835" s="4">
        <v>0.32</v>
      </c>
      <c r="DX835" s="4">
        <v>0.33</v>
      </c>
      <c r="DY835" s="4">
        <v>0.19</v>
      </c>
      <c r="DZ835" s="4"/>
    </row>
    <row r="836" spans="1:130" x14ac:dyDescent="0.25">
      <c r="A836" s="1" t="s">
        <v>480</v>
      </c>
      <c r="B836" s="1" t="s">
        <v>428</v>
      </c>
      <c r="C836" s="1" t="s">
        <v>213</v>
      </c>
      <c r="D836" s="84">
        <v>2017</v>
      </c>
      <c r="E836" s="3">
        <v>42986</v>
      </c>
      <c r="G836" s="4"/>
      <c r="H836" s="4">
        <v>0</v>
      </c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/>
      <c r="AL836"/>
      <c r="AN836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1" t="s">
        <v>141</v>
      </c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J836"/>
      <c r="DK836"/>
      <c r="DL836"/>
      <c r="DR836" s="4">
        <v>531.65</v>
      </c>
      <c r="DS836" s="4">
        <v>0.26</v>
      </c>
      <c r="DT836" s="4">
        <v>0.31</v>
      </c>
      <c r="DU836" s="4">
        <v>0.28999999999999998</v>
      </c>
      <c r="DV836" s="4">
        <v>0.35</v>
      </c>
      <c r="DW836" s="4">
        <v>0.32</v>
      </c>
      <c r="DX836" s="4">
        <v>0.33</v>
      </c>
      <c r="DY836" s="4">
        <v>0.19</v>
      </c>
      <c r="DZ836" s="4"/>
    </row>
    <row r="837" spans="1:130" x14ac:dyDescent="0.25">
      <c r="A837" s="1" t="s">
        <v>480</v>
      </c>
      <c r="B837" s="1" t="s">
        <v>428</v>
      </c>
      <c r="C837" s="1" t="s">
        <v>213</v>
      </c>
      <c r="D837" s="84">
        <v>2017</v>
      </c>
      <c r="E837" s="3">
        <v>42987</v>
      </c>
      <c r="G837" s="4"/>
      <c r="H837" s="4">
        <v>0</v>
      </c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/>
      <c r="AL837"/>
      <c r="AN837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1" t="s">
        <v>141</v>
      </c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J837"/>
      <c r="DK837"/>
      <c r="DL837"/>
      <c r="DR837" s="4">
        <v>530.02</v>
      </c>
      <c r="DS837" s="4">
        <v>0.26</v>
      </c>
      <c r="DT837" s="4">
        <v>0.31</v>
      </c>
      <c r="DU837" s="4">
        <v>0.28999999999999998</v>
      </c>
      <c r="DV837" s="4">
        <v>0.35</v>
      </c>
      <c r="DW837" s="4">
        <v>0.32</v>
      </c>
      <c r="DX837" s="4">
        <v>0.33</v>
      </c>
      <c r="DY837" s="4">
        <v>0.19</v>
      </c>
      <c r="DZ837" s="4"/>
    </row>
    <row r="838" spans="1:130" x14ac:dyDescent="0.25">
      <c r="A838" s="1" t="s">
        <v>480</v>
      </c>
      <c r="B838" s="1" t="s">
        <v>428</v>
      </c>
      <c r="C838" s="1" t="s">
        <v>213</v>
      </c>
      <c r="D838" s="84">
        <v>2017</v>
      </c>
      <c r="E838" s="3">
        <v>42988</v>
      </c>
      <c r="G838" s="4"/>
      <c r="H838" s="4">
        <v>0</v>
      </c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1" t="s">
        <v>141</v>
      </c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J838"/>
      <c r="DK838"/>
      <c r="DL838"/>
      <c r="DR838" s="4">
        <v>533.38</v>
      </c>
      <c r="DS838" s="4">
        <v>0.28000000000000003</v>
      </c>
      <c r="DT838" s="4">
        <v>0.31</v>
      </c>
      <c r="DU838" s="4">
        <v>0.28999999999999998</v>
      </c>
      <c r="DV838" s="4">
        <v>0.35</v>
      </c>
      <c r="DW838" s="4">
        <v>0.32</v>
      </c>
      <c r="DX838" s="4">
        <v>0.33</v>
      </c>
      <c r="DY838" s="4">
        <v>0.19</v>
      </c>
      <c r="DZ838" s="4"/>
    </row>
    <row r="839" spans="1:130" x14ac:dyDescent="0.25">
      <c r="A839" s="1" t="s">
        <v>480</v>
      </c>
      <c r="B839" s="1" t="s">
        <v>428</v>
      </c>
      <c r="C839" s="1" t="s">
        <v>213</v>
      </c>
      <c r="D839" s="84">
        <v>2017</v>
      </c>
      <c r="E839" s="3">
        <v>42989</v>
      </c>
      <c r="G839" s="4"/>
      <c r="H839" s="4">
        <v>0</v>
      </c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1" t="s">
        <v>141</v>
      </c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J839"/>
      <c r="DK839"/>
      <c r="DL839"/>
      <c r="DR839" s="4">
        <v>561.25</v>
      </c>
      <c r="DS839" s="4">
        <v>0.33</v>
      </c>
      <c r="DT839" s="4">
        <v>0.35</v>
      </c>
      <c r="DU839" s="4">
        <v>0.33</v>
      </c>
      <c r="DV839" s="4">
        <v>0.35</v>
      </c>
      <c r="DW839" s="4">
        <v>0.32</v>
      </c>
      <c r="DX839" s="4">
        <v>0.33</v>
      </c>
      <c r="DY839" s="4">
        <v>0.19</v>
      </c>
      <c r="DZ839" s="4"/>
    </row>
    <row r="840" spans="1:130" x14ac:dyDescent="0.25">
      <c r="A840" s="1" t="s">
        <v>480</v>
      </c>
      <c r="B840" s="1" t="s">
        <v>428</v>
      </c>
      <c r="C840" s="1" t="s">
        <v>213</v>
      </c>
      <c r="D840" s="84">
        <v>2017</v>
      </c>
      <c r="E840" s="3">
        <v>42990</v>
      </c>
      <c r="G840" s="4"/>
      <c r="H840" s="4">
        <v>0</v>
      </c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1" t="s">
        <v>141</v>
      </c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J840"/>
      <c r="DK840"/>
      <c r="DL840"/>
      <c r="DR840" s="4">
        <v>582.17999999999995</v>
      </c>
      <c r="DS840" s="4">
        <v>0.35</v>
      </c>
      <c r="DT840" s="4">
        <v>0.36</v>
      </c>
      <c r="DU840" s="4">
        <v>0.35</v>
      </c>
      <c r="DV840" s="4">
        <v>0.38</v>
      </c>
      <c r="DW840" s="4">
        <v>0.33</v>
      </c>
      <c r="DX840" s="4">
        <v>0.33</v>
      </c>
      <c r="DY840" s="4">
        <v>0.2</v>
      </c>
      <c r="DZ840" s="4"/>
    </row>
    <row r="841" spans="1:130" x14ac:dyDescent="0.25">
      <c r="A841" s="1" t="s">
        <v>480</v>
      </c>
      <c r="B841" s="1" t="s">
        <v>428</v>
      </c>
      <c r="C841" s="1" t="s">
        <v>213</v>
      </c>
      <c r="D841" s="84">
        <v>2017</v>
      </c>
      <c r="E841" s="3">
        <v>42991</v>
      </c>
      <c r="G841" s="4"/>
      <c r="H841" s="4">
        <v>0</v>
      </c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O841" s="4"/>
      <c r="AP841" s="4"/>
      <c r="AQ841" s="4"/>
      <c r="AR841" s="4"/>
      <c r="AS841" s="4"/>
      <c r="AT841" s="4"/>
      <c r="AU841" s="4"/>
      <c r="AV841" s="4"/>
      <c r="AW841" s="4">
        <v>0.44</v>
      </c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1" t="s">
        <v>141</v>
      </c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J841"/>
      <c r="DK841"/>
      <c r="DL841"/>
      <c r="DR841" s="4">
        <v>596.39</v>
      </c>
      <c r="DS841" s="4">
        <v>0.36</v>
      </c>
      <c r="DT841" s="4">
        <v>0.38</v>
      </c>
      <c r="DU841" s="4">
        <v>0.36</v>
      </c>
      <c r="DV841" s="4">
        <v>0.38</v>
      </c>
      <c r="DW841" s="4">
        <v>0.34</v>
      </c>
      <c r="DX841" s="4">
        <v>0.33</v>
      </c>
      <c r="DY841" s="4">
        <v>0.2</v>
      </c>
      <c r="DZ841" s="4"/>
    </row>
    <row r="842" spans="1:130" x14ac:dyDescent="0.25">
      <c r="A842" s="1" t="s">
        <v>480</v>
      </c>
      <c r="B842" s="1" t="s">
        <v>428</v>
      </c>
      <c r="C842" s="1" t="s">
        <v>213</v>
      </c>
      <c r="D842" s="84">
        <v>2017</v>
      </c>
      <c r="E842" s="3">
        <v>42992</v>
      </c>
      <c r="G842" s="4"/>
      <c r="H842" s="4">
        <v>0</v>
      </c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1" t="s">
        <v>141</v>
      </c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J842"/>
      <c r="DK842"/>
      <c r="DL842"/>
      <c r="DR842" s="4">
        <v>586.72</v>
      </c>
      <c r="DS842" s="4">
        <v>0.34</v>
      </c>
      <c r="DT842" s="4">
        <v>0.36</v>
      </c>
      <c r="DU842" s="4">
        <v>0.35</v>
      </c>
      <c r="DV842" s="4">
        <v>0.38</v>
      </c>
      <c r="DW842" s="4">
        <v>0.34</v>
      </c>
      <c r="DX842" s="4">
        <v>0.33</v>
      </c>
      <c r="DY842" s="4">
        <v>0.2</v>
      </c>
      <c r="DZ842" s="4"/>
    </row>
    <row r="843" spans="1:130" x14ac:dyDescent="0.25">
      <c r="A843" s="1" t="s">
        <v>480</v>
      </c>
      <c r="B843" s="1" t="s">
        <v>428</v>
      </c>
      <c r="C843" s="1" t="s">
        <v>213</v>
      </c>
      <c r="D843" s="84">
        <v>2017</v>
      </c>
      <c r="E843" s="3">
        <v>42993</v>
      </c>
      <c r="G843" s="4"/>
      <c r="H843" s="4">
        <v>0</v>
      </c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1" t="s">
        <v>141</v>
      </c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J843"/>
      <c r="DK843"/>
      <c r="DL843"/>
      <c r="DR843" s="4">
        <v>580.58000000000004</v>
      </c>
      <c r="DS843" s="4">
        <v>0.32</v>
      </c>
      <c r="DT843" s="4">
        <v>0.36</v>
      </c>
      <c r="DU843" s="4">
        <v>0.34</v>
      </c>
      <c r="DV843" s="4">
        <v>0.38</v>
      </c>
      <c r="DW843" s="4">
        <v>0.34</v>
      </c>
      <c r="DX843" s="4">
        <v>0.34</v>
      </c>
      <c r="DY843" s="4">
        <v>0.2</v>
      </c>
      <c r="DZ843" s="4"/>
    </row>
    <row r="844" spans="1:130" x14ac:dyDescent="0.25">
      <c r="A844" s="1" t="s">
        <v>480</v>
      </c>
      <c r="B844" s="1" t="s">
        <v>428</v>
      </c>
      <c r="C844" s="1" t="s">
        <v>213</v>
      </c>
      <c r="D844" s="84">
        <v>2017</v>
      </c>
      <c r="E844" s="3">
        <v>42994</v>
      </c>
      <c r="G844" s="4"/>
      <c r="H844" s="4">
        <v>0</v>
      </c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1" t="s">
        <v>141</v>
      </c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J844"/>
      <c r="DK844"/>
      <c r="DL844"/>
      <c r="DR844" s="4">
        <v>576.96</v>
      </c>
      <c r="DS844" s="4">
        <v>0.31</v>
      </c>
      <c r="DT844" s="4">
        <v>0.35</v>
      </c>
      <c r="DU844" s="4">
        <v>0.34</v>
      </c>
      <c r="DV844" s="4">
        <v>0.38</v>
      </c>
      <c r="DW844" s="4">
        <v>0.34</v>
      </c>
      <c r="DX844" s="4">
        <v>0.34</v>
      </c>
      <c r="DY844" s="4">
        <v>0.2</v>
      </c>
      <c r="DZ844" s="4"/>
    </row>
    <row r="845" spans="1:130" x14ac:dyDescent="0.25">
      <c r="A845" s="1" t="s">
        <v>480</v>
      </c>
      <c r="B845" s="1" t="s">
        <v>428</v>
      </c>
      <c r="C845" s="1" t="s">
        <v>213</v>
      </c>
      <c r="D845" s="84">
        <v>2017</v>
      </c>
      <c r="E845" s="3">
        <v>42995</v>
      </c>
      <c r="G845" s="4"/>
      <c r="H845" s="4">
        <v>0</v>
      </c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1" t="s">
        <v>141</v>
      </c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J845"/>
      <c r="DK845"/>
      <c r="DL845"/>
      <c r="DR845" s="4">
        <v>573.73</v>
      </c>
      <c r="DS845" s="4">
        <v>0.3</v>
      </c>
      <c r="DT845" s="4">
        <v>0.35</v>
      </c>
      <c r="DU845" s="4">
        <v>0.33</v>
      </c>
      <c r="DV845" s="4">
        <v>0.37</v>
      </c>
      <c r="DW845" s="4">
        <v>0.34</v>
      </c>
      <c r="DX845" s="4">
        <v>0.34</v>
      </c>
      <c r="DY845" s="4">
        <v>0.2</v>
      </c>
      <c r="DZ845" s="4"/>
    </row>
    <row r="846" spans="1:130" x14ac:dyDescent="0.25">
      <c r="A846" s="1" t="s">
        <v>480</v>
      </c>
      <c r="B846" s="1" t="s">
        <v>428</v>
      </c>
      <c r="C846" s="1" t="s">
        <v>213</v>
      </c>
      <c r="D846" s="84">
        <v>2017</v>
      </c>
      <c r="E846" s="3">
        <v>42996</v>
      </c>
      <c r="G846" s="4"/>
      <c r="H846" s="4">
        <v>0</v>
      </c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1" t="s">
        <v>141</v>
      </c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J846"/>
      <c r="DK846"/>
      <c r="DL846"/>
      <c r="DR846" s="4">
        <v>595.86</v>
      </c>
      <c r="DS846" s="4">
        <v>0.36</v>
      </c>
      <c r="DT846" s="4">
        <v>0.38</v>
      </c>
      <c r="DU846" s="4">
        <v>0.36</v>
      </c>
      <c r="DV846" s="4">
        <v>0.38</v>
      </c>
      <c r="DW846" s="4">
        <v>0.35</v>
      </c>
      <c r="DX846" s="4">
        <v>0.34</v>
      </c>
      <c r="DY846" s="4">
        <v>0.2</v>
      </c>
      <c r="DZ846" s="4"/>
    </row>
    <row r="847" spans="1:130" x14ac:dyDescent="0.25">
      <c r="A847" s="1" t="s">
        <v>480</v>
      </c>
      <c r="B847" s="1" t="s">
        <v>428</v>
      </c>
      <c r="C847" s="1" t="s">
        <v>213</v>
      </c>
      <c r="D847" s="84">
        <v>2017</v>
      </c>
      <c r="E847" s="3">
        <v>42997</v>
      </c>
      <c r="G847" s="4"/>
      <c r="H847" s="4">
        <v>0</v>
      </c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O847" s="4"/>
      <c r="AP847" s="4"/>
      <c r="AQ847" s="4"/>
      <c r="AR847" s="4"/>
      <c r="AS847" s="4"/>
      <c r="AT847" s="4"/>
      <c r="AU847" s="4"/>
      <c r="AV847" s="4"/>
      <c r="AW847" s="4">
        <v>0.56000000000000005</v>
      </c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1" t="s">
        <v>141</v>
      </c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J847"/>
      <c r="DK847"/>
      <c r="DL847"/>
      <c r="DR847" s="4">
        <v>594.30999999999995</v>
      </c>
      <c r="DS847" s="4">
        <v>0.35</v>
      </c>
      <c r="DT847" s="4">
        <v>0.37</v>
      </c>
      <c r="DU847" s="4">
        <v>0.35</v>
      </c>
      <c r="DV847" s="4">
        <v>0.38</v>
      </c>
      <c r="DW847" s="4">
        <v>0.35</v>
      </c>
      <c r="DX847" s="4">
        <v>0.34</v>
      </c>
      <c r="DY847" s="4">
        <v>0.2</v>
      </c>
      <c r="DZ847" s="4"/>
    </row>
    <row r="848" spans="1:130" x14ac:dyDescent="0.25">
      <c r="A848" s="1" t="s">
        <v>480</v>
      </c>
      <c r="B848" s="1" t="s">
        <v>428</v>
      </c>
      <c r="C848" s="1" t="s">
        <v>213</v>
      </c>
      <c r="D848" s="84">
        <v>2017</v>
      </c>
      <c r="E848" s="3">
        <v>42998</v>
      </c>
      <c r="G848" s="4"/>
      <c r="H848" s="4">
        <v>0</v>
      </c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1" t="s">
        <v>141</v>
      </c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J848"/>
      <c r="DK848"/>
      <c r="DL848"/>
      <c r="DR848" s="4">
        <v>590.51</v>
      </c>
      <c r="DS848" s="4">
        <v>0.33</v>
      </c>
      <c r="DT848" s="4">
        <v>0.36</v>
      </c>
      <c r="DU848" s="4">
        <v>0.35</v>
      </c>
      <c r="DV848" s="4">
        <v>0.38</v>
      </c>
      <c r="DW848" s="4">
        <v>0.35</v>
      </c>
      <c r="DX848" s="4">
        <v>0.34</v>
      </c>
      <c r="DY848" s="4">
        <v>0.2</v>
      </c>
      <c r="DZ848" s="4"/>
    </row>
    <row r="849" spans="1:130" x14ac:dyDescent="0.25">
      <c r="A849" s="1" t="s">
        <v>480</v>
      </c>
      <c r="B849" s="1" t="s">
        <v>428</v>
      </c>
      <c r="C849" s="1" t="s">
        <v>213</v>
      </c>
      <c r="D849" s="84">
        <v>2017</v>
      </c>
      <c r="E849" s="3">
        <v>42999</v>
      </c>
      <c r="G849" s="4"/>
      <c r="H849" s="4">
        <v>0</v>
      </c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1" t="s">
        <v>141</v>
      </c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J849"/>
      <c r="DK849"/>
      <c r="DL849"/>
      <c r="DR849" s="4">
        <v>593.88</v>
      </c>
      <c r="DS849" s="4">
        <v>0.36</v>
      </c>
      <c r="DT849" s="4">
        <v>0.37</v>
      </c>
      <c r="DU849" s="4">
        <v>0.35</v>
      </c>
      <c r="DV849" s="4">
        <v>0.38</v>
      </c>
      <c r="DW849" s="4">
        <v>0.35</v>
      </c>
      <c r="DX849" s="4">
        <v>0.34</v>
      </c>
      <c r="DY849" s="4">
        <v>0.2</v>
      </c>
      <c r="DZ849" s="4"/>
    </row>
    <row r="850" spans="1:130" x14ac:dyDescent="0.25">
      <c r="A850" s="1" t="s">
        <v>480</v>
      </c>
      <c r="B850" s="1" t="s">
        <v>428</v>
      </c>
      <c r="C850" s="1" t="s">
        <v>213</v>
      </c>
      <c r="D850" s="84">
        <v>2017</v>
      </c>
      <c r="E850" s="3">
        <v>43000</v>
      </c>
      <c r="G850" s="4"/>
      <c r="H850" s="4">
        <v>0</v>
      </c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1" t="s">
        <v>141</v>
      </c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J850"/>
      <c r="DK850"/>
      <c r="DL850"/>
      <c r="DR850" s="4">
        <v>597.74</v>
      </c>
      <c r="DS850" s="4">
        <v>0.35</v>
      </c>
      <c r="DT850" s="4">
        <v>0.37</v>
      </c>
      <c r="DU850" s="4">
        <v>0.36</v>
      </c>
      <c r="DV850" s="4">
        <v>0.38</v>
      </c>
      <c r="DW850" s="4">
        <v>0.35</v>
      </c>
      <c r="DX850" s="4">
        <v>0.34</v>
      </c>
      <c r="DY850" s="4">
        <v>0.2</v>
      </c>
      <c r="DZ850" s="4"/>
    </row>
    <row r="851" spans="1:130" x14ac:dyDescent="0.25">
      <c r="A851" s="1" t="s">
        <v>480</v>
      </c>
      <c r="B851" s="1" t="s">
        <v>428</v>
      </c>
      <c r="C851" s="1" t="s">
        <v>213</v>
      </c>
      <c r="D851" s="84">
        <v>2017</v>
      </c>
      <c r="E851" s="3">
        <v>43001</v>
      </c>
      <c r="G851" s="4"/>
      <c r="H851" s="4">
        <v>0</v>
      </c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1" t="s">
        <v>141</v>
      </c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J851"/>
      <c r="DK851"/>
      <c r="DL851"/>
      <c r="DR851" s="4">
        <v>593.72</v>
      </c>
      <c r="DS851" s="4">
        <v>0.34</v>
      </c>
      <c r="DT851" s="4">
        <v>0.36</v>
      </c>
      <c r="DU851" s="4">
        <v>0.35</v>
      </c>
      <c r="DV851" s="4">
        <v>0.38</v>
      </c>
      <c r="DW851" s="4">
        <v>0.35</v>
      </c>
      <c r="DX851" s="4">
        <v>0.34</v>
      </c>
      <c r="DY851" s="4">
        <v>0.2</v>
      </c>
      <c r="DZ851" s="4"/>
    </row>
    <row r="852" spans="1:130" x14ac:dyDescent="0.25">
      <c r="A852" s="1" t="s">
        <v>480</v>
      </c>
      <c r="B852" s="1" t="s">
        <v>428</v>
      </c>
      <c r="C852" s="1" t="s">
        <v>213</v>
      </c>
      <c r="D852" s="84">
        <v>2017</v>
      </c>
      <c r="E852" s="3">
        <v>43002</v>
      </c>
      <c r="G852" s="4"/>
      <c r="H852" s="4">
        <v>0</v>
      </c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1" t="s">
        <v>141</v>
      </c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J852"/>
      <c r="DK852"/>
      <c r="DL852"/>
      <c r="DR852" s="4">
        <v>589.61</v>
      </c>
      <c r="DS852" s="4">
        <v>0.32</v>
      </c>
      <c r="DT852" s="4">
        <v>0.36</v>
      </c>
      <c r="DU852" s="4">
        <v>0.34</v>
      </c>
      <c r="DV852" s="4">
        <v>0.38</v>
      </c>
      <c r="DW852" s="4">
        <v>0.35</v>
      </c>
      <c r="DX852" s="4">
        <v>0.35</v>
      </c>
      <c r="DY852" s="4">
        <v>0.2</v>
      </c>
      <c r="DZ852" s="4"/>
    </row>
    <row r="853" spans="1:130" x14ac:dyDescent="0.25">
      <c r="A853" s="1" t="s">
        <v>480</v>
      </c>
      <c r="B853" s="1" t="s">
        <v>428</v>
      </c>
      <c r="C853" s="1" t="s">
        <v>213</v>
      </c>
      <c r="D853" s="84">
        <v>2017</v>
      </c>
      <c r="E853" s="3">
        <v>43003</v>
      </c>
      <c r="G853" s="4"/>
      <c r="H853" s="4">
        <v>0</v>
      </c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1" t="s">
        <v>141</v>
      </c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J853"/>
      <c r="DK853"/>
      <c r="DL853"/>
      <c r="DR853" s="4">
        <v>584.76</v>
      </c>
      <c r="DS853" s="4">
        <v>0.31</v>
      </c>
      <c r="DT853" s="4">
        <v>0.35</v>
      </c>
      <c r="DU853" s="4">
        <v>0.34</v>
      </c>
      <c r="DV853" s="4">
        <v>0.38</v>
      </c>
      <c r="DW853" s="4">
        <v>0.35</v>
      </c>
      <c r="DX853" s="4">
        <v>0.35</v>
      </c>
      <c r="DY853" s="4">
        <v>0.2</v>
      </c>
      <c r="DZ853" s="4"/>
    </row>
    <row r="854" spans="1:130" x14ac:dyDescent="0.25">
      <c r="A854" s="1" t="s">
        <v>480</v>
      </c>
      <c r="B854" s="1" t="s">
        <v>428</v>
      </c>
      <c r="C854" s="1" t="s">
        <v>213</v>
      </c>
      <c r="D854" s="84">
        <v>2017</v>
      </c>
      <c r="E854" s="3">
        <v>43004</v>
      </c>
      <c r="G854" s="4"/>
      <c r="H854" s="4">
        <v>0</v>
      </c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1" t="s">
        <v>141</v>
      </c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J854"/>
      <c r="DK854"/>
      <c r="DL854"/>
      <c r="DR854" s="4">
        <v>582.49</v>
      </c>
      <c r="DS854" s="4">
        <v>0.3</v>
      </c>
      <c r="DT854" s="4">
        <v>0.35</v>
      </c>
      <c r="DU854" s="4">
        <v>0.33</v>
      </c>
      <c r="DV854" s="4">
        <v>0.38</v>
      </c>
      <c r="DW854" s="4">
        <v>0.35</v>
      </c>
      <c r="DX854" s="4">
        <v>0.35</v>
      </c>
      <c r="DY854" s="4">
        <v>0.2</v>
      </c>
      <c r="DZ854" s="4"/>
    </row>
    <row r="855" spans="1:130" x14ac:dyDescent="0.25">
      <c r="A855" s="1" t="s">
        <v>480</v>
      </c>
      <c r="B855" s="1" t="s">
        <v>428</v>
      </c>
      <c r="C855" s="1" t="s">
        <v>213</v>
      </c>
      <c r="D855" s="84">
        <v>2017</v>
      </c>
      <c r="E855" s="3">
        <v>43005</v>
      </c>
      <c r="G855" s="4"/>
      <c r="H855" s="4">
        <v>0</v>
      </c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1" t="s">
        <v>141</v>
      </c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J855"/>
      <c r="DK855"/>
      <c r="DL855"/>
      <c r="DR855" s="4">
        <v>580.1</v>
      </c>
      <c r="DS855" s="4">
        <v>0.3</v>
      </c>
      <c r="DT855" s="4">
        <v>0.34</v>
      </c>
      <c r="DU855" s="4">
        <v>0.33</v>
      </c>
      <c r="DV855" s="4">
        <v>0.38</v>
      </c>
      <c r="DW855" s="4">
        <v>0.36</v>
      </c>
      <c r="DX855" s="4">
        <v>0.35</v>
      </c>
      <c r="DY855" s="4">
        <v>0.2</v>
      </c>
      <c r="DZ855" s="4"/>
    </row>
    <row r="856" spans="1:130" x14ac:dyDescent="0.25">
      <c r="A856" s="1" t="s">
        <v>480</v>
      </c>
      <c r="B856" s="1" t="s">
        <v>428</v>
      </c>
      <c r="C856" s="1" t="s">
        <v>213</v>
      </c>
      <c r="D856" s="84">
        <v>2017</v>
      </c>
      <c r="E856" s="3">
        <v>43006</v>
      </c>
      <c r="G856" s="4"/>
      <c r="H856" s="4">
        <v>0</v>
      </c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1">
        <v>145.302940795892</v>
      </c>
      <c r="AL856" s="82">
        <f>AK856/100</f>
        <v>1.4530294079589199</v>
      </c>
      <c r="AM856" s="4">
        <f>AN856*AK856</f>
        <v>3.9522399896482621</v>
      </c>
      <c r="AN856">
        <v>2.7199999999999998E-2</v>
      </c>
      <c r="AO856" s="4"/>
      <c r="AP856" s="4"/>
      <c r="AQ856" s="4"/>
      <c r="AR856" s="4"/>
      <c r="AS856" s="4"/>
      <c r="AT856" s="4"/>
      <c r="AU856" s="4"/>
      <c r="AV856" s="4"/>
      <c r="AW856" s="4">
        <v>0.87</v>
      </c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1" t="s">
        <v>141</v>
      </c>
      <c r="CK856">
        <v>3.5693885464740802</v>
      </c>
      <c r="CL856">
        <v>2.8471503205842201</v>
      </c>
      <c r="CM856">
        <v>6.9387347215809303</v>
      </c>
      <c r="CN856">
        <v>13.8332177001214</v>
      </c>
      <c r="CO856">
        <v>1.0872861471981099</v>
      </c>
      <c r="CP856">
        <v>1.05547806043528</v>
      </c>
      <c r="CQ856">
        <v>1.4532557077652599</v>
      </c>
      <c r="CR856">
        <v>1.06681340861068</v>
      </c>
      <c r="CS856">
        <v>0.15607862977404499</v>
      </c>
      <c r="CT856">
        <v>8.7702016604107702E-2</v>
      </c>
      <c r="CU856">
        <v>2.4821023992759699</v>
      </c>
      <c r="CV856">
        <v>1.7916722601489401</v>
      </c>
      <c r="CW856">
        <v>5.4854790138156702</v>
      </c>
      <c r="CX856">
        <v>12.7664042915107</v>
      </c>
      <c r="CY856">
        <v>14.1241870485379</v>
      </c>
      <c r="CZ856">
        <v>5.4654151738848498</v>
      </c>
      <c r="DA856">
        <v>47.021874157561498</v>
      </c>
      <c r="DB856">
        <v>42.115260187174002</v>
      </c>
      <c r="DC856">
        <v>4.90661397038747</v>
      </c>
      <c r="DJ856"/>
      <c r="DK856"/>
      <c r="DL856"/>
      <c r="DR856" s="4">
        <v>577.12</v>
      </c>
      <c r="DS856" s="4">
        <v>0.28999999999999998</v>
      </c>
      <c r="DT856" s="4">
        <v>0.34</v>
      </c>
      <c r="DU856" s="4">
        <v>0.32</v>
      </c>
      <c r="DV856" s="4">
        <v>0.38</v>
      </c>
      <c r="DW856" s="4">
        <v>0.36</v>
      </c>
      <c r="DX856" s="4">
        <v>0.35</v>
      </c>
      <c r="DY856" s="4">
        <v>0.21</v>
      </c>
      <c r="DZ856" s="4"/>
    </row>
    <row r="857" spans="1:130" x14ac:dyDescent="0.25">
      <c r="A857" s="1" t="s">
        <v>480</v>
      </c>
      <c r="B857" s="1" t="s">
        <v>428</v>
      </c>
      <c r="C857" s="1" t="s">
        <v>213</v>
      </c>
      <c r="D857" s="84">
        <v>2017</v>
      </c>
      <c r="E857" s="3">
        <v>43007</v>
      </c>
      <c r="G857" s="4"/>
      <c r="H857" s="4">
        <v>0</v>
      </c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N857" s="1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1" t="s">
        <v>141</v>
      </c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J857"/>
      <c r="DK857"/>
      <c r="DL857"/>
      <c r="DR857" s="4">
        <v>572.26</v>
      </c>
      <c r="DS857" s="4">
        <v>0.28000000000000003</v>
      </c>
      <c r="DT857" s="4">
        <v>0.33</v>
      </c>
      <c r="DU857" s="4">
        <v>0.32</v>
      </c>
      <c r="DV857" s="4">
        <v>0.38</v>
      </c>
      <c r="DW857" s="4">
        <v>0.36</v>
      </c>
      <c r="DX857" s="4">
        <v>0.35</v>
      </c>
      <c r="DY857" s="4">
        <v>0.21</v>
      </c>
      <c r="DZ857" s="4"/>
    </row>
    <row r="858" spans="1:130" x14ac:dyDescent="0.25">
      <c r="A858" s="1" t="s">
        <v>480</v>
      </c>
      <c r="B858" s="1" t="s">
        <v>428</v>
      </c>
      <c r="C858" s="1" t="s">
        <v>213</v>
      </c>
      <c r="D858" s="84">
        <v>2017</v>
      </c>
      <c r="E858" s="3">
        <v>43008</v>
      </c>
      <c r="G858" s="4"/>
      <c r="H858" s="4">
        <v>0</v>
      </c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N858" s="1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1" t="s">
        <v>141</v>
      </c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J858"/>
      <c r="DK858"/>
      <c r="DL858"/>
      <c r="DR858" s="4">
        <v>569.38</v>
      </c>
      <c r="DS858" s="4">
        <v>0.27</v>
      </c>
      <c r="DT858" s="4">
        <v>0.32</v>
      </c>
      <c r="DU858" s="4">
        <v>0.31</v>
      </c>
      <c r="DV858" s="4">
        <v>0.37</v>
      </c>
      <c r="DW858" s="4">
        <v>0.36</v>
      </c>
      <c r="DX858" s="4">
        <v>0.35</v>
      </c>
      <c r="DY858" s="4">
        <v>0.21</v>
      </c>
      <c r="DZ858" s="4"/>
    </row>
    <row r="859" spans="1:130" x14ac:dyDescent="0.25">
      <c r="A859" s="1" t="s">
        <v>480</v>
      </c>
      <c r="B859" s="1" t="s">
        <v>428</v>
      </c>
      <c r="C859" s="1" t="s">
        <v>213</v>
      </c>
      <c r="D859" s="84">
        <v>2017</v>
      </c>
      <c r="E859" s="3">
        <v>43009</v>
      </c>
      <c r="G859" s="4"/>
      <c r="H859" s="4">
        <v>0</v>
      </c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N859" s="1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1" t="s">
        <v>141</v>
      </c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J859"/>
      <c r="DK859"/>
      <c r="DL859"/>
      <c r="DR859" s="4">
        <v>566.85</v>
      </c>
      <c r="DS859" s="4">
        <v>0.26</v>
      </c>
      <c r="DT859" s="4">
        <v>0.32</v>
      </c>
      <c r="DU859" s="4">
        <v>0.31</v>
      </c>
      <c r="DV859" s="4">
        <v>0.37</v>
      </c>
      <c r="DW859" s="4">
        <v>0.36</v>
      </c>
      <c r="DX859" s="4">
        <v>0.35</v>
      </c>
      <c r="DY859" s="4">
        <v>0.21</v>
      </c>
      <c r="DZ859" s="4"/>
    </row>
    <row r="860" spans="1:130" x14ac:dyDescent="0.25">
      <c r="A860" s="1" t="s">
        <v>480</v>
      </c>
      <c r="B860" s="1" t="s">
        <v>428</v>
      </c>
      <c r="C860" s="1" t="s">
        <v>213</v>
      </c>
      <c r="D860" s="84">
        <v>2017</v>
      </c>
      <c r="E860" s="3">
        <v>43010</v>
      </c>
      <c r="G860" s="4"/>
      <c r="H860" s="4">
        <v>0</v>
      </c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1" t="s">
        <v>141</v>
      </c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J860"/>
      <c r="DK860"/>
      <c r="DL860"/>
      <c r="DR860" s="4">
        <v>563.75</v>
      </c>
      <c r="DS860" s="4">
        <v>0.26</v>
      </c>
      <c r="DT860" s="4">
        <v>0.31</v>
      </c>
      <c r="DU860" s="4">
        <v>0.31</v>
      </c>
      <c r="DV860" s="4">
        <v>0.37</v>
      </c>
      <c r="DW860" s="4">
        <v>0.36</v>
      </c>
      <c r="DX860" s="4">
        <v>0.35</v>
      </c>
      <c r="DY860" s="4">
        <v>0.21</v>
      </c>
      <c r="DZ860" s="4"/>
    </row>
    <row r="861" spans="1:130" x14ac:dyDescent="0.25">
      <c r="A861" s="1" t="s">
        <v>480</v>
      </c>
      <c r="B861" s="1" t="s">
        <v>428</v>
      </c>
      <c r="C861" s="1" t="s">
        <v>213</v>
      </c>
      <c r="D861" s="84">
        <v>2017</v>
      </c>
      <c r="E861" s="3">
        <v>43011</v>
      </c>
      <c r="G861" s="4"/>
      <c r="H861" s="4">
        <v>0</v>
      </c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1" t="s">
        <v>141</v>
      </c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J861"/>
      <c r="DK861"/>
      <c r="DL861"/>
      <c r="DR861" s="4">
        <v>558.99</v>
      </c>
      <c r="DS861" s="4">
        <v>0.24</v>
      </c>
      <c r="DT861" s="4">
        <v>0.31</v>
      </c>
      <c r="DU861" s="4">
        <v>0.3</v>
      </c>
      <c r="DV861" s="4">
        <v>0.37</v>
      </c>
      <c r="DW861" s="4">
        <v>0.35</v>
      </c>
      <c r="DX861" s="4">
        <v>0.35</v>
      </c>
      <c r="DY861" s="4">
        <v>0.21</v>
      </c>
      <c r="DZ861" s="4"/>
    </row>
    <row r="862" spans="1:130" x14ac:dyDescent="0.25">
      <c r="A862" s="1" t="s">
        <v>480</v>
      </c>
      <c r="B862" s="1" t="s">
        <v>428</v>
      </c>
      <c r="C862" s="1" t="s">
        <v>213</v>
      </c>
      <c r="D862" s="84">
        <v>2017</v>
      </c>
      <c r="E862" s="3">
        <v>43012</v>
      </c>
      <c r="G862" s="4"/>
      <c r="H862" s="4">
        <v>0</v>
      </c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O862" s="4"/>
      <c r="AP862" s="4"/>
      <c r="AQ862" s="4"/>
      <c r="AR862" s="4"/>
      <c r="AS862" s="4"/>
      <c r="AT862" s="4"/>
      <c r="AU862" s="4"/>
      <c r="AV862" s="4"/>
      <c r="AW862" s="4">
        <v>0.81</v>
      </c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1" t="s">
        <v>141</v>
      </c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J862"/>
      <c r="DK862"/>
      <c r="DL862"/>
      <c r="DR862" s="4">
        <v>555.20000000000005</v>
      </c>
      <c r="DS862" s="4">
        <v>0.24</v>
      </c>
      <c r="DT862" s="4">
        <v>0.3</v>
      </c>
      <c r="DU862" s="4">
        <v>0.28999999999999998</v>
      </c>
      <c r="DV862" s="4">
        <v>0.37</v>
      </c>
      <c r="DW862" s="4">
        <v>0.35</v>
      </c>
      <c r="DX862" s="4">
        <v>0.35</v>
      </c>
      <c r="DY862" s="4">
        <v>0.21</v>
      </c>
      <c r="DZ862" s="4"/>
    </row>
    <row r="863" spans="1:130" x14ac:dyDescent="0.25">
      <c r="A863" s="1" t="s">
        <v>480</v>
      </c>
      <c r="B863" s="1" t="s">
        <v>428</v>
      </c>
      <c r="C863" s="1" t="s">
        <v>213</v>
      </c>
      <c r="D863" s="84">
        <v>2017</v>
      </c>
      <c r="E863" s="3">
        <v>43013</v>
      </c>
      <c r="G863" s="4"/>
      <c r="H863" s="4">
        <v>0</v>
      </c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1" t="s">
        <v>141</v>
      </c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J863"/>
      <c r="DK863"/>
      <c r="DL863"/>
      <c r="DR863" s="4">
        <v>551.25</v>
      </c>
      <c r="DS863" s="4">
        <v>0.23</v>
      </c>
      <c r="DT863" s="4">
        <v>0.28999999999999998</v>
      </c>
      <c r="DU863" s="4">
        <v>0.28999999999999998</v>
      </c>
      <c r="DV863" s="4">
        <v>0.37</v>
      </c>
      <c r="DW863" s="4">
        <v>0.35</v>
      </c>
      <c r="DX863" s="4">
        <v>0.35</v>
      </c>
      <c r="DY863" s="4">
        <v>0.21</v>
      </c>
      <c r="DZ863" s="4"/>
    </row>
    <row r="864" spans="1:130" x14ac:dyDescent="0.25">
      <c r="A864" s="1" t="s">
        <v>480</v>
      </c>
      <c r="B864" s="1" t="s">
        <v>428</v>
      </c>
      <c r="C864" s="1" t="s">
        <v>213</v>
      </c>
      <c r="D864" s="84">
        <v>2017</v>
      </c>
      <c r="E864" s="3">
        <v>43014</v>
      </c>
      <c r="G864" s="4"/>
      <c r="H864" s="4">
        <v>0</v>
      </c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1" t="s">
        <v>141</v>
      </c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J864"/>
      <c r="DK864"/>
      <c r="DL864"/>
      <c r="DR864" s="4">
        <v>548.34</v>
      </c>
      <c r="DS864" s="4">
        <v>0.22</v>
      </c>
      <c r="DT864" s="4">
        <v>0.28999999999999998</v>
      </c>
      <c r="DU864" s="4">
        <v>0.28999999999999998</v>
      </c>
      <c r="DV864" s="4">
        <v>0.37</v>
      </c>
      <c r="DW864" s="4">
        <v>0.35</v>
      </c>
      <c r="DX864" s="4">
        <v>0.36</v>
      </c>
      <c r="DY864" s="4">
        <v>0.21</v>
      </c>
      <c r="DZ864" s="4"/>
    </row>
    <row r="865" spans="1:130" x14ac:dyDescent="0.25">
      <c r="A865" s="1" t="s">
        <v>480</v>
      </c>
      <c r="B865" s="1" t="s">
        <v>428</v>
      </c>
      <c r="C865" s="1" t="s">
        <v>213</v>
      </c>
      <c r="D865" s="84">
        <v>2017</v>
      </c>
      <c r="E865" s="3">
        <v>43015</v>
      </c>
      <c r="G865" s="4"/>
      <c r="H865" s="4">
        <v>0</v>
      </c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1" t="s">
        <v>141</v>
      </c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J865"/>
      <c r="DK865"/>
      <c r="DL865"/>
      <c r="DR865" s="4">
        <v>553.26</v>
      </c>
      <c r="DS865" s="4">
        <v>0.26</v>
      </c>
      <c r="DT865" s="4">
        <v>0.28999999999999998</v>
      </c>
      <c r="DU865" s="4">
        <v>0.28000000000000003</v>
      </c>
      <c r="DV865" s="4">
        <v>0.36</v>
      </c>
      <c r="DW865" s="4">
        <v>0.35</v>
      </c>
      <c r="DX865" s="4">
        <v>0.36</v>
      </c>
      <c r="DY865" s="4">
        <v>0.21</v>
      </c>
      <c r="DZ865" s="4"/>
    </row>
    <row r="866" spans="1:130" x14ac:dyDescent="0.25">
      <c r="A866" s="1" t="s">
        <v>480</v>
      </c>
      <c r="B866" s="1" t="s">
        <v>428</v>
      </c>
      <c r="C866" s="1" t="s">
        <v>213</v>
      </c>
      <c r="D866" s="84">
        <v>2017</v>
      </c>
      <c r="E866" s="3">
        <v>43016</v>
      </c>
      <c r="G866" s="4"/>
      <c r="H866" s="4">
        <v>0</v>
      </c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1" t="s">
        <v>141</v>
      </c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J866"/>
      <c r="DK866"/>
      <c r="DL866"/>
      <c r="DR866" s="4">
        <v>560.08000000000004</v>
      </c>
      <c r="DS866" s="4">
        <v>0.3</v>
      </c>
      <c r="DT866" s="4">
        <v>0.3</v>
      </c>
      <c r="DU866" s="4">
        <v>0.28000000000000003</v>
      </c>
      <c r="DV866" s="4">
        <v>0.36</v>
      </c>
      <c r="DW866" s="4">
        <v>0.35</v>
      </c>
      <c r="DX866" s="4">
        <v>0.36</v>
      </c>
      <c r="DY866" s="4">
        <v>0.21</v>
      </c>
      <c r="DZ866" s="4"/>
    </row>
    <row r="867" spans="1:130" x14ac:dyDescent="0.25">
      <c r="A867" s="1" t="s">
        <v>480</v>
      </c>
      <c r="B867" s="1" t="s">
        <v>428</v>
      </c>
      <c r="C867" s="1" t="s">
        <v>213</v>
      </c>
      <c r="D867" s="84">
        <v>2017</v>
      </c>
      <c r="E867" s="3">
        <v>43017</v>
      </c>
      <c r="G867" s="4"/>
      <c r="H867" s="4">
        <v>0</v>
      </c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1" t="s">
        <v>141</v>
      </c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J867"/>
      <c r="DK867"/>
      <c r="DL867"/>
      <c r="DR867" s="4">
        <v>563.75</v>
      </c>
      <c r="DS867" s="4">
        <v>0.31</v>
      </c>
      <c r="DT867" s="4">
        <v>0.31</v>
      </c>
      <c r="DU867" s="4">
        <v>0.28999999999999998</v>
      </c>
      <c r="DV867" s="4">
        <v>0.36</v>
      </c>
      <c r="DW867" s="4">
        <v>0.35</v>
      </c>
      <c r="DX867" s="4">
        <v>0.36</v>
      </c>
      <c r="DY867" s="4">
        <v>0.21</v>
      </c>
      <c r="DZ867" s="4"/>
    </row>
    <row r="868" spans="1:130" x14ac:dyDescent="0.25">
      <c r="A868" s="1" t="s">
        <v>480</v>
      </c>
      <c r="B868" s="1" t="s">
        <v>428</v>
      </c>
      <c r="C868" s="1" t="s">
        <v>213</v>
      </c>
      <c r="D868" s="84">
        <v>2017</v>
      </c>
      <c r="E868" s="3">
        <v>43018</v>
      </c>
      <c r="G868" s="4"/>
      <c r="H868" s="4">
        <v>0</v>
      </c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1" t="s">
        <v>141</v>
      </c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J868"/>
      <c r="DK868"/>
      <c r="DL868"/>
      <c r="DR868" s="4">
        <v>590.69000000000005</v>
      </c>
      <c r="DS868" s="4">
        <v>0.34</v>
      </c>
      <c r="DT868" s="4">
        <v>0.36</v>
      </c>
      <c r="DU868" s="4">
        <v>0.34</v>
      </c>
      <c r="DV868" s="4">
        <v>0.36</v>
      </c>
      <c r="DW868" s="4">
        <v>0.35</v>
      </c>
      <c r="DX868" s="4">
        <v>0.36</v>
      </c>
      <c r="DY868" s="4">
        <v>0.21</v>
      </c>
      <c r="DZ868" s="4"/>
    </row>
    <row r="869" spans="1:130" x14ac:dyDescent="0.25">
      <c r="A869" s="1" t="s">
        <v>480</v>
      </c>
      <c r="B869" s="1" t="s">
        <v>428</v>
      </c>
      <c r="C869" s="1" t="s">
        <v>213</v>
      </c>
      <c r="D869" s="84">
        <v>2017</v>
      </c>
      <c r="E869" s="3">
        <v>43019</v>
      </c>
      <c r="G869" s="4"/>
      <c r="H869" s="4">
        <v>0</v>
      </c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1" t="s">
        <v>141</v>
      </c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J869"/>
      <c r="DK869"/>
      <c r="DL869"/>
      <c r="DR869" s="4">
        <v>611.12</v>
      </c>
      <c r="DS869" s="4">
        <v>0.35</v>
      </c>
      <c r="DT869" s="4">
        <v>0.37</v>
      </c>
      <c r="DU869" s="4">
        <v>0.36</v>
      </c>
      <c r="DV869" s="4">
        <v>0.38</v>
      </c>
      <c r="DW869" s="4">
        <v>0.36</v>
      </c>
      <c r="DX869" s="4">
        <v>0.36</v>
      </c>
      <c r="DY869" s="4">
        <v>0.22</v>
      </c>
      <c r="DZ869" s="4"/>
    </row>
    <row r="870" spans="1:130" x14ac:dyDescent="0.25">
      <c r="A870" s="1" t="s">
        <v>480</v>
      </c>
      <c r="B870" s="1" t="s">
        <v>428</v>
      </c>
      <c r="C870" s="1" t="s">
        <v>213</v>
      </c>
      <c r="D870" s="84">
        <v>2017</v>
      </c>
      <c r="E870" s="3">
        <v>43020</v>
      </c>
      <c r="G870" s="4"/>
      <c r="H870" s="4">
        <v>0</v>
      </c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1" t="s">
        <v>141</v>
      </c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J870"/>
      <c r="DK870"/>
      <c r="DL870"/>
      <c r="DR870" s="4">
        <v>619.12</v>
      </c>
      <c r="DS870" s="4">
        <v>0.36</v>
      </c>
      <c r="DT870" s="4">
        <v>0.38</v>
      </c>
      <c r="DU870" s="4">
        <v>0.36</v>
      </c>
      <c r="DV870" s="4">
        <v>0.39</v>
      </c>
      <c r="DW870" s="4">
        <v>0.36</v>
      </c>
      <c r="DX870" s="4">
        <v>0.36</v>
      </c>
      <c r="DY870" s="4">
        <v>0.22</v>
      </c>
      <c r="DZ870" s="4"/>
    </row>
    <row r="871" spans="1:130" x14ac:dyDescent="0.25">
      <c r="A871" s="1" t="s">
        <v>480</v>
      </c>
      <c r="B871" s="1" t="s">
        <v>428</v>
      </c>
      <c r="C871" s="1" t="s">
        <v>213</v>
      </c>
      <c r="D871" s="84">
        <v>2017</v>
      </c>
      <c r="E871" s="3">
        <v>43021</v>
      </c>
      <c r="G871" s="4"/>
      <c r="H871" s="4">
        <v>0</v>
      </c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O871" s="4"/>
      <c r="AP871" s="4"/>
      <c r="AQ871" s="4"/>
      <c r="AR871" s="4"/>
      <c r="AS871" s="4"/>
      <c r="AT871" s="4"/>
      <c r="AU871" s="4"/>
      <c r="AV871" s="4"/>
      <c r="AW871" s="4">
        <v>0.84</v>
      </c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1" t="s">
        <v>141</v>
      </c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J871"/>
      <c r="DK871"/>
      <c r="DL871"/>
      <c r="DR871" s="4">
        <v>606.96</v>
      </c>
      <c r="DS871" s="4">
        <v>0.33</v>
      </c>
      <c r="DT871" s="4">
        <v>0.36</v>
      </c>
      <c r="DU871" s="4">
        <v>0.35</v>
      </c>
      <c r="DV871" s="4">
        <v>0.39</v>
      </c>
      <c r="DW871" s="4">
        <v>0.36</v>
      </c>
      <c r="DX871" s="4">
        <v>0.36</v>
      </c>
      <c r="DY871" s="4">
        <v>0.22</v>
      </c>
      <c r="DZ871" s="4"/>
    </row>
    <row r="872" spans="1:130" x14ac:dyDescent="0.25">
      <c r="A872" s="1" t="s">
        <v>480</v>
      </c>
      <c r="B872" s="1" t="s">
        <v>428</v>
      </c>
      <c r="C872" s="1" t="s">
        <v>213</v>
      </c>
      <c r="D872" s="84">
        <v>2017</v>
      </c>
      <c r="E872" s="3">
        <v>43022</v>
      </c>
      <c r="G872" s="4"/>
      <c r="H872" s="4">
        <v>0</v>
      </c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1" t="s">
        <v>141</v>
      </c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J872"/>
      <c r="DK872"/>
      <c r="DL872"/>
      <c r="DR872" s="4">
        <v>602.20000000000005</v>
      </c>
      <c r="DS872" s="4">
        <v>0.32</v>
      </c>
      <c r="DT872" s="4">
        <v>0.35</v>
      </c>
      <c r="DU872" s="4">
        <v>0.34</v>
      </c>
      <c r="DV872" s="4">
        <v>0.38</v>
      </c>
      <c r="DW872" s="4">
        <v>0.36</v>
      </c>
      <c r="DX872" s="4">
        <v>0.36</v>
      </c>
      <c r="DY872" s="4">
        <v>0.22</v>
      </c>
      <c r="DZ872" s="4"/>
    </row>
    <row r="873" spans="1:130" x14ac:dyDescent="0.25">
      <c r="A873" s="1" t="s">
        <v>480</v>
      </c>
      <c r="B873" s="1" t="s">
        <v>428</v>
      </c>
      <c r="C873" s="1" t="s">
        <v>213</v>
      </c>
      <c r="D873" s="84">
        <v>2017</v>
      </c>
      <c r="E873" s="3">
        <v>43023</v>
      </c>
      <c r="G873" s="4"/>
      <c r="H873" s="4">
        <v>0</v>
      </c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1" t="s">
        <v>141</v>
      </c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J873"/>
      <c r="DK873"/>
      <c r="DL873"/>
      <c r="DR873" s="4">
        <v>599.80999999999995</v>
      </c>
      <c r="DS873" s="4">
        <v>0.32</v>
      </c>
      <c r="DT873" s="4">
        <v>0.35</v>
      </c>
      <c r="DU873" s="4">
        <v>0.34</v>
      </c>
      <c r="DV873" s="4">
        <v>0.38</v>
      </c>
      <c r="DW873" s="4">
        <v>0.36</v>
      </c>
      <c r="DX873" s="4">
        <v>0.36</v>
      </c>
      <c r="DY873" s="4">
        <v>0.22</v>
      </c>
      <c r="DZ873" s="4"/>
    </row>
    <row r="874" spans="1:130" x14ac:dyDescent="0.25">
      <c r="A874" s="1" t="s">
        <v>480</v>
      </c>
      <c r="B874" s="1" t="s">
        <v>428</v>
      </c>
      <c r="C874" s="1" t="s">
        <v>213</v>
      </c>
      <c r="D874" s="84">
        <v>2017</v>
      </c>
      <c r="E874" s="3">
        <v>43024</v>
      </c>
      <c r="G874" s="4"/>
      <c r="H874" s="4">
        <v>0</v>
      </c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1" t="s">
        <v>141</v>
      </c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J874"/>
      <c r="DK874"/>
      <c r="DL874"/>
      <c r="DR874" s="4">
        <v>597.27</v>
      </c>
      <c r="DS874" s="4">
        <v>0.32</v>
      </c>
      <c r="DT874" s="4">
        <v>0.35</v>
      </c>
      <c r="DU874" s="4">
        <v>0.33</v>
      </c>
      <c r="DV874" s="4">
        <v>0.38</v>
      </c>
      <c r="DW874" s="4">
        <v>0.36</v>
      </c>
      <c r="DX874" s="4">
        <v>0.36</v>
      </c>
      <c r="DY874" s="4">
        <v>0.22</v>
      </c>
      <c r="DZ874" s="4"/>
    </row>
    <row r="875" spans="1:130" x14ac:dyDescent="0.25">
      <c r="A875" s="1" t="s">
        <v>480</v>
      </c>
      <c r="B875" s="1" t="s">
        <v>428</v>
      </c>
      <c r="C875" s="1" t="s">
        <v>213</v>
      </c>
      <c r="D875" s="84">
        <v>2017</v>
      </c>
      <c r="E875" s="3">
        <v>43025</v>
      </c>
      <c r="G875" s="4"/>
      <c r="H875" s="4">
        <v>0</v>
      </c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1" t="s">
        <v>141</v>
      </c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J875"/>
      <c r="DK875"/>
      <c r="DL875"/>
      <c r="DR875" s="4">
        <v>593.05999999999995</v>
      </c>
      <c r="DS875" s="4">
        <v>0.31</v>
      </c>
      <c r="DT875" s="4">
        <v>0.34</v>
      </c>
      <c r="DU875" s="4">
        <v>0.33</v>
      </c>
      <c r="DV875" s="4">
        <v>0.38</v>
      </c>
      <c r="DW875" s="4">
        <v>0.36</v>
      </c>
      <c r="DX875" s="4">
        <v>0.36</v>
      </c>
      <c r="DY875" s="4">
        <v>0.22</v>
      </c>
      <c r="DZ875" s="4"/>
    </row>
    <row r="876" spans="1:130" x14ac:dyDescent="0.25">
      <c r="A876" s="1" t="s">
        <v>480</v>
      </c>
      <c r="B876" s="1" t="s">
        <v>428</v>
      </c>
      <c r="C876" s="1" t="s">
        <v>213</v>
      </c>
      <c r="D876" s="84">
        <v>2017</v>
      </c>
      <c r="E876" s="3">
        <v>43026</v>
      </c>
      <c r="G876" s="4"/>
      <c r="H876" s="4">
        <v>0</v>
      </c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1" t="s">
        <v>141</v>
      </c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J876"/>
      <c r="DK876"/>
      <c r="DL876"/>
      <c r="DR876" s="4">
        <v>589.6</v>
      </c>
      <c r="DS876" s="4">
        <v>0.3</v>
      </c>
      <c r="DT876" s="4">
        <v>0.34</v>
      </c>
      <c r="DU876" s="4">
        <v>0.32</v>
      </c>
      <c r="DV876" s="4">
        <v>0.38</v>
      </c>
      <c r="DW876" s="4">
        <v>0.36</v>
      </c>
      <c r="DX876" s="4">
        <v>0.36</v>
      </c>
      <c r="DY876" s="4">
        <v>0.22</v>
      </c>
      <c r="DZ876" s="4"/>
    </row>
    <row r="877" spans="1:130" x14ac:dyDescent="0.25">
      <c r="A877" s="1" t="s">
        <v>480</v>
      </c>
      <c r="B877" s="1" t="s">
        <v>428</v>
      </c>
      <c r="C877" s="1" t="s">
        <v>213</v>
      </c>
      <c r="D877" s="84">
        <v>2017</v>
      </c>
      <c r="E877" s="3">
        <v>43027</v>
      </c>
      <c r="G877" s="4"/>
      <c r="H877" s="4">
        <v>0</v>
      </c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O877" s="4"/>
      <c r="AP877" s="4"/>
      <c r="AQ877" s="4"/>
      <c r="AR877" s="4"/>
      <c r="AS877" s="4"/>
      <c r="AT877" s="4"/>
      <c r="AU877" s="4"/>
      <c r="AV877" s="4"/>
      <c r="AW877" s="4">
        <v>0.8</v>
      </c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1" t="s">
        <v>141</v>
      </c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J877"/>
      <c r="DK877"/>
      <c r="DL877"/>
      <c r="DR877" s="4">
        <v>584.51</v>
      </c>
      <c r="DS877" s="4">
        <v>0.28999999999999998</v>
      </c>
      <c r="DT877" s="4">
        <v>0.33</v>
      </c>
      <c r="DU877" s="4">
        <v>0.32</v>
      </c>
      <c r="DV877" s="4">
        <v>0.38</v>
      </c>
      <c r="DW877" s="4">
        <v>0.36</v>
      </c>
      <c r="DX877" s="4">
        <v>0.36</v>
      </c>
      <c r="DY877" s="4">
        <v>0.22</v>
      </c>
      <c r="DZ877" s="4"/>
    </row>
    <row r="878" spans="1:130" x14ac:dyDescent="0.25">
      <c r="A878" s="1" t="s">
        <v>480</v>
      </c>
      <c r="B878" s="1" t="s">
        <v>428</v>
      </c>
      <c r="C878" s="1" t="s">
        <v>213</v>
      </c>
      <c r="D878" s="84">
        <v>2017</v>
      </c>
      <c r="E878" s="3">
        <v>43028</v>
      </c>
      <c r="G878" s="4"/>
      <c r="H878" s="4">
        <v>0</v>
      </c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1" t="s">
        <v>141</v>
      </c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J878"/>
      <c r="DK878"/>
      <c r="DL878"/>
      <c r="DR878" s="4">
        <v>580.11</v>
      </c>
      <c r="DS878" s="4">
        <v>0.28000000000000003</v>
      </c>
      <c r="DT878" s="4">
        <v>0.32</v>
      </c>
      <c r="DU878" s="4">
        <v>0.31</v>
      </c>
      <c r="DV878" s="4">
        <v>0.37</v>
      </c>
      <c r="DW878" s="4">
        <v>0.36</v>
      </c>
      <c r="DX878" s="4">
        <v>0.37</v>
      </c>
      <c r="DY878" s="4">
        <v>0.22</v>
      </c>
      <c r="DZ878" s="4"/>
    </row>
    <row r="879" spans="1:130" x14ac:dyDescent="0.25">
      <c r="A879" s="1" t="s">
        <v>480</v>
      </c>
      <c r="B879" s="1" t="s">
        <v>428</v>
      </c>
      <c r="C879" s="1" t="s">
        <v>213</v>
      </c>
      <c r="D879" s="84">
        <v>2017</v>
      </c>
      <c r="E879" s="3">
        <v>43029</v>
      </c>
      <c r="G879" s="4"/>
      <c r="H879" s="4">
        <v>0</v>
      </c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1" t="s">
        <v>141</v>
      </c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J879"/>
      <c r="DK879"/>
      <c r="DL879"/>
      <c r="DR879" s="4">
        <v>576.22</v>
      </c>
      <c r="DS879" s="4">
        <v>0.27</v>
      </c>
      <c r="DT879" s="4">
        <v>0.32</v>
      </c>
      <c r="DU879" s="4">
        <v>0.31</v>
      </c>
      <c r="DV879" s="4">
        <v>0.37</v>
      </c>
      <c r="DW879" s="4">
        <v>0.36</v>
      </c>
      <c r="DX879" s="4">
        <v>0.37</v>
      </c>
      <c r="DY879" s="4">
        <v>0.22</v>
      </c>
      <c r="DZ879" s="4"/>
    </row>
    <row r="880" spans="1:130" x14ac:dyDescent="0.25">
      <c r="A880" s="1" t="s">
        <v>480</v>
      </c>
      <c r="B880" s="1" t="s">
        <v>428</v>
      </c>
      <c r="C880" s="1" t="s">
        <v>213</v>
      </c>
      <c r="D880" s="84">
        <v>2017</v>
      </c>
      <c r="E880" s="3">
        <v>43030</v>
      </c>
      <c r="G880" s="4"/>
      <c r="H880" s="4">
        <v>0</v>
      </c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1" t="s">
        <v>141</v>
      </c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J880"/>
      <c r="DK880"/>
      <c r="DL880"/>
      <c r="DR880" s="4">
        <v>571.33000000000004</v>
      </c>
      <c r="DS880" s="4">
        <v>0.26</v>
      </c>
      <c r="DT880" s="4">
        <v>0.31</v>
      </c>
      <c r="DU880" s="4">
        <v>0.3</v>
      </c>
      <c r="DV880" s="4">
        <v>0.37</v>
      </c>
      <c r="DW880" s="4">
        <v>0.36</v>
      </c>
      <c r="DX880" s="4">
        <v>0.37</v>
      </c>
      <c r="DY880" s="4">
        <v>0.22</v>
      </c>
      <c r="DZ880" s="4"/>
    </row>
    <row r="881" spans="1:130" x14ac:dyDescent="0.25">
      <c r="A881" s="1" t="s">
        <v>480</v>
      </c>
      <c r="B881" s="1" t="s">
        <v>428</v>
      </c>
      <c r="C881" s="1" t="s">
        <v>213</v>
      </c>
      <c r="D881" s="84">
        <v>2017</v>
      </c>
      <c r="E881" s="3">
        <v>43031</v>
      </c>
      <c r="G881" s="4"/>
      <c r="H881" s="4">
        <v>0</v>
      </c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1" t="s">
        <v>141</v>
      </c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J881"/>
      <c r="DK881"/>
      <c r="DL881"/>
      <c r="DR881" s="4">
        <v>567.03</v>
      </c>
      <c r="DS881" s="4">
        <v>0.25</v>
      </c>
      <c r="DT881" s="4">
        <v>0.31</v>
      </c>
      <c r="DU881" s="4">
        <v>0.3</v>
      </c>
      <c r="DV881" s="4">
        <v>0.37</v>
      </c>
      <c r="DW881" s="4">
        <v>0.36</v>
      </c>
      <c r="DX881" s="4">
        <v>0.37</v>
      </c>
      <c r="DY881" s="4">
        <v>0.22</v>
      </c>
      <c r="DZ881" s="4"/>
    </row>
    <row r="882" spans="1:130" x14ac:dyDescent="0.25">
      <c r="A882" s="1" t="s">
        <v>480</v>
      </c>
      <c r="B882" s="1" t="s">
        <v>428</v>
      </c>
      <c r="C882" s="1" t="s">
        <v>213</v>
      </c>
      <c r="D882" s="84">
        <v>2017</v>
      </c>
      <c r="E882" s="3">
        <v>43032</v>
      </c>
      <c r="G882" s="4"/>
      <c r="H882" s="4">
        <v>0</v>
      </c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1" t="s">
        <v>141</v>
      </c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J882"/>
      <c r="DK882"/>
      <c r="DL882"/>
      <c r="DR882" s="4">
        <v>562.12</v>
      </c>
      <c r="DS882" s="4">
        <v>0.24</v>
      </c>
      <c r="DT882" s="4">
        <v>0.3</v>
      </c>
      <c r="DU882" s="4">
        <v>0.28999999999999998</v>
      </c>
      <c r="DV882" s="4">
        <v>0.37</v>
      </c>
      <c r="DW882" s="4">
        <v>0.36</v>
      </c>
      <c r="DX882" s="4">
        <v>0.37</v>
      </c>
      <c r="DY882" s="4">
        <v>0.22</v>
      </c>
      <c r="DZ882" s="4"/>
    </row>
    <row r="883" spans="1:130" x14ac:dyDescent="0.25">
      <c r="A883" s="1" t="s">
        <v>480</v>
      </c>
      <c r="B883" s="1" t="s">
        <v>428</v>
      </c>
      <c r="C883" s="1" t="s">
        <v>213</v>
      </c>
      <c r="D883" s="84">
        <v>2017</v>
      </c>
      <c r="E883" s="3">
        <v>43033</v>
      </c>
      <c r="G883" s="4"/>
      <c r="H883" s="4">
        <v>0</v>
      </c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1" t="s">
        <v>141</v>
      </c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J883"/>
      <c r="DK883"/>
      <c r="DL883"/>
      <c r="DR883" s="4">
        <v>558.13</v>
      </c>
      <c r="DS883" s="4">
        <v>0.23</v>
      </c>
      <c r="DT883" s="4">
        <v>0.3</v>
      </c>
      <c r="DU883" s="4">
        <v>0.28999999999999998</v>
      </c>
      <c r="DV883" s="4">
        <v>0.36</v>
      </c>
      <c r="DW883" s="4">
        <v>0.36</v>
      </c>
      <c r="DX883" s="4">
        <v>0.37</v>
      </c>
      <c r="DY883" s="4">
        <v>0.22</v>
      </c>
      <c r="DZ883" s="4"/>
    </row>
    <row r="884" spans="1:130" x14ac:dyDescent="0.25">
      <c r="A884" s="1" t="s">
        <v>480</v>
      </c>
      <c r="B884" s="1" t="s">
        <v>428</v>
      </c>
      <c r="C884" s="1" t="s">
        <v>213</v>
      </c>
      <c r="D884" s="84">
        <v>2017</v>
      </c>
      <c r="E884" s="3">
        <v>43034</v>
      </c>
      <c r="G884" s="4"/>
      <c r="H884" s="4">
        <v>0</v>
      </c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1" t="s">
        <v>141</v>
      </c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J884"/>
      <c r="DK884"/>
      <c r="DL884"/>
      <c r="DR884" s="4">
        <v>554.37</v>
      </c>
      <c r="DS884" s="4">
        <v>0.23</v>
      </c>
      <c r="DT884" s="4">
        <v>0.28999999999999998</v>
      </c>
      <c r="DU884" s="4">
        <v>0.28000000000000003</v>
      </c>
      <c r="DV884" s="4">
        <v>0.36</v>
      </c>
      <c r="DW884" s="4">
        <v>0.36</v>
      </c>
      <c r="DX884" s="4">
        <v>0.37</v>
      </c>
      <c r="DY884" s="4">
        <v>0.22</v>
      </c>
      <c r="DZ884" s="4"/>
    </row>
    <row r="885" spans="1:130" x14ac:dyDescent="0.25">
      <c r="A885" s="1" t="s">
        <v>480</v>
      </c>
      <c r="B885" s="1" t="s">
        <v>428</v>
      </c>
      <c r="C885" s="1" t="s">
        <v>213</v>
      </c>
      <c r="D885" s="84">
        <v>2017</v>
      </c>
      <c r="E885" s="3">
        <v>43035</v>
      </c>
      <c r="G885" s="4"/>
      <c r="H885" s="4">
        <v>0</v>
      </c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O885" s="4"/>
      <c r="AP885" s="4"/>
      <c r="AQ885" s="4"/>
      <c r="AR885" s="4"/>
      <c r="AS885" s="4"/>
      <c r="AT885" s="4"/>
      <c r="AU885" s="4"/>
      <c r="AV885" s="4"/>
      <c r="AW885" s="4">
        <v>0.85</v>
      </c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1" t="s">
        <v>141</v>
      </c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J885"/>
      <c r="DK885"/>
      <c r="DL885"/>
      <c r="DR885" s="4">
        <v>550.4</v>
      </c>
      <c r="DS885" s="4">
        <v>0.22</v>
      </c>
      <c r="DT885" s="4">
        <v>0.28000000000000003</v>
      </c>
      <c r="DU885" s="4">
        <v>0.28000000000000003</v>
      </c>
      <c r="DV885" s="4">
        <v>0.36</v>
      </c>
      <c r="DW885" s="4">
        <v>0.36</v>
      </c>
      <c r="DX885" s="4">
        <v>0.37</v>
      </c>
      <c r="DY885" s="4">
        <v>0.22</v>
      </c>
      <c r="DZ885" s="4"/>
    </row>
    <row r="886" spans="1:130" x14ac:dyDescent="0.25">
      <c r="A886" s="1" t="s">
        <v>480</v>
      </c>
      <c r="B886" s="1" t="s">
        <v>428</v>
      </c>
      <c r="C886" s="1" t="s">
        <v>213</v>
      </c>
      <c r="D886" s="84">
        <v>2017</v>
      </c>
      <c r="E886" s="3">
        <v>43036</v>
      </c>
      <c r="G886" s="4"/>
      <c r="H886" s="4">
        <v>0</v>
      </c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1" t="s">
        <v>141</v>
      </c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J886"/>
      <c r="DK886"/>
      <c r="DL886"/>
      <c r="DR886" s="4">
        <v>545.51</v>
      </c>
      <c r="DS886" s="4">
        <v>0.21</v>
      </c>
      <c r="DT886" s="4">
        <v>0.28000000000000003</v>
      </c>
      <c r="DU886" s="4">
        <v>0.27</v>
      </c>
      <c r="DV886" s="4">
        <v>0.36</v>
      </c>
      <c r="DW886" s="4">
        <v>0.35</v>
      </c>
      <c r="DX886" s="4">
        <v>0.37</v>
      </c>
      <c r="DY886" s="4">
        <v>0.22</v>
      </c>
      <c r="DZ886" s="4"/>
    </row>
    <row r="887" spans="1:130" x14ac:dyDescent="0.25">
      <c r="A887" s="1" t="s">
        <v>480</v>
      </c>
      <c r="B887" s="1" t="s">
        <v>428</v>
      </c>
      <c r="C887" s="1" t="s">
        <v>213</v>
      </c>
      <c r="D887" s="84">
        <v>2017</v>
      </c>
      <c r="E887" s="3">
        <v>43037</v>
      </c>
      <c r="G887" s="4"/>
      <c r="H887" s="4">
        <v>0</v>
      </c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1" t="s">
        <v>141</v>
      </c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J887"/>
      <c r="DK887"/>
      <c r="DL887"/>
      <c r="DR887" s="4">
        <v>540.12</v>
      </c>
      <c r="DS887" s="4">
        <v>0.2</v>
      </c>
      <c r="DT887" s="4">
        <v>0.27</v>
      </c>
      <c r="DU887" s="4">
        <v>0.26</v>
      </c>
      <c r="DV887" s="4">
        <v>0.35</v>
      </c>
      <c r="DW887" s="4">
        <v>0.35</v>
      </c>
      <c r="DX887" s="4">
        <v>0.37</v>
      </c>
      <c r="DY887" s="4">
        <v>0.22</v>
      </c>
      <c r="DZ887" s="4"/>
    </row>
    <row r="888" spans="1:130" x14ac:dyDescent="0.25">
      <c r="A888" s="1" t="s">
        <v>480</v>
      </c>
      <c r="B888" s="1" t="s">
        <v>428</v>
      </c>
      <c r="C888" s="1" t="s">
        <v>213</v>
      </c>
      <c r="D888" s="84">
        <v>2017</v>
      </c>
      <c r="E888" s="3">
        <v>43038</v>
      </c>
      <c r="G888" s="4"/>
      <c r="H888" s="4">
        <v>0</v>
      </c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1" t="s">
        <v>141</v>
      </c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J888"/>
      <c r="DK888"/>
      <c r="DL888"/>
      <c r="DR888" s="4">
        <v>533.79999999999995</v>
      </c>
      <c r="DS888" s="4">
        <v>0.19</v>
      </c>
      <c r="DT888" s="4">
        <v>0.26</v>
      </c>
      <c r="DU888" s="4">
        <v>0.26</v>
      </c>
      <c r="DV888" s="4">
        <v>0.35</v>
      </c>
      <c r="DW888" s="4">
        <v>0.35</v>
      </c>
      <c r="DX888" s="4">
        <v>0.37</v>
      </c>
      <c r="DY888" s="4">
        <v>0.23</v>
      </c>
      <c r="DZ888" s="4"/>
    </row>
    <row r="889" spans="1:130" x14ac:dyDescent="0.25">
      <c r="A889" s="1" t="s">
        <v>480</v>
      </c>
      <c r="B889" s="1" t="s">
        <v>428</v>
      </c>
      <c r="C889" s="1" t="s">
        <v>213</v>
      </c>
      <c r="D889" s="84">
        <v>2017</v>
      </c>
      <c r="E889" s="3">
        <v>43039</v>
      </c>
      <c r="G889" s="4"/>
      <c r="H889" s="4">
        <v>0</v>
      </c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1" t="s">
        <v>141</v>
      </c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J889"/>
      <c r="DK889"/>
      <c r="DL889"/>
      <c r="DR889" s="4">
        <v>527.66</v>
      </c>
      <c r="DS889" s="4">
        <v>0.18</v>
      </c>
      <c r="DT889" s="4">
        <v>0.25</v>
      </c>
      <c r="DU889" s="4">
        <v>0.25</v>
      </c>
      <c r="DV889" s="4">
        <v>0.35</v>
      </c>
      <c r="DW889" s="4">
        <v>0.35</v>
      </c>
      <c r="DX889" s="4">
        <v>0.37</v>
      </c>
      <c r="DY889" s="4">
        <v>0.23</v>
      </c>
      <c r="DZ889" s="4"/>
    </row>
    <row r="890" spans="1:130" x14ac:dyDescent="0.25">
      <c r="A890" s="1" t="s">
        <v>480</v>
      </c>
      <c r="B890" s="1" t="s">
        <v>428</v>
      </c>
      <c r="C890" s="1" t="s">
        <v>213</v>
      </c>
      <c r="D890" s="84">
        <v>2017</v>
      </c>
      <c r="E890" s="3">
        <v>43040</v>
      </c>
      <c r="G890" s="4"/>
      <c r="H890" s="4">
        <v>0</v>
      </c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1" t="s">
        <v>141</v>
      </c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J890"/>
      <c r="DK890"/>
      <c r="DL890"/>
      <c r="DR890" s="4">
        <v>521.89</v>
      </c>
      <c r="DS890" s="4">
        <v>0.17</v>
      </c>
      <c r="DT890" s="4">
        <v>0.24</v>
      </c>
      <c r="DU890" s="4">
        <v>0.24</v>
      </c>
      <c r="DV890" s="4">
        <v>0.35</v>
      </c>
      <c r="DW890" s="4">
        <v>0.35</v>
      </c>
      <c r="DX890" s="4">
        <v>0.37</v>
      </c>
      <c r="DY890" s="4">
        <v>0.23</v>
      </c>
      <c r="DZ890" s="4"/>
    </row>
    <row r="891" spans="1:130" x14ac:dyDescent="0.25">
      <c r="A891" s="1" t="s">
        <v>480</v>
      </c>
      <c r="B891" s="1" t="s">
        <v>428</v>
      </c>
      <c r="C891" s="1" t="s">
        <v>213</v>
      </c>
      <c r="D891" s="84">
        <v>2017</v>
      </c>
      <c r="E891" s="3">
        <v>43041</v>
      </c>
      <c r="G891" s="4"/>
      <c r="H891" s="4">
        <v>0</v>
      </c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1" t="s">
        <v>141</v>
      </c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J891"/>
      <c r="DK891"/>
      <c r="DL891"/>
      <c r="DR891" s="4">
        <v>514.96</v>
      </c>
      <c r="DS891" s="4">
        <v>0.16</v>
      </c>
      <c r="DT891" s="4">
        <v>0.23</v>
      </c>
      <c r="DU891" s="4">
        <v>0.23</v>
      </c>
      <c r="DV891" s="4">
        <v>0.34</v>
      </c>
      <c r="DW891" s="4">
        <v>0.35</v>
      </c>
      <c r="DX891" s="4">
        <v>0.37</v>
      </c>
      <c r="DY891" s="4">
        <v>0.23</v>
      </c>
      <c r="DZ891" s="4"/>
    </row>
    <row r="892" spans="1:130" x14ac:dyDescent="0.25">
      <c r="A892" s="1" t="s">
        <v>480</v>
      </c>
      <c r="B892" s="1" t="s">
        <v>428</v>
      </c>
      <c r="C892" s="1" t="s">
        <v>213</v>
      </c>
      <c r="D892" s="84">
        <v>2017</v>
      </c>
      <c r="E892" s="3">
        <v>43042</v>
      </c>
      <c r="G892" s="4"/>
      <c r="H892" s="4">
        <v>0</v>
      </c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O892" s="4"/>
      <c r="AP892" s="4"/>
      <c r="AQ892" s="4"/>
      <c r="AR892" s="4"/>
      <c r="AS892" s="4"/>
      <c r="AT892" s="4"/>
      <c r="AU892" s="4"/>
      <c r="AV892" s="4"/>
      <c r="AW892" s="4">
        <v>0.78</v>
      </c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1" t="s">
        <v>141</v>
      </c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J892"/>
      <c r="DK892"/>
      <c r="DL892"/>
      <c r="DR892" s="4">
        <v>506.92</v>
      </c>
      <c r="DS892" s="4">
        <v>0.15</v>
      </c>
      <c r="DT892" s="4">
        <v>0.22</v>
      </c>
      <c r="DU892" s="4">
        <v>0.22</v>
      </c>
      <c r="DV892" s="4">
        <v>0.34</v>
      </c>
      <c r="DW892" s="4">
        <v>0.35</v>
      </c>
      <c r="DX892" s="4">
        <v>0.37</v>
      </c>
      <c r="DY892" s="4">
        <v>0.23</v>
      </c>
      <c r="DZ892" s="4"/>
    </row>
    <row r="893" spans="1:130" x14ac:dyDescent="0.25">
      <c r="A893" s="1" t="s">
        <v>480</v>
      </c>
      <c r="B893" s="1" t="s">
        <v>428</v>
      </c>
      <c r="C893" s="1" t="s">
        <v>213</v>
      </c>
      <c r="D893" s="84">
        <v>2017</v>
      </c>
      <c r="E893" s="3">
        <v>43043</v>
      </c>
      <c r="G893" s="4"/>
      <c r="H893" s="4">
        <v>0</v>
      </c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1" t="s">
        <v>141</v>
      </c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J893"/>
      <c r="DK893"/>
      <c r="DL893"/>
      <c r="DR893" s="4">
        <v>498.96</v>
      </c>
      <c r="DS893" s="4">
        <v>0.14000000000000001</v>
      </c>
      <c r="DT893" s="4">
        <v>0.21</v>
      </c>
      <c r="DU893" s="4">
        <v>0.21</v>
      </c>
      <c r="DV893" s="4">
        <v>0.33</v>
      </c>
      <c r="DW893" s="4">
        <v>0.35</v>
      </c>
      <c r="DX893" s="4">
        <v>0.37</v>
      </c>
      <c r="DY893" s="4">
        <v>0.23</v>
      </c>
      <c r="DZ893" s="4"/>
    </row>
    <row r="894" spans="1:130" x14ac:dyDescent="0.25">
      <c r="A894" s="1" t="s">
        <v>480</v>
      </c>
      <c r="B894" s="1" t="s">
        <v>428</v>
      </c>
      <c r="C894" s="1" t="s">
        <v>213</v>
      </c>
      <c r="D894" s="84">
        <v>2017</v>
      </c>
      <c r="E894" s="3">
        <v>43044</v>
      </c>
      <c r="G894" s="4"/>
      <c r="H894" s="4">
        <v>0</v>
      </c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1" t="s">
        <v>141</v>
      </c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J894"/>
      <c r="DK894"/>
      <c r="DL894"/>
      <c r="DR894" s="4">
        <v>491.93</v>
      </c>
      <c r="DS894" s="4">
        <v>0.13</v>
      </c>
      <c r="DT894" s="4">
        <v>0.2</v>
      </c>
      <c r="DU894" s="4">
        <v>0.21</v>
      </c>
      <c r="DV894" s="4">
        <v>0.33</v>
      </c>
      <c r="DW894" s="4">
        <v>0.35</v>
      </c>
      <c r="DX894" s="4">
        <v>0.37</v>
      </c>
      <c r="DY894" s="4">
        <v>0.23</v>
      </c>
      <c r="DZ894" s="4"/>
    </row>
    <row r="895" spans="1:130" x14ac:dyDescent="0.25">
      <c r="A895" s="1" t="s">
        <v>480</v>
      </c>
      <c r="B895" s="1" t="s">
        <v>428</v>
      </c>
      <c r="C895" s="1" t="s">
        <v>213</v>
      </c>
      <c r="D895" s="84">
        <v>2017</v>
      </c>
      <c r="E895" s="3">
        <v>43045</v>
      </c>
      <c r="G895" s="4"/>
      <c r="H895" s="4">
        <v>0</v>
      </c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1">
        <v>765.65312442112304</v>
      </c>
      <c r="AL895" s="82">
        <f>AK895/100</f>
        <v>7.6565312442112301</v>
      </c>
      <c r="AM895" s="4">
        <f>AN895*AK895</f>
        <v>7.0248674165638043</v>
      </c>
      <c r="AN895">
        <v>9.1750000000000009E-3</v>
      </c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1" t="s">
        <v>141</v>
      </c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J895"/>
      <c r="DK895"/>
      <c r="DL895"/>
      <c r="DR895" s="4">
        <v>531.41</v>
      </c>
      <c r="DS895" s="4">
        <v>0.28000000000000003</v>
      </c>
      <c r="DT895" s="4">
        <v>0.27</v>
      </c>
      <c r="DU895" s="4">
        <v>0.23</v>
      </c>
      <c r="DV895" s="4">
        <v>0.32</v>
      </c>
      <c r="DW895" s="4">
        <v>0.34</v>
      </c>
      <c r="DX895" s="4">
        <v>0.37</v>
      </c>
      <c r="DY895" s="4">
        <v>0.23</v>
      </c>
      <c r="DZ895" s="4"/>
    </row>
    <row r="896" spans="1:130" x14ac:dyDescent="0.25">
      <c r="A896" s="1" t="s">
        <v>480</v>
      </c>
      <c r="B896" s="1" t="s">
        <v>428</v>
      </c>
      <c r="C896" s="1" t="s">
        <v>213</v>
      </c>
      <c r="D896" s="84">
        <v>2017</v>
      </c>
      <c r="E896" s="3">
        <v>43046</v>
      </c>
      <c r="G896" s="4"/>
      <c r="H896" s="4">
        <v>0</v>
      </c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N896" s="1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1" t="s">
        <v>141</v>
      </c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J896"/>
      <c r="DK896"/>
      <c r="DL896"/>
      <c r="DR896" s="4">
        <v>526.92999999999995</v>
      </c>
      <c r="DS896" s="4">
        <v>0.26</v>
      </c>
      <c r="DT896" s="4">
        <v>0.27</v>
      </c>
      <c r="DU896" s="4">
        <v>0.24</v>
      </c>
      <c r="DV896" s="4">
        <v>0.32</v>
      </c>
      <c r="DW896" s="4">
        <v>0.34</v>
      </c>
      <c r="DX896" s="4">
        <v>0.36</v>
      </c>
      <c r="DY896" s="4">
        <v>0.23</v>
      </c>
      <c r="DZ896" s="4"/>
    </row>
    <row r="897" spans="1:130" x14ac:dyDescent="0.25">
      <c r="A897" s="1" t="s">
        <v>480</v>
      </c>
      <c r="B897" s="1" t="s">
        <v>428</v>
      </c>
      <c r="C897" s="1" t="s">
        <v>213</v>
      </c>
      <c r="D897" s="84">
        <v>2017</v>
      </c>
      <c r="E897" s="3">
        <v>43047</v>
      </c>
      <c r="G897" s="4"/>
      <c r="H897" s="4">
        <v>0</v>
      </c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N897" s="1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1" t="s">
        <v>141</v>
      </c>
      <c r="CK897">
        <v>3.1406890298397498</v>
      </c>
      <c r="CL897">
        <v>2.4300296862977802</v>
      </c>
      <c r="CM897">
        <v>3.96521932721115</v>
      </c>
      <c r="CN897">
        <v>8.6740140150819194</v>
      </c>
      <c r="CO897">
        <v>1.35113334343883</v>
      </c>
      <c r="CP897">
        <v>0.74332114717083797</v>
      </c>
      <c r="CQ897">
        <v>1.7791955241448001</v>
      </c>
      <c r="CR897">
        <v>0.945051820408909</v>
      </c>
      <c r="CS897">
        <v>7.1945226638938098E-2</v>
      </c>
      <c r="CT897">
        <v>0</v>
      </c>
      <c r="CU897">
        <v>1.7895556864009201</v>
      </c>
      <c r="CV897">
        <v>1.6867085391269501</v>
      </c>
      <c r="CW897">
        <v>2.1860238030663499</v>
      </c>
      <c r="CX897">
        <v>7.7289621946730103</v>
      </c>
      <c r="CY897">
        <v>10.77422314441</v>
      </c>
      <c r="CZ897">
        <v>8.9383674398696709</v>
      </c>
      <c r="DA897">
        <v>37.9944878693493</v>
      </c>
      <c r="DB897">
        <v>33.103840807546902</v>
      </c>
      <c r="DC897">
        <v>4.8906470618023103</v>
      </c>
      <c r="DJ897"/>
      <c r="DK897"/>
      <c r="DL897"/>
      <c r="DR897" s="4">
        <v>522.71</v>
      </c>
      <c r="DS897" s="4">
        <v>0.25</v>
      </c>
      <c r="DT897" s="4">
        <v>0.26</v>
      </c>
      <c r="DU897" s="4">
        <v>0.24</v>
      </c>
      <c r="DV897" s="4">
        <v>0.32</v>
      </c>
      <c r="DW897" s="4">
        <v>0.34</v>
      </c>
      <c r="DX897" s="4">
        <v>0.36</v>
      </c>
      <c r="DY897" s="4">
        <v>0.23</v>
      </c>
      <c r="DZ897" s="4"/>
    </row>
    <row r="898" spans="1:130" x14ac:dyDescent="0.25">
      <c r="A898" s="1" t="s">
        <v>480</v>
      </c>
      <c r="B898" s="1" t="s">
        <v>428</v>
      </c>
      <c r="C898" s="1" t="s">
        <v>213</v>
      </c>
      <c r="D898" s="84">
        <v>2017</v>
      </c>
      <c r="E898" s="3">
        <v>43048</v>
      </c>
      <c r="G898" s="4"/>
      <c r="H898" s="4">
        <v>0</v>
      </c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O898" s="4"/>
      <c r="AP898" s="4"/>
      <c r="AQ898" s="4"/>
      <c r="AR898" s="4"/>
      <c r="AS898" s="4"/>
      <c r="AT898" s="4"/>
      <c r="AU898" s="4"/>
      <c r="AV898" s="4"/>
      <c r="AW898" s="4">
        <v>0.85</v>
      </c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1" t="s">
        <v>141</v>
      </c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J898"/>
      <c r="DK898"/>
      <c r="DL898"/>
      <c r="DR898" s="4">
        <v>517.5</v>
      </c>
      <c r="DS898" s="4">
        <v>0.23</v>
      </c>
      <c r="DT898" s="4">
        <v>0.25</v>
      </c>
      <c r="DU898" s="4">
        <v>0.23</v>
      </c>
      <c r="DV898" s="4">
        <v>0.32</v>
      </c>
      <c r="DW898" s="4">
        <v>0.34</v>
      </c>
      <c r="DX898" s="4">
        <v>0.36</v>
      </c>
      <c r="DY898" s="4">
        <v>0.23</v>
      </c>
      <c r="DZ898" s="4"/>
    </row>
    <row r="899" spans="1:130" x14ac:dyDescent="0.25">
      <c r="A899" s="1" t="s">
        <v>480</v>
      </c>
      <c r="B899" s="1" t="s">
        <v>428</v>
      </c>
      <c r="C899" s="1" t="s">
        <v>213</v>
      </c>
      <c r="D899" s="84">
        <v>2017</v>
      </c>
      <c r="E899" s="3">
        <v>43049</v>
      </c>
      <c r="G899" s="4"/>
      <c r="H899" s="4">
        <v>0</v>
      </c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1" t="s">
        <v>141</v>
      </c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J899"/>
      <c r="DK899"/>
      <c r="DL899"/>
      <c r="DR899" s="4">
        <v>512.71</v>
      </c>
      <c r="DS899" s="4">
        <v>0.22</v>
      </c>
      <c r="DT899" s="4">
        <v>0.25</v>
      </c>
      <c r="DU899" s="4">
        <v>0.23</v>
      </c>
      <c r="DV899" s="4">
        <v>0.31</v>
      </c>
      <c r="DW899" s="4">
        <v>0.34</v>
      </c>
      <c r="DX899" s="4">
        <v>0.36</v>
      </c>
      <c r="DY899" s="4">
        <v>0.23</v>
      </c>
      <c r="DZ899" s="4"/>
    </row>
    <row r="900" spans="1:130" x14ac:dyDescent="0.25">
      <c r="A900" s="1" t="s">
        <v>480</v>
      </c>
      <c r="B900" s="1" t="s">
        <v>428</v>
      </c>
      <c r="C900" s="1" t="s">
        <v>213</v>
      </c>
      <c r="D900" s="84">
        <v>2017</v>
      </c>
      <c r="E900" s="3">
        <v>43050</v>
      </c>
      <c r="G900" s="4"/>
      <c r="H900" s="4">
        <v>0</v>
      </c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1" t="s">
        <v>141</v>
      </c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J900"/>
      <c r="DK900"/>
      <c r="DL900"/>
      <c r="DR900" s="4">
        <v>508.38</v>
      </c>
      <c r="DS900" s="4">
        <v>0.21</v>
      </c>
      <c r="DT900" s="4">
        <v>0.24</v>
      </c>
      <c r="DU900" s="4">
        <v>0.23</v>
      </c>
      <c r="DV900" s="4">
        <v>0.31</v>
      </c>
      <c r="DW900" s="4">
        <v>0.34</v>
      </c>
      <c r="DX900" s="4">
        <v>0.36</v>
      </c>
      <c r="DY900" s="4">
        <v>0.23</v>
      </c>
      <c r="DZ900" s="4"/>
    </row>
    <row r="901" spans="1:130" x14ac:dyDescent="0.25">
      <c r="A901" s="1" t="s">
        <v>480</v>
      </c>
      <c r="B901" s="1" t="s">
        <v>428</v>
      </c>
      <c r="C901" s="1" t="s">
        <v>213</v>
      </c>
      <c r="D901" s="84">
        <v>2017</v>
      </c>
      <c r="E901" s="3">
        <v>43051</v>
      </c>
      <c r="G901" s="4"/>
      <c r="H901" s="4">
        <v>0</v>
      </c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1" t="s">
        <v>141</v>
      </c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J901"/>
      <c r="DK901"/>
      <c r="DL901"/>
      <c r="DR901" s="4">
        <v>503.99</v>
      </c>
      <c r="DS901" s="4">
        <v>0.2</v>
      </c>
      <c r="DT901" s="4">
        <v>0.24</v>
      </c>
      <c r="DU901" s="4">
        <v>0.23</v>
      </c>
      <c r="DV901" s="4">
        <v>0.31</v>
      </c>
      <c r="DW901" s="4">
        <v>0.34</v>
      </c>
      <c r="DX901" s="4">
        <v>0.36</v>
      </c>
      <c r="DY901" s="4">
        <v>0.23</v>
      </c>
      <c r="DZ901" s="4"/>
    </row>
    <row r="902" spans="1:130" x14ac:dyDescent="0.25">
      <c r="A902" s="1" t="s">
        <v>480</v>
      </c>
      <c r="B902" s="1" t="s">
        <v>428</v>
      </c>
      <c r="C902" s="1" t="s">
        <v>213</v>
      </c>
      <c r="D902" s="84">
        <v>2017</v>
      </c>
      <c r="E902" s="3">
        <v>43052</v>
      </c>
      <c r="G902" s="4"/>
      <c r="H902" s="4">
        <v>0</v>
      </c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1" t="s">
        <v>141</v>
      </c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J902"/>
      <c r="DK902"/>
      <c r="DL902"/>
      <c r="DR902" s="4">
        <v>500.16</v>
      </c>
      <c r="DS902" s="4">
        <v>0.19</v>
      </c>
      <c r="DT902" s="4">
        <v>0.23</v>
      </c>
      <c r="DU902" s="4">
        <v>0.22</v>
      </c>
      <c r="DV902" s="4">
        <v>0.31</v>
      </c>
      <c r="DW902" s="4">
        <v>0.33</v>
      </c>
      <c r="DX902" s="4">
        <v>0.36</v>
      </c>
      <c r="DY902" s="4">
        <v>0.23</v>
      </c>
      <c r="DZ902" s="4"/>
    </row>
    <row r="903" spans="1:130" x14ac:dyDescent="0.25">
      <c r="A903" s="1" t="s">
        <v>480</v>
      </c>
      <c r="B903" s="1" t="s">
        <v>428</v>
      </c>
      <c r="C903" s="1" t="s">
        <v>213</v>
      </c>
      <c r="D903" s="84">
        <v>2017</v>
      </c>
      <c r="E903" s="3">
        <v>43053</v>
      </c>
      <c r="G903" s="4"/>
      <c r="H903" s="4">
        <v>0</v>
      </c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O903" s="4"/>
      <c r="AP903" s="4"/>
      <c r="AQ903" s="4"/>
      <c r="AR903" s="4"/>
      <c r="AS903" s="4"/>
      <c r="AT903" s="4"/>
      <c r="AU903" s="4"/>
      <c r="AV903" s="4"/>
      <c r="AW903" s="4">
        <v>0.83</v>
      </c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1" t="s">
        <v>141</v>
      </c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J903"/>
      <c r="DK903"/>
      <c r="DL903"/>
      <c r="DR903" s="4">
        <v>496.34</v>
      </c>
      <c r="DS903" s="4">
        <v>0.18</v>
      </c>
      <c r="DT903" s="4">
        <v>0.23</v>
      </c>
      <c r="DU903" s="4">
        <v>0.22</v>
      </c>
      <c r="DV903" s="4">
        <v>0.3</v>
      </c>
      <c r="DW903" s="4">
        <v>0.33</v>
      </c>
      <c r="DX903" s="4">
        <v>0.36</v>
      </c>
      <c r="DY903" s="4">
        <v>0.23</v>
      </c>
      <c r="DZ903" s="4"/>
    </row>
    <row r="904" spans="1:130" x14ac:dyDescent="0.25">
      <c r="A904" s="1" t="s">
        <v>480</v>
      </c>
      <c r="B904" s="1" t="s">
        <v>428</v>
      </c>
      <c r="C904" s="1" t="s">
        <v>213</v>
      </c>
      <c r="D904" s="84">
        <v>2017</v>
      </c>
      <c r="E904" s="3">
        <v>43054</v>
      </c>
      <c r="G904" s="4"/>
      <c r="H904" s="4">
        <v>0</v>
      </c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1" t="s">
        <v>141</v>
      </c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J904"/>
      <c r="DK904"/>
      <c r="DL904"/>
      <c r="DR904" s="4">
        <v>520.1</v>
      </c>
      <c r="DS904" s="4">
        <v>0.28000000000000003</v>
      </c>
      <c r="DT904" s="4">
        <v>0.27</v>
      </c>
      <c r="DU904" s="4">
        <v>0.24</v>
      </c>
      <c r="DV904" s="4">
        <v>0.3</v>
      </c>
      <c r="DW904" s="4">
        <v>0.33</v>
      </c>
      <c r="DX904" s="4">
        <v>0.36</v>
      </c>
      <c r="DY904" s="4">
        <v>0.23</v>
      </c>
      <c r="DZ904" s="4"/>
    </row>
    <row r="905" spans="1:130" x14ac:dyDescent="0.25">
      <c r="A905" s="1" t="s">
        <v>480</v>
      </c>
      <c r="B905" s="1" t="s">
        <v>428</v>
      </c>
      <c r="C905" s="1" t="s">
        <v>213</v>
      </c>
      <c r="D905" s="84">
        <v>2017</v>
      </c>
      <c r="E905" s="3">
        <v>43055</v>
      </c>
      <c r="G905" s="4"/>
      <c r="H905" s="4">
        <v>0</v>
      </c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1" t="s">
        <v>141</v>
      </c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J905"/>
      <c r="DK905"/>
      <c r="DL905"/>
      <c r="DR905" s="4">
        <v>516.66999999999996</v>
      </c>
      <c r="DS905" s="4">
        <v>0.26</v>
      </c>
      <c r="DT905" s="4">
        <v>0.27</v>
      </c>
      <c r="DU905" s="4">
        <v>0.24</v>
      </c>
      <c r="DV905" s="4">
        <v>0.3</v>
      </c>
      <c r="DW905" s="4">
        <v>0.33</v>
      </c>
      <c r="DX905" s="4">
        <v>0.36</v>
      </c>
      <c r="DY905" s="4">
        <v>0.23</v>
      </c>
      <c r="DZ905" s="4"/>
    </row>
    <row r="906" spans="1:130" x14ac:dyDescent="0.25">
      <c r="A906" s="1" t="s">
        <v>480</v>
      </c>
      <c r="B906" s="1" t="s">
        <v>428</v>
      </c>
      <c r="C906" s="1" t="s">
        <v>213</v>
      </c>
      <c r="D906" s="84">
        <v>2017</v>
      </c>
      <c r="E906" s="3">
        <v>43056</v>
      </c>
      <c r="G906" s="4"/>
      <c r="H906" s="4">
        <v>0</v>
      </c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1" t="s">
        <v>141</v>
      </c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J906"/>
      <c r="DK906"/>
      <c r="DL906"/>
      <c r="DR906" s="4">
        <v>513.19000000000005</v>
      </c>
      <c r="DS906" s="4">
        <v>0.25</v>
      </c>
      <c r="DT906" s="4">
        <v>0.26</v>
      </c>
      <c r="DU906" s="4">
        <v>0.24</v>
      </c>
      <c r="DV906" s="4">
        <v>0.3</v>
      </c>
      <c r="DW906" s="4">
        <v>0.33</v>
      </c>
      <c r="DX906" s="4">
        <v>0.36</v>
      </c>
      <c r="DY906" s="4">
        <v>0.23</v>
      </c>
      <c r="DZ906" s="4"/>
    </row>
    <row r="907" spans="1:130" x14ac:dyDescent="0.25">
      <c r="A907" s="1" t="s">
        <v>480</v>
      </c>
      <c r="B907" s="1" t="s">
        <v>428</v>
      </c>
      <c r="C907" s="1" t="s">
        <v>213</v>
      </c>
      <c r="D907" s="84">
        <v>2017</v>
      </c>
      <c r="E907" s="3">
        <v>43057</v>
      </c>
      <c r="G907" s="4"/>
      <c r="H907" s="4">
        <v>0</v>
      </c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1" t="s">
        <v>141</v>
      </c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J907"/>
      <c r="DK907"/>
      <c r="DL907"/>
      <c r="DR907" s="4">
        <v>509.39</v>
      </c>
      <c r="DS907" s="4">
        <v>0.24</v>
      </c>
      <c r="DT907" s="4">
        <v>0.26</v>
      </c>
      <c r="DU907" s="4">
        <v>0.24</v>
      </c>
      <c r="DV907" s="4">
        <v>0.3</v>
      </c>
      <c r="DW907" s="4">
        <v>0.33</v>
      </c>
      <c r="DX907" s="4">
        <v>0.36</v>
      </c>
      <c r="DY907" s="4">
        <v>0.23</v>
      </c>
      <c r="DZ907" s="4"/>
    </row>
    <row r="908" spans="1:130" x14ac:dyDescent="0.25">
      <c r="A908" s="1" t="s">
        <v>480</v>
      </c>
      <c r="B908" s="1" t="s">
        <v>428</v>
      </c>
      <c r="C908" s="1" t="s">
        <v>213</v>
      </c>
      <c r="D908" s="84">
        <v>2017</v>
      </c>
      <c r="E908" s="3">
        <v>43058</v>
      </c>
      <c r="G908" s="4"/>
      <c r="H908" s="4">
        <v>0</v>
      </c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1" t="s">
        <v>141</v>
      </c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J908"/>
      <c r="DK908"/>
      <c r="DL908"/>
      <c r="DR908" s="4">
        <v>504.52</v>
      </c>
      <c r="DS908" s="4">
        <v>0.23</v>
      </c>
      <c r="DT908" s="4">
        <v>0.26</v>
      </c>
      <c r="DU908" s="4">
        <v>0.24</v>
      </c>
      <c r="DV908" s="4">
        <v>0.28999999999999998</v>
      </c>
      <c r="DW908" s="4">
        <v>0.33</v>
      </c>
      <c r="DX908" s="4">
        <v>0.36</v>
      </c>
      <c r="DY908" s="4">
        <v>0.23</v>
      </c>
      <c r="DZ908" s="4"/>
    </row>
    <row r="909" spans="1:130" x14ac:dyDescent="0.25">
      <c r="A909" s="1" t="s">
        <v>480</v>
      </c>
      <c r="B909" s="1" t="s">
        <v>428</v>
      </c>
      <c r="C909" s="1" t="s">
        <v>213</v>
      </c>
      <c r="D909" s="84">
        <v>2017</v>
      </c>
      <c r="E909" s="3">
        <v>43059</v>
      </c>
      <c r="G909" s="4"/>
      <c r="H909" s="4">
        <v>0</v>
      </c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1" t="s">
        <v>141</v>
      </c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J909"/>
      <c r="DK909"/>
      <c r="DL909"/>
      <c r="DR909" s="4">
        <v>501.24</v>
      </c>
      <c r="DS909" s="4">
        <v>0.22</v>
      </c>
      <c r="DT909" s="4">
        <v>0.25</v>
      </c>
      <c r="DU909" s="4">
        <v>0.23</v>
      </c>
      <c r="DV909" s="4">
        <v>0.28999999999999998</v>
      </c>
      <c r="DW909" s="4">
        <v>0.32</v>
      </c>
      <c r="DX909" s="4">
        <v>0.36</v>
      </c>
      <c r="DY909" s="4">
        <v>0.23</v>
      </c>
      <c r="DZ909" s="4"/>
    </row>
    <row r="910" spans="1:130" x14ac:dyDescent="0.25">
      <c r="A910" s="1" t="s">
        <v>480</v>
      </c>
      <c r="B910" s="1" t="s">
        <v>428</v>
      </c>
      <c r="C910" s="1" t="s">
        <v>213</v>
      </c>
      <c r="D910" s="84">
        <v>2017</v>
      </c>
      <c r="E910" s="3">
        <v>43060</v>
      </c>
      <c r="G910" s="4"/>
      <c r="H910" s="4">
        <v>0</v>
      </c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1" t="s">
        <v>141</v>
      </c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J910"/>
      <c r="DK910"/>
      <c r="DL910"/>
      <c r="DR910" s="4">
        <v>498.4</v>
      </c>
      <c r="DS910" s="4">
        <v>0.21</v>
      </c>
      <c r="DT910" s="4">
        <v>0.25</v>
      </c>
      <c r="DU910" s="4">
        <v>0.23</v>
      </c>
      <c r="DV910" s="4">
        <v>0.28999999999999998</v>
      </c>
      <c r="DW910" s="4">
        <v>0.32</v>
      </c>
      <c r="DX910" s="4">
        <v>0.36</v>
      </c>
      <c r="DY910" s="4">
        <v>0.23</v>
      </c>
      <c r="DZ910" s="4"/>
    </row>
    <row r="911" spans="1:130" x14ac:dyDescent="0.25">
      <c r="A911" s="1" t="s">
        <v>480</v>
      </c>
      <c r="B911" s="1" t="s">
        <v>428</v>
      </c>
      <c r="C911" s="1" t="s">
        <v>213</v>
      </c>
      <c r="D911" s="84">
        <v>2017</v>
      </c>
      <c r="E911" s="3">
        <v>43061</v>
      </c>
      <c r="G911" s="4"/>
      <c r="H911" s="4">
        <v>0</v>
      </c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1" t="s">
        <v>141</v>
      </c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J911"/>
      <c r="DK911"/>
      <c r="DL911"/>
      <c r="DR911" s="4">
        <v>525.78</v>
      </c>
      <c r="DS911" s="4">
        <v>0.3</v>
      </c>
      <c r="DT911" s="4">
        <v>0.3</v>
      </c>
      <c r="DU911" s="4">
        <v>0.26</v>
      </c>
      <c r="DV911" s="4">
        <v>0.28999999999999998</v>
      </c>
      <c r="DW911" s="4">
        <v>0.32</v>
      </c>
      <c r="DX911" s="4">
        <v>0.36</v>
      </c>
      <c r="DY911" s="4">
        <v>0.23</v>
      </c>
      <c r="DZ911" s="4"/>
    </row>
    <row r="912" spans="1:130" x14ac:dyDescent="0.25">
      <c r="A912" s="1" t="s">
        <v>480</v>
      </c>
      <c r="B912" s="1" t="s">
        <v>428</v>
      </c>
      <c r="C912" s="1" t="s">
        <v>213</v>
      </c>
      <c r="D912" s="84">
        <v>2017</v>
      </c>
      <c r="E912" s="3">
        <v>43062</v>
      </c>
      <c r="G912" s="4"/>
      <c r="H912" s="4">
        <v>0</v>
      </c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1" t="s">
        <v>141</v>
      </c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J912"/>
      <c r="DK912"/>
      <c r="DL912"/>
      <c r="DR912" s="4">
        <v>522.36</v>
      </c>
      <c r="DS912" s="4">
        <v>0.28000000000000003</v>
      </c>
      <c r="DT912" s="4">
        <v>0.3</v>
      </c>
      <c r="DU912" s="4">
        <v>0.26</v>
      </c>
      <c r="DV912" s="4">
        <v>0.28999999999999998</v>
      </c>
      <c r="DW912" s="4">
        <v>0.32</v>
      </c>
      <c r="DX912" s="4">
        <v>0.36</v>
      </c>
      <c r="DY912" s="4">
        <v>0.23</v>
      </c>
      <c r="DZ912" s="4"/>
    </row>
    <row r="913" spans="1:130" x14ac:dyDescent="0.25">
      <c r="A913" s="1" t="s">
        <v>480</v>
      </c>
      <c r="B913" s="1" t="s">
        <v>428</v>
      </c>
      <c r="C913" s="1" t="s">
        <v>213</v>
      </c>
      <c r="D913" s="84">
        <v>2017</v>
      </c>
      <c r="E913" s="3">
        <v>43063</v>
      </c>
      <c r="G913" s="4"/>
      <c r="H913" s="4">
        <v>0</v>
      </c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O913" s="4"/>
      <c r="AP913" s="4"/>
      <c r="AQ913" s="4"/>
      <c r="AR913" s="4"/>
      <c r="AS913" s="4"/>
      <c r="AT913" s="4"/>
      <c r="AU913" s="4"/>
      <c r="AV913" s="4"/>
      <c r="AW913" s="4">
        <v>0.79</v>
      </c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1" t="s">
        <v>141</v>
      </c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J913"/>
      <c r="DK913"/>
      <c r="DL913"/>
      <c r="DR913" s="4">
        <v>518.82000000000005</v>
      </c>
      <c r="DS913" s="4">
        <v>0.27</v>
      </c>
      <c r="DT913" s="4">
        <v>0.28999999999999998</v>
      </c>
      <c r="DU913" s="4">
        <v>0.26</v>
      </c>
      <c r="DV913" s="4">
        <v>0.28999999999999998</v>
      </c>
      <c r="DW913" s="4">
        <v>0.32</v>
      </c>
      <c r="DX913" s="4">
        <v>0.36</v>
      </c>
      <c r="DY913" s="4">
        <v>0.23</v>
      </c>
      <c r="DZ913" s="4"/>
    </row>
    <row r="914" spans="1:130" x14ac:dyDescent="0.25">
      <c r="A914" s="1" t="s">
        <v>480</v>
      </c>
      <c r="B914" s="1" t="s">
        <v>428</v>
      </c>
      <c r="C914" s="1" t="s">
        <v>213</v>
      </c>
      <c r="D914" s="84">
        <v>2017</v>
      </c>
      <c r="E914" s="3">
        <v>43064</v>
      </c>
      <c r="G914" s="4"/>
      <c r="H914" s="4">
        <v>0</v>
      </c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1" t="s">
        <v>141</v>
      </c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J914"/>
      <c r="DK914"/>
      <c r="DL914"/>
      <c r="DR914" s="4">
        <v>514.1</v>
      </c>
      <c r="DS914" s="4">
        <v>0.25</v>
      </c>
      <c r="DT914" s="4">
        <v>0.28999999999999998</v>
      </c>
      <c r="DU914" s="4">
        <v>0.26</v>
      </c>
      <c r="DV914" s="4">
        <v>0.28999999999999998</v>
      </c>
      <c r="DW914" s="4">
        <v>0.32</v>
      </c>
      <c r="DX914" s="4">
        <v>0.36</v>
      </c>
      <c r="DY914" s="4">
        <v>0.23</v>
      </c>
      <c r="DZ914" s="4"/>
    </row>
    <row r="915" spans="1:130" x14ac:dyDescent="0.25">
      <c r="A915" s="1" t="s">
        <v>480</v>
      </c>
      <c r="B915" s="1" t="s">
        <v>428</v>
      </c>
      <c r="C915" s="1" t="s">
        <v>213</v>
      </c>
      <c r="D915" s="84">
        <v>2017</v>
      </c>
      <c r="E915" s="3">
        <v>43065</v>
      </c>
      <c r="G915" s="4"/>
      <c r="H915" s="4">
        <v>0</v>
      </c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1" t="s">
        <v>141</v>
      </c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J915"/>
      <c r="DK915"/>
      <c r="DL915"/>
      <c r="DR915" s="4">
        <v>509.31</v>
      </c>
      <c r="DS915" s="4">
        <v>0.24</v>
      </c>
      <c r="DT915" s="4">
        <v>0.28000000000000003</v>
      </c>
      <c r="DU915" s="4">
        <v>0.26</v>
      </c>
      <c r="DV915" s="4">
        <v>0.28000000000000003</v>
      </c>
      <c r="DW915" s="4">
        <v>0.31</v>
      </c>
      <c r="DX915" s="4">
        <v>0.35</v>
      </c>
      <c r="DY915" s="4">
        <v>0.23</v>
      </c>
      <c r="DZ915" s="4"/>
    </row>
    <row r="916" spans="1:130" x14ac:dyDescent="0.25">
      <c r="A916" s="1" t="s">
        <v>480</v>
      </c>
      <c r="B916" s="1" t="s">
        <v>428</v>
      </c>
      <c r="C916" s="1" t="s">
        <v>213</v>
      </c>
      <c r="D916" s="84">
        <v>2017</v>
      </c>
      <c r="E916" s="3">
        <v>43066</v>
      </c>
      <c r="G916" s="4"/>
      <c r="H916" s="4">
        <v>0</v>
      </c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1" t="s">
        <v>141</v>
      </c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J916"/>
      <c r="DK916"/>
      <c r="DL916"/>
      <c r="DR916" s="4">
        <v>503.66</v>
      </c>
      <c r="DS916" s="4">
        <v>0.23</v>
      </c>
      <c r="DT916" s="4">
        <v>0.27</v>
      </c>
      <c r="DU916" s="4">
        <v>0.25</v>
      </c>
      <c r="DV916" s="4">
        <v>0.28000000000000003</v>
      </c>
      <c r="DW916" s="4">
        <v>0.31</v>
      </c>
      <c r="DX916" s="4">
        <v>0.35</v>
      </c>
      <c r="DY916" s="4">
        <v>0.23</v>
      </c>
      <c r="DZ916" s="4"/>
    </row>
    <row r="917" spans="1:130" x14ac:dyDescent="0.25">
      <c r="A917" s="1" t="s">
        <v>480</v>
      </c>
      <c r="B917" s="1" t="s">
        <v>428</v>
      </c>
      <c r="C917" s="1" t="s">
        <v>213</v>
      </c>
      <c r="D917" s="84">
        <v>2017</v>
      </c>
      <c r="E917" s="3">
        <v>43067</v>
      </c>
      <c r="G917" s="4"/>
      <c r="H917" s="4">
        <v>0</v>
      </c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1" t="s">
        <v>141</v>
      </c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J917"/>
      <c r="DK917"/>
      <c r="DL917"/>
      <c r="DR917" s="4">
        <v>498.83</v>
      </c>
      <c r="DS917" s="4">
        <v>0.22</v>
      </c>
      <c r="DT917" s="4">
        <v>0.27</v>
      </c>
      <c r="DU917" s="4">
        <v>0.25</v>
      </c>
      <c r="DV917" s="4">
        <v>0.28000000000000003</v>
      </c>
      <c r="DW917" s="4">
        <v>0.31</v>
      </c>
      <c r="DX917" s="4">
        <v>0.35</v>
      </c>
      <c r="DY917" s="4">
        <v>0.23</v>
      </c>
      <c r="DZ917" s="4"/>
    </row>
    <row r="918" spans="1:130" x14ac:dyDescent="0.25">
      <c r="A918" s="1" t="s">
        <v>480</v>
      </c>
      <c r="B918" s="1" t="s">
        <v>428</v>
      </c>
      <c r="C918" s="1" t="s">
        <v>213</v>
      </c>
      <c r="D918" s="84">
        <v>2017</v>
      </c>
      <c r="E918" s="3">
        <v>43068</v>
      </c>
      <c r="G918" s="4"/>
      <c r="H918" s="4">
        <v>0</v>
      </c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O918" s="4"/>
      <c r="AP918" s="4"/>
      <c r="AQ918" s="4"/>
      <c r="AR918" s="4"/>
      <c r="AS918" s="4"/>
      <c r="AT918" s="4"/>
      <c r="AU918" s="4"/>
      <c r="AV918" s="4"/>
      <c r="AW918" s="4">
        <v>0.84</v>
      </c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1" t="s">
        <v>141</v>
      </c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J918"/>
      <c r="DK918"/>
      <c r="DL918"/>
      <c r="DR918" s="4">
        <v>541.33000000000004</v>
      </c>
      <c r="DS918" s="4">
        <v>0.3</v>
      </c>
      <c r="DT918" s="4">
        <v>0.33</v>
      </c>
      <c r="DU918" s="4">
        <v>0.31</v>
      </c>
      <c r="DV918" s="4">
        <v>0.28999999999999998</v>
      </c>
      <c r="DW918" s="4">
        <v>0.31</v>
      </c>
      <c r="DX918" s="4">
        <v>0.35</v>
      </c>
      <c r="DY918" s="4">
        <v>0.23</v>
      </c>
      <c r="DZ918" s="4"/>
    </row>
    <row r="919" spans="1:130" x14ac:dyDescent="0.25">
      <c r="A919" s="1" t="s">
        <v>480</v>
      </c>
      <c r="B919" s="1" t="s">
        <v>428</v>
      </c>
      <c r="C919" s="1" t="s">
        <v>213</v>
      </c>
      <c r="D919" s="84">
        <v>2017</v>
      </c>
      <c r="E919" s="3">
        <v>43069</v>
      </c>
      <c r="G919" s="4"/>
      <c r="H919" s="4">
        <v>0</v>
      </c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1" t="s">
        <v>141</v>
      </c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J919"/>
      <c r="DK919"/>
      <c r="DL919"/>
      <c r="DR919" s="4">
        <v>535.42999999999995</v>
      </c>
      <c r="DS919" s="4">
        <v>0.28999999999999998</v>
      </c>
      <c r="DT919" s="4">
        <v>0.32</v>
      </c>
      <c r="DU919" s="4">
        <v>0.3</v>
      </c>
      <c r="DV919" s="4">
        <v>0.28999999999999998</v>
      </c>
      <c r="DW919" s="4">
        <v>0.31</v>
      </c>
      <c r="DX919" s="4">
        <v>0.35</v>
      </c>
      <c r="DY919" s="4">
        <v>0.23</v>
      </c>
      <c r="DZ919" s="4"/>
    </row>
    <row r="920" spans="1:130" x14ac:dyDescent="0.25">
      <c r="A920" s="1" t="s">
        <v>480</v>
      </c>
      <c r="B920" s="1" t="s">
        <v>428</v>
      </c>
      <c r="C920" s="1" t="s">
        <v>213</v>
      </c>
      <c r="D920" s="84">
        <v>2017</v>
      </c>
      <c r="E920" s="3">
        <v>43070</v>
      </c>
      <c r="G920" s="4"/>
      <c r="H920" s="4">
        <v>0</v>
      </c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1" t="s">
        <v>141</v>
      </c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J920"/>
      <c r="DK920"/>
      <c r="DL920"/>
      <c r="DR920" s="4">
        <v>528.49</v>
      </c>
      <c r="DS920" s="4">
        <v>0.27</v>
      </c>
      <c r="DT920" s="4">
        <v>0.31</v>
      </c>
      <c r="DU920" s="4">
        <v>0.3</v>
      </c>
      <c r="DV920" s="4">
        <v>0.28000000000000003</v>
      </c>
      <c r="DW920" s="4">
        <v>0.31</v>
      </c>
      <c r="DX920" s="4">
        <v>0.35</v>
      </c>
      <c r="DY920" s="4">
        <v>0.23</v>
      </c>
      <c r="DZ920" s="4"/>
    </row>
    <row r="921" spans="1:130" x14ac:dyDescent="0.25">
      <c r="A921" s="1" t="s">
        <v>480</v>
      </c>
      <c r="B921" s="1" t="s">
        <v>428</v>
      </c>
      <c r="C921" s="1" t="s">
        <v>213</v>
      </c>
      <c r="D921" s="84">
        <v>2017</v>
      </c>
      <c r="E921" s="3">
        <v>43071</v>
      </c>
      <c r="G921" s="4"/>
      <c r="H921" s="4">
        <v>0</v>
      </c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1" t="s">
        <v>141</v>
      </c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J921"/>
      <c r="DK921"/>
      <c r="DL921"/>
      <c r="DR921" s="4">
        <v>520.49</v>
      </c>
      <c r="DS921" s="4">
        <v>0.26</v>
      </c>
      <c r="DT921" s="4">
        <v>0.3</v>
      </c>
      <c r="DU921" s="4">
        <v>0.28999999999999998</v>
      </c>
      <c r="DV921" s="4">
        <v>0.28000000000000003</v>
      </c>
      <c r="DW921" s="4">
        <v>0.31</v>
      </c>
      <c r="DX921" s="4">
        <v>0.35</v>
      </c>
      <c r="DY921" s="4">
        <v>0.23</v>
      </c>
      <c r="DZ921" s="4"/>
    </row>
    <row r="922" spans="1:130" x14ac:dyDescent="0.25">
      <c r="A922" s="1" t="s">
        <v>480</v>
      </c>
      <c r="B922" s="1" t="s">
        <v>428</v>
      </c>
      <c r="C922" s="1" t="s">
        <v>213</v>
      </c>
      <c r="D922" s="84">
        <v>2017</v>
      </c>
      <c r="E922" s="3">
        <v>43072</v>
      </c>
      <c r="G922" s="4"/>
      <c r="H922" s="4">
        <v>0</v>
      </c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1" t="s">
        <v>141</v>
      </c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J922"/>
      <c r="DK922"/>
      <c r="DL922"/>
      <c r="DR922" s="4">
        <v>513.55999999999995</v>
      </c>
      <c r="DS922" s="4">
        <v>0.24</v>
      </c>
      <c r="DT922" s="4">
        <v>0.28999999999999998</v>
      </c>
      <c r="DU922" s="4">
        <v>0.28000000000000003</v>
      </c>
      <c r="DV922" s="4">
        <v>0.28000000000000003</v>
      </c>
      <c r="DW922" s="4">
        <v>0.31</v>
      </c>
      <c r="DX922" s="4">
        <v>0.35</v>
      </c>
      <c r="DY922" s="4">
        <v>0.23</v>
      </c>
      <c r="DZ922" s="4"/>
    </row>
    <row r="923" spans="1:130" x14ac:dyDescent="0.25">
      <c r="A923" s="1" t="s">
        <v>480</v>
      </c>
      <c r="B923" s="1" t="s">
        <v>428</v>
      </c>
      <c r="C923" s="1" t="s">
        <v>213</v>
      </c>
      <c r="D923" s="84">
        <v>2017</v>
      </c>
      <c r="E923" s="3">
        <v>43073</v>
      </c>
      <c r="G923" s="4"/>
      <c r="H923" s="4">
        <v>0</v>
      </c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1" t="s">
        <v>141</v>
      </c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J923"/>
      <c r="DK923"/>
      <c r="DL923"/>
      <c r="DR923" s="4">
        <v>506.28</v>
      </c>
      <c r="DS923" s="4">
        <v>0.23</v>
      </c>
      <c r="DT923" s="4">
        <v>0.28000000000000003</v>
      </c>
      <c r="DU923" s="4">
        <v>0.27</v>
      </c>
      <c r="DV923" s="4">
        <v>0.28000000000000003</v>
      </c>
      <c r="DW923" s="4">
        <v>0.3</v>
      </c>
      <c r="DX923" s="4">
        <v>0.35</v>
      </c>
      <c r="DY923" s="4">
        <v>0.23</v>
      </c>
      <c r="DZ923" s="4"/>
    </row>
    <row r="924" spans="1:130" x14ac:dyDescent="0.25">
      <c r="A924" s="1" t="s">
        <v>480</v>
      </c>
      <c r="B924" s="1" t="s">
        <v>428</v>
      </c>
      <c r="C924" s="1" t="s">
        <v>213</v>
      </c>
      <c r="D924" s="84">
        <v>2017</v>
      </c>
      <c r="E924" s="3">
        <v>43074</v>
      </c>
      <c r="G924" s="4"/>
      <c r="H924" s="4">
        <v>0</v>
      </c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1" t="s">
        <v>141</v>
      </c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J924"/>
      <c r="DK924"/>
      <c r="DL924"/>
      <c r="DR924" s="4">
        <v>499.37</v>
      </c>
      <c r="DS924" s="4">
        <v>0.21</v>
      </c>
      <c r="DT924" s="4">
        <v>0.28000000000000003</v>
      </c>
      <c r="DU924" s="4">
        <v>0.26</v>
      </c>
      <c r="DV924" s="4">
        <v>0.28000000000000003</v>
      </c>
      <c r="DW924" s="4">
        <v>0.3</v>
      </c>
      <c r="DX924" s="4">
        <v>0.35</v>
      </c>
      <c r="DY924" s="4">
        <v>0.23</v>
      </c>
      <c r="DZ924" s="4"/>
    </row>
    <row r="925" spans="1:130" x14ac:dyDescent="0.25">
      <c r="A925" s="1" t="s">
        <v>480</v>
      </c>
      <c r="B925" s="1" t="s">
        <v>428</v>
      </c>
      <c r="C925" s="1" t="s">
        <v>213</v>
      </c>
      <c r="D925" s="84">
        <v>2017</v>
      </c>
      <c r="E925" s="3">
        <v>43075</v>
      </c>
      <c r="G925" s="4"/>
      <c r="H925" s="4">
        <v>0</v>
      </c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1" t="s">
        <v>141</v>
      </c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J925"/>
      <c r="DK925"/>
      <c r="DL925"/>
      <c r="DR925" s="4">
        <v>545.29</v>
      </c>
      <c r="DS925" s="4">
        <v>0.31</v>
      </c>
      <c r="DT925" s="4">
        <v>0.34</v>
      </c>
      <c r="DU925" s="4">
        <v>0.33</v>
      </c>
      <c r="DV925" s="4">
        <v>0.28000000000000003</v>
      </c>
      <c r="DW925" s="4">
        <v>0.3</v>
      </c>
      <c r="DX925" s="4">
        <v>0.35</v>
      </c>
      <c r="DY925" s="4">
        <v>0.23</v>
      </c>
      <c r="DZ925" s="4"/>
    </row>
    <row r="926" spans="1:130" x14ac:dyDescent="0.25">
      <c r="A926" s="1" t="s">
        <v>480</v>
      </c>
      <c r="B926" s="1" t="s">
        <v>428</v>
      </c>
      <c r="C926" s="1" t="s">
        <v>213</v>
      </c>
      <c r="D926" s="84">
        <v>2017</v>
      </c>
      <c r="E926" s="3">
        <v>43076</v>
      </c>
      <c r="G926" s="4"/>
      <c r="H926" s="4">
        <v>0</v>
      </c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O926" s="4"/>
      <c r="AP926" s="4"/>
      <c r="AQ926" s="4"/>
      <c r="AR926" s="4"/>
      <c r="AS926" s="4"/>
      <c r="AT926" s="4"/>
      <c r="AU926" s="4"/>
      <c r="AV926" s="4"/>
      <c r="AW926" s="4">
        <v>0.78</v>
      </c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1" t="s">
        <v>141</v>
      </c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J926"/>
      <c r="DK926"/>
      <c r="DL926"/>
      <c r="DR926" s="4">
        <v>545.64</v>
      </c>
      <c r="DS926" s="4">
        <v>0.3</v>
      </c>
      <c r="DT926" s="4">
        <v>0.34</v>
      </c>
      <c r="DU926" s="4">
        <v>0.33</v>
      </c>
      <c r="DV926" s="4">
        <v>0.28999999999999998</v>
      </c>
      <c r="DW926" s="4">
        <v>0.3</v>
      </c>
      <c r="DX926" s="4">
        <v>0.35</v>
      </c>
      <c r="DY926" s="4">
        <v>0.23</v>
      </c>
      <c r="DZ926" s="4"/>
    </row>
    <row r="927" spans="1:130" x14ac:dyDescent="0.25">
      <c r="A927" s="1" t="s">
        <v>480</v>
      </c>
      <c r="B927" s="1" t="s">
        <v>428</v>
      </c>
      <c r="C927" s="1" t="s">
        <v>213</v>
      </c>
      <c r="D927" s="84">
        <v>2017</v>
      </c>
      <c r="E927" s="3">
        <v>43077</v>
      </c>
      <c r="G927" s="4"/>
      <c r="H927" s="4">
        <v>0</v>
      </c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1" t="s">
        <v>141</v>
      </c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J927"/>
      <c r="DK927"/>
      <c r="DL927"/>
      <c r="DR927" s="4">
        <v>536.28</v>
      </c>
      <c r="DS927" s="4">
        <v>0.28000000000000003</v>
      </c>
      <c r="DT927" s="4">
        <v>0.33</v>
      </c>
      <c r="DU927" s="4">
        <v>0.32</v>
      </c>
      <c r="DV927" s="4">
        <v>0.28999999999999998</v>
      </c>
      <c r="DW927" s="4">
        <v>0.3</v>
      </c>
      <c r="DX927" s="4">
        <v>0.35</v>
      </c>
      <c r="DY927" s="4">
        <v>0.23</v>
      </c>
      <c r="DZ927" s="4"/>
    </row>
    <row r="928" spans="1:130" x14ac:dyDescent="0.25">
      <c r="A928" s="1" t="s">
        <v>480</v>
      </c>
      <c r="B928" s="1" t="s">
        <v>428</v>
      </c>
      <c r="C928" s="1" t="s">
        <v>213</v>
      </c>
      <c r="D928" s="84">
        <v>2017</v>
      </c>
      <c r="E928" s="3">
        <v>43078</v>
      </c>
      <c r="G928" s="4"/>
      <c r="H928" s="4">
        <v>0</v>
      </c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1" t="s">
        <v>141</v>
      </c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J928"/>
      <c r="DK928"/>
      <c r="DL928"/>
      <c r="DR928" s="4">
        <v>527.26</v>
      </c>
      <c r="DS928" s="4">
        <v>0.27</v>
      </c>
      <c r="DT928" s="4">
        <v>0.32</v>
      </c>
      <c r="DU928" s="4">
        <v>0.31</v>
      </c>
      <c r="DV928" s="4">
        <v>0.28999999999999998</v>
      </c>
      <c r="DW928" s="4">
        <v>0.3</v>
      </c>
      <c r="DX928" s="4">
        <v>0.34</v>
      </c>
      <c r="DY928" s="4">
        <v>0.23</v>
      </c>
      <c r="DZ928" s="4"/>
    </row>
    <row r="929" spans="1:130" x14ac:dyDescent="0.25">
      <c r="A929" s="1" t="s">
        <v>480</v>
      </c>
      <c r="B929" s="1" t="s">
        <v>428</v>
      </c>
      <c r="C929" s="1" t="s">
        <v>213</v>
      </c>
      <c r="D929" s="84">
        <v>2017</v>
      </c>
      <c r="E929" s="3">
        <v>43079</v>
      </c>
      <c r="G929" s="4"/>
      <c r="H929" s="4">
        <v>0</v>
      </c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1" t="s">
        <v>141</v>
      </c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J929"/>
      <c r="DK929"/>
      <c r="DL929"/>
      <c r="DR929" s="4">
        <v>518.88</v>
      </c>
      <c r="DS929" s="4">
        <v>0.25</v>
      </c>
      <c r="DT929" s="4">
        <v>0.31</v>
      </c>
      <c r="DU929" s="4">
        <v>0.3</v>
      </c>
      <c r="DV929" s="4">
        <v>0.28000000000000003</v>
      </c>
      <c r="DW929" s="4">
        <v>0.3</v>
      </c>
      <c r="DX929" s="4">
        <v>0.34</v>
      </c>
      <c r="DY929" s="4">
        <v>0.23</v>
      </c>
      <c r="DZ929" s="4"/>
    </row>
    <row r="930" spans="1:130" x14ac:dyDescent="0.25">
      <c r="A930" s="1" t="s">
        <v>480</v>
      </c>
      <c r="B930" s="1" t="s">
        <v>428</v>
      </c>
      <c r="C930" s="1" t="s">
        <v>213</v>
      </c>
      <c r="D930" s="84">
        <v>2017</v>
      </c>
      <c r="E930" s="3">
        <v>43080</v>
      </c>
      <c r="G930" s="4"/>
      <c r="H930" s="4">
        <v>0</v>
      </c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1" t="s">
        <v>141</v>
      </c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J930"/>
      <c r="DK930"/>
      <c r="DL930"/>
      <c r="DR930" s="4">
        <v>511.54</v>
      </c>
      <c r="DS930" s="4">
        <v>0.24</v>
      </c>
      <c r="DT930" s="4">
        <v>0.3</v>
      </c>
      <c r="DU930" s="4">
        <v>0.28999999999999998</v>
      </c>
      <c r="DV930" s="4">
        <v>0.28000000000000003</v>
      </c>
      <c r="DW930" s="4">
        <v>0.3</v>
      </c>
      <c r="DX930" s="4">
        <v>0.34</v>
      </c>
      <c r="DY930" s="4">
        <v>0.23</v>
      </c>
      <c r="DZ930" s="4"/>
    </row>
    <row r="931" spans="1:130" x14ac:dyDescent="0.25">
      <c r="A931" s="1" t="s">
        <v>480</v>
      </c>
      <c r="B931" s="1" t="s">
        <v>428</v>
      </c>
      <c r="C931" s="1" t="s">
        <v>213</v>
      </c>
      <c r="D931" s="84">
        <v>2017</v>
      </c>
      <c r="E931" s="3">
        <v>43081</v>
      </c>
      <c r="G931" s="4"/>
      <c r="H931" s="4">
        <v>0</v>
      </c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1" t="s">
        <v>141</v>
      </c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J931"/>
      <c r="DK931"/>
      <c r="DL931"/>
      <c r="DR931" s="4">
        <v>507.94</v>
      </c>
      <c r="DS931" s="4">
        <v>0.24</v>
      </c>
      <c r="DT931" s="4">
        <v>0.28999999999999998</v>
      </c>
      <c r="DU931" s="4">
        <v>0.28000000000000003</v>
      </c>
      <c r="DV931" s="4">
        <v>0.28000000000000003</v>
      </c>
      <c r="DW931" s="4">
        <v>0.28999999999999998</v>
      </c>
      <c r="DX931" s="4">
        <v>0.34</v>
      </c>
      <c r="DY931" s="4">
        <v>0.23</v>
      </c>
      <c r="DZ931" s="4"/>
    </row>
    <row r="932" spans="1:130" x14ac:dyDescent="0.25">
      <c r="A932" s="1" t="s">
        <v>480</v>
      </c>
      <c r="B932" s="1" t="s">
        <v>428</v>
      </c>
      <c r="C932" s="1" t="s">
        <v>213</v>
      </c>
      <c r="D932" s="84">
        <v>2017</v>
      </c>
      <c r="E932" s="3">
        <v>43082</v>
      </c>
      <c r="G932" s="4"/>
      <c r="H932" s="4">
        <v>0</v>
      </c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1" t="s">
        <v>141</v>
      </c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J932"/>
      <c r="DK932"/>
      <c r="DL932"/>
      <c r="DR932" s="4">
        <v>510.15</v>
      </c>
      <c r="DS932" s="4">
        <v>0.26</v>
      </c>
      <c r="DT932" s="4">
        <v>0.28999999999999998</v>
      </c>
      <c r="DU932" s="4">
        <v>0.28000000000000003</v>
      </c>
      <c r="DV932" s="4">
        <v>0.28000000000000003</v>
      </c>
      <c r="DW932" s="4">
        <v>0.28999999999999998</v>
      </c>
      <c r="DX932" s="4">
        <v>0.34</v>
      </c>
      <c r="DY932" s="4">
        <v>0.23</v>
      </c>
      <c r="DZ932" s="4"/>
    </row>
    <row r="933" spans="1:130" x14ac:dyDescent="0.25">
      <c r="A933" s="1" t="s">
        <v>480</v>
      </c>
      <c r="B933" s="1" t="s">
        <v>428</v>
      </c>
      <c r="C933" s="1" t="s">
        <v>213</v>
      </c>
      <c r="D933" s="84">
        <v>2017</v>
      </c>
      <c r="E933" s="3">
        <v>43083</v>
      </c>
      <c r="G933" s="4"/>
      <c r="H933" s="4">
        <v>0</v>
      </c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1" t="s">
        <v>141</v>
      </c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J933"/>
      <c r="DK933"/>
      <c r="DL933"/>
      <c r="DR933" s="4">
        <v>507.69</v>
      </c>
      <c r="DS933" s="4">
        <v>0.26</v>
      </c>
      <c r="DT933" s="4">
        <v>0.28999999999999998</v>
      </c>
      <c r="DU933" s="4">
        <v>0.28000000000000003</v>
      </c>
      <c r="DV933" s="4">
        <v>0.28000000000000003</v>
      </c>
      <c r="DW933" s="4">
        <v>0.28999999999999998</v>
      </c>
      <c r="DX933" s="4">
        <v>0.34</v>
      </c>
      <c r="DY933" s="4">
        <v>0.23</v>
      </c>
      <c r="DZ933" s="4"/>
    </row>
    <row r="934" spans="1:130" x14ac:dyDescent="0.25">
      <c r="A934" s="1" t="s">
        <v>480</v>
      </c>
      <c r="B934" s="1" t="s">
        <v>428</v>
      </c>
      <c r="C934" s="1" t="s">
        <v>213</v>
      </c>
      <c r="D934" s="84">
        <v>2017</v>
      </c>
      <c r="E934" s="3">
        <v>43084</v>
      </c>
      <c r="G934" s="4"/>
      <c r="H934" s="4">
        <v>0</v>
      </c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O934" s="4"/>
      <c r="AP934" s="4"/>
      <c r="AQ934" s="4"/>
      <c r="AR934" s="4"/>
      <c r="AS934" s="4"/>
      <c r="AT934" s="4"/>
      <c r="AU934" s="4"/>
      <c r="AV934" s="4"/>
      <c r="AW934" s="4">
        <v>0.56000000000000005</v>
      </c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1" t="s">
        <v>141</v>
      </c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J934"/>
      <c r="DK934"/>
      <c r="DL934"/>
      <c r="DR934" s="4">
        <v>503.89</v>
      </c>
      <c r="DS934" s="4">
        <v>0.25</v>
      </c>
      <c r="DT934" s="4">
        <v>0.28999999999999998</v>
      </c>
      <c r="DU934" s="4">
        <v>0.27</v>
      </c>
      <c r="DV934" s="4">
        <v>0.28000000000000003</v>
      </c>
      <c r="DW934" s="4">
        <v>0.28999999999999998</v>
      </c>
      <c r="DX934" s="4">
        <v>0.34</v>
      </c>
      <c r="DY934" s="4">
        <v>0.22</v>
      </c>
      <c r="DZ934" s="4"/>
    </row>
    <row r="935" spans="1:130" x14ac:dyDescent="0.25">
      <c r="A935" s="1" t="s">
        <v>480</v>
      </c>
      <c r="B935" s="1" t="s">
        <v>428</v>
      </c>
      <c r="C935" s="1" t="s">
        <v>213</v>
      </c>
      <c r="D935" s="84">
        <v>2017</v>
      </c>
      <c r="E935" s="3">
        <v>43085</v>
      </c>
      <c r="G935" s="4"/>
      <c r="H935" s="4">
        <v>0</v>
      </c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1" t="s">
        <v>141</v>
      </c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J935"/>
      <c r="DK935"/>
      <c r="DL935"/>
      <c r="DR935" s="4">
        <v>500.04</v>
      </c>
      <c r="DS935" s="4">
        <v>0.25</v>
      </c>
      <c r="DT935" s="4">
        <v>0.28999999999999998</v>
      </c>
      <c r="DU935" s="4">
        <v>0.27</v>
      </c>
      <c r="DV935" s="4">
        <v>0.27</v>
      </c>
      <c r="DW935" s="4">
        <v>0.28999999999999998</v>
      </c>
      <c r="DX935" s="4">
        <v>0.34</v>
      </c>
      <c r="DY935" s="4">
        <v>0.22</v>
      </c>
      <c r="DZ935" s="4"/>
    </row>
    <row r="936" spans="1:130" x14ac:dyDescent="0.25">
      <c r="A936" s="1" t="s">
        <v>480</v>
      </c>
      <c r="B936" s="1" t="s">
        <v>428</v>
      </c>
      <c r="C936" s="1" t="s">
        <v>213</v>
      </c>
      <c r="D936" s="84">
        <v>2017</v>
      </c>
      <c r="E936" s="3">
        <v>43086</v>
      </c>
      <c r="G936" s="4"/>
      <c r="H936" s="4">
        <v>0</v>
      </c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1" t="s">
        <v>141</v>
      </c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J936"/>
      <c r="DK936"/>
      <c r="DL936"/>
      <c r="DR936" s="4">
        <v>496.05</v>
      </c>
      <c r="DS936" s="4">
        <v>0.24</v>
      </c>
      <c r="DT936" s="4">
        <v>0.28000000000000003</v>
      </c>
      <c r="DU936" s="4">
        <v>0.27</v>
      </c>
      <c r="DV936" s="4">
        <v>0.27</v>
      </c>
      <c r="DW936" s="4">
        <v>0.28999999999999998</v>
      </c>
      <c r="DX936" s="4">
        <v>0.34</v>
      </c>
      <c r="DY936" s="4">
        <v>0.22</v>
      </c>
      <c r="DZ936" s="4"/>
    </row>
    <row r="937" spans="1:130" x14ac:dyDescent="0.25">
      <c r="A937" s="1" t="s">
        <v>480</v>
      </c>
      <c r="B937" s="1" t="s">
        <v>428</v>
      </c>
      <c r="C937" s="1" t="s">
        <v>213</v>
      </c>
      <c r="D937" s="84">
        <v>2017</v>
      </c>
      <c r="E937" s="3">
        <v>43087</v>
      </c>
      <c r="G937" s="4"/>
      <c r="H937" s="4">
        <v>0</v>
      </c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1" t="s">
        <v>141</v>
      </c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J937"/>
      <c r="DK937"/>
      <c r="DL937"/>
      <c r="DR937" s="4">
        <v>493.38</v>
      </c>
      <c r="DS937" s="4">
        <v>0.24</v>
      </c>
      <c r="DT937" s="4">
        <v>0.28000000000000003</v>
      </c>
      <c r="DU937" s="4">
        <v>0.27</v>
      </c>
      <c r="DV937" s="4">
        <v>0.27</v>
      </c>
      <c r="DW937" s="4">
        <v>0.28999999999999998</v>
      </c>
      <c r="DX937" s="4">
        <v>0.34</v>
      </c>
      <c r="DY937" s="4">
        <v>0.22</v>
      </c>
      <c r="DZ937" s="4"/>
    </row>
    <row r="938" spans="1:130" x14ac:dyDescent="0.25">
      <c r="A938" s="1" t="s">
        <v>480</v>
      </c>
      <c r="B938" s="1" t="s">
        <v>428</v>
      </c>
      <c r="C938" s="1" t="s">
        <v>213</v>
      </c>
      <c r="D938" s="84">
        <v>2017</v>
      </c>
      <c r="E938" s="3">
        <v>43088</v>
      </c>
      <c r="G938" s="4"/>
      <c r="H938" s="4">
        <v>0</v>
      </c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O938" s="4"/>
      <c r="AP938" s="4"/>
      <c r="AQ938" s="4"/>
      <c r="AR938" s="4"/>
      <c r="AS938" s="4"/>
      <c r="AT938" s="4"/>
      <c r="AU938" s="4"/>
      <c r="AV938" s="4"/>
      <c r="AW938" s="4">
        <v>0.41</v>
      </c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1" t="s">
        <v>141</v>
      </c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J938"/>
      <c r="DK938"/>
      <c r="DL938"/>
      <c r="DR938" s="4">
        <v>490.6</v>
      </c>
      <c r="DS938" s="4">
        <v>0.23</v>
      </c>
      <c r="DT938" s="4">
        <v>0.28000000000000003</v>
      </c>
      <c r="DU938" s="4">
        <v>0.26</v>
      </c>
      <c r="DV938" s="4">
        <v>0.27</v>
      </c>
      <c r="DW938" s="4">
        <v>0.28999999999999998</v>
      </c>
      <c r="DX938" s="4">
        <v>0.34</v>
      </c>
      <c r="DY938" s="4">
        <v>0.22</v>
      </c>
      <c r="DZ938" s="4"/>
    </row>
    <row r="939" spans="1:130" x14ac:dyDescent="0.25">
      <c r="A939" s="1" t="s">
        <v>480</v>
      </c>
      <c r="B939" s="1" t="s">
        <v>428</v>
      </c>
      <c r="C939" s="1" t="s">
        <v>213</v>
      </c>
      <c r="D939" s="84">
        <v>2017</v>
      </c>
      <c r="E939" s="3">
        <v>43089</v>
      </c>
      <c r="G939" s="4"/>
      <c r="H939" s="4">
        <v>0</v>
      </c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1">
        <v>1315.1663094269099</v>
      </c>
      <c r="AL939" s="82">
        <f>AK939/100</f>
        <v>13.1516630942691</v>
      </c>
      <c r="AM939" s="4">
        <f>AN939*AK939</f>
        <v>10.718605421829315</v>
      </c>
      <c r="AN939">
        <v>8.1499999999999993E-3</v>
      </c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1" t="s">
        <v>141</v>
      </c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J939"/>
      <c r="DK939"/>
      <c r="DL939"/>
      <c r="DR939" s="4">
        <v>487.88</v>
      </c>
      <c r="DS939" s="4">
        <v>0.23</v>
      </c>
      <c r="DT939" s="4">
        <v>0.28000000000000003</v>
      </c>
      <c r="DU939" s="4">
        <v>0.26</v>
      </c>
      <c r="DV939" s="4">
        <v>0.27</v>
      </c>
      <c r="DW939" s="4">
        <v>0.28000000000000003</v>
      </c>
      <c r="DX939" s="4">
        <v>0.34</v>
      </c>
      <c r="DY939" s="4">
        <v>0.22</v>
      </c>
      <c r="DZ939" s="4"/>
    </row>
    <row r="940" spans="1:130" x14ac:dyDescent="0.25">
      <c r="A940" s="1" t="s">
        <v>480</v>
      </c>
      <c r="B940" s="1" t="s">
        <v>428</v>
      </c>
      <c r="C940" s="1" t="s">
        <v>213</v>
      </c>
      <c r="D940" s="84">
        <v>2017</v>
      </c>
      <c r="E940" s="3">
        <v>43090</v>
      </c>
      <c r="G940" s="4"/>
      <c r="H940" s="4">
        <v>0</v>
      </c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N940" s="1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1" t="s">
        <v>141</v>
      </c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J940"/>
      <c r="DK940"/>
      <c r="DL940"/>
      <c r="DR940" s="4">
        <v>485.48</v>
      </c>
      <c r="DS940" s="4">
        <v>0.22</v>
      </c>
      <c r="DT940" s="4">
        <v>0.28000000000000003</v>
      </c>
      <c r="DU940" s="4">
        <v>0.26</v>
      </c>
      <c r="DV940" s="4">
        <v>0.27</v>
      </c>
      <c r="DW940" s="4">
        <v>0.28000000000000003</v>
      </c>
      <c r="DX940" s="4">
        <v>0.34</v>
      </c>
      <c r="DY940" s="4">
        <v>0.22</v>
      </c>
      <c r="DZ940" s="4"/>
    </row>
    <row r="941" spans="1:130" x14ac:dyDescent="0.25">
      <c r="A941" s="1" t="s">
        <v>480</v>
      </c>
      <c r="B941" s="1" t="s">
        <v>428</v>
      </c>
      <c r="C941" s="1" t="s">
        <v>213</v>
      </c>
      <c r="D941" s="84">
        <v>2017</v>
      </c>
      <c r="E941" s="3">
        <v>43091</v>
      </c>
      <c r="G941" s="4"/>
      <c r="H941" s="4">
        <v>0</v>
      </c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1" t="s">
        <v>141</v>
      </c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J941"/>
      <c r="DK941"/>
      <c r="DL941"/>
      <c r="DR941" s="4">
        <v>483.74</v>
      </c>
      <c r="DS941" s="4">
        <v>0.22</v>
      </c>
      <c r="DT941" s="4">
        <v>0.27</v>
      </c>
      <c r="DU941" s="4">
        <v>0.26</v>
      </c>
      <c r="DV941" s="4">
        <v>0.27</v>
      </c>
      <c r="DW941" s="4">
        <v>0.28000000000000003</v>
      </c>
      <c r="DX941" s="4">
        <v>0.34</v>
      </c>
      <c r="DY941" s="4">
        <v>0.22</v>
      </c>
      <c r="DZ941" s="4"/>
    </row>
    <row r="942" spans="1:130" x14ac:dyDescent="0.25">
      <c r="A942" s="1" t="s">
        <v>480</v>
      </c>
      <c r="B942" s="1" t="s">
        <v>428</v>
      </c>
      <c r="C942" s="1" t="s">
        <v>213</v>
      </c>
      <c r="D942" s="84">
        <v>2017</v>
      </c>
      <c r="E942" s="3">
        <v>43092</v>
      </c>
      <c r="G942" s="4"/>
      <c r="H942" s="4">
        <v>0</v>
      </c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1" t="s">
        <v>141</v>
      </c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J942"/>
      <c r="DK942"/>
      <c r="DL942"/>
      <c r="DR942" s="4">
        <v>481.68</v>
      </c>
      <c r="DS942" s="4">
        <v>0.22</v>
      </c>
      <c r="DT942" s="4">
        <v>0.27</v>
      </c>
      <c r="DU942" s="4">
        <v>0.26</v>
      </c>
      <c r="DV942" s="4">
        <v>0.27</v>
      </c>
      <c r="DW942" s="4">
        <v>0.28000000000000003</v>
      </c>
      <c r="DX942" s="4">
        <v>0.33</v>
      </c>
      <c r="DY942" s="4">
        <v>0.22</v>
      </c>
      <c r="DZ942" s="4"/>
    </row>
    <row r="943" spans="1:130" x14ac:dyDescent="0.25">
      <c r="A943" s="1" t="s">
        <v>480</v>
      </c>
      <c r="B943" s="1" t="s">
        <v>428</v>
      </c>
      <c r="C943" s="1" t="s">
        <v>213</v>
      </c>
      <c r="D943" s="84">
        <v>2017</v>
      </c>
      <c r="E943" s="3">
        <v>43093</v>
      </c>
      <c r="G943" s="4"/>
      <c r="H943" s="4">
        <v>0</v>
      </c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1" t="s">
        <v>141</v>
      </c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J943"/>
      <c r="DK943"/>
      <c r="DL943"/>
      <c r="DR943" s="4">
        <v>479.35</v>
      </c>
      <c r="DS943" s="4">
        <v>0.21</v>
      </c>
      <c r="DT943" s="4">
        <v>0.27</v>
      </c>
      <c r="DU943" s="4">
        <v>0.26</v>
      </c>
      <c r="DV943" s="4">
        <v>0.26</v>
      </c>
      <c r="DW943" s="4">
        <v>0.28000000000000003</v>
      </c>
      <c r="DX943" s="4">
        <v>0.33</v>
      </c>
      <c r="DY943" s="4">
        <v>0.22</v>
      </c>
      <c r="DZ943" s="4"/>
    </row>
    <row r="944" spans="1:130" x14ac:dyDescent="0.25">
      <c r="A944" s="1" t="s">
        <v>480</v>
      </c>
      <c r="B944" s="1" t="s">
        <v>428</v>
      </c>
      <c r="C944" s="1" t="s">
        <v>213</v>
      </c>
      <c r="D944" s="84">
        <v>2017</v>
      </c>
      <c r="E944" s="3">
        <v>43094</v>
      </c>
      <c r="G944" s="4"/>
      <c r="H944" s="4">
        <v>0</v>
      </c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1" t="s">
        <v>141</v>
      </c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J944"/>
      <c r="DK944"/>
      <c r="DL944"/>
      <c r="DR944" s="4">
        <v>477.19</v>
      </c>
      <c r="DS944" s="4">
        <v>0.21</v>
      </c>
      <c r="DT944" s="4">
        <v>0.27</v>
      </c>
      <c r="DU944" s="4">
        <v>0.25</v>
      </c>
      <c r="DV944" s="4">
        <v>0.26</v>
      </c>
      <c r="DW944" s="4">
        <v>0.28000000000000003</v>
      </c>
      <c r="DX944" s="4">
        <v>0.33</v>
      </c>
      <c r="DY944" s="4">
        <v>0.22</v>
      </c>
      <c r="DZ944" s="4"/>
    </row>
    <row r="945" spans="1:130" x14ac:dyDescent="0.25">
      <c r="A945" s="1" t="s">
        <v>480</v>
      </c>
      <c r="B945" s="1" t="s">
        <v>428</v>
      </c>
      <c r="C945" s="1" t="s">
        <v>213</v>
      </c>
      <c r="D945" s="84">
        <v>2017</v>
      </c>
      <c r="E945" s="3">
        <v>43095</v>
      </c>
      <c r="G945" s="4"/>
      <c r="H945" s="4">
        <v>0</v>
      </c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1" t="s">
        <v>141</v>
      </c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J945"/>
      <c r="DK945"/>
      <c r="DL945"/>
      <c r="DR945" s="4">
        <v>477.62</v>
      </c>
      <c r="DS945" s="4">
        <v>0.22</v>
      </c>
      <c r="DT945" s="4">
        <v>0.27</v>
      </c>
      <c r="DU945" s="4">
        <v>0.25</v>
      </c>
      <c r="DV945" s="4">
        <v>0.26</v>
      </c>
      <c r="DW945" s="4">
        <v>0.28000000000000003</v>
      </c>
      <c r="DX945" s="4">
        <v>0.33</v>
      </c>
      <c r="DY945" s="4">
        <v>0.22</v>
      </c>
      <c r="DZ945" s="4"/>
    </row>
    <row r="946" spans="1:130" x14ac:dyDescent="0.25">
      <c r="A946" s="1" t="s">
        <v>480</v>
      </c>
      <c r="B946" s="1" t="s">
        <v>428</v>
      </c>
      <c r="C946" s="1" t="s">
        <v>213</v>
      </c>
      <c r="D946" s="84">
        <v>2017</v>
      </c>
      <c r="E946" s="3">
        <v>43096</v>
      </c>
      <c r="G946" s="4"/>
      <c r="H946" s="4">
        <v>0</v>
      </c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1" t="s">
        <v>141</v>
      </c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J946"/>
      <c r="DK946"/>
      <c r="DL946"/>
      <c r="DR946" s="4">
        <v>485.56</v>
      </c>
      <c r="DS946" s="4">
        <v>0.27</v>
      </c>
      <c r="DT946" s="4">
        <v>0.28000000000000003</v>
      </c>
      <c r="DU946" s="4">
        <v>0.25</v>
      </c>
      <c r="DV946" s="4">
        <v>0.26</v>
      </c>
      <c r="DW946" s="4">
        <v>0.28000000000000003</v>
      </c>
      <c r="DX946" s="4">
        <v>0.33</v>
      </c>
      <c r="DY946" s="4">
        <v>0.22</v>
      </c>
      <c r="DZ946" s="4"/>
    </row>
    <row r="947" spans="1:130" x14ac:dyDescent="0.25">
      <c r="A947" s="1" t="s">
        <v>480</v>
      </c>
      <c r="B947" s="1" t="s">
        <v>428</v>
      </c>
      <c r="C947" s="1" t="s">
        <v>213</v>
      </c>
      <c r="D947" s="84">
        <v>2017</v>
      </c>
      <c r="E947" s="3">
        <v>43097</v>
      </c>
      <c r="G947" s="4"/>
      <c r="H947" s="4">
        <v>0</v>
      </c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O947" s="4"/>
      <c r="AP947" s="4"/>
      <c r="AQ947" s="4"/>
      <c r="AR947" s="4"/>
      <c r="AS947" s="4"/>
      <c r="AT947" s="4"/>
      <c r="AU947" s="4"/>
      <c r="AV947" s="4"/>
      <c r="AW947" s="4">
        <v>0.05</v>
      </c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1" t="s">
        <v>141</v>
      </c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J947"/>
      <c r="DK947"/>
      <c r="DL947"/>
      <c r="DR947" s="4">
        <v>484.82</v>
      </c>
      <c r="DS947" s="4">
        <v>0.26</v>
      </c>
      <c r="DT947" s="4">
        <v>0.28000000000000003</v>
      </c>
      <c r="DU947" s="4">
        <v>0.26</v>
      </c>
      <c r="DV947" s="4">
        <v>0.26</v>
      </c>
      <c r="DW947" s="4">
        <v>0.28000000000000003</v>
      </c>
      <c r="DX947" s="4">
        <v>0.33</v>
      </c>
      <c r="DY947" s="4">
        <v>0.22</v>
      </c>
      <c r="DZ947" s="4"/>
    </row>
    <row r="948" spans="1:130" x14ac:dyDescent="0.25">
      <c r="A948" s="1" t="s">
        <v>480</v>
      </c>
      <c r="B948" s="1" t="s">
        <v>428</v>
      </c>
      <c r="C948" s="1" t="s">
        <v>213</v>
      </c>
      <c r="D948" s="84">
        <v>2017</v>
      </c>
      <c r="E948" s="3">
        <v>43098</v>
      </c>
      <c r="G948" s="4"/>
      <c r="H948" s="4">
        <v>0</v>
      </c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1" t="s">
        <v>141</v>
      </c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J948"/>
      <c r="DK948"/>
      <c r="DL948"/>
      <c r="DR948" s="4">
        <v>483.59</v>
      </c>
      <c r="DS948" s="4">
        <v>0.26</v>
      </c>
      <c r="DT948" s="4">
        <v>0.28000000000000003</v>
      </c>
      <c r="DU948" s="4">
        <v>0.26</v>
      </c>
      <c r="DV948" s="4">
        <v>0.26</v>
      </c>
      <c r="DW948" s="4">
        <v>0.27</v>
      </c>
      <c r="DX948" s="4">
        <v>0.33</v>
      </c>
      <c r="DY948" s="4">
        <v>0.22</v>
      </c>
      <c r="DZ948" s="4"/>
    </row>
    <row r="949" spans="1:130" x14ac:dyDescent="0.25">
      <c r="A949" s="1" t="s">
        <v>480</v>
      </c>
      <c r="B949" s="1" t="s">
        <v>428</v>
      </c>
      <c r="C949" s="1" t="s">
        <v>213</v>
      </c>
      <c r="D949" s="84">
        <v>2017</v>
      </c>
      <c r="E949" s="3">
        <v>43099</v>
      </c>
      <c r="G949" s="4"/>
      <c r="H949" s="4">
        <v>0</v>
      </c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1" t="s">
        <v>141</v>
      </c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J949"/>
      <c r="DK949"/>
      <c r="DL949"/>
      <c r="DR949" s="4">
        <v>482.33</v>
      </c>
      <c r="DS949" s="4">
        <v>0.25</v>
      </c>
      <c r="DT949" s="4">
        <v>0.28000000000000003</v>
      </c>
      <c r="DU949" s="4">
        <v>0.26</v>
      </c>
      <c r="DV949" s="4">
        <v>0.26</v>
      </c>
      <c r="DW949" s="4">
        <v>0.27</v>
      </c>
      <c r="DX949" s="4">
        <v>0.33</v>
      </c>
      <c r="DY949" s="4">
        <v>0.22</v>
      </c>
      <c r="DZ949" s="4"/>
    </row>
    <row r="950" spans="1:130" x14ac:dyDescent="0.25">
      <c r="A950" s="1" t="s">
        <v>480</v>
      </c>
      <c r="B950" s="1" t="s">
        <v>428</v>
      </c>
      <c r="C950" s="1" t="s">
        <v>213</v>
      </c>
      <c r="D950" s="84">
        <v>2017</v>
      </c>
      <c r="E950" s="3">
        <v>43100</v>
      </c>
      <c r="G950" s="4"/>
      <c r="H950" s="4">
        <v>0</v>
      </c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1" t="s">
        <v>141</v>
      </c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J950"/>
      <c r="DK950"/>
      <c r="DL950"/>
      <c r="DR950" s="4">
        <v>480.95</v>
      </c>
      <c r="DS950" s="4">
        <v>0.25</v>
      </c>
      <c r="DT950" s="4">
        <v>0.28000000000000003</v>
      </c>
      <c r="DU950" s="4">
        <v>0.26</v>
      </c>
      <c r="DV950" s="4">
        <v>0.26</v>
      </c>
      <c r="DW950" s="4">
        <v>0.27</v>
      </c>
      <c r="DX950" s="4">
        <v>0.33</v>
      </c>
      <c r="DY950" s="4">
        <v>0.22</v>
      </c>
      <c r="DZ950" s="4"/>
    </row>
    <row r="951" spans="1:130" x14ac:dyDescent="0.25">
      <c r="A951" s="1" t="s">
        <v>480</v>
      </c>
      <c r="B951" s="1" t="s">
        <v>428</v>
      </c>
      <c r="C951" s="1" t="s">
        <v>213</v>
      </c>
      <c r="D951" s="84">
        <v>2017</v>
      </c>
      <c r="E951" s="3">
        <v>43101</v>
      </c>
      <c r="G951" s="4"/>
      <c r="H951" s="4">
        <v>0</v>
      </c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1" t="s">
        <v>141</v>
      </c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J951"/>
      <c r="DK951"/>
      <c r="DL951"/>
      <c r="DR951" s="4">
        <v>479.6</v>
      </c>
      <c r="DS951" s="4">
        <v>0.24</v>
      </c>
      <c r="DT951" s="4">
        <v>0.28000000000000003</v>
      </c>
      <c r="DU951" s="4">
        <v>0.26</v>
      </c>
      <c r="DV951" s="4">
        <v>0.26</v>
      </c>
      <c r="DW951" s="4">
        <v>0.27</v>
      </c>
      <c r="DX951" s="4">
        <v>0.33</v>
      </c>
      <c r="DY951" s="4">
        <v>0.22</v>
      </c>
      <c r="DZ951" s="4"/>
    </row>
    <row r="952" spans="1:130" x14ac:dyDescent="0.25">
      <c r="A952" s="1" t="s">
        <v>480</v>
      </c>
      <c r="B952" s="1" t="s">
        <v>428</v>
      </c>
      <c r="C952" s="1" t="s">
        <v>213</v>
      </c>
      <c r="D952" s="84">
        <v>2017</v>
      </c>
      <c r="E952" s="3">
        <v>43102</v>
      </c>
      <c r="G952" s="4"/>
      <c r="H952" s="4">
        <v>0</v>
      </c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1" t="s">
        <v>141</v>
      </c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J952"/>
      <c r="DK952"/>
      <c r="DL952"/>
      <c r="DR952" s="4">
        <v>478.4</v>
      </c>
      <c r="DS952" s="4">
        <v>0.24</v>
      </c>
      <c r="DT952" s="4">
        <v>0.28000000000000003</v>
      </c>
      <c r="DU952" s="4">
        <v>0.26</v>
      </c>
      <c r="DV952" s="4">
        <v>0.26</v>
      </c>
      <c r="DW952" s="4">
        <v>0.27</v>
      </c>
      <c r="DX952" s="4">
        <v>0.33</v>
      </c>
      <c r="DY952" s="4">
        <v>0.22</v>
      </c>
      <c r="DZ952" s="4"/>
    </row>
    <row r="953" spans="1:130" x14ac:dyDescent="0.25">
      <c r="A953" s="1" t="s">
        <v>480</v>
      </c>
      <c r="B953" s="1" t="s">
        <v>428</v>
      </c>
      <c r="C953" s="1" t="s">
        <v>213</v>
      </c>
      <c r="D953" s="84">
        <v>2017</v>
      </c>
      <c r="E953" s="3">
        <v>43103</v>
      </c>
      <c r="G953" s="4"/>
      <c r="H953" s="4">
        <v>0</v>
      </c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1" t="s">
        <v>141</v>
      </c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J953"/>
      <c r="DK953"/>
      <c r="DL953"/>
      <c r="DR953" s="4">
        <v>477.29</v>
      </c>
      <c r="DS953" s="4">
        <v>0.24</v>
      </c>
      <c r="DT953" s="4">
        <v>0.28000000000000003</v>
      </c>
      <c r="DU953" s="4">
        <v>0.26</v>
      </c>
      <c r="DV953" s="4">
        <v>0.26</v>
      </c>
      <c r="DW953" s="4">
        <v>0.27</v>
      </c>
      <c r="DX953" s="4">
        <v>0.33</v>
      </c>
      <c r="DY953" s="4">
        <v>0.22</v>
      </c>
      <c r="DZ953" s="4"/>
    </row>
    <row r="954" spans="1:130" x14ac:dyDescent="0.25">
      <c r="A954" s="1" t="s">
        <v>480</v>
      </c>
      <c r="B954" s="1" t="s">
        <v>428</v>
      </c>
      <c r="C954" s="1" t="s">
        <v>213</v>
      </c>
      <c r="D954" s="84">
        <v>2017</v>
      </c>
      <c r="E954" s="3">
        <v>43104</v>
      </c>
      <c r="G954" s="4"/>
      <c r="H954" s="4">
        <v>0</v>
      </c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82">
        <v>1349.3484070263</v>
      </c>
      <c r="AL954" s="82">
        <f>AK954/100</f>
        <v>13.493484070263001</v>
      </c>
      <c r="AN954"/>
      <c r="AO954" s="4"/>
      <c r="AP954" s="4"/>
      <c r="AQ954" s="4"/>
      <c r="AR954" s="4">
        <v>775.48</v>
      </c>
      <c r="AS954" s="4"/>
      <c r="AT954" s="4"/>
      <c r="AU954">
        <v>1.5647500000000002E-2</v>
      </c>
      <c r="AV954" s="4">
        <v>691.43</v>
      </c>
      <c r="AW954" s="4">
        <v>0.01</v>
      </c>
      <c r="AX954"/>
      <c r="AY954">
        <v>0.37635000000000002</v>
      </c>
      <c r="AZ954" s="4">
        <v>111.04</v>
      </c>
      <c r="BA954" s="4"/>
      <c r="BB954" s="4"/>
      <c r="BC954" s="4"/>
      <c r="BD954" s="4"/>
      <c r="BE954" s="4"/>
      <c r="BF954" s="4">
        <v>0</v>
      </c>
      <c r="BG954" s="4"/>
      <c r="BH954" s="4">
        <v>0</v>
      </c>
      <c r="BI954" s="4">
        <v>0</v>
      </c>
      <c r="BJ954" s="4"/>
      <c r="BK954" s="4"/>
      <c r="BL954" s="4"/>
      <c r="BM954" s="4"/>
      <c r="BN954" s="4">
        <v>84.05</v>
      </c>
      <c r="BO954" s="4"/>
      <c r="BP954" s="4" t="s">
        <v>89</v>
      </c>
      <c r="BQ954" s="4"/>
      <c r="BR954" s="4"/>
      <c r="BS954" s="4"/>
      <c r="BT954" s="4"/>
      <c r="BU954" s="4"/>
      <c r="BV954" s="4"/>
      <c r="BW954" s="4"/>
      <c r="BX954">
        <v>9.0677579909698904E-3</v>
      </c>
      <c r="BY954" s="4">
        <v>462.83</v>
      </c>
      <c r="BZ954">
        <v>0.57079139025394798</v>
      </c>
      <c r="CA954" s="4"/>
      <c r="CB954" s="4"/>
      <c r="CC954" s="4"/>
      <c r="CD954" s="4"/>
      <c r="CE954" s="4"/>
      <c r="CF954" s="4"/>
      <c r="CG954" s="4"/>
      <c r="CH954" s="1" t="s">
        <v>141</v>
      </c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J954"/>
      <c r="DK954"/>
      <c r="DL954"/>
      <c r="DR954" s="4">
        <v>476.13</v>
      </c>
      <c r="DS954" s="4">
        <v>0.24</v>
      </c>
      <c r="DT954" s="4">
        <v>0.28000000000000003</v>
      </c>
      <c r="DU954" s="4">
        <v>0.26</v>
      </c>
      <c r="DV954" s="4">
        <v>0.26</v>
      </c>
      <c r="DW954" s="4">
        <v>0.27</v>
      </c>
      <c r="DX954" s="4">
        <v>0.33</v>
      </c>
      <c r="DY954" s="4">
        <v>0.22</v>
      </c>
      <c r="DZ954" s="4"/>
    </row>
    <row r="955" spans="1:130" x14ac:dyDescent="0.25">
      <c r="A955" s="1" t="s">
        <v>480</v>
      </c>
      <c r="B955" s="1" t="s">
        <v>428</v>
      </c>
      <c r="C955" s="1" t="s">
        <v>213</v>
      </c>
      <c r="D955" s="84">
        <v>2017</v>
      </c>
      <c r="E955" s="3">
        <v>43105</v>
      </c>
      <c r="G955" s="4"/>
      <c r="H955" s="4">
        <v>0</v>
      </c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1" t="s">
        <v>141</v>
      </c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J955"/>
      <c r="DK955"/>
      <c r="DL955"/>
      <c r="DR955" s="4">
        <v>526.71</v>
      </c>
      <c r="DS955" s="4">
        <v>0.34</v>
      </c>
      <c r="DT955" s="4">
        <v>0.36</v>
      </c>
      <c r="DU955" s="4">
        <v>0.34</v>
      </c>
      <c r="DV955" s="4">
        <v>0.26</v>
      </c>
      <c r="DW955" s="4">
        <v>0.27</v>
      </c>
      <c r="DX955" s="4">
        <v>0.33</v>
      </c>
      <c r="DY955" s="4">
        <v>0.22</v>
      </c>
      <c r="DZ955" s="4"/>
    </row>
    <row r="956" spans="1:130" x14ac:dyDescent="0.25">
      <c r="A956" s="1" t="s">
        <v>480</v>
      </c>
      <c r="B956" s="1" t="s">
        <v>428</v>
      </c>
      <c r="C956" s="1" t="s">
        <v>213</v>
      </c>
      <c r="D956" s="84">
        <v>2017</v>
      </c>
      <c r="E956" s="3">
        <v>43106</v>
      </c>
      <c r="G956" s="4"/>
      <c r="H956" s="4">
        <v>0</v>
      </c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1" t="s">
        <v>141</v>
      </c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J956"/>
      <c r="DK956"/>
      <c r="DL956"/>
      <c r="DR956" s="4">
        <v>519.41</v>
      </c>
      <c r="DS956" s="4">
        <v>0.31</v>
      </c>
      <c r="DT956" s="4">
        <v>0.35</v>
      </c>
      <c r="DU956" s="4">
        <v>0.33</v>
      </c>
      <c r="DV956" s="4">
        <v>0.26</v>
      </c>
      <c r="DW956" s="4">
        <v>0.27</v>
      </c>
      <c r="DX956" s="4">
        <v>0.32</v>
      </c>
      <c r="DY956" s="4">
        <v>0.22</v>
      </c>
      <c r="DZ956" s="4"/>
    </row>
    <row r="957" spans="1:130" x14ac:dyDescent="0.25">
      <c r="A957" s="1" t="s">
        <v>480</v>
      </c>
      <c r="B957" s="1" t="s">
        <v>428</v>
      </c>
      <c r="C957" s="1" t="s">
        <v>213</v>
      </c>
      <c r="D957" s="84">
        <v>2017</v>
      </c>
      <c r="E957" s="3">
        <v>43107</v>
      </c>
      <c r="G957" s="4"/>
      <c r="H957" s="4">
        <v>0</v>
      </c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1" t="s">
        <v>141</v>
      </c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J957"/>
      <c r="DK957"/>
      <c r="DL957"/>
      <c r="DR957" s="4">
        <v>516.09</v>
      </c>
      <c r="DS957" s="4">
        <v>0.31</v>
      </c>
      <c r="DT957" s="4">
        <v>0.34</v>
      </c>
      <c r="DU957" s="4">
        <v>0.33</v>
      </c>
      <c r="DV957" s="4">
        <v>0.26</v>
      </c>
      <c r="DW957" s="4">
        <v>0.27</v>
      </c>
      <c r="DX957" s="4">
        <v>0.32</v>
      </c>
      <c r="DY957" s="4">
        <v>0.22</v>
      </c>
      <c r="DZ957" s="4"/>
    </row>
    <row r="958" spans="1:130" x14ac:dyDescent="0.25">
      <c r="A958" s="1" t="s">
        <v>480</v>
      </c>
      <c r="B958" s="1" t="s">
        <v>428</v>
      </c>
      <c r="C958" s="1" t="s">
        <v>213</v>
      </c>
      <c r="D958" s="84">
        <v>2017</v>
      </c>
      <c r="E958" s="3">
        <v>43108</v>
      </c>
      <c r="G958" s="4"/>
      <c r="H958" s="4">
        <v>0</v>
      </c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O958" s="4"/>
      <c r="AP958" s="4"/>
      <c r="AQ958" s="4"/>
      <c r="AR958" s="4"/>
      <c r="AS958" s="4"/>
      <c r="AT958" s="4"/>
      <c r="AU958" s="4"/>
      <c r="AV958" s="4"/>
      <c r="AW958" s="4">
        <v>0</v>
      </c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1" t="s">
        <v>141</v>
      </c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J958"/>
      <c r="DK958"/>
      <c r="DL958"/>
      <c r="DR958" s="4">
        <v>513.46</v>
      </c>
      <c r="DS958" s="4">
        <v>0.3</v>
      </c>
      <c r="DT958" s="4">
        <v>0.34</v>
      </c>
      <c r="DU958" s="4">
        <v>0.33</v>
      </c>
      <c r="DV958" s="4">
        <v>0.26</v>
      </c>
      <c r="DW958" s="4">
        <v>0.27</v>
      </c>
      <c r="DX958" s="4">
        <v>0.32</v>
      </c>
      <c r="DY958" s="4">
        <v>0.22</v>
      </c>
      <c r="DZ958" s="4"/>
    </row>
    <row r="959" spans="1:130" x14ac:dyDescent="0.25">
      <c r="A959" s="1" t="s">
        <v>480</v>
      </c>
      <c r="B959" s="1" t="s">
        <v>428</v>
      </c>
      <c r="C959" s="1" t="s">
        <v>213</v>
      </c>
      <c r="D959" s="84">
        <v>2017</v>
      </c>
      <c r="E959" s="3">
        <v>43109</v>
      </c>
      <c r="G959" s="4"/>
      <c r="H959" s="4">
        <v>0</v>
      </c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1" t="s">
        <v>141</v>
      </c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J959"/>
      <c r="DK959"/>
      <c r="DL959"/>
      <c r="DR959" s="4">
        <v>511.39</v>
      </c>
      <c r="DS959" s="4">
        <v>0.28999999999999998</v>
      </c>
      <c r="DT959" s="4">
        <v>0.33</v>
      </c>
      <c r="DU959" s="4">
        <v>0.32</v>
      </c>
      <c r="DV959" s="4">
        <v>0.26</v>
      </c>
      <c r="DW959" s="4">
        <v>0.27</v>
      </c>
      <c r="DX959" s="4">
        <v>0.32</v>
      </c>
      <c r="DY959" s="4">
        <v>0.22</v>
      </c>
      <c r="DZ959" s="4"/>
    </row>
    <row r="960" spans="1:130" x14ac:dyDescent="0.25">
      <c r="A960" s="1" t="s">
        <v>480</v>
      </c>
      <c r="B960" s="1" t="s">
        <v>428</v>
      </c>
      <c r="C960" s="1" t="s">
        <v>213</v>
      </c>
      <c r="D960" s="84">
        <v>2017</v>
      </c>
      <c r="E960" s="3">
        <v>43110</v>
      </c>
      <c r="G960" s="4"/>
      <c r="H960" s="4">
        <v>0</v>
      </c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1" t="s">
        <v>141</v>
      </c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J960"/>
      <c r="DK960"/>
      <c r="DL960"/>
      <c r="DR960" s="4">
        <v>522.55999999999995</v>
      </c>
      <c r="DS960" s="4">
        <v>0.34</v>
      </c>
      <c r="DT960" s="4">
        <v>0.35</v>
      </c>
      <c r="DU960" s="4">
        <v>0.33</v>
      </c>
      <c r="DV960" s="4">
        <v>0.26</v>
      </c>
      <c r="DW960" s="4">
        <v>0.27</v>
      </c>
      <c r="DX960" s="4">
        <v>0.32</v>
      </c>
      <c r="DY960" s="4">
        <v>0.22</v>
      </c>
      <c r="DZ960" s="4"/>
    </row>
    <row r="961" spans="1:132" x14ac:dyDescent="0.25">
      <c r="A961" s="1" t="s">
        <v>480</v>
      </c>
      <c r="B961" s="1" t="s">
        <v>428</v>
      </c>
      <c r="C961" s="1" t="s">
        <v>213</v>
      </c>
      <c r="D961" s="84">
        <v>2017</v>
      </c>
      <c r="E961" s="3">
        <v>43111</v>
      </c>
      <c r="G961" s="4"/>
      <c r="H961" s="4">
        <v>0</v>
      </c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1" t="s">
        <v>141</v>
      </c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J961"/>
      <c r="DK961"/>
      <c r="DL961"/>
      <c r="DR961" s="4">
        <v>562.54</v>
      </c>
      <c r="DS961" s="4">
        <v>0.35</v>
      </c>
      <c r="DT961" s="4">
        <v>0.37</v>
      </c>
      <c r="DU961" s="4">
        <v>0.36</v>
      </c>
      <c r="DV961" s="4">
        <v>0.33</v>
      </c>
      <c r="DW961" s="4">
        <v>0.27</v>
      </c>
      <c r="DX961" s="4">
        <v>0.32</v>
      </c>
      <c r="DY961" s="4">
        <v>0.22</v>
      </c>
      <c r="DZ961" s="4"/>
    </row>
    <row r="962" spans="1:132" x14ac:dyDescent="0.25">
      <c r="A962" s="1" t="s">
        <v>480</v>
      </c>
      <c r="B962" s="1" t="s">
        <v>428</v>
      </c>
      <c r="C962" s="1" t="s">
        <v>213</v>
      </c>
      <c r="D962" s="84">
        <v>2017</v>
      </c>
      <c r="E962" s="3">
        <v>43112</v>
      </c>
      <c r="G962" s="4"/>
      <c r="H962" s="4">
        <v>0</v>
      </c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1" t="s">
        <v>141</v>
      </c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J962"/>
      <c r="DK962"/>
      <c r="DL962"/>
      <c r="DR962" s="4">
        <v>563.21</v>
      </c>
      <c r="DS962" s="4">
        <v>0.33</v>
      </c>
      <c r="DT962" s="4">
        <v>0.36</v>
      </c>
      <c r="DU962" s="4">
        <v>0.35</v>
      </c>
      <c r="DV962" s="4">
        <v>0.36</v>
      </c>
      <c r="DW962" s="4">
        <v>0.28999999999999998</v>
      </c>
      <c r="DX962" s="4">
        <v>0.33</v>
      </c>
      <c r="DY962" s="4">
        <v>0.22</v>
      </c>
      <c r="DZ962" s="4"/>
    </row>
    <row r="963" spans="1:132" x14ac:dyDescent="0.25">
      <c r="A963" s="1" t="s">
        <v>480</v>
      </c>
      <c r="B963" s="1" t="s">
        <v>428</v>
      </c>
      <c r="C963" s="1" t="s">
        <v>213</v>
      </c>
      <c r="D963" s="84">
        <v>2017</v>
      </c>
      <c r="E963" s="3">
        <v>43113</v>
      </c>
      <c r="G963" s="4"/>
      <c r="H963" s="4">
        <v>0</v>
      </c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1" t="s">
        <v>141</v>
      </c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J963"/>
      <c r="DK963"/>
      <c r="DL963"/>
      <c r="DR963" s="4">
        <v>559.83000000000004</v>
      </c>
      <c r="DS963" s="4">
        <v>0.32</v>
      </c>
      <c r="DT963" s="4">
        <v>0.35</v>
      </c>
      <c r="DU963" s="4">
        <v>0.34</v>
      </c>
      <c r="DV963" s="4">
        <v>0.36</v>
      </c>
      <c r="DW963" s="4">
        <v>0.28999999999999998</v>
      </c>
      <c r="DX963" s="4">
        <v>0.33</v>
      </c>
      <c r="DY963" s="4">
        <v>0.22</v>
      </c>
      <c r="DZ963" s="4"/>
    </row>
    <row r="964" spans="1:132" x14ac:dyDescent="0.25">
      <c r="A964" s="1" t="s">
        <v>480</v>
      </c>
      <c r="B964" s="1" t="s">
        <v>428</v>
      </c>
      <c r="C964" s="1" t="s">
        <v>213</v>
      </c>
      <c r="D964" s="84">
        <v>2017</v>
      </c>
      <c r="E964" s="3">
        <v>43114</v>
      </c>
      <c r="G964" s="4"/>
      <c r="H964" s="4">
        <v>0</v>
      </c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1" t="s">
        <v>141</v>
      </c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J964"/>
      <c r="DK964"/>
      <c r="DL964"/>
      <c r="DR964" s="4">
        <v>556.74</v>
      </c>
      <c r="DS964" s="4">
        <v>0.31</v>
      </c>
      <c r="DT964" s="4">
        <v>0.35</v>
      </c>
      <c r="DU964" s="4">
        <v>0.34</v>
      </c>
      <c r="DV964" s="4">
        <v>0.35</v>
      </c>
      <c r="DW964" s="4">
        <v>0.28999999999999998</v>
      </c>
      <c r="DX964" s="4">
        <v>0.33</v>
      </c>
      <c r="DY964" s="4">
        <v>0.22</v>
      </c>
      <c r="DZ964" s="4"/>
    </row>
    <row r="965" spans="1:132" x14ac:dyDescent="0.25">
      <c r="A965" s="1" t="s">
        <v>480</v>
      </c>
      <c r="B965" s="1" t="s">
        <v>428</v>
      </c>
      <c r="C965" s="1" t="s">
        <v>213</v>
      </c>
      <c r="D965" s="84">
        <v>2017</v>
      </c>
      <c r="E965" s="3">
        <v>43115</v>
      </c>
      <c r="G965" s="4"/>
      <c r="H965" s="4">
        <v>0</v>
      </c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1" t="s">
        <v>141</v>
      </c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J965"/>
      <c r="DK965"/>
      <c r="DL965"/>
      <c r="DR965" s="4">
        <v>553.54</v>
      </c>
      <c r="DS965" s="4">
        <v>0.3</v>
      </c>
      <c r="DT965" s="4">
        <v>0.35</v>
      </c>
      <c r="DU965" s="4">
        <v>0.34</v>
      </c>
      <c r="DV965" s="4">
        <v>0.35</v>
      </c>
      <c r="DW965" s="4">
        <v>0.28999999999999998</v>
      </c>
      <c r="DX965" s="4">
        <v>0.33</v>
      </c>
      <c r="DY965" s="4">
        <v>0.22</v>
      </c>
      <c r="DZ965" s="4"/>
    </row>
    <row r="966" spans="1:132" x14ac:dyDescent="0.25">
      <c r="A966" s="1" t="s">
        <v>480</v>
      </c>
      <c r="B966" s="1" t="s">
        <v>428</v>
      </c>
      <c r="C966" s="1" t="s">
        <v>213</v>
      </c>
      <c r="D966" s="84">
        <v>2017</v>
      </c>
      <c r="E966" s="3">
        <v>43116</v>
      </c>
      <c r="G966" s="4"/>
      <c r="H966" s="4">
        <v>0</v>
      </c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1" t="s">
        <v>141</v>
      </c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J966"/>
      <c r="DK966"/>
      <c r="DL966"/>
      <c r="DR966" s="4">
        <v>551.04</v>
      </c>
      <c r="DS966" s="4">
        <v>0.3</v>
      </c>
      <c r="DT966" s="4">
        <v>0.34</v>
      </c>
      <c r="DU966" s="4">
        <v>0.33</v>
      </c>
      <c r="DV966" s="4">
        <v>0.35</v>
      </c>
      <c r="DW966" s="4">
        <v>0.28999999999999998</v>
      </c>
      <c r="DX966" s="4">
        <v>0.33</v>
      </c>
      <c r="DY966" s="4">
        <v>0.22</v>
      </c>
      <c r="DZ966" s="4"/>
    </row>
    <row r="967" spans="1:132" x14ac:dyDescent="0.25">
      <c r="A967" s="1" t="s">
        <v>480</v>
      </c>
      <c r="B967" s="1" t="s">
        <v>428</v>
      </c>
      <c r="C967" s="1" t="s">
        <v>213</v>
      </c>
      <c r="D967" s="84">
        <v>2017</v>
      </c>
      <c r="E967" s="3">
        <v>43117</v>
      </c>
      <c r="G967" s="4"/>
      <c r="H967" s="4">
        <v>0</v>
      </c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1" t="s">
        <v>141</v>
      </c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J967"/>
      <c r="DK967"/>
      <c r="DL967"/>
      <c r="DR967" s="4">
        <v>548.95000000000005</v>
      </c>
      <c r="DS967" s="4">
        <v>0.28999999999999998</v>
      </c>
      <c r="DT967" s="4">
        <v>0.34</v>
      </c>
      <c r="DU967" s="4">
        <v>0.33</v>
      </c>
      <c r="DV967" s="4">
        <v>0.35</v>
      </c>
      <c r="DW967" s="4">
        <v>0.28999999999999998</v>
      </c>
      <c r="DX967" s="4">
        <v>0.33</v>
      </c>
      <c r="DY967" s="4">
        <v>0.22</v>
      </c>
      <c r="DZ967" s="4"/>
    </row>
    <row r="968" spans="1:132" x14ac:dyDescent="0.25">
      <c r="A968" s="1" t="s">
        <v>480</v>
      </c>
      <c r="B968" s="1" t="s">
        <v>428</v>
      </c>
      <c r="C968" s="1" t="s">
        <v>213</v>
      </c>
      <c r="D968" s="84">
        <v>2017</v>
      </c>
      <c r="E968" s="3">
        <v>43118</v>
      </c>
      <c r="G968" s="4"/>
      <c r="H968" s="4">
        <v>0</v>
      </c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1" t="s">
        <v>141</v>
      </c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J968"/>
      <c r="DK968"/>
      <c r="DL968"/>
      <c r="DR968" s="4">
        <v>547.02</v>
      </c>
      <c r="DS968" s="4">
        <v>0.28999999999999998</v>
      </c>
      <c r="DT968" s="4">
        <v>0.34</v>
      </c>
      <c r="DU968" s="4">
        <v>0.33</v>
      </c>
      <c r="DV968" s="4">
        <v>0.35</v>
      </c>
      <c r="DW968" s="4">
        <v>0.28999999999999998</v>
      </c>
      <c r="DX968" s="4">
        <v>0.33</v>
      </c>
      <c r="DY968" s="4">
        <v>0.22</v>
      </c>
      <c r="DZ968" s="4"/>
    </row>
    <row r="969" spans="1:132" x14ac:dyDescent="0.25">
      <c r="A969" s="1" t="s">
        <v>480</v>
      </c>
      <c r="B969" s="1" t="s">
        <v>428</v>
      </c>
      <c r="C969" s="1" t="s">
        <v>213</v>
      </c>
      <c r="D969" s="84">
        <v>2017</v>
      </c>
      <c r="E969" s="3">
        <v>43119</v>
      </c>
      <c r="G969" s="4"/>
      <c r="H969" s="4">
        <v>0</v>
      </c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1" t="s">
        <v>141</v>
      </c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J969"/>
      <c r="DK969"/>
      <c r="DL969"/>
      <c r="DR969" s="4">
        <v>544.95000000000005</v>
      </c>
      <c r="DS969" s="4">
        <v>0.28000000000000003</v>
      </c>
      <c r="DT969" s="4">
        <v>0.34</v>
      </c>
      <c r="DU969" s="4">
        <v>0.33</v>
      </c>
      <c r="DV969" s="4">
        <v>0.34</v>
      </c>
      <c r="DW969" s="4">
        <v>0.28999999999999998</v>
      </c>
      <c r="DX969" s="4">
        <v>0.33</v>
      </c>
      <c r="DY969" s="4">
        <v>0.22</v>
      </c>
      <c r="DZ969" s="4"/>
    </row>
    <row r="970" spans="1:132" x14ac:dyDescent="0.25">
      <c r="A970" s="1" t="s">
        <v>480</v>
      </c>
      <c r="B970" s="1" t="s">
        <v>428</v>
      </c>
      <c r="C970" s="1" t="s">
        <v>213</v>
      </c>
      <c r="D970" s="84">
        <v>2017</v>
      </c>
      <c r="E970" s="3">
        <v>43120</v>
      </c>
      <c r="G970" s="4"/>
      <c r="H970" s="4">
        <v>0</v>
      </c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1" t="s">
        <v>141</v>
      </c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J970"/>
      <c r="DK970"/>
      <c r="DL970"/>
      <c r="DR970" s="4">
        <v>542.92999999999995</v>
      </c>
      <c r="DS970" s="4">
        <v>0.28000000000000003</v>
      </c>
      <c r="DT970" s="4">
        <v>0.33</v>
      </c>
      <c r="DU970" s="4">
        <v>0.32</v>
      </c>
      <c r="DV970" s="4">
        <v>0.34</v>
      </c>
      <c r="DW970" s="4">
        <v>0.28999999999999998</v>
      </c>
      <c r="DX970" s="4">
        <v>0.33</v>
      </c>
      <c r="DY970" s="4">
        <v>0.22</v>
      </c>
      <c r="DZ970" s="4"/>
    </row>
    <row r="971" spans="1:132" x14ac:dyDescent="0.25">
      <c r="A971" s="1" t="s">
        <v>480</v>
      </c>
      <c r="B971" s="1" t="s">
        <v>428</v>
      </c>
      <c r="C971" s="1" t="s">
        <v>213</v>
      </c>
      <c r="D971" s="84">
        <v>2017</v>
      </c>
      <c r="E971" s="3">
        <v>43121</v>
      </c>
      <c r="G971" s="4"/>
      <c r="H971" s="4">
        <v>0</v>
      </c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1" t="s">
        <v>141</v>
      </c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J971"/>
      <c r="DK971"/>
      <c r="DL971"/>
      <c r="DR971" s="4">
        <v>541.03</v>
      </c>
      <c r="DS971" s="4">
        <v>0.28000000000000003</v>
      </c>
      <c r="DT971" s="4">
        <v>0.33</v>
      </c>
      <c r="DU971" s="4">
        <v>0.32</v>
      </c>
      <c r="DV971" s="4">
        <v>0.34</v>
      </c>
      <c r="DW971" s="4">
        <v>0.28999999999999998</v>
      </c>
      <c r="DX971" s="4">
        <v>0.33</v>
      </c>
      <c r="DY971" s="4">
        <v>0.22</v>
      </c>
      <c r="DZ971" s="4"/>
    </row>
    <row r="972" spans="1:132" x14ac:dyDescent="0.25">
      <c r="A972" s="1" t="s">
        <v>480</v>
      </c>
      <c r="B972" s="1" t="s">
        <v>428</v>
      </c>
      <c r="C972" s="1" t="s">
        <v>213</v>
      </c>
      <c r="D972" s="84">
        <v>2017</v>
      </c>
      <c r="E972" s="3">
        <v>43122</v>
      </c>
      <c r="G972" s="4"/>
      <c r="H972" s="4">
        <v>0</v>
      </c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1" t="s">
        <v>141</v>
      </c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J972"/>
      <c r="DK972"/>
      <c r="DL972"/>
      <c r="DR972" s="4">
        <v>539.29999999999995</v>
      </c>
      <c r="DS972" s="4">
        <v>0.27</v>
      </c>
      <c r="DT972" s="4">
        <v>0.33</v>
      </c>
      <c r="DU972" s="4">
        <v>0.32</v>
      </c>
      <c r="DV972" s="4">
        <v>0.34</v>
      </c>
      <c r="DW972" s="4">
        <v>0.28999999999999998</v>
      </c>
      <c r="DX972" s="4">
        <v>0.33</v>
      </c>
      <c r="DY972" s="4">
        <v>0.22</v>
      </c>
      <c r="DZ972" s="4"/>
    </row>
    <row r="973" spans="1:132" x14ac:dyDescent="0.25">
      <c r="A973" s="1" t="s">
        <v>480</v>
      </c>
      <c r="B973" s="1" t="s">
        <v>428</v>
      </c>
      <c r="C973" s="1" t="s">
        <v>213</v>
      </c>
      <c r="D973" s="84">
        <v>2017</v>
      </c>
      <c r="E973" s="3">
        <v>43123</v>
      </c>
      <c r="G973" s="4"/>
      <c r="H973" s="4">
        <v>0</v>
      </c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1" t="s">
        <v>141</v>
      </c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J973"/>
      <c r="DK973"/>
      <c r="DL973"/>
      <c r="DR973" s="4">
        <v>537.36</v>
      </c>
      <c r="DS973" s="4">
        <v>0.27</v>
      </c>
      <c r="DT973" s="4">
        <v>0.33</v>
      </c>
      <c r="DU973" s="4">
        <v>0.32</v>
      </c>
      <c r="DV973" s="4">
        <v>0.34</v>
      </c>
      <c r="DW973" s="4">
        <v>0.28999999999999998</v>
      </c>
      <c r="DX973" s="4">
        <v>0.33</v>
      </c>
      <c r="DY973" s="4">
        <v>0.22</v>
      </c>
      <c r="DZ973" s="4"/>
    </row>
    <row r="974" spans="1:132" x14ac:dyDescent="0.25">
      <c r="A974" s="1" t="s">
        <v>480</v>
      </c>
      <c r="B974" s="1" t="s">
        <v>428</v>
      </c>
      <c r="C974" s="1" t="s">
        <v>213</v>
      </c>
      <c r="D974" s="84">
        <v>2017</v>
      </c>
      <c r="E974" s="3">
        <v>43124</v>
      </c>
      <c r="G974" s="4"/>
      <c r="H974" s="4">
        <v>0</v>
      </c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1" t="s">
        <v>141</v>
      </c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J974"/>
      <c r="DK974"/>
      <c r="DL974"/>
      <c r="DR974" s="4">
        <v>535.48</v>
      </c>
      <c r="DS974" s="4">
        <v>0.26</v>
      </c>
      <c r="DT974" s="4">
        <v>0.32</v>
      </c>
      <c r="DU974" s="4">
        <v>0.31</v>
      </c>
      <c r="DV974" s="4">
        <v>0.34</v>
      </c>
      <c r="DW974" s="4">
        <v>0.28999999999999998</v>
      </c>
      <c r="DX974" s="4">
        <v>0.33</v>
      </c>
      <c r="DY974" s="4">
        <v>0.22</v>
      </c>
      <c r="DZ974" s="4"/>
    </row>
    <row r="975" spans="1:132" x14ac:dyDescent="0.25">
      <c r="A975" s="1" t="s">
        <v>480</v>
      </c>
      <c r="B975" s="1" t="s">
        <v>428</v>
      </c>
      <c r="C975" s="1" t="s">
        <v>213</v>
      </c>
      <c r="D975" s="84">
        <v>2017</v>
      </c>
      <c r="E975" s="3">
        <v>43125</v>
      </c>
      <c r="G975" s="4"/>
      <c r="H975" s="4">
        <v>0</v>
      </c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1" t="s">
        <v>141</v>
      </c>
      <c r="DR975" s="4"/>
      <c r="DS975" s="4"/>
      <c r="DT975" s="4"/>
      <c r="DU975" s="4"/>
      <c r="DV975" s="4"/>
      <c r="DW975" s="4"/>
      <c r="DX975" s="4"/>
      <c r="DY975" s="4"/>
      <c r="DZ975" s="4"/>
    </row>
    <row r="976" spans="1:132" customFormat="1" x14ac:dyDescent="0.25">
      <c r="A976" s="1" t="s">
        <v>480</v>
      </c>
      <c r="B976" s="1" t="s">
        <v>428</v>
      </c>
      <c r="C976" t="s">
        <v>140</v>
      </c>
      <c r="D976" s="84">
        <v>1998</v>
      </c>
      <c r="E976" s="3"/>
      <c r="F976" s="1"/>
      <c r="AM976" s="1"/>
      <c r="EA976">
        <v>1</v>
      </c>
      <c r="EB976">
        <v>347.9</v>
      </c>
    </row>
    <row r="977" spans="1:132" customFormat="1" x14ac:dyDescent="0.25">
      <c r="A977" s="1" t="s">
        <v>480</v>
      </c>
      <c r="B977" s="1" t="s">
        <v>428</v>
      </c>
      <c r="C977" t="s">
        <v>140</v>
      </c>
      <c r="D977" s="84">
        <v>1998</v>
      </c>
      <c r="E977" s="3"/>
      <c r="F977" s="1"/>
      <c r="AM977" s="1"/>
      <c r="EA977">
        <v>2</v>
      </c>
      <c r="EB977">
        <v>470.09999999999997</v>
      </c>
    </row>
    <row r="978" spans="1:132" customFormat="1" x14ac:dyDescent="0.25">
      <c r="A978" s="1" t="s">
        <v>480</v>
      </c>
      <c r="B978" s="1" t="s">
        <v>428</v>
      </c>
      <c r="C978" t="s">
        <v>140</v>
      </c>
      <c r="D978" s="84">
        <v>1998</v>
      </c>
      <c r="E978" s="3"/>
      <c r="F978" s="1"/>
      <c r="AM978" s="1"/>
      <c r="EA978">
        <v>3</v>
      </c>
      <c r="EB978">
        <v>752.80000000000007</v>
      </c>
    </row>
    <row r="979" spans="1:132" customFormat="1" x14ac:dyDescent="0.25">
      <c r="A979" s="1" t="s">
        <v>480</v>
      </c>
      <c r="B979" s="1" t="s">
        <v>428</v>
      </c>
      <c r="C979" t="s">
        <v>140</v>
      </c>
      <c r="D979" s="84">
        <v>1998</v>
      </c>
      <c r="E979" s="3"/>
      <c r="F979" s="1"/>
      <c r="AM979" s="1"/>
      <c r="EA979">
        <v>4</v>
      </c>
      <c r="EB979">
        <v>1727.4</v>
      </c>
    </row>
    <row r="980" spans="1:132" customFormat="1" x14ac:dyDescent="0.25">
      <c r="A980" s="1" t="s">
        <v>480</v>
      </c>
      <c r="B980" s="1" t="s">
        <v>428</v>
      </c>
      <c r="C980" t="s">
        <v>140</v>
      </c>
      <c r="D980" s="84">
        <v>1998</v>
      </c>
      <c r="E980" s="3"/>
      <c r="F980" s="1"/>
      <c r="AM980" s="1"/>
      <c r="EA980">
        <v>5</v>
      </c>
      <c r="EB980">
        <v>4210.6000000000004</v>
      </c>
    </row>
    <row r="981" spans="1:132" customFormat="1" x14ac:dyDescent="0.25">
      <c r="A981" s="1" t="s">
        <v>480</v>
      </c>
      <c r="B981" s="1" t="s">
        <v>428</v>
      </c>
      <c r="C981" t="s">
        <v>140</v>
      </c>
      <c r="D981" s="84">
        <v>1998</v>
      </c>
      <c r="E981" s="3"/>
      <c r="F981" s="1"/>
      <c r="AM981" s="1"/>
      <c r="EA981">
        <v>6</v>
      </c>
      <c r="EB981">
        <v>3681</v>
      </c>
    </row>
    <row r="982" spans="1:132" customFormat="1" x14ac:dyDescent="0.25">
      <c r="A982" s="1" t="s">
        <v>480</v>
      </c>
      <c r="B982" s="1" t="s">
        <v>428</v>
      </c>
      <c r="C982" t="s">
        <v>140</v>
      </c>
      <c r="D982" s="84">
        <v>1998</v>
      </c>
      <c r="E982" s="3"/>
      <c r="F982" s="1"/>
      <c r="AM982" s="1"/>
      <c r="EA982">
        <v>7</v>
      </c>
      <c r="EB982">
        <v>4710</v>
      </c>
    </row>
    <row r="983" spans="1:132" customFormat="1" x14ac:dyDescent="0.25">
      <c r="A983" s="1" t="s">
        <v>480</v>
      </c>
      <c r="B983" s="1" t="s">
        <v>428</v>
      </c>
      <c r="C983" t="s">
        <v>140</v>
      </c>
      <c r="D983" s="84">
        <v>1998</v>
      </c>
      <c r="E983" s="3"/>
      <c r="F983" s="1"/>
      <c r="AM983" s="1"/>
      <c r="EA983">
        <v>8</v>
      </c>
      <c r="EB983">
        <v>5040.5</v>
      </c>
    </row>
    <row r="984" spans="1:132" customFormat="1" x14ac:dyDescent="0.25">
      <c r="A984" s="1" t="s">
        <v>480</v>
      </c>
      <c r="B984" s="1" t="s">
        <v>428</v>
      </c>
      <c r="C984" t="s">
        <v>140</v>
      </c>
      <c r="D984" s="84">
        <v>1998</v>
      </c>
      <c r="E984" s="3"/>
      <c r="F984" s="1"/>
      <c r="AM984" s="1"/>
      <c r="EA984">
        <v>9</v>
      </c>
      <c r="EB984">
        <v>4201.0000000000009</v>
      </c>
    </row>
    <row r="985" spans="1:132" customFormat="1" x14ac:dyDescent="0.25">
      <c r="A985" s="1" t="s">
        <v>480</v>
      </c>
      <c r="B985" s="1" t="s">
        <v>428</v>
      </c>
      <c r="C985" t="s">
        <v>152</v>
      </c>
      <c r="D985" s="84">
        <v>1998</v>
      </c>
      <c r="E985" s="3"/>
      <c r="F985" s="1"/>
      <c r="AM985" s="1"/>
      <c r="EA985">
        <v>1</v>
      </c>
      <c r="EB985">
        <v>400.4</v>
      </c>
    </row>
    <row r="986" spans="1:132" customFormat="1" x14ac:dyDescent="0.25">
      <c r="A986" s="1" t="s">
        <v>480</v>
      </c>
      <c r="B986" s="1" t="s">
        <v>428</v>
      </c>
      <c r="C986" t="s">
        <v>152</v>
      </c>
      <c r="D986" s="84">
        <v>1998</v>
      </c>
      <c r="E986" s="3"/>
      <c r="F986" s="1"/>
      <c r="AM986" s="1"/>
      <c r="EA986">
        <v>2</v>
      </c>
      <c r="EB986">
        <v>561</v>
      </c>
    </row>
    <row r="987" spans="1:132" customFormat="1" x14ac:dyDescent="0.25">
      <c r="A987" s="1" t="s">
        <v>480</v>
      </c>
      <c r="B987" s="1" t="s">
        <v>428</v>
      </c>
      <c r="C987" t="s">
        <v>152</v>
      </c>
      <c r="D987" s="84">
        <v>1998</v>
      </c>
      <c r="E987" s="3"/>
      <c r="F987" s="1"/>
      <c r="AM987" s="1"/>
      <c r="EA987">
        <v>3</v>
      </c>
      <c r="EB987">
        <v>894.30000000000007</v>
      </c>
    </row>
    <row r="988" spans="1:132" customFormat="1" x14ac:dyDescent="0.25">
      <c r="A988" s="1" t="s">
        <v>480</v>
      </c>
      <c r="B988" s="1" t="s">
        <v>428</v>
      </c>
      <c r="C988" t="s">
        <v>152</v>
      </c>
      <c r="D988" s="84">
        <v>1998</v>
      </c>
      <c r="E988" s="3"/>
      <c r="F988" s="1"/>
      <c r="AM988" s="1"/>
      <c r="EA988">
        <v>4</v>
      </c>
      <c r="EB988">
        <v>1776</v>
      </c>
    </row>
    <row r="989" spans="1:132" customFormat="1" x14ac:dyDescent="0.25">
      <c r="A989" s="1" t="s">
        <v>480</v>
      </c>
      <c r="B989" s="1" t="s">
        <v>428</v>
      </c>
      <c r="C989" t="s">
        <v>152</v>
      </c>
      <c r="D989" s="84">
        <v>1998</v>
      </c>
      <c r="E989" s="3"/>
      <c r="F989" s="1"/>
      <c r="AM989" s="1"/>
      <c r="EA989">
        <v>5</v>
      </c>
      <c r="EB989">
        <v>2285.6999999999998</v>
      </c>
    </row>
    <row r="990" spans="1:132" customFormat="1" x14ac:dyDescent="0.25">
      <c r="A990" s="1" t="s">
        <v>480</v>
      </c>
      <c r="B990" s="1" t="s">
        <v>428</v>
      </c>
      <c r="C990" t="s">
        <v>152</v>
      </c>
      <c r="D990" s="84">
        <v>1998</v>
      </c>
      <c r="E990" s="3"/>
      <c r="F990" s="1"/>
      <c r="AM990" s="1"/>
      <c r="EA990">
        <v>6</v>
      </c>
      <c r="EB990">
        <v>2598.9</v>
      </c>
    </row>
    <row r="991" spans="1:132" customFormat="1" x14ac:dyDescent="0.25">
      <c r="A991" s="1" t="s">
        <v>480</v>
      </c>
      <c r="B991" s="1" t="s">
        <v>428</v>
      </c>
      <c r="C991" t="s">
        <v>152</v>
      </c>
      <c r="D991" s="84">
        <v>1998</v>
      </c>
      <c r="E991" s="3"/>
      <c r="F991" s="1"/>
      <c r="AM991" s="1"/>
      <c r="EA991">
        <v>7</v>
      </c>
      <c r="EB991">
        <v>2828.9999999999995</v>
      </c>
    </row>
    <row r="992" spans="1:132" customFormat="1" x14ac:dyDescent="0.25">
      <c r="A992" s="1" t="s">
        <v>480</v>
      </c>
      <c r="B992" s="1" t="s">
        <v>428</v>
      </c>
      <c r="C992" t="s">
        <v>152</v>
      </c>
      <c r="D992" s="84">
        <v>1998</v>
      </c>
      <c r="E992" s="3"/>
      <c r="F992" s="1"/>
      <c r="AM992" s="1"/>
      <c r="EA992">
        <v>8</v>
      </c>
      <c r="EB992">
        <v>2836.9999999999995</v>
      </c>
    </row>
    <row r="993" spans="1:132" customFormat="1" x14ac:dyDescent="0.25">
      <c r="A993" s="1" t="s">
        <v>480</v>
      </c>
      <c r="B993" s="1" t="s">
        <v>428</v>
      </c>
      <c r="C993" t="s">
        <v>152</v>
      </c>
      <c r="D993" s="84">
        <v>1998</v>
      </c>
      <c r="E993" s="3"/>
      <c r="F993" s="1"/>
      <c r="AM993" s="1"/>
      <c r="EA993">
        <v>9</v>
      </c>
      <c r="EB993">
        <v>1659</v>
      </c>
    </row>
    <row r="994" spans="1:132" customFormat="1" x14ac:dyDescent="0.25">
      <c r="A994" s="1" t="s">
        <v>480</v>
      </c>
      <c r="B994" s="1" t="s">
        <v>428</v>
      </c>
      <c r="C994" t="s">
        <v>132</v>
      </c>
      <c r="D994" s="84">
        <v>1998</v>
      </c>
      <c r="E994" s="3"/>
      <c r="F994" s="1"/>
      <c r="AM994" s="1"/>
      <c r="EA994">
        <v>1</v>
      </c>
      <c r="EB994">
        <v>444.6</v>
      </c>
    </row>
    <row r="995" spans="1:132" customFormat="1" x14ac:dyDescent="0.25">
      <c r="A995" s="1" t="s">
        <v>480</v>
      </c>
      <c r="B995" s="1" t="s">
        <v>428</v>
      </c>
      <c r="C995" t="s">
        <v>132</v>
      </c>
      <c r="D995" s="84">
        <v>1998</v>
      </c>
      <c r="E995" s="3"/>
      <c r="F995" s="1"/>
      <c r="AM995" s="1"/>
      <c r="EA995">
        <v>2</v>
      </c>
      <c r="EB995">
        <v>695.19999999999993</v>
      </c>
    </row>
    <row r="996" spans="1:132" customFormat="1" x14ac:dyDescent="0.25">
      <c r="A996" s="1" t="s">
        <v>480</v>
      </c>
      <c r="B996" s="1" t="s">
        <v>428</v>
      </c>
      <c r="C996" t="s">
        <v>132</v>
      </c>
      <c r="D996" s="84">
        <v>1998</v>
      </c>
      <c r="E996" s="3"/>
      <c r="F996" s="1"/>
      <c r="AM996" s="1"/>
      <c r="EA996">
        <v>3</v>
      </c>
      <c r="EB996">
        <v>1045.6000000000001</v>
      </c>
    </row>
    <row r="997" spans="1:132" customFormat="1" x14ac:dyDescent="0.25">
      <c r="A997" s="1" t="s">
        <v>480</v>
      </c>
      <c r="B997" s="1" t="s">
        <v>428</v>
      </c>
      <c r="C997" t="s">
        <v>132</v>
      </c>
      <c r="D997" s="84">
        <v>1998</v>
      </c>
      <c r="E997" s="3"/>
      <c r="F997" s="1"/>
      <c r="AM997" s="1"/>
      <c r="EA997">
        <v>4</v>
      </c>
      <c r="EB997">
        <v>1658.0000000000002</v>
      </c>
    </row>
    <row r="998" spans="1:132" customFormat="1" x14ac:dyDescent="0.25">
      <c r="A998" s="1" t="s">
        <v>480</v>
      </c>
      <c r="B998" s="1" t="s">
        <v>428</v>
      </c>
      <c r="C998" t="s">
        <v>132</v>
      </c>
      <c r="D998" s="84">
        <v>1998</v>
      </c>
      <c r="E998" s="3"/>
      <c r="F998" s="1"/>
      <c r="AM998" s="1"/>
      <c r="EA998">
        <v>5</v>
      </c>
      <c r="EB998">
        <v>2400</v>
      </c>
    </row>
    <row r="999" spans="1:132" customFormat="1" x14ac:dyDescent="0.25">
      <c r="A999" s="1" t="s">
        <v>480</v>
      </c>
      <c r="B999" s="1" t="s">
        <v>428</v>
      </c>
      <c r="C999" t="s">
        <v>132</v>
      </c>
      <c r="D999" s="84">
        <v>1998</v>
      </c>
      <c r="E999" s="3"/>
      <c r="F999" s="1"/>
      <c r="AM999" s="1"/>
      <c r="EA999">
        <v>6</v>
      </c>
      <c r="EB999">
        <v>2630</v>
      </c>
    </row>
    <row r="1000" spans="1:132" customFormat="1" x14ac:dyDescent="0.25">
      <c r="A1000" s="1" t="s">
        <v>480</v>
      </c>
      <c r="B1000" s="1" t="s">
        <v>428</v>
      </c>
      <c r="C1000" t="s">
        <v>132</v>
      </c>
      <c r="D1000" s="84">
        <v>1998</v>
      </c>
      <c r="E1000" s="3"/>
      <c r="F1000" s="1"/>
      <c r="AM1000" s="1"/>
      <c r="EA1000">
        <v>7</v>
      </c>
      <c r="EB1000">
        <v>2729.7000000000003</v>
      </c>
    </row>
    <row r="1001" spans="1:132" customFormat="1" x14ac:dyDescent="0.25">
      <c r="A1001" s="1" t="s">
        <v>480</v>
      </c>
      <c r="B1001" s="1" t="s">
        <v>428</v>
      </c>
      <c r="C1001" t="s">
        <v>132</v>
      </c>
      <c r="D1001" s="84">
        <v>1998</v>
      </c>
      <c r="E1001" s="3"/>
      <c r="F1001" s="1"/>
      <c r="AM1001" s="1"/>
      <c r="EA1001">
        <v>8</v>
      </c>
      <c r="EB1001">
        <v>3269.1000000000004</v>
      </c>
    </row>
    <row r="1002" spans="1:132" customFormat="1" x14ac:dyDescent="0.25">
      <c r="A1002" s="1" t="s">
        <v>480</v>
      </c>
      <c r="B1002" s="1" t="s">
        <v>428</v>
      </c>
      <c r="C1002" t="s">
        <v>132</v>
      </c>
      <c r="D1002" s="84">
        <v>1998</v>
      </c>
      <c r="E1002" s="3"/>
      <c r="F1002" s="1"/>
      <c r="AM1002" s="1"/>
      <c r="EA1002">
        <v>9</v>
      </c>
      <c r="EB1002">
        <v>2542.6</v>
      </c>
    </row>
    <row r="1003" spans="1:132" customFormat="1" x14ac:dyDescent="0.25">
      <c r="A1003" s="1" t="s">
        <v>480</v>
      </c>
      <c r="B1003" s="1" t="s">
        <v>428</v>
      </c>
      <c r="C1003" t="s">
        <v>134</v>
      </c>
      <c r="D1003" s="84">
        <v>1998</v>
      </c>
      <c r="E1003" s="3"/>
      <c r="F1003" s="1"/>
      <c r="AM1003" s="1"/>
      <c r="EA1003">
        <v>1</v>
      </c>
      <c r="EB1003">
        <v>427.2</v>
      </c>
    </row>
    <row r="1004" spans="1:132" customFormat="1" x14ac:dyDescent="0.25">
      <c r="A1004" s="1" t="s">
        <v>480</v>
      </c>
      <c r="B1004" s="1" t="s">
        <v>428</v>
      </c>
      <c r="C1004" t="s">
        <v>134</v>
      </c>
      <c r="D1004" s="84">
        <v>1998</v>
      </c>
      <c r="E1004" s="3"/>
      <c r="F1004" s="1"/>
      <c r="AM1004" s="1"/>
      <c r="EA1004">
        <v>2</v>
      </c>
      <c r="EB1004">
        <v>523.9</v>
      </c>
    </row>
    <row r="1005" spans="1:132" customFormat="1" x14ac:dyDescent="0.25">
      <c r="A1005" s="1" t="s">
        <v>480</v>
      </c>
      <c r="B1005" s="1" t="s">
        <v>428</v>
      </c>
      <c r="C1005" t="s">
        <v>134</v>
      </c>
      <c r="D1005" s="84">
        <v>1998</v>
      </c>
      <c r="E1005" s="3"/>
      <c r="F1005" s="1"/>
      <c r="AM1005" s="1"/>
      <c r="EA1005">
        <v>3</v>
      </c>
      <c r="EB1005">
        <v>918.5</v>
      </c>
    </row>
    <row r="1006" spans="1:132" customFormat="1" x14ac:dyDescent="0.25">
      <c r="A1006" s="1" t="s">
        <v>480</v>
      </c>
      <c r="B1006" s="1" t="s">
        <v>428</v>
      </c>
      <c r="C1006" t="s">
        <v>134</v>
      </c>
      <c r="D1006" s="84">
        <v>1998</v>
      </c>
      <c r="E1006" s="3"/>
      <c r="F1006" s="1"/>
      <c r="AM1006" s="1"/>
      <c r="EA1006">
        <v>4</v>
      </c>
      <c r="EB1006">
        <v>1591.9999999999998</v>
      </c>
    </row>
    <row r="1007" spans="1:132" customFormat="1" x14ac:dyDescent="0.25">
      <c r="A1007" s="1" t="s">
        <v>480</v>
      </c>
      <c r="B1007" s="1" t="s">
        <v>428</v>
      </c>
      <c r="C1007" t="s">
        <v>134</v>
      </c>
      <c r="D1007" s="84">
        <v>1998</v>
      </c>
      <c r="E1007" s="3"/>
      <c r="F1007" s="1"/>
      <c r="AM1007" s="1"/>
      <c r="EA1007">
        <v>5</v>
      </c>
      <c r="EB1007">
        <v>2315.6</v>
      </c>
    </row>
    <row r="1008" spans="1:132" customFormat="1" x14ac:dyDescent="0.25">
      <c r="A1008" s="1" t="s">
        <v>480</v>
      </c>
      <c r="B1008" s="1" t="s">
        <v>428</v>
      </c>
      <c r="C1008" t="s">
        <v>134</v>
      </c>
      <c r="D1008" s="84">
        <v>1998</v>
      </c>
      <c r="E1008" s="3"/>
      <c r="F1008" s="1"/>
      <c r="AM1008" s="1"/>
      <c r="EA1008">
        <v>6</v>
      </c>
      <c r="EB1008">
        <v>2674.2000000000003</v>
      </c>
    </row>
    <row r="1009" spans="1:132" customFormat="1" x14ac:dyDescent="0.25">
      <c r="A1009" s="1" t="s">
        <v>480</v>
      </c>
      <c r="B1009" s="1" t="s">
        <v>428</v>
      </c>
      <c r="C1009" t="s">
        <v>134</v>
      </c>
      <c r="D1009" s="84">
        <v>1998</v>
      </c>
      <c r="E1009" s="3"/>
      <c r="F1009" s="1"/>
      <c r="AM1009" s="1"/>
      <c r="EA1009">
        <v>7</v>
      </c>
      <c r="EB1009">
        <v>2974.1000000000004</v>
      </c>
    </row>
    <row r="1010" spans="1:132" customFormat="1" x14ac:dyDescent="0.25">
      <c r="A1010" s="1" t="s">
        <v>480</v>
      </c>
      <c r="B1010" s="1" t="s">
        <v>428</v>
      </c>
      <c r="C1010" t="s">
        <v>134</v>
      </c>
      <c r="D1010" s="84">
        <v>1998</v>
      </c>
      <c r="E1010" s="3"/>
      <c r="F1010" s="1"/>
      <c r="AM1010" s="1"/>
      <c r="EA1010">
        <v>8</v>
      </c>
      <c r="EB1010">
        <v>2759</v>
      </c>
    </row>
    <row r="1011" spans="1:132" customFormat="1" x14ac:dyDescent="0.25">
      <c r="A1011" s="1" t="s">
        <v>480</v>
      </c>
      <c r="B1011" s="1" t="s">
        <v>428</v>
      </c>
      <c r="C1011" t="s">
        <v>134</v>
      </c>
      <c r="D1011" s="84">
        <v>1998</v>
      </c>
      <c r="E1011" s="3"/>
      <c r="F1011" s="1"/>
      <c r="AM1011" s="1"/>
      <c r="EA1011">
        <v>9</v>
      </c>
      <c r="EB1011">
        <v>1638.0000000000002</v>
      </c>
    </row>
    <row r="1012" spans="1:132" customFormat="1" x14ac:dyDescent="0.25">
      <c r="A1012" s="1" t="s">
        <v>480</v>
      </c>
      <c r="B1012" s="1" t="s">
        <v>428</v>
      </c>
      <c r="C1012" t="s">
        <v>136</v>
      </c>
      <c r="D1012" s="84">
        <v>1998</v>
      </c>
      <c r="E1012" s="3"/>
      <c r="F1012" s="1"/>
      <c r="AM1012" s="1"/>
      <c r="EA1012">
        <v>1</v>
      </c>
      <c r="EB1012">
        <v>355.09999999999997</v>
      </c>
    </row>
    <row r="1013" spans="1:132" customFormat="1" x14ac:dyDescent="0.25">
      <c r="A1013" s="1" t="s">
        <v>480</v>
      </c>
      <c r="B1013" s="1" t="s">
        <v>428</v>
      </c>
      <c r="C1013" t="s">
        <v>136</v>
      </c>
      <c r="D1013" s="84">
        <v>1998</v>
      </c>
      <c r="E1013" s="3"/>
      <c r="F1013" s="1"/>
      <c r="AM1013" s="1"/>
      <c r="EA1013">
        <v>2</v>
      </c>
      <c r="EB1013">
        <v>542</v>
      </c>
    </row>
    <row r="1014" spans="1:132" customFormat="1" x14ac:dyDescent="0.25">
      <c r="A1014" s="1" t="s">
        <v>480</v>
      </c>
      <c r="B1014" s="1" t="s">
        <v>428</v>
      </c>
      <c r="C1014" t="s">
        <v>136</v>
      </c>
      <c r="D1014" s="84">
        <v>1998</v>
      </c>
      <c r="E1014" s="3"/>
      <c r="F1014" s="1"/>
      <c r="AM1014" s="1"/>
      <c r="EA1014">
        <v>3</v>
      </c>
      <c r="EB1014">
        <v>851.80000000000007</v>
      </c>
    </row>
    <row r="1015" spans="1:132" customFormat="1" x14ac:dyDescent="0.25">
      <c r="A1015" s="1" t="s">
        <v>480</v>
      </c>
      <c r="B1015" s="1" t="s">
        <v>428</v>
      </c>
      <c r="C1015" t="s">
        <v>136</v>
      </c>
      <c r="D1015" s="84">
        <v>1998</v>
      </c>
      <c r="E1015" s="3"/>
      <c r="F1015" s="1"/>
      <c r="AM1015" s="1"/>
      <c r="EA1015">
        <v>4</v>
      </c>
      <c r="EB1015">
        <v>1490.2000000000003</v>
      </c>
    </row>
    <row r="1016" spans="1:132" customFormat="1" x14ac:dyDescent="0.25">
      <c r="A1016" s="1" t="s">
        <v>480</v>
      </c>
      <c r="B1016" s="1" t="s">
        <v>428</v>
      </c>
      <c r="C1016" t="s">
        <v>136</v>
      </c>
      <c r="D1016" s="84">
        <v>1998</v>
      </c>
      <c r="E1016" s="3"/>
      <c r="F1016" s="1"/>
      <c r="AM1016" s="1"/>
      <c r="EA1016">
        <v>5</v>
      </c>
      <c r="EB1016">
        <v>1978.7</v>
      </c>
    </row>
    <row r="1017" spans="1:132" customFormat="1" x14ac:dyDescent="0.25">
      <c r="A1017" s="1" t="s">
        <v>480</v>
      </c>
      <c r="B1017" s="1" t="s">
        <v>428</v>
      </c>
      <c r="C1017" t="s">
        <v>136</v>
      </c>
      <c r="D1017" s="84">
        <v>1998</v>
      </c>
      <c r="E1017" s="3"/>
      <c r="F1017" s="1"/>
      <c r="AM1017" s="1"/>
      <c r="EA1017">
        <v>6</v>
      </c>
      <c r="EB1017">
        <v>2506.3000000000002</v>
      </c>
    </row>
    <row r="1018" spans="1:132" customFormat="1" x14ac:dyDescent="0.25">
      <c r="A1018" s="1" t="s">
        <v>480</v>
      </c>
      <c r="B1018" s="1" t="s">
        <v>428</v>
      </c>
      <c r="C1018" t="s">
        <v>136</v>
      </c>
      <c r="D1018" s="84">
        <v>1998</v>
      </c>
      <c r="E1018" s="3"/>
      <c r="F1018" s="1"/>
      <c r="AM1018" s="1"/>
      <c r="EA1018">
        <v>7</v>
      </c>
      <c r="EB1018">
        <v>2800.2999999999997</v>
      </c>
    </row>
    <row r="1019" spans="1:132" customFormat="1" x14ac:dyDescent="0.25">
      <c r="A1019" s="1" t="s">
        <v>480</v>
      </c>
      <c r="B1019" s="1" t="s">
        <v>428</v>
      </c>
      <c r="C1019" t="s">
        <v>136</v>
      </c>
      <c r="D1019" s="84">
        <v>1998</v>
      </c>
      <c r="E1019" s="3"/>
      <c r="F1019" s="1"/>
      <c r="AM1019" s="1"/>
      <c r="EA1019">
        <v>8</v>
      </c>
      <c r="EB1019">
        <v>2707</v>
      </c>
    </row>
    <row r="1020" spans="1:132" customFormat="1" x14ac:dyDescent="0.25">
      <c r="A1020" s="1" t="s">
        <v>480</v>
      </c>
      <c r="B1020" s="1" t="s">
        <v>428</v>
      </c>
      <c r="C1020" t="s">
        <v>136</v>
      </c>
      <c r="D1020" s="84">
        <v>1998</v>
      </c>
      <c r="E1020" s="3"/>
      <c r="F1020" s="1"/>
      <c r="AM1020" s="1"/>
      <c r="EA1020">
        <v>9</v>
      </c>
      <c r="EB1020">
        <v>1746.6999999999998</v>
      </c>
    </row>
    <row r="1021" spans="1:132" customFormat="1" x14ac:dyDescent="0.25">
      <c r="A1021" s="1" t="s">
        <v>480</v>
      </c>
      <c r="B1021" s="1" t="s">
        <v>428</v>
      </c>
      <c r="C1021" t="s">
        <v>138</v>
      </c>
      <c r="D1021" s="84">
        <v>1998</v>
      </c>
      <c r="E1021" s="3"/>
      <c r="F1021" s="1"/>
      <c r="AM1021" s="1"/>
      <c r="EA1021">
        <v>1</v>
      </c>
      <c r="EB1021">
        <v>323.60000000000002</v>
      </c>
    </row>
    <row r="1022" spans="1:132" customFormat="1" x14ac:dyDescent="0.25">
      <c r="A1022" s="1" t="s">
        <v>480</v>
      </c>
      <c r="B1022" s="1" t="s">
        <v>428</v>
      </c>
      <c r="C1022" t="s">
        <v>138</v>
      </c>
      <c r="D1022" s="84">
        <v>1998</v>
      </c>
      <c r="E1022" s="3"/>
      <c r="F1022" s="1"/>
      <c r="AM1022" s="1"/>
      <c r="EA1022">
        <v>2</v>
      </c>
      <c r="EB1022">
        <v>473.6</v>
      </c>
    </row>
    <row r="1023" spans="1:132" customFormat="1" x14ac:dyDescent="0.25">
      <c r="A1023" s="1" t="s">
        <v>480</v>
      </c>
      <c r="B1023" s="1" t="s">
        <v>428</v>
      </c>
      <c r="C1023" t="s">
        <v>138</v>
      </c>
      <c r="D1023" s="84">
        <v>1998</v>
      </c>
      <c r="E1023" s="3"/>
      <c r="F1023" s="1"/>
      <c r="AM1023" s="1"/>
      <c r="EA1023">
        <v>3</v>
      </c>
      <c r="EB1023">
        <v>693.49999999999989</v>
      </c>
    </row>
    <row r="1024" spans="1:132" customFormat="1" x14ac:dyDescent="0.25">
      <c r="A1024" s="1" t="s">
        <v>480</v>
      </c>
      <c r="B1024" s="1" t="s">
        <v>428</v>
      </c>
      <c r="C1024" t="s">
        <v>138</v>
      </c>
      <c r="D1024" s="84">
        <v>1998</v>
      </c>
      <c r="E1024" s="3"/>
      <c r="F1024" s="1"/>
      <c r="AM1024" s="1"/>
      <c r="EA1024">
        <v>4</v>
      </c>
      <c r="EB1024">
        <v>1443.1000000000001</v>
      </c>
    </row>
    <row r="1025" spans="1:132" customFormat="1" x14ac:dyDescent="0.25">
      <c r="A1025" s="1" t="s">
        <v>480</v>
      </c>
      <c r="B1025" s="1" t="s">
        <v>428</v>
      </c>
      <c r="C1025" t="s">
        <v>138</v>
      </c>
      <c r="D1025" s="84">
        <v>1998</v>
      </c>
      <c r="E1025" s="3"/>
      <c r="F1025" s="1"/>
      <c r="AM1025" s="1"/>
      <c r="EA1025">
        <v>5</v>
      </c>
      <c r="EB1025">
        <v>2144.1999999999998</v>
      </c>
    </row>
    <row r="1026" spans="1:132" customFormat="1" x14ac:dyDescent="0.25">
      <c r="A1026" s="1" t="s">
        <v>480</v>
      </c>
      <c r="B1026" s="1" t="s">
        <v>428</v>
      </c>
      <c r="C1026" t="s">
        <v>138</v>
      </c>
      <c r="D1026" s="84">
        <v>1998</v>
      </c>
      <c r="E1026" s="3"/>
      <c r="F1026" s="1"/>
      <c r="AM1026" s="1"/>
      <c r="EA1026">
        <v>6</v>
      </c>
      <c r="EB1026">
        <v>2508.6</v>
      </c>
    </row>
    <row r="1027" spans="1:132" customFormat="1" x14ac:dyDescent="0.25">
      <c r="A1027" s="1" t="s">
        <v>480</v>
      </c>
      <c r="B1027" s="1" t="s">
        <v>428</v>
      </c>
      <c r="C1027" t="s">
        <v>138</v>
      </c>
      <c r="D1027" s="84">
        <v>1998</v>
      </c>
      <c r="E1027" s="3"/>
      <c r="F1027" s="1"/>
      <c r="AM1027" s="1"/>
      <c r="EA1027">
        <v>7</v>
      </c>
      <c r="EB1027">
        <v>2608</v>
      </c>
    </row>
    <row r="1028" spans="1:132" customFormat="1" x14ac:dyDescent="0.25">
      <c r="A1028" s="1" t="s">
        <v>480</v>
      </c>
      <c r="B1028" s="1" t="s">
        <v>428</v>
      </c>
      <c r="C1028" t="s">
        <v>138</v>
      </c>
      <c r="D1028" s="84">
        <v>1998</v>
      </c>
      <c r="E1028" s="3"/>
      <c r="F1028" s="1"/>
      <c r="AM1028" s="1"/>
      <c r="EA1028">
        <v>8</v>
      </c>
      <c r="EB1028">
        <v>2714</v>
      </c>
    </row>
    <row r="1029" spans="1:132" customFormat="1" x14ac:dyDescent="0.25">
      <c r="A1029" s="1" t="s">
        <v>480</v>
      </c>
      <c r="B1029" s="1" t="s">
        <v>428</v>
      </c>
      <c r="C1029" t="s">
        <v>138</v>
      </c>
      <c r="D1029" s="84">
        <v>1998</v>
      </c>
      <c r="E1029" s="3"/>
      <c r="F1029" s="1"/>
      <c r="AM1029" s="1"/>
      <c r="EA1029">
        <v>9</v>
      </c>
      <c r="EB1029">
        <v>1882.7</v>
      </c>
    </row>
    <row r="1030" spans="1:132" customFormat="1" x14ac:dyDescent="0.25">
      <c r="A1030" s="1" t="s">
        <v>480</v>
      </c>
      <c r="B1030" s="1" t="s">
        <v>428</v>
      </c>
      <c r="C1030" t="s">
        <v>144</v>
      </c>
      <c r="D1030" s="84">
        <v>1998</v>
      </c>
      <c r="E1030" s="3"/>
      <c r="F1030" s="1"/>
      <c r="AM1030" s="1"/>
      <c r="EA1030">
        <v>1</v>
      </c>
      <c r="EB1030">
        <v>351.09999999999997</v>
      </c>
    </row>
    <row r="1031" spans="1:132" customFormat="1" x14ac:dyDescent="0.25">
      <c r="A1031" s="1" t="s">
        <v>480</v>
      </c>
      <c r="B1031" s="1" t="s">
        <v>428</v>
      </c>
      <c r="C1031" t="s">
        <v>144</v>
      </c>
      <c r="D1031" s="84">
        <v>1998</v>
      </c>
      <c r="E1031" s="3"/>
      <c r="F1031" s="1"/>
      <c r="AM1031" s="1"/>
      <c r="EA1031">
        <v>2</v>
      </c>
      <c r="EB1031">
        <v>459.6</v>
      </c>
    </row>
    <row r="1032" spans="1:132" customFormat="1" x14ac:dyDescent="0.25">
      <c r="A1032" s="1" t="s">
        <v>480</v>
      </c>
      <c r="B1032" s="1" t="s">
        <v>428</v>
      </c>
      <c r="C1032" t="s">
        <v>144</v>
      </c>
      <c r="D1032" s="84">
        <v>1998</v>
      </c>
      <c r="E1032" s="3"/>
      <c r="F1032" s="1"/>
      <c r="AM1032" s="1"/>
      <c r="EA1032">
        <v>3</v>
      </c>
      <c r="EB1032">
        <v>735.40000000000009</v>
      </c>
    </row>
    <row r="1033" spans="1:132" customFormat="1" x14ac:dyDescent="0.25">
      <c r="A1033" s="1" t="s">
        <v>480</v>
      </c>
      <c r="B1033" s="1" t="s">
        <v>428</v>
      </c>
      <c r="C1033" t="s">
        <v>144</v>
      </c>
      <c r="D1033" s="84">
        <v>1998</v>
      </c>
      <c r="E1033" s="3"/>
      <c r="F1033" s="1"/>
      <c r="AM1033" s="1"/>
      <c r="EA1033">
        <v>4</v>
      </c>
      <c r="EB1033">
        <v>1975.6</v>
      </c>
    </row>
    <row r="1034" spans="1:132" customFormat="1" x14ac:dyDescent="0.25">
      <c r="A1034" s="1" t="s">
        <v>480</v>
      </c>
      <c r="B1034" s="1" t="s">
        <v>428</v>
      </c>
      <c r="C1034" t="s">
        <v>144</v>
      </c>
      <c r="D1034" s="84">
        <v>1998</v>
      </c>
      <c r="E1034" s="3"/>
      <c r="F1034" s="1"/>
      <c r="AM1034" s="1"/>
      <c r="EA1034">
        <v>5</v>
      </c>
      <c r="EB1034">
        <v>2771.0000000000005</v>
      </c>
    </row>
    <row r="1035" spans="1:132" customFormat="1" x14ac:dyDescent="0.25">
      <c r="A1035" s="1" t="s">
        <v>480</v>
      </c>
      <c r="B1035" s="1" t="s">
        <v>428</v>
      </c>
      <c r="C1035" t="s">
        <v>144</v>
      </c>
      <c r="D1035" s="84">
        <v>1998</v>
      </c>
      <c r="E1035" s="3"/>
      <c r="F1035" s="1"/>
      <c r="AM1035" s="1"/>
      <c r="EA1035">
        <v>6</v>
      </c>
      <c r="EB1035">
        <v>3275</v>
      </c>
    </row>
    <row r="1036" spans="1:132" customFormat="1" x14ac:dyDescent="0.25">
      <c r="A1036" s="1" t="s">
        <v>480</v>
      </c>
      <c r="B1036" s="1" t="s">
        <v>428</v>
      </c>
      <c r="C1036" t="s">
        <v>144</v>
      </c>
      <c r="D1036" s="84">
        <v>1998</v>
      </c>
      <c r="E1036" s="3"/>
      <c r="F1036" s="1"/>
      <c r="AM1036" s="1"/>
      <c r="EA1036">
        <v>7</v>
      </c>
      <c r="EB1036">
        <v>3563.7</v>
      </c>
    </row>
    <row r="1037" spans="1:132" customFormat="1" x14ac:dyDescent="0.25">
      <c r="A1037" s="1" t="s">
        <v>480</v>
      </c>
      <c r="B1037" s="1" t="s">
        <v>428</v>
      </c>
      <c r="C1037" t="s">
        <v>144</v>
      </c>
      <c r="D1037" s="84">
        <v>1998</v>
      </c>
      <c r="E1037" s="3"/>
      <c r="F1037" s="1"/>
      <c r="AM1037" s="1"/>
      <c r="EA1037">
        <v>8</v>
      </c>
      <c r="EB1037">
        <v>3463.2999999999997</v>
      </c>
    </row>
    <row r="1038" spans="1:132" customFormat="1" x14ac:dyDescent="0.25">
      <c r="A1038" s="1" t="s">
        <v>480</v>
      </c>
      <c r="B1038" s="1" t="s">
        <v>428</v>
      </c>
      <c r="C1038" t="s">
        <v>144</v>
      </c>
      <c r="D1038" s="84">
        <v>1998</v>
      </c>
      <c r="E1038" s="3"/>
      <c r="F1038" s="1"/>
      <c r="AM1038" s="1"/>
      <c r="EA1038">
        <v>9</v>
      </c>
      <c r="EB1038">
        <v>2305</v>
      </c>
    </row>
    <row r="1039" spans="1:132" customFormat="1" x14ac:dyDescent="0.25">
      <c r="A1039" s="1" t="s">
        <v>480</v>
      </c>
      <c r="B1039" s="1" t="s">
        <v>428</v>
      </c>
      <c r="C1039" t="s">
        <v>146</v>
      </c>
      <c r="D1039" s="84">
        <v>1998</v>
      </c>
      <c r="E1039" s="3"/>
      <c r="F1039" s="1"/>
      <c r="AM1039" s="1"/>
      <c r="EA1039">
        <v>1</v>
      </c>
      <c r="EB1039">
        <v>388.8</v>
      </c>
    </row>
    <row r="1040" spans="1:132" customFormat="1" x14ac:dyDescent="0.25">
      <c r="A1040" s="1" t="s">
        <v>480</v>
      </c>
      <c r="B1040" s="1" t="s">
        <v>428</v>
      </c>
      <c r="C1040" t="s">
        <v>146</v>
      </c>
      <c r="D1040" s="84">
        <v>1998</v>
      </c>
      <c r="E1040" s="3"/>
      <c r="F1040" s="1"/>
      <c r="AM1040" s="1"/>
      <c r="EA1040">
        <v>2</v>
      </c>
      <c r="EB1040">
        <v>576.30000000000007</v>
      </c>
    </row>
    <row r="1041" spans="1:132" customFormat="1" x14ac:dyDescent="0.25">
      <c r="A1041" s="1" t="s">
        <v>480</v>
      </c>
      <c r="B1041" s="1" t="s">
        <v>428</v>
      </c>
      <c r="C1041" t="s">
        <v>146</v>
      </c>
      <c r="D1041" s="84">
        <v>1998</v>
      </c>
      <c r="E1041" s="3"/>
      <c r="F1041" s="1"/>
      <c r="AM1041" s="1"/>
      <c r="EA1041">
        <v>3</v>
      </c>
      <c r="EB1041">
        <v>825.69999999999993</v>
      </c>
    </row>
    <row r="1042" spans="1:132" customFormat="1" x14ac:dyDescent="0.25">
      <c r="A1042" s="1" t="s">
        <v>480</v>
      </c>
      <c r="B1042" s="1" t="s">
        <v>428</v>
      </c>
      <c r="C1042" t="s">
        <v>146</v>
      </c>
      <c r="D1042" s="84">
        <v>1998</v>
      </c>
      <c r="E1042" s="3"/>
      <c r="F1042" s="1"/>
      <c r="AM1042" s="1"/>
      <c r="EA1042">
        <v>4</v>
      </c>
      <c r="EB1042">
        <v>1738.0000000000002</v>
      </c>
    </row>
    <row r="1043" spans="1:132" customFormat="1" x14ac:dyDescent="0.25">
      <c r="A1043" s="1" t="s">
        <v>480</v>
      </c>
      <c r="B1043" s="1" t="s">
        <v>428</v>
      </c>
      <c r="C1043" t="s">
        <v>146</v>
      </c>
      <c r="D1043" s="84">
        <v>1998</v>
      </c>
      <c r="E1043" s="3"/>
      <c r="F1043" s="1"/>
      <c r="AM1043" s="1"/>
      <c r="EA1043">
        <v>5</v>
      </c>
      <c r="EB1043">
        <v>2818</v>
      </c>
    </row>
    <row r="1044" spans="1:132" customFormat="1" x14ac:dyDescent="0.25">
      <c r="A1044" s="1" t="s">
        <v>480</v>
      </c>
      <c r="B1044" s="1" t="s">
        <v>428</v>
      </c>
      <c r="C1044" t="s">
        <v>146</v>
      </c>
      <c r="D1044" s="84">
        <v>1998</v>
      </c>
      <c r="E1044" s="3"/>
      <c r="F1044" s="1"/>
      <c r="AM1044" s="1"/>
      <c r="EA1044">
        <v>6</v>
      </c>
      <c r="EB1044">
        <v>3875</v>
      </c>
    </row>
    <row r="1045" spans="1:132" customFormat="1" x14ac:dyDescent="0.25">
      <c r="A1045" s="1" t="s">
        <v>480</v>
      </c>
      <c r="B1045" s="1" t="s">
        <v>428</v>
      </c>
      <c r="C1045" t="s">
        <v>146</v>
      </c>
      <c r="D1045" s="84">
        <v>1998</v>
      </c>
      <c r="E1045" s="3"/>
      <c r="F1045" s="1"/>
      <c r="AM1045" s="1"/>
      <c r="EA1045">
        <v>7</v>
      </c>
      <c r="EB1045">
        <v>4720</v>
      </c>
    </row>
    <row r="1046" spans="1:132" customFormat="1" x14ac:dyDescent="0.25">
      <c r="A1046" s="1" t="s">
        <v>480</v>
      </c>
      <c r="B1046" s="1" t="s">
        <v>428</v>
      </c>
      <c r="C1046" t="s">
        <v>146</v>
      </c>
      <c r="D1046" s="84">
        <v>1998</v>
      </c>
      <c r="E1046" s="3"/>
      <c r="F1046" s="1"/>
      <c r="AM1046" s="1"/>
      <c r="EA1046">
        <v>8</v>
      </c>
      <c r="EB1046">
        <v>5226.3</v>
      </c>
    </row>
    <row r="1047" spans="1:132" customFormat="1" x14ac:dyDescent="0.25">
      <c r="A1047" s="1" t="s">
        <v>480</v>
      </c>
      <c r="B1047" s="1" t="s">
        <v>428</v>
      </c>
      <c r="C1047" t="s">
        <v>146</v>
      </c>
      <c r="D1047" s="84">
        <v>1998</v>
      </c>
      <c r="E1047" s="3"/>
      <c r="F1047" s="1"/>
      <c r="AM1047" s="1"/>
      <c r="EA1047">
        <v>9</v>
      </c>
      <c r="EB1047">
        <v>3318.8</v>
      </c>
    </row>
    <row r="1048" spans="1:132" customFormat="1" x14ac:dyDescent="0.25">
      <c r="A1048" s="1" t="s">
        <v>480</v>
      </c>
      <c r="B1048" s="1" t="s">
        <v>428</v>
      </c>
      <c r="C1048" t="s">
        <v>148</v>
      </c>
      <c r="D1048" s="84">
        <v>1998</v>
      </c>
      <c r="E1048" s="3"/>
      <c r="F1048" s="1"/>
      <c r="AM1048" s="1"/>
      <c r="EA1048">
        <v>1</v>
      </c>
      <c r="EB1048">
        <v>399.09999999999997</v>
      </c>
    </row>
    <row r="1049" spans="1:132" customFormat="1" x14ac:dyDescent="0.25">
      <c r="A1049" s="1" t="s">
        <v>480</v>
      </c>
      <c r="B1049" s="1" t="s">
        <v>428</v>
      </c>
      <c r="C1049" t="s">
        <v>148</v>
      </c>
      <c r="D1049" s="84">
        <v>1998</v>
      </c>
      <c r="E1049" s="3"/>
      <c r="F1049" s="1"/>
      <c r="AM1049" s="1"/>
      <c r="EA1049">
        <v>2</v>
      </c>
      <c r="EB1049">
        <v>578.30000000000007</v>
      </c>
    </row>
    <row r="1050" spans="1:132" customFormat="1" x14ac:dyDescent="0.25">
      <c r="A1050" s="1" t="s">
        <v>480</v>
      </c>
      <c r="B1050" s="1" t="s">
        <v>428</v>
      </c>
      <c r="C1050" t="s">
        <v>148</v>
      </c>
      <c r="D1050" s="84">
        <v>1998</v>
      </c>
      <c r="E1050" s="3"/>
      <c r="F1050" s="1"/>
      <c r="AM1050" s="1"/>
      <c r="EA1050">
        <v>3</v>
      </c>
      <c r="EB1050">
        <v>919.69999999999993</v>
      </c>
    </row>
    <row r="1051" spans="1:132" customFormat="1" x14ac:dyDescent="0.25">
      <c r="A1051" s="1" t="s">
        <v>480</v>
      </c>
      <c r="B1051" s="1" t="s">
        <v>428</v>
      </c>
      <c r="C1051" t="s">
        <v>148</v>
      </c>
      <c r="D1051" s="84">
        <v>1998</v>
      </c>
      <c r="E1051" s="3"/>
      <c r="F1051" s="1"/>
      <c r="AM1051" s="1"/>
      <c r="EA1051">
        <v>4</v>
      </c>
      <c r="EB1051">
        <v>1696.8000000000002</v>
      </c>
    </row>
    <row r="1052" spans="1:132" customFormat="1" x14ac:dyDescent="0.25">
      <c r="A1052" s="1" t="s">
        <v>480</v>
      </c>
      <c r="B1052" s="1" t="s">
        <v>428</v>
      </c>
      <c r="C1052" t="s">
        <v>148</v>
      </c>
      <c r="D1052" s="84">
        <v>1998</v>
      </c>
      <c r="E1052" s="3"/>
      <c r="F1052" s="1"/>
      <c r="AM1052" s="1"/>
      <c r="EA1052">
        <v>5</v>
      </c>
      <c r="EB1052">
        <v>2739</v>
      </c>
    </row>
    <row r="1053" spans="1:132" customFormat="1" x14ac:dyDescent="0.25">
      <c r="A1053" s="1" t="s">
        <v>480</v>
      </c>
      <c r="B1053" s="1" t="s">
        <v>428</v>
      </c>
      <c r="C1053" t="s">
        <v>148</v>
      </c>
      <c r="D1053" s="84">
        <v>1998</v>
      </c>
      <c r="E1053" s="3"/>
      <c r="F1053" s="1"/>
      <c r="AM1053" s="1"/>
      <c r="EA1053">
        <v>6</v>
      </c>
      <c r="EB1053">
        <v>3768.9999999999995</v>
      </c>
    </row>
    <row r="1054" spans="1:132" customFormat="1" x14ac:dyDescent="0.25">
      <c r="A1054" s="1" t="s">
        <v>480</v>
      </c>
      <c r="B1054" s="1" t="s">
        <v>428</v>
      </c>
      <c r="C1054" t="s">
        <v>148</v>
      </c>
      <c r="D1054" s="84">
        <v>1998</v>
      </c>
      <c r="E1054" s="3"/>
      <c r="F1054" s="1"/>
      <c r="AM1054" s="1"/>
      <c r="EA1054">
        <v>7</v>
      </c>
      <c r="EB1054">
        <v>4722.5</v>
      </c>
    </row>
    <row r="1055" spans="1:132" customFormat="1" x14ac:dyDescent="0.25">
      <c r="A1055" s="1" t="s">
        <v>480</v>
      </c>
      <c r="B1055" s="1" t="s">
        <v>428</v>
      </c>
      <c r="C1055" t="s">
        <v>148</v>
      </c>
      <c r="D1055" s="84">
        <v>1998</v>
      </c>
      <c r="E1055" s="3"/>
      <c r="F1055" s="1"/>
      <c r="AM1055" s="1"/>
      <c r="EA1055">
        <v>8</v>
      </c>
      <c r="EB1055">
        <v>5169.2</v>
      </c>
    </row>
    <row r="1056" spans="1:132" customFormat="1" x14ac:dyDescent="0.25">
      <c r="A1056" s="1" t="s">
        <v>480</v>
      </c>
      <c r="B1056" s="1" t="s">
        <v>428</v>
      </c>
      <c r="C1056" t="s">
        <v>148</v>
      </c>
      <c r="D1056" s="84">
        <v>1998</v>
      </c>
      <c r="E1056" s="3"/>
      <c r="F1056" s="1"/>
      <c r="AM1056" s="1"/>
      <c r="EA1056">
        <v>9</v>
      </c>
      <c r="EB1056">
        <v>4166</v>
      </c>
    </row>
    <row r="1057" spans="1:132" customFormat="1" x14ac:dyDescent="0.25">
      <c r="A1057" s="1" t="s">
        <v>480</v>
      </c>
      <c r="B1057" s="1" t="s">
        <v>428</v>
      </c>
      <c r="C1057" t="s">
        <v>150</v>
      </c>
      <c r="D1057" s="84">
        <v>1998</v>
      </c>
      <c r="E1057" s="3"/>
      <c r="F1057" s="1"/>
      <c r="AM1057" s="1"/>
      <c r="EA1057">
        <v>1</v>
      </c>
      <c r="EB1057">
        <v>389.6</v>
      </c>
    </row>
    <row r="1058" spans="1:132" customFormat="1" x14ac:dyDescent="0.25">
      <c r="A1058" s="1" t="s">
        <v>480</v>
      </c>
      <c r="B1058" s="1" t="s">
        <v>428</v>
      </c>
      <c r="C1058" t="s">
        <v>150</v>
      </c>
      <c r="D1058" s="84">
        <v>1998</v>
      </c>
      <c r="E1058" s="3"/>
      <c r="F1058" s="1"/>
      <c r="AM1058" s="1"/>
      <c r="EA1058">
        <v>2</v>
      </c>
      <c r="EB1058">
        <v>617.29999999999995</v>
      </c>
    </row>
    <row r="1059" spans="1:132" customFormat="1" x14ac:dyDescent="0.25">
      <c r="A1059" s="1" t="s">
        <v>480</v>
      </c>
      <c r="B1059" s="1" t="s">
        <v>428</v>
      </c>
      <c r="C1059" t="s">
        <v>150</v>
      </c>
      <c r="D1059" s="84">
        <v>1998</v>
      </c>
      <c r="E1059" s="3"/>
      <c r="F1059" s="1"/>
      <c r="AM1059" s="1"/>
      <c r="EA1059">
        <v>3</v>
      </c>
      <c r="EB1059">
        <v>895.9</v>
      </c>
    </row>
    <row r="1060" spans="1:132" customFormat="1" x14ac:dyDescent="0.25">
      <c r="A1060" s="1" t="s">
        <v>480</v>
      </c>
      <c r="B1060" s="1" t="s">
        <v>428</v>
      </c>
      <c r="C1060" t="s">
        <v>150</v>
      </c>
      <c r="D1060" s="84">
        <v>1998</v>
      </c>
      <c r="E1060" s="3"/>
      <c r="F1060" s="1"/>
      <c r="AM1060" s="1"/>
      <c r="EA1060">
        <v>4</v>
      </c>
      <c r="EB1060">
        <v>1526</v>
      </c>
    </row>
    <row r="1061" spans="1:132" customFormat="1" x14ac:dyDescent="0.25">
      <c r="A1061" s="1" t="s">
        <v>480</v>
      </c>
      <c r="B1061" s="1" t="s">
        <v>428</v>
      </c>
      <c r="C1061" t="s">
        <v>150</v>
      </c>
      <c r="D1061" s="84">
        <v>1998</v>
      </c>
      <c r="E1061" s="3"/>
      <c r="F1061" s="1"/>
      <c r="AM1061" s="1"/>
      <c r="EA1061">
        <v>5</v>
      </c>
      <c r="EB1061">
        <v>2667</v>
      </c>
    </row>
    <row r="1062" spans="1:132" customFormat="1" x14ac:dyDescent="0.25">
      <c r="A1062" s="1" t="s">
        <v>480</v>
      </c>
      <c r="B1062" s="1" t="s">
        <v>428</v>
      </c>
      <c r="C1062" t="s">
        <v>150</v>
      </c>
      <c r="D1062" s="84">
        <v>1998</v>
      </c>
      <c r="E1062" s="3"/>
      <c r="F1062" s="1"/>
      <c r="AM1062" s="1"/>
      <c r="EA1062">
        <v>6</v>
      </c>
      <c r="EB1062">
        <v>3929.3</v>
      </c>
    </row>
    <row r="1063" spans="1:132" customFormat="1" x14ac:dyDescent="0.25">
      <c r="A1063" s="1" t="s">
        <v>480</v>
      </c>
      <c r="B1063" s="1" t="s">
        <v>428</v>
      </c>
      <c r="C1063" t="s">
        <v>150</v>
      </c>
      <c r="D1063" s="84">
        <v>1998</v>
      </c>
      <c r="E1063" s="3"/>
      <c r="F1063" s="1"/>
      <c r="AM1063" s="1"/>
      <c r="EA1063">
        <v>7</v>
      </c>
      <c r="EB1063">
        <v>4118.2999999999993</v>
      </c>
    </row>
    <row r="1064" spans="1:132" customFormat="1" x14ac:dyDescent="0.25">
      <c r="A1064" s="1" t="s">
        <v>480</v>
      </c>
      <c r="B1064" s="1" t="s">
        <v>428</v>
      </c>
      <c r="C1064" t="s">
        <v>150</v>
      </c>
      <c r="D1064" s="84">
        <v>1998</v>
      </c>
      <c r="E1064" s="3"/>
      <c r="F1064" s="1"/>
      <c r="AM1064" s="1"/>
      <c r="EA1064">
        <v>8</v>
      </c>
      <c r="EB1064">
        <v>4834.3999999999996</v>
      </c>
    </row>
    <row r="1065" spans="1:132" customFormat="1" x14ac:dyDescent="0.25">
      <c r="A1065" s="1" t="s">
        <v>480</v>
      </c>
      <c r="B1065" s="1" t="s">
        <v>428</v>
      </c>
      <c r="C1065" t="s">
        <v>150</v>
      </c>
      <c r="D1065" s="84">
        <v>1998</v>
      </c>
      <c r="E1065" s="3"/>
      <c r="F1065" s="1"/>
      <c r="AM1065" s="1"/>
      <c r="EA1065">
        <v>9</v>
      </c>
      <c r="EB1065">
        <v>3949</v>
      </c>
    </row>
    <row r="1066" spans="1:132" customFormat="1" x14ac:dyDescent="0.25">
      <c r="A1066" s="1" t="s">
        <v>480</v>
      </c>
      <c r="B1066" s="1" t="s">
        <v>428</v>
      </c>
      <c r="C1066" t="s">
        <v>189</v>
      </c>
      <c r="D1066" s="84">
        <v>2017</v>
      </c>
      <c r="E1066" s="3"/>
      <c r="F1066" s="1"/>
      <c r="AM1066" s="1"/>
      <c r="EA1066">
        <v>7</v>
      </c>
      <c r="EB1066">
        <v>2155.8125000000009</v>
      </c>
    </row>
    <row r="1067" spans="1:132" customFormat="1" x14ac:dyDescent="0.25">
      <c r="A1067" s="1" t="s">
        <v>480</v>
      </c>
      <c r="B1067" s="1" t="s">
        <v>428</v>
      </c>
      <c r="C1067" t="s">
        <v>189</v>
      </c>
      <c r="D1067" s="84">
        <v>2017</v>
      </c>
      <c r="E1067" s="3"/>
      <c r="F1067" s="1"/>
      <c r="AM1067" s="1"/>
      <c r="EA1067">
        <v>8</v>
      </c>
      <c r="EB1067">
        <v>3036.7391304347825</v>
      </c>
    </row>
    <row r="1068" spans="1:132" customFormat="1" x14ac:dyDescent="0.25">
      <c r="A1068" s="1" t="s">
        <v>480</v>
      </c>
      <c r="B1068" s="1" t="s">
        <v>428</v>
      </c>
      <c r="C1068" t="s">
        <v>189</v>
      </c>
      <c r="D1068" s="84">
        <v>2017</v>
      </c>
      <c r="E1068" s="3"/>
      <c r="F1068" s="1"/>
      <c r="AM1068" s="1"/>
      <c r="EA1068">
        <v>9</v>
      </c>
      <c r="EB1068">
        <v>2472.9583333333335</v>
      </c>
    </row>
    <row r="1069" spans="1:132" customFormat="1" x14ac:dyDescent="0.25">
      <c r="A1069" s="1" t="s">
        <v>480</v>
      </c>
      <c r="B1069" s="1" t="s">
        <v>428</v>
      </c>
      <c r="C1069" t="s">
        <v>188</v>
      </c>
      <c r="D1069" s="84">
        <v>2017</v>
      </c>
      <c r="E1069" s="3"/>
      <c r="F1069" s="1"/>
      <c r="AM1069" s="1"/>
      <c r="EA1069">
        <v>7</v>
      </c>
      <c r="EB1069">
        <v>2748.625</v>
      </c>
    </row>
    <row r="1070" spans="1:132" customFormat="1" x14ac:dyDescent="0.25">
      <c r="A1070" s="1" t="s">
        <v>480</v>
      </c>
      <c r="B1070" s="1" t="s">
        <v>428</v>
      </c>
      <c r="C1070" t="s">
        <v>188</v>
      </c>
      <c r="D1070" s="84">
        <v>2017</v>
      </c>
      <c r="E1070" s="3"/>
      <c r="F1070" s="1"/>
      <c r="AM1070" s="1"/>
      <c r="EA1070">
        <v>8</v>
      </c>
      <c r="EB1070">
        <v>4363.5</v>
      </c>
    </row>
    <row r="1071" spans="1:132" customFormat="1" x14ac:dyDescent="0.25">
      <c r="A1071" s="1" t="s">
        <v>480</v>
      </c>
      <c r="B1071" s="1" t="s">
        <v>428</v>
      </c>
      <c r="C1071" t="s">
        <v>188</v>
      </c>
      <c r="D1071" s="84">
        <v>2017</v>
      </c>
      <c r="E1071" s="3"/>
      <c r="F1071" s="1"/>
      <c r="AM1071" s="1"/>
      <c r="EA1071">
        <v>9</v>
      </c>
      <c r="EB1071">
        <v>4291.7916666666679</v>
      </c>
    </row>
    <row r="1072" spans="1:132" customFormat="1" x14ac:dyDescent="0.25">
      <c r="A1072" s="1" t="s">
        <v>480</v>
      </c>
      <c r="B1072" s="1" t="s">
        <v>392</v>
      </c>
      <c r="C1072" t="s">
        <v>379</v>
      </c>
      <c r="D1072" s="84">
        <v>2020</v>
      </c>
      <c r="E1072" s="3"/>
      <c r="F1072" s="1"/>
      <c r="AM1072" s="1"/>
      <c r="EA1072">
        <v>1</v>
      </c>
      <c r="EB1072" s="46">
        <v>283.96394862158564</v>
      </c>
    </row>
    <row r="1073" spans="1:132" customFormat="1" x14ac:dyDescent="0.25">
      <c r="A1073" s="1" t="s">
        <v>480</v>
      </c>
      <c r="B1073" s="1" t="s">
        <v>392</v>
      </c>
      <c r="C1073" t="s">
        <v>379</v>
      </c>
      <c r="D1073" s="84">
        <v>2020</v>
      </c>
      <c r="E1073" s="3"/>
      <c r="F1073" s="1"/>
      <c r="G1073" s="47"/>
      <c r="H1073" s="47"/>
      <c r="I1073" s="47"/>
      <c r="J1073" s="47"/>
      <c r="AM1073" s="1"/>
      <c r="EA1073">
        <v>2</v>
      </c>
      <c r="EB1073" s="46">
        <v>316.7221938965443</v>
      </c>
    </row>
    <row r="1074" spans="1:132" customFormat="1" x14ac:dyDescent="0.25">
      <c r="A1074" s="1" t="s">
        <v>480</v>
      </c>
      <c r="B1074" s="1" t="s">
        <v>392</v>
      </c>
      <c r="C1074" t="s">
        <v>379</v>
      </c>
      <c r="D1074" s="84">
        <v>2020</v>
      </c>
      <c r="E1074" s="3"/>
      <c r="F1074" s="1"/>
      <c r="G1074" s="22"/>
      <c r="H1074" s="22"/>
      <c r="I1074" s="22"/>
      <c r="J1074" s="22"/>
      <c r="AM1074" s="1"/>
      <c r="EA1074">
        <v>3</v>
      </c>
      <c r="EB1074" s="48">
        <v>599.91760432460967</v>
      </c>
    </row>
    <row r="1075" spans="1:132" customFormat="1" x14ac:dyDescent="0.25">
      <c r="A1075" s="1" t="s">
        <v>480</v>
      </c>
      <c r="B1075" s="1" t="s">
        <v>392</v>
      </c>
      <c r="C1075" t="s">
        <v>379</v>
      </c>
      <c r="D1075" s="84">
        <v>2020</v>
      </c>
      <c r="E1075" s="3"/>
      <c r="F1075" s="1"/>
      <c r="G1075" s="22"/>
      <c r="H1075" s="22"/>
      <c r="I1075" s="22"/>
      <c r="J1075" s="22"/>
      <c r="AM1075" s="1"/>
      <c r="EA1075">
        <v>4</v>
      </c>
      <c r="EB1075" s="48">
        <v>1217.611941562636</v>
      </c>
    </row>
    <row r="1076" spans="1:132" customFormat="1" x14ac:dyDescent="0.25">
      <c r="A1076" s="1" t="s">
        <v>480</v>
      </c>
      <c r="B1076" s="1" t="s">
        <v>392</v>
      </c>
      <c r="C1076" t="s">
        <v>379</v>
      </c>
      <c r="D1076" s="84">
        <v>2020</v>
      </c>
      <c r="E1076" s="3"/>
      <c r="F1076" s="1"/>
      <c r="G1076" s="22"/>
      <c r="H1076" s="22"/>
      <c r="I1076" s="22"/>
      <c r="J1076" s="22"/>
      <c r="AM1076" s="1"/>
      <c r="EA1076">
        <v>5</v>
      </c>
      <c r="EB1076" s="48">
        <v>1907.0551965258619</v>
      </c>
    </row>
    <row r="1077" spans="1:132" customFormat="1" x14ac:dyDescent="0.25">
      <c r="A1077" s="1" t="s">
        <v>480</v>
      </c>
      <c r="B1077" s="1" t="s">
        <v>392</v>
      </c>
      <c r="C1077" t="s">
        <v>379</v>
      </c>
      <c r="D1077" s="84">
        <v>2020</v>
      </c>
      <c r="E1077" s="3"/>
      <c r="F1077" s="1"/>
      <c r="G1077" s="22"/>
      <c r="H1077" s="22"/>
      <c r="I1077" s="22"/>
      <c r="J1077" s="22"/>
      <c r="AM1077" s="1"/>
      <c r="EA1077">
        <v>6</v>
      </c>
      <c r="EB1077" s="48">
        <v>2619.0719986971221</v>
      </c>
    </row>
    <row r="1078" spans="1:132" customFormat="1" x14ac:dyDescent="0.25">
      <c r="A1078" s="1" t="s">
        <v>480</v>
      </c>
      <c r="B1078" s="1" t="s">
        <v>392</v>
      </c>
      <c r="C1078" t="s">
        <v>379</v>
      </c>
      <c r="D1078" s="84">
        <v>2020</v>
      </c>
      <c r="E1078" s="3"/>
      <c r="F1078" s="1"/>
      <c r="G1078" s="22"/>
      <c r="H1078" s="22"/>
      <c r="I1078" s="22"/>
      <c r="J1078" s="22"/>
      <c r="AM1078" s="1"/>
      <c r="EA1078">
        <v>7</v>
      </c>
      <c r="EB1078" s="48">
        <v>3072.8991043509</v>
      </c>
    </row>
    <row r="1079" spans="1:132" customFormat="1" x14ac:dyDescent="0.25">
      <c r="A1079" s="1" t="s">
        <v>480</v>
      </c>
      <c r="B1079" s="1" t="s">
        <v>392</v>
      </c>
      <c r="C1079" t="s">
        <v>379</v>
      </c>
      <c r="D1079" s="84">
        <v>2020</v>
      </c>
      <c r="E1079" s="3"/>
      <c r="F1079" s="1"/>
      <c r="G1079" s="22"/>
      <c r="H1079" s="22"/>
      <c r="I1079" s="22"/>
      <c r="J1079" s="22"/>
      <c r="AM1079" s="1"/>
      <c r="EA1079">
        <v>8</v>
      </c>
      <c r="EB1079" s="48">
        <v>2920.0526281375783</v>
      </c>
    </row>
    <row r="1080" spans="1:132" customFormat="1" x14ac:dyDescent="0.25">
      <c r="A1080" s="1" t="s">
        <v>480</v>
      </c>
      <c r="B1080" s="1" t="s">
        <v>392</v>
      </c>
      <c r="C1080" t="s">
        <v>379</v>
      </c>
      <c r="D1080" s="84">
        <v>2020</v>
      </c>
      <c r="E1080" s="3"/>
      <c r="F1080" s="1"/>
      <c r="G1080" s="22"/>
      <c r="H1080" s="22"/>
      <c r="I1080" s="22"/>
      <c r="J1080" s="22"/>
      <c r="AM1080" s="1"/>
      <c r="EA1080">
        <v>9</v>
      </c>
      <c r="EB1080" s="48">
        <v>1695.0481654032683</v>
      </c>
    </row>
    <row r="1081" spans="1:132" customFormat="1" x14ac:dyDescent="0.25">
      <c r="A1081" s="1" t="s">
        <v>480</v>
      </c>
      <c r="B1081" s="1" t="s">
        <v>392</v>
      </c>
      <c r="C1081" t="s">
        <v>379</v>
      </c>
      <c r="D1081" s="84">
        <v>2020</v>
      </c>
      <c r="E1081" s="3"/>
      <c r="F1081" s="1"/>
      <c r="G1081" s="22"/>
      <c r="H1081" s="22"/>
      <c r="I1081" s="22"/>
      <c r="J1081" s="22"/>
      <c r="AM1081" s="1"/>
      <c r="EA1081">
        <v>10</v>
      </c>
      <c r="EB1081" s="48">
        <v>1832.7981068886586</v>
      </c>
    </row>
    <row r="1082" spans="1:132" customFormat="1" x14ac:dyDescent="0.25">
      <c r="A1082" s="1" t="s">
        <v>480</v>
      </c>
      <c r="B1082" s="1" t="s">
        <v>392</v>
      </c>
      <c r="C1082" t="s">
        <v>380</v>
      </c>
      <c r="D1082" s="84">
        <v>2020</v>
      </c>
      <c r="E1082" s="3"/>
      <c r="F1082" s="1"/>
      <c r="G1082" s="22"/>
      <c r="H1082" s="22"/>
      <c r="I1082" s="22"/>
      <c r="J1082" s="22"/>
      <c r="AM1082" s="1"/>
      <c r="EA1082">
        <v>1</v>
      </c>
      <c r="EB1082" s="48">
        <v>459.67455882053548</v>
      </c>
    </row>
    <row r="1083" spans="1:132" customFormat="1" x14ac:dyDescent="0.25">
      <c r="A1083" s="1" t="s">
        <v>480</v>
      </c>
      <c r="B1083" s="1" t="s">
        <v>392</v>
      </c>
      <c r="C1083" t="s">
        <v>380</v>
      </c>
      <c r="D1083" s="84">
        <v>2020</v>
      </c>
      <c r="E1083" s="3"/>
      <c r="F1083" s="1"/>
      <c r="G1083" s="22"/>
      <c r="H1083" s="22"/>
      <c r="I1083" s="22"/>
      <c r="J1083" s="22"/>
      <c r="AM1083" s="1"/>
      <c r="EA1083">
        <v>2</v>
      </c>
      <c r="EB1083" s="48">
        <v>625.55398071501975</v>
      </c>
    </row>
    <row r="1084" spans="1:132" customFormat="1" x14ac:dyDescent="0.25">
      <c r="A1084" s="1" t="s">
        <v>480</v>
      </c>
      <c r="B1084" s="1" t="s">
        <v>392</v>
      </c>
      <c r="C1084" t="s">
        <v>380</v>
      </c>
      <c r="D1084" s="84">
        <v>2020</v>
      </c>
      <c r="E1084" s="3"/>
      <c r="F1084" s="1"/>
      <c r="G1084" s="22"/>
      <c r="H1084" s="22"/>
      <c r="I1084" s="22"/>
      <c r="J1084" s="22"/>
      <c r="AM1084" s="1"/>
      <c r="EA1084">
        <v>3</v>
      </c>
      <c r="EB1084" s="48">
        <v>1020.4971294125791</v>
      </c>
    </row>
    <row r="1085" spans="1:132" customFormat="1" x14ac:dyDescent="0.25">
      <c r="A1085" s="1" t="s">
        <v>480</v>
      </c>
      <c r="B1085" s="1" t="s">
        <v>392</v>
      </c>
      <c r="C1085" t="s">
        <v>380</v>
      </c>
      <c r="D1085" s="84">
        <v>2020</v>
      </c>
      <c r="E1085" s="3"/>
      <c r="F1085" s="1"/>
      <c r="AM1085" s="1"/>
      <c r="EA1085">
        <v>4</v>
      </c>
      <c r="EB1085" s="48">
        <v>1640.1322449130103</v>
      </c>
    </row>
    <row r="1086" spans="1:132" customFormat="1" x14ac:dyDescent="0.25">
      <c r="A1086" s="1" t="s">
        <v>480</v>
      </c>
      <c r="B1086" s="1" t="s">
        <v>392</v>
      </c>
      <c r="C1086" t="s">
        <v>380</v>
      </c>
      <c r="D1086" s="84">
        <v>2020</v>
      </c>
      <c r="E1086" s="3"/>
      <c r="F1086" s="1"/>
      <c r="AM1086" s="1"/>
      <c r="EA1086">
        <v>5</v>
      </c>
      <c r="EB1086" s="48">
        <v>2258.2826117341269</v>
      </c>
    </row>
    <row r="1087" spans="1:132" customFormat="1" x14ac:dyDescent="0.25">
      <c r="A1087" s="1" t="s">
        <v>480</v>
      </c>
      <c r="B1087" s="1" t="s">
        <v>392</v>
      </c>
      <c r="C1087" t="s">
        <v>380</v>
      </c>
      <c r="D1087" s="84">
        <v>2020</v>
      </c>
      <c r="E1087" s="3"/>
      <c r="F1087" s="1"/>
      <c r="AM1087" s="1"/>
      <c r="EA1087">
        <v>6</v>
      </c>
      <c r="EB1087" s="48">
        <v>2997.6049679948246</v>
      </c>
    </row>
    <row r="1088" spans="1:132" customFormat="1" x14ac:dyDescent="0.25">
      <c r="A1088" s="1" t="s">
        <v>480</v>
      </c>
      <c r="B1088" s="1" t="s">
        <v>392</v>
      </c>
      <c r="C1088" t="s">
        <v>380</v>
      </c>
      <c r="D1088" s="84">
        <v>2020</v>
      </c>
      <c r="E1088" s="3"/>
      <c r="F1088" s="1"/>
      <c r="AM1088" s="1"/>
      <c r="EA1088">
        <v>7</v>
      </c>
      <c r="EB1088" s="48">
        <v>3498.7901333010846</v>
      </c>
    </row>
    <row r="1089" spans="1:132" customFormat="1" x14ac:dyDescent="0.25">
      <c r="A1089" s="1" t="s">
        <v>480</v>
      </c>
      <c r="B1089" s="1" t="s">
        <v>392</v>
      </c>
      <c r="C1089" t="s">
        <v>380</v>
      </c>
      <c r="D1089" s="84">
        <v>2020</v>
      </c>
      <c r="E1089" s="3"/>
      <c r="F1089" s="1"/>
      <c r="AM1089" s="1"/>
      <c r="EA1089">
        <v>8</v>
      </c>
      <c r="EB1089" s="48">
        <v>3592.9891883997916</v>
      </c>
    </row>
    <row r="1090" spans="1:132" customFormat="1" x14ac:dyDescent="0.25">
      <c r="A1090" s="1" t="s">
        <v>480</v>
      </c>
      <c r="B1090" s="1" t="s">
        <v>392</v>
      </c>
      <c r="C1090" t="s">
        <v>380</v>
      </c>
      <c r="D1090" s="84">
        <v>2020</v>
      </c>
      <c r="E1090" s="3"/>
      <c r="F1090" s="1"/>
      <c r="AM1090" s="1"/>
      <c r="EA1090">
        <v>9</v>
      </c>
      <c r="EB1090" s="48">
        <v>2531.3938826901881</v>
      </c>
    </row>
    <row r="1091" spans="1:132" customFormat="1" x14ac:dyDescent="0.25">
      <c r="A1091" s="1" t="s">
        <v>480</v>
      </c>
      <c r="B1091" s="1" t="s">
        <v>392</v>
      </c>
      <c r="C1091" t="s">
        <v>381</v>
      </c>
      <c r="D1091" s="84">
        <v>2020</v>
      </c>
      <c r="E1091" s="3"/>
      <c r="F1091" s="1"/>
      <c r="AM1091" s="1"/>
      <c r="EA1091">
        <v>1</v>
      </c>
      <c r="EB1091" s="48">
        <v>712.20413751182878</v>
      </c>
    </row>
    <row r="1092" spans="1:132" customFormat="1" x14ac:dyDescent="0.25">
      <c r="A1092" s="1" t="s">
        <v>480</v>
      </c>
      <c r="B1092" s="1" t="s">
        <v>392</v>
      </c>
      <c r="C1092" t="s">
        <v>381</v>
      </c>
      <c r="D1092" s="84">
        <v>2020</v>
      </c>
      <c r="E1092" s="3"/>
      <c r="F1092" s="1"/>
      <c r="AM1092" s="1"/>
      <c r="EA1092">
        <v>2</v>
      </c>
      <c r="EB1092" s="48">
        <v>923.0014334957275</v>
      </c>
    </row>
    <row r="1093" spans="1:132" customFormat="1" x14ac:dyDescent="0.25">
      <c r="A1093" s="1" t="s">
        <v>480</v>
      </c>
      <c r="B1093" s="1" t="s">
        <v>392</v>
      </c>
      <c r="C1093" t="s">
        <v>381</v>
      </c>
      <c r="D1093" s="84">
        <v>2020</v>
      </c>
      <c r="E1093" s="3"/>
      <c r="F1093" s="1"/>
      <c r="AM1093" s="1"/>
      <c r="EA1093">
        <v>3</v>
      </c>
      <c r="EB1093" s="46">
        <v>1519.8041675800125</v>
      </c>
    </row>
    <row r="1094" spans="1:132" customFormat="1" x14ac:dyDescent="0.25">
      <c r="A1094" s="1" t="s">
        <v>480</v>
      </c>
      <c r="B1094" s="1" t="s">
        <v>392</v>
      </c>
      <c r="C1094" t="s">
        <v>381</v>
      </c>
      <c r="D1094" s="84">
        <v>2020</v>
      </c>
      <c r="E1094" s="3"/>
      <c r="F1094" s="1"/>
      <c r="AM1094" s="1"/>
      <c r="EA1094">
        <v>4</v>
      </c>
      <c r="EB1094" s="46">
        <v>2255.5622227083868</v>
      </c>
    </row>
    <row r="1095" spans="1:132" customFormat="1" x14ac:dyDescent="0.25">
      <c r="A1095" s="1" t="s">
        <v>480</v>
      </c>
      <c r="B1095" s="1" t="s">
        <v>392</v>
      </c>
      <c r="C1095" t="s">
        <v>381</v>
      </c>
      <c r="D1095" s="84">
        <v>2020</v>
      </c>
      <c r="E1095" s="3"/>
      <c r="F1095" s="1"/>
      <c r="AM1095" s="1"/>
      <c r="EA1095">
        <v>5</v>
      </c>
      <c r="EB1095" s="46">
        <v>3246.2514429522757</v>
      </c>
    </row>
    <row r="1096" spans="1:132" customFormat="1" x14ac:dyDescent="0.25">
      <c r="A1096" s="1" t="s">
        <v>480</v>
      </c>
      <c r="B1096" s="1" t="s">
        <v>392</v>
      </c>
      <c r="C1096" t="s">
        <v>381</v>
      </c>
      <c r="D1096" s="84">
        <v>2020</v>
      </c>
      <c r="E1096" s="3"/>
      <c r="F1096" s="1"/>
      <c r="AM1096" s="1"/>
      <c r="EA1096">
        <v>6</v>
      </c>
      <c r="EB1096" s="46">
        <v>4556.5793807978807</v>
      </c>
    </row>
    <row r="1097" spans="1:132" customFormat="1" x14ac:dyDescent="0.25">
      <c r="A1097" s="1" t="s">
        <v>480</v>
      </c>
      <c r="B1097" s="1" t="s">
        <v>392</v>
      </c>
      <c r="C1097" t="s">
        <v>381</v>
      </c>
      <c r="D1097" s="84">
        <v>2020</v>
      </c>
      <c r="E1097" s="3"/>
      <c r="F1097" s="1"/>
      <c r="AM1097" s="1"/>
      <c r="EA1097">
        <v>7</v>
      </c>
      <c r="EB1097" s="46">
        <v>5541.4615129981348</v>
      </c>
    </row>
    <row r="1098" spans="1:132" customFormat="1" x14ac:dyDescent="0.25">
      <c r="A1098" s="1" t="s">
        <v>480</v>
      </c>
      <c r="B1098" s="1" t="s">
        <v>392</v>
      </c>
      <c r="C1098" t="s">
        <v>381</v>
      </c>
      <c r="D1098" s="84">
        <v>2020</v>
      </c>
      <c r="E1098" s="3"/>
      <c r="F1098" s="1"/>
      <c r="AM1098" s="1"/>
      <c r="EA1098">
        <v>8</v>
      </c>
      <c r="EB1098" s="46">
        <v>5813.7309838439278</v>
      </c>
    </row>
    <row r="1099" spans="1:132" customFormat="1" x14ac:dyDescent="0.25">
      <c r="A1099" s="1" t="s">
        <v>480</v>
      </c>
      <c r="B1099" s="1" t="s">
        <v>392</v>
      </c>
      <c r="C1099" t="s">
        <v>381</v>
      </c>
      <c r="D1099" s="84">
        <v>2020</v>
      </c>
      <c r="E1099" s="3"/>
      <c r="F1099" s="1"/>
      <c r="AM1099" s="1"/>
      <c r="EA1099">
        <v>9</v>
      </c>
      <c r="EB1099" s="46">
        <v>5219.499960178965</v>
      </c>
    </row>
    <row r="1100" spans="1:132" customFormat="1" x14ac:dyDescent="0.25">
      <c r="A1100" s="1" t="s">
        <v>480</v>
      </c>
      <c r="B1100" s="1" t="s">
        <v>392</v>
      </c>
      <c r="C1100" t="s">
        <v>381</v>
      </c>
      <c r="D1100" s="84">
        <v>2020</v>
      </c>
      <c r="E1100" s="3"/>
      <c r="F1100" s="1"/>
      <c r="AM1100" s="1"/>
      <c r="EA1100">
        <v>10</v>
      </c>
      <c r="EB1100" s="46">
        <v>3189.0931049227956</v>
      </c>
    </row>
    <row r="1101" spans="1:132" customFormat="1" x14ac:dyDescent="0.25">
      <c r="A1101" s="1" t="s">
        <v>480</v>
      </c>
      <c r="B1101" s="1" t="s">
        <v>392</v>
      </c>
      <c r="C1101" t="s">
        <v>381</v>
      </c>
      <c r="D1101" s="84">
        <v>2020</v>
      </c>
      <c r="E1101" s="3"/>
      <c r="F1101" s="1"/>
      <c r="AM1101" s="1"/>
      <c r="EA1101">
        <v>11</v>
      </c>
      <c r="EB1101" s="46">
        <v>2302.8485110636889</v>
      </c>
    </row>
    <row r="1102" spans="1:132" customFormat="1" x14ac:dyDescent="0.25">
      <c r="A1102" s="1" t="s">
        <v>480</v>
      </c>
      <c r="B1102" s="1" t="s">
        <v>392</v>
      </c>
      <c r="C1102" t="s">
        <v>382</v>
      </c>
      <c r="D1102" s="84">
        <v>2020</v>
      </c>
      <c r="E1102" s="3"/>
      <c r="F1102" s="1"/>
      <c r="AM1102" s="1"/>
      <c r="EA1102">
        <v>1</v>
      </c>
      <c r="EB1102" s="46">
        <v>545.80442776972177</v>
      </c>
    </row>
    <row r="1103" spans="1:132" customFormat="1" x14ac:dyDescent="0.25">
      <c r="A1103" s="1" t="s">
        <v>480</v>
      </c>
      <c r="B1103" s="1" t="s">
        <v>392</v>
      </c>
      <c r="C1103" t="s">
        <v>382</v>
      </c>
      <c r="D1103" s="84">
        <v>2020</v>
      </c>
      <c r="E1103" s="3"/>
      <c r="F1103" s="1"/>
      <c r="AM1103" s="1"/>
      <c r="EA1103">
        <v>2</v>
      </c>
      <c r="EB1103" s="46">
        <v>779.62316120916842</v>
      </c>
    </row>
    <row r="1104" spans="1:132" customFormat="1" x14ac:dyDescent="0.25">
      <c r="A1104" s="1" t="s">
        <v>480</v>
      </c>
      <c r="B1104" s="1" t="s">
        <v>392</v>
      </c>
      <c r="C1104" t="s">
        <v>382</v>
      </c>
      <c r="D1104" s="84">
        <v>2020</v>
      </c>
      <c r="E1104" s="3"/>
      <c r="F1104" s="1"/>
      <c r="AM1104" s="1"/>
      <c r="EA1104">
        <v>3</v>
      </c>
      <c r="EB1104" s="46">
        <v>1577.5482845990066</v>
      </c>
    </row>
    <row r="1105" spans="1:132" customFormat="1" x14ac:dyDescent="0.25">
      <c r="A1105" s="1" t="s">
        <v>480</v>
      </c>
      <c r="B1105" s="1" t="s">
        <v>392</v>
      </c>
      <c r="C1105" t="s">
        <v>382</v>
      </c>
      <c r="D1105" s="84">
        <v>2020</v>
      </c>
      <c r="E1105" s="3"/>
      <c r="F1105" s="1"/>
      <c r="AM1105" s="1"/>
      <c r="EA1105">
        <v>4</v>
      </c>
      <c r="EB1105" s="46">
        <v>2561.2654079783979</v>
      </c>
    </row>
    <row r="1106" spans="1:132" customFormat="1" x14ac:dyDescent="0.25">
      <c r="A1106" s="1" t="s">
        <v>480</v>
      </c>
      <c r="B1106" s="1" t="s">
        <v>392</v>
      </c>
      <c r="C1106" t="s">
        <v>382</v>
      </c>
      <c r="D1106" s="84">
        <v>2020</v>
      </c>
      <c r="E1106" s="3"/>
      <c r="F1106" s="1"/>
      <c r="AM1106" s="1"/>
      <c r="EA1106">
        <v>5</v>
      </c>
      <c r="EB1106" s="46">
        <v>3242.7797120545674</v>
      </c>
    </row>
    <row r="1107" spans="1:132" customFormat="1" x14ac:dyDescent="0.25">
      <c r="A1107" s="1" t="s">
        <v>480</v>
      </c>
      <c r="B1107" s="1" t="s">
        <v>392</v>
      </c>
      <c r="C1107" t="s">
        <v>382</v>
      </c>
      <c r="D1107" s="84">
        <v>2020</v>
      </c>
      <c r="E1107" s="3"/>
      <c r="F1107" s="1"/>
      <c r="AM1107" s="1"/>
      <c r="EA1107">
        <v>6</v>
      </c>
      <c r="EB1107" s="46">
        <v>4362.8495509897984</v>
      </c>
    </row>
    <row r="1108" spans="1:132" customFormat="1" x14ac:dyDescent="0.25">
      <c r="A1108" s="1" t="s">
        <v>480</v>
      </c>
      <c r="B1108" s="1" t="s">
        <v>392</v>
      </c>
      <c r="C1108" t="s">
        <v>382</v>
      </c>
      <c r="D1108" s="84">
        <v>2020</v>
      </c>
      <c r="E1108" s="3"/>
      <c r="F1108" s="1"/>
      <c r="AM1108" s="1"/>
      <c r="EA1108">
        <v>7</v>
      </c>
      <c r="EB1108" s="46">
        <v>4416.7757620780012</v>
      </c>
    </row>
    <row r="1109" spans="1:132" customFormat="1" x14ac:dyDescent="0.25">
      <c r="A1109" s="1" t="s">
        <v>480</v>
      </c>
      <c r="B1109" s="1" t="s">
        <v>392</v>
      </c>
      <c r="C1109" t="s">
        <v>382</v>
      </c>
      <c r="D1109" s="84">
        <v>2020</v>
      </c>
      <c r="E1109" s="3"/>
      <c r="F1109" s="1"/>
      <c r="AM1109" s="1"/>
      <c r="EA1109">
        <v>8</v>
      </c>
      <c r="EB1109" s="46">
        <v>3854.0819231114292</v>
      </c>
    </row>
    <row r="1110" spans="1:132" customFormat="1" x14ac:dyDescent="0.25">
      <c r="A1110" s="1" t="s">
        <v>480</v>
      </c>
      <c r="B1110" s="1" t="s">
        <v>392</v>
      </c>
      <c r="C1110" t="s">
        <v>382</v>
      </c>
      <c r="D1110" s="84">
        <v>2020</v>
      </c>
      <c r="E1110" s="3"/>
      <c r="F1110" s="1"/>
      <c r="AM1110" s="1"/>
      <c r="EA1110">
        <v>9</v>
      </c>
      <c r="EB1110" s="46">
        <v>2421.3293829415438</v>
      </c>
    </row>
    <row r="1111" spans="1:132" customFormat="1" x14ac:dyDescent="0.25">
      <c r="A1111" s="1" t="s">
        <v>480</v>
      </c>
      <c r="B1111" s="1" t="s">
        <v>392</v>
      </c>
      <c r="C1111" t="s">
        <v>383</v>
      </c>
      <c r="D1111" s="84">
        <v>2020</v>
      </c>
      <c r="E1111" s="3"/>
      <c r="F1111" s="1"/>
      <c r="AM1111" s="1"/>
      <c r="EA1111">
        <v>1</v>
      </c>
      <c r="EB1111" s="46">
        <v>410.48245162327498</v>
      </c>
    </row>
    <row r="1112" spans="1:132" customFormat="1" x14ac:dyDescent="0.25">
      <c r="A1112" s="1" t="s">
        <v>480</v>
      </c>
      <c r="B1112" s="1" t="s">
        <v>392</v>
      </c>
      <c r="C1112" t="s">
        <v>383</v>
      </c>
      <c r="D1112" s="84">
        <v>2020</v>
      </c>
      <c r="E1112" s="3"/>
      <c r="F1112" s="1"/>
      <c r="AM1112" s="1"/>
      <c r="EA1112">
        <v>2</v>
      </c>
      <c r="EB1112" s="46">
        <v>573.70571526460708</v>
      </c>
    </row>
    <row r="1113" spans="1:132" customFormat="1" x14ac:dyDescent="0.25">
      <c r="A1113" s="1" t="s">
        <v>480</v>
      </c>
      <c r="B1113" s="1" t="s">
        <v>392</v>
      </c>
      <c r="C1113" t="s">
        <v>383</v>
      </c>
      <c r="D1113" s="84">
        <v>2020</v>
      </c>
      <c r="E1113" s="3"/>
      <c r="F1113" s="1"/>
      <c r="AM1113" s="1"/>
      <c r="EA1113">
        <v>3</v>
      </c>
      <c r="EB1113" s="46">
        <v>1112.7073186205316</v>
      </c>
    </row>
    <row r="1114" spans="1:132" customFormat="1" x14ac:dyDescent="0.25">
      <c r="A1114" s="1" t="s">
        <v>480</v>
      </c>
      <c r="B1114" s="1" t="s">
        <v>392</v>
      </c>
      <c r="C1114" t="s">
        <v>383</v>
      </c>
      <c r="D1114" s="84">
        <v>2020</v>
      </c>
      <c r="E1114" s="3"/>
      <c r="F1114" s="1"/>
      <c r="AM1114" s="1"/>
      <c r="EA1114">
        <v>4</v>
      </c>
      <c r="EB1114" s="46">
        <v>1961.1827678114807</v>
      </c>
    </row>
    <row r="1115" spans="1:132" customFormat="1" x14ac:dyDescent="0.25">
      <c r="A1115" s="1" t="s">
        <v>480</v>
      </c>
      <c r="B1115" s="1" t="s">
        <v>392</v>
      </c>
      <c r="C1115" t="s">
        <v>383</v>
      </c>
      <c r="D1115" s="84">
        <v>2020</v>
      </c>
      <c r="E1115" s="3"/>
      <c r="F1115" s="1"/>
      <c r="AM1115" s="1"/>
      <c r="EA1115">
        <v>5</v>
      </c>
      <c r="EB1115" s="46">
        <v>3032.1272425194043</v>
      </c>
    </row>
    <row r="1116" spans="1:132" customFormat="1" x14ac:dyDescent="0.25">
      <c r="A1116" s="1" t="s">
        <v>480</v>
      </c>
      <c r="B1116" s="1" t="s">
        <v>392</v>
      </c>
      <c r="C1116" t="s">
        <v>383</v>
      </c>
      <c r="D1116" s="84">
        <v>2020</v>
      </c>
      <c r="E1116" s="3"/>
      <c r="F1116" s="1"/>
      <c r="AM1116" s="1"/>
      <c r="EA1116">
        <v>6</v>
      </c>
      <c r="EB1116" s="46">
        <v>3867.4369668490981</v>
      </c>
    </row>
    <row r="1117" spans="1:132" customFormat="1" x14ac:dyDescent="0.25">
      <c r="A1117" s="1" t="s">
        <v>480</v>
      </c>
      <c r="B1117" s="1" t="s">
        <v>392</v>
      </c>
      <c r="C1117" t="s">
        <v>383</v>
      </c>
      <c r="D1117" s="84">
        <v>2020</v>
      </c>
      <c r="E1117" s="3"/>
      <c r="F1117" s="1"/>
      <c r="AM1117" s="1"/>
      <c r="EA1117">
        <v>7</v>
      </c>
      <c r="EB1117" s="46">
        <v>4105.4510650938209</v>
      </c>
    </row>
    <row r="1118" spans="1:132" customFormat="1" x14ac:dyDescent="0.25">
      <c r="A1118" s="1" t="s">
        <v>480</v>
      </c>
      <c r="B1118" s="1" t="s">
        <v>392</v>
      </c>
      <c r="C1118" t="s">
        <v>383</v>
      </c>
      <c r="D1118" s="84">
        <v>2020</v>
      </c>
      <c r="E1118" s="3"/>
      <c r="F1118" s="1"/>
      <c r="AM1118" s="1"/>
      <c r="EA1118">
        <v>8</v>
      </c>
      <c r="EB1118" s="46">
        <v>3859.5851188896759</v>
      </c>
    </row>
    <row r="1119" spans="1:132" customFormat="1" x14ac:dyDescent="0.25">
      <c r="A1119" s="1" t="s">
        <v>480</v>
      </c>
      <c r="B1119" s="1" t="s">
        <v>392</v>
      </c>
      <c r="C1119" t="s">
        <v>383</v>
      </c>
      <c r="D1119" s="84">
        <v>2020</v>
      </c>
      <c r="E1119" s="3"/>
      <c r="F1119" s="1"/>
      <c r="AM1119" s="1"/>
      <c r="EA1119">
        <v>9</v>
      </c>
      <c r="EB1119" s="46">
        <v>2309.5787791625307</v>
      </c>
    </row>
    <row r="1120" spans="1:132" customFormat="1" x14ac:dyDescent="0.25">
      <c r="A1120" s="1" t="s">
        <v>480</v>
      </c>
      <c r="B1120" s="1" t="s">
        <v>392</v>
      </c>
      <c r="C1120" t="s">
        <v>384</v>
      </c>
      <c r="D1120" s="84">
        <v>2020</v>
      </c>
      <c r="E1120" s="3"/>
      <c r="F1120" s="1"/>
      <c r="AM1120" s="1"/>
      <c r="EA1120">
        <v>1</v>
      </c>
      <c r="EB1120" s="46">
        <v>685.15996002953761</v>
      </c>
    </row>
    <row r="1121" spans="1:132" customFormat="1" x14ac:dyDescent="0.25">
      <c r="A1121" s="1" t="s">
        <v>480</v>
      </c>
      <c r="B1121" s="1" t="s">
        <v>392</v>
      </c>
      <c r="C1121" t="s">
        <v>384</v>
      </c>
      <c r="D1121" s="84">
        <v>2020</v>
      </c>
      <c r="E1121" s="3"/>
      <c r="F1121" s="1"/>
      <c r="AM1121" s="1"/>
      <c r="EA1121">
        <v>2</v>
      </c>
      <c r="EB1121" s="46">
        <v>899.87244796402331</v>
      </c>
    </row>
    <row r="1122" spans="1:132" customFormat="1" x14ac:dyDescent="0.25">
      <c r="A1122" s="1" t="s">
        <v>480</v>
      </c>
      <c r="B1122" s="1" t="s">
        <v>392</v>
      </c>
      <c r="C1122" t="s">
        <v>384</v>
      </c>
      <c r="D1122" s="84">
        <v>2020</v>
      </c>
      <c r="E1122" s="3"/>
      <c r="F1122" s="1"/>
      <c r="AM1122" s="1"/>
      <c r="EA1122">
        <v>3</v>
      </c>
      <c r="EB1122" s="46">
        <v>1494.9277453326404</v>
      </c>
    </row>
    <row r="1123" spans="1:132" customFormat="1" x14ac:dyDescent="0.25">
      <c r="A1123" s="1" t="s">
        <v>480</v>
      </c>
      <c r="B1123" s="1" t="s">
        <v>392</v>
      </c>
      <c r="C1123" t="s">
        <v>384</v>
      </c>
      <c r="D1123" s="84">
        <v>2020</v>
      </c>
      <c r="E1123" s="3"/>
      <c r="F1123" s="1"/>
      <c r="AM1123" s="1"/>
      <c r="EA1123">
        <v>4</v>
      </c>
      <c r="EB1123" s="46">
        <v>2453.6132865034542</v>
      </c>
    </row>
    <row r="1124" spans="1:132" customFormat="1" x14ac:dyDescent="0.25">
      <c r="A1124" s="1" t="s">
        <v>480</v>
      </c>
      <c r="B1124" s="1" t="s">
        <v>392</v>
      </c>
      <c r="C1124" t="s">
        <v>384</v>
      </c>
      <c r="D1124" s="84">
        <v>2020</v>
      </c>
      <c r="E1124" s="3"/>
      <c r="F1124" s="1"/>
      <c r="AM1124" s="1"/>
      <c r="EA1124">
        <v>5</v>
      </c>
      <c r="EB1124" s="46">
        <v>3364.4481134438884</v>
      </c>
    </row>
    <row r="1125" spans="1:132" customFormat="1" x14ac:dyDescent="0.25">
      <c r="A1125" s="1" t="s">
        <v>480</v>
      </c>
      <c r="B1125" s="1" t="s">
        <v>392</v>
      </c>
      <c r="C1125" t="s">
        <v>384</v>
      </c>
      <c r="D1125" s="84">
        <v>2020</v>
      </c>
      <c r="E1125" s="3"/>
      <c r="F1125" s="1"/>
      <c r="AM1125" s="1"/>
      <c r="EA1125">
        <v>6</v>
      </c>
      <c r="EB1125" s="46">
        <v>4250.7418571669004</v>
      </c>
    </row>
    <row r="1126" spans="1:132" customFormat="1" x14ac:dyDescent="0.25">
      <c r="A1126" s="1" t="s">
        <v>480</v>
      </c>
      <c r="B1126" s="1" t="s">
        <v>392</v>
      </c>
      <c r="C1126" t="s">
        <v>384</v>
      </c>
      <c r="D1126" s="84">
        <v>2020</v>
      </c>
      <c r="E1126" s="3"/>
      <c r="F1126" s="1"/>
      <c r="AM1126" s="1"/>
      <c r="EA1126">
        <v>7</v>
      </c>
      <c r="EB1126" s="46">
        <v>4289.1807581203511</v>
      </c>
    </row>
    <row r="1127" spans="1:132" customFormat="1" x14ac:dyDescent="0.25">
      <c r="A1127" s="1" t="s">
        <v>480</v>
      </c>
      <c r="B1127" s="1" t="s">
        <v>392</v>
      </c>
      <c r="C1127" t="s">
        <v>384</v>
      </c>
      <c r="D1127" s="84">
        <v>2020</v>
      </c>
      <c r="E1127" s="3"/>
      <c r="F1127" s="1"/>
      <c r="AM1127" s="1"/>
      <c r="EA1127">
        <v>8</v>
      </c>
      <c r="EB1127" s="46">
        <v>3572.7394577408404</v>
      </c>
    </row>
    <row r="1128" spans="1:132" customFormat="1" x14ac:dyDescent="0.25">
      <c r="A1128" s="1" t="s">
        <v>480</v>
      </c>
      <c r="B1128" s="1" t="s">
        <v>392</v>
      </c>
      <c r="C1128" t="s">
        <v>384</v>
      </c>
      <c r="D1128" s="84">
        <v>2020</v>
      </c>
      <c r="E1128" s="3"/>
      <c r="F1128" s="1"/>
      <c r="AM1128" s="1"/>
      <c r="EA1128">
        <v>9</v>
      </c>
      <c r="EB1128" s="46">
        <v>1981.5162927282081</v>
      </c>
    </row>
    <row r="1129" spans="1:132" x14ac:dyDescent="0.25">
      <c r="A1129" s="1" t="s">
        <v>480</v>
      </c>
      <c r="B1129" s="1" t="s">
        <v>429</v>
      </c>
      <c r="C1129" s="1" t="s">
        <v>90</v>
      </c>
      <c r="D1129" s="1">
        <v>2002</v>
      </c>
      <c r="E1129" s="3">
        <v>37322</v>
      </c>
      <c r="F1129" s="3"/>
      <c r="G1129" s="1" t="s">
        <v>91</v>
      </c>
      <c r="I1129" s="1">
        <v>1</v>
      </c>
      <c r="AK1129" s="4"/>
      <c r="AL1129" s="4"/>
      <c r="AM1129" s="1"/>
      <c r="AN1129" s="1"/>
      <c r="AO1129" s="4"/>
      <c r="AP1129" s="1" t="s">
        <v>92</v>
      </c>
      <c r="AS1129" s="1">
        <v>1</v>
      </c>
      <c r="BP1129" s="1" t="s">
        <v>89</v>
      </c>
      <c r="BQ1129" s="1">
        <v>186</v>
      </c>
      <c r="BR1129" s="1">
        <v>251</v>
      </c>
      <c r="BS1129" s="1">
        <v>242</v>
      </c>
      <c r="BT1129" s="1">
        <v>307</v>
      </c>
      <c r="BV1129" s="1">
        <v>65</v>
      </c>
      <c r="CB1129" s="1">
        <v>14.3</v>
      </c>
      <c r="CD1129" s="2">
        <v>37322</v>
      </c>
    </row>
    <row r="1130" spans="1:132" ht="15" customHeight="1" x14ac:dyDescent="0.25">
      <c r="A1130" s="1" t="s">
        <v>480</v>
      </c>
      <c r="B1130" s="1" t="s">
        <v>429</v>
      </c>
      <c r="C1130" s="1" t="s">
        <v>86</v>
      </c>
      <c r="D1130" s="84">
        <v>2002</v>
      </c>
      <c r="E1130" s="3">
        <v>37322</v>
      </c>
      <c r="F1130" s="3"/>
      <c r="G1130" s="1" t="s">
        <v>87</v>
      </c>
      <c r="I1130" s="1">
        <v>1</v>
      </c>
      <c r="AK1130" s="4"/>
      <c r="AL1130" s="4"/>
      <c r="AM1130" s="1"/>
      <c r="AN1130" s="1"/>
      <c r="AO1130" s="4"/>
      <c r="AP1130" s="1" t="s">
        <v>88</v>
      </c>
      <c r="AS1130" s="1">
        <v>1</v>
      </c>
      <c r="BP1130" s="1" t="s">
        <v>89</v>
      </c>
      <c r="BQ1130" s="1">
        <v>214</v>
      </c>
      <c r="BR1130" s="1">
        <v>279</v>
      </c>
      <c r="BS1130" s="1">
        <v>246</v>
      </c>
      <c r="BT1130" s="1">
        <v>311</v>
      </c>
      <c r="BV1130" s="1">
        <v>65</v>
      </c>
      <c r="CB1130" s="1">
        <v>15.1</v>
      </c>
      <c r="CD1130" s="2">
        <v>37322</v>
      </c>
    </row>
    <row r="1131" spans="1:132" x14ac:dyDescent="0.25">
      <c r="A1131" s="1" t="s">
        <v>480</v>
      </c>
      <c r="B1131" s="1" t="s">
        <v>429</v>
      </c>
      <c r="C1131" s="1" t="s">
        <v>93</v>
      </c>
      <c r="D1131" s="1">
        <v>2002</v>
      </c>
      <c r="E1131" s="3">
        <v>37391</v>
      </c>
      <c r="F1131" s="3"/>
      <c r="G1131" s="1" t="s">
        <v>94</v>
      </c>
      <c r="I1131" s="1">
        <v>1</v>
      </c>
      <c r="AK1131" s="4"/>
      <c r="AL1131" s="4"/>
      <c r="AM1131" s="1"/>
      <c r="AN1131" s="1"/>
      <c r="AO1131" s="4"/>
      <c r="AP1131" s="1" t="s">
        <v>88</v>
      </c>
      <c r="AS1131" s="1">
        <v>1</v>
      </c>
      <c r="BP1131" s="1" t="s">
        <v>89</v>
      </c>
      <c r="BQ1131" s="1">
        <v>173</v>
      </c>
      <c r="BR1131" s="1">
        <v>307</v>
      </c>
      <c r="BS1131" s="1">
        <v>197</v>
      </c>
      <c r="BT1131" s="1">
        <v>331</v>
      </c>
      <c r="BV1131" s="1">
        <v>134</v>
      </c>
      <c r="CB1131" s="1">
        <v>10.8</v>
      </c>
      <c r="CD1131" s="2">
        <v>37391</v>
      </c>
    </row>
    <row r="1132" spans="1:132" x14ac:dyDescent="0.25">
      <c r="A1132" s="1" t="s">
        <v>480</v>
      </c>
      <c r="B1132" s="1" t="s">
        <v>429</v>
      </c>
      <c r="C1132" s="1" t="s">
        <v>95</v>
      </c>
      <c r="D1132" s="1">
        <v>2002</v>
      </c>
      <c r="E1132" s="3">
        <v>37391</v>
      </c>
      <c r="F1132" s="3"/>
      <c r="G1132" s="1" t="s">
        <v>96</v>
      </c>
      <c r="I1132" s="1">
        <v>1</v>
      </c>
      <c r="AK1132" s="4"/>
      <c r="AL1132" s="4"/>
      <c r="AM1132" s="1"/>
      <c r="AN1132" s="1"/>
      <c r="AO1132" s="4"/>
      <c r="AP1132" s="1" t="s">
        <v>92</v>
      </c>
      <c r="AS1132" s="1">
        <v>1</v>
      </c>
      <c r="BP1132" s="1" t="s">
        <v>89</v>
      </c>
      <c r="BQ1132" s="1">
        <v>165</v>
      </c>
      <c r="BR1132" s="1">
        <v>299</v>
      </c>
      <c r="BS1132" s="1">
        <v>182</v>
      </c>
      <c r="BT1132" s="1">
        <v>316</v>
      </c>
      <c r="BV1132" s="1">
        <v>134</v>
      </c>
      <c r="CB1132" s="1">
        <v>10.199999999999999</v>
      </c>
      <c r="CD1132" s="2">
        <v>37391</v>
      </c>
    </row>
    <row r="1133" spans="1:132" x14ac:dyDescent="0.25">
      <c r="A1133" s="1" t="s">
        <v>480</v>
      </c>
      <c r="B1133" s="1" t="s">
        <v>429</v>
      </c>
      <c r="C1133" s="1" t="s">
        <v>97</v>
      </c>
      <c r="D1133" s="1">
        <v>2002</v>
      </c>
      <c r="E1133" s="3">
        <v>37508</v>
      </c>
      <c r="F1133" s="3"/>
      <c r="G1133" s="1" t="s">
        <v>98</v>
      </c>
      <c r="I1133" s="1">
        <v>1</v>
      </c>
      <c r="AK1133" s="4"/>
      <c r="AL1133" s="4"/>
      <c r="AM1133" s="1"/>
      <c r="AN1133" s="1"/>
      <c r="AO1133" s="4"/>
      <c r="AP1133" s="1" t="s">
        <v>88</v>
      </c>
      <c r="AS1133" s="1">
        <v>1</v>
      </c>
      <c r="BP1133" s="1" t="s">
        <v>89</v>
      </c>
      <c r="BQ1133" s="1">
        <v>84</v>
      </c>
      <c r="BR1133" s="1">
        <v>335</v>
      </c>
      <c r="BS1133" s="1">
        <v>104</v>
      </c>
      <c r="BT1133" s="1">
        <v>355</v>
      </c>
      <c r="BV1133" s="1">
        <v>251</v>
      </c>
      <c r="CB1133" s="1">
        <v>11.2</v>
      </c>
      <c r="CD1133" s="2">
        <v>37508</v>
      </c>
    </row>
    <row r="1134" spans="1:132" x14ac:dyDescent="0.25">
      <c r="A1134" s="1" t="s">
        <v>480</v>
      </c>
      <c r="B1134" s="1" t="s">
        <v>429</v>
      </c>
      <c r="C1134" s="1" t="s">
        <v>99</v>
      </c>
      <c r="D1134" s="1">
        <v>2002</v>
      </c>
      <c r="E1134" s="3">
        <v>37508</v>
      </c>
      <c r="F1134" s="3"/>
      <c r="G1134" s="1" t="s">
        <v>100</v>
      </c>
      <c r="I1134" s="1">
        <v>1</v>
      </c>
      <c r="AK1134" s="4"/>
      <c r="AL1134" s="4"/>
      <c r="AM1134" s="1"/>
      <c r="AN1134" s="1"/>
      <c r="AO1134" s="4"/>
      <c r="AP1134" s="1" t="s">
        <v>92</v>
      </c>
      <c r="AS1134" s="1">
        <v>1</v>
      </c>
      <c r="BP1134" s="1" t="s">
        <v>89</v>
      </c>
      <c r="BQ1134" s="1">
        <v>78</v>
      </c>
      <c r="BR1134" s="1">
        <v>329</v>
      </c>
      <c r="BS1134" s="1">
        <v>94</v>
      </c>
      <c r="BT1134" s="1">
        <v>345</v>
      </c>
      <c r="BV1134" s="1">
        <v>251</v>
      </c>
      <c r="CB1134" s="1">
        <v>10</v>
      </c>
      <c r="CD1134" s="2">
        <v>37508</v>
      </c>
    </row>
    <row r="1135" spans="1:132" x14ac:dyDescent="0.25">
      <c r="A1135" s="1" t="s">
        <v>480</v>
      </c>
      <c r="B1135" s="1" t="s">
        <v>429</v>
      </c>
      <c r="C1135" s="1" t="s">
        <v>101</v>
      </c>
      <c r="D1135" s="1">
        <v>2003</v>
      </c>
      <c r="E1135" s="3">
        <v>37694</v>
      </c>
      <c r="F1135" s="3"/>
      <c r="G1135" s="1" t="s">
        <v>87</v>
      </c>
      <c r="I1135" s="1">
        <v>1</v>
      </c>
      <c r="AK1135" s="4"/>
      <c r="AL1135" s="4"/>
      <c r="AM1135" s="1"/>
      <c r="AN1135" s="1"/>
      <c r="AO1135" s="4"/>
      <c r="AP1135" s="1" t="s">
        <v>88</v>
      </c>
      <c r="AS1135" s="1">
        <v>1</v>
      </c>
      <c r="BP1135" s="1" t="s">
        <v>89</v>
      </c>
      <c r="BQ1135" s="1">
        <v>209</v>
      </c>
      <c r="BR1135" s="1">
        <v>281</v>
      </c>
      <c r="BS1135" s="1">
        <v>236</v>
      </c>
      <c r="BT1135" s="1">
        <v>308</v>
      </c>
      <c r="BV1135" s="1">
        <v>72</v>
      </c>
      <c r="CB1135" s="1">
        <v>15.9</v>
      </c>
      <c r="CD1135" s="2">
        <v>37694</v>
      </c>
    </row>
    <row r="1136" spans="1:132" x14ac:dyDescent="0.25">
      <c r="A1136" s="1" t="s">
        <v>480</v>
      </c>
      <c r="B1136" s="1" t="s">
        <v>429</v>
      </c>
      <c r="C1136" s="1" t="s">
        <v>102</v>
      </c>
      <c r="D1136" s="1">
        <v>2003</v>
      </c>
      <c r="E1136" s="3">
        <v>37694</v>
      </c>
      <c r="F1136" s="3"/>
      <c r="G1136" s="1" t="s">
        <v>91</v>
      </c>
      <c r="I1136" s="1">
        <v>1</v>
      </c>
      <c r="AK1136" s="4"/>
      <c r="AL1136" s="4"/>
      <c r="AM1136" s="1"/>
      <c r="AN1136" s="1"/>
      <c r="AO1136" s="4"/>
      <c r="AP1136" s="1" t="s">
        <v>92</v>
      </c>
      <c r="AS1136" s="1">
        <v>1</v>
      </c>
      <c r="BP1136" s="1" t="s">
        <v>89</v>
      </c>
      <c r="BQ1136" s="1">
        <v>200</v>
      </c>
      <c r="BR1136" s="1">
        <v>272</v>
      </c>
      <c r="BS1136" s="1">
        <v>231</v>
      </c>
      <c r="BT1136" s="1">
        <v>303</v>
      </c>
      <c r="BV1136" s="1">
        <v>72</v>
      </c>
      <c r="CB1136" s="1">
        <v>15.3</v>
      </c>
      <c r="CD1136" s="2">
        <v>37694</v>
      </c>
    </row>
    <row r="1137" spans="1:127" x14ac:dyDescent="0.25">
      <c r="A1137" s="1" t="s">
        <v>480</v>
      </c>
      <c r="B1137" s="1" t="s">
        <v>429</v>
      </c>
      <c r="C1137" s="1" t="s">
        <v>103</v>
      </c>
      <c r="D1137" s="1">
        <v>2003</v>
      </c>
      <c r="E1137" s="3">
        <v>37762</v>
      </c>
      <c r="F1137" s="3"/>
      <c r="G1137" s="1" t="s">
        <v>94</v>
      </c>
      <c r="I1137" s="1">
        <v>1</v>
      </c>
      <c r="AK1137" s="4"/>
      <c r="AL1137" s="4"/>
      <c r="AM1137" s="1"/>
      <c r="AN1137" s="1"/>
      <c r="AO1137" s="4"/>
      <c r="AP1137" s="1" t="s">
        <v>88</v>
      </c>
      <c r="AS1137" s="1">
        <v>1</v>
      </c>
      <c r="BP1137" s="1" t="s">
        <v>89</v>
      </c>
      <c r="BQ1137" s="1">
        <v>169</v>
      </c>
      <c r="BR1137" s="1">
        <v>309</v>
      </c>
      <c r="BS1137" s="1">
        <v>190</v>
      </c>
      <c r="BT1137" s="1">
        <v>330</v>
      </c>
      <c r="BV1137" s="1">
        <v>140</v>
      </c>
      <c r="CB1137" s="1">
        <v>10.9</v>
      </c>
      <c r="CD1137" s="2">
        <v>37762</v>
      </c>
    </row>
    <row r="1138" spans="1:127" x14ac:dyDescent="0.25">
      <c r="A1138" s="1" t="s">
        <v>480</v>
      </c>
      <c r="B1138" s="1" t="s">
        <v>429</v>
      </c>
      <c r="C1138" s="1" t="s">
        <v>104</v>
      </c>
      <c r="D1138" s="1">
        <v>2003</v>
      </c>
      <c r="E1138" s="3">
        <v>37762</v>
      </c>
      <c r="F1138" s="3"/>
      <c r="G1138" s="1" t="s">
        <v>96</v>
      </c>
      <c r="I1138" s="1">
        <v>1</v>
      </c>
      <c r="AK1138" s="4"/>
      <c r="AL1138" s="4"/>
      <c r="AM1138" s="1"/>
      <c r="AN1138" s="1"/>
      <c r="AO1138" s="4"/>
      <c r="AP1138" s="1" t="s">
        <v>92</v>
      </c>
      <c r="AS1138" s="1">
        <v>1</v>
      </c>
      <c r="BP1138" s="1" t="s">
        <v>89</v>
      </c>
      <c r="BQ1138" s="1">
        <v>162</v>
      </c>
      <c r="BR1138" s="1">
        <v>302</v>
      </c>
      <c r="BS1138" s="1">
        <v>181</v>
      </c>
      <c r="BT1138" s="1">
        <v>321</v>
      </c>
      <c r="BV1138" s="1">
        <v>140</v>
      </c>
      <c r="CB1138" s="1">
        <v>10.4</v>
      </c>
      <c r="CD1138" s="2">
        <v>37762</v>
      </c>
    </row>
    <row r="1139" spans="1:127" x14ac:dyDescent="0.25">
      <c r="A1139" s="1" t="s">
        <v>480</v>
      </c>
      <c r="B1139" s="1" t="s">
        <v>429</v>
      </c>
      <c r="C1139" s="1" t="s">
        <v>105</v>
      </c>
      <c r="D1139" s="1">
        <v>2003</v>
      </c>
      <c r="E1139" s="3">
        <v>37866</v>
      </c>
      <c r="F1139" s="3"/>
      <c r="G1139" s="1" t="s">
        <v>98</v>
      </c>
      <c r="I1139" s="1">
        <v>1</v>
      </c>
      <c r="AK1139" s="4"/>
      <c r="AL1139" s="4"/>
      <c r="AM1139" s="1"/>
      <c r="AN1139" s="1"/>
      <c r="AO1139" s="4"/>
      <c r="AP1139" s="1" t="s">
        <v>88</v>
      </c>
      <c r="AS1139" s="1">
        <v>1</v>
      </c>
      <c r="BP1139" s="1" t="s">
        <v>89</v>
      </c>
      <c r="BQ1139" s="1">
        <v>90</v>
      </c>
      <c r="BR1139" s="1">
        <v>334</v>
      </c>
      <c r="BS1139" s="1">
        <v>115</v>
      </c>
      <c r="BT1139" s="1">
        <v>359</v>
      </c>
      <c r="BV1139" s="1">
        <v>244</v>
      </c>
      <c r="CB1139" s="1">
        <v>10.8</v>
      </c>
      <c r="CD1139" s="2">
        <v>37866</v>
      </c>
    </row>
    <row r="1140" spans="1:127" x14ac:dyDescent="0.25">
      <c r="A1140" s="1" t="s">
        <v>480</v>
      </c>
      <c r="B1140" s="1" t="s">
        <v>429</v>
      </c>
      <c r="C1140" s="1" t="s">
        <v>106</v>
      </c>
      <c r="D1140" s="1">
        <v>2003</v>
      </c>
      <c r="E1140" s="3">
        <v>37866</v>
      </c>
      <c r="F1140" s="3"/>
      <c r="G1140" s="1" t="s">
        <v>100</v>
      </c>
      <c r="I1140" s="1">
        <v>1</v>
      </c>
      <c r="AK1140" s="4"/>
      <c r="AL1140" s="4"/>
      <c r="AM1140" s="1"/>
      <c r="AN1140" s="1"/>
      <c r="AO1140" s="4"/>
      <c r="AP1140" s="1" t="s">
        <v>92</v>
      </c>
      <c r="AS1140" s="1">
        <v>1</v>
      </c>
      <c r="BP1140" s="1" t="s">
        <v>89</v>
      </c>
      <c r="BQ1140" s="1">
        <v>80</v>
      </c>
      <c r="BR1140" s="1">
        <v>324</v>
      </c>
      <c r="BS1140" s="1">
        <v>103</v>
      </c>
      <c r="BT1140" s="1">
        <v>347</v>
      </c>
      <c r="BV1140" s="1">
        <v>244</v>
      </c>
      <c r="CB1140" s="1">
        <v>10.3</v>
      </c>
      <c r="CD1140" s="2">
        <v>37866</v>
      </c>
    </row>
    <row r="1141" spans="1:127" x14ac:dyDescent="0.25">
      <c r="A1141" s="1" t="s">
        <v>480</v>
      </c>
      <c r="B1141" s="1" t="s">
        <v>429</v>
      </c>
      <c r="C1141" s="1" t="s">
        <v>107</v>
      </c>
      <c r="D1141" s="1">
        <v>2004</v>
      </c>
      <c r="E1141" s="3">
        <v>38069</v>
      </c>
      <c r="F1141" s="3"/>
      <c r="G1141" s="1" t="s">
        <v>87</v>
      </c>
      <c r="I1141" s="1">
        <v>1</v>
      </c>
      <c r="AK1141" s="4"/>
      <c r="AL1141" s="4"/>
      <c r="AM1141" s="1"/>
      <c r="AN1141" s="1"/>
      <c r="AO1141" s="4"/>
      <c r="AP1141" s="1" t="s">
        <v>88</v>
      </c>
      <c r="AS1141" s="1">
        <v>1</v>
      </c>
      <c r="BP1141" s="1" t="s">
        <v>89</v>
      </c>
      <c r="BQ1141" s="1">
        <v>205</v>
      </c>
      <c r="BR1141" s="1">
        <v>287</v>
      </c>
      <c r="BS1141" s="1">
        <v>229</v>
      </c>
      <c r="BT1141" s="1">
        <v>311</v>
      </c>
      <c r="BV1141" s="1">
        <v>82</v>
      </c>
      <c r="CB1141" s="1">
        <v>13.5</v>
      </c>
      <c r="CD1141" s="2">
        <v>38069</v>
      </c>
    </row>
    <row r="1142" spans="1:127" x14ac:dyDescent="0.25">
      <c r="A1142" s="1" t="s">
        <v>480</v>
      </c>
      <c r="B1142" s="1" t="s">
        <v>429</v>
      </c>
      <c r="C1142" s="1" t="s">
        <v>108</v>
      </c>
      <c r="D1142" s="1">
        <v>2004</v>
      </c>
      <c r="E1142" s="3">
        <v>38069</v>
      </c>
      <c r="F1142" s="3"/>
      <c r="G1142" s="1" t="s">
        <v>91</v>
      </c>
      <c r="I1142" s="1">
        <v>1</v>
      </c>
      <c r="AK1142" s="4"/>
      <c r="AL1142" s="4"/>
      <c r="AM1142" s="1"/>
      <c r="AN1142" s="1"/>
      <c r="AO1142" s="4"/>
      <c r="AP1142" s="1" t="s">
        <v>92</v>
      </c>
      <c r="AS1142" s="1">
        <v>1</v>
      </c>
      <c r="BP1142" s="1" t="s">
        <v>89</v>
      </c>
      <c r="BQ1142" s="1">
        <v>203</v>
      </c>
      <c r="BR1142" s="1">
        <v>285</v>
      </c>
      <c r="BS1142" s="1">
        <v>227</v>
      </c>
      <c r="BT1142" s="1">
        <v>309</v>
      </c>
      <c r="BV1142" s="1">
        <v>82</v>
      </c>
      <c r="CB1142" s="1">
        <v>13.8</v>
      </c>
      <c r="CD1142" s="2">
        <v>38069</v>
      </c>
    </row>
    <row r="1143" spans="1:127" x14ac:dyDescent="0.25">
      <c r="A1143" s="1" t="s">
        <v>480</v>
      </c>
      <c r="B1143" s="1" t="s">
        <v>429</v>
      </c>
      <c r="C1143" s="1" t="s">
        <v>109</v>
      </c>
      <c r="D1143" s="1">
        <v>2004</v>
      </c>
      <c r="E1143" s="3">
        <v>38135</v>
      </c>
      <c r="F1143" s="3"/>
      <c r="G1143" s="1" t="s">
        <v>94</v>
      </c>
      <c r="I1143" s="1">
        <v>1</v>
      </c>
      <c r="AK1143" s="4"/>
      <c r="AL1143" s="4"/>
      <c r="AM1143" s="1"/>
      <c r="AN1143" s="1"/>
      <c r="AO1143" s="4"/>
      <c r="AP1143" s="1" t="s">
        <v>88</v>
      </c>
      <c r="AS1143" s="1">
        <v>1</v>
      </c>
      <c r="BP1143" s="1" t="s">
        <v>89</v>
      </c>
      <c r="BQ1143" s="1">
        <v>163</v>
      </c>
      <c r="BR1143" s="1">
        <v>311</v>
      </c>
      <c r="BS1143" s="1">
        <v>184</v>
      </c>
      <c r="BT1143" s="1">
        <v>332</v>
      </c>
      <c r="BV1143" s="1">
        <v>148</v>
      </c>
      <c r="CB1143" s="1">
        <v>10.5</v>
      </c>
      <c r="CD1143" s="2">
        <v>38135</v>
      </c>
    </row>
    <row r="1144" spans="1:127" x14ac:dyDescent="0.25">
      <c r="A1144" s="1" t="s">
        <v>480</v>
      </c>
      <c r="B1144" s="1" t="s">
        <v>429</v>
      </c>
      <c r="C1144" s="1" t="s">
        <v>110</v>
      </c>
      <c r="D1144" s="1">
        <v>2004</v>
      </c>
      <c r="E1144" s="3">
        <v>38135</v>
      </c>
      <c r="F1144" s="3"/>
      <c r="G1144" s="1" t="s">
        <v>96</v>
      </c>
      <c r="I1144" s="1">
        <v>1</v>
      </c>
      <c r="AK1144" s="4"/>
      <c r="AL1144" s="4"/>
      <c r="AM1144" s="1"/>
      <c r="AN1144" s="1"/>
      <c r="AO1144" s="4"/>
      <c r="AP1144" s="1" t="s">
        <v>92</v>
      </c>
      <c r="AS1144" s="1">
        <v>1</v>
      </c>
      <c r="BP1144" s="1" t="s">
        <v>89</v>
      </c>
      <c r="BQ1144" s="1">
        <v>156</v>
      </c>
      <c r="BR1144" s="1">
        <v>304</v>
      </c>
      <c r="BS1144" s="1">
        <v>172</v>
      </c>
      <c r="BT1144" s="1">
        <v>320</v>
      </c>
      <c r="BV1144" s="1">
        <v>148</v>
      </c>
      <c r="CB1144" s="1">
        <v>10</v>
      </c>
      <c r="CD1144" s="2">
        <v>38135</v>
      </c>
    </row>
    <row r="1145" spans="1:127" x14ac:dyDescent="0.25">
      <c r="A1145" s="1" t="s">
        <v>480</v>
      </c>
      <c r="B1145" s="1" t="s">
        <v>429</v>
      </c>
      <c r="C1145" s="1" t="s">
        <v>111</v>
      </c>
      <c r="D1145" s="1">
        <v>2004</v>
      </c>
      <c r="E1145" s="3">
        <v>38236</v>
      </c>
      <c r="F1145" s="3"/>
      <c r="G1145" s="1" t="s">
        <v>98</v>
      </c>
      <c r="I1145" s="1">
        <v>1</v>
      </c>
      <c r="AK1145" s="4"/>
      <c r="AL1145" s="4"/>
      <c r="AM1145" s="1"/>
      <c r="AN1145" s="1"/>
      <c r="AO1145" s="4"/>
      <c r="AP1145" s="1" t="s">
        <v>88</v>
      </c>
      <c r="AS1145" s="1">
        <v>1</v>
      </c>
      <c r="BP1145" s="1" t="s">
        <v>89</v>
      </c>
      <c r="BQ1145" s="1">
        <v>90</v>
      </c>
      <c r="BR1145" s="1">
        <v>339</v>
      </c>
      <c r="BS1145" s="1">
        <v>116</v>
      </c>
      <c r="BT1145" s="1">
        <v>365</v>
      </c>
      <c r="BV1145" s="1">
        <v>249</v>
      </c>
      <c r="CB1145" s="1">
        <v>9.5</v>
      </c>
      <c r="CD1145" s="2">
        <v>38236</v>
      </c>
    </row>
    <row r="1146" spans="1:127" x14ac:dyDescent="0.25">
      <c r="A1146" s="1" t="s">
        <v>480</v>
      </c>
      <c r="B1146" s="1" t="s">
        <v>429</v>
      </c>
      <c r="C1146" s="1" t="s">
        <v>112</v>
      </c>
      <c r="D1146" s="1">
        <v>2004</v>
      </c>
      <c r="E1146" s="3">
        <v>38236</v>
      </c>
      <c r="F1146" s="3"/>
      <c r="G1146" s="1" t="s">
        <v>100</v>
      </c>
      <c r="I1146" s="1">
        <v>1</v>
      </c>
      <c r="AK1146" s="4"/>
      <c r="AL1146" s="4"/>
      <c r="AM1146" s="1"/>
      <c r="AN1146" s="1"/>
      <c r="AO1146" s="4"/>
      <c r="AP1146" s="1" t="s">
        <v>92</v>
      </c>
      <c r="AS1146" s="1">
        <v>1</v>
      </c>
      <c r="BP1146" s="1" t="s">
        <v>89</v>
      </c>
      <c r="BQ1146" s="1">
        <v>88</v>
      </c>
      <c r="BR1146" s="1">
        <v>337</v>
      </c>
      <c r="BS1146" s="1">
        <v>114</v>
      </c>
      <c r="BT1146" s="1">
        <v>363</v>
      </c>
      <c r="BV1146" s="1">
        <v>249</v>
      </c>
      <c r="CB1146" s="1">
        <v>9.3000000000000007</v>
      </c>
      <c r="CD1146" s="2">
        <v>38236</v>
      </c>
    </row>
    <row r="1147" spans="1:127" x14ac:dyDescent="0.25">
      <c r="A1147" s="1" t="s">
        <v>430</v>
      </c>
      <c r="B1147" s="1" t="s">
        <v>476</v>
      </c>
      <c r="C1147" s="1" t="s">
        <v>113</v>
      </c>
      <c r="D1147" s="84">
        <v>2007</v>
      </c>
      <c r="E1147" s="3">
        <v>39247</v>
      </c>
      <c r="F1147" s="3"/>
      <c r="AK1147" s="4"/>
      <c r="AL1147" s="4"/>
      <c r="AM1147" s="1"/>
      <c r="AN1147" s="1"/>
      <c r="AO1147" s="4"/>
      <c r="BB1147" s="1">
        <v>2</v>
      </c>
      <c r="CA1147" s="1">
        <v>3.4</v>
      </c>
      <c r="DR1147" s="1">
        <v>438.9444264</v>
      </c>
      <c r="DS1147" s="1">
        <v>0.35143839999999998</v>
      </c>
      <c r="DT1147" s="1">
        <v>0.31897674500000001</v>
      </c>
      <c r="DU1147" s="1">
        <v>0.420762419</v>
      </c>
      <c r="DV1147" s="1">
        <v>0.38540524199999998</v>
      </c>
      <c r="DW1147" s="1">
        <v>0.32177285500000002</v>
      </c>
    </row>
    <row r="1148" spans="1:127" x14ac:dyDescent="0.25">
      <c r="A1148" s="1" t="s">
        <v>430</v>
      </c>
      <c r="B1148" s="1" t="s">
        <v>476</v>
      </c>
      <c r="C1148" s="1" t="s">
        <v>113</v>
      </c>
      <c r="D1148" s="84">
        <v>2007</v>
      </c>
      <c r="E1148" s="3">
        <v>39248</v>
      </c>
      <c r="F1148" s="3"/>
      <c r="AK1148" s="4"/>
      <c r="AL1148" s="4"/>
      <c r="AM1148" s="1"/>
      <c r="AN1148" s="1"/>
      <c r="AO1148" s="4"/>
      <c r="DR1148" s="1">
        <v>441.90702299999998</v>
      </c>
      <c r="DS1148" s="1">
        <v>0.34840159999999998</v>
      </c>
      <c r="DT1148" s="1">
        <v>0.32088341500000001</v>
      </c>
      <c r="DU1148" s="1">
        <v>0.42567206200000002</v>
      </c>
      <c r="DV1148" s="1">
        <v>0.38839186999999997</v>
      </c>
      <c r="DW1148" s="1">
        <v>0.32431697100000001</v>
      </c>
    </row>
    <row r="1149" spans="1:127" x14ac:dyDescent="0.25">
      <c r="A1149" s="1" t="s">
        <v>430</v>
      </c>
      <c r="B1149" s="1" t="s">
        <v>476</v>
      </c>
      <c r="C1149" s="1" t="s">
        <v>113</v>
      </c>
      <c r="D1149" s="84">
        <v>2007</v>
      </c>
      <c r="E1149" s="3">
        <v>39252</v>
      </c>
      <c r="F1149" s="3"/>
      <c r="AK1149" s="4"/>
      <c r="AL1149" s="4"/>
      <c r="AM1149" s="1"/>
      <c r="AN1149" s="1"/>
      <c r="AO1149" s="4"/>
      <c r="BB1149" s="1">
        <v>3</v>
      </c>
      <c r="BE1149" s="1">
        <v>12.66666667</v>
      </c>
      <c r="CA1149" s="1">
        <v>4.3333333329999997</v>
      </c>
      <c r="DR1149" s="1">
        <v>435.48487599999999</v>
      </c>
      <c r="DS1149" s="1">
        <v>0.32817013299999997</v>
      </c>
      <c r="DT1149" s="1">
        <v>0.30625217500000002</v>
      </c>
      <c r="DU1149" s="1">
        <v>0.41638515700000001</v>
      </c>
      <c r="DV1149" s="1">
        <v>0.391575966</v>
      </c>
      <c r="DW1149" s="1">
        <v>0.32644397600000002</v>
      </c>
    </row>
    <row r="1150" spans="1:127" x14ac:dyDescent="0.25">
      <c r="A1150" s="1" t="s">
        <v>430</v>
      </c>
      <c r="B1150" s="1" t="s">
        <v>476</v>
      </c>
      <c r="C1150" s="1" t="s">
        <v>113</v>
      </c>
      <c r="D1150" s="84">
        <v>2007</v>
      </c>
      <c r="E1150" s="3">
        <v>39253</v>
      </c>
      <c r="F1150" s="3"/>
      <c r="AK1150" s="4"/>
      <c r="AL1150" s="4"/>
      <c r="AM1150" s="1"/>
      <c r="AN1150" s="1"/>
      <c r="AO1150" s="4"/>
      <c r="DR1150" s="1">
        <v>422.97854039999999</v>
      </c>
      <c r="DS1150" s="1">
        <v>0.3289744</v>
      </c>
      <c r="DT1150" s="1">
        <v>0.28918186600000001</v>
      </c>
      <c r="DU1150" s="1">
        <v>0.38491872500000002</v>
      </c>
      <c r="DV1150" s="1">
        <v>0.38977381100000003</v>
      </c>
      <c r="DW1150" s="1">
        <v>0.32615779900000003</v>
      </c>
    </row>
    <row r="1151" spans="1:127" x14ac:dyDescent="0.25">
      <c r="A1151" s="1" t="s">
        <v>430</v>
      </c>
      <c r="B1151" s="1" t="s">
        <v>476</v>
      </c>
      <c r="C1151" s="1" t="s">
        <v>113</v>
      </c>
      <c r="D1151" s="84">
        <v>2007</v>
      </c>
      <c r="E1151" s="3">
        <v>39255</v>
      </c>
      <c r="F1151" s="3"/>
      <c r="AK1151" s="4">
        <v>21.64</v>
      </c>
      <c r="AL1151" s="82">
        <f>AK1151/100</f>
        <v>0.21640000000000001</v>
      </c>
      <c r="AM1151" s="1"/>
      <c r="AN1151" s="1"/>
      <c r="AO1151" s="4"/>
      <c r="AZ1151" s="1">
        <v>0</v>
      </c>
      <c r="BF1151" s="1">
        <v>0.52832174300000001</v>
      </c>
      <c r="BI1151" s="1">
        <v>18.183462970000001</v>
      </c>
      <c r="BJ1151" s="1">
        <v>28956.171760000001</v>
      </c>
      <c r="BY1151" s="1">
        <v>3.4565370290000001</v>
      </c>
      <c r="CC1151" s="1">
        <v>366.84561739999998</v>
      </c>
    </row>
    <row r="1152" spans="1:127" x14ac:dyDescent="0.25">
      <c r="A1152" s="1" t="s">
        <v>430</v>
      </c>
      <c r="B1152" s="1" t="s">
        <v>476</v>
      </c>
      <c r="C1152" s="1" t="s">
        <v>113</v>
      </c>
      <c r="D1152" s="84">
        <v>2007</v>
      </c>
      <c r="E1152" s="3">
        <v>39261</v>
      </c>
      <c r="F1152" s="3"/>
      <c r="AK1152" s="4"/>
      <c r="AL1152" s="4"/>
      <c r="AM1152" s="1"/>
      <c r="AN1152" s="1"/>
      <c r="AO1152" s="4"/>
      <c r="BB1152" s="1">
        <v>3.8333333330000001</v>
      </c>
      <c r="BE1152" s="1">
        <v>16.666666670000001</v>
      </c>
      <c r="CA1152" s="1">
        <v>5.6666666670000003</v>
      </c>
      <c r="DR1152" s="1">
        <v>455.04540250000002</v>
      </c>
      <c r="DS1152" s="1">
        <v>0.39897333299999999</v>
      </c>
      <c r="DT1152" s="1">
        <v>0.33808733899999999</v>
      </c>
      <c r="DU1152" s="1">
        <v>0.42312607800000002</v>
      </c>
      <c r="DV1152" s="1">
        <v>0.395056935</v>
      </c>
      <c r="DW1152" s="1">
        <v>0.33010465900000002</v>
      </c>
    </row>
    <row r="1153" spans="1:127" x14ac:dyDescent="0.25">
      <c r="A1153" s="1" t="s">
        <v>430</v>
      </c>
      <c r="B1153" s="1" t="s">
        <v>476</v>
      </c>
      <c r="C1153" s="1" t="s">
        <v>113</v>
      </c>
      <c r="D1153" s="84">
        <v>2007</v>
      </c>
      <c r="E1153" s="3">
        <v>39269</v>
      </c>
      <c r="F1153" s="3"/>
      <c r="AK1153" s="4"/>
      <c r="AL1153" s="4"/>
      <c r="AM1153" s="1"/>
      <c r="AN1153" s="1"/>
      <c r="AO1153" s="4"/>
      <c r="BB1153" s="1">
        <v>5</v>
      </c>
      <c r="BE1153" s="1">
        <v>21.6</v>
      </c>
      <c r="CA1153" s="1">
        <v>7</v>
      </c>
      <c r="DR1153" s="1">
        <v>433.06525909999999</v>
      </c>
      <c r="DS1153" s="1">
        <v>0.30975520000000001</v>
      </c>
      <c r="DT1153" s="1">
        <v>0.29964300100000002</v>
      </c>
      <c r="DU1153" s="1">
        <v>0.42006384899999999</v>
      </c>
      <c r="DV1153" s="1">
        <v>0.392282556</v>
      </c>
      <c r="DW1153" s="1">
        <v>0.32650535800000002</v>
      </c>
    </row>
    <row r="1154" spans="1:127" x14ac:dyDescent="0.25">
      <c r="A1154" s="1" t="s">
        <v>430</v>
      </c>
      <c r="B1154" s="1" t="s">
        <v>476</v>
      </c>
      <c r="C1154" s="1" t="s">
        <v>113</v>
      </c>
      <c r="D1154" s="84">
        <v>2007</v>
      </c>
      <c r="E1154" s="3">
        <v>39273</v>
      </c>
      <c r="F1154" s="3"/>
      <c r="AK1154" s="4">
        <v>134.36000000000001</v>
      </c>
      <c r="AL1154" s="82">
        <f>AK1154/100</f>
        <v>1.3436000000000001</v>
      </c>
      <c r="AM1154" s="1"/>
      <c r="AN1154" s="1"/>
      <c r="AO1154" s="4"/>
      <c r="AZ1154" s="1">
        <v>0</v>
      </c>
      <c r="BF1154" s="1">
        <v>3.1945297909999999</v>
      </c>
      <c r="BI1154" s="1">
        <v>101.2451519</v>
      </c>
      <c r="BJ1154" s="1">
        <v>31465.74739</v>
      </c>
      <c r="BY1154" s="1">
        <v>33.114848080000002</v>
      </c>
      <c r="CC1154" s="1">
        <v>828.46228199999996</v>
      </c>
      <c r="DR1154" s="1">
        <v>424.22846190000001</v>
      </c>
      <c r="DS1154" s="1">
        <v>0.28313120000000003</v>
      </c>
      <c r="DT1154" s="1">
        <v>0.277015764</v>
      </c>
      <c r="DU1154" s="1">
        <v>0.414398934</v>
      </c>
      <c r="DV1154" s="1">
        <v>0.391449985</v>
      </c>
      <c r="DW1154" s="1">
        <v>0.32817247199999999</v>
      </c>
    </row>
    <row r="1155" spans="1:127" x14ac:dyDescent="0.25">
      <c r="A1155" s="1" t="s">
        <v>430</v>
      </c>
      <c r="B1155" s="1" t="s">
        <v>476</v>
      </c>
      <c r="C1155" s="1" t="s">
        <v>113</v>
      </c>
      <c r="D1155" s="84">
        <v>2007</v>
      </c>
      <c r="E1155" s="3">
        <v>39280</v>
      </c>
      <c r="F1155" s="3"/>
      <c r="AK1155" s="4"/>
      <c r="AL1155" s="4"/>
      <c r="AM1155" s="1"/>
      <c r="AN1155" s="1"/>
      <c r="AO1155" s="4"/>
      <c r="AZ1155" s="1">
        <v>0</v>
      </c>
      <c r="BB1155" s="1">
        <v>6</v>
      </c>
      <c r="CA1155" s="1">
        <v>8</v>
      </c>
    </row>
    <row r="1156" spans="1:127" x14ac:dyDescent="0.25">
      <c r="A1156" s="1" t="s">
        <v>430</v>
      </c>
      <c r="B1156" s="1" t="s">
        <v>476</v>
      </c>
      <c r="C1156" s="1" t="s">
        <v>113</v>
      </c>
      <c r="D1156" s="84">
        <v>2007</v>
      </c>
      <c r="E1156" s="3">
        <v>39283</v>
      </c>
      <c r="F1156" s="3"/>
      <c r="AK1156" s="4"/>
      <c r="AL1156" s="4"/>
      <c r="AM1156" s="1"/>
      <c r="AN1156" s="1"/>
      <c r="AO1156" s="4"/>
      <c r="DR1156" s="1">
        <v>419.8589958</v>
      </c>
      <c r="DS1156" s="1">
        <v>0.30318240000000002</v>
      </c>
      <c r="DT1156" s="1">
        <v>0.26596726900000001</v>
      </c>
      <c r="DU1156" s="1">
        <v>0.39903935000000001</v>
      </c>
      <c r="DV1156" s="1">
        <v>0.38886985400000001</v>
      </c>
      <c r="DW1156" s="1">
        <v>0.327045947</v>
      </c>
    </row>
    <row r="1157" spans="1:127" x14ac:dyDescent="0.25">
      <c r="A1157" s="1" t="s">
        <v>430</v>
      </c>
      <c r="B1157" s="1" t="s">
        <v>476</v>
      </c>
      <c r="C1157" s="1" t="s">
        <v>113</v>
      </c>
      <c r="D1157" s="84">
        <v>2007</v>
      </c>
      <c r="E1157" s="3">
        <v>39287</v>
      </c>
      <c r="F1157" s="3"/>
      <c r="AK1157" s="4"/>
      <c r="AL1157" s="4"/>
      <c r="AM1157" s="1"/>
      <c r="AN1157" s="1"/>
      <c r="AO1157" s="4"/>
      <c r="DR1157" s="1">
        <v>412.72551279999999</v>
      </c>
      <c r="DS1157" s="1">
        <v>0.28371360000000001</v>
      </c>
      <c r="DT1157" s="1">
        <v>0.254418439</v>
      </c>
      <c r="DU1157" s="1">
        <v>0.39368601800000003</v>
      </c>
      <c r="DV1157" s="1">
        <v>0.38703420700000002</v>
      </c>
      <c r="DW1157" s="1">
        <v>0.32596546399999998</v>
      </c>
    </row>
    <row r="1158" spans="1:127" x14ac:dyDescent="0.25">
      <c r="A1158" s="1" t="s">
        <v>430</v>
      </c>
      <c r="B1158" s="1" t="s">
        <v>476</v>
      </c>
      <c r="C1158" s="1" t="s">
        <v>113</v>
      </c>
      <c r="D1158" s="84">
        <v>2007</v>
      </c>
      <c r="E1158" s="3">
        <v>39294</v>
      </c>
      <c r="F1158" s="3"/>
      <c r="AK1158" s="4">
        <v>404.82</v>
      </c>
      <c r="AL1158" s="82">
        <f t="shared" ref="AL1158:AL1159" si="0">AK1158/100</f>
        <v>4.0481999999999996</v>
      </c>
      <c r="AM1158" s="1"/>
      <c r="AN1158" s="1"/>
      <c r="AO1158" s="4"/>
      <c r="AZ1158" s="1">
        <v>11.647715959999999</v>
      </c>
      <c r="BB1158" s="1">
        <v>7.6</v>
      </c>
      <c r="BF1158" s="1">
        <v>8.3938267809999996</v>
      </c>
      <c r="BI1158" s="1">
        <v>251.7552608</v>
      </c>
      <c r="BJ1158" s="1">
        <v>33392.844349999999</v>
      </c>
      <c r="BY1158" s="1">
        <v>141.41702319999999</v>
      </c>
      <c r="CA1158" s="1">
        <v>9.4</v>
      </c>
      <c r="CC1158" s="1">
        <v>885.15337569999997</v>
      </c>
      <c r="DR1158" s="1">
        <v>414.0836438</v>
      </c>
      <c r="DS1158" s="1">
        <v>0.30942239999999999</v>
      </c>
      <c r="DT1158" s="1">
        <v>0.27258824700000001</v>
      </c>
      <c r="DU1158" s="1">
        <v>0.38180504900000001</v>
      </c>
      <c r="DV1158" s="1">
        <v>0.38396407500000002</v>
      </c>
      <c r="DW1158" s="1">
        <v>0.32350436500000002</v>
      </c>
    </row>
    <row r="1159" spans="1:127" x14ac:dyDescent="0.25">
      <c r="A1159" s="1" t="s">
        <v>430</v>
      </c>
      <c r="B1159" s="1" t="s">
        <v>476</v>
      </c>
      <c r="C1159" s="1" t="s">
        <v>113</v>
      </c>
      <c r="D1159" s="84">
        <v>2007</v>
      </c>
      <c r="E1159" s="3">
        <v>39308</v>
      </c>
      <c r="F1159" s="3"/>
      <c r="AK1159" s="4">
        <v>615.12</v>
      </c>
      <c r="AL1159" s="82">
        <f t="shared" si="0"/>
        <v>6.1512000000000002</v>
      </c>
      <c r="AM1159" s="1"/>
      <c r="AN1159" s="1"/>
      <c r="AO1159" s="4"/>
      <c r="AZ1159" s="1">
        <v>102.4051743</v>
      </c>
      <c r="BF1159" s="1">
        <v>9.9571900170000003</v>
      </c>
      <c r="BI1159" s="1">
        <v>241.61915719999999</v>
      </c>
      <c r="BJ1159" s="1">
        <v>36920.647810000002</v>
      </c>
      <c r="BY1159" s="1">
        <v>271.09566849999999</v>
      </c>
      <c r="CC1159" s="1">
        <v>764.55089899999996</v>
      </c>
      <c r="DR1159" s="1">
        <v>360.21059200000002</v>
      </c>
      <c r="DS1159" s="1">
        <v>0.20683679999999999</v>
      </c>
      <c r="DT1159" s="1">
        <v>0.21557912400000001</v>
      </c>
      <c r="DU1159" s="1">
        <v>0.32632929100000002</v>
      </c>
      <c r="DV1159" s="1">
        <v>0.35498630399999997</v>
      </c>
      <c r="DW1159" s="1">
        <v>0.30817841600000001</v>
      </c>
    </row>
    <row r="1160" spans="1:127" x14ac:dyDescent="0.25">
      <c r="A1160" s="1" t="s">
        <v>430</v>
      </c>
      <c r="B1160" s="1" t="s">
        <v>476</v>
      </c>
      <c r="C1160" s="1" t="s">
        <v>113</v>
      </c>
      <c r="D1160" s="84">
        <v>2007</v>
      </c>
      <c r="E1160" s="3">
        <v>39311</v>
      </c>
      <c r="F1160" s="3"/>
      <c r="AK1160" s="4"/>
      <c r="AL1160" s="4"/>
      <c r="AM1160" s="1"/>
      <c r="AN1160" s="1"/>
      <c r="AO1160" s="4"/>
      <c r="DR1160" s="1">
        <v>395.73064970000001</v>
      </c>
      <c r="DS1160" s="1">
        <v>0.36788426699999999</v>
      </c>
      <c r="DT1160" s="1">
        <v>0.29086765599999997</v>
      </c>
      <c r="DU1160" s="1">
        <v>0.33026279600000003</v>
      </c>
      <c r="DV1160" s="1">
        <v>0.35362259899999998</v>
      </c>
      <c r="DW1160" s="1">
        <v>0.30584080899999999</v>
      </c>
    </row>
    <row r="1161" spans="1:127" x14ac:dyDescent="0.25">
      <c r="A1161" s="1" t="s">
        <v>430</v>
      </c>
      <c r="B1161" s="1" t="s">
        <v>476</v>
      </c>
      <c r="C1161" s="1" t="s">
        <v>113</v>
      </c>
      <c r="D1161" s="84">
        <v>2007</v>
      </c>
      <c r="E1161" s="3">
        <v>39321</v>
      </c>
      <c r="F1161" s="3"/>
      <c r="AK1161" s="4">
        <v>918.67</v>
      </c>
      <c r="AL1161" s="82">
        <f>AK1161/100</f>
        <v>9.1867000000000001</v>
      </c>
      <c r="AM1161" s="1"/>
      <c r="AN1161" s="1"/>
      <c r="AO1161" s="4"/>
      <c r="AZ1161" s="1">
        <v>277.4963194</v>
      </c>
      <c r="BB1161" s="1">
        <v>11.8</v>
      </c>
      <c r="BF1161" s="1">
        <v>7.696574268</v>
      </c>
      <c r="BI1161" s="1">
        <v>219.5442741</v>
      </c>
      <c r="BJ1161" s="1">
        <v>32466.01053</v>
      </c>
      <c r="BY1161" s="1">
        <v>421.62607320000001</v>
      </c>
      <c r="CA1161" s="1">
        <v>12</v>
      </c>
      <c r="CC1161" s="1">
        <v>1045.164524</v>
      </c>
      <c r="DR1161" s="1">
        <v>419.44282299999998</v>
      </c>
      <c r="DS1161" s="1">
        <v>0.37150346699999998</v>
      </c>
      <c r="DT1161" s="1">
        <v>0.30256982799999999</v>
      </c>
      <c r="DU1161" s="1">
        <v>0.38850464200000001</v>
      </c>
      <c r="DV1161" s="1">
        <v>0.36578849499999999</v>
      </c>
      <c r="DW1161" s="1">
        <v>0.306812959</v>
      </c>
    </row>
    <row r="1162" spans="1:127" x14ac:dyDescent="0.25">
      <c r="A1162" s="1" t="s">
        <v>430</v>
      </c>
      <c r="B1162" s="1" t="s">
        <v>476</v>
      </c>
      <c r="C1162" s="1" t="s">
        <v>113</v>
      </c>
      <c r="D1162" s="84">
        <v>2007</v>
      </c>
      <c r="E1162" s="3">
        <v>39335</v>
      </c>
      <c r="F1162" s="3"/>
      <c r="AK1162" s="4"/>
      <c r="AL1162" s="4"/>
      <c r="AM1162" s="1"/>
      <c r="AN1162" s="1"/>
      <c r="AO1162" s="4"/>
    </row>
    <row r="1163" spans="1:127" x14ac:dyDescent="0.25">
      <c r="A1163" s="1" t="s">
        <v>430</v>
      </c>
      <c r="B1163" s="1" t="s">
        <v>476</v>
      </c>
      <c r="C1163" s="1" t="s">
        <v>113</v>
      </c>
      <c r="D1163" s="84">
        <v>2007</v>
      </c>
      <c r="E1163" s="3">
        <v>39337</v>
      </c>
      <c r="F1163" s="3"/>
      <c r="AK1163" s="4"/>
      <c r="AL1163" s="4"/>
      <c r="AM1163" s="1"/>
      <c r="AN1163" s="1"/>
      <c r="AO1163" s="4"/>
      <c r="BB1163" s="1">
        <v>12</v>
      </c>
      <c r="BU1163" s="1">
        <v>61</v>
      </c>
      <c r="CA1163" s="1">
        <v>12</v>
      </c>
    </row>
    <row r="1164" spans="1:127" x14ac:dyDescent="0.25">
      <c r="A1164" s="1" t="s">
        <v>430</v>
      </c>
      <c r="B1164" s="1" t="s">
        <v>476</v>
      </c>
      <c r="C1164" s="1" t="s">
        <v>116</v>
      </c>
      <c r="D1164" s="84">
        <v>2007</v>
      </c>
      <c r="E1164" s="3">
        <v>39247</v>
      </c>
      <c r="F1164" s="3"/>
      <c r="AK1164" s="4"/>
      <c r="AL1164" s="4"/>
      <c r="AM1164" s="1"/>
      <c r="AN1164" s="1"/>
      <c r="AO1164" s="4"/>
      <c r="BB1164" s="1">
        <v>2</v>
      </c>
      <c r="CA1164" s="1">
        <v>3.75</v>
      </c>
      <c r="DR1164" s="1">
        <v>440.81094489999998</v>
      </c>
      <c r="DS1164" s="1">
        <v>0.35638880000000001</v>
      </c>
      <c r="DT1164" s="1">
        <v>0.33068704999999998</v>
      </c>
      <c r="DU1164" s="1">
        <v>0.42998555700000002</v>
      </c>
      <c r="DV1164" s="1">
        <v>0.37601166899999999</v>
      </c>
      <c r="DW1164" s="1">
        <v>0.31983466500000002</v>
      </c>
    </row>
    <row r="1165" spans="1:127" x14ac:dyDescent="0.25">
      <c r="A1165" s="1" t="s">
        <v>430</v>
      </c>
      <c r="B1165" s="1" t="s">
        <v>476</v>
      </c>
      <c r="C1165" s="1" t="s">
        <v>116</v>
      </c>
      <c r="D1165" s="84">
        <v>2007</v>
      </c>
      <c r="E1165" s="3">
        <v>39248</v>
      </c>
      <c r="F1165" s="3"/>
      <c r="AK1165" s="4"/>
      <c r="AL1165" s="4"/>
      <c r="AM1165" s="1"/>
      <c r="AN1165" s="1"/>
      <c r="AO1165" s="4"/>
      <c r="DR1165" s="1">
        <v>442.72511559999998</v>
      </c>
      <c r="DS1165" s="1">
        <v>0.35588959999999997</v>
      </c>
      <c r="DT1165" s="1">
        <v>0.32929726799999998</v>
      </c>
      <c r="DU1165" s="1">
        <v>0.43106808099999999</v>
      </c>
      <c r="DV1165" s="1">
        <v>0.38281665999999998</v>
      </c>
      <c r="DW1165" s="1">
        <v>0.31927221099999997</v>
      </c>
    </row>
    <row r="1166" spans="1:127" x14ac:dyDescent="0.25">
      <c r="A1166" s="1" t="s">
        <v>430</v>
      </c>
      <c r="B1166" s="1" t="s">
        <v>476</v>
      </c>
      <c r="C1166" s="1" t="s">
        <v>116</v>
      </c>
      <c r="D1166" s="84">
        <v>2007</v>
      </c>
      <c r="E1166" s="3">
        <v>39252</v>
      </c>
      <c r="F1166" s="3"/>
      <c r="AK1166" s="4"/>
      <c r="AL1166" s="4"/>
      <c r="AM1166" s="1"/>
      <c r="AN1166" s="1"/>
      <c r="AO1166" s="4"/>
      <c r="BB1166" s="1">
        <v>3</v>
      </c>
      <c r="BE1166" s="1">
        <v>14.83333333</v>
      </c>
      <c r="CA1166" s="1">
        <v>4.1666666670000003</v>
      </c>
      <c r="DR1166" s="1">
        <v>436.82413100000002</v>
      </c>
      <c r="DS1166" s="1">
        <v>0.34483786700000002</v>
      </c>
      <c r="DT1166" s="1">
        <v>0.32377633</v>
      </c>
      <c r="DU1166" s="1">
        <v>0.42055461999999999</v>
      </c>
      <c r="DV1166" s="1">
        <v>0.37577307399999998</v>
      </c>
      <c r="DW1166" s="1">
        <v>0.32544564500000001</v>
      </c>
    </row>
    <row r="1167" spans="1:127" x14ac:dyDescent="0.25">
      <c r="A1167" s="1" t="s">
        <v>430</v>
      </c>
      <c r="B1167" s="1" t="s">
        <v>476</v>
      </c>
      <c r="C1167" s="1" t="s">
        <v>116</v>
      </c>
      <c r="D1167" s="84">
        <v>2007</v>
      </c>
      <c r="E1167" s="3">
        <v>39253</v>
      </c>
      <c r="F1167" s="3"/>
      <c r="AK1167" s="4"/>
      <c r="AL1167" s="4"/>
      <c r="AM1167" s="1"/>
      <c r="AN1167" s="1"/>
      <c r="AO1167" s="4"/>
      <c r="DR1167" s="1">
        <v>421.9118876</v>
      </c>
      <c r="DS1167" s="1">
        <v>0.34935840000000001</v>
      </c>
      <c r="DT1167" s="1">
        <v>0.30858702199999999</v>
      </c>
      <c r="DU1167" s="1">
        <v>0.401998931</v>
      </c>
      <c r="DV1167" s="1">
        <v>0.34772495199999998</v>
      </c>
      <c r="DW1167" s="1">
        <v>0.32767636500000002</v>
      </c>
    </row>
    <row r="1168" spans="1:127" x14ac:dyDescent="0.25">
      <c r="A1168" s="1" t="s">
        <v>430</v>
      </c>
      <c r="B1168" s="1" t="s">
        <v>476</v>
      </c>
      <c r="C1168" s="1" t="s">
        <v>116</v>
      </c>
      <c r="D1168" s="84">
        <v>2007</v>
      </c>
      <c r="E1168" s="3">
        <v>39255</v>
      </c>
      <c r="F1168" s="3"/>
      <c r="AK1168" s="4">
        <v>19.09</v>
      </c>
      <c r="AL1168" s="82">
        <f>AK1168/100</f>
        <v>0.19089999999999999</v>
      </c>
      <c r="AM1168" s="1"/>
      <c r="AN1168" s="1"/>
      <c r="AO1168" s="4"/>
      <c r="AZ1168" s="1">
        <v>0</v>
      </c>
      <c r="BF1168" s="1">
        <v>0.45432304099999998</v>
      </c>
      <c r="BI1168" s="1">
        <v>16.841023580000002</v>
      </c>
      <c r="BJ1168" s="1">
        <v>26838.759109999999</v>
      </c>
      <c r="BY1168" s="1">
        <v>2.2469764159999999</v>
      </c>
      <c r="CC1168" s="1">
        <v>237.80881690000001</v>
      </c>
    </row>
    <row r="1169" spans="1:127" x14ac:dyDescent="0.25">
      <c r="A1169" s="1" t="s">
        <v>430</v>
      </c>
      <c r="B1169" s="1" t="s">
        <v>476</v>
      </c>
      <c r="C1169" s="1" t="s">
        <v>116</v>
      </c>
      <c r="D1169" s="84">
        <v>2007</v>
      </c>
      <c r="E1169" s="3">
        <v>39261</v>
      </c>
      <c r="F1169" s="3"/>
      <c r="AK1169" s="4"/>
      <c r="AL1169" s="4"/>
      <c r="AM1169" s="1"/>
      <c r="AN1169" s="1"/>
      <c r="AO1169" s="4"/>
      <c r="BB1169" s="1">
        <v>4</v>
      </c>
      <c r="BE1169" s="1">
        <v>19.833333329999999</v>
      </c>
      <c r="CA1169" s="1">
        <v>5.6666666670000003</v>
      </c>
      <c r="DR1169" s="1">
        <v>452.95064259999998</v>
      </c>
      <c r="DS1169" s="1">
        <v>0.40582346699999999</v>
      </c>
      <c r="DT1169" s="1">
        <v>0.34200365199999999</v>
      </c>
      <c r="DU1169" s="1">
        <v>0.43036123999999998</v>
      </c>
      <c r="DV1169" s="1">
        <v>0.37479441699999999</v>
      </c>
      <c r="DW1169" s="1">
        <v>0.33076625900000001</v>
      </c>
    </row>
    <row r="1170" spans="1:127" x14ac:dyDescent="0.25">
      <c r="A1170" s="1" t="s">
        <v>430</v>
      </c>
      <c r="B1170" s="1" t="s">
        <v>476</v>
      </c>
      <c r="C1170" s="1" t="s">
        <v>116</v>
      </c>
      <c r="D1170" s="84">
        <v>2007</v>
      </c>
      <c r="E1170" s="3">
        <v>39269</v>
      </c>
      <c r="F1170" s="3"/>
      <c r="AK1170" s="4"/>
      <c r="AL1170" s="4"/>
      <c r="AM1170" s="1"/>
      <c r="AN1170" s="1"/>
      <c r="AO1170" s="4"/>
      <c r="BB1170" s="1">
        <v>5.1666666670000003</v>
      </c>
      <c r="BE1170" s="1">
        <v>23.166666670000001</v>
      </c>
      <c r="CA1170" s="1">
        <v>6.6666666670000003</v>
      </c>
      <c r="DR1170" s="1">
        <v>432.25315840000002</v>
      </c>
      <c r="DS1170" s="1">
        <v>0.32661706699999998</v>
      </c>
      <c r="DT1170" s="1">
        <v>0.31587548799999998</v>
      </c>
      <c r="DU1170" s="1">
        <v>0.426531202</v>
      </c>
      <c r="DV1170" s="1">
        <v>0.36894521299999999</v>
      </c>
      <c r="DW1170" s="1">
        <v>0.32412116800000002</v>
      </c>
    </row>
    <row r="1171" spans="1:127" x14ac:dyDescent="0.25">
      <c r="A1171" s="1" t="s">
        <v>430</v>
      </c>
      <c r="B1171" s="1" t="s">
        <v>476</v>
      </c>
      <c r="C1171" s="1" t="s">
        <v>116</v>
      </c>
      <c r="D1171" s="84">
        <v>2007</v>
      </c>
      <c r="E1171" s="3">
        <v>39273</v>
      </c>
      <c r="F1171" s="3"/>
      <c r="AK1171" s="4">
        <v>128.15</v>
      </c>
      <c r="AL1171" s="82">
        <f>AK1171/100</f>
        <v>1.2815000000000001</v>
      </c>
      <c r="AM1171" s="1"/>
      <c r="AN1171" s="1"/>
      <c r="AO1171" s="4"/>
      <c r="AZ1171" s="1">
        <v>0</v>
      </c>
      <c r="BF1171" s="1">
        <v>2.8198324349999999</v>
      </c>
      <c r="BI1171" s="1">
        <v>98.802878890000002</v>
      </c>
      <c r="BJ1171" s="1">
        <v>28449.829969999999</v>
      </c>
      <c r="BY1171" s="1">
        <v>29.35045444</v>
      </c>
      <c r="CC1171" s="1">
        <v>669.51057979999996</v>
      </c>
      <c r="DR1171" s="1">
        <v>426.88050980000003</v>
      </c>
      <c r="DS1171" s="1">
        <v>0.29172853300000001</v>
      </c>
      <c r="DT1171" s="1">
        <v>0.29729673699999998</v>
      </c>
      <c r="DU1171" s="1">
        <v>0.42520086800000001</v>
      </c>
      <c r="DV1171" s="1">
        <v>0.37357922900000001</v>
      </c>
      <c r="DW1171" s="1">
        <v>0.3296423</v>
      </c>
    </row>
    <row r="1172" spans="1:127" x14ac:dyDescent="0.25">
      <c r="A1172" s="1" t="s">
        <v>430</v>
      </c>
      <c r="B1172" s="1" t="s">
        <v>476</v>
      </c>
      <c r="C1172" s="1" t="s">
        <v>116</v>
      </c>
      <c r="D1172" s="84">
        <v>2007</v>
      </c>
      <c r="E1172" s="3">
        <v>39280</v>
      </c>
      <c r="F1172" s="3"/>
      <c r="AK1172" s="4"/>
      <c r="AL1172" s="4"/>
      <c r="AM1172" s="1"/>
      <c r="AN1172" s="1"/>
      <c r="AO1172" s="4"/>
      <c r="AZ1172" s="1">
        <v>0</v>
      </c>
      <c r="BB1172" s="1">
        <v>6.1666666670000003</v>
      </c>
      <c r="CA1172" s="1">
        <v>7.5</v>
      </c>
    </row>
    <row r="1173" spans="1:127" x14ac:dyDescent="0.25">
      <c r="A1173" s="1" t="s">
        <v>430</v>
      </c>
      <c r="B1173" s="1" t="s">
        <v>476</v>
      </c>
      <c r="C1173" s="1" t="s">
        <v>116</v>
      </c>
      <c r="D1173" s="84">
        <v>2007</v>
      </c>
      <c r="E1173" s="3">
        <v>39283</v>
      </c>
      <c r="F1173" s="3"/>
      <c r="AK1173" s="4"/>
      <c r="AL1173" s="4"/>
      <c r="AM1173" s="1"/>
      <c r="AN1173" s="1"/>
      <c r="AO1173" s="4"/>
      <c r="DR1173" s="1">
        <v>416.33653729999997</v>
      </c>
      <c r="DS1173" s="1">
        <v>0.30975520000000001</v>
      </c>
      <c r="DT1173" s="1">
        <v>0.27677524599999997</v>
      </c>
      <c r="DU1173" s="1">
        <v>0.40728135300000001</v>
      </c>
      <c r="DV1173" s="1">
        <v>0.36557986599999998</v>
      </c>
      <c r="DW1173" s="1">
        <v>0.32166201500000002</v>
      </c>
    </row>
    <row r="1174" spans="1:127" x14ac:dyDescent="0.25">
      <c r="A1174" s="1" t="s">
        <v>430</v>
      </c>
      <c r="B1174" s="1" t="s">
        <v>476</v>
      </c>
      <c r="C1174" s="1" t="s">
        <v>116</v>
      </c>
      <c r="D1174" s="84">
        <v>2007</v>
      </c>
      <c r="E1174" s="3">
        <v>39287</v>
      </c>
      <c r="F1174" s="3"/>
      <c r="AK1174" s="4"/>
      <c r="AL1174" s="4"/>
      <c r="AM1174" s="1"/>
      <c r="AN1174" s="1"/>
      <c r="AO1174" s="4"/>
      <c r="DR1174" s="1">
        <v>405.7094017</v>
      </c>
      <c r="DS1174" s="1">
        <v>0.28693066699999997</v>
      </c>
      <c r="DT1174" s="1">
        <v>0.25943998800000001</v>
      </c>
      <c r="DU1174" s="1">
        <v>0.40030151899999999</v>
      </c>
      <c r="DV1174" s="1">
        <v>0.35669156699999999</v>
      </c>
      <c r="DW1174" s="1">
        <v>0.32218626</v>
      </c>
    </row>
    <row r="1175" spans="1:127" x14ac:dyDescent="0.25">
      <c r="A1175" s="1" t="s">
        <v>430</v>
      </c>
      <c r="B1175" s="1" t="s">
        <v>476</v>
      </c>
      <c r="C1175" s="1" t="s">
        <v>116</v>
      </c>
      <c r="D1175" s="84">
        <v>2007</v>
      </c>
      <c r="E1175" s="3">
        <v>39294</v>
      </c>
      <c r="F1175" s="3"/>
      <c r="AK1175" s="4">
        <v>447.82</v>
      </c>
      <c r="AL1175" s="82">
        <f t="shared" ref="AL1175:AL1176" si="1">AK1175/100</f>
        <v>4.4782000000000002</v>
      </c>
      <c r="AM1175" s="1"/>
      <c r="AN1175" s="1"/>
      <c r="AO1175" s="4"/>
      <c r="AZ1175" s="1">
        <v>9.0749943149999996</v>
      </c>
      <c r="BB1175" s="1">
        <v>7.5</v>
      </c>
      <c r="BF1175" s="1">
        <v>8.4873007769999997</v>
      </c>
      <c r="BI1175" s="1">
        <v>288.87710170000003</v>
      </c>
      <c r="BJ1175" s="1">
        <v>29443.077150000001</v>
      </c>
      <c r="BY1175" s="1">
        <v>149.86790400000001</v>
      </c>
      <c r="CA1175" s="1">
        <v>9.16</v>
      </c>
      <c r="CC1175" s="1">
        <v>710.85745710000003</v>
      </c>
      <c r="DR1175" s="1">
        <v>410.51535730000001</v>
      </c>
      <c r="DS1175" s="1">
        <v>0.31250080000000002</v>
      </c>
      <c r="DT1175" s="1">
        <v>0.28043273899999999</v>
      </c>
      <c r="DU1175" s="1">
        <v>0.39460632499999998</v>
      </c>
      <c r="DV1175" s="1">
        <v>0.36052139599999999</v>
      </c>
      <c r="DW1175" s="1">
        <v>0.31679003300000003</v>
      </c>
    </row>
    <row r="1176" spans="1:127" x14ac:dyDescent="0.25">
      <c r="A1176" s="1" t="s">
        <v>430</v>
      </c>
      <c r="B1176" s="1" t="s">
        <v>476</v>
      </c>
      <c r="C1176" s="1" t="s">
        <v>116</v>
      </c>
      <c r="D1176" s="84">
        <v>2007</v>
      </c>
      <c r="E1176" s="3">
        <v>39308</v>
      </c>
      <c r="F1176" s="3"/>
      <c r="AK1176" s="4">
        <v>665.24</v>
      </c>
      <c r="AL1176" s="82">
        <f t="shared" si="1"/>
        <v>6.6524000000000001</v>
      </c>
      <c r="AM1176" s="1"/>
      <c r="AN1176" s="1"/>
      <c r="AO1176" s="4"/>
      <c r="AZ1176" s="1">
        <v>77.570020569999997</v>
      </c>
      <c r="BF1176" s="1">
        <v>9.5677466179999993</v>
      </c>
      <c r="BI1176" s="1">
        <v>310.692204</v>
      </c>
      <c r="BJ1176" s="1">
        <v>29643.619920000001</v>
      </c>
      <c r="BY1176" s="1">
        <v>276.97910880000001</v>
      </c>
      <c r="CC1176" s="1">
        <v>584.58989789999998</v>
      </c>
      <c r="DR1176" s="1">
        <v>364.192162</v>
      </c>
      <c r="DS1176" s="1">
        <v>0.23739893300000001</v>
      </c>
      <c r="DT1176" s="1">
        <v>0.229749338</v>
      </c>
      <c r="DU1176" s="1">
        <v>0.34082638700000001</v>
      </c>
      <c r="DV1176" s="1">
        <v>0.339369384</v>
      </c>
      <c r="DW1176" s="1">
        <v>0.30020396700000002</v>
      </c>
    </row>
    <row r="1177" spans="1:127" x14ac:dyDescent="0.25">
      <c r="A1177" s="1" t="s">
        <v>430</v>
      </c>
      <c r="B1177" s="1" t="s">
        <v>476</v>
      </c>
      <c r="C1177" s="1" t="s">
        <v>116</v>
      </c>
      <c r="D1177" s="84">
        <v>2007</v>
      </c>
      <c r="E1177" s="3">
        <v>39311</v>
      </c>
      <c r="F1177" s="3"/>
      <c r="AK1177" s="4"/>
      <c r="AL1177" s="4"/>
      <c r="AM1177" s="1"/>
      <c r="AN1177" s="1"/>
      <c r="AO1177" s="4"/>
      <c r="DR1177" s="1">
        <v>395.43716230000001</v>
      </c>
      <c r="DS1177" s="1">
        <v>0.37304266699999999</v>
      </c>
      <c r="DT1177" s="1">
        <v>0.29010483999999997</v>
      </c>
      <c r="DU1177" s="1">
        <v>0.33077276300000003</v>
      </c>
      <c r="DV1177" s="1">
        <v>0.35307607099999999</v>
      </c>
      <c r="DW1177" s="1">
        <v>0.30270128600000001</v>
      </c>
    </row>
    <row r="1178" spans="1:127" x14ac:dyDescent="0.25">
      <c r="A1178" s="1" t="s">
        <v>430</v>
      </c>
      <c r="B1178" s="1" t="s">
        <v>476</v>
      </c>
      <c r="C1178" s="1" t="s">
        <v>116</v>
      </c>
      <c r="D1178" s="84">
        <v>2007</v>
      </c>
      <c r="E1178" s="3">
        <v>39321</v>
      </c>
      <c r="F1178" s="3"/>
      <c r="AK1178" s="4">
        <v>1102</v>
      </c>
      <c r="AL1178" s="82">
        <f>AK1178/100</f>
        <v>11.02</v>
      </c>
      <c r="AM1178" s="1"/>
      <c r="AN1178" s="1"/>
      <c r="AO1178" s="4"/>
      <c r="AZ1178" s="1">
        <v>329.70208789999998</v>
      </c>
      <c r="BB1178" s="1">
        <v>11.16</v>
      </c>
      <c r="BF1178" s="1">
        <v>9.141644565</v>
      </c>
      <c r="BI1178" s="1">
        <v>292.1767658</v>
      </c>
      <c r="BJ1178" s="1">
        <v>29064.90854</v>
      </c>
      <c r="BY1178" s="1">
        <v>480.12114630000002</v>
      </c>
      <c r="CA1178" s="1">
        <v>12</v>
      </c>
      <c r="CC1178" s="1">
        <v>750.35149060000003</v>
      </c>
      <c r="DR1178" s="1">
        <v>416.99546199999997</v>
      </c>
      <c r="DS1178" s="1">
        <v>0.38635466699999998</v>
      </c>
      <c r="DT1178" s="1">
        <v>0.32185815000000001</v>
      </c>
      <c r="DU1178" s="1">
        <v>0.39677852699999999</v>
      </c>
      <c r="DV1178" s="1">
        <v>0.339391524</v>
      </c>
      <c r="DW1178" s="1">
        <v>0.29970841399999998</v>
      </c>
    </row>
    <row r="1179" spans="1:127" x14ac:dyDescent="0.25">
      <c r="A1179" s="1" t="s">
        <v>430</v>
      </c>
      <c r="B1179" s="1" t="s">
        <v>476</v>
      </c>
      <c r="C1179" s="1" t="s">
        <v>116</v>
      </c>
      <c r="D1179" s="84">
        <v>2007</v>
      </c>
      <c r="E1179" s="3">
        <v>39335</v>
      </c>
      <c r="F1179" s="3"/>
      <c r="AK1179" s="4"/>
      <c r="AL1179" s="4"/>
      <c r="AM1179" s="1"/>
      <c r="AN1179" s="1"/>
      <c r="AO1179" s="4"/>
      <c r="BU1179" s="1">
        <v>37</v>
      </c>
    </row>
    <row r="1180" spans="1:127" x14ac:dyDescent="0.25">
      <c r="A1180" s="1" t="s">
        <v>430</v>
      </c>
      <c r="B1180" s="1" t="s">
        <v>476</v>
      </c>
      <c r="C1180" s="1" t="s">
        <v>116</v>
      </c>
      <c r="D1180" s="84">
        <v>2007</v>
      </c>
      <c r="E1180" s="3">
        <v>39337</v>
      </c>
      <c r="F1180" s="3"/>
      <c r="AK1180" s="4"/>
      <c r="AL1180" s="4"/>
      <c r="AM1180" s="1"/>
      <c r="AN1180" s="1"/>
      <c r="AO1180" s="4"/>
      <c r="BB1180" s="1">
        <v>12.8</v>
      </c>
      <c r="CA1180" s="1">
        <v>14</v>
      </c>
    </row>
    <row r="1181" spans="1:127" x14ac:dyDescent="0.25">
      <c r="A1181" s="1" t="s">
        <v>430</v>
      </c>
      <c r="B1181" s="1" t="s">
        <v>476</v>
      </c>
      <c r="C1181" s="1" t="s">
        <v>116</v>
      </c>
      <c r="D1181" s="84">
        <v>2007</v>
      </c>
      <c r="E1181" s="3">
        <v>39351</v>
      </c>
      <c r="F1181" s="3"/>
      <c r="AK1181" s="4"/>
      <c r="AL1181" s="4"/>
      <c r="AM1181" s="1"/>
      <c r="AN1181" s="1"/>
      <c r="AO1181" s="4"/>
      <c r="BB1181" s="1">
        <v>14</v>
      </c>
      <c r="BU1181" s="1">
        <v>52</v>
      </c>
      <c r="CA1181" s="1">
        <v>14</v>
      </c>
    </row>
    <row r="1182" spans="1:127" x14ac:dyDescent="0.25">
      <c r="A1182" s="1" t="s">
        <v>430</v>
      </c>
      <c r="B1182" s="1" t="s">
        <v>476</v>
      </c>
      <c r="C1182" s="1" t="s">
        <v>116</v>
      </c>
      <c r="D1182" s="84">
        <v>2007</v>
      </c>
      <c r="E1182" s="3">
        <v>39364</v>
      </c>
      <c r="F1182" s="3"/>
      <c r="AK1182" s="4"/>
      <c r="AL1182" s="4"/>
      <c r="AM1182" s="1"/>
      <c r="AN1182" s="1"/>
      <c r="AO1182" s="4"/>
      <c r="BU1182" s="1">
        <v>62</v>
      </c>
    </row>
    <row r="1183" spans="1:127" x14ac:dyDescent="0.25">
      <c r="A1183" s="1" t="s">
        <v>430</v>
      </c>
      <c r="B1183" s="1" t="s">
        <v>476</v>
      </c>
      <c r="C1183" s="1" t="s">
        <v>114</v>
      </c>
      <c r="D1183" s="84">
        <v>2007</v>
      </c>
      <c r="E1183" s="3">
        <v>39280</v>
      </c>
      <c r="F1183" s="3"/>
      <c r="AK1183" s="4"/>
      <c r="AL1183" s="4"/>
      <c r="AM1183" s="1"/>
      <c r="AN1183" s="1"/>
      <c r="AO1183" s="4"/>
      <c r="BB1183" s="1">
        <v>2</v>
      </c>
      <c r="CA1183" s="1">
        <v>4</v>
      </c>
    </row>
    <row r="1184" spans="1:127" x14ac:dyDescent="0.25">
      <c r="A1184" s="1" t="s">
        <v>430</v>
      </c>
      <c r="B1184" s="1" t="s">
        <v>476</v>
      </c>
      <c r="C1184" s="1" t="s">
        <v>114</v>
      </c>
      <c r="D1184" s="84">
        <v>2007</v>
      </c>
      <c r="E1184" s="3">
        <v>39294</v>
      </c>
      <c r="F1184" s="3"/>
      <c r="AK1184" s="4"/>
      <c r="AL1184" s="4"/>
      <c r="AM1184" s="1"/>
      <c r="AN1184" s="1"/>
      <c r="AO1184" s="4"/>
      <c r="BB1184" s="1">
        <v>3.75</v>
      </c>
      <c r="CA1184" s="1">
        <v>5.75</v>
      </c>
    </row>
    <row r="1185" spans="1:79" x14ac:dyDescent="0.25">
      <c r="A1185" s="1" t="s">
        <v>430</v>
      </c>
      <c r="B1185" s="1" t="s">
        <v>476</v>
      </c>
      <c r="C1185" s="1" t="s">
        <v>114</v>
      </c>
      <c r="D1185" s="84">
        <v>2007</v>
      </c>
      <c r="E1185" s="3">
        <v>39321</v>
      </c>
      <c r="F1185" s="3"/>
      <c r="AK1185" s="4"/>
      <c r="AL1185" s="4"/>
      <c r="AM1185" s="1"/>
      <c r="AN1185" s="1"/>
      <c r="AO1185" s="4"/>
      <c r="BB1185" s="1">
        <v>8</v>
      </c>
      <c r="CA1185" s="1">
        <v>9.75</v>
      </c>
    </row>
    <row r="1186" spans="1:79" x14ac:dyDescent="0.25">
      <c r="A1186" s="1" t="s">
        <v>430</v>
      </c>
      <c r="B1186" s="1" t="s">
        <v>476</v>
      </c>
      <c r="C1186" s="1" t="s">
        <v>114</v>
      </c>
      <c r="D1186" s="84">
        <v>2007</v>
      </c>
      <c r="E1186" s="3">
        <v>39337</v>
      </c>
      <c r="F1186" s="3"/>
      <c r="AK1186" s="4"/>
      <c r="AL1186" s="4"/>
      <c r="AM1186" s="1"/>
      <c r="AN1186" s="1"/>
      <c r="AO1186" s="4"/>
      <c r="BB1186" s="1">
        <v>10</v>
      </c>
      <c r="BU1186" s="1">
        <v>37</v>
      </c>
      <c r="CA1186" s="1">
        <v>11</v>
      </c>
    </row>
    <row r="1187" spans="1:79" x14ac:dyDescent="0.25">
      <c r="A1187" s="1" t="s">
        <v>430</v>
      </c>
      <c r="B1187" s="1" t="s">
        <v>476</v>
      </c>
      <c r="C1187" s="1" t="s">
        <v>114</v>
      </c>
      <c r="D1187" s="84">
        <v>2007</v>
      </c>
      <c r="E1187" s="3">
        <v>39351</v>
      </c>
      <c r="F1187" s="3"/>
      <c r="AK1187" s="4"/>
      <c r="AL1187" s="4"/>
      <c r="AM1187" s="1"/>
      <c r="AN1187" s="1"/>
      <c r="AO1187" s="4"/>
      <c r="BB1187" s="1">
        <v>11</v>
      </c>
      <c r="BU1187" s="1">
        <v>55</v>
      </c>
      <c r="CA1187" s="1">
        <v>11.75</v>
      </c>
    </row>
    <row r="1188" spans="1:79" x14ac:dyDescent="0.25">
      <c r="A1188" s="1" t="s">
        <v>430</v>
      </c>
      <c r="B1188" s="1" t="s">
        <v>476</v>
      </c>
      <c r="C1188" s="1" t="s">
        <v>114</v>
      </c>
      <c r="D1188" s="84">
        <v>2007</v>
      </c>
      <c r="E1188" s="3">
        <v>39364</v>
      </c>
      <c r="F1188" s="3"/>
      <c r="AK1188" s="4"/>
      <c r="AL1188" s="4"/>
      <c r="AM1188" s="1"/>
      <c r="AN1188" s="1"/>
      <c r="AO1188" s="4"/>
      <c r="BU1188" s="1">
        <v>69</v>
      </c>
    </row>
    <row r="1189" spans="1:79" x14ac:dyDescent="0.25">
      <c r="A1189" s="1" t="s">
        <v>430</v>
      </c>
      <c r="B1189" s="1" t="s">
        <v>476</v>
      </c>
      <c r="C1189" s="1" t="s">
        <v>115</v>
      </c>
      <c r="D1189" s="84">
        <v>2007</v>
      </c>
      <c r="E1189" s="3">
        <v>39280</v>
      </c>
      <c r="F1189" s="3"/>
      <c r="AK1189" s="4"/>
      <c r="AL1189" s="4"/>
      <c r="AM1189" s="1"/>
      <c r="AN1189" s="1"/>
      <c r="AO1189" s="4"/>
      <c r="BB1189" s="1">
        <v>2</v>
      </c>
      <c r="CA1189" s="1">
        <v>4</v>
      </c>
    </row>
    <row r="1190" spans="1:79" x14ac:dyDescent="0.25">
      <c r="A1190" s="1" t="s">
        <v>430</v>
      </c>
      <c r="B1190" s="1" t="s">
        <v>476</v>
      </c>
      <c r="C1190" s="1" t="s">
        <v>115</v>
      </c>
      <c r="D1190" s="84">
        <v>2007</v>
      </c>
      <c r="E1190" s="3">
        <v>39294</v>
      </c>
      <c r="F1190" s="3"/>
      <c r="AK1190" s="4"/>
      <c r="AL1190" s="4"/>
      <c r="AM1190" s="1"/>
      <c r="AN1190" s="1"/>
      <c r="AO1190" s="4"/>
      <c r="BB1190" s="1">
        <v>3.75</v>
      </c>
      <c r="CA1190" s="1">
        <v>5.75</v>
      </c>
    </row>
    <row r="1191" spans="1:79" x14ac:dyDescent="0.25">
      <c r="A1191" s="1" t="s">
        <v>430</v>
      </c>
      <c r="B1191" s="1" t="s">
        <v>476</v>
      </c>
      <c r="C1191" s="1" t="s">
        <v>115</v>
      </c>
      <c r="D1191" s="84">
        <v>2007</v>
      </c>
      <c r="E1191" s="3">
        <v>39321</v>
      </c>
      <c r="F1191" s="3"/>
      <c r="AK1191" s="4"/>
      <c r="AL1191" s="4"/>
      <c r="AM1191" s="1"/>
      <c r="AN1191" s="1"/>
      <c r="AO1191" s="4"/>
      <c r="BB1191" s="1">
        <v>7.25</v>
      </c>
      <c r="CA1191" s="1">
        <v>8.25</v>
      </c>
    </row>
    <row r="1192" spans="1:79" x14ac:dyDescent="0.25">
      <c r="A1192" s="1" t="s">
        <v>430</v>
      </c>
      <c r="B1192" s="1" t="s">
        <v>476</v>
      </c>
      <c r="C1192" s="1" t="s">
        <v>115</v>
      </c>
      <c r="D1192" s="84">
        <v>2007</v>
      </c>
      <c r="E1192" s="3">
        <v>39337</v>
      </c>
      <c r="F1192" s="3"/>
      <c r="AK1192" s="4"/>
      <c r="AL1192" s="4"/>
      <c r="AM1192" s="1"/>
      <c r="AN1192" s="1"/>
      <c r="AO1192" s="4"/>
      <c r="BB1192" s="1">
        <v>9.33</v>
      </c>
      <c r="CA1192" s="1">
        <v>11</v>
      </c>
    </row>
    <row r="1193" spans="1:79" x14ac:dyDescent="0.25">
      <c r="A1193" s="1" t="s">
        <v>430</v>
      </c>
      <c r="B1193" s="1" t="s">
        <v>476</v>
      </c>
      <c r="C1193" s="1" t="s">
        <v>115</v>
      </c>
      <c r="D1193" s="84">
        <v>2007</v>
      </c>
      <c r="E1193" s="3">
        <v>39351</v>
      </c>
      <c r="F1193" s="3"/>
      <c r="AK1193" s="4"/>
      <c r="AL1193" s="4"/>
      <c r="AM1193" s="1"/>
      <c r="AN1193" s="1"/>
      <c r="AO1193" s="4"/>
      <c r="BB1193" s="1">
        <v>11.33</v>
      </c>
      <c r="CA1193" s="1">
        <v>12.66</v>
      </c>
    </row>
    <row r="1194" spans="1:79" x14ac:dyDescent="0.25">
      <c r="A1194" s="1" t="s">
        <v>430</v>
      </c>
      <c r="B1194" s="1" t="s">
        <v>476</v>
      </c>
      <c r="C1194" s="1" t="s">
        <v>115</v>
      </c>
      <c r="D1194" s="84">
        <v>2007</v>
      </c>
      <c r="E1194" s="3">
        <v>39364</v>
      </c>
      <c r="F1194" s="3"/>
      <c r="AK1194" s="4"/>
      <c r="AL1194" s="4"/>
      <c r="AM1194" s="1"/>
      <c r="AN1194" s="1"/>
      <c r="AO1194" s="4"/>
      <c r="BB1194" s="1">
        <v>12.66</v>
      </c>
      <c r="CA1194" s="1">
        <v>13.66</v>
      </c>
    </row>
    <row r="1195" spans="1:79" x14ac:dyDescent="0.25">
      <c r="A1195" s="1" t="s">
        <v>430</v>
      </c>
      <c r="B1195" s="1" t="s">
        <v>477</v>
      </c>
      <c r="C1195" s="5" t="s">
        <v>218</v>
      </c>
      <c r="D1195" s="86">
        <v>2011</v>
      </c>
      <c r="E1195" s="6">
        <v>40676</v>
      </c>
      <c r="F1195" s="7">
        <v>2011</v>
      </c>
      <c r="G1195" s="7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9"/>
      <c r="AL1195" s="9"/>
      <c r="AM1195" s="8"/>
      <c r="AN1195" s="8"/>
      <c r="AO1195" s="9"/>
      <c r="AP1195" s="10" t="s">
        <v>219</v>
      </c>
      <c r="BU1195" s="11">
        <v>31</v>
      </c>
    </row>
    <row r="1196" spans="1:79" x14ac:dyDescent="0.25">
      <c r="A1196" s="1" t="s">
        <v>430</v>
      </c>
      <c r="B1196" s="1" t="s">
        <v>477</v>
      </c>
      <c r="C1196" s="5" t="s">
        <v>218</v>
      </c>
      <c r="D1196" s="86">
        <v>2011</v>
      </c>
      <c r="E1196" s="6">
        <v>40689</v>
      </c>
      <c r="F1196" s="7">
        <v>2011</v>
      </c>
      <c r="G1196" s="7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9"/>
      <c r="AL1196" s="9"/>
      <c r="AM1196" s="8"/>
      <c r="AN1196" s="8"/>
      <c r="AO1196" s="9"/>
      <c r="AP1196" s="10" t="s">
        <v>219</v>
      </c>
      <c r="BU1196" s="11">
        <v>34</v>
      </c>
    </row>
    <row r="1197" spans="1:79" x14ac:dyDescent="0.25">
      <c r="A1197" s="1" t="s">
        <v>430</v>
      </c>
      <c r="B1197" s="1" t="s">
        <v>477</v>
      </c>
      <c r="C1197" s="5" t="s">
        <v>218</v>
      </c>
      <c r="D1197" s="86">
        <v>2011</v>
      </c>
      <c r="E1197" s="6">
        <v>40704</v>
      </c>
      <c r="F1197" s="7">
        <v>2011</v>
      </c>
      <c r="G1197" s="7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9"/>
      <c r="AL1197" s="9"/>
      <c r="AM1197" s="8"/>
      <c r="AN1197" s="8"/>
      <c r="AO1197" s="9"/>
      <c r="AP1197" s="10" t="s">
        <v>219</v>
      </c>
      <c r="BU1197" s="11">
        <v>35</v>
      </c>
    </row>
    <row r="1198" spans="1:79" x14ac:dyDescent="0.25">
      <c r="A1198" s="1" t="s">
        <v>430</v>
      </c>
      <c r="B1198" s="1" t="s">
        <v>477</v>
      </c>
      <c r="C1198" s="5" t="s">
        <v>218</v>
      </c>
      <c r="D1198" s="86">
        <v>2011</v>
      </c>
      <c r="E1198" s="6">
        <v>40750</v>
      </c>
      <c r="F1198" s="7">
        <v>2011</v>
      </c>
      <c r="G1198" s="7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9"/>
      <c r="AL1198" s="9"/>
      <c r="AM1198" s="8"/>
      <c r="AN1198" s="8"/>
      <c r="AO1198" s="9"/>
      <c r="AP1198" s="10" t="s">
        <v>219</v>
      </c>
      <c r="BU1198" s="11">
        <v>35</v>
      </c>
    </row>
    <row r="1199" spans="1:79" x14ac:dyDescent="0.25">
      <c r="A1199" s="1" t="s">
        <v>430</v>
      </c>
      <c r="B1199" s="1" t="s">
        <v>477</v>
      </c>
      <c r="C1199" s="5" t="s">
        <v>218</v>
      </c>
      <c r="D1199" s="86">
        <v>2011</v>
      </c>
      <c r="E1199" s="6">
        <v>40764</v>
      </c>
      <c r="F1199" s="7">
        <v>2011</v>
      </c>
      <c r="G1199" s="7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9"/>
      <c r="AL1199" s="9"/>
      <c r="AM1199" s="8"/>
      <c r="AN1199" s="8"/>
      <c r="AO1199" s="9"/>
      <c r="AP1199" s="10" t="s">
        <v>219</v>
      </c>
      <c r="BU1199" s="11">
        <v>41</v>
      </c>
    </row>
    <row r="1200" spans="1:79" x14ac:dyDescent="0.25">
      <c r="A1200" s="1" t="s">
        <v>430</v>
      </c>
      <c r="B1200" s="1" t="s">
        <v>477</v>
      </c>
      <c r="C1200" s="5" t="s">
        <v>218</v>
      </c>
      <c r="D1200" s="86">
        <v>2011</v>
      </c>
      <c r="E1200" s="6">
        <v>40777</v>
      </c>
      <c r="F1200" s="7">
        <v>2011</v>
      </c>
      <c r="G1200" s="7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9"/>
      <c r="AL1200" s="9"/>
      <c r="AM1200" s="8"/>
      <c r="AN1200" s="8"/>
      <c r="AO1200" s="9"/>
      <c r="AP1200" s="10" t="s">
        <v>219</v>
      </c>
      <c r="BU1200" s="11">
        <v>45</v>
      </c>
    </row>
    <row r="1201" spans="1:73" x14ac:dyDescent="0.25">
      <c r="A1201" s="1" t="s">
        <v>430</v>
      </c>
      <c r="B1201" s="1" t="s">
        <v>477</v>
      </c>
      <c r="C1201" s="5" t="s">
        <v>218</v>
      </c>
      <c r="D1201" s="86">
        <v>2011</v>
      </c>
      <c r="E1201" s="6">
        <v>40805</v>
      </c>
      <c r="F1201" s="7">
        <v>2011</v>
      </c>
      <c r="G1201" s="7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9"/>
      <c r="AL1201" s="9"/>
      <c r="AM1201" s="8"/>
      <c r="AN1201" s="8"/>
      <c r="AO1201" s="9"/>
      <c r="AP1201" s="10" t="s">
        <v>219</v>
      </c>
      <c r="BU1201" s="11">
        <v>65</v>
      </c>
    </row>
    <row r="1202" spans="1:73" x14ac:dyDescent="0.25">
      <c r="A1202" s="1" t="s">
        <v>430</v>
      </c>
      <c r="B1202" s="1" t="s">
        <v>477</v>
      </c>
      <c r="C1202" s="5" t="s">
        <v>220</v>
      </c>
      <c r="D1202" s="86">
        <v>2011</v>
      </c>
      <c r="E1202" s="6">
        <v>40676</v>
      </c>
      <c r="F1202" s="7">
        <v>2011</v>
      </c>
      <c r="G1202" s="7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9"/>
      <c r="AL1202" s="9"/>
      <c r="AM1202" s="8"/>
      <c r="AN1202" s="8"/>
      <c r="AO1202" s="9"/>
      <c r="AP1202" s="10" t="s">
        <v>219</v>
      </c>
      <c r="BU1202" s="11">
        <v>25</v>
      </c>
    </row>
    <row r="1203" spans="1:73" x14ac:dyDescent="0.25">
      <c r="A1203" s="1" t="s">
        <v>430</v>
      </c>
      <c r="B1203" s="1" t="s">
        <v>477</v>
      </c>
      <c r="C1203" s="5" t="s">
        <v>220</v>
      </c>
      <c r="D1203" s="86">
        <v>2011</v>
      </c>
      <c r="E1203" s="6">
        <v>40689</v>
      </c>
      <c r="F1203" s="7">
        <v>2011</v>
      </c>
      <c r="G1203" s="7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9"/>
      <c r="AL1203" s="9"/>
      <c r="AM1203" s="8"/>
      <c r="AN1203" s="8"/>
      <c r="AO1203" s="9"/>
      <c r="AP1203" s="10" t="s">
        <v>219</v>
      </c>
      <c r="BU1203" s="11">
        <v>31</v>
      </c>
    </row>
    <row r="1204" spans="1:73" x14ac:dyDescent="0.25">
      <c r="A1204" s="1" t="s">
        <v>430</v>
      </c>
      <c r="B1204" s="1" t="s">
        <v>477</v>
      </c>
      <c r="C1204" s="5" t="s">
        <v>220</v>
      </c>
      <c r="D1204" s="86">
        <v>2011</v>
      </c>
      <c r="E1204" s="6">
        <v>40704</v>
      </c>
      <c r="F1204" s="7">
        <v>2011</v>
      </c>
      <c r="G1204" s="7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9"/>
      <c r="AL1204" s="9"/>
      <c r="AM1204" s="8"/>
      <c r="AN1204" s="8"/>
      <c r="AO1204" s="9"/>
      <c r="AP1204" s="10" t="s">
        <v>219</v>
      </c>
      <c r="BU1204" s="11">
        <v>34</v>
      </c>
    </row>
    <row r="1205" spans="1:73" x14ac:dyDescent="0.25">
      <c r="A1205" s="1" t="s">
        <v>430</v>
      </c>
      <c r="B1205" s="1" t="s">
        <v>477</v>
      </c>
      <c r="C1205" s="5" t="s">
        <v>220</v>
      </c>
      <c r="D1205" s="86">
        <v>2011</v>
      </c>
      <c r="E1205" s="6">
        <v>40750</v>
      </c>
      <c r="F1205" s="7">
        <v>2011</v>
      </c>
      <c r="G1205" s="7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9"/>
      <c r="AL1205" s="9"/>
      <c r="AM1205" s="8"/>
      <c r="AN1205" s="8"/>
      <c r="AO1205" s="9"/>
      <c r="AP1205" s="10" t="s">
        <v>219</v>
      </c>
      <c r="BU1205" s="11">
        <v>35</v>
      </c>
    </row>
    <row r="1206" spans="1:73" x14ac:dyDescent="0.25">
      <c r="A1206" s="1" t="s">
        <v>430</v>
      </c>
      <c r="B1206" s="1" t="s">
        <v>477</v>
      </c>
      <c r="C1206" s="5" t="s">
        <v>220</v>
      </c>
      <c r="D1206" s="86">
        <v>2011</v>
      </c>
      <c r="E1206" s="6">
        <v>40764</v>
      </c>
      <c r="F1206" s="7">
        <v>2011</v>
      </c>
      <c r="G1206" s="7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9"/>
      <c r="AL1206" s="9"/>
      <c r="AM1206" s="8"/>
      <c r="AN1206" s="8"/>
      <c r="AO1206" s="9"/>
      <c r="AP1206" s="10" t="s">
        <v>219</v>
      </c>
      <c r="BU1206" s="11">
        <v>37</v>
      </c>
    </row>
    <row r="1207" spans="1:73" x14ac:dyDescent="0.25">
      <c r="A1207" s="1" t="s">
        <v>430</v>
      </c>
      <c r="B1207" s="1" t="s">
        <v>477</v>
      </c>
      <c r="C1207" s="5" t="s">
        <v>220</v>
      </c>
      <c r="D1207" s="86">
        <v>2011</v>
      </c>
      <c r="E1207" s="6">
        <v>40777</v>
      </c>
      <c r="F1207" s="7">
        <v>2011</v>
      </c>
      <c r="G1207" s="7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9"/>
      <c r="AL1207" s="9"/>
      <c r="AM1207" s="8"/>
      <c r="AN1207" s="8"/>
      <c r="AO1207" s="9"/>
      <c r="AP1207" s="10" t="s">
        <v>219</v>
      </c>
      <c r="BU1207" s="11">
        <v>43</v>
      </c>
    </row>
    <row r="1208" spans="1:73" x14ac:dyDescent="0.25">
      <c r="A1208" s="1" t="s">
        <v>430</v>
      </c>
      <c r="B1208" s="1" t="s">
        <v>477</v>
      </c>
      <c r="C1208" s="5" t="s">
        <v>220</v>
      </c>
      <c r="D1208" s="86">
        <v>2011</v>
      </c>
      <c r="E1208" s="6">
        <v>40805</v>
      </c>
      <c r="F1208" s="7">
        <v>2011</v>
      </c>
      <c r="G1208" s="7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9"/>
      <c r="AL1208" s="9"/>
      <c r="AM1208" s="8"/>
      <c r="AN1208" s="8"/>
      <c r="AO1208" s="9"/>
      <c r="AP1208" s="10" t="s">
        <v>219</v>
      </c>
      <c r="BU1208" s="11">
        <v>59</v>
      </c>
    </row>
    <row r="1209" spans="1:73" x14ac:dyDescent="0.25">
      <c r="A1209" s="1" t="s">
        <v>430</v>
      </c>
      <c r="B1209" s="1" t="s">
        <v>477</v>
      </c>
      <c r="C1209" s="5" t="s">
        <v>221</v>
      </c>
      <c r="D1209" s="86">
        <v>2011</v>
      </c>
      <c r="E1209" s="6">
        <v>40689</v>
      </c>
      <c r="F1209" s="7">
        <v>2011</v>
      </c>
      <c r="G1209" s="7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9"/>
      <c r="AL1209" s="9"/>
      <c r="AM1209" s="8"/>
      <c r="AN1209" s="8"/>
      <c r="AO1209" s="9"/>
      <c r="AP1209" s="10" t="s">
        <v>219</v>
      </c>
      <c r="BU1209" s="11">
        <v>23</v>
      </c>
    </row>
    <row r="1210" spans="1:73" x14ac:dyDescent="0.25">
      <c r="A1210" s="1" t="s">
        <v>430</v>
      </c>
      <c r="B1210" s="1" t="s">
        <v>477</v>
      </c>
      <c r="C1210" s="5" t="s">
        <v>221</v>
      </c>
      <c r="D1210" s="86">
        <v>2011</v>
      </c>
      <c r="E1210" s="6">
        <v>40704</v>
      </c>
      <c r="F1210" s="7">
        <v>2011</v>
      </c>
      <c r="G1210" s="7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9"/>
      <c r="AL1210" s="9"/>
      <c r="AM1210" s="8"/>
      <c r="AN1210" s="8"/>
      <c r="AO1210" s="9"/>
      <c r="AP1210" s="10" t="s">
        <v>219</v>
      </c>
      <c r="BU1210" s="11">
        <v>24</v>
      </c>
    </row>
    <row r="1211" spans="1:73" x14ac:dyDescent="0.25">
      <c r="A1211" s="1" t="s">
        <v>430</v>
      </c>
      <c r="B1211" s="1" t="s">
        <v>477</v>
      </c>
      <c r="C1211" s="5" t="s">
        <v>221</v>
      </c>
      <c r="D1211" s="86">
        <v>2011</v>
      </c>
      <c r="E1211" s="6">
        <v>40750</v>
      </c>
      <c r="F1211" s="7">
        <v>2011</v>
      </c>
      <c r="G1211" s="7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9"/>
      <c r="AL1211" s="9"/>
      <c r="AM1211" s="8"/>
      <c r="AN1211" s="8"/>
      <c r="AO1211" s="9"/>
      <c r="AP1211" s="10" t="s">
        <v>219</v>
      </c>
      <c r="BU1211" s="11">
        <v>33</v>
      </c>
    </row>
    <row r="1212" spans="1:73" x14ac:dyDescent="0.25">
      <c r="A1212" s="1" t="s">
        <v>430</v>
      </c>
      <c r="B1212" s="1" t="s">
        <v>477</v>
      </c>
      <c r="C1212" s="5" t="s">
        <v>221</v>
      </c>
      <c r="D1212" s="86">
        <v>2011</v>
      </c>
      <c r="E1212" s="6">
        <v>40764</v>
      </c>
      <c r="F1212" s="7">
        <v>2011</v>
      </c>
      <c r="G1212" s="7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9"/>
      <c r="AL1212" s="9"/>
      <c r="AM1212" s="8"/>
      <c r="AN1212" s="8"/>
      <c r="AO1212" s="9"/>
      <c r="AP1212" s="10" t="s">
        <v>219</v>
      </c>
      <c r="BU1212" s="11">
        <v>33</v>
      </c>
    </row>
    <row r="1213" spans="1:73" x14ac:dyDescent="0.25">
      <c r="A1213" s="1" t="s">
        <v>430</v>
      </c>
      <c r="B1213" s="1" t="s">
        <v>477</v>
      </c>
      <c r="C1213" s="5" t="s">
        <v>221</v>
      </c>
      <c r="D1213" s="86">
        <v>2011</v>
      </c>
      <c r="E1213" s="6">
        <v>40777</v>
      </c>
      <c r="F1213" s="7">
        <v>2011</v>
      </c>
      <c r="G1213" s="7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9"/>
      <c r="AL1213" s="9"/>
      <c r="AM1213" s="8"/>
      <c r="AN1213" s="8"/>
      <c r="AO1213" s="9"/>
      <c r="AP1213" s="10" t="s">
        <v>219</v>
      </c>
      <c r="BU1213" s="11">
        <v>37</v>
      </c>
    </row>
    <row r="1214" spans="1:73" x14ac:dyDescent="0.25">
      <c r="A1214" s="1" t="s">
        <v>430</v>
      </c>
      <c r="B1214" s="1" t="s">
        <v>477</v>
      </c>
      <c r="C1214" s="5" t="s">
        <v>221</v>
      </c>
      <c r="D1214" s="86">
        <v>2011</v>
      </c>
      <c r="E1214" s="6">
        <v>40805</v>
      </c>
      <c r="F1214" s="7">
        <v>2011</v>
      </c>
      <c r="G1214" s="7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9"/>
      <c r="AL1214" s="9"/>
      <c r="AM1214" s="8"/>
      <c r="AN1214" s="8"/>
      <c r="AO1214" s="9"/>
      <c r="AP1214" s="10" t="s">
        <v>219</v>
      </c>
      <c r="BU1214" s="11">
        <v>51</v>
      </c>
    </row>
    <row r="1215" spans="1:73" x14ac:dyDescent="0.25">
      <c r="A1215" s="1" t="s">
        <v>430</v>
      </c>
      <c r="B1215" s="1" t="s">
        <v>477</v>
      </c>
      <c r="C1215" s="5" t="s">
        <v>222</v>
      </c>
      <c r="D1215" s="86">
        <v>2011</v>
      </c>
      <c r="E1215" s="6">
        <v>40750</v>
      </c>
      <c r="F1215" s="7">
        <v>2011</v>
      </c>
      <c r="G1215" s="7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9"/>
      <c r="AL1215" s="9"/>
      <c r="AM1215" s="8"/>
      <c r="AN1215" s="8"/>
      <c r="AO1215" s="9"/>
      <c r="AP1215" s="10" t="s">
        <v>219</v>
      </c>
      <c r="BU1215" s="11">
        <v>31</v>
      </c>
    </row>
    <row r="1216" spans="1:73" x14ac:dyDescent="0.25">
      <c r="A1216" s="1" t="s">
        <v>430</v>
      </c>
      <c r="B1216" s="1" t="s">
        <v>477</v>
      </c>
      <c r="C1216" s="5" t="s">
        <v>222</v>
      </c>
      <c r="D1216" s="86">
        <v>2011</v>
      </c>
      <c r="E1216" s="6">
        <v>40764</v>
      </c>
      <c r="F1216" s="7">
        <v>2011</v>
      </c>
      <c r="G1216" s="7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9"/>
      <c r="AL1216" s="9"/>
      <c r="AM1216" s="8"/>
      <c r="AN1216" s="8"/>
      <c r="AO1216" s="9"/>
      <c r="AP1216" s="10" t="s">
        <v>219</v>
      </c>
      <c r="BU1216" s="11">
        <v>33</v>
      </c>
    </row>
    <row r="1217" spans="1:73" x14ac:dyDescent="0.25">
      <c r="A1217" s="1" t="s">
        <v>430</v>
      </c>
      <c r="B1217" s="1" t="s">
        <v>477</v>
      </c>
      <c r="C1217" s="5" t="s">
        <v>222</v>
      </c>
      <c r="D1217" s="86">
        <v>2011</v>
      </c>
      <c r="E1217" s="6">
        <v>40777</v>
      </c>
      <c r="F1217" s="7">
        <v>2011</v>
      </c>
      <c r="G1217" s="7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9"/>
      <c r="AL1217" s="9"/>
      <c r="AM1217" s="8"/>
      <c r="AN1217" s="8"/>
      <c r="AO1217" s="9"/>
      <c r="AP1217" s="10" t="s">
        <v>219</v>
      </c>
      <c r="BU1217" s="11">
        <v>37</v>
      </c>
    </row>
    <row r="1218" spans="1:73" x14ac:dyDescent="0.25">
      <c r="A1218" s="1" t="s">
        <v>430</v>
      </c>
      <c r="B1218" s="1" t="s">
        <v>477</v>
      </c>
      <c r="C1218" s="5" t="s">
        <v>222</v>
      </c>
      <c r="D1218" s="86">
        <v>2011</v>
      </c>
      <c r="E1218" s="6">
        <v>40805</v>
      </c>
      <c r="F1218" s="7">
        <v>2011</v>
      </c>
      <c r="G1218" s="7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9"/>
      <c r="AL1218" s="9"/>
      <c r="AM1218" s="8"/>
      <c r="AN1218" s="8"/>
      <c r="AO1218" s="9"/>
      <c r="AP1218" s="10" t="s">
        <v>219</v>
      </c>
      <c r="BU1218" s="11">
        <v>63</v>
      </c>
    </row>
    <row r="1219" spans="1:73" x14ac:dyDescent="0.25">
      <c r="A1219" s="1" t="s">
        <v>430</v>
      </c>
      <c r="B1219" s="1" t="s">
        <v>477</v>
      </c>
      <c r="C1219" s="5" t="s">
        <v>223</v>
      </c>
      <c r="D1219" s="86">
        <v>2011</v>
      </c>
      <c r="E1219" s="6">
        <v>40750</v>
      </c>
      <c r="F1219" s="7">
        <v>2011</v>
      </c>
      <c r="G1219" s="7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9"/>
      <c r="AL1219" s="9"/>
      <c r="AM1219" s="8"/>
      <c r="AN1219" s="8"/>
      <c r="AO1219" s="9"/>
      <c r="AP1219" s="10" t="s">
        <v>219</v>
      </c>
      <c r="BU1219" s="11">
        <v>25</v>
      </c>
    </row>
    <row r="1220" spans="1:73" x14ac:dyDescent="0.25">
      <c r="A1220" s="1" t="s">
        <v>430</v>
      </c>
      <c r="B1220" s="1" t="s">
        <v>477</v>
      </c>
      <c r="C1220" s="5" t="s">
        <v>223</v>
      </c>
      <c r="D1220" s="86">
        <v>2011</v>
      </c>
      <c r="E1220" s="6">
        <v>40764</v>
      </c>
      <c r="F1220" s="7">
        <v>2011</v>
      </c>
      <c r="G1220" s="7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9"/>
      <c r="AL1220" s="9"/>
      <c r="AM1220" s="8"/>
      <c r="AN1220" s="8"/>
      <c r="AO1220" s="9"/>
      <c r="AP1220" s="10" t="s">
        <v>219</v>
      </c>
      <c r="BU1220" s="11">
        <v>35</v>
      </c>
    </row>
    <row r="1221" spans="1:73" x14ac:dyDescent="0.25">
      <c r="A1221" s="1" t="s">
        <v>430</v>
      </c>
      <c r="B1221" s="1" t="s">
        <v>477</v>
      </c>
      <c r="C1221" s="5" t="s">
        <v>223</v>
      </c>
      <c r="D1221" s="86">
        <v>2011</v>
      </c>
      <c r="E1221" s="6">
        <v>40777</v>
      </c>
      <c r="F1221" s="7">
        <v>2011</v>
      </c>
      <c r="G1221" s="7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9"/>
      <c r="AL1221" s="9"/>
      <c r="AM1221" s="8"/>
      <c r="AN1221" s="8"/>
      <c r="AO1221" s="9"/>
      <c r="AP1221" s="10" t="s">
        <v>219</v>
      </c>
      <c r="BU1221" s="11">
        <v>39</v>
      </c>
    </row>
    <row r="1222" spans="1:73" x14ac:dyDescent="0.25">
      <c r="A1222" s="1" t="s">
        <v>430</v>
      </c>
      <c r="B1222" s="1" t="s">
        <v>477</v>
      </c>
      <c r="C1222" s="5" t="s">
        <v>223</v>
      </c>
      <c r="D1222" s="86">
        <v>2011</v>
      </c>
      <c r="E1222" s="6">
        <v>40805</v>
      </c>
      <c r="F1222" s="7">
        <v>2011</v>
      </c>
      <c r="G1222" s="7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9"/>
      <c r="AL1222" s="9"/>
      <c r="AM1222" s="8"/>
      <c r="AN1222" s="8"/>
      <c r="AO1222" s="9"/>
      <c r="AP1222" s="10" t="s">
        <v>219</v>
      </c>
      <c r="BU1222" s="11">
        <v>47</v>
      </c>
    </row>
    <row r="1223" spans="1:73" x14ac:dyDescent="0.25">
      <c r="A1223" s="1" t="s">
        <v>430</v>
      </c>
      <c r="B1223" s="1" t="s">
        <v>477</v>
      </c>
      <c r="C1223" s="5" t="s">
        <v>224</v>
      </c>
      <c r="D1223" s="86">
        <v>2011</v>
      </c>
      <c r="E1223" s="6">
        <v>40750</v>
      </c>
      <c r="F1223" s="7">
        <v>2011</v>
      </c>
      <c r="G1223" s="7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9"/>
      <c r="AL1223" s="9"/>
      <c r="AM1223" s="8"/>
      <c r="AN1223" s="8"/>
      <c r="AO1223" s="9"/>
      <c r="AP1223" s="10" t="s">
        <v>219</v>
      </c>
      <c r="BU1223" s="11">
        <v>23</v>
      </c>
    </row>
    <row r="1224" spans="1:73" x14ac:dyDescent="0.25">
      <c r="A1224" s="1" t="s">
        <v>430</v>
      </c>
      <c r="B1224" s="1" t="s">
        <v>477</v>
      </c>
      <c r="C1224" s="5" t="s">
        <v>224</v>
      </c>
      <c r="D1224" s="86">
        <v>2011</v>
      </c>
      <c r="E1224" s="6">
        <v>40764</v>
      </c>
      <c r="F1224" s="7">
        <v>2011</v>
      </c>
      <c r="G1224" s="7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9"/>
      <c r="AL1224" s="9"/>
      <c r="AM1224" s="8"/>
      <c r="AN1224" s="8"/>
      <c r="AO1224" s="9"/>
      <c r="AP1224" s="10" t="s">
        <v>219</v>
      </c>
      <c r="BU1224" s="11">
        <v>31</v>
      </c>
    </row>
    <row r="1225" spans="1:73" x14ac:dyDescent="0.25">
      <c r="A1225" s="1" t="s">
        <v>430</v>
      </c>
      <c r="B1225" s="1" t="s">
        <v>477</v>
      </c>
      <c r="C1225" s="5" t="s">
        <v>224</v>
      </c>
      <c r="D1225" s="86">
        <v>2011</v>
      </c>
      <c r="E1225" s="6">
        <v>40777</v>
      </c>
      <c r="F1225" s="7">
        <v>2011</v>
      </c>
      <c r="G1225" s="7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9"/>
      <c r="AL1225" s="9"/>
      <c r="AM1225" s="8"/>
      <c r="AN1225" s="8"/>
      <c r="AO1225" s="9"/>
      <c r="AP1225" s="10" t="s">
        <v>219</v>
      </c>
      <c r="BU1225" s="11">
        <v>35</v>
      </c>
    </row>
    <row r="1226" spans="1:73" x14ac:dyDescent="0.25">
      <c r="A1226" s="1" t="s">
        <v>430</v>
      </c>
      <c r="B1226" s="1" t="s">
        <v>477</v>
      </c>
      <c r="C1226" s="5" t="s">
        <v>224</v>
      </c>
      <c r="D1226" s="86">
        <v>2011</v>
      </c>
      <c r="E1226" s="6">
        <v>40805</v>
      </c>
      <c r="F1226" s="7">
        <v>2011</v>
      </c>
      <c r="G1226" s="7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9"/>
      <c r="AL1226" s="9"/>
      <c r="AM1226" s="8"/>
      <c r="AN1226" s="8"/>
      <c r="AO1226" s="9"/>
      <c r="AP1226" s="10" t="s">
        <v>219</v>
      </c>
      <c r="BU1226" s="11">
        <v>37</v>
      </c>
    </row>
    <row r="1227" spans="1:73" x14ac:dyDescent="0.25">
      <c r="A1227" s="1" t="s">
        <v>430</v>
      </c>
      <c r="B1227" s="1" t="s">
        <v>477</v>
      </c>
      <c r="C1227" s="5" t="s">
        <v>224</v>
      </c>
      <c r="D1227" s="86">
        <v>2011</v>
      </c>
      <c r="E1227" s="6">
        <v>40826</v>
      </c>
      <c r="F1227" s="7">
        <v>2011</v>
      </c>
      <c r="G1227" s="7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9"/>
      <c r="AL1227" s="9"/>
      <c r="AM1227" s="8"/>
      <c r="AN1227" s="8"/>
      <c r="AO1227" s="9"/>
      <c r="AP1227" s="10" t="s">
        <v>219</v>
      </c>
      <c r="BU1227" s="11">
        <v>59</v>
      </c>
    </row>
    <row r="1228" spans="1:73" x14ac:dyDescent="0.25">
      <c r="A1228" s="1" t="s">
        <v>430</v>
      </c>
      <c r="B1228" s="1" t="s">
        <v>477</v>
      </c>
      <c r="C1228" s="5" t="s">
        <v>225</v>
      </c>
      <c r="D1228" s="86">
        <v>2011</v>
      </c>
      <c r="E1228" s="6">
        <v>40676</v>
      </c>
      <c r="F1228" s="7">
        <v>2011</v>
      </c>
      <c r="G1228" s="7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9"/>
      <c r="AL1228" s="9"/>
      <c r="AM1228" s="8"/>
      <c r="AN1228" s="8"/>
      <c r="AO1228" s="9"/>
      <c r="AP1228" s="10" t="s">
        <v>226</v>
      </c>
      <c r="BU1228" s="11">
        <v>32</v>
      </c>
    </row>
    <row r="1229" spans="1:73" x14ac:dyDescent="0.25">
      <c r="A1229" s="1" t="s">
        <v>430</v>
      </c>
      <c r="B1229" s="1" t="s">
        <v>477</v>
      </c>
      <c r="C1229" s="5" t="s">
        <v>225</v>
      </c>
      <c r="D1229" s="86">
        <v>2011</v>
      </c>
      <c r="E1229" s="6">
        <v>40689</v>
      </c>
      <c r="F1229" s="7">
        <v>2011</v>
      </c>
      <c r="G1229" s="7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9"/>
      <c r="AL1229" s="9"/>
      <c r="AM1229" s="8"/>
      <c r="AN1229" s="8"/>
      <c r="AO1229" s="9"/>
      <c r="AP1229" s="10" t="s">
        <v>226</v>
      </c>
      <c r="BU1229" s="11">
        <v>34</v>
      </c>
    </row>
    <row r="1230" spans="1:73" x14ac:dyDescent="0.25">
      <c r="A1230" s="1" t="s">
        <v>430</v>
      </c>
      <c r="B1230" s="1" t="s">
        <v>477</v>
      </c>
      <c r="C1230" s="5" t="s">
        <v>225</v>
      </c>
      <c r="D1230" s="86">
        <v>2011</v>
      </c>
      <c r="E1230" s="6">
        <v>40704</v>
      </c>
      <c r="F1230" s="7">
        <v>2011</v>
      </c>
      <c r="G1230" s="7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9"/>
      <c r="AL1230" s="9"/>
      <c r="AM1230" s="8"/>
      <c r="AN1230" s="8"/>
      <c r="AO1230" s="9"/>
      <c r="AP1230" s="10" t="s">
        <v>226</v>
      </c>
      <c r="BU1230" s="11">
        <v>35</v>
      </c>
    </row>
    <row r="1231" spans="1:73" x14ac:dyDescent="0.25">
      <c r="A1231" s="1" t="s">
        <v>430</v>
      </c>
      <c r="B1231" s="1" t="s">
        <v>477</v>
      </c>
      <c r="C1231" s="5" t="s">
        <v>225</v>
      </c>
      <c r="D1231" s="86">
        <v>2011</v>
      </c>
      <c r="E1231" s="6">
        <v>40750</v>
      </c>
      <c r="F1231" s="7">
        <v>2011</v>
      </c>
      <c r="G1231" s="7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9"/>
      <c r="AL1231" s="9"/>
      <c r="AM1231" s="8"/>
      <c r="AN1231" s="8"/>
      <c r="AO1231" s="9"/>
      <c r="AP1231" s="10" t="s">
        <v>226</v>
      </c>
      <c r="BU1231" s="11">
        <v>53</v>
      </c>
    </row>
    <row r="1232" spans="1:73" x14ac:dyDescent="0.25">
      <c r="A1232" s="1" t="s">
        <v>430</v>
      </c>
      <c r="B1232" s="1" t="s">
        <v>477</v>
      </c>
      <c r="C1232" s="5" t="s">
        <v>225</v>
      </c>
      <c r="D1232" s="86">
        <v>2011</v>
      </c>
      <c r="E1232" s="6">
        <v>40764</v>
      </c>
      <c r="F1232" s="7">
        <v>2011</v>
      </c>
      <c r="G1232" s="7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9"/>
      <c r="AL1232" s="9"/>
      <c r="AM1232" s="8"/>
      <c r="AN1232" s="8"/>
      <c r="AO1232" s="9"/>
      <c r="AP1232" s="10" t="s">
        <v>226</v>
      </c>
      <c r="BU1232" s="11">
        <v>57</v>
      </c>
    </row>
    <row r="1233" spans="1:73" x14ac:dyDescent="0.25">
      <c r="A1233" s="1" t="s">
        <v>430</v>
      </c>
      <c r="B1233" s="1" t="s">
        <v>477</v>
      </c>
      <c r="C1233" s="5" t="s">
        <v>225</v>
      </c>
      <c r="D1233" s="86">
        <v>2011</v>
      </c>
      <c r="E1233" s="6">
        <v>40777</v>
      </c>
      <c r="F1233" s="7">
        <v>2011</v>
      </c>
      <c r="G1233" s="7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9"/>
      <c r="AL1233" s="9"/>
      <c r="AM1233" s="8"/>
      <c r="AN1233" s="8"/>
      <c r="AO1233" s="9"/>
      <c r="AP1233" s="10" t="s">
        <v>226</v>
      </c>
      <c r="BU1233" s="11">
        <v>65</v>
      </c>
    </row>
    <row r="1234" spans="1:73" x14ac:dyDescent="0.25">
      <c r="A1234" s="1" t="s">
        <v>430</v>
      </c>
      <c r="B1234" s="1" t="s">
        <v>477</v>
      </c>
      <c r="C1234" s="5" t="s">
        <v>225</v>
      </c>
      <c r="D1234" s="86">
        <v>2011</v>
      </c>
      <c r="E1234" s="6">
        <v>40805</v>
      </c>
      <c r="F1234" s="7">
        <v>2011</v>
      </c>
      <c r="G1234" s="7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9"/>
      <c r="AL1234" s="9"/>
      <c r="AM1234" s="8"/>
      <c r="AN1234" s="8"/>
      <c r="AO1234" s="9"/>
      <c r="AP1234" s="10" t="s">
        <v>226</v>
      </c>
      <c r="BU1234" s="11">
        <v>85</v>
      </c>
    </row>
    <row r="1235" spans="1:73" x14ac:dyDescent="0.25">
      <c r="A1235" s="1" t="s">
        <v>430</v>
      </c>
      <c r="B1235" s="1" t="s">
        <v>477</v>
      </c>
      <c r="C1235" s="5" t="s">
        <v>227</v>
      </c>
      <c r="D1235" s="86">
        <v>2011</v>
      </c>
      <c r="E1235" s="6">
        <v>40676</v>
      </c>
      <c r="F1235" s="7">
        <v>2011</v>
      </c>
      <c r="G1235" s="7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9"/>
      <c r="AL1235" s="9"/>
      <c r="AM1235" s="8"/>
      <c r="AN1235" s="8"/>
      <c r="AO1235" s="9"/>
      <c r="AP1235" s="10" t="s">
        <v>226</v>
      </c>
      <c r="BU1235" s="11">
        <v>25</v>
      </c>
    </row>
    <row r="1236" spans="1:73" x14ac:dyDescent="0.25">
      <c r="A1236" s="1" t="s">
        <v>430</v>
      </c>
      <c r="B1236" s="1" t="s">
        <v>477</v>
      </c>
      <c r="C1236" s="5" t="s">
        <v>227</v>
      </c>
      <c r="D1236" s="86">
        <v>2011</v>
      </c>
      <c r="E1236" s="6">
        <v>40689</v>
      </c>
      <c r="F1236" s="7">
        <v>2011</v>
      </c>
      <c r="G1236" s="7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9"/>
      <c r="AL1236" s="9"/>
      <c r="AM1236" s="8"/>
      <c r="AN1236" s="8"/>
      <c r="AO1236" s="9"/>
      <c r="AP1236" s="10" t="s">
        <v>226</v>
      </c>
      <c r="BU1236" s="11">
        <v>31</v>
      </c>
    </row>
    <row r="1237" spans="1:73" x14ac:dyDescent="0.25">
      <c r="A1237" s="1" t="s">
        <v>430</v>
      </c>
      <c r="B1237" s="1" t="s">
        <v>477</v>
      </c>
      <c r="C1237" s="5" t="s">
        <v>227</v>
      </c>
      <c r="D1237" s="86">
        <v>2011</v>
      </c>
      <c r="E1237" s="6">
        <v>40704</v>
      </c>
      <c r="F1237" s="7">
        <v>2011</v>
      </c>
      <c r="G1237" s="7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9"/>
      <c r="AL1237" s="9"/>
      <c r="AM1237" s="8"/>
      <c r="AN1237" s="8"/>
      <c r="AO1237" s="9"/>
      <c r="AP1237" s="10" t="s">
        <v>226</v>
      </c>
      <c r="BU1237" s="11">
        <v>36</v>
      </c>
    </row>
    <row r="1238" spans="1:73" x14ac:dyDescent="0.25">
      <c r="A1238" s="1" t="s">
        <v>430</v>
      </c>
      <c r="B1238" s="1" t="s">
        <v>477</v>
      </c>
      <c r="C1238" s="5" t="s">
        <v>227</v>
      </c>
      <c r="D1238" s="86">
        <v>2011</v>
      </c>
      <c r="E1238" s="6">
        <v>40750</v>
      </c>
      <c r="F1238" s="7">
        <v>2011</v>
      </c>
      <c r="G1238" s="7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9"/>
      <c r="AL1238" s="9"/>
      <c r="AM1238" s="8"/>
      <c r="AN1238" s="8"/>
      <c r="AO1238" s="9"/>
      <c r="AP1238" s="10" t="s">
        <v>226</v>
      </c>
      <c r="BU1238" s="11">
        <v>39</v>
      </c>
    </row>
    <row r="1239" spans="1:73" x14ac:dyDescent="0.25">
      <c r="A1239" s="1" t="s">
        <v>430</v>
      </c>
      <c r="B1239" s="1" t="s">
        <v>477</v>
      </c>
      <c r="C1239" s="5" t="s">
        <v>227</v>
      </c>
      <c r="D1239" s="86">
        <v>2011</v>
      </c>
      <c r="E1239" s="6">
        <v>40764</v>
      </c>
      <c r="F1239" s="7">
        <v>2011</v>
      </c>
      <c r="G1239" s="7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9"/>
      <c r="AL1239" s="9"/>
      <c r="AM1239" s="8"/>
      <c r="AN1239" s="8"/>
      <c r="AO1239" s="9"/>
      <c r="AP1239" s="10" t="s">
        <v>226</v>
      </c>
      <c r="BU1239" s="11">
        <v>43</v>
      </c>
    </row>
    <row r="1240" spans="1:73" x14ac:dyDescent="0.25">
      <c r="A1240" s="1" t="s">
        <v>430</v>
      </c>
      <c r="B1240" s="1" t="s">
        <v>477</v>
      </c>
      <c r="C1240" s="5" t="s">
        <v>227</v>
      </c>
      <c r="D1240" s="86">
        <v>2011</v>
      </c>
      <c r="E1240" s="6">
        <v>40777</v>
      </c>
      <c r="F1240" s="7">
        <v>2011</v>
      </c>
      <c r="G1240" s="7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9"/>
      <c r="AL1240" s="9"/>
      <c r="AM1240" s="8"/>
      <c r="AN1240" s="8"/>
      <c r="AO1240" s="9"/>
      <c r="AP1240" s="10" t="s">
        <v>226</v>
      </c>
      <c r="BU1240" s="11">
        <v>53</v>
      </c>
    </row>
    <row r="1241" spans="1:73" x14ac:dyDescent="0.25">
      <c r="A1241" s="1" t="s">
        <v>430</v>
      </c>
      <c r="B1241" s="1" t="s">
        <v>477</v>
      </c>
      <c r="C1241" s="5" t="s">
        <v>227</v>
      </c>
      <c r="D1241" s="86">
        <v>2011</v>
      </c>
      <c r="E1241" s="6">
        <v>40805</v>
      </c>
      <c r="F1241" s="7">
        <v>2011</v>
      </c>
      <c r="G1241" s="7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9"/>
      <c r="AL1241" s="9"/>
      <c r="AM1241" s="8"/>
      <c r="AN1241" s="8"/>
      <c r="AO1241" s="9"/>
      <c r="AP1241" s="10" t="s">
        <v>226</v>
      </c>
      <c r="BU1241" s="11">
        <v>73</v>
      </c>
    </row>
    <row r="1242" spans="1:73" x14ac:dyDescent="0.25">
      <c r="A1242" s="1" t="s">
        <v>430</v>
      </c>
      <c r="B1242" s="1" t="s">
        <v>477</v>
      </c>
      <c r="C1242" s="5" t="s">
        <v>228</v>
      </c>
      <c r="D1242" s="86">
        <v>2011</v>
      </c>
      <c r="E1242" s="6">
        <v>40689</v>
      </c>
      <c r="F1242" s="7">
        <v>2011</v>
      </c>
      <c r="G1242" s="7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9"/>
      <c r="AL1242" s="9"/>
      <c r="AM1242" s="8"/>
      <c r="AN1242" s="8"/>
      <c r="AO1242" s="9"/>
      <c r="AP1242" s="10" t="s">
        <v>226</v>
      </c>
      <c r="BU1242" s="11">
        <v>23</v>
      </c>
    </row>
    <row r="1243" spans="1:73" x14ac:dyDescent="0.25">
      <c r="A1243" s="1" t="s">
        <v>430</v>
      </c>
      <c r="B1243" s="1" t="s">
        <v>477</v>
      </c>
      <c r="C1243" s="5" t="s">
        <v>228</v>
      </c>
      <c r="D1243" s="86">
        <v>2011</v>
      </c>
      <c r="E1243" s="6">
        <v>40704</v>
      </c>
      <c r="F1243" s="7">
        <v>2011</v>
      </c>
      <c r="G1243" s="7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9"/>
      <c r="AL1243" s="9"/>
      <c r="AM1243" s="8"/>
      <c r="AN1243" s="8"/>
      <c r="AO1243" s="9"/>
      <c r="AP1243" s="10" t="s">
        <v>226</v>
      </c>
      <c r="BU1243" s="11">
        <v>24</v>
      </c>
    </row>
    <row r="1244" spans="1:73" x14ac:dyDescent="0.25">
      <c r="A1244" s="1" t="s">
        <v>430</v>
      </c>
      <c r="B1244" s="1" t="s">
        <v>477</v>
      </c>
      <c r="C1244" s="5" t="s">
        <v>228</v>
      </c>
      <c r="D1244" s="86">
        <v>2011</v>
      </c>
      <c r="E1244" s="6">
        <v>40750</v>
      </c>
      <c r="F1244" s="7">
        <v>2011</v>
      </c>
      <c r="G1244" s="7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9"/>
      <c r="AL1244" s="9"/>
      <c r="AM1244" s="8"/>
      <c r="AN1244" s="8"/>
      <c r="AO1244" s="9"/>
      <c r="AP1244" s="10" t="s">
        <v>226</v>
      </c>
      <c r="BU1244" s="11">
        <v>33</v>
      </c>
    </row>
    <row r="1245" spans="1:73" x14ac:dyDescent="0.25">
      <c r="A1245" s="1" t="s">
        <v>430</v>
      </c>
      <c r="B1245" s="1" t="s">
        <v>477</v>
      </c>
      <c r="C1245" s="5" t="s">
        <v>228</v>
      </c>
      <c r="D1245" s="86">
        <v>2011</v>
      </c>
      <c r="E1245" s="6">
        <v>40764</v>
      </c>
      <c r="F1245" s="7">
        <v>2011</v>
      </c>
      <c r="G1245" s="7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9"/>
      <c r="AL1245" s="9"/>
      <c r="AM1245" s="8"/>
      <c r="AN1245" s="8"/>
      <c r="AO1245" s="9"/>
      <c r="AP1245" s="10" t="s">
        <v>226</v>
      </c>
      <c r="BU1245" s="11">
        <v>35</v>
      </c>
    </row>
    <row r="1246" spans="1:73" x14ac:dyDescent="0.25">
      <c r="A1246" s="1" t="s">
        <v>430</v>
      </c>
      <c r="B1246" s="1" t="s">
        <v>477</v>
      </c>
      <c r="C1246" s="5" t="s">
        <v>228</v>
      </c>
      <c r="D1246" s="86">
        <v>2011</v>
      </c>
      <c r="E1246" s="6">
        <v>40777</v>
      </c>
      <c r="F1246" s="7">
        <v>2011</v>
      </c>
      <c r="G1246" s="7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9"/>
      <c r="AL1246" s="9"/>
      <c r="AM1246" s="8"/>
      <c r="AN1246" s="8"/>
      <c r="AO1246" s="9"/>
      <c r="AP1246" s="10" t="s">
        <v>226</v>
      </c>
      <c r="BU1246" s="11">
        <v>41</v>
      </c>
    </row>
    <row r="1247" spans="1:73" x14ac:dyDescent="0.25">
      <c r="A1247" s="1" t="s">
        <v>430</v>
      </c>
      <c r="B1247" s="1" t="s">
        <v>477</v>
      </c>
      <c r="C1247" s="5" t="s">
        <v>228</v>
      </c>
      <c r="D1247" s="86">
        <v>2011</v>
      </c>
      <c r="E1247" s="6">
        <v>40805</v>
      </c>
      <c r="F1247" s="7">
        <v>2011</v>
      </c>
      <c r="G1247" s="7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9"/>
      <c r="AL1247" s="9"/>
      <c r="AM1247" s="8"/>
      <c r="AN1247" s="8"/>
      <c r="AO1247" s="9"/>
      <c r="AP1247" s="10" t="s">
        <v>226</v>
      </c>
      <c r="BU1247" s="11">
        <v>59</v>
      </c>
    </row>
    <row r="1248" spans="1:73" x14ac:dyDescent="0.25">
      <c r="A1248" s="1" t="s">
        <v>430</v>
      </c>
      <c r="B1248" s="1" t="s">
        <v>477</v>
      </c>
      <c r="C1248" s="5" t="s">
        <v>229</v>
      </c>
      <c r="D1248" s="86">
        <v>2011</v>
      </c>
      <c r="E1248" s="6">
        <v>40750</v>
      </c>
      <c r="F1248" s="7">
        <v>2011</v>
      </c>
      <c r="G1248" s="7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9"/>
      <c r="AL1248" s="9"/>
      <c r="AM1248" s="8"/>
      <c r="AN1248" s="8"/>
      <c r="AO1248" s="9"/>
      <c r="AP1248" s="10" t="s">
        <v>226</v>
      </c>
      <c r="BU1248" s="11">
        <v>34</v>
      </c>
    </row>
    <row r="1249" spans="1:73" x14ac:dyDescent="0.25">
      <c r="A1249" s="1" t="s">
        <v>430</v>
      </c>
      <c r="B1249" s="1" t="s">
        <v>477</v>
      </c>
      <c r="C1249" s="5" t="s">
        <v>229</v>
      </c>
      <c r="D1249" s="86">
        <v>2011</v>
      </c>
      <c r="E1249" s="6">
        <v>40764</v>
      </c>
      <c r="F1249" s="7">
        <v>2011</v>
      </c>
      <c r="G1249" s="7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9"/>
      <c r="AL1249" s="9"/>
      <c r="AM1249" s="8"/>
      <c r="AN1249" s="8"/>
      <c r="AO1249" s="9"/>
      <c r="AP1249" s="10" t="s">
        <v>226</v>
      </c>
      <c r="BU1249" s="11">
        <v>45</v>
      </c>
    </row>
    <row r="1250" spans="1:73" x14ac:dyDescent="0.25">
      <c r="A1250" s="1" t="s">
        <v>430</v>
      </c>
      <c r="B1250" s="1" t="s">
        <v>477</v>
      </c>
      <c r="C1250" s="5" t="s">
        <v>229</v>
      </c>
      <c r="D1250" s="86">
        <v>2011</v>
      </c>
      <c r="E1250" s="6">
        <v>40777</v>
      </c>
      <c r="F1250" s="7">
        <v>2011</v>
      </c>
      <c r="G1250" s="7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9"/>
      <c r="AL1250" s="9"/>
      <c r="AM1250" s="8"/>
      <c r="AN1250" s="8"/>
      <c r="AO1250" s="9"/>
      <c r="AP1250" s="10" t="s">
        <v>226</v>
      </c>
      <c r="BU1250" s="11">
        <v>53</v>
      </c>
    </row>
    <row r="1251" spans="1:73" x14ac:dyDescent="0.25">
      <c r="A1251" s="1" t="s">
        <v>430</v>
      </c>
      <c r="B1251" s="1" t="s">
        <v>477</v>
      </c>
      <c r="C1251" s="5" t="s">
        <v>229</v>
      </c>
      <c r="D1251" s="86">
        <v>2011</v>
      </c>
      <c r="E1251" s="6">
        <v>40805</v>
      </c>
      <c r="F1251" s="7">
        <v>2011</v>
      </c>
      <c r="G1251" s="7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9"/>
      <c r="AL1251" s="9"/>
      <c r="AM1251" s="8"/>
      <c r="AN1251" s="8"/>
      <c r="AO1251" s="9"/>
      <c r="AP1251" s="10" t="s">
        <v>226</v>
      </c>
      <c r="BU1251" s="11">
        <v>65</v>
      </c>
    </row>
    <row r="1252" spans="1:73" x14ac:dyDescent="0.25">
      <c r="A1252" s="1" t="s">
        <v>430</v>
      </c>
      <c r="B1252" s="1" t="s">
        <v>477</v>
      </c>
      <c r="C1252" s="5" t="s">
        <v>230</v>
      </c>
      <c r="D1252" s="86">
        <v>2011</v>
      </c>
      <c r="E1252" s="6">
        <v>40750</v>
      </c>
      <c r="F1252" s="7">
        <v>2011</v>
      </c>
      <c r="G1252" s="7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9"/>
      <c r="AL1252" s="9"/>
      <c r="AM1252" s="8"/>
      <c r="AN1252" s="8"/>
      <c r="AO1252" s="9"/>
      <c r="AP1252" s="10" t="s">
        <v>226</v>
      </c>
      <c r="BU1252" s="11">
        <v>25</v>
      </c>
    </row>
    <row r="1253" spans="1:73" x14ac:dyDescent="0.25">
      <c r="A1253" s="1" t="s">
        <v>430</v>
      </c>
      <c r="B1253" s="1" t="s">
        <v>477</v>
      </c>
      <c r="C1253" s="5" t="s">
        <v>230</v>
      </c>
      <c r="D1253" s="86">
        <v>2011</v>
      </c>
      <c r="E1253" s="6">
        <v>40764</v>
      </c>
      <c r="F1253" s="7">
        <v>2011</v>
      </c>
      <c r="G1253" s="7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9"/>
      <c r="AL1253" s="9"/>
      <c r="AM1253" s="8"/>
      <c r="AN1253" s="8"/>
      <c r="AO1253" s="9"/>
      <c r="AP1253" s="10" t="s">
        <v>226</v>
      </c>
      <c r="BU1253" s="11">
        <v>35</v>
      </c>
    </row>
    <row r="1254" spans="1:73" x14ac:dyDescent="0.25">
      <c r="A1254" s="1" t="s">
        <v>430</v>
      </c>
      <c r="B1254" s="1" t="s">
        <v>477</v>
      </c>
      <c r="C1254" s="5" t="s">
        <v>230</v>
      </c>
      <c r="D1254" s="86">
        <v>2011</v>
      </c>
      <c r="E1254" s="6">
        <v>40777</v>
      </c>
      <c r="F1254" s="7">
        <v>2011</v>
      </c>
      <c r="G1254" s="7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9"/>
      <c r="AL1254" s="9"/>
      <c r="AM1254" s="8"/>
      <c r="AN1254" s="8"/>
      <c r="AO1254" s="9"/>
      <c r="AP1254" s="10" t="s">
        <v>226</v>
      </c>
      <c r="BU1254" s="11">
        <v>41</v>
      </c>
    </row>
    <row r="1255" spans="1:73" x14ac:dyDescent="0.25">
      <c r="A1255" s="1" t="s">
        <v>430</v>
      </c>
      <c r="B1255" s="1" t="s">
        <v>477</v>
      </c>
      <c r="C1255" s="5" t="s">
        <v>230</v>
      </c>
      <c r="D1255" s="86">
        <v>2011</v>
      </c>
      <c r="E1255" s="6">
        <v>40805</v>
      </c>
      <c r="F1255" s="7">
        <v>2011</v>
      </c>
      <c r="G1255" s="7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9"/>
      <c r="AL1255" s="9"/>
      <c r="AM1255" s="8"/>
      <c r="AN1255" s="8"/>
      <c r="AO1255" s="9"/>
      <c r="AP1255" s="10" t="s">
        <v>226</v>
      </c>
      <c r="BU1255" s="11">
        <v>57</v>
      </c>
    </row>
    <row r="1256" spans="1:73" x14ac:dyDescent="0.25">
      <c r="A1256" s="1" t="s">
        <v>430</v>
      </c>
      <c r="B1256" s="1" t="s">
        <v>477</v>
      </c>
      <c r="C1256" s="5" t="s">
        <v>231</v>
      </c>
      <c r="D1256" s="86">
        <v>2011</v>
      </c>
      <c r="E1256" s="6">
        <v>40750</v>
      </c>
      <c r="F1256" s="7">
        <v>2011</v>
      </c>
      <c r="G1256" s="7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9"/>
      <c r="AL1256" s="9"/>
      <c r="AM1256" s="8"/>
      <c r="AN1256" s="8"/>
      <c r="AO1256" s="9"/>
      <c r="AP1256" s="10" t="s">
        <v>226</v>
      </c>
      <c r="BU1256" s="11">
        <v>23</v>
      </c>
    </row>
    <row r="1257" spans="1:73" x14ac:dyDescent="0.25">
      <c r="A1257" s="1" t="s">
        <v>430</v>
      </c>
      <c r="B1257" s="1" t="s">
        <v>477</v>
      </c>
      <c r="C1257" s="5" t="s">
        <v>231</v>
      </c>
      <c r="D1257" s="86">
        <v>2011</v>
      </c>
      <c r="E1257" s="6">
        <v>40764</v>
      </c>
      <c r="F1257" s="7">
        <v>2011</v>
      </c>
      <c r="G1257" s="7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9"/>
      <c r="AL1257" s="9"/>
      <c r="AM1257" s="8"/>
      <c r="AN1257" s="8"/>
      <c r="AO1257" s="9"/>
      <c r="AP1257" s="10" t="s">
        <v>226</v>
      </c>
      <c r="BU1257" s="11">
        <v>31</v>
      </c>
    </row>
    <row r="1258" spans="1:73" x14ac:dyDescent="0.25">
      <c r="A1258" s="1" t="s">
        <v>430</v>
      </c>
      <c r="B1258" s="1" t="s">
        <v>477</v>
      </c>
      <c r="C1258" s="5" t="s">
        <v>231</v>
      </c>
      <c r="D1258" s="86">
        <v>2011</v>
      </c>
      <c r="E1258" s="6">
        <v>40777</v>
      </c>
      <c r="F1258" s="7">
        <v>2011</v>
      </c>
      <c r="G1258" s="7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9"/>
      <c r="AL1258" s="9"/>
      <c r="AM1258" s="8"/>
      <c r="AN1258" s="8"/>
      <c r="AO1258" s="9"/>
      <c r="AP1258" s="10" t="s">
        <v>226</v>
      </c>
      <c r="BU1258" s="11">
        <v>35</v>
      </c>
    </row>
    <row r="1259" spans="1:73" x14ac:dyDescent="0.25">
      <c r="A1259" s="1" t="s">
        <v>430</v>
      </c>
      <c r="B1259" s="1" t="s">
        <v>477</v>
      </c>
      <c r="C1259" s="5" t="s">
        <v>231</v>
      </c>
      <c r="D1259" s="86">
        <v>2011</v>
      </c>
      <c r="E1259" s="6">
        <v>40805</v>
      </c>
      <c r="F1259" s="7">
        <v>2011</v>
      </c>
      <c r="G1259" s="7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9"/>
      <c r="AL1259" s="9"/>
      <c r="AM1259" s="8"/>
      <c r="AN1259" s="8"/>
      <c r="AO1259" s="9"/>
      <c r="AP1259" s="10" t="s">
        <v>226</v>
      </c>
      <c r="BU1259" s="11">
        <v>53</v>
      </c>
    </row>
    <row r="1260" spans="1:73" x14ac:dyDescent="0.25">
      <c r="A1260" s="1" t="s">
        <v>430</v>
      </c>
      <c r="B1260" s="1" t="s">
        <v>477</v>
      </c>
      <c r="C1260" s="5" t="s">
        <v>231</v>
      </c>
      <c r="D1260" s="86">
        <v>2011</v>
      </c>
      <c r="E1260" s="6">
        <v>40826</v>
      </c>
      <c r="F1260" s="7">
        <v>2011</v>
      </c>
      <c r="G1260" s="7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9"/>
      <c r="AL1260" s="9"/>
      <c r="AM1260" s="8"/>
      <c r="AN1260" s="8"/>
      <c r="AO1260" s="9"/>
      <c r="AP1260" s="10" t="s">
        <v>226</v>
      </c>
      <c r="BU1260" s="11">
        <v>65</v>
      </c>
    </row>
    <row r="1261" spans="1:73" x14ac:dyDescent="0.25">
      <c r="A1261" s="1" t="s">
        <v>430</v>
      </c>
      <c r="B1261" s="1" t="s">
        <v>477</v>
      </c>
      <c r="C1261" s="5" t="s">
        <v>232</v>
      </c>
      <c r="D1261" s="86">
        <v>2011</v>
      </c>
      <c r="E1261" s="6">
        <v>40676</v>
      </c>
      <c r="F1261" s="7">
        <v>2011</v>
      </c>
      <c r="G1261" s="7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9"/>
      <c r="AL1261" s="9"/>
      <c r="AM1261" s="8"/>
      <c r="AN1261" s="8"/>
      <c r="AO1261" s="9"/>
      <c r="AP1261" s="10" t="s">
        <v>233</v>
      </c>
      <c r="BU1261" s="12">
        <v>34</v>
      </c>
    </row>
    <row r="1262" spans="1:73" x14ac:dyDescent="0.25">
      <c r="A1262" s="1" t="s">
        <v>430</v>
      </c>
      <c r="B1262" s="1" t="s">
        <v>477</v>
      </c>
      <c r="C1262" s="5" t="s">
        <v>232</v>
      </c>
      <c r="D1262" s="86">
        <v>2011</v>
      </c>
      <c r="E1262" s="6">
        <v>40689</v>
      </c>
      <c r="F1262" s="7">
        <v>2011</v>
      </c>
      <c r="G1262" s="7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9"/>
      <c r="AL1262" s="9"/>
      <c r="AM1262" s="8"/>
      <c r="AN1262" s="8"/>
      <c r="AO1262" s="9"/>
      <c r="AP1262" s="10" t="s">
        <v>233</v>
      </c>
      <c r="BU1262" s="12">
        <v>37</v>
      </c>
    </row>
    <row r="1263" spans="1:73" x14ac:dyDescent="0.25">
      <c r="A1263" s="1" t="s">
        <v>430</v>
      </c>
      <c r="B1263" s="1" t="s">
        <v>477</v>
      </c>
      <c r="C1263" s="5" t="s">
        <v>232</v>
      </c>
      <c r="D1263" s="86">
        <v>2011</v>
      </c>
      <c r="E1263" s="6">
        <v>40704</v>
      </c>
      <c r="F1263" s="7">
        <v>2011</v>
      </c>
      <c r="G1263" s="7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9"/>
      <c r="AL1263" s="9"/>
      <c r="AM1263" s="8"/>
      <c r="AN1263" s="8"/>
      <c r="AO1263" s="9"/>
      <c r="AP1263" s="10" t="s">
        <v>233</v>
      </c>
      <c r="BU1263" s="12">
        <v>37</v>
      </c>
    </row>
    <row r="1264" spans="1:73" x14ac:dyDescent="0.25">
      <c r="A1264" s="1" t="s">
        <v>430</v>
      </c>
      <c r="B1264" s="1" t="s">
        <v>477</v>
      </c>
      <c r="C1264" s="5" t="s">
        <v>232</v>
      </c>
      <c r="D1264" s="86">
        <v>2011</v>
      </c>
      <c r="E1264" s="6">
        <v>40750</v>
      </c>
      <c r="F1264" s="7">
        <v>2011</v>
      </c>
      <c r="G1264" s="7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9"/>
      <c r="AL1264" s="9"/>
      <c r="AM1264" s="8"/>
      <c r="AN1264" s="8"/>
      <c r="AO1264" s="9"/>
      <c r="AP1264" s="10" t="s">
        <v>233</v>
      </c>
      <c r="BU1264" s="12">
        <v>47</v>
      </c>
    </row>
    <row r="1265" spans="1:73" x14ac:dyDescent="0.25">
      <c r="A1265" s="1" t="s">
        <v>430</v>
      </c>
      <c r="B1265" s="1" t="s">
        <v>477</v>
      </c>
      <c r="C1265" s="5" t="s">
        <v>232</v>
      </c>
      <c r="D1265" s="86">
        <v>2011</v>
      </c>
      <c r="E1265" s="6">
        <v>40764</v>
      </c>
      <c r="F1265" s="7">
        <v>2011</v>
      </c>
      <c r="G1265" s="7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9"/>
      <c r="AL1265" s="9"/>
      <c r="AM1265" s="8"/>
      <c r="AN1265" s="8"/>
      <c r="AO1265" s="9"/>
      <c r="AP1265" s="10" t="s">
        <v>233</v>
      </c>
      <c r="BU1265" s="12">
        <v>55</v>
      </c>
    </row>
    <row r="1266" spans="1:73" x14ac:dyDescent="0.25">
      <c r="A1266" s="1" t="s">
        <v>430</v>
      </c>
      <c r="B1266" s="1" t="s">
        <v>477</v>
      </c>
      <c r="C1266" s="5" t="s">
        <v>232</v>
      </c>
      <c r="D1266" s="86">
        <v>2011</v>
      </c>
      <c r="E1266" s="6">
        <v>40777</v>
      </c>
      <c r="F1266" s="7">
        <v>2011</v>
      </c>
      <c r="G1266" s="7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9"/>
      <c r="AL1266" s="9"/>
      <c r="AM1266" s="8"/>
      <c r="AN1266" s="8"/>
      <c r="AO1266" s="9"/>
      <c r="AP1266" s="10" t="s">
        <v>233</v>
      </c>
      <c r="BU1266" s="12">
        <v>59</v>
      </c>
    </row>
    <row r="1267" spans="1:73" x14ac:dyDescent="0.25">
      <c r="A1267" s="1" t="s">
        <v>430</v>
      </c>
      <c r="B1267" s="1" t="s">
        <v>477</v>
      </c>
      <c r="C1267" s="5" t="s">
        <v>232</v>
      </c>
      <c r="D1267" s="86">
        <v>2011</v>
      </c>
      <c r="E1267" s="6">
        <v>40805</v>
      </c>
      <c r="F1267" s="7">
        <v>2011</v>
      </c>
      <c r="G1267" s="7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9"/>
      <c r="AL1267" s="9"/>
      <c r="AM1267" s="8"/>
      <c r="AN1267" s="8"/>
      <c r="AO1267" s="9"/>
      <c r="AP1267" s="10" t="s">
        <v>233</v>
      </c>
      <c r="BU1267" s="12">
        <v>77</v>
      </c>
    </row>
    <row r="1268" spans="1:73" x14ac:dyDescent="0.25">
      <c r="A1268" s="1" t="s">
        <v>430</v>
      </c>
      <c r="B1268" s="1" t="s">
        <v>477</v>
      </c>
      <c r="C1268" s="5" t="s">
        <v>234</v>
      </c>
      <c r="D1268" s="86">
        <v>2011</v>
      </c>
      <c r="E1268" s="6">
        <v>40676</v>
      </c>
      <c r="F1268" s="7">
        <v>2011</v>
      </c>
      <c r="G1268" s="7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9"/>
      <c r="AL1268" s="9"/>
      <c r="AM1268" s="8"/>
      <c r="AN1268" s="8"/>
      <c r="AO1268" s="9"/>
      <c r="AP1268" s="10" t="s">
        <v>233</v>
      </c>
      <c r="BU1268" s="11">
        <v>25</v>
      </c>
    </row>
    <row r="1269" spans="1:73" x14ac:dyDescent="0.25">
      <c r="A1269" s="1" t="s">
        <v>430</v>
      </c>
      <c r="B1269" s="1" t="s">
        <v>477</v>
      </c>
      <c r="C1269" s="5" t="s">
        <v>234</v>
      </c>
      <c r="D1269" s="86">
        <v>2011</v>
      </c>
      <c r="E1269" s="6">
        <v>40689</v>
      </c>
      <c r="F1269" s="7">
        <v>2011</v>
      </c>
      <c r="G1269" s="7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9"/>
      <c r="AL1269" s="9"/>
      <c r="AM1269" s="8"/>
      <c r="AN1269" s="8"/>
      <c r="AO1269" s="9"/>
      <c r="AP1269" s="10" t="s">
        <v>233</v>
      </c>
      <c r="BU1269" s="12">
        <v>31</v>
      </c>
    </row>
    <row r="1270" spans="1:73" x14ac:dyDescent="0.25">
      <c r="A1270" s="1" t="s">
        <v>430</v>
      </c>
      <c r="B1270" s="1" t="s">
        <v>477</v>
      </c>
      <c r="C1270" s="5" t="s">
        <v>234</v>
      </c>
      <c r="D1270" s="86">
        <v>2011</v>
      </c>
      <c r="E1270" s="6">
        <v>40704</v>
      </c>
      <c r="F1270" s="7">
        <v>2011</v>
      </c>
      <c r="G1270" s="7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9"/>
      <c r="AL1270" s="9"/>
      <c r="AM1270" s="8"/>
      <c r="AN1270" s="8"/>
      <c r="AO1270" s="9"/>
      <c r="AP1270" s="10" t="s">
        <v>233</v>
      </c>
      <c r="BU1270" s="12">
        <v>34</v>
      </c>
    </row>
    <row r="1271" spans="1:73" x14ac:dyDescent="0.25">
      <c r="A1271" s="1" t="s">
        <v>430</v>
      </c>
      <c r="B1271" s="1" t="s">
        <v>477</v>
      </c>
      <c r="C1271" s="5" t="s">
        <v>234</v>
      </c>
      <c r="D1271" s="86">
        <v>2011</v>
      </c>
      <c r="E1271" s="6">
        <v>40750</v>
      </c>
      <c r="F1271" s="7">
        <v>2011</v>
      </c>
      <c r="G1271" s="7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9"/>
      <c r="AL1271" s="9"/>
      <c r="AM1271" s="8"/>
      <c r="AN1271" s="8"/>
      <c r="AO1271" s="9"/>
      <c r="AP1271" s="10" t="s">
        <v>233</v>
      </c>
      <c r="BU1271" s="12">
        <v>37</v>
      </c>
    </row>
    <row r="1272" spans="1:73" x14ac:dyDescent="0.25">
      <c r="A1272" s="1" t="s">
        <v>430</v>
      </c>
      <c r="B1272" s="1" t="s">
        <v>477</v>
      </c>
      <c r="C1272" s="5" t="s">
        <v>234</v>
      </c>
      <c r="D1272" s="86">
        <v>2011</v>
      </c>
      <c r="E1272" s="6">
        <v>40764</v>
      </c>
      <c r="F1272" s="7">
        <v>2011</v>
      </c>
      <c r="G1272" s="7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9"/>
      <c r="AL1272" s="9"/>
      <c r="AM1272" s="8"/>
      <c r="AN1272" s="8"/>
      <c r="AO1272" s="9"/>
      <c r="AP1272" s="10" t="s">
        <v>233</v>
      </c>
      <c r="BU1272" s="12">
        <v>41</v>
      </c>
    </row>
    <row r="1273" spans="1:73" x14ac:dyDescent="0.25">
      <c r="A1273" s="1" t="s">
        <v>430</v>
      </c>
      <c r="B1273" s="1" t="s">
        <v>477</v>
      </c>
      <c r="C1273" s="5" t="s">
        <v>234</v>
      </c>
      <c r="D1273" s="86">
        <v>2011</v>
      </c>
      <c r="E1273" s="6">
        <v>40777</v>
      </c>
      <c r="F1273" s="7">
        <v>2011</v>
      </c>
      <c r="G1273" s="7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9"/>
      <c r="AL1273" s="9"/>
      <c r="AM1273" s="8"/>
      <c r="AN1273" s="8"/>
      <c r="AO1273" s="9"/>
      <c r="AP1273" s="10" t="s">
        <v>233</v>
      </c>
      <c r="BU1273" s="12">
        <v>45</v>
      </c>
    </row>
    <row r="1274" spans="1:73" x14ac:dyDescent="0.25">
      <c r="A1274" s="1" t="s">
        <v>430</v>
      </c>
      <c r="B1274" s="1" t="s">
        <v>477</v>
      </c>
      <c r="C1274" s="5" t="s">
        <v>234</v>
      </c>
      <c r="D1274" s="86">
        <v>2011</v>
      </c>
      <c r="E1274" s="6">
        <v>40805</v>
      </c>
      <c r="F1274" s="7">
        <v>2011</v>
      </c>
      <c r="G1274" s="7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9"/>
      <c r="AL1274" s="9"/>
      <c r="AM1274" s="8"/>
      <c r="AN1274" s="8"/>
      <c r="AO1274" s="9"/>
      <c r="AP1274" s="10" t="s">
        <v>233</v>
      </c>
      <c r="BU1274" s="12">
        <v>65</v>
      </c>
    </row>
    <row r="1275" spans="1:73" x14ac:dyDescent="0.25">
      <c r="A1275" s="1" t="s">
        <v>430</v>
      </c>
      <c r="B1275" s="1" t="s">
        <v>477</v>
      </c>
      <c r="C1275" s="5" t="s">
        <v>235</v>
      </c>
      <c r="D1275" s="86">
        <v>2011</v>
      </c>
      <c r="E1275" s="6">
        <v>40689</v>
      </c>
      <c r="F1275" s="7">
        <v>2011</v>
      </c>
      <c r="G1275" s="7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9"/>
      <c r="AL1275" s="9"/>
      <c r="AM1275" s="8"/>
      <c r="AN1275" s="8"/>
      <c r="AO1275" s="9"/>
      <c r="AP1275" s="10" t="s">
        <v>233</v>
      </c>
      <c r="BU1275" s="11">
        <v>23</v>
      </c>
    </row>
    <row r="1276" spans="1:73" x14ac:dyDescent="0.25">
      <c r="A1276" s="1" t="s">
        <v>430</v>
      </c>
      <c r="B1276" s="1" t="s">
        <v>477</v>
      </c>
      <c r="C1276" s="5" t="s">
        <v>235</v>
      </c>
      <c r="D1276" s="86">
        <v>2011</v>
      </c>
      <c r="E1276" s="6">
        <v>40704</v>
      </c>
      <c r="F1276" s="7">
        <v>2011</v>
      </c>
      <c r="G1276" s="7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9"/>
      <c r="AL1276" s="9"/>
      <c r="AM1276" s="8"/>
      <c r="AN1276" s="8"/>
      <c r="AO1276" s="9"/>
      <c r="AP1276" s="10" t="s">
        <v>233</v>
      </c>
      <c r="BU1276" s="11">
        <v>24</v>
      </c>
    </row>
    <row r="1277" spans="1:73" x14ac:dyDescent="0.25">
      <c r="A1277" s="1" t="s">
        <v>430</v>
      </c>
      <c r="B1277" s="1" t="s">
        <v>477</v>
      </c>
      <c r="C1277" s="5" t="s">
        <v>235</v>
      </c>
      <c r="D1277" s="86">
        <v>2011</v>
      </c>
      <c r="E1277" s="6">
        <v>40750</v>
      </c>
      <c r="F1277" s="7">
        <v>2011</v>
      </c>
      <c r="G1277" s="7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9"/>
      <c r="AL1277" s="9"/>
      <c r="AM1277" s="8"/>
      <c r="AN1277" s="8"/>
      <c r="AO1277" s="9"/>
      <c r="AP1277" s="10" t="s">
        <v>233</v>
      </c>
      <c r="BU1277" s="12">
        <v>33</v>
      </c>
    </row>
    <row r="1278" spans="1:73" x14ac:dyDescent="0.25">
      <c r="A1278" s="1" t="s">
        <v>430</v>
      </c>
      <c r="B1278" s="1" t="s">
        <v>477</v>
      </c>
      <c r="C1278" s="5" t="s">
        <v>235</v>
      </c>
      <c r="D1278" s="86">
        <v>2011</v>
      </c>
      <c r="E1278" s="6">
        <v>40764</v>
      </c>
      <c r="F1278" s="7">
        <v>2011</v>
      </c>
      <c r="G1278" s="7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9"/>
      <c r="AL1278" s="9"/>
      <c r="AM1278" s="8"/>
      <c r="AN1278" s="8"/>
      <c r="AO1278" s="9"/>
      <c r="AP1278" s="10" t="s">
        <v>233</v>
      </c>
      <c r="BU1278" s="12">
        <v>35</v>
      </c>
    </row>
    <row r="1279" spans="1:73" x14ac:dyDescent="0.25">
      <c r="A1279" s="1" t="s">
        <v>430</v>
      </c>
      <c r="B1279" s="1" t="s">
        <v>477</v>
      </c>
      <c r="C1279" s="5" t="s">
        <v>235</v>
      </c>
      <c r="D1279" s="86">
        <v>2011</v>
      </c>
      <c r="E1279" s="6">
        <v>40777</v>
      </c>
      <c r="F1279" s="7">
        <v>2011</v>
      </c>
      <c r="G1279" s="7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9"/>
      <c r="AL1279" s="9"/>
      <c r="AM1279" s="8"/>
      <c r="AN1279" s="8"/>
      <c r="AO1279" s="9"/>
      <c r="AP1279" s="10" t="s">
        <v>233</v>
      </c>
      <c r="BU1279" s="12">
        <v>41</v>
      </c>
    </row>
    <row r="1280" spans="1:73" x14ac:dyDescent="0.25">
      <c r="A1280" s="1" t="s">
        <v>430</v>
      </c>
      <c r="B1280" s="1" t="s">
        <v>477</v>
      </c>
      <c r="C1280" s="5" t="s">
        <v>235</v>
      </c>
      <c r="D1280" s="86">
        <v>2011</v>
      </c>
      <c r="E1280" s="6">
        <v>40805</v>
      </c>
      <c r="F1280" s="7">
        <v>2011</v>
      </c>
      <c r="G1280" s="7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9"/>
      <c r="AL1280" s="9"/>
      <c r="AM1280" s="8"/>
      <c r="AN1280" s="8"/>
      <c r="AO1280" s="9"/>
      <c r="AP1280" s="10" t="s">
        <v>233</v>
      </c>
      <c r="BU1280" s="12">
        <v>49</v>
      </c>
    </row>
    <row r="1281" spans="1:73" x14ac:dyDescent="0.25">
      <c r="A1281" s="1" t="s">
        <v>430</v>
      </c>
      <c r="B1281" s="1" t="s">
        <v>477</v>
      </c>
      <c r="C1281" s="5" t="s">
        <v>236</v>
      </c>
      <c r="D1281" s="86">
        <v>2011</v>
      </c>
      <c r="E1281" s="6">
        <v>40750</v>
      </c>
      <c r="F1281" s="7">
        <v>2011</v>
      </c>
      <c r="G1281" s="7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9"/>
      <c r="AL1281" s="9"/>
      <c r="AM1281" s="8"/>
      <c r="AN1281" s="8"/>
      <c r="AO1281" s="9"/>
      <c r="AP1281" s="10" t="s">
        <v>233</v>
      </c>
      <c r="BU1281" s="11">
        <v>33</v>
      </c>
    </row>
    <row r="1282" spans="1:73" x14ac:dyDescent="0.25">
      <c r="A1282" s="1" t="s">
        <v>430</v>
      </c>
      <c r="B1282" s="1" t="s">
        <v>477</v>
      </c>
      <c r="C1282" s="5" t="s">
        <v>236</v>
      </c>
      <c r="D1282" s="86">
        <v>2011</v>
      </c>
      <c r="E1282" s="6">
        <v>40764</v>
      </c>
      <c r="F1282" s="7">
        <v>2011</v>
      </c>
      <c r="G1282" s="7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9"/>
      <c r="AL1282" s="9"/>
      <c r="AM1282" s="8"/>
      <c r="AN1282" s="8"/>
      <c r="AO1282" s="9"/>
      <c r="AP1282" s="10" t="s">
        <v>233</v>
      </c>
      <c r="BU1282" s="11">
        <v>39</v>
      </c>
    </row>
    <row r="1283" spans="1:73" x14ac:dyDescent="0.25">
      <c r="A1283" s="1" t="s">
        <v>430</v>
      </c>
      <c r="B1283" s="1" t="s">
        <v>477</v>
      </c>
      <c r="C1283" s="5" t="s">
        <v>236</v>
      </c>
      <c r="D1283" s="86">
        <v>2011</v>
      </c>
      <c r="E1283" s="6">
        <v>40777</v>
      </c>
      <c r="F1283" s="7">
        <v>2011</v>
      </c>
      <c r="G1283" s="7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9"/>
      <c r="AL1283" s="9"/>
      <c r="AM1283" s="8"/>
      <c r="AN1283" s="8"/>
      <c r="AO1283" s="9"/>
      <c r="AP1283" s="10" t="s">
        <v>233</v>
      </c>
      <c r="BU1283" s="11">
        <v>43</v>
      </c>
    </row>
    <row r="1284" spans="1:73" x14ac:dyDescent="0.25">
      <c r="A1284" s="1" t="s">
        <v>430</v>
      </c>
      <c r="B1284" s="1" t="s">
        <v>477</v>
      </c>
      <c r="C1284" s="5" t="s">
        <v>236</v>
      </c>
      <c r="D1284" s="86">
        <v>2011</v>
      </c>
      <c r="E1284" s="6">
        <v>40805</v>
      </c>
      <c r="F1284" s="7">
        <v>2011</v>
      </c>
      <c r="G1284" s="7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9"/>
      <c r="AL1284" s="9"/>
      <c r="AM1284" s="8"/>
      <c r="AN1284" s="8"/>
      <c r="AO1284" s="9"/>
      <c r="AP1284" s="10" t="s">
        <v>233</v>
      </c>
      <c r="BU1284" s="11">
        <v>49</v>
      </c>
    </row>
    <row r="1285" spans="1:73" x14ac:dyDescent="0.25">
      <c r="A1285" s="1" t="s">
        <v>430</v>
      </c>
      <c r="B1285" s="1" t="s">
        <v>477</v>
      </c>
      <c r="C1285" s="5" t="s">
        <v>237</v>
      </c>
      <c r="D1285" s="86">
        <v>2011</v>
      </c>
      <c r="E1285" s="6">
        <v>40750</v>
      </c>
      <c r="F1285" s="7">
        <v>2011</v>
      </c>
      <c r="G1285" s="7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9"/>
      <c r="AL1285" s="9"/>
      <c r="AM1285" s="8"/>
      <c r="AN1285" s="8"/>
      <c r="AO1285" s="9"/>
      <c r="AP1285" s="10" t="s">
        <v>233</v>
      </c>
      <c r="BU1285" s="11">
        <v>25</v>
      </c>
    </row>
    <row r="1286" spans="1:73" x14ac:dyDescent="0.25">
      <c r="A1286" s="1" t="s">
        <v>430</v>
      </c>
      <c r="B1286" s="1" t="s">
        <v>477</v>
      </c>
      <c r="C1286" s="5" t="s">
        <v>237</v>
      </c>
      <c r="D1286" s="86">
        <v>2011</v>
      </c>
      <c r="E1286" s="6">
        <v>40764</v>
      </c>
      <c r="F1286" s="7">
        <v>2011</v>
      </c>
      <c r="G1286" s="7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9"/>
      <c r="AL1286" s="9"/>
      <c r="AM1286" s="8"/>
      <c r="AN1286" s="8"/>
      <c r="AO1286" s="9"/>
      <c r="AP1286" s="10" t="s">
        <v>233</v>
      </c>
      <c r="BU1286" s="11">
        <v>35</v>
      </c>
    </row>
    <row r="1287" spans="1:73" x14ac:dyDescent="0.25">
      <c r="A1287" s="1" t="s">
        <v>430</v>
      </c>
      <c r="B1287" s="1" t="s">
        <v>477</v>
      </c>
      <c r="C1287" s="5" t="s">
        <v>237</v>
      </c>
      <c r="D1287" s="86">
        <v>2011</v>
      </c>
      <c r="E1287" s="6">
        <v>40777</v>
      </c>
      <c r="F1287" s="7">
        <v>2011</v>
      </c>
      <c r="G1287" s="7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9"/>
      <c r="AL1287" s="9"/>
      <c r="AM1287" s="8"/>
      <c r="AN1287" s="8"/>
      <c r="AO1287" s="9"/>
      <c r="AP1287" s="10" t="s">
        <v>233</v>
      </c>
      <c r="BU1287" s="11">
        <v>39</v>
      </c>
    </row>
    <row r="1288" spans="1:73" x14ac:dyDescent="0.25">
      <c r="A1288" s="1" t="s">
        <v>430</v>
      </c>
      <c r="B1288" s="1" t="s">
        <v>477</v>
      </c>
      <c r="C1288" s="5" t="s">
        <v>237</v>
      </c>
      <c r="D1288" s="86">
        <v>2011</v>
      </c>
      <c r="E1288" s="6">
        <v>40805</v>
      </c>
      <c r="F1288" s="7">
        <v>2011</v>
      </c>
      <c r="G1288" s="7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9"/>
      <c r="AL1288" s="9"/>
      <c r="AM1288" s="8"/>
      <c r="AN1288" s="8"/>
      <c r="AO1288" s="9"/>
      <c r="AP1288" s="10" t="s">
        <v>233</v>
      </c>
      <c r="BU1288" s="11">
        <v>49</v>
      </c>
    </row>
    <row r="1289" spans="1:73" x14ac:dyDescent="0.25">
      <c r="A1289" s="1" t="s">
        <v>430</v>
      </c>
      <c r="B1289" s="1" t="s">
        <v>477</v>
      </c>
      <c r="C1289" s="5" t="s">
        <v>238</v>
      </c>
      <c r="D1289" s="86">
        <v>2011</v>
      </c>
      <c r="E1289" s="6">
        <v>40750</v>
      </c>
      <c r="F1289" s="7">
        <v>2011</v>
      </c>
      <c r="G1289" s="7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9"/>
      <c r="AL1289" s="9"/>
      <c r="AM1289" s="8"/>
      <c r="AN1289" s="8"/>
      <c r="AO1289" s="9"/>
      <c r="AP1289" s="10" t="s">
        <v>233</v>
      </c>
      <c r="BU1289" s="11">
        <v>23</v>
      </c>
    </row>
    <row r="1290" spans="1:73" x14ac:dyDescent="0.25">
      <c r="A1290" s="1" t="s">
        <v>430</v>
      </c>
      <c r="B1290" s="1" t="s">
        <v>477</v>
      </c>
      <c r="C1290" s="5" t="s">
        <v>238</v>
      </c>
      <c r="D1290" s="86">
        <v>2011</v>
      </c>
      <c r="E1290" s="6">
        <v>40764</v>
      </c>
      <c r="F1290" s="7">
        <v>2011</v>
      </c>
      <c r="G1290" s="7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9"/>
      <c r="AL1290" s="9"/>
      <c r="AM1290" s="8"/>
      <c r="AN1290" s="8"/>
      <c r="AO1290" s="9"/>
      <c r="AP1290" s="10" t="s">
        <v>233</v>
      </c>
      <c r="BU1290" s="11">
        <v>31</v>
      </c>
    </row>
    <row r="1291" spans="1:73" x14ac:dyDescent="0.25">
      <c r="A1291" s="1" t="s">
        <v>430</v>
      </c>
      <c r="B1291" s="1" t="s">
        <v>477</v>
      </c>
      <c r="C1291" s="5" t="s">
        <v>238</v>
      </c>
      <c r="D1291" s="86">
        <v>2011</v>
      </c>
      <c r="E1291" s="6">
        <v>40777</v>
      </c>
      <c r="F1291" s="7">
        <v>2011</v>
      </c>
      <c r="G1291" s="7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9"/>
      <c r="AL1291" s="9"/>
      <c r="AM1291" s="8"/>
      <c r="AN1291" s="8"/>
      <c r="AO1291" s="9"/>
      <c r="AP1291" s="10" t="s">
        <v>233</v>
      </c>
      <c r="BU1291" s="11">
        <v>35</v>
      </c>
    </row>
    <row r="1292" spans="1:73" x14ac:dyDescent="0.25">
      <c r="A1292" s="1" t="s">
        <v>430</v>
      </c>
      <c r="B1292" s="1" t="s">
        <v>477</v>
      </c>
      <c r="C1292" s="5" t="s">
        <v>238</v>
      </c>
      <c r="D1292" s="86">
        <v>2011</v>
      </c>
      <c r="E1292" s="6">
        <v>40805</v>
      </c>
      <c r="F1292" s="7">
        <v>2011</v>
      </c>
      <c r="G1292" s="7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9"/>
      <c r="AL1292" s="9"/>
      <c r="AM1292" s="8"/>
      <c r="AN1292" s="8"/>
      <c r="AO1292" s="9"/>
      <c r="AP1292" s="10" t="s">
        <v>233</v>
      </c>
      <c r="BU1292" s="11">
        <v>37</v>
      </c>
    </row>
    <row r="1293" spans="1:73" x14ac:dyDescent="0.25">
      <c r="A1293" s="1" t="s">
        <v>430</v>
      </c>
      <c r="B1293" s="1" t="s">
        <v>477</v>
      </c>
      <c r="C1293" s="5" t="s">
        <v>238</v>
      </c>
      <c r="D1293" s="86">
        <v>2011</v>
      </c>
      <c r="E1293" s="6">
        <v>40826</v>
      </c>
      <c r="F1293" s="7">
        <v>2011</v>
      </c>
      <c r="G1293" s="7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9"/>
      <c r="AL1293" s="9"/>
      <c r="AM1293" s="8"/>
      <c r="AN1293" s="8"/>
      <c r="AO1293" s="9"/>
      <c r="AP1293" s="10" t="s">
        <v>233</v>
      </c>
      <c r="BU1293" s="11">
        <v>61</v>
      </c>
    </row>
    <row r="1294" spans="1:73" x14ac:dyDescent="0.25">
      <c r="A1294" s="1" t="s">
        <v>430</v>
      </c>
      <c r="B1294" s="1" t="s">
        <v>477</v>
      </c>
      <c r="C1294" s="5" t="s">
        <v>239</v>
      </c>
      <c r="D1294" s="86">
        <v>2011</v>
      </c>
      <c r="E1294" s="6">
        <v>40676</v>
      </c>
      <c r="F1294" s="7">
        <v>2011</v>
      </c>
      <c r="G1294" s="7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9"/>
      <c r="AL1294" s="9"/>
      <c r="AM1294" s="8"/>
      <c r="AN1294" s="8"/>
      <c r="AO1294" s="9"/>
      <c r="AP1294" s="10" t="s">
        <v>240</v>
      </c>
      <c r="BU1294" s="11">
        <v>34</v>
      </c>
    </row>
    <row r="1295" spans="1:73" x14ac:dyDescent="0.25">
      <c r="A1295" s="1" t="s">
        <v>430</v>
      </c>
      <c r="B1295" s="1" t="s">
        <v>477</v>
      </c>
      <c r="C1295" s="5" t="s">
        <v>239</v>
      </c>
      <c r="D1295" s="86">
        <v>2011</v>
      </c>
      <c r="E1295" s="6">
        <v>40689</v>
      </c>
      <c r="F1295" s="7">
        <v>2011</v>
      </c>
      <c r="G1295" s="7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9"/>
      <c r="AL1295" s="9"/>
      <c r="AM1295" s="8"/>
      <c r="AN1295" s="8"/>
      <c r="AO1295" s="9"/>
      <c r="AP1295" s="10" t="s">
        <v>240</v>
      </c>
      <c r="BU1295" s="11">
        <v>37</v>
      </c>
    </row>
    <row r="1296" spans="1:73" x14ac:dyDescent="0.25">
      <c r="A1296" s="1" t="s">
        <v>430</v>
      </c>
      <c r="B1296" s="1" t="s">
        <v>477</v>
      </c>
      <c r="C1296" s="5" t="s">
        <v>239</v>
      </c>
      <c r="D1296" s="86">
        <v>2011</v>
      </c>
      <c r="E1296" s="6">
        <v>40704</v>
      </c>
      <c r="F1296" s="7">
        <v>2011</v>
      </c>
      <c r="G1296" s="7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9"/>
      <c r="AL1296" s="9"/>
      <c r="AM1296" s="8"/>
      <c r="AN1296" s="8"/>
      <c r="AO1296" s="9"/>
      <c r="AP1296" s="10" t="s">
        <v>240</v>
      </c>
      <c r="BU1296" s="11">
        <v>37</v>
      </c>
    </row>
    <row r="1297" spans="1:73" x14ac:dyDescent="0.25">
      <c r="A1297" s="1" t="s">
        <v>430</v>
      </c>
      <c r="B1297" s="1" t="s">
        <v>477</v>
      </c>
      <c r="C1297" s="5" t="s">
        <v>239</v>
      </c>
      <c r="D1297" s="86">
        <v>2011</v>
      </c>
      <c r="E1297" s="6">
        <v>40750</v>
      </c>
      <c r="F1297" s="7">
        <v>2011</v>
      </c>
      <c r="G1297" s="7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9"/>
      <c r="AL1297" s="9"/>
      <c r="AM1297" s="8"/>
      <c r="AN1297" s="8"/>
      <c r="AO1297" s="9"/>
      <c r="AP1297" s="10" t="s">
        <v>240</v>
      </c>
      <c r="BU1297" s="11">
        <v>43</v>
      </c>
    </row>
    <row r="1298" spans="1:73" x14ac:dyDescent="0.25">
      <c r="A1298" s="1" t="s">
        <v>430</v>
      </c>
      <c r="B1298" s="1" t="s">
        <v>477</v>
      </c>
      <c r="C1298" s="5" t="s">
        <v>239</v>
      </c>
      <c r="D1298" s="86">
        <v>2011</v>
      </c>
      <c r="E1298" s="6">
        <v>40764</v>
      </c>
      <c r="F1298" s="7">
        <v>2011</v>
      </c>
      <c r="G1298" s="7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9"/>
      <c r="AL1298" s="9"/>
      <c r="AM1298" s="8"/>
      <c r="AN1298" s="8"/>
      <c r="AO1298" s="9"/>
      <c r="AP1298" s="10" t="s">
        <v>240</v>
      </c>
      <c r="BU1298" s="11">
        <v>53</v>
      </c>
    </row>
    <row r="1299" spans="1:73" x14ac:dyDescent="0.25">
      <c r="A1299" s="1" t="s">
        <v>430</v>
      </c>
      <c r="B1299" s="1" t="s">
        <v>477</v>
      </c>
      <c r="C1299" s="5" t="s">
        <v>239</v>
      </c>
      <c r="D1299" s="86">
        <v>2011</v>
      </c>
      <c r="E1299" s="6">
        <v>40777</v>
      </c>
      <c r="F1299" s="7">
        <v>2011</v>
      </c>
      <c r="G1299" s="7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9"/>
      <c r="AL1299" s="9"/>
      <c r="AM1299" s="8"/>
      <c r="AN1299" s="8"/>
      <c r="AO1299" s="9"/>
      <c r="AP1299" s="10" t="s">
        <v>240</v>
      </c>
      <c r="BU1299" s="11">
        <v>55</v>
      </c>
    </row>
    <row r="1300" spans="1:73" x14ac:dyDescent="0.25">
      <c r="A1300" s="1" t="s">
        <v>430</v>
      </c>
      <c r="B1300" s="1" t="s">
        <v>477</v>
      </c>
      <c r="C1300" s="5" t="s">
        <v>239</v>
      </c>
      <c r="D1300" s="86">
        <v>2011</v>
      </c>
      <c r="E1300" s="6">
        <v>40805</v>
      </c>
      <c r="F1300" s="7">
        <v>2011</v>
      </c>
      <c r="G1300" s="7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9"/>
      <c r="AL1300" s="9"/>
      <c r="AM1300" s="8"/>
      <c r="AN1300" s="8"/>
      <c r="AO1300" s="9"/>
      <c r="AP1300" s="10" t="s">
        <v>240</v>
      </c>
      <c r="BU1300" s="11">
        <v>77</v>
      </c>
    </row>
    <row r="1301" spans="1:73" x14ac:dyDescent="0.25">
      <c r="A1301" s="1" t="s">
        <v>430</v>
      </c>
      <c r="B1301" s="1" t="s">
        <v>477</v>
      </c>
      <c r="C1301" s="5" t="s">
        <v>241</v>
      </c>
      <c r="D1301" s="86">
        <v>2011</v>
      </c>
      <c r="E1301" s="6">
        <v>40676</v>
      </c>
      <c r="F1301" s="7">
        <v>2011</v>
      </c>
      <c r="G1301" s="7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9"/>
      <c r="AL1301" s="9"/>
      <c r="AM1301" s="8"/>
      <c r="AN1301" s="8"/>
      <c r="AO1301" s="9"/>
      <c r="AP1301" s="10" t="s">
        <v>240</v>
      </c>
      <c r="BU1301" s="11">
        <v>25</v>
      </c>
    </row>
    <row r="1302" spans="1:73" x14ac:dyDescent="0.25">
      <c r="A1302" s="1" t="s">
        <v>430</v>
      </c>
      <c r="B1302" s="1" t="s">
        <v>477</v>
      </c>
      <c r="C1302" s="5" t="s">
        <v>241</v>
      </c>
      <c r="D1302" s="86">
        <v>2011</v>
      </c>
      <c r="E1302" s="6">
        <v>40689</v>
      </c>
      <c r="F1302" s="7">
        <v>2011</v>
      </c>
      <c r="G1302" s="7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9"/>
      <c r="AL1302" s="9"/>
      <c r="AM1302" s="8"/>
      <c r="AN1302" s="8"/>
      <c r="AO1302" s="9"/>
      <c r="AP1302" s="10" t="s">
        <v>240</v>
      </c>
      <c r="BU1302" s="11">
        <v>31</v>
      </c>
    </row>
    <row r="1303" spans="1:73" x14ac:dyDescent="0.25">
      <c r="A1303" s="1" t="s">
        <v>430</v>
      </c>
      <c r="B1303" s="1" t="s">
        <v>477</v>
      </c>
      <c r="C1303" s="5" t="s">
        <v>241</v>
      </c>
      <c r="D1303" s="86">
        <v>2011</v>
      </c>
      <c r="E1303" s="6">
        <v>40704</v>
      </c>
      <c r="F1303" s="7">
        <v>2011</v>
      </c>
      <c r="G1303" s="7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9"/>
      <c r="AL1303" s="9"/>
      <c r="AM1303" s="8"/>
      <c r="AN1303" s="8"/>
      <c r="AO1303" s="9"/>
      <c r="AP1303" s="10" t="s">
        <v>240</v>
      </c>
      <c r="BU1303" s="11">
        <v>34</v>
      </c>
    </row>
    <row r="1304" spans="1:73" x14ac:dyDescent="0.25">
      <c r="A1304" s="1" t="s">
        <v>430</v>
      </c>
      <c r="B1304" s="1" t="s">
        <v>477</v>
      </c>
      <c r="C1304" s="5" t="s">
        <v>241</v>
      </c>
      <c r="D1304" s="86">
        <v>2011</v>
      </c>
      <c r="E1304" s="6">
        <v>40750</v>
      </c>
      <c r="F1304" s="7">
        <v>2011</v>
      </c>
      <c r="G1304" s="7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9"/>
      <c r="AL1304" s="9"/>
      <c r="AM1304" s="8"/>
      <c r="AN1304" s="8"/>
      <c r="AO1304" s="9"/>
      <c r="AP1304" s="10" t="s">
        <v>240</v>
      </c>
      <c r="BU1304" s="11">
        <v>37</v>
      </c>
    </row>
    <row r="1305" spans="1:73" x14ac:dyDescent="0.25">
      <c r="A1305" s="1" t="s">
        <v>430</v>
      </c>
      <c r="B1305" s="1" t="s">
        <v>477</v>
      </c>
      <c r="C1305" s="5" t="s">
        <v>241</v>
      </c>
      <c r="D1305" s="86">
        <v>2011</v>
      </c>
      <c r="E1305" s="6">
        <v>40764</v>
      </c>
      <c r="F1305" s="7">
        <v>2011</v>
      </c>
      <c r="G1305" s="7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9"/>
      <c r="AL1305" s="9"/>
      <c r="AM1305" s="8"/>
      <c r="AN1305" s="8"/>
      <c r="AO1305" s="9"/>
      <c r="AP1305" s="10" t="s">
        <v>240</v>
      </c>
      <c r="BU1305" s="11">
        <v>43</v>
      </c>
    </row>
    <row r="1306" spans="1:73" x14ac:dyDescent="0.25">
      <c r="A1306" s="1" t="s">
        <v>430</v>
      </c>
      <c r="B1306" s="1" t="s">
        <v>477</v>
      </c>
      <c r="C1306" s="5" t="s">
        <v>241</v>
      </c>
      <c r="D1306" s="86">
        <v>2011</v>
      </c>
      <c r="E1306" s="6">
        <v>40777</v>
      </c>
      <c r="F1306" s="7">
        <v>2011</v>
      </c>
      <c r="G1306" s="7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9"/>
      <c r="AL1306" s="9"/>
      <c r="AM1306" s="8"/>
      <c r="AN1306" s="8"/>
      <c r="AO1306" s="9"/>
      <c r="AP1306" s="10" t="s">
        <v>240</v>
      </c>
      <c r="BU1306" s="11">
        <v>51</v>
      </c>
    </row>
    <row r="1307" spans="1:73" x14ac:dyDescent="0.25">
      <c r="A1307" s="1" t="s">
        <v>430</v>
      </c>
      <c r="B1307" s="1" t="s">
        <v>477</v>
      </c>
      <c r="C1307" s="5" t="s">
        <v>241</v>
      </c>
      <c r="D1307" s="86">
        <v>2011</v>
      </c>
      <c r="E1307" s="6">
        <v>40805</v>
      </c>
      <c r="F1307" s="7">
        <v>2011</v>
      </c>
      <c r="G1307" s="7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9"/>
      <c r="AL1307" s="9"/>
      <c r="AM1307" s="8"/>
      <c r="AN1307" s="8"/>
      <c r="AO1307" s="9"/>
      <c r="AP1307" s="10" t="s">
        <v>240</v>
      </c>
      <c r="BU1307" s="11">
        <v>63</v>
      </c>
    </row>
    <row r="1308" spans="1:73" x14ac:dyDescent="0.25">
      <c r="A1308" s="1" t="s">
        <v>430</v>
      </c>
      <c r="B1308" s="1" t="s">
        <v>477</v>
      </c>
      <c r="C1308" s="5" t="s">
        <v>242</v>
      </c>
      <c r="D1308" s="86">
        <v>2011</v>
      </c>
      <c r="E1308" s="6">
        <v>40689</v>
      </c>
      <c r="F1308" s="7">
        <v>2011</v>
      </c>
      <c r="G1308" s="7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9"/>
      <c r="AL1308" s="9"/>
      <c r="AM1308" s="8"/>
      <c r="AN1308" s="8"/>
      <c r="AO1308" s="9"/>
      <c r="AP1308" s="10" t="s">
        <v>240</v>
      </c>
      <c r="BU1308" s="11">
        <v>23</v>
      </c>
    </row>
    <row r="1309" spans="1:73" x14ac:dyDescent="0.25">
      <c r="A1309" s="1" t="s">
        <v>430</v>
      </c>
      <c r="B1309" s="1" t="s">
        <v>477</v>
      </c>
      <c r="C1309" s="5" t="s">
        <v>242</v>
      </c>
      <c r="D1309" s="86">
        <v>2011</v>
      </c>
      <c r="E1309" s="6">
        <v>40704</v>
      </c>
      <c r="F1309" s="7">
        <v>2011</v>
      </c>
      <c r="G1309" s="7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9"/>
      <c r="AL1309" s="9"/>
      <c r="AM1309" s="8"/>
      <c r="AN1309" s="8"/>
      <c r="AO1309" s="9"/>
      <c r="AP1309" s="10" t="s">
        <v>240</v>
      </c>
      <c r="BU1309" s="11">
        <v>24</v>
      </c>
    </row>
    <row r="1310" spans="1:73" x14ac:dyDescent="0.25">
      <c r="A1310" s="1" t="s">
        <v>430</v>
      </c>
      <c r="B1310" s="1" t="s">
        <v>477</v>
      </c>
      <c r="C1310" s="5" t="s">
        <v>242</v>
      </c>
      <c r="D1310" s="86">
        <v>2011</v>
      </c>
      <c r="E1310" s="6">
        <v>40750</v>
      </c>
      <c r="F1310" s="7">
        <v>2011</v>
      </c>
      <c r="G1310" s="7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9"/>
      <c r="AL1310" s="9"/>
      <c r="AM1310" s="8"/>
      <c r="AN1310" s="8"/>
      <c r="AO1310" s="9"/>
      <c r="AP1310" s="10" t="s">
        <v>240</v>
      </c>
      <c r="BU1310" s="11">
        <v>33</v>
      </c>
    </row>
    <row r="1311" spans="1:73" x14ac:dyDescent="0.25">
      <c r="A1311" s="1" t="s">
        <v>430</v>
      </c>
      <c r="B1311" s="1" t="s">
        <v>477</v>
      </c>
      <c r="C1311" s="5" t="s">
        <v>242</v>
      </c>
      <c r="D1311" s="86">
        <v>2011</v>
      </c>
      <c r="E1311" s="6">
        <v>40764</v>
      </c>
      <c r="F1311" s="7">
        <v>2011</v>
      </c>
      <c r="G1311" s="7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9"/>
      <c r="AL1311" s="9"/>
      <c r="AM1311" s="8"/>
      <c r="AN1311" s="8"/>
      <c r="AO1311" s="9"/>
      <c r="AP1311" s="10" t="s">
        <v>240</v>
      </c>
      <c r="BU1311" s="11">
        <v>37</v>
      </c>
    </row>
    <row r="1312" spans="1:73" x14ac:dyDescent="0.25">
      <c r="A1312" s="1" t="s">
        <v>430</v>
      </c>
      <c r="B1312" s="1" t="s">
        <v>477</v>
      </c>
      <c r="C1312" s="5" t="s">
        <v>242</v>
      </c>
      <c r="D1312" s="86">
        <v>2011</v>
      </c>
      <c r="E1312" s="6">
        <v>40777</v>
      </c>
      <c r="F1312" s="7">
        <v>2011</v>
      </c>
      <c r="G1312" s="7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9"/>
      <c r="AL1312" s="9"/>
      <c r="AM1312" s="8"/>
      <c r="AN1312" s="8"/>
      <c r="AO1312" s="9"/>
      <c r="AP1312" s="10" t="s">
        <v>240</v>
      </c>
      <c r="BU1312" s="11">
        <v>41</v>
      </c>
    </row>
    <row r="1313" spans="1:73" x14ac:dyDescent="0.25">
      <c r="A1313" s="1" t="s">
        <v>430</v>
      </c>
      <c r="B1313" s="1" t="s">
        <v>477</v>
      </c>
      <c r="C1313" s="5" t="s">
        <v>242</v>
      </c>
      <c r="D1313" s="86">
        <v>2011</v>
      </c>
      <c r="E1313" s="6">
        <v>40805</v>
      </c>
      <c r="F1313" s="7">
        <v>2011</v>
      </c>
      <c r="G1313" s="7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9"/>
      <c r="AL1313" s="9"/>
      <c r="AM1313" s="8"/>
      <c r="AN1313" s="8"/>
      <c r="AO1313" s="9"/>
      <c r="AP1313" s="10" t="s">
        <v>240</v>
      </c>
      <c r="BU1313" s="11">
        <v>53</v>
      </c>
    </row>
    <row r="1314" spans="1:73" x14ac:dyDescent="0.25">
      <c r="A1314" s="1" t="s">
        <v>430</v>
      </c>
      <c r="B1314" s="1" t="s">
        <v>477</v>
      </c>
      <c r="C1314" s="5" t="s">
        <v>243</v>
      </c>
      <c r="D1314" s="86">
        <v>2011</v>
      </c>
      <c r="E1314" s="6">
        <v>40750</v>
      </c>
      <c r="F1314" s="7">
        <v>2011</v>
      </c>
      <c r="G1314" s="7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9"/>
      <c r="AL1314" s="9"/>
      <c r="AM1314" s="8"/>
      <c r="AN1314" s="8"/>
      <c r="AO1314" s="9"/>
      <c r="AP1314" s="10" t="s">
        <v>240</v>
      </c>
      <c r="BU1314" s="11">
        <v>33</v>
      </c>
    </row>
    <row r="1315" spans="1:73" x14ac:dyDescent="0.25">
      <c r="A1315" s="1" t="s">
        <v>430</v>
      </c>
      <c r="B1315" s="1" t="s">
        <v>477</v>
      </c>
      <c r="C1315" s="5" t="s">
        <v>243</v>
      </c>
      <c r="D1315" s="86">
        <v>2011</v>
      </c>
      <c r="E1315" s="6">
        <v>40764</v>
      </c>
      <c r="F1315" s="7">
        <v>2011</v>
      </c>
      <c r="G1315" s="7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9"/>
      <c r="AL1315" s="9"/>
      <c r="AM1315" s="8"/>
      <c r="AN1315" s="8"/>
      <c r="AO1315" s="9"/>
      <c r="AP1315" s="10" t="s">
        <v>240</v>
      </c>
      <c r="BU1315" s="11">
        <v>37</v>
      </c>
    </row>
    <row r="1316" spans="1:73" x14ac:dyDescent="0.25">
      <c r="A1316" s="1" t="s">
        <v>430</v>
      </c>
      <c r="B1316" s="1" t="s">
        <v>477</v>
      </c>
      <c r="C1316" s="5" t="s">
        <v>243</v>
      </c>
      <c r="D1316" s="86">
        <v>2011</v>
      </c>
      <c r="E1316" s="6">
        <v>40777</v>
      </c>
      <c r="F1316" s="7">
        <v>2011</v>
      </c>
      <c r="G1316" s="7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9"/>
      <c r="AL1316" s="9"/>
      <c r="AM1316" s="8"/>
      <c r="AN1316" s="8"/>
      <c r="AO1316" s="9"/>
      <c r="AP1316" s="10" t="s">
        <v>240</v>
      </c>
      <c r="BU1316" s="11">
        <v>43</v>
      </c>
    </row>
    <row r="1317" spans="1:73" x14ac:dyDescent="0.25">
      <c r="A1317" s="1" t="s">
        <v>430</v>
      </c>
      <c r="B1317" s="1" t="s">
        <v>477</v>
      </c>
      <c r="C1317" s="5" t="s">
        <v>243</v>
      </c>
      <c r="D1317" s="86">
        <v>2011</v>
      </c>
      <c r="E1317" s="6">
        <v>40805</v>
      </c>
      <c r="F1317" s="7">
        <v>2011</v>
      </c>
      <c r="G1317" s="7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9"/>
      <c r="AL1317" s="9"/>
      <c r="AM1317" s="8"/>
      <c r="AN1317" s="8"/>
      <c r="AO1317" s="9"/>
      <c r="AP1317" s="10" t="s">
        <v>240</v>
      </c>
      <c r="BU1317" s="11">
        <v>49</v>
      </c>
    </row>
    <row r="1318" spans="1:73" x14ac:dyDescent="0.25">
      <c r="A1318" s="1" t="s">
        <v>430</v>
      </c>
      <c r="B1318" s="1" t="s">
        <v>477</v>
      </c>
      <c r="C1318" s="5" t="s">
        <v>244</v>
      </c>
      <c r="D1318" s="86">
        <v>2011</v>
      </c>
      <c r="E1318" s="6">
        <v>40750</v>
      </c>
      <c r="F1318" s="7">
        <v>2011</v>
      </c>
      <c r="G1318" s="7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9"/>
      <c r="AL1318" s="9"/>
      <c r="AM1318" s="8"/>
      <c r="AN1318" s="8"/>
      <c r="AO1318" s="9"/>
      <c r="AP1318" s="10" t="s">
        <v>240</v>
      </c>
      <c r="BU1318" s="11">
        <v>25</v>
      </c>
    </row>
    <row r="1319" spans="1:73" x14ac:dyDescent="0.25">
      <c r="A1319" s="1" t="s">
        <v>430</v>
      </c>
      <c r="B1319" s="1" t="s">
        <v>477</v>
      </c>
      <c r="C1319" s="5" t="s">
        <v>244</v>
      </c>
      <c r="D1319" s="86">
        <v>2011</v>
      </c>
      <c r="E1319" s="6">
        <v>40764</v>
      </c>
      <c r="F1319" s="7">
        <v>2011</v>
      </c>
      <c r="G1319" s="7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9"/>
      <c r="AL1319" s="9"/>
      <c r="AM1319" s="8"/>
      <c r="AN1319" s="8"/>
      <c r="AO1319" s="9"/>
      <c r="AP1319" s="10" t="s">
        <v>240</v>
      </c>
      <c r="BU1319" s="11">
        <v>35</v>
      </c>
    </row>
    <row r="1320" spans="1:73" x14ac:dyDescent="0.25">
      <c r="A1320" s="1" t="s">
        <v>430</v>
      </c>
      <c r="B1320" s="1" t="s">
        <v>477</v>
      </c>
      <c r="C1320" s="5" t="s">
        <v>244</v>
      </c>
      <c r="D1320" s="86">
        <v>2011</v>
      </c>
      <c r="E1320" s="6">
        <v>40777</v>
      </c>
      <c r="F1320" s="7">
        <v>2011</v>
      </c>
      <c r="G1320" s="7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9"/>
      <c r="AL1320" s="9"/>
      <c r="AM1320" s="8"/>
      <c r="AN1320" s="8"/>
      <c r="AO1320" s="9"/>
      <c r="AP1320" s="10" t="s">
        <v>240</v>
      </c>
      <c r="BU1320" s="11">
        <v>39</v>
      </c>
    </row>
    <row r="1321" spans="1:73" x14ac:dyDescent="0.25">
      <c r="A1321" s="1" t="s">
        <v>430</v>
      </c>
      <c r="B1321" s="1" t="s">
        <v>477</v>
      </c>
      <c r="C1321" s="5" t="s">
        <v>244</v>
      </c>
      <c r="D1321" s="86">
        <v>2011</v>
      </c>
      <c r="E1321" s="6">
        <v>40805</v>
      </c>
      <c r="F1321" s="7">
        <v>2011</v>
      </c>
      <c r="G1321" s="7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9"/>
      <c r="AL1321" s="9"/>
      <c r="AM1321" s="8"/>
      <c r="AN1321" s="8"/>
      <c r="AO1321" s="9"/>
      <c r="AP1321" s="10" t="s">
        <v>240</v>
      </c>
      <c r="BU1321" s="11">
        <v>51</v>
      </c>
    </row>
    <row r="1322" spans="1:73" x14ac:dyDescent="0.25">
      <c r="A1322" s="1" t="s">
        <v>430</v>
      </c>
      <c r="B1322" s="1" t="s">
        <v>477</v>
      </c>
      <c r="C1322" s="5" t="s">
        <v>245</v>
      </c>
      <c r="D1322" s="86">
        <v>2011</v>
      </c>
      <c r="E1322" s="6">
        <v>40750</v>
      </c>
      <c r="F1322" s="7">
        <v>2011</v>
      </c>
      <c r="G1322" s="7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9"/>
      <c r="AL1322" s="9"/>
      <c r="AM1322" s="8"/>
      <c r="AN1322" s="8"/>
      <c r="AO1322" s="9"/>
      <c r="AP1322" s="10" t="s">
        <v>240</v>
      </c>
      <c r="BU1322" s="11">
        <v>23</v>
      </c>
    </row>
    <row r="1323" spans="1:73" x14ac:dyDescent="0.25">
      <c r="A1323" s="1" t="s">
        <v>430</v>
      </c>
      <c r="B1323" s="1" t="s">
        <v>477</v>
      </c>
      <c r="C1323" s="5" t="s">
        <v>245</v>
      </c>
      <c r="D1323" s="86">
        <v>2011</v>
      </c>
      <c r="E1323" s="6">
        <v>40764</v>
      </c>
      <c r="F1323" s="7">
        <v>2011</v>
      </c>
      <c r="G1323" s="7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9"/>
      <c r="AL1323" s="9"/>
      <c r="AM1323" s="8"/>
      <c r="AN1323" s="8"/>
      <c r="AO1323" s="9"/>
      <c r="AP1323" s="10" t="s">
        <v>240</v>
      </c>
      <c r="BU1323" s="11">
        <v>31</v>
      </c>
    </row>
    <row r="1324" spans="1:73" x14ac:dyDescent="0.25">
      <c r="A1324" s="1" t="s">
        <v>430</v>
      </c>
      <c r="B1324" s="1" t="s">
        <v>477</v>
      </c>
      <c r="C1324" s="5" t="s">
        <v>245</v>
      </c>
      <c r="D1324" s="86">
        <v>2011</v>
      </c>
      <c r="E1324" s="6">
        <v>40777</v>
      </c>
      <c r="F1324" s="7">
        <v>2011</v>
      </c>
      <c r="G1324" s="7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9"/>
      <c r="AL1324" s="9"/>
      <c r="AM1324" s="8"/>
      <c r="AN1324" s="8"/>
      <c r="AO1324" s="9"/>
      <c r="AP1324" s="10" t="s">
        <v>240</v>
      </c>
      <c r="BU1324" s="11">
        <v>35</v>
      </c>
    </row>
    <row r="1325" spans="1:73" x14ac:dyDescent="0.25">
      <c r="A1325" s="1" t="s">
        <v>430</v>
      </c>
      <c r="B1325" s="1" t="s">
        <v>477</v>
      </c>
      <c r="C1325" s="5" t="s">
        <v>245</v>
      </c>
      <c r="D1325" s="86">
        <v>2011</v>
      </c>
      <c r="E1325" s="6">
        <v>40805</v>
      </c>
      <c r="F1325" s="7">
        <v>2011</v>
      </c>
      <c r="G1325" s="7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9"/>
      <c r="AL1325" s="9"/>
      <c r="AM1325" s="8"/>
      <c r="AN1325" s="8"/>
      <c r="AO1325" s="9"/>
      <c r="AP1325" s="10" t="s">
        <v>240</v>
      </c>
      <c r="BU1325" s="11">
        <v>41</v>
      </c>
    </row>
    <row r="1326" spans="1:73" x14ac:dyDescent="0.25">
      <c r="A1326" s="1" t="s">
        <v>430</v>
      </c>
      <c r="B1326" s="1" t="s">
        <v>477</v>
      </c>
      <c r="C1326" s="5" t="s">
        <v>245</v>
      </c>
      <c r="D1326" s="86">
        <v>2011</v>
      </c>
      <c r="E1326" s="6">
        <v>40826</v>
      </c>
      <c r="F1326" s="7">
        <v>2011</v>
      </c>
      <c r="G1326" s="7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9"/>
      <c r="AL1326" s="9"/>
      <c r="AM1326" s="8"/>
      <c r="AN1326" s="8"/>
      <c r="AO1326" s="9"/>
      <c r="AP1326" s="10" t="s">
        <v>240</v>
      </c>
      <c r="BU1326" s="11">
        <v>61</v>
      </c>
    </row>
    <row r="1327" spans="1:73" x14ac:dyDescent="0.25">
      <c r="A1327" s="1" t="s">
        <v>430</v>
      </c>
      <c r="B1327" s="1" t="s">
        <v>477</v>
      </c>
      <c r="C1327" s="5" t="s">
        <v>246</v>
      </c>
      <c r="D1327" s="86">
        <v>2012</v>
      </c>
      <c r="E1327" s="6">
        <v>41030</v>
      </c>
      <c r="F1327" s="7">
        <v>2012</v>
      </c>
      <c r="G1327" s="7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9"/>
      <c r="AL1327" s="9"/>
      <c r="AM1327" s="8"/>
      <c r="AN1327" s="8"/>
      <c r="AO1327" s="9"/>
      <c r="AP1327" s="10" t="s">
        <v>219</v>
      </c>
      <c r="BU1327" s="11">
        <v>27</v>
      </c>
    </row>
    <row r="1328" spans="1:73" x14ac:dyDescent="0.25">
      <c r="A1328" s="1" t="s">
        <v>430</v>
      </c>
      <c r="B1328" s="1" t="s">
        <v>477</v>
      </c>
      <c r="C1328" s="5" t="s">
        <v>246</v>
      </c>
      <c r="D1328" s="86">
        <v>2012</v>
      </c>
      <c r="E1328" s="6">
        <v>41050</v>
      </c>
      <c r="F1328" s="7">
        <v>2012</v>
      </c>
      <c r="G1328" s="7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9"/>
      <c r="AL1328" s="9"/>
      <c r="AM1328" s="8"/>
      <c r="AN1328" s="8"/>
      <c r="AO1328" s="9"/>
      <c r="AP1328" s="10" t="s">
        <v>219</v>
      </c>
      <c r="BU1328" s="11">
        <v>30</v>
      </c>
    </row>
    <row r="1329" spans="1:73" x14ac:dyDescent="0.25">
      <c r="A1329" s="1" t="s">
        <v>430</v>
      </c>
      <c r="B1329" s="1" t="s">
        <v>477</v>
      </c>
      <c r="C1329" s="5" t="s">
        <v>246</v>
      </c>
      <c r="D1329" s="86">
        <v>2012</v>
      </c>
      <c r="E1329" s="6">
        <v>41095</v>
      </c>
      <c r="F1329" s="7">
        <v>2012</v>
      </c>
      <c r="G1329" s="7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9"/>
      <c r="AL1329" s="9"/>
      <c r="AM1329" s="8"/>
      <c r="AN1329" s="8"/>
      <c r="AO1329" s="9"/>
      <c r="AP1329" s="10" t="s">
        <v>219</v>
      </c>
      <c r="BU1329" s="11">
        <v>35</v>
      </c>
    </row>
    <row r="1330" spans="1:73" x14ac:dyDescent="0.25">
      <c r="A1330" s="1" t="s">
        <v>430</v>
      </c>
      <c r="B1330" s="1" t="s">
        <v>477</v>
      </c>
      <c r="C1330" s="5" t="s">
        <v>246</v>
      </c>
      <c r="D1330" s="86">
        <v>2012</v>
      </c>
      <c r="E1330" s="6">
        <v>41129</v>
      </c>
      <c r="F1330" s="7">
        <v>2012</v>
      </c>
      <c r="G1330" s="7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9"/>
      <c r="AL1330" s="9"/>
      <c r="AM1330" s="8"/>
      <c r="AN1330" s="8"/>
      <c r="AO1330" s="9"/>
      <c r="AP1330" s="10" t="s">
        <v>219</v>
      </c>
      <c r="BU1330" s="11">
        <v>45</v>
      </c>
    </row>
    <row r="1331" spans="1:73" x14ac:dyDescent="0.25">
      <c r="A1331" s="1" t="s">
        <v>430</v>
      </c>
      <c r="B1331" s="1" t="s">
        <v>477</v>
      </c>
      <c r="C1331" s="5" t="s">
        <v>246</v>
      </c>
      <c r="D1331" s="86">
        <v>2012</v>
      </c>
      <c r="E1331" s="6">
        <v>41141</v>
      </c>
      <c r="F1331" s="7">
        <v>2012</v>
      </c>
      <c r="G1331" s="7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9"/>
      <c r="AL1331" s="9"/>
      <c r="AM1331" s="8"/>
      <c r="AN1331" s="8"/>
      <c r="AO1331" s="9"/>
      <c r="AP1331" s="10" t="s">
        <v>219</v>
      </c>
      <c r="BU1331" s="11">
        <v>49</v>
      </c>
    </row>
    <row r="1332" spans="1:73" x14ac:dyDescent="0.25">
      <c r="A1332" s="1" t="s">
        <v>430</v>
      </c>
      <c r="B1332" s="1" t="s">
        <v>477</v>
      </c>
      <c r="C1332" s="5" t="s">
        <v>246</v>
      </c>
      <c r="D1332" s="86">
        <v>2012</v>
      </c>
      <c r="E1332" s="6">
        <v>41157</v>
      </c>
      <c r="F1332" s="7">
        <v>2012</v>
      </c>
      <c r="G1332" s="7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9"/>
      <c r="AL1332" s="9"/>
      <c r="AM1332" s="8"/>
      <c r="AN1332" s="8"/>
      <c r="AO1332" s="9"/>
      <c r="AP1332" s="10" t="s">
        <v>219</v>
      </c>
      <c r="BU1332" s="11">
        <v>53</v>
      </c>
    </row>
    <row r="1333" spans="1:73" x14ac:dyDescent="0.25">
      <c r="A1333" s="1" t="s">
        <v>430</v>
      </c>
      <c r="B1333" s="1" t="s">
        <v>477</v>
      </c>
      <c r="C1333" s="5" t="s">
        <v>247</v>
      </c>
      <c r="D1333" s="86">
        <v>2012</v>
      </c>
      <c r="E1333" s="6">
        <v>41030</v>
      </c>
      <c r="F1333" s="7">
        <v>2012</v>
      </c>
      <c r="G1333" s="7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9"/>
      <c r="AL1333" s="9"/>
      <c r="AM1333" s="8"/>
      <c r="AN1333" s="8"/>
      <c r="AO1333" s="9"/>
      <c r="AP1333" s="10" t="s">
        <v>219</v>
      </c>
      <c r="BU1333" s="11">
        <v>22</v>
      </c>
    </row>
    <row r="1334" spans="1:73" x14ac:dyDescent="0.25">
      <c r="A1334" s="1" t="s">
        <v>430</v>
      </c>
      <c r="B1334" s="1" t="s">
        <v>477</v>
      </c>
      <c r="C1334" s="5" t="s">
        <v>247</v>
      </c>
      <c r="D1334" s="86">
        <v>2012</v>
      </c>
      <c r="E1334" s="6">
        <v>41050</v>
      </c>
      <c r="F1334" s="7">
        <v>2012</v>
      </c>
      <c r="G1334" s="7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9"/>
      <c r="AL1334" s="9"/>
      <c r="AM1334" s="8"/>
      <c r="AN1334" s="8"/>
      <c r="AO1334" s="9"/>
      <c r="AP1334" s="10" t="s">
        <v>219</v>
      </c>
      <c r="BU1334" s="11">
        <v>31</v>
      </c>
    </row>
    <row r="1335" spans="1:73" x14ac:dyDescent="0.25">
      <c r="A1335" s="1" t="s">
        <v>430</v>
      </c>
      <c r="B1335" s="1" t="s">
        <v>477</v>
      </c>
      <c r="C1335" s="5" t="s">
        <v>247</v>
      </c>
      <c r="D1335" s="86">
        <v>2012</v>
      </c>
      <c r="E1335" s="6">
        <v>41095</v>
      </c>
      <c r="F1335" s="7">
        <v>2012</v>
      </c>
      <c r="G1335" s="7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9"/>
      <c r="AL1335" s="9"/>
      <c r="AM1335" s="8"/>
      <c r="AN1335" s="8"/>
      <c r="AO1335" s="9"/>
      <c r="AP1335" s="10" t="s">
        <v>219</v>
      </c>
      <c r="BU1335" s="11">
        <v>32</v>
      </c>
    </row>
    <row r="1336" spans="1:73" x14ac:dyDescent="0.25">
      <c r="A1336" s="1" t="s">
        <v>430</v>
      </c>
      <c r="B1336" s="1" t="s">
        <v>477</v>
      </c>
      <c r="C1336" s="5" t="s">
        <v>247</v>
      </c>
      <c r="D1336" s="86">
        <v>2012</v>
      </c>
      <c r="E1336" s="6">
        <v>41129</v>
      </c>
      <c r="F1336" s="7">
        <v>2012</v>
      </c>
      <c r="G1336" s="7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9"/>
      <c r="AL1336" s="9"/>
      <c r="AM1336" s="8"/>
      <c r="AN1336" s="8"/>
      <c r="AO1336" s="9"/>
      <c r="AP1336" s="10" t="s">
        <v>219</v>
      </c>
      <c r="BU1336" s="11">
        <v>37</v>
      </c>
    </row>
    <row r="1337" spans="1:73" x14ac:dyDescent="0.25">
      <c r="A1337" s="1" t="s">
        <v>430</v>
      </c>
      <c r="B1337" s="1" t="s">
        <v>477</v>
      </c>
      <c r="C1337" s="5" t="s">
        <v>247</v>
      </c>
      <c r="D1337" s="86">
        <v>2012</v>
      </c>
      <c r="E1337" s="6">
        <v>41141</v>
      </c>
      <c r="F1337" s="7">
        <v>2012</v>
      </c>
      <c r="G1337" s="7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9"/>
      <c r="AL1337" s="9"/>
      <c r="AM1337" s="8"/>
      <c r="AN1337" s="8"/>
      <c r="AO1337" s="9"/>
      <c r="AP1337" s="10" t="s">
        <v>219</v>
      </c>
      <c r="BU1337" s="11">
        <v>45</v>
      </c>
    </row>
    <row r="1338" spans="1:73" x14ac:dyDescent="0.25">
      <c r="A1338" s="1" t="s">
        <v>430</v>
      </c>
      <c r="B1338" s="1" t="s">
        <v>477</v>
      </c>
      <c r="C1338" s="5" t="s">
        <v>247</v>
      </c>
      <c r="D1338" s="86">
        <v>2012</v>
      </c>
      <c r="E1338" s="6">
        <v>41157</v>
      </c>
      <c r="F1338" s="7">
        <v>2012</v>
      </c>
      <c r="G1338" s="7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9"/>
      <c r="AL1338" s="9"/>
      <c r="AM1338" s="8"/>
      <c r="AN1338" s="8"/>
      <c r="AO1338" s="9"/>
      <c r="AP1338" s="10" t="s">
        <v>219</v>
      </c>
      <c r="BU1338" s="11">
        <v>51</v>
      </c>
    </row>
    <row r="1339" spans="1:73" x14ac:dyDescent="0.25">
      <c r="A1339" s="1" t="s">
        <v>430</v>
      </c>
      <c r="B1339" s="1" t="s">
        <v>477</v>
      </c>
      <c r="C1339" s="5" t="s">
        <v>248</v>
      </c>
      <c r="D1339" s="86">
        <v>2012</v>
      </c>
      <c r="E1339" s="6">
        <v>41050</v>
      </c>
      <c r="F1339" s="7">
        <v>2012</v>
      </c>
      <c r="G1339" s="7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9"/>
      <c r="AL1339" s="9"/>
      <c r="AM1339" s="8"/>
      <c r="AN1339" s="8"/>
      <c r="AO1339" s="9"/>
      <c r="AP1339" s="10" t="s">
        <v>219</v>
      </c>
      <c r="BU1339" s="11">
        <v>24</v>
      </c>
    </row>
    <row r="1340" spans="1:73" x14ac:dyDescent="0.25">
      <c r="A1340" s="1" t="s">
        <v>430</v>
      </c>
      <c r="B1340" s="1" t="s">
        <v>477</v>
      </c>
      <c r="C1340" s="5" t="s">
        <v>248</v>
      </c>
      <c r="D1340" s="86">
        <v>2012</v>
      </c>
      <c r="E1340" s="6">
        <v>41095</v>
      </c>
      <c r="F1340" s="7">
        <v>2012</v>
      </c>
      <c r="G1340" s="7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9"/>
      <c r="AL1340" s="9"/>
      <c r="AM1340" s="8"/>
      <c r="AN1340" s="8"/>
      <c r="AO1340" s="9"/>
      <c r="AP1340" s="10" t="s">
        <v>219</v>
      </c>
      <c r="BU1340" s="11">
        <v>32</v>
      </c>
    </row>
    <row r="1341" spans="1:73" x14ac:dyDescent="0.25">
      <c r="A1341" s="1" t="s">
        <v>430</v>
      </c>
      <c r="B1341" s="1" t="s">
        <v>477</v>
      </c>
      <c r="C1341" s="5" t="s">
        <v>248</v>
      </c>
      <c r="D1341" s="86">
        <v>2012</v>
      </c>
      <c r="E1341" s="6">
        <v>41129</v>
      </c>
      <c r="F1341" s="7">
        <v>2012</v>
      </c>
      <c r="G1341" s="7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9"/>
      <c r="AL1341" s="9"/>
      <c r="AM1341" s="8"/>
      <c r="AN1341" s="8"/>
      <c r="AO1341" s="9"/>
      <c r="AP1341" s="10" t="s">
        <v>219</v>
      </c>
      <c r="BU1341" s="11">
        <v>35</v>
      </c>
    </row>
    <row r="1342" spans="1:73" x14ac:dyDescent="0.25">
      <c r="A1342" s="1" t="s">
        <v>430</v>
      </c>
      <c r="B1342" s="1" t="s">
        <v>477</v>
      </c>
      <c r="C1342" s="5" t="s">
        <v>248</v>
      </c>
      <c r="D1342" s="86">
        <v>2012</v>
      </c>
      <c r="E1342" s="6">
        <v>41141</v>
      </c>
      <c r="F1342" s="7">
        <v>2012</v>
      </c>
      <c r="G1342" s="7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9"/>
      <c r="AL1342" s="9"/>
      <c r="AM1342" s="8"/>
      <c r="AN1342" s="8"/>
      <c r="AO1342" s="9"/>
      <c r="AP1342" s="10" t="s">
        <v>219</v>
      </c>
    </row>
    <row r="1343" spans="1:73" x14ac:dyDescent="0.25">
      <c r="A1343" s="1" t="s">
        <v>430</v>
      </c>
      <c r="B1343" s="1" t="s">
        <v>477</v>
      </c>
      <c r="C1343" s="5" t="s">
        <v>248</v>
      </c>
      <c r="D1343" s="86">
        <v>2012</v>
      </c>
      <c r="E1343" s="6">
        <v>41157</v>
      </c>
      <c r="F1343" s="7">
        <v>2012</v>
      </c>
      <c r="G1343" s="7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9"/>
      <c r="AL1343" s="9"/>
      <c r="AM1343" s="8"/>
      <c r="AN1343" s="8"/>
      <c r="AO1343" s="9"/>
      <c r="AP1343" s="10" t="s">
        <v>219</v>
      </c>
    </row>
    <row r="1344" spans="1:73" x14ac:dyDescent="0.25">
      <c r="A1344" s="1" t="s">
        <v>430</v>
      </c>
      <c r="B1344" s="1" t="s">
        <v>477</v>
      </c>
      <c r="C1344" s="5" t="s">
        <v>249</v>
      </c>
      <c r="D1344" s="86">
        <v>2012</v>
      </c>
      <c r="E1344" s="6">
        <v>41095</v>
      </c>
      <c r="F1344" s="7">
        <v>2012</v>
      </c>
      <c r="G1344" s="7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9"/>
      <c r="AL1344" s="9"/>
      <c r="AM1344" s="8"/>
      <c r="AN1344" s="8"/>
      <c r="AO1344" s="9"/>
      <c r="AP1344" s="10" t="s">
        <v>219</v>
      </c>
      <c r="BU1344" s="1">
        <v>31</v>
      </c>
    </row>
    <row r="1345" spans="1:73" x14ac:dyDescent="0.25">
      <c r="A1345" s="1" t="s">
        <v>430</v>
      </c>
      <c r="B1345" s="1" t="s">
        <v>477</v>
      </c>
      <c r="C1345" s="5" t="s">
        <v>249</v>
      </c>
      <c r="D1345" s="86">
        <v>2012</v>
      </c>
      <c r="E1345" s="6">
        <v>41129</v>
      </c>
      <c r="F1345" s="7">
        <v>2012</v>
      </c>
      <c r="G1345" s="7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9"/>
      <c r="AL1345" s="9"/>
      <c r="AM1345" s="8"/>
      <c r="AN1345" s="8"/>
      <c r="AO1345" s="9"/>
      <c r="AP1345" s="10" t="s">
        <v>219</v>
      </c>
      <c r="BU1345" s="1">
        <v>33</v>
      </c>
    </row>
    <row r="1346" spans="1:73" x14ac:dyDescent="0.25">
      <c r="A1346" s="1" t="s">
        <v>430</v>
      </c>
      <c r="B1346" s="1" t="s">
        <v>477</v>
      </c>
      <c r="C1346" s="5" t="s">
        <v>249</v>
      </c>
      <c r="D1346" s="86">
        <v>2012</v>
      </c>
      <c r="E1346" s="6">
        <v>41141</v>
      </c>
      <c r="F1346" s="7">
        <v>2012</v>
      </c>
      <c r="G1346" s="7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9"/>
      <c r="AL1346" s="9"/>
      <c r="AM1346" s="8"/>
      <c r="AN1346" s="8"/>
      <c r="AO1346" s="9"/>
      <c r="AP1346" s="10" t="s">
        <v>219</v>
      </c>
      <c r="BU1346" s="1">
        <v>35</v>
      </c>
    </row>
    <row r="1347" spans="1:73" x14ac:dyDescent="0.25">
      <c r="A1347" s="1" t="s">
        <v>430</v>
      </c>
      <c r="B1347" s="1" t="s">
        <v>477</v>
      </c>
      <c r="C1347" s="5" t="s">
        <v>249</v>
      </c>
      <c r="D1347" s="86">
        <v>2012</v>
      </c>
      <c r="E1347" s="6">
        <v>41157</v>
      </c>
      <c r="F1347" s="7">
        <v>2012</v>
      </c>
      <c r="G1347" s="7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9"/>
      <c r="AL1347" s="9"/>
      <c r="AM1347" s="8"/>
      <c r="AN1347" s="8"/>
      <c r="AO1347" s="9"/>
      <c r="AP1347" s="10" t="s">
        <v>219</v>
      </c>
      <c r="BU1347" s="1">
        <v>37</v>
      </c>
    </row>
    <row r="1348" spans="1:73" x14ac:dyDescent="0.25">
      <c r="A1348" s="1" t="s">
        <v>430</v>
      </c>
      <c r="B1348" s="1" t="s">
        <v>477</v>
      </c>
      <c r="C1348" s="5" t="s">
        <v>249</v>
      </c>
      <c r="D1348" s="86">
        <v>2012</v>
      </c>
      <c r="E1348" s="6">
        <v>41184</v>
      </c>
      <c r="F1348" s="7">
        <v>2012</v>
      </c>
      <c r="G1348" s="7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9"/>
      <c r="AL1348" s="9"/>
      <c r="AM1348" s="8"/>
      <c r="AN1348" s="8"/>
      <c r="AO1348" s="9"/>
      <c r="AP1348" s="10" t="s">
        <v>219</v>
      </c>
      <c r="BU1348" s="1">
        <v>43</v>
      </c>
    </row>
    <row r="1349" spans="1:73" x14ac:dyDescent="0.25">
      <c r="A1349" s="1" t="s">
        <v>430</v>
      </c>
      <c r="B1349" s="1" t="s">
        <v>477</v>
      </c>
      <c r="C1349" s="5" t="s">
        <v>250</v>
      </c>
      <c r="D1349" s="86">
        <v>2012</v>
      </c>
      <c r="E1349" s="6">
        <v>41129</v>
      </c>
      <c r="F1349" s="7">
        <v>2012</v>
      </c>
      <c r="G1349" s="7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9"/>
      <c r="AL1349" s="9"/>
      <c r="AM1349" s="8"/>
      <c r="AN1349" s="8"/>
      <c r="AO1349" s="9"/>
      <c r="AP1349" s="10" t="s">
        <v>219</v>
      </c>
      <c r="BU1349" s="1">
        <v>25</v>
      </c>
    </row>
    <row r="1350" spans="1:73" x14ac:dyDescent="0.25">
      <c r="A1350" s="1" t="s">
        <v>430</v>
      </c>
      <c r="B1350" s="1" t="s">
        <v>477</v>
      </c>
      <c r="C1350" s="5" t="s">
        <v>250</v>
      </c>
      <c r="D1350" s="86">
        <v>2012</v>
      </c>
      <c r="E1350" s="6">
        <v>41141</v>
      </c>
      <c r="F1350" s="7">
        <v>2012</v>
      </c>
      <c r="G1350" s="7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9"/>
      <c r="AL1350" s="9"/>
      <c r="AM1350" s="8"/>
      <c r="AN1350" s="8"/>
      <c r="AO1350" s="9"/>
      <c r="AP1350" s="10" t="s">
        <v>219</v>
      </c>
      <c r="BU1350" s="1">
        <v>33</v>
      </c>
    </row>
    <row r="1351" spans="1:73" x14ac:dyDescent="0.25">
      <c r="A1351" s="1" t="s">
        <v>430</v>
      </c>
      <c r="B1351" s="1" t="s">
        <v>477</v>
      </c>
      <c r="C1351" s="5" t="s">
        <v>250</v>
      </c>
      <c r="D1351" s="86">
        <v>2012</v>
      </c>
      <c r="E1351" s="6">
        <v>41157</v>
      </c>
      <c r="F1351" s="7">
        <v>2012</v>
      </c>
      <c r="G1351" s="7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9"/>
      <c r="AL1351" s="9"/>
      <c r="AM1351" s="8"/>
      <c r="AN1351" s="8"/>
      <c r="AO1351" s="9"/>
      <c r="AP1351" s="10" t="s">
        <v>219</v>
      </c>
      <c r="BU1351" s="1">
        <v>41</v>
      </c>
    </row>
    <row r="1352" spans="1:73" x14ac:dyDescent="0.25">
      <c r="A1352" s="1" t="s">
        <v>430</v>
      </c>
      <c r="B1352" s="1" t="s">
        <v>477</v>
      </c>
      <c r="C1352" s="5" t="s">
        <v>250</v>
      </c>
      <c r="D1352" s="86">
        <v>2012</v>
      </c>
      <c r="E1352" s="6">
        <v>41184</v>
      </c>
      <c r="F1352" s="7">
        <v>2012</v>
      </c>
      <c r="G1352" s="7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9"/>
      <c r="AL1352" s="9"/>
      <c r="AM1352" s="8"/>
      <c r="AN1352" s="8"/>
      <c r="AO1352" s="9"/>
      <c r="AP1352" s="10" t="s">
        <v>219</v>
      </c>
      <c r="BU1352" s="1">
        <v>45</v>
      </c>
    </row>
    <row r="1353" spans="1:73" x14ac:dyDescent="0.25">
      <c r="A1353" s="1" t="s">
        <v>430</v>
      </c>
      <c r="B1353" s="1" t="s">
        <v>477</v>
      </c>
      <c r="C1353" s="5" t="s">
        <v>251</v>
      </c>
      <c r="D1353" s="86">
        <v>2012</v>
      </c>
      <c r="E1353" s="6">
        <v>41141</v>
      </c>
      <c r="F1353" s="7">
        <v>2012</v>
      </c>
      <c r="G1353" s="7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9"/>
      <c r="AL1353" s="9"/>
      <c r="AM1353" s="8"/>
      <c r="AN1353" s="8"/>
      <c r="AO1353" s="9"/>
      <c r="AP1353" s="10" t="s">
        <v>219</v>
      </c>
      <c r="BU1353" s="1">
        <v>31</v>
      </c>
    </row>
    <row r="1354" spans="1:73" x14ac:dyDescent="0.25">
      <c r="A1354" s="1" t="s">
        <v>430</v>
      </c>
      <c r="B1354" s="1" t="s">
        <v>477</v>
      </c>
      <c r="C1354" s="5" t="s">
        <v>251</v>
      </c>
      <c r="D1354" s="86">
        <v>2012</v>
      </c>
      <c r="E1354" s="6">
        <v>41157</v>
      </c>
      <c r="F1354" s="7">
        <v>2012</v>
      </c>
      <c r="G1354" s="7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9"/>
      <c r="AL1354" s="9"/>
      <c r="AM1354" s="8"/>
      <c r="AN1354" s="8"/>
      <c r="AO1354" s="9"/>
      <c r="AP1354" s="10" t="s">
        <v>219</v>
      </c>
      <c r="BU1354" s="1">
        <v>34</v>
      </c>
    </row>
    <row r="1355" spans="1:73" x14ac:dyDescent="0.25">
      <c r="A1355" s="1" t="s">
        <v>430</v>
      </c>
      <c r="B1355" s="1" t="s">
        <v>477</v>
      </c>
      <c r="C1355" s="5" t="s">
        <v>251</v>
      </c>
      <c r="D1355" s="86">
        <v>2012</v>
      </c>
      <c r="E1355" s="6">
        <v>41184</v>
      </c>
      <c r="F1355" s="7">
        <v>2012</v>
      </c>
      <c r="G1355" s="7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9"/>
      <c r="AL1355" s="9"/>
      <c r="AM1355" s="8"/>
      <c r="AN1355" s="8"/>
      <c r="AO1355" s="9"/>
      <c r="AP1355" s="10" t="s">
        <v>219</v>
      </c>
      <c r="BU1355" s="1">
        <v>45</v>
      </c>
    </row>
    <row r="1356" spans="1:73" x14ac:dyDescent="0.25">
      <c r="A1356" s="1" t="s">
        <v>430</v>
      </c>
      <c r="B1356" s="1" t="s">
        <v>477</v>
      </c>
      <c r="C1356" s="5" t="s">
        <v>251</v>
      </c>
      <c r="D1356" s="86">
        <v>2012</v>
      </c>
      <c r="E1356" s="6">
        <v>41198</v>
      </c>
      <c r="F1356" s="7">
        <v>2012</v>
      </c>
      <c r="G1356" s="7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9"/>
      <c r="AL1356" s="9"/>
      <c r="AM1356" s="8"/>
      <c r="AN1356" s="8"/>
      <c r="AO1356" s="9"/>
      <c r="AP1356" s="10" t="s">
        <v>219</v>
      </c>
      <c r="BU1356" s="1">
        <v>57</v>
      </c>
    </row>
    <row r="1357" spans="1:73" x14ac:dyDescent="0.25">
      <c r="A1357" s="1" t="s">
        <v>430</v>
      </c>
      <c r="B1357" s="1" t="s">
        <v>477</v>
      </c>
      <c r="C1357" s="5" t="s">
        <v>252</v>
      </c>
      <c r="D1357" s="86">
        <v>2012</v>
      </c>
      <c r="E1357" s="6">
        <v>41030</v>
      </c>
      <c r="F1357" s="7">
        <v>2012</v>
      </c>
      <c r="G1357" s="7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9"/>
      <c r="AL1357" s="9"/>
      <c r="AM1357" s="8"/>
      <c r="AN1357" s="8"/>
      <c r="AO1357" s="9"/>
      <c r="AP1357" s="10" t="s">
        <v>226</v>
      </c>
      <c r="BU1357" s="1">
        <v>55</v>
      </c>
    </row>
    <row r="1358" spans="1:73" x14ac:dyDescent="0.25">
      <c r="A1358" s="1" t="s">
        <v>430</v>
      </c>
      <c r="B1358" s="1" t="s">
        <v>477</v>
      </c>
      <c r="C1358" s="5" t="s">
        <v>252</v>
      </c>
      <c r="D1358" s="86">
        <v>2012</v>
      </c>
      <c r="E1358" s="6">
        <v>41050</v>
      </c>
      <c r="F1358" s="7">
        <v>2012</v>
      </c>
      <c r="G1358" s="7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9"/>
      <c r="AL1358" s="9"/>
      <c r="AM1358" s="8"/>
      <c r="AN1358" s="8"/>
      <c r="AO1358" s="9"/>
      <c r="AP1358" s="10" t="s">
        <v>226</v>
      </c>
      <c r="BU1358" s="1">
        <v>65</v>
      </c>
    </row>
    <row r="1359" spans="1:73" x14ac:dyDescent="0.25">
      <c r="A1359" s="1" t="s">
        <v>430</v>
      </c>
      <c r="B1359" s="1" t="s">
        <v>477</v>
      </c>
      <c r="C1359" s="5" t="s">
        <v>252</v>
      </c>
      <c r="D1359" s="86">
        <v>2012</v>
      </c>
      <c r="E1359" s="6">
        <v>41095</v>
      </c>
      <c r="F1359" s="7">
        <v>2012</v>
      </c>
      <c r="G1359" s="7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9"/>
      <c r="AL1359" s="9"/>
      <c r="AM1359" s="8"/>
      <c r="AN1359" s="8"/>
      <c r="AO1359" s="9"/>
      <c r="AP1359" s="10" t="s">
        <v>226</v>
      </c>
      <c r="BU1359" s="1">
        <v>77</v>
      </c>
    </row>
    <row r="1360" spans="1:73" x14ac:dyDescent="0.25">
      <c r="A1360" s="1" t="s">
        <v>430</v>
      </c>
      <c r="B1360" s="1" t="s">
        <v>477</v>
      </c>
      <c r="C1360" s="5" t="s">
        <v>252</v>
      </c>
      <c r="D1360" s="86">
        <v>2012</v>
      </c>
      <c r="E1360" s="6">
        <v>41129</v>
      </c>
      <c r="F1360" s="7">
        <v>2012</v>
      </c>
      <c r="G1360" s="7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9"/>
      <c r="AL1360" s="9"/>
      <c r="AM1360" s="8"/>
      <c r="AN1360" s="8"/>
      <c r="AO1360" s="9"/>
      <c r="AP1360" s="10" t="s">
        <v>226</v>
      </c>
      <c r="BU1360" s="1">
        <v>87</v>
      </c>
    </row>
    <row r="1361" spans="1:73" x14ac:dyDescent="0.25">
      <c r="A1361" s="1" t="s">
        <v>430</v>
      </c>
      <c r="B1361" s="1" t="s">
        <v>477</v>
      </c>
      <c r="C1361" s="5" t="s">
        <v>252</v>
      </c>
      <c r="D1361" s="86">
        <v>2012</v>
      </c>
      <c r="E1361" s="6">
        <v>41141</v>
      </c>
      <c r="F1361" s="7">
        <v>2012</v>
      </c>
      <c r="G1361" s="7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9"/>
      <c r="AL1361" s="9"/>
      <c r="AM1361" s="8"/>
      <c r="AN1361" s="8"/>
      <c r="AO1361" s="9"/>
      <c r="AP1361" s="10" t="s">
        <v>226</v>
      </c>
      <c r="BU1361" s="1">
        <v>91</v>
      </c>
    </row>
    <row r="1362" spans="1:73" x14ac:dyDescent="0.25">
      <c r="A1362" s="1" t="s">
        <v>430</v>
      </c>
      <c r="B1362" s="1" t="s">
        <v>477</v>
      </c>
      <c r="C1362" s="5" t="s">
        <v>252</v>
      </c>
      <c r="D1362" s="86">
        <v>2012</v>
      </c>
      <c r="E1362" s="6">
        <v>41157</v>
      </c>
      <c r="F1362" s="7">
        <v>2012</v>
      </c>
      <c r="G1362" s="7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9"/>
      <c r="AL1362" s="9"/>
      <c r="AM1362" s="8"/>
      <c r="AN1362" s="8"/>
      <c r="AO1362" s="9"/>
      <c r="AP1362" s="10" t="s">
        <v>226</v>
      </c>
      <c r="BU1362" s="1">
        <v>91</v>
      </c>
    </row>
    <row r="1363" spans="1:73" x14ac:dyDescent="0.25">
      <c r="A1363" s="1" t="s">
        <v>430</v>
      </c>
      <c r="B1363" s="1" t="s">
        <v>477</v>
      </c>
      <c r="C1363" s="5" t="s">
        <v>253</v>
      </c>
      <c r="D1363" s="86">
        <v>2012</v>
      </c>
      <c r="E1363" s="6">
        <v>41030</v>
      </c>
      <c r="F1363" s="7">
        <v>2012</v>
      </c>
      <c r="G1363" s="7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9"/>
      <c r="AL1363" s="9"/>
      <c r="AM1363" s="8"/>
      <c r="AN1363" s="8"/>
      <c r="AO1363" s="9"/>
      <c r="AP1363" s="10" t="s">
        <v>226</v>
      </c>
      <c r="BU1363" s="1">
        <v>22</v>
      </c>
    </row>
    <row r="1364" spans="1:73" x14ac:dyDescent="0.25">
      <c r="A1364" s="1" t="s">
        <v>430</v>
      </c>
      <c r="B1364" s="1" t="s">
        <v>477</v>
      </c>
      <c r="C1364" s="5" t="s">
        <v>253</v>
      </c>
      <c r="D1364" s="86">
        <v>2012</v>
      </c>
      <c r="E1364" s="6">
        <v>41050</v>
      </c>
      <c r="F1364" s="7">
        <v>2012</v>
      </c>
      <c r="G1364" s="7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9"/>
      <c r="AL1364" s="9"/>
      <c r="AM1364" s="8"/>
      <c r="AN1364" s="8"/>
      <c r="AO1364" s="9"/>
      <c r="AP1364" s="10" t="s">
        <v>226</v>
      </c>
      <c r="BU1364" s="1">
        <v>32</v>
      </c>
    </row>
    <row r="1365" spans="1:73" x14ac:dyDescent="0.25">
      <c r="A1365" s="1" t="s">
        <v>430</v>
      </c>
      <c r="B1365" s="1" t="s">
        <v>477</v>
      </c>
      <c r="C1365" s="5" t="s">
        <v>253</v>
      </c>
      <c r="D1365" s="86">
        <v>2012</v>
      </c>
      <c r="E1365" s="6">
        <v>41095</v>
      </c>
      <c r="F1365" s="7">
        <v>2012</v>
      </c>
      <c r="G1365" s="7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9"/>
      <c r="AL1365" s="9"/>
      <c r="AM1365" s="8"/>
      <c r="AN1365" s="8"/>
      <c r="AO1365" s="9"/>
      <c r="AP1365" s="10" t="s">
        <v>226</v>
      </c>
      <c r="BU1365" s="1">
        <v>34</v>
      </c>
    </row>
    <row r="1366" spans="1:73" x14ac:dyDescent="0.25">
      <c r="A1366" s="1" t="s">
        <v>430</v>
      </c>
      <c r="B1366" s="1" t="s">
        <v>477</v>
      </c>
      <c r="C1366" s="5" t="s">
        <v>253</v>
      </c>
      <c r="D1366" s="86">
        <v>2012</v>
      </c>
      <c r="E1366" s="6">
        <v>41129</v>
      </c>
      <c r="F1366" s="7">
        <v>2012</v>
      </c>
      <c r="G1366" s="7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9"/>
      <c r="AL1366" s="9"/>
      <c r="AM1366" s="8"/>
      <c r="AN1366" s="8"/>
      <c r="AO1366" s="9"/>
      <c r="AP1366" s="10" t="s">
        <v>226</v>
      </c>
      <c r="BU1366" s="1">
        <v>41</v>
      </c>
    </row>
    <row r="1367" spans="1:73" x14ac:dyDescent="0.25">
      <c r="A1367" s="1" t="s">
        <v>430</v>
      </c>
      <c r="B1367" s="1" t="s">
        <v>477</v>
      </c>
      <c r="C1367" s="5" t="s">
        <v>253</v>
      </c>
      <c r="D1367" s="86">
        <v>2012</v>
      </c>
      <c r="E1367" s="6">
        <v>41141</v>
      </c>
      <c r="F1367" s="7">
        <v>2012</v>
      </c>
      <c r="G1367" s="7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9"/>
      <c r="AL1367" s="9"/>
      <c r="AM1367" s="8"/>
      <c r="AN1367" s="8"/>
      <c r="AO1367" s="9"/>
      <c r="AP1367" s="10" t="s">
        <v>226</v>
      </c>
      <c r="BU1367" s="1">
        <v>53</v>
      </c>
    </row>
    <row r="1368" spans="1:73" x14ac:dyDescent="0.25">
      <c r="A1368" s="1" t="s">
        <v>430</v>
      </c>
      <c r="B1368" s="1" t="s">
        <v>477</v>
      </c>
      <c r="C1368" s="5" t="s">
        <v>253</v>
      </c>
      <c r="D1368" s="86">
        <v>2012</v>
      </c>
      <c r="E1368" s="6">
        <v>41157</v>
      </c>
      <c r="F1368" s="7">
        <v>2012</v>
      </c>
      <c r="G1368" s="7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9"/>
      <c r="AL1368" s="9"/>
      <c r="AM1368" s="8"/>
      <c r="AN1368" s="8"/>
      <c r="AO1368" s="9"/>
      <c r="AP1368" s="10" t="s">
        <v>226</v>
      </c>
      <c r="BU1368" s="1">
        <v>65</v>
      </c>
    </row>
    <row r="1369" spans="1:73" x14ac:dyDescent="0.25">
      <c r="A1369" s="1" t="s">
        <v>430</v>
      </c>
      <c r="B1369" s="1" t="s">
        <v>477</v>
      </c>
      <c r="C1369" s="5" t="s">
        <v>254</v>
      </c>
      <c r="D1369" s="86">
        <v>2012</v>
      </c>
      <c r="E1369" s="6">
        <v>41050</v>
      </c>
      <c r="F1369" s="7">
        <v>2012</v>
      </c>
      <c r="G1369" s="7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9"/>
      <c r="AL1369" s="9"/>
      <c r="AM1369" s="8"/>
      <c r="AN1369" s="8"/>
      <c r="AO1369" s="9"/>
      <c r="AP1369" s="10" t="s">
        <v>226</v>
      </c>
      <c r="BU1369" s="1">
        <v>24</v>
      </c>
    </row>
    <row r="1370" spans="1:73" x14ac:dyDescent="0.25">
      <c r="A1370" s="1" t="s">
        <v>430</v>
      </c>
      <c r="B1370" s="1" t="s">
        <v>477</v>
      </c>
      <c r="C1370" s="5" t="s">
        <v>254</v>
      </c>
      <c r="D1370" s="86">
        <v>2012</v>
      </c>
      <c r="E1370" s="6">
        <v>41095</v>
      </c>
      <c r="F1370" s="7">
        <v>2012</v>
      </c>
      <c r="G1370" s="7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9"/>
      <c r="AL1370" s="9"/>
      <c r="AM1370" s="8"/>
      <c r="AN1370" s="8"/>
      <c r="AO1370" s="9"/>
      <c r="AP1370" s="10" t="s">
        <v>226</v>
      </c>
      <c r="BU1370" s="1">
        <v>32</v>
      </c>
    </row>
    <row r="1371" spans="1:73" x14ac:dyDescent="0.25">
      <c r="A1371" s="1" t="s">
        <v>430</v>
      </c>
      <c r="B1371" s="1" t="s">
        <v>477</v>
      </c>
      <c r="C1371" s="5" t="s">
        <v>254</v>
      </c>
      <c r="D1371" s="86">
        <v>2012</v>
      </c>
      <c r="E1371" s="6">
        <v>41129</v>
      </c>
      <c r="F1371" s="7">
        <v>2012</v>
      </c>
      <c r="G1371" s="7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9"/>
      <c r="AL1371" s="9"/>
      <c r="AM1371" s="8"/>
      <c r="AN1371" s="8"/>
      <c r="AO1371" s="9"/>
      <c r="AP1371" s="10" t="s">
        <v>226</v>
      </c>
      <c r="BU1371" s="1">
        <v>37</v>
      </c>
    </row>
    <row r="1372" spans="1:73" x14ac:dyDescent="0.25">
      <c r="A1372" s="1" t="s">
        <v>430</v>
      </c>
      <c r="B1372" s="1" t="s">
        <v>477</v>
      </c>
      <c r="C1372" s="5" t="s">
        <v>254</v>
      </c>
      <c r="D1372" s="86">
        <v>2012</v>
      </c>
      <c r="E1372" s="6">
        <v>41141</v>
      </c>
      <c r="F1372" s="7">
        <v>2012</v>
      </c>
      <c r="G1372" s="7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9"/>
      <c r="AL1372" s="9"/>
      <c r="AM1372" s="8"/>
      <c r="AN1372" s="8"/>
      <c r="AO1372" s="9"/>
      <c r="AP1372" s="10" t="s">
        <v>226</v>
      </c>
      <c r="BU1372" s="1">
        <v>39</v>
      </c>
    </row>
    <row r="1373" spans="1:73" x14ac:dyDescent="0.25">
      <c r="A1373" s="1" t="s">
        <v>430</v>
      </c>
      <c r="B1373" s="1" t="s">
        <v>477</v>
      </c>
      <c r="C1373" s="5" t="s">
        <v>254</v>
      </c>
      <c r="D1373" s="86">
        <v>2012</v>
      </c>
      <c r="E1373" s="6">
        <v>41157</v>
      </c>
      <c r="F1373" s="7">
        <v>2012</v>
      </c>
      <c r="G1373" s="7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9"/>
      <c r="AL1373" s="9"/>
      <c r="AM1373" s="8"/>
      <c r="AN1373" s="8"/>
      <c r="AO1373" s="9"/>
      <c r="AP1373" s="10" t="s">
        <v>226</v>
      </c>
      <c r="BU1373" s="1">
        <v>51</v>
      </c>
    </row>
    <row r="1374" spans="1:73" x14ac:dyDescent="0.25">
      <c r="A1374" s="1" t="s">
        <v>430</v>
      </c>
      <c r="B1374" s="1" t="s">
        <v>477</v>
      </c>
      <c r="C1374" s="5" t="s">
        <v>255</v>
      </c>
      <c r="D1374" s="86">
        <v>2012</v>
      </c>
      <c r="E1374" s="6">
        <v>41095</v>
      </c>
      <c r="F1374" s="7">
        <v>2012</v>
      </c>
      <c r="G1374" s="7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9"/>
      <c r="AL1374" s="9"/>
      <c r="AM1374" s="8"/>
      <c r="AN1374" s="8"/>
      <c r="AO1374" s="9"/>
      <c r="AP1374" s="10" t="s">
        <v>226</v>
      </c>
      <c r="BU1374" s="1">
        <v>34</v>
      </c>
    </row>
    <row r="1375" spans="1:73" x14ac:dyDescent="0.25">
      <c r="A1375" s="1" t="s">
        <v>430</v>
      </c>
      <c r="B1375" s="1" t="s">
        <v>477</v>
      </c>
      <c r="C1375" s="5" t="s">
        <v>255</v>
      </c>
      <c r="D1375" s="86">
        <v>2012</v>
      </c>
      <c r="E1375" s="6">
        <v>41129</v>
      </c>
      <c r="F1375" s="7">
        <v>2012</v>
      </c>
      <c r="G1375" s="7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9"/>
      <c r="AL1375" s="9"/>
      <c r="AM1375" s="8"/>
      <c r="AN1375" s="8"/>
      <c r="AO1375" s="9"/>
      <c r="AP1375" s="10" t="s">
        <v>226</v>
      </c>
      <c r="BU1375" s="1">
        <v>37</v>
      </c>
    </row>
    <row r="1376" spans="1:73" x14ac:dyDescent="0.25">
      <c r="A1376" s="1" t="s">
        <v>430</v>
      </c>
      <c r="B1376" s="1" t="s">
        <v>477</v>
      </c>
      <c r="C1376" s="5" t="s">
        <v>255</v>
      </c>
      <c r="D1376" s="86">
        <v>2012</v>
      </c>
      <c r="E1376" s="6">
        <v>41141</v>
      </c>
      <c r="F1376" s="7">
        <v>2012</v>
      </c>
      <c r="G1376" s="7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9"/>
      <c r="AL1376" s="9"/>
      <c r="AM1376" s="8"/>
      <c r="AN1376" s="8"/>
      <c r="AO1376" s="9"/>
      <c r="AP1376" s="10" t="s">
        <v>226</v>
      </c>
      <c r="BU1376" s="1">
        <v>39</v>
      </c>
    </row>
    <row r="1377" spans="1:73" x14ac:dyDescent="0.25">
      <c r="A1377" s="1" t="s">
        <v>430</v>
      </c>
      <c r="B1377" s="1" t="s">
        <v>477</v>
      </c>
      <c r="C1377" s="5" t="s">
        <v>255</v>
      </c>
      <c r="D1377" s="86">
        <v>2012</v>
      </c>
      <c r="E1377" s="6">
        <v>41157</v>
      </c>
      <c r="F1377" s="7">
        <v>2012</v>
      </c>
      <c r="G1377" s="7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9"/>
      <c r="AL1377" s="9"/>
      <c r="AM1377" s="8"/>
      <c r="AN1377" s="8"/>
      <c r="AO1377" s="9"/>
      <c r="AP1377" s="10" t="s">
        <v>226</v>
      </c>
      <c r="BU1377" s="1">
        <v>53</v>
      </c>
    </row>
    <row r="1378" spans="1:73" x14ac:dyDescent="0.25">
      <c r="A1378" s="1" t="s">
        <v>430</v>
      </c>
      <c r="B1378" s="1" t="s">
        <v>477</v>
      </c>
      <c r="C1378" s="5" t="s">
        <v>255</v>
      </c>
      <c r="D1378" s="86">
        <v>2012</v>
      </c>
      <c r="E1378" s="6">
        <v>41184</v>
      </c>
      <c r="F1378" s="7">
        <v>2012</v>
      </c>
      <c r="G1378" s="7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9"/>
      <c r="AL1378" s="9"/>
      <c r="AM1378" s="8"/>
      <c r="AN1378" s="8"/>
      <c r="AO1378" s="9"/>
      <c r="AP1378" s="10" t="s">
        <v>226</v>
      </c>
      <c r="BU1378" s="1">
        <v>75</v>
      </c>
    </row>
    <row r="1379" spans="1:73" x14ac:dyDescent="0.25">
      <c r="A1379" s="1" t="s">
        <v>430</v>
      </c>
      <c r="B1379" s="1" t="s">
        <v>477</v>
      </c>
      <c r="C1379" s="5" t="s">
        <v>256</v>
      </c>
      <c r="D1379" s="86">
        <v>2012</v>
      </c>
      <c r="E1379" s="6">
        <v>41129</v>
      </c>
      <c r="F1379" s="7">
        <v>2012</v>
      </c>
      <c r="G1379" s="7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9"/>
      <c r="AL1379" s="9"/>
      <c r="AM1379" s="8"/>
      <c r="AN1379" s="8"/>
      <c r="AO1379" s="9"/>
      <c r="AP1379" s="10" t="s">
        <v>226</v>
      </c>
      <c r="BU1379" s="1">
        <v>25</v>
      </c>
    </row>
    <row r="1380" spans="1:73" x14ac:dyDescent="0.25">
      <c r="A1380" s="1" t="s">
        <v>430</v>
      </c>
      <c r="B1380" s="1" t="s">
        <v>477</v>
      </c>
      <c r="C1380" s="5" t="s">
        <v>256</v>
      </c>
      <c r="D1380" s="86">
        <v>2012</v>
      </c>
      <c r="E1380" s="6">
        <v>41141</v>
      </c>
      <c r="F1380" s="7">
        <v>2012</v>
      </c>
      <c r="G1380" s="7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9"/>
      <c r="AL1380" s="9"/>
      <c r="AM1380" s="8"/>
      <c r="AN1380" s="8"/>
      <c r="AO1380" s="9"/>
      <c r="AP1380" s="10" t="s">
        <v>226</v>
      </c>
      <c r="BU1380" s="1">
        <v>35</v>
      </c>
    </row>
    <row r="1381" spans="1:73" x14ac:dyDescent="0.25">
      <c r="A1381" s="1" t="s">
        <v>430</v>
      </c>
      <c r="B1381" s="1" t="s">
        <v>477</v>
      </c>
      <c r="C1381" s="5" t="s">
        <v>256</v>
      </c>
      <c r="D1381" s="86">
        <v>2012</v>
      </c>
      <c r="E1381" s="6">
        <v>41157</v>
      </c>
      <c r="F1381" s="7">
        <v>2012</v>
      </c>
      <c r="G1381" s="7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9"/>
      <c r="AL1381" s="9"/>
      <c r="AM1381" s="8"/>
      <c r="AN1381" s="8"/>
      <c r="AO1381" s="9"/>
      <c r="AP1381" s="10" t="s">
        <v>226</v>
      </c>
      <c r="BU1381" s="1">
        <v>41</v>
      </c>
    </row>
    <row r="1382" spans="1:73" x14ac:dyDescent="0.25">
      <c r="A1382" s="1" t="s">
        <v>430</v>
      </c>
      <c r="B1382" s="1" t="s">
        <v>477</v>
      </c>
      <c r="C1382" s="5" t="s">
        <v>256</v>
      </c>
      <c r="D1382" s="86">
        <v>2012</v>
      </c>
      <c r="E1382" s="6">
        <v>41184</v>
      </c>
      <c r="F1382" s="7">
        <v>2012</v>
      </c>
      <c r="G1382" s="7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9"/>
      <c r="AL1382" s="9"/>
      <c r="AM1382" s="8"/>
      <c r="AN1382" s="8"/>
      <c r="AO1382" s="9"/>
      <c r="AP1382" s="10" t="s">
        <v>226</v>
      </c>
      <c r="BU1382" s="1">
        <v>61</v>
      </c>
    </row>
    <row r="1383" spans="1:73" x14ac:dyDescent="0.25">
      <c r="A1383" s="1" t="s">
        <v>430</v>
      </c>
      <c r="B1383" s="1" t="s">
        <v>477</v>
      </c>
      <c r="C1383" s="5" t="s">
        <v>257</v>
      </c>
      <c r="D1383" s="86">
        <v>2012</v>
      </c>
      <c r="E1383" s="6">
        <v>41141</v>
      </c>
      <c r="F1383" s="7">
        <v>2012</v>
      </c>
      <c r="G1383" s="7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9"/>
      <c r="AL1383" s="9"/>
      <c r="AM1383" s="8"/>
      <c r="AN1383" s="8"/>
      <c r="AO1383" s="9"/>
      <c r="AP1383" s="10" t="s">
        <v>226</v>
      </c>
      <c r="BU1383" s="1">
        <v>33</v>
      </c>
    </row>
    <row r="1384" spans="1:73" x14ac:dyDescent="0.25">
      <c r="A1384" s="1" t="s">
        <v>430</v>
      </c>
      <c r="B1384" s="1" t="s">
        <v>477</v>
      </c>
      <c r="C1384" s="5" t="s">
        <v>257</v>
      </c>
      <c r="D1384" s="86">
        <v>2012</v>
      </c>
      <c r="E1384" s="6">
        <v>41157</v>
      </c>
      <c r="F1384" s="7">
        <v>2012</v>
      </c>
      <c r="G1384" s="7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9"/>
      <c r="AL1384" s="9"/>
      <c r="AM1384" s="8"/>
      <c r="AN1384" s="8"/>
      <c r="AO1384" s="9"/>
      <c r="AP1384" s="10" t="s">
        <v>226</v>
      </c>
      <c r="BU1384" s="1">
        <v>36</v>
      </c>
    </row>
    <row r="1385" spans="1:73" x14ac:dyDescent="0.25">
      <c r="A1385" s="1" t="s">
        <v>430</v>
      </c>
      <c r="B1385" s="1" t="s">
        <v>477</v>
      </c>
      <c r="C1385" s="5" t="s">
        <v>257</v>
      </c>
      <c r="D1385" s="86">
        <v>2012</v>
      </c>
      <c r="E1385" s="6">
        <v>41184</v>
      </c>
      <c r="F1385" s="7">
        <v>2012</v>
      </c>
      <c r="G1385" s="7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9"/>
      <c r="AL1385" s="9"/>
      <c r="AM1385" s="8"/>
      <c r="AN1385" s="8"/>
      <c r="AO1385" s="9"/>
      <c r="AP1385" s="10" t="s">
        <v>226</v>
      </c>
      <c r="BU1385" s="1">
        <v>55</v>
      </c>
    </row>
    <row r="1386" spans="1:73" x14ac:dyDescent="0.25">
      <c r="A1386" s="1" t="s">
        <v>430</v>
      </c>
      <c r="B1386" s="1" t="s">
        <v>477</v>
      </c>
      <c r="C1386" s="5" t="s">
        <v>257</v>
      </c>
      <c r="D1386" s="86">
        <v>2012</v>
      </c>
      <c r="E1386" s="6">
        <v>41198</v>
      </c>
      <c r="F1386" s="7">
        <v>2012</v>
      </c>
      <c r="G1386" s="7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9"/>
      <c r="AL1386" s="9"/>
      <c r="AM1386" s="8"/>
      <c r="AN1386" s="8"/>
      <c r="AO1386" s="9"/>
      <c r="AP1386" s="10" t="s">
        <v>226</v>
      </c>
      <c r="BU1386" s="1">
        <v>65</v>
      </c>
    </row>
    <row r="1387" spans="1:73" x14ac:dyDescent="0.25">
      <c r="A1387" s="1" t="s">
        <v>430</v>
      </c>
      <c r="B1387" s="1" t="s">
        <v>477</v>
      </c>
      <c r="C1387" s="5" t="s">
        <v>258</v>
      </c>
      <c r="D1387" s="86">
        <v>2012</v>
      </c>
      <c r="E1387" s="6">
        <v>41030</v>
      </c>
      <c r="F1387" s="7">
        <v>2012</v>
      </c>
      <c r="G1387" s="7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9"/>
      <c r="AL1387" s="9"/>
      <c r="AM1387" s="8"/>
      <c r="AN1387" s="8"/>
      <c r="AO1387" s="9"/>
      <c r="AP1387" s="10" t="s">
        <v>233</v>
      </c>
      <c r="BU1387" s="1">
        <v>34</v>
      </c>
    </row>
    <row r="1388" spans="1:73" x14ac:dyDescent="0.25">
      <c r="A1388" s="1" t="s">
        <v>430</v>
      </c>
      <c r="B1388" s="1" t="s">
        <v>477</v>
      </c>
      <c r="C1388" s="5" t="s">
        <v>258</v>
      </c>
      <c r="D1388" s="86">
        <v>2012</v>
      </c>
      <c r="E1388" s="6">
        <v>41050</v>
      </c>
      <c r="F1388" s="7">
        <v>2012</v>
      </c>
      <c r="G1388" s="7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9"/>
      <c r="AL1388" s="9"/>
      <c r="AM1388" s="8"/>
      <c r="AN1388" s="8"/>
      <c r="AO1388" s="9"/>
      <c r="AP1388" s="10" t="s">
        <v>233</v>
      </c>
      <c r="BU1388" s="1">
        <v>47</v>
      </c>
    </row>
    <row r="1389" spans="1:73" x14ac:dyDescent="0.25">
      <c r="A1389" s="1" t="s">
        <v>430</v>
      </c>
      <c r="B1389" s="1" t="s">
        <v>477</v>
      </c>
      <c r="C1389" s="5" t="s">
        <v>258</v>
      </c>
      <c r="D1389" s="86">
        <v>2012</v>
      </c>
      <c r="E1389" s="6">
        <v>41095</v>
      </c>
      <c r="F1389" s="7">
        <v>2012</v>
      </c>
      <c r="G1389" s="7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9"/>
      <c r="AL1389" s="9"/>
      <c r="AM1389" s="8"/>
      <c r="AN1389" s="8"/>
      <c r="AO1389" s="9"/>
      <c r="AP1389" s="10" t="s">
        <v>233</v>
      </c>
      <c r="BU1389" s="1">
        <v>55</v>
      </c>
    </row>
    <row r="1390" spans="1:73" x14ac:dyDescent="0.25">
      <c r="A1390" s="1" t="s">
        <v>430</v>
      </c>
      <c r="B1390" s="1" t="s">
        <v>477</v>
      </c>
      <c r="C1390" s="5" t="s">
        <v>258</v>
      </c>
      <c r="D1390" s="86">
        <v>2012</v>
      </c>
      <c r="E1390" s="6">
        <v>41129</v>
      </c>
      <c r="F1390" s="7">
        <v>2012</v>
      </c>
      <c r="G1390" s="7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9"/>
      <c r="AL1390" s="9"/>
      <c r="AM1390" s="8"/>
      <c r="AN1390" s="8"/>
      <c r="AO1390" s="9"/>
      <c r="AP1390" s="10" t="s">
        <v>233</v>
      </c>
      <c r="BU1390" s="1">
        <v>61</v>
      </c>
    </row>
    <row r="1391" spans="1:73" x14ac:dyDescent="0.25">
      <c r="A1391" s="1" t="s">
        <v>430</v>
      </c>
      <c r="B1391" s="1" t="s">
        <v>477</v>
      </c>
      <c r="C1391" s="5" t="s">
        <v>258</v>
      </c>
      <c r="D1391" s="86">
        <v>2012</v>
      </c>
      <c r="E1391" s="6">
        <v>41141</v>
      </c>
      <c r="F1391" s="7">
        <v>2012</v>
      </c>
      <c r="G1391" s="7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9"/>
      <c r="AL1391" s="9"/>
      <c r="AM1391" s="8"/>
      <c r="AN1391" s="8"/>
      <c r="AO1391" s="9"/>
      <c r="AP1391" s="10" t="s">
        <v>233</v>
      </c>
      <c r="BU1391" s="1">
        <v>69</v>
      </c>
    </row>
    <row r="1392" spans="1:73" x14ac:dyDescent="0.25">
      <c r="A1392" s="1" t="s">
        <v>430</v>
      </c>
      <c r="B1392" s="1" t="s">
        <v>477</v>
      </c>
      <c r="C1392" s="5" t="s">
        <v>258</v>
      </c>
      <c r="D1392" s="86">
        <v>2012</v>
      </c>
      <c r="E1392" s="6">
        <v>41157</v>
      </c>
      <c r="F1392" s="7">
        <v>2012</v>
      </c>
      <c r="G1392" s="7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9"/>
      <c r="AL1392" s="9"/>
      <c r="AM1392" s="8"/>
      <c r="AN1392" s="8"/>
      <c r="AO1392" s="9"/>
      <c r="AP1392" s="10" t="s">
        <v>233</v>
      </c>
      <c r="BU1392" s="1">
        <v>73</v>
      </c>
    </row>
    <row r="1393" spans="1:73" x14ac:dyDescent="0.25">
      <c r="A1393" s="1" t="s">
        <v>430</v>
      </c>
      <c r="B1393" s="1" t="s">
        <v>477</v>
      </c>
      <c r="C1393" s="5" t="s">
        <v>259</v>
      </c>
      <c r="D1393" s="86">
        <v>2012</v>
      </c>
      <c r="E1393" s="6">
        <v>41030</v>
      </c>
      <c r="F1393" s="7">
        <v>2012</v>
      </c>
      <c r="G1393" s="7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9"/>
      <c r="AL1393" s="9"/>
      <c r="AM1393" s="8"/>
      <c r="AN1393" s="8"/>
      <c r="AO1393" s="9"/>
      <c r="AP1393" s="10" t="s">
        <v>233</v>
      </c>
      <c r="BU1393" s="1">
        <v>22</v>
      </c>
    </row>
    <row r="1394" spans="1:73" x14ac:dyDescent="0.25">
      <c r="A1394" s="1" t="s">
        <v>430</v>
      </c>
      <c r="B1394" s="1" t="s">
        <v>477</v>
      </c>
      <c r="C1394" s="5" t="s">
        <v>259</v>
      </c>
      <c r="D1394" s="86">
        <v>2012</v>
      </c>
      <c r="E1394" s="6">
        <v>41050</v>
      </c>
      <c r="F1394" s="7">
        <v>2012</v>
      </c>
      <c r="G1394" s="7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9"/>
      <c r="AL1394" s="9"/>
      <c r="AM1394" s="8"/>
      <c r="AN1394" s="8"/>
      <c r="AO1394" s="9"/>
      <c r="AP1394" s="10" t="s">
        <v>233</v>
      </c>
      <c r="BU1394" s="1">
        <v>33</v>
      </c>
    </row>
    <row r="1395" spans="1:73" x14ac:dyDescent="0.25">
      <c r="A1395" s="1" t="s">
        <v>430</v>
      </c>
      <c r="B1395" s="1" t="s">
        <v>477</v>
      </c>
      <c r="C1395" s="5" t="s">
        <v>259</v>
      </c>
      <c r="D1395" s="86">
        <v>2012</v>
      </c>
      <c r="E1395" s="6">
        <v>41095</v>
      </c>
      <c r="F1395" s="7">
        <v>2012</v>
      </c>
      <c r="G1395" s="7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9"/>
      <c r="AL1395" s="9"/>
      <c r="AM1395" s="8"/>
      <c r="AN1395" s="8"/>
      <c r="AO1395" s="9"/>
      <c r="AP1395" s="10" t="s">
        <v>233</v>
      </c>
      <c r="BU1395" s="1">
        <v>35</v>
      </c>
    </row>
    <row r="1396" spans="1:73" x14ac:dyDescent="0.25">
      <c r="A1396" s="1" t="s">
        <v>430</v>
      </c>
      <c r="B1396" s="1" t="s">
        <v>477</v>
      </c>
      <c r="C1396" s="5" t="s">
        <v>259</v>
      </c>
      <c r="D1396" s="86">
        <v>2012</v>
      </c>
      <c r="E1396" s="6">
        <v>41129</v>
      </c>
      <c r="F1396" s="7">
        <v>2012</v>
      </c>
      <c r="G1396" s="7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9"/>
      <c r="AL1396" s="9"/>
      <c r="AM1396" s="8"/>
      <c r="AN1396" s="8"/>
      <c r="AO1396" s="9"/>
      <c r="AP1396" s="10" t="s">
        <v>233</v>
      </c>
      <c r="BU1396" s="1">
        <v>39</v>
      </c>
    </row>
    <row r="1397" spans="1:73" x14ac:dyDescent="0.25">
      <c r="A1397" s="1" t="s">
        <v>430</v>
      </c>
      <c r="B1397" s="1" t="s">
        <v>477</v>
      </c>
      <c r="C1397" s="5" t="s">
        <v>259</v>
      </c>
      <c r="D1397" s="86">
        <v>2012</v>
      </c>
      <c r="E1397" s="6">
        <v>41141</v>
      </c>
      <c r="F1397" s="7">
        <v>2012</v>
      </c>
      <c r="G1397" s="7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9"/>
      <c r="AL1397" s="9"/>
      <c r="AM1397" s="8"/>
      <c r="AN1397" s="8"/>
      <c r="AO1397" s="9"/>
      <c r="AP1397" s="10" t="s">
        <v>233</v>
      </c>
      <c r="BU1397" s="1">
        <v>45</v>
      </c>
    </row>
    <row r="1398" spans="1:73" x14ac:dyDescent="0.25">
      <c r="A1398" s="1" t="s">
        <v>430</v>
      </c>
      <c r="B1398" s="1" t="s">
        <v>477</v>
      </c>
      <c r="C1398" s="5" t="s">
        <v>259</v>
      </c>
      <c r="D1398" s="86">
        <v>2012</v>
      </c>
      <c r="E1398" s="6">
        <v>41157</v>
      </c>
      <c r="F1398" s="7">
        <v>2012</v>
      </c>
      <c r="G1398" s="7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9"/>
      <c r="AL1398" s="9"/>
      <c r="AM1398" s="8"/>
      <c r="AN1398" s="8"/>
      <c r="AO1398" s="9"/>
      <c r="AP1398" s="10" t="s">
        <v>233</v>
      </c>
      <c r="BU1398" s="1">
        <v>51</v>
      </c>
    </row>
    <row r="1399" spans="1:73" x14ac:dyDescent="0.25">
      <c r="A1399" s="1" t="s">
        <v>430</v>
      </c>
      <c r="B1399" s="1" t="s">
        <v>477</v>
      </c>
      <c r="C1399" s="5" t="s">
        <v>260</v>
      </c>
      <c r="D1399" s="86">
        <v>2012</v>
      </c>
      <c r="E1399" s="6">
        <v>41050</v>
      </c>
      <c r="F1399" s="7">
        <v>2012</v>
      </c>
      <c r="G1399" s="7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9"/>
      <c r="AL1399" s="9"/>
      <c r="AM1399" s="8"/>
      <c r="AN1399" s="8"/>
      <c r="AO1399" s="9"/>
      <c r="AP1399" s="10" t="s">
        <v>233</v>
      </c>
      <c r="BU1399" s="1">
        <v>24</v>
      </c>
    </row>
    <row r="1400" spans="1:73" x14ac:dyDescent="0.25">
      <c r="A1400" s="1" t="s">
        <v>430</v>
      </c>
      <c r="B1400" s="1" t="s">
        <v>477</v>
      </c>
      <c r="C1400" s="5" t="s">
        <v>260</v>
      </c>
      <c r="D1400" s="86">
        <v>2012</v>
      </c>
      <c r="E1400" s="6">
        <v>41095</v>
      </c>
      <c r="F1400" s="7">
        <v>2012</v>
      </c>
      <c r="G1400" s="7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9"/>
      <c r="AL1400" s="9"/>
      <c r="AM1400" s="8"/>
      <c r="AN1400" s="8"/>
      <c r="AO1400" s="9"/>
      <c r="AP1400" s="10" t="s">
        <v>233</v>
      </c>
      <c r="BU1400" s="1">
        <v>32</v>
      </c>
    </row>
    <row r="1401" spans="1:73" x14ac:dyDescent="0.25">
      <c r="A1401" s="1" t="s">
        <v>430</v>
      </c>
      <c r="B1401" s="1" t="s">
        <v>477</v>
      </c>
      <c r="C1401" s="5" t="s">
        <v>260</v>
      </c>
      <c r="D1401" s="86">
        <v>2012</v>
      </c>
      <c r="E1401" s="6">
        <v>41129</v>
      </c>
      <c r="F1401" s="7">
        <v>2012</v>
      </c>
      <c r="G1401" s="7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9"/>
      <c r="AL1401" s="9"/>
      <c r="AM1401" s="8"/>
      <c r="AN1401" s="8"/>
      <c r="AO1401" s="9"/>
      <c r="AP1401" s="10" t="s">
        <v>233</v>
      </c>
      <c r="BU1401" s="1">
        <v>35</v>
      </c>
    </row>
    <row r="1402" spans="1:73" x14ac:dyDescent="0.25">
      <c r="A1402" s="1" t="s">
        <v>430</v>
      </c>
      <c r="B1402" s="1" t="s">
        <v>477</v>
      </c>
      <c r="C1402" s="5" t="s">
        <v>260</v>
      </c>
      <c r="D1402" s="86">
        <v>2012</v>
      </c>
      <c r="E1402" s="6">
        <v>41141</v>
      </c>
      <c r="F1402" s="7">
        <v>2012</v>
      </c>
      <c r="G1402" s="7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9"/>
      <c r="AL1402" s="9"/>
      <c r="AM1402" s="8"/>
      <c r="AN1402" s="8"/>
      <c r="AO1402" s="9"/>
      <c r="AP1402" s="10" t="s">
        <v>233</v>
      </c>
      <c r="BU1402" s="1">
        <v>39</v>
      </c>
    </row>
    <row r="1403" spans="1:73" x14ac:dyDescent="0.25">
      <c r="A1403" s="1" t="s">
        <v>430</v>
      </c>
      <c r="B1403" s="1" t="s">
        <v>477</v>
      </c>
      <c r="C1403" s="5" t="s">
        <v>260</v>
      </c>
      <c r="D1403" s="86">
        <v>2012</v>
      </c>
      <c r="E1403" s="6">
        <v>41157</v>
      </c>
      <c r="F1403" s="7">
        <v>2012</v>
      </c>
      <c r="G1403" s="7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9"/>
      <c r="AL1403" s="9"/>
      <c r="AM1403" s="8"/>
      <c r="AN1403" s="8"/>
      <c r="AO1403" s="9"/>
      <c r="AP1403" s="10" t="s">
        <v>233</v>
      </c>
      <c r="BU1403" s="1">
        <v>51</v>
      </c>
    </row>
    <row r="1404" spans="1:73" x14ac:dyDescent="0.25">
      <c r="A1404" s="1" t="s">
        <v>430</v>
      </c>
      <c r="B1404" s="1" t="s">
        <v>477</v>
      </c>
      <c r="C1404" s="5" t="s">
        <v>261</v>
      </c>
      <c r="D1404" s="86">
        <v>2012</v>
      </c>
      <c r="E1404" s="6">
        <v>41095</v>
      </c>
      <c r="F1404" s="7">
        <v>2012</v>
      </c>
      <c r="G1404" s="7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9"/>
      <c r="AL1404" s="9"/>
      <c r="AM1404" s="8"/>
      <c r="AN1404" s="8"/>
      <c r="AO1404" s="9"/>
      <c r="AP1404" s="10" t="s">
        <v>233</v>
      </c>
      <c r="BU1404" s="1">
        <v>31</v>
      </c>
    </row>
    <row r="1405" spans="1:73" x14ac:dyDescent="0.25">
      <c r="A1405" s="1" t="s">
        <v>430</v>
      </c>
      <c r="B1405" s="1" t="s">
        <v>477</v>
      </c>
      <c r="C1405" s="5" t="s">
        <v>261</v>
      </c>
      <c r="D1405" s="86">
        <v>2012</v>
      </c>
      <c r="E1405" s="6">
        <v>41129</v>
      </c>
      <c r="F1405" s="7">
        <v>2012</v>
      </c>
      <c r="G1405" s="7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9"/>
      <c r="AL1405" s="9"/>
      <c r="AM1405" s="8"/>
      <c r="AN1405" s="8"/>
      <c r="AO1405" s="9"/>
      <c r="AP1405" s="10" t="s">
        <v>233</v>
      </c>
      <c r="BU1405" s="1">
        <v>33</v>
      </c>
    </row>
    <row r="1406" spans="1:73" x14ac:dyDescent="0.25">
      <c r="A1406" s="1" t="s">
        <v>430</v>
      </c>
      <c r="B1406" s="1" t="s">
        <v>477</v>
      </c>
      <c r="C1406" s="5" t="s">
        <v>261</v>
      </c>
      <c r="D1406" s="86">
        <v>2012</v>
      </c>
      <c r="E1406" s="6">
        <v>41141</v>
      </c>
      <c r="F1406" s="7">
        <v>2012</v>
      </c>
      <c r="G1406" s="7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9"/>
      <c r="AL1406" s="9"/>
      <c r="AM1406" s="8"/>
      <c r="AN1406" s="8"/>
      <c r="AO1406" s="9"/>
      <c r="AP1406" s="10" t="s">
        <v>233</v>
      </c>
      <c r="BU1406" s="1">
        <v>35</v>
      </c>
    </row>
    <row r="1407" spans="1:73" x14ac:dyDescent="0.25">
      <c r="A1407" s="1" t="s">
        <v>430</v>
      </c>
      <c r="B1407" s="1" t="s">
        <v>477</v>
      </c>
      <c r="C1407" s="5" t="s">
        <v>261</v>
      </c>
      <c r="D1407" s="86">
        <v>2012</v>
      </c>
      <c r="E1407" s="6">
        <v>41157</v>
      </c>
      <c r="F1407" s="7">
        <v>2012</v>
      </c>
      <c r="G1407" s="7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9"/>
      <c r="AL1407" s="9"/>
      <c r="AM1407" s="8"/>
      <c r="AN1407" s="8"/>
      <c r="AO1407" s="9"/>
      <c r="AP1407" s="10" t="s">
        <v>233</v>
      </c>
      <c r="BU1407" s="1">
        <v>43</v>
      </c>
    </row>
    <row r="1408" spans="1:73" x14ac:dyDescent="0.25">
      <c r="A1408" s="1" t="s">
        <v>430</v>
      </c>
      <c r="B1408" s="1" t="s">
        <v>477</v>
      </c>
      <c r="C1408" s="5" t="s">
        <v>261</v>
      </c>
      <c r="D1408" s="86">
        <v>2012</v>
      </c>
      <c r="E1408" s="6">
        <v>41184</v>
      </c>
      <c r="F1408" s="7">
        <v>2012</v>
      </c>
      <c r="G1408" s="7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9"/>
      <c r="AL1408" s="9"/>
      <c r="AM1408" s="8"/>
      <c r="AN1408" s="8"/>
      <c r="AO1408" s="9"/>
      <c r="AP1408" s="10" t="s">
        <v>233</v>
      </c>
      <c r="BU1408" s="1">
        <v>53</v>
      </c>
    </row>
    <row r="1409" spans="1:73" x14ac:dyDescent="0.25">
      <c r="A1409" s="1" t="s">
        <v>430</v>
      </c>
      <c r="B1409" s="1" t="s">
        <v>477</v>
      </c>
      <c r="C1409" s="5" t="s">
        <v>262</v>
      </c>
      <c r="D1409" s="86">
        <v>2012</v>
      </c>
      <c r="E1409" s="6">
        <v>41129</v>
      </c>
      <c r="F1409" s="7">
        <v>2012</v>
      </c>
      <c r="G1409" s="7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9"/>
      <c r="AL1409" s="9"/>
      <c r="AM1409" s="8"/>
      <c r="AN1409" s="8"/>
      <c r="AO1409" s="9"/>
      <c r="AP1409" s="10" t="s">
        <v>233</v>
      </c>
      <c r="BU1409" s="1">
        <v>25</v>
      </c>
    </row>
    <row r="1410" spans="1:73" x14ac:dyDescent="0.25">
      <c r="A1410" s="1" t="s">
        <v>430</v>
      </c>
      <c r="B1410" s="1" t="s">
        <v>477</v>
      </c>
      <c r="C1410" s="5" t="s">
        <v>262</v>
      </c>
      <c r="D1410" s="86">
        <v>2012</v>
      </c>
      <c r="E1410" s="6">
        <v>41141</v>
      </c>
      <c r="F1410" s="7">
        <v>2012</v>
      </c>
      <c r="G1410" s="7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9"/>
      <c r="AL1410" s="9"/>
      <c r="AM1410" s="8"/>
      <c r="AN1410" s="8"/>
      <c r="AO1410" s="9"/>
      <c r="AP1410" s="10" t="s">
        <v>233</v>
      </c>
      <c r="BU1410" s="1">
        <v>33</v>
      </c>
    </row>
    <row r="1411" spans="1:73" x14ac:dyDescent="0.25">
      <c r="A1411" s="1" t="s">
        <v>430</v>
      </c>
      <c r="B1411" s="1" t="s">
        <v>477</v>
      </c>
      <c r="C1411" s="5" t="s">
        <v>262</v>
      </c>
      <c r="D1411" s="86">
        <v>2012</v>
      </c>
      <c r="E1411" s="6">
        <v>41157</v>
      </c>
      <c r="F1411" s="7">
        <v>2012</v>
      </c>
      <c r="G1411" s="7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9"/>
      <c r="AL1411" s="9"/>
      <c r="AM1411" s="8"/>
      <c r="AN1411" s="8"/>
      <c r="AO1411" s="9"/>
      <c r="AP1411" s="10" t="s">
        <v>233</v>
      </c>
      <c r="BU1411" s="1">
        <v>43</v>
      </c>
    </row>
    <row r="1412" spans="1:73" x14ac:dyDescent="0.25">
      <c r="A1412" s="1" t="s">
        <v>430</v>
      </c>
      <c r="B1412" s="1" t="s">
        <v>477</v>
      </c>
      <c r="C1412" s="5" t="s">
        <v>262</v>
      </c>
      <c r="D1412" s="86">
        <v>2012</v>
      </c>
      <c r="E1412" s="6">
        <v>41184</v>
      </c>
      <c r="F1412" s="7">
        <v>2012</v>
      </c>
      <c r="G1412" s="7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9"/>
      <c r="AL1412" s="9"/>
      <c r="AM1412" s="8"/>
      <c r="AN1412" s="8"/>
      <c r="AO1412" s="9"/>
      <c r="AP1412" s="10" t="s">
        <v>233</v>
      </c>
      <c r="BU1412" s="1">
        <v>51</v>
      </c>
    </row>
    <row r="1413" spans="1:73" x14ac:dyDescent="0.25">
      <c r="A1413" s="1" t="s">
        <v>430</v>
      </c>
      <c r="B1413" s="1" t="s">
        <v>477</v>
      </c>
      <c r="C1413" s="5" t="s">
        <v>263</v>
      </c>
      <c r="D1413" s="86">
        <v>2012</v>
      </c>
      <c r="E1413" s="6">
        <v>41141</v>
      </c>
      <c r="F1413" s="7">
        <v>2012</v>
      </c>
      <c r="G1413" s="7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9"/>
      <c r="AL1413" s="9"/>
      <c r="AM1413" s="8"/>
      <c r="AN1413" s="8"/>
      <c r="AO1413" s="9"/>
      <c r="AP1413" s="10" t="s">
        <v>233</v>
      </c>
      <c r="BU1413" s="1">
        <v>31</v>
      </c>
    </row>
    <row r="1414" spans="1:73" x14ac:dyDescent="0.25">
      <c r="A1414" s="1" t="s">
        <v>430</v>
      </c>
      <c r="B1414" s="1" t="s">
        <v>477</v>
      </c>
      <c r="C1414" s="5" t="s">
        <v>263</v>
      </c>
      <c r="D1414" s="86">
        <v>2012</v>
      </c>
      <c r="E1414" s="6">
        <v>41157</v>
      </c>
      <c r="F1414" s="7">
        <v>2012</v>
      </c>
      <c r="G1414" s="7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9"/>
      <c r="AL1414" s="9"/>
      <c r="AM1414" s="8"/>
      <c r="AN1414" s="8"/>
      <c r="AO1414" s="9"/>
      <c r="AP1414" s="10" t="s">
        <v>233</v>
      </c>
      <c r="BU1414" s="1">
        <v>34</v>
      </c>
    </row>
    <row r="1415" spans="1:73" x14ac:dyDescent="0.25">
      <c r="A1415" s="1" t="s">
        <v>430</v>
      </c>
      <c r="B1415" s="1" t="s">
        <v>477</v>
      </c>
      <c r="C1415" s="5" t="s">
        <v>263</v>
      </c>
      <c r="D1415" s="86">
        <v>2012</v>
      </c>
      <c r="E1415" s="6">
        <v>41184</v>
      </c>
      <c r="F1415" s="7">
        <v>2012</v>
      </c>
      <c r="G1415" s="7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9"/>
      <c r="AL1415" s="9"/>
      <c r="AM1415" s="8"/>
      <c r="AN1415" s="8"/>
      <c r="AO1415" s="9"/>
      <c r="AP1415" s="10" t="s">
        <v>233</v>
      </c>
      <c r="BU1415" s="1">
        <v>45</v>
      </c>
    </row>
    <row r="1416" spans="1:73" x14ac:dyDescent="0.25">
      <c r="A1416" s="1" t="s">
        <v>430</v>
      </c>
      <c r="B1416" s="1" t="s">
        <v>477</v>
      </c>
      <c r="C1416" s="5" t="s">
        <v>263</v>
      </c>
      <c r="D1416" s="86">
        <v>2012</v>
      </c>
      <c r="E1416" s="6">
        <v>41198</v>
      </c>
      <c r="F1416" s="7">
        <v>2012</v>
      </c>
      <c r="G1416" s="7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9"/>
      <c r="AL1416" s="9"/>
      <c r="AM1416" s="8"/>
      <c r="AN1416" s="8"/>
      <c r="AO1416" s="9"/>
      <c r="AP1416" s="10" t="s">
        <v>233</v>
      </c>
      <c r="BU1416" s="1">
        <v>55</v>
      </c>
    </row>
    <row r="1417" spans="1:73" x14ac:dyDescent="0.25">
      <c r="A1417" s="1" t="s">
        <v>430</v>
      </c>
      <c r="B1417" s="1" t="s">
        <v>477</v>
      </c>
      <c r="C1417" s="5" t="s">
        <v>264</v>
      </c>
      <c r="D1417" s="86">
        <v>2012</v>
      </c>
      <c r="E1417" s="6">
        <v>41030</v>
      </c>
      <c r="F1417" s="7">
        <v>2012</v>
      </c>
      <c r="G1417" s="7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9"/>
      <c r="AL1417" s="9"/>
      <c r="AM1417" s="8"/>
      <c r="AN1417" s="8"/>
      <c r="AO1417" s="9"/>
      <c r="AP1417" s="10" t="s">
        <v>240</v>
      </c>
      <c r="BU1417" s="1">
        <v>25</v>
      </c>
    </row>
    <row r="1418" spans="1:73" x14ac:dyDescent="0.25">
      <c r="A1418" s="1" t="s">
        <v>430</v>
      </c>
      <c r="B1418" s="1" t="s">
        <v>477</v>
      </c>
      <c r="C1418" s="5" t="s">
        <v>264</v>
      </c>
      <c r="D1418" s="86">
        <v>2012</v>
      </c>
      <c r="E1418" s="6">
        <v>41050</v>
      </c>
      <c r="F1418" s="7">
        <v>2012</v>
      </c>
      <c r="G1418" s="7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9"/>
      <c r="AL1418" s="9"/>
      <c r="AM1418" s="8"/>
      <c r="AN1418" s="8"/>
      <c r="AO1418" s="9"/>
      <c r="AP1418" s="10" t="s">
        <v>240</v>
      </c>
      <c r="BU1418" s="1">
        <v>33</v>
      </c>
    </row>
    <row r="1419" spans="1:73" x14ac:dyDescent="0.25">
      <c r="A1419" s="1" t="s">
        <v>430</v>
      </c>
      <c r="B1419" s="1" t="s">
        <v>477</v>
      </c>
      <c r="C1419" s="5" t="s">
        <v>264</v>
      </c>
      <c r="D1419" s="86">
        <v>2012</v>
      </c>
      <c r="E1419" s="6">
        <v>41095</v>
      </c>
      <c r="F1419" s="7">
        <v>2012</v>
      </c>
      <c r="G1419" s="7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9"/>
      <c r="AL1419" s="9"/>
      <c r="AM1419" s="8"/>
      <c r="AN1419" s="8"/>
      <c r="AO1419" s="9"/>
      <c r="AP1419" s="10" t="s">
        <v>240</v>
      </c>
      <c r="BU1419" s="1">
        <v>41</v>
      </c>
    </row>
    <row r="1420" spans="1:73" x14ac:dyDescent="0.25">
      <c r="A1420" s="1" t="s">
        <v>430</v>
      </c>
      <c r="B1420" s="1" t="s">
        <v>477</v>
      </c>
      <c r="C1420" s="5" t="s">
        <v>264</v>
      </c>
      <c r="D1420" s="86">
        <v>2012</v>
      </c>
      <c r="E1420" s="6">
        <v>41129</v>
      </c>
      <c r="F1420" s="7">
        <v>2012</v>
      </c>
      <c r="G1420" s="7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9"/>
      <c r="AL1420" s="9"/>
      <c r="AM1420" s="8"/>
      <c r="AN1420" s="8"/>
      <c r="AO1420" s="9"/>
      <c r="AP1420" s="10" t="s">
        <v>240</v>
      </c>
      <c r="BU1420" s="1">
        <v>51</v>
      </c>
    </row>
    <row r="1421" spans="1:73" x14ac:dyDescent="0.25">
      <c r="A1421" s="1" t="s">
        <v>430</v>
      </c>
      <c r="B1421" s="1" t="s">
        <v>477</v>
      </c>
      <c r="C1421" s="5" t="s">
        <v>264</v>
      </c>
      <c r="D1421" s="86">
        <v>2012</v>
      </c>
      <c r="E1421" s="6">
        <v>41141</v>
      </c>
      <c r="F1421" s="7">
        <v>2012</v>
      </c>
      <c r="G1421" s="7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9"/>
      <c r="AL1421" s="9"/>
      <c r="AM1421" s="8"/>
      <c r="AN1421" s="8"/>
      <c r="AO1421" s="9"/>
      <c r="AP1421" s="10" t="s">
        <v>240</v>
      </c>
      <c r="BU1421" s="1">
        <v>57</v>
      </c>
    </row>
    <row r="1422" spans="1:73" x14ac:dyDescent="0.25">
      <c r="A1422" s="1" t="s">
        <v>430</v>
      </c>
      <c r="B1422" s="1" t="s">
        <v>477</v>
      </c>
      <c r="C1422" s="5" t="s">
        <v>264</v>
      </c>
      <c r="D1422" s="86">
        <v>2012</v>
      </c>
      <c r="E1422" s="6">
        <v>41157</v>
      </c>
      <c r="F1422" s="7">
        <v>2012</v>
      </c>
      <c r="G1422" s="7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9"/>
      <c r="AL1422" s="9"/>
      <c r="AM1422" s="8"/>
      <c r="AN1422" s="8"/>
      <c r="AO1422" s="9"/>
      <c r="AP1422" s="10" t="s">
        <v>240</v>
      </c>
      <c r="BU1422" s="1">
        <v>65</v>
      </c>
    </row>
    <row r="1423" spans="1:73" x14ac:dyDescent="0.25">
      <c r="A1423" s="1" t="s">
        <v>430</v>
      </c>
      <c r="B1423" s="1" t="s">
        <v>477</v>
      </c>
      <c r="C1423" s="5" t="s">
        <v>265</v>
      </c>
      <c r="D1423" s="86">
        <v>2012</v>
      </c>
      <c r="E1423" s="6">
        <v>41030</v>
      </c>
      <c r="F1423" s="7">
        <v>2012</v>
      </c>
      <c r="G1423" s="7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9"/>
      <c r="AL1423" s="9"/>
      <c r="AM1423" s="8"/>
      <c r="AN1423" s="8"/>
      <c r="AO1423" s="9"/>
      <c r="AP1423" s="10" t="s">
        <v>240</v>
      </c>
      <c r="BU1423" s="1">
        <v>22</v>
      </c>
    </row>
    <row r="1424" spans="1:73" x14ac:dyDescent="0.25">
      <c r="A1424" s="1" t="s">
        <v>430</v>
      </c>
      <c r="B1424" s="1" t="s">
        <v>477</v>
      </c>
      <c r="C1424" s="5" t="s">
        <v>265</v>
      </c>
      <c r="D1424" s="86">
        <v>2012</v>
      </c>
      <c r="E1424" s="6">
        <v>41050</v>
      </c>
      <c r="F1424" s="7">
        <v>2012</v>
      </c>
      <c r="G1424" s="7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9"/>
      <c r="AL1424" s="9"/>
      <c r="AM1424" s="8"/>
      <c r="AN1424" s="8"/>
      <c r="AO1424" s="9"/>
      <c r="AP1424" s="10" t="s">
        <v>240</v>
      </c>
      <c r="BU1424" s="1">
        <v>33</v>
      </c>
    </row>
    <row r="1425" spans="1:73" x14ac:dyDescent="0.25">
      <c r="A1425" s="1" t="s">
        <v>430</v>
      </c>
      <c r="B1425" s="1" t="s">
        <v>477</v>
      </c>
      <c r="C1425" s="5" t="s">
        <v>265</v>
      </c>
      <c r="D1425" s="86">
        <v>2012</v>
      </c>
      <c r="E1425" s="6">
        <v>41095</v>
      </c>
      <c r="F1425" s="7">
        <v>2012</v>
      </c>
      <c r="G1425" s="7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9"/>
      <c r="AL1425" s="9"/>
      <c r="AM1425" s="8"/>
      <c r="AN1425" s="8"/>
      <c r="AO1425" s="9"/>
      <c r="AP1425" s="10" t="s">
        <v>240</v>
      </c>
      <c r="BU1425" s="1">
        <v>35</v>
      </c>
    </row>
    <row r="1426" spans="1:73" x14ac:dyDescent="0.25">
      <c r="A1426" s="1" t="s">
        <v>430</v>
      </c>
      <c r="B1426" s="1" t="s">
        <v>477</v>
      </c>
      <c r="C1426" s="5" t="s">
        <v>265</v>
      </c>
      <c r="D1426" s="86">
        <v>2012</v>
      </c>
      <c r="E1426" s="6">
        <v>41129</v>
      </c>
      <c r="F1426" s="7">
        <v>2012</v>
      </c>
      <c r="G1426" s="7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9"/>
      <c r="AL1426" s="9"/>
      <c r="AM1426" s="8"/>
      <c r="AN1426" s="8"/>
      <c r="AO1426" s="9"/>
      <c r="AP1426" s="10" t="s">
        <v>240</v>
      </c>
      <c r="BU1426" s="1">
        <v>37</v>
      </c>
    </row>
    <row r="1427" spans="1:73" x14ac:dyDescent="0.25">
      <c r="A1427" s="1" t="s">
        <v>430</v>
      </c>
      <c r="B1427" s="1" t="s">
        <v>477</v>
      </c>
      <c r="C1427" s="5" t="s">
        <v>265</v>
      </c>
      <c r="D1427" s="86">
        <v>2012</v>
      </c>
      <c r="E1427" s="6">
        <v>41141</v>
      </c>
      <c r="F1427" s="7">
        <v>2012</v>
      </c>
      <c r="G1427" s="7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9"/>
      <c r="AL1427" s="9"/>
      <c r="AM1427" s="8"/>
      <c r="AN1427" s="8"/>
      <c r="AO1427" s="9"/>
      <c r="AP1427" s="10" t="s">
        <v>240</v>
      </c>
      <c r="BU1427" s="1">
        <v>45</v>
      </c>
    </row>
    <row r="1428" spans="1:73" x14ac:dyDescent="0.25">
      <c r="A1428" s="1" t="s">
        <v>430</v>
      </c>
      <c r="B1428" s="1" t="s">
        <v>477</v>
      </c>
      <c r="C1428" s="5" t="s">
        <v>265</v>
      </c>
      <c r="D1428" s="86">
        <v>2012</v>
      </c>
      <c r="E1428" s="6">
        <v>41157</v>
      </c>
      <c r="F1428" s="7">
        <v>2012</v>
      </c>
      <c r="G1428" s="7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9"/>
      <c r="AL1428" s="9"/>
      <c r="AM1428" s="8"/>
      <c r="AN1428" s="8"/>
      <c r="AO1428" s="9"/>
      <c r="AP1428" s="10" t="s">
        <v>240</v>
      </c>
      <c r="BU1428" s="1">
        <v>51</v>
      </c>
    </row>
    <row r="1429" spans="1:73" x14ac:dyDescent="0.25">
      <c r="A1429" s="1" t="s">
        <v>430</v>
      </c>
      <c r="B1429" s="1" t="s">
        <v>477</v>
      </c>
      <c r="C1429" s="5" t="s">
        <v>266</v>
      </c>
      <c r="D1429" s="86">
        <v>2012</v>
      </c>
      <c r="E1429" s="6">
        <v>41050</v>
      </c>
      <c r="F1429" s="7">
        <v>2012</v>
      </c>
      <c r="G1429" s="7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9"/>
      <c r="AL1429" s="9"/>
      <c r="AM1429" s="8"/>
      <c r="AN1429" s="8"/>
      <c r="AO1429" s="9"/>
      <c r="AP1429" s="10" t="s">
        <v>240</v>
      </c>
      <c r="BU1429" s="1">
        <v>24</v>
      </c>
    </row>
    <row r="1430" spans="1:73" x14ac:dyDescent="0.25">
      <c r="A1430" s="1" t="s">
        <v>430</v>
      </c>
      <c r="B1430" s="1" t="s">
        <v>477</v>
      </c>
      <c r="C1430" s="5" t="s">
        <v>266</v>
      </c>
      <c r="D1430" s="86">
        <v>2012</v>
      </c>
      <c r="E1430" s="6">
        <v>41095</v>
      </c>
      <c r="F1430" s="7">
        <v>2012</v>
      </c>
      <c r="G1430" s="7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9"/>
      <c r="AL1430" s="9"/>
      <c r="AM1430" s="8"/>
      <c r="AN1430" s="8"/>
      <c r="AO1430" s="9"/>
      <c r="AP1430" s="10" t="s">
        <v>240</v>
      </c>
      <c r="BU1430" s="1">
        <v>32</v>
      </c>
    </row>
    <row r="1431" spans="1:73" x14ac:dyDescent="0.25">
      <c r="A1431" s="1" t="s">
        <v>430</v>
      </c>
      <c r="B1431" s="1" t="s">
        <v>477</v>
      </c>
      <c r="C1431" s="5" t="s">
        <v>266</v>
      </c>
      <c r="D1431" s="86">
        <v>2012</v>
      </c>
      <c r="E1431" s="6">
        <v>41129</v>
      </c>
      <c r="F1431" s="7">
        <v>2012</v>
      </c>
      <c r="G1431" s="7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9"/>
      <c r="AL1431" s="9"/>
      <c r="AM1431" s="8"/>
      <c r="AN1431" s="8"/>
      <c r="AO1431" s="9"/>
      <c r="AP1431" s="10" t="s">
        <v>240</v>
      </c>
      <c r="BU1431" s="1">
        <v>35</v>
      </c>
    </row>
    <row r="1432" spans="1:73" x14ac:dyDescent="0.25">
      <c r="A1432" s="1" t="s">
        <v>430</v>
      </c>
      <c r="B1432" s="1" t="s">
        <v>477</v>
      </c>
      <c r="C1432" s="5" t="s">
        <v>266</v>
      </c>
      <c r="D1432" s="86">
        <v>2012</v>
      </c>
      <c r="E1432" s="6">
        <v>41141</v>
      </c>
      <c r="F1432" s="7">
        <v>2012</v>
      </c>
      <c r="G1432" s="7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9"/>
      <c r="AL1432" s="9"/>
      <c r="AM1432" s="8"/>
      <c r="AN1432" s="8"/>
      <c r="AO1432" s="9"/>
      <c r="AP1432" s="10" t="s">
        <v>240</v>
      </c>
      <c r="BU1432" s="1">
        <v>37</v>
      </c>
    </row>
    <row r="1433" spans="1:73" x14ac:dyDescent="0.25">
      <c r="A1433" s="1" t="s">
        <v>430</v>
      </c>
      <c r="B1433" s="1" t="s">
        <v>477</v>
      </c>
      <c r="C1433" s="5" t="s">
        <v>266</v>
      </c>
      <c r="D1433" s="86">
        <v>2012</v>
      </c>
      <c r="E1433" s="6">
        <v>41157</v>
      </c>
      <c r="F1433" s="7">
        <v>2012</v>
      </c>
      <c r="G1433" s="7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9"/>
      <c r="AL1433" s="9"/>
      <c r="AM1433" s="8"/>
      <c r="AN1433" s="8"/>
      <c r="AO1433" s="9"/>
      <c r="AP1433" s="10" t="s">
        <v>240</v>
      </c>
      <c r="BU1433" s="1">
        <v>47</v>
      </c>
    </row>
    <row r="1434" spans="1:73" x14ac:dyDescent="0.25">
      <c r="A1434" s="1" t="s">
        <v>430</v>
      </c>
      <c r="B1434" s="1" t="s">
        <v>477</v>
      </c>
      <c r="C1434" s="5" t="s">
        <v>267</v>
      </c>
      <c r="D1434" s="86">
        <v>2012</v>
      </c>
      <c r="E1434" s="6">
        <v>41095</v>
      </c>
      <c r="F1434" s="7">
        <v>2012</v>
      </c>
      <c r="G1434" s="7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9"/>
      <c r="AL1434" s="9"/>
      <c r="AM1434" s="8"/>
      <c r="AN1434" s="8"/>
      <c r="AO1434" s="9"/>
      <c r="AP1434" s="10" t="s">
        <v>240</v>
      </c>
      <c r="BU1434" s="1">
        <v>31</v>
      </c>
    </row>
    <row r="1435" spans="1:73" x14ac:dyDescent="0.25">
      <c r="A1435" s="1" t="s">
        <v>430</v>
      </c>
      <c r="B1435" s="1" t="s">
        <v>477</v>
      </c>
      <c r="C1435" s="5" t="s">
        <v>267</v>
      </c>
      <c r="D1435" s="86">
        <v>2012</v>
      </c>
      <c r="E1435" s="6">
        <v>41129</v>
      </c>
      <c r="F1435" s="7">
        <v>2012</v>
      </c>
      <c r="G1435" s="7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9"/>
      <c r="AL1435" s="9"/>
      <c r="AM1435" s="8"/>
      <c r="AN1435" s="8"/>
      <c r="AO1435" s="9"/>
      <c r="AP1435" s="10" t="s">
        <v>240</v>
      </c>
      <c r="BU1435" s="1">
        <v>33</v>
      </c>
    </row>
    <row r="1436" spans="1:73" x14ac:dyDescent="0.25">
      <c r="A1436" s="1" t="s">
        <v>430</v>
      </c>
      <c r="B1436" s="1" t="s">
        <v>477</v>
      </c>
      <c r="C1436" s="5" t="s">
        <v>267</v>
      </c>
      <c r="D1436" s="86">
        <v>2012</v>
      </c>
      <c r="E1436" s="6">
        <v>41141</v>
      </c>
      <c r="F1436" s="7">
        <v>2012</v>
      </c>
      <c r="G1436" s="7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9"/>
      <c r="AL1436" s="9"/>
      <c r="AM1436" s="8"/>
      <c r="AN1436" s="8"/>
      <c r="AO1436" s="9"/>
      <c r="AP1436" s="10" t="s">
        <v>240</v>
      </c>
      <c r="BU1436" s="1">
        <v>35</v>
      </c>
    </row>
    <row r="1437" spans="1:73" x14ac:dyDescent="0.25">
      <c r="A1437" s="1" t="s">
        <v>430</v>
      </c>
      <c r="B1437" s="1" t="s">
        <v>477</v>
      </c>
      <c r="C1437" s="5" t="s">
        <v>267</v>
      </c>
      <c r="D1437" s="86">
        <v>2012</v>
      </c>
      <c r="E1437" s="6">
        <v>41157</v>
      </c>
      <c r="F1437" s="7">
        <v>2012</v>
      </c>
      <c r="G1437" s="7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9"/>
      <c r="AL1437" s="9"/>
      <c r="AM1437" s="8"/>
      <c r="AN1437" s="8"/>
      <c r="AO1437" s="9"/>
      <c r="AP1437" s="10" t="s">
        <v>240</v>
      </c>
      <c r="BU1437" s="1">
        <v>43</v>
      </c>
    </row>
    <row r="1438" spans="1:73" x14ac:dyDescent="0.25">
      <c r="A1438" s="1" t="s">
        <v>430</v>
      </c>
      <c r="B1438" s="1" t="s">
        <v>477</v>
      </c>
      <c r="C1438" s="5" t="s">
        <v>267</v>
      </c>
      <c r="D1438" s="86">
        <v>2012</v>
      </c>
      <c r="E1438" s="6">
        <v>41184</v>
      </c>
      <c r="F1438" s="7">
        <v>2012</v>
      </c>
      <c r="G1438" s="7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9"/>
      <c r="AL1438" s="9"/>
      <c r="AM1438" s="8"/>
      <c r="AN1438" s="8"/>
      <c r="AO1438" s="9"/>
      <c r="AP1438" s="10" t="s">
        <v>240</v>
      </c>
      <c r="BU1438" s="1">
        <v>57</v>
      </c>
    </row>
    <row r="1439" spans="1:73" x14ac:dyDescent="0.25">
      <c r="A1439" s="1" t="s">
        <v>430</v>
      </c>
      <c r="B1439" s="1" t="s">
        <v>477</v>
      </c>
      <c r="C1439" s="5" t="s">
        <v>268</v>
      </c>
      <c r="D1439" s="86">
        <v>2012</v>
      </c>
      <c r="E1439" s="6">
        <v>41129</v>
      </c>
      <c r="F1439" s="7">
        <v>2012</v>
      </c>
      <c r="G1439" s="7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9"/>
      <c r="AL1439" s="9"/>
      <c r="AM1439" s="8"/>
      <c r="AN1439" s="8"/>
      <c r="AO1439" s="9"/>
      <c r="AP1439" s="10" t="s">
        <v>240</v>
      </c>
      <c r="BU1439" s="1">
        <v>25</v>
      </c>
    </row>
    <row r="1440" spans="1:73" x14ac:dyDescent="0.25">
      <c r="A1440" s="1" t="s">
        <v>430</v>
      </c>
      <c r="B1440" s="1" t="s">
        <v>477</v>
      </c>
      <c r="C1440" s="5" t="s">
        <v>268</v>
      </c>
      <c r="D1440" s="86">
        <v>2012</v>
      </c>
      <c r="E1440" s="6">
        <v>41141</v>
      </c>
      <c r="F1440" s="7">
        <v>2012</v>
      </c>
      <c r="G1440" s="7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9"/>
      <c r="AL1440" s="9"/>
      <c r="AM1440" s="8"/>
      <c r="AN1440" s="8"/>
      <c r="AO1440" s="9"/>
      <c r="AP1440" s="10" t="s">
        <v>240</v>
      </c>
      <c r="BU1440" s="1">
        <v>33</v>
      </c>
    </row>
    <row r="1441" spans="1:73" x14ac:dyDescent="0.25">
      <c r="A1441" s="1" t="s">
        <v>430</v>
      </c>
      <c r="B1441" s="1" t="s">
        <v>477</v>
      </c>
      <c r="C1441" s="5" t="s">
        <v>268</v>
      </c>
      <c r="D1441" s="86">
        <v>2012</v>
      </c>
      <c r="E1441" s="6">
        <v>41157</v>
      </c>
      <c r="F1441" s="7">
        <v>2012</v>
      </c>
      <c r="G1441" s="7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9"/>
      <c r="AL1441" s="9"/>
      <c r="AM1441" s="8"/>
      <c r="AN1441" s="8"/>
      <c r="AO1441" s="9"/>
      <c r="AP1441" s="10" t="s">
        <v>240</v>
      </c>
      <c r="BU1441" s="1">
        <v>41</v>
      </c>
    </row>
    <row r="1442" spans="1:73" x14ac:dyDescent="0.25">
      <c r="A1442" s="1" t="s">
        <v>430</v>
      </c>
      <c r="B1442" s="1" t="s">
        <v>477</v>
      </c>
      <c r="C1442" s="5" t="s">
        <v>268</v>
      </c>
      <c r="D1442" s="86">
        <v>2012</v>
      </c>
      <c r="E1442" s="6">
        <v>41184</v>
      </c>
      <c r="F1442" s="7">
        <v>2012</v>
      </c>
      <c r="G1442" s="7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9"/>
      <c r="AL1442" s="9"/>
      <c r="AM1442" s="8"/>
      <c r="AN1442" s="8"/>
      <c r="AO1442" s="9"/>
      <c r="AP1442" s="10" t="s">
        <v>240</v>
      </c>
      <c r="BU1442" s="1">
        <v>47</v>
      </c>
    </row>
    <row r="1443" spans="1:73" x14ac:dyDescent="0.25">
      <c r="A1443" s="1" t="s">
        <v>430</v>
      </c>
      <c r="B1443" s="1" t="s">
        <v>477</v>
      </c>
      <c r="C1443" s="5" t="s">
        <v>269</v>
      </c>
      <c r="D1443" s="86">
        <v>2012</v>
      </c>
      <c r="E1443" s="6">
        <v>41141</v>
      </c>
      <c r="F1443" s="7">
        <v>2012</v>
      </c>
      <c r="G1443" s="7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9"/>
      <c r="AL1443" s="9"/>
      <c r="AM1443" s="8"/>
      <c r="AN1443" s="8"/>
      <c r="AO1443" s="9"/>
      <c r="AP1443" s="10" t="s">
        <v>240</v>
      </c>
      <c r="BU1443" s="1">
        <v>31</v>
      </c>
    </row>
    <row r="1444" spans="1:73" x14ac:dyDescent="0.25">
      <c r="A1444" s="1" t="s">
        <v>430</v>
      </c>
      <c r="B1444" s="1" t="s">
        <v>477</v>
      </c>
      <c r="C1444" s="5" t="s">
        <v>269</v>
      </c>
      <c r="D1444" s="86">
        <v>2012</v>
      </c>
      <c r="E1444" s="6">
        <v>41157</v>
      </c>
      <c r="F1444" s="7">
        <v>2012</v>
      </c>
      <c r="G1444" s="7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9"/>
      <c r="AL1444" s="9"/>
      <c r="AM1444" s="8"/>
      <c r="AN1444" s="8"/>
      <c r="AO1444" s="9"/>
      <c r="AP1444" s="10" t="s">
        <v>240</v>
      </c>
      <c r="BU1444" s="1">
        <v>34</v>
      </c>
    </row>
    <row r="1445" spans="1:73" x14ac:dyDescent="0.25">
      <c r="A1445" s="1" t="s">
        <v>430</v>
      </c>
      <c r="B1445" s="1" t="s">
        <v>477</v>
      </c>
      <c r="C1445" s="5" t="s">
        <v>269</v>
      </c>
      <c r="D1445" s="86">
        <v>2012</v>
      </c>
      <c r="E1445" s="6">
        <v>41184</v>
      </c>
      <c r="F1445" s="7">
        <v>2012</v>
      </c>
      <c r="G1445" s="7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9"/>
      <c r="AL1445" s="9"/>
      <c r="AM1445" s="8"/>
      <c r="AN1445" s="8"/>
      <c r="AO1445" s="9"/>
      <c r="AP1445" s="10" t="s">
        <v>240</v>
      </c>
      <c r="BU1445" s="1">
        <v>45</v>
      </c>
    </row>
    <row r="1446" spans="1:73" x14ac:dyDescent="0.25">
      <c r="A1446" s="1" t="s">
        <v>430</v>
      </c>
      <c r="B1446" s="1" t="s">
        <v>477</v>
      </c>
      <c r="C1446" s="5" t="s">
        <v>269</v>
      </c>
      <c r="D1446" s="86">
        <v>2012</v>
      </c>
      <c r="E1446" s="6">
        <v>41198</v>
      </c>
      <c r="F1446" s="7">
        <v>2012</v>
      </c>
      <c r="G1446" s="7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9"/>
      <c r="AL1446" s="9"/>
      <c r="AM1446" s="8"/>
      <c r="AN1446" s="8"/>
      <c r="AO1446" s="9"/>
      <c r="AP1446" s="10" t="s">
        <v>240</v>
      </c>
      <c r="BU1446" s="1">
        <v>53</v>
      </c>
    </row>
    <row r="1447" spans="1:73" x14ac:dyDescent="0.25">
      <c r="A1447" s="1" t="s">
        <v>430</v>
      </c>
      <c r="B1447" s="1" t="s">
        <v>477</v>
      </c>
      <c r="C1447" s="5" t="s">
        <v>270</v>
      </c>
      <c r="D1447" s="86">
        <v>2014</v>
      </c>
      <c r="E1447" s="6">
        <v>41863</v>
      </c>
      <c r="F1447" s="7">
        <v>2014</v>
      </c>
      <c r="G1447" s="7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9"/>
      <c r="AL1447" s="9"/>
      <c r="AM1447" s="8"/>
      <c r="AN1447" s="8"/>
      <c r="AO1447" s="9"/>
      <c r="AP1447" s="10" t="s">
        <v>219</v>
      </c>
      <c r="BU1447" s="1">
        <v>41</v>
      </c>
    </row>
    <row r="1448" spans="1:73" x14ac:dyDescent="0.25">
      <c r="A1448" s="1" t="s">
        <v>430</v>
      </c>
      <c r="B1448" s="1" t="s">
        <v>477</v>
      </c>
      <c r="C1448" s="5" t="s">
        <v>270</v>
      </c>
      <c r="D1448" s="86">
        <v>2014</v>
      </c>
      <c r="E1448" s="6">
        <v>41890</v>
      </c>
      <c r="F1448" s="7">
        <v>2014</v>
      </c>
      <c r="G1448" s="7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9"/>
      <c r="AL1448" s="9"/>
      <c r="AM1448" s="8"/>
      <c r="AN1448" s="8"/>
      <c r="AO1448" s="9"/>
      <c r="AP1448" s="10" t="s">
        <v>219</v>
      </c>
      <c r="BU1448" s="1">
        <v>51</v>
      </c>
    </row>
    <row r="1449" spans="1:73" x14ac:dyDescent="0.25">
      <c r="A1449" s="1" t="s">
        <v>430</v>
      </c>
      <c r="B1449" s="1" t="s">
        <v>477</v>
      </c>
      <c r="C1449" s="5" t="s">
        <v>270</v>
      </c>
      <c r="D1449" s="86">
        <v>2014</v>
      </c>
      <c r="E1449" s="6">
        <v>41905</v>
      </c>
      <c r="F1449" s="7">
        <v>2014</v>
      </c>
      <c r="G1449" s="7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9"/>
      <c r="AL1449" s="9"/>
      <c r="AM1449" s="8"/>
      <c r="AN1449" s="8"/>
      <c r="AO1449" s="9"/>
      <c r="AP1449" s="10" t="s">
        <v>219</v>
      </c>
    </row>
    <row r="1450" spans="1:73" x14ac:dyDescent="0.25">
      <c r="A1450" s="1" t="s">
        <v>430</v>
      </c>
      <c r="B1450" s="1" t="s">
        <v>477</v>
      </c>
      <c r="C1450" s="5" t="s">
        <v>271</v>
      </c>
      <c r="D1450" s="86">
        <v>2014</v>
      </c>
      <c r="E1450" s="6">
        <v>41863</v>
      </c>
      <c r="F1450" s="7">
        <v>2014</v>
      </c>
      <c r="G1450" s="7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9"/>
      <c r="AL1450" s="9"/>
      <c r="AM1450" s="8"/>
      <c r="AN1450" s="8"/>
      <c r="AO1450" s="9"/>
      <c r="AP1450" s="10" t="s">
        <v>219</v>
      </c>
      <c r="BU1450" s="1">
        <v>41</v>
      </c>
    </row>
    <row r="1451" spans="1:73" x14ac:dyDescent="0.25">
      <c r="A1451" s="1" t="s">
        <v>430</v>
      </c>
      <c r="B1451" s="1" t="s">
        <v>477</v>
      </c>
      <c r="C1451" s="5" t="s">
        <v>271</v>
      </c>
      <c r="D1451" s="86">
        <v>2014</v>
      </c>
      <c r="E1451" s="6">
        <v>41890</v>
      </c>
      <c r="F1451" s="7">
        <v>2014</v>
      </c>
      <c r="G1451" s="7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9"/>
      <c r="AL1451" s="9"/>
      <c r="AM1451" s="8"/>
      <c r="AN1451" s="8"/>
      <c r="AO1451" s="9"/>
      <c r="AP1451" s="10" t="s">
        <v>219</v>
      </c>
      <c r="BU1451" s="1">
        <v>51</v>
      </c>
    </row>
    <row r="1452" spans="1:73" x14ac:dyDescent="0.25">
      <c r="A1452" s="1" t="s">
        <v>430</v>
      </c>
      <c r="B1452" s="1" t="s">
        <v>477</v>
      </c>
      <c r="C1452" s="5" t="s">
        <v>271</v>
      </c>
      <c r="D1452" s="86">
        <v>2014</v>
      </c>
      <c r="E1452" s="6">
        <v>41905</v>
      </c>
      <c r="F1452" s="7">
        <v>2014</v>
      </c>
      <c r="G1452" s="7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9"/>
      <c r="AL1452" s="9"/>
      <c r="AM1452" s="8"/>
      <c r="AN1452" s="8"/>
      <c r="AO1452" s="9"/>
      <c r="AP1452" s="10" t="s">
        <v>219</v>
      </c>
    </row>
    <row r="1453" spans="1:73" x14ac:dyDescent="0.25">
      <c r="A1453" s="1" t="s">
        <v>430</v>
      </c>
      <c r="B1453" s="1" t="s">
        <v>477</v>
      </c>
      <c r="C1453" s="5" t="s">
        <v>272</v>
      </c>
      <c r="D1453" s="86">
        <v>2014</v>
      </c>
      <c r="E1453" s="6">
        <v>41863</v>
      </c>
      <c r="F1453" s="7">
        <v>2014</v>
      </c>
      <c r="G1453" s="7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9"/>
      <c r="AL1453" s="9"/>
      <c r="AM1453" s="8"/>
      <c r="AN1453" s="8"/>
      <c r="AO1453" s="9"/>
      <c r="AP1453" s="10" t="s">
        <v>219</v>
      </c>
      <c r="BU1453" s="1">
        <v>41</v>
      </c>
    </row>
    <row r="1454" spans="1:73" x14ac:dyDescent="0.25">
      <c r="A1454" s="1" t="s">
        <v>430</v>
      </c>
      <c r="B1454" s="1" t="s">
        <v>477</v>
      </c>
      <c r="C1454" s="5" t="s">
        <v>272</v>
      </c>
      <c r="D1454" s="86">
        <v>2014</v>
      </c>
      <c r="E1454" s="6">
        <v>41890</v>
      </c>
      <c r="F1454" s="7">
        <v>2014</v>
      </c>
      <c r="G1454" s="7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9"/>
      <c r="AL1454" s="9"/>
      <c r="AM1454" s="8"/>
      <c r="AN1454" s="8"/>
      <c r="AO1454" s="9"/>
      <c r="AP1454" s="10" t="s">
        <v>219</v>
      </c>
      <c r="BU1454" s="1">
        <v>51</v>
      </c>
    </row>
    <row r="1455" spans="1:73" x14ac:dyDescent="0.25">
      <c r="A1455" s="1" t="s">
        <v>430</v>
      </c>
      <c r="B1455" s="1" t="s">
        <v>477</v>
      </c>
      <c r="C1455" s="5" t="s">
        <v>272</v>
      </c>
      <c r="D1455" s="86">
        <v>2014</v>
      </c>
      <c r="E1455" s="6">
        <v>41905</v>
      </c>
      <c r="F1455" s="7">
        <v>2014</v>
      </c>
      <c r="G1455" s="7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9"/>
      <c r="AL1455" s="9"/>
      <c r="AM1455" s="8"/>
      <c r="AN1455" s="8"/>
      <c r="AO1455" s="9"/>
      <c r="AP1455" s="10" t="s">
        <v>219</v>
      </c>
    </row>
    <row r="1456" spans="1:73" x14ac:dyDescent="0.25">
      <c r="A1456" s="1" t="s">
        <v>430</v>
      </c>
      <c r="B1456" s="1" t="s">
        <v>477</v>
      </c>
      <c r="C1456" s="5" t="s">
        <v>273</v>
      </c>
      <c r="D1456" s="86">
        <v>2014</v>
      </c>
      <c r="E1456" s="6">
        <v>41863</v>
      </c>
      <c r="F1456" s="7">
        <v>2014</v>
      </c>
      <c r="G1456" s="7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9"/>
      <c r="AL1456" s="9"/>
      <c r="AM1456" s="8"/>
      <c r="AN1456" s="8"/>
      <c r="AO1456" s="9"/>
      <c r="AP1456" s="10" t="s">
        <v>219</v>
      </c>
      <c r="BU1456" s="1">
        <v>41</v>
      </c>
    </row>
    <row r="1457" spans="1:73" x14ac:dyDescent="0.25">
      <c r="A1457" s="1" t="s">
        <v>430</v>
      </c>
      <c r="B1457" s="1" t="s">
        <v>477</v>
      </c>
      <c r="C1457" s="5" t="s">
        <v>273</v>
      </c>
      <c r="D1457" s="86">
        <v>2014</v>
      </c>
      <c r="E1457" s="6">
        <v>41890</v>
      </c>
      <c r="F1457" s="7">
        <v>2014</v>
      </c>
      <c r="G1457" s="7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9"/>
      <c r="AL1457" s="9"/>
      <c r="AM1457" s="8"/>
      <c r="AN1457" s="8"/>
      <c r="AO1457" s="9"/>
      <c r="AP1457" s="10" t="s">
        <v>219</v>
      </c>
      <c r="BU1457" s="1">
        <v>51</v>
      </c>
    </row>
    <row r="1458" spans="1:73" x14ac:dyDescent="0.25">
      <c r="A1458" s="1" t="s">
        <v>430</v>
      </c>
      <c r="B1458" s="1" t="s">
        <v>477</v>
      </c>
      <c r="C1458" s="5" t="s">
        <v>273</v>
      </c>
      <c r="D1458" s="86">
        <v>2014</v>
      </c>
      <c r="E1458" s="6">
        <v>41905</v>
      </c>
      <c r="F1458" s="7">
        <v>2014</v>
      </c>
      <c r="G1458" s="7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9"/>
      <c r="AL1458" s="9"/>
      <c r="AM1458" s="8"/>
      <c r="AN1458" s="8"/>
      <c r="AO1458" s="9"/>
      <c r="AP1458" s="10" t="s">
        <v>219</v>
      </c>
    </row>
    <row r="1459" spans="1:73" x14ac:dyDescent="0.25">
      <c r="A1459" s="1" t="s">
        <v>430</v>
      </c>
      <c r="B1459" s="1" t="s">
        <v>477</v>
      </c>
      <c r="C1459" s="5" t="s">
        <v>274</v>
      </c>
      <c r="D1459" s="86">
        <v>2014</v>
      </c>
      <c r="E1459" s="6">
        <v>41863</v>
      </c>
      <c r="F1459" s="7">
        <v>2014</v>
      </c>
      <c r="G1459" s="7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9"/>
      <c r="AL1459" s="9"/>
      <c r="AM1459" s="8"/>
      <c r="AN1459" s="8"/>
      <c r="AO1459" s="9"/>
      <c r="AP1459" s="10" t="s">
        <v>219</v>
      </c>
      <c r="BU1459" s="1">
        <v>33</v>
      </c>
    </row>
    <row r="1460" spans="1:73" x14ac:dyDescent="0.25">
      <c r="A1460" s="1" t="s">
        <v>430</v>
      </c>
      <c r="B1460" s="1" t="s">
        <v>477</v>
      </c>
      <c r="C1460" s="5" t="s">
        <v>274</v>
      </c>
      <c r="D1460" s="86">
        <v>2014</v>
      </c>
      <c r="E1460" s="6">
        <v>41890</v>
      </c>
      <c r="F1460" s="7">
        <v>2014</v>
      </c>
      <c r="G1460" s="7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9"/>
      <c r="AL1460" s="9"/>
      <c r="AM1460" s="8"/>
      <c r="AN1460" s="8"/>
      <c r="AO1460" s="9"/>
      <c r="AP1460" s="10" t="s">
        <v>219</v>
      </c>
      <c r="BU1460" s="1">
        <v>33</v>
      </c>
    </row>
    <row r="1461" spans="1:73" x14ac:dyDescent="0.25">
      <c r="A1461" s="1" t="s">
        <v>430</v>
      </c>
      <c r="B1461" s="1" t="s">
        <v>477</v>
      </c>
      <c r="C1461" s="5" t="s">
        <v>274</v>
      </c>
      <c r="D1461" s="86">
        <v>2014</v>
      </c>
      <c r="E1461" s="6">
        <v>41905</v>
      </c>
      <c r="F1461" s="7">
        <v>2014</v>
      </c>
      <c r="G1461" s="7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9"/>
      <c r="AL1461" s="9"/>
      <c r="AM1461" s="8"/>
      <c r="AN1461" s="8"/>
      <c r="AO1461" s="9"/>
      <c r="AP1461" s="10" t="s">
        <v>219</v>
      </c>
      <c r="BU1461" s="1">
        <v>55</v>
      </c>
    </row>
    <row r="1462" spans="1:73" x14ac:dyDescent="0.25">
      <c r="A1462" s="1" t="s">
        <v>430</v>
      </c>
      <c r="B1462" s="1" t="s">
        <v>477</v>
      </c>
      <c r="C1462" s="5" t="s">
        <v>275</v>
      </c>
      <c r="D1462" s="86">
        <v>2014</v>
      </c>
      <c r="E1462" s="6">
        <v>41863</v>
      </c>
      <c r="F1462" s="7">
        <v>2014</v>
      </c>
      <c r="G1462" s="7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9"/>
      <c r="AL1462" s="9"/>
      <c r="AM1462" s="8"/>
      <c r="AN1462" s="8"/>
      <c r="AO1462" s="9"/>
      <c r="AP1462" s="10" t="s">
        <v>219</v>
      </c>
      <c r="BU1462" s="1">
        <v>32</v>
      </c>
    </row>
    <row r="1463" spans="1:73" x14ac:dyDescent="0.25">
      <c r="A1463" s="1" t="s">
        <v>430</v>
      </c>
      <c r="B1463" s="1" t="s">
        <v>477</v>
      </c>
      <c r="C1463" s="5" t="s">
        <v>275</v>
      </c>
      <c r="D1463" s="86">
        <v>2014</v>
      </c>
      <c r="E1463" s="6">
        <v>41890</v>
      </c>
      <c r="F1463" s="7">
        <v>2014</v>
      </c>
      <c r="G1463" s="7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9"/>
      <c r="AL1463" s="9"/>
      <c r="AM1463" s="8"/>
      <c r="AN1463" s="8"/>
      <c r="AO1463" s="9"/>
      <c r="AP1463" s="10" t="s">
        <v>219</v>
      </c>
      <c r="BU1463" s="1">
        <v>33</v>
      </c>
    </row>
    <row r="1464" spans="1:73" x14ac:dyDescent="0.25">
      <c r="A1464" s="1" t="s">
        <v>430</v>
      </c>
      <c r="B1464" s="1" t="s">
        <v>477</v>
      </c>
      <c r="C1464" s="5" t="s">
        <v>275</v>
      </c>
      <c r="D1464" s="86">
        <v>2014</v>
      </c>
      <c r="E1464" s="6">
        <v>41905</v>
      </c>
      <c r="F1464" s="7">
        <v>2014</v>
      </c>
      <c r="G1464" s="7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9"/>
      <c r="AL1464" s="9"/>
      <c r="AM1464" s="8"/>
      <c r="AN1464" s="8"/>
      <c r="AO1464" s="9"/>
      <c r="AP1464" s="10" t="s">
        <v>219</v>
      </c>
      <c r="BU1464" s="1">
        <v>53</v>
      </c>
    </row>
    <row r="1465" spans="1:73" x14ac:dyDescent="0.25">
      <c r="A1465" s="1" t="s">
        <v>430</v>
      </c>
      <c r="B1465" s="1" t="s">
        <v>477</v>
      </c>
      <c r="C1465" s="5" t="s">
        <v>276</v>
      </c>
      <c r="D1465" s="86">
        <v>2014</v>
      </c>
      <c r="E1465" s="6">
        <v>41863</v>
      </c>
      <c r="F1465" s="7">
        <v>2014</v>
      </c>
      <c r="G1465" s="7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9"/>
      <c r="AL1465" s="9"/>
      <c r="AM1465" s="8"/>
      <c r="AN1465" s="8"/>
      <c r="AO1465" s="9"/>
      <c r="AP1465" s="10" t="s">
        <v>226</v>
      </c>
      <c r="BU1465" s="1">
        <v>55</v>
      </c>
    </row>
    <row r="1466" spans="1:73" x14ac:dyDescent="0.25">
      <c r="A1466" s="1" t="s">
        <v>430</v>
      </c>
      <c r="B1466" s="1" t="s">
        <v>477</v>
      </c>
      <c r="C1466" s="5" t="s">
        <v>276</v>
      </c>
      <c r="D1466" s="86">
        <v>2014</v>
      </c>
      <c r="E1466" s="6">
        <v>41890</v>
      </c>
      <c r="F1466" s="7">
        <v>2014</v>
      </c>
      <c r="G1466" s="7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9"/>
      <c r="AL1466" s="9"/>
      <c r="AM1466" s="8"/>
      <c r="AN1466" s="8"/>
      <c r="AO1466" s="9"/>
      <c r="AP1466" s="10" t="s">
        <v>226</v>
      </c>
      <c r="BU1466" s="1">
        <v>65</v>
      </c>
    </row>
    <row r="1467" spans="1:73" x14ac:dyDescent="0.25">
      <c r="A1467" s="1" t="s">
        <v>430</v>
      </c>
      <c r="B1467" s="1" t="s">
        <v>477</v>
      </c>
      <c r="C1467" s="5" t="s">
        <v>276</v>
      </c>
      <c r="D1467" s="86">
        <v>2014</v>
      </c>
      <c r="E1467" s="6">
        <v>41905</v>
      </c>
      <c r="F1467" s="7">
        <v>2014</v>
      </c>
      <c r="G1467" s="7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9"/>
      <c r="AL1467" s="9"/>
      <c r="AM1467" s="8"/>
      <c r="AN1467" s="8"/>
      <c r="AO1467" s="9"/>
      <c r="AP1467" s="10" t="s">
        <v>226</v>
      </c>
    </row>
    <row r="1468" spans="1:73" x14ac:dyDescent="0.25">
      <c r="A1468" s="1" t="s">
        <v>430</v>
      </c>
      <c r="B1468" s="1" t="s">
        <v>477</v>
      </c>
      <c r="C1468" s="5" t="s">
        <v>277</v>
      </c>
      <c r="D1468" s="86">
        <v>2014</v>
      </c>
      <c r="E1468" s="6">
        <v>41863</v>
      </c>
      <c r="F1468" s="7">
        <v>2014</v>
      </c>
      <c r="G1468" s="7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9"/>
      <c r="AL1468" s="9"/>
      <c r="AM1468" s="8"/>
      <c r="AN1468" s="8"/>
      <c r="AO1468" s="9"/>
      <c r="AP1468" s="10" t="s">
        <v>226</v>
      </c>
      <c r="BU1468" s="1">
        <v>41</v>
      </c>
    </row>
    <row r="1469" spans="1:73" x14ac:dyDescent="0.25">
      <c r="A1469" s="1" t="s">
        <v>430</v>
      </c>
      <c r="B1469" s="1" t="s">
        <v>477</v>
      </c>
      <c r="C1469" s="5" t="s">
        <v>277</v>
      </c>
      <c r="D1469" s="86">
        <v>2014</v>
      </c>
      <c r="E1469" s="6">
        <v>41890</v>
      </c>
      <c r="F1469" s="7">
        <v>2014</v>
      </c>
      <c r="G1469" s="7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9"/>
      <c r="AL1469" s="9"/>
      <c r="AM1469" s="8"/>
      <c r="AN1469" s="8"/>
      <c r="AO1469" s="9"/>
      <c r="AP1469" s="10" t="s">
        <v>226</v>
      </c>
      <c r="BU1469" s="1">
        <v>51</v>
      </c>
    </row>
    <row r="1470" spans="1:73" x14ac:dyDescent="0.25">
      <c r="A1470" s="1" t="s">
        <v>430</v>
      </c>
      <c r="B1470" s="1" t="s">
        <v>477</v>
      </c>
      <c r="C1470" s="5" t="s">
        <v>277</v>
      </c>
      <c r="D1470" s="86">
        <v>2014</v>
      </c>
      <c r="E1470" s="6">
        <v>41905</v>
      </c>
      <c r="F1470" s="7">
        <v>2014</v>
      </c>
      <c r="G1470" s="7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9"/>
      <c r="AL1470" s="9"/>
      <c r="AM1470" s="8"/>
      <c r="AN1470" s="8"/>
      <c r="AO1470" s="9"/>
      <c r="AP1470" s="10" t="s">
        <v>226</v>
      </c>
    </row>
    <row r="1471" spans="1:73" x14ac:dyDescent="0.25">
      <c r="A1471" s="1" t="s">
        <v>430</v>
      </c>
      <c r="B1471" s="1" t="s">
        <v>477</v>
      </c>
      <c r="C1471" s="5" t="s">
        <v>278</v>
      </c>
      <c r="D1471" s="86">
        <v>2014</v>
      </c>
      <c r="E1471" s="6">
        <v>41863</v>
      </c>
      <c r="F1471" s="7">
        <v>2014</v>
      </c>
      <c r="G1471" s="7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9"/>
      <c r="AL1471" s="9"/>
      <c r="AM1471" s="8"/>
      <c r="AN1471" s="8"/>
      <c r="AO1471" s="9"/>
      <c r="AP1471" s="10" t="s">
        <v>226</v>
      </c>
      <c r="BU1471" s="1">
        <v>51</v>
      </c>
    </row>
    <row r="1472" spans="1:73" x14ac:dyDescent="0.25">
      <c r="A1472" s="1" t="s">
        <v>430</v>
      </c>
      <c r="B1472" s="1" t="s">
        <v>477</v>
      </c>
      <c r="C1472" s="5" t="s">
        <v>278</v>
      </c>
      <c r="D1472" s="86">
        <v>2014</v>
      </c>
      <c r="E1472" s="6">
        <v>41890</v>
      </c>
      <c r="F1472" s="7">
        <v>2014</v>
      </c>
      <c r="G1472" s="7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9"/>
      <c r="AL1472" s="9"/>
      <c r="AM1472" s="8"/>
      <c r="AN1472" s="8"/>
      <c r="AO1472" s="9"/>
      <c r="AP1472" s="10" t="s">
        <v>226</v>
      </c>
      <c r="BU1472" s="1">
        <v>61</v>
      </c>
    </row>
    <row r="1473" spans="1:73" x14ac:dyDescent="0.25">
      <c r="A1473" s="1" t="s">
        <v>430</v>
      </c>
      <c r="B1473" s="1" t="s">
        <v>477</v>
      </c>
      <c r="C1473" s="5" t="s">
        <v>278</v>
      </c>
      <c r="D1473" s="86">
        <v>2014</v>
      </c>
      <c r="E1473" s="6">
        <v>41905</v>
      </c>
      <c r="F1473" s="7">
        <v>2014</v>
      </c>
      <c r="G1473" s="7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9"/>
      <c r="AL1473" s="9"/>
      <c r="AM1473" s="8"/>
      <c r="AN1473" s="8"/>
      <c r="AO1473" s="9"/>
      <c r="AP1473" s="10" t="s">
        <v>226</v>
      </c>
    </row>
    <row r="1474" spans="1:73" x14ac:dyDescent="0.25">
      <c r="A1474" s="1" t="s">
        <v>430</v>
      </c>
      <c r="B1474" s="1" t="s">
        <v>477</v>
      </c>
      <c r="C1474" s="5" t="s">
        <v>279</v>
      </c>
      <c r="D1474" s="86">
        <v>2014</v>
      </c>
      <c r="E1474" s="6">
        <v>41863</v>
      </c>
      <c r="F1474" s="7">
        <v>2014</v>
      </c>
      <c r="G1474" s="7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9"/>
      <c r="AL1474" s="9"/>
      <c r="AM1474" s="8"/>
      <c r="AN1474" s="8"/>
      <c r="AO1474" s="9"/>
      <c r="AP1474" s="10" t="s">
        <v>226</v>
      </c>
    </row>
    <row r="1475" spans="1:73" x14ac:dyDescent="0.25">
      <c r="A1475" s="1" t="s">
        <v>430</v>
      </c>
      <c r="B1475" s="1" t="s">
        <v>477</v>
      </c>
      <c r="C1475" s="5" t="s">
        <v>279</v>
      </c>
      <c r="D1475" s="86">
        <v>2014</v>
      </c>
      <c r="E1475" s="6">
        <v>41890</v>
      </c>
      <c r="F1475" s="7">
        <v>2014</v>
      </c>
      <c r="G1475" s="7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9"/>
      <c r="AL1475" s="9"/>
      <c r="AM1475" s="8"/>
      <c r="AN1475" s="8"/>
      <c r="AO1475" s="9"/>
      <c r="AP1475" s="10" t="s">
        <v>226</v>
      </c>
    </row>
    <row r="1476" spans="1:73" x14ac:dyDescent="0.25">
      <c r="A1476" s="1" t="s">
        <v>430</v>
      </c>
      <c r="B1476" s="1" t="s">
        <v>477</v>
      </c>
      <c r="C1476" s="5" t="s">
        <v>279</v>
      </c>
      <c r="D1476" s="86">
        <v>2014</v>
      </c>
      <c r="E1476" s="6">
        <v>41905</v>
      </c>
      <c r="F1476" s="7">
        <v>2014</v>
      </c>
      <c r="G1476" s="7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9"/>
      <c r="AL1476" s="9"/>
      <c r="AM1476" s="8"/>
      <c r="AN1476" s="8"/>
      <c r="AO1476" s="9"/>
      <c r="AP1476" s="10" t="s">
        <v>226</v>
      </c>
    </row>
    <row r="1477" spans="1:73" x14ac:dyDescent="0.25">
      <c r="A1477" s="1" t="s">
        <v>430</v>
      </c>
      <c r="B1477" s="1" t="s">
        <v>477</v>
      </c>
      <c r="C1477" s="5" t="s">
        <v>280</v>
      </c>
      <c r="D1477" s="86">
        <v>2014</v>
      </c>
      <c r="E1477" s="6">
        <v>41863</v>
      </c>
      <c r="F1477" s="7">
        <v>2014</v>
      </c>
      <c r="G1477" s="7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9"/>
      <c r="AL1477" s="9"/>
      <c r="AM1477" s="8"/>
      <c r="AN1477" s="8"/>
      <c r="AO1477" s="9"/>
      <c r="AP1477" s="10" t="s">
        <v>226</v>
      </c>
      <c r="BU1477" s="1">
        <v>35</v>
      </c>
    </row>
    <row r="1478" spans="1:73" x14ac:dyDescent="0.25">
      <c r="A1478" s="1" t="s">
        <v>430</v>
      </c>
      <c r="B1478" s="1" t="s">
        <v>477</v>
      </c>
      <c r="C1478" s="5" t="s">
        <v>280</v>
      </c>
      <c r="D1478" s="86">
        <v>2014</v>
      </c>
      <c r="E1478" s="6">
        <v>41890</v>
      </c>
      <c r="F1478" s="7">
        <v>2014</v>
      </c>
      <c r="G1478" s="7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9"/>
      <c r="AL1478" s="9"/>
      <c r="AM1478" s="8"/>
      <c r="AN1478" s="8"/>
      <c r="AO1478" s="9"/>
      <c r="AP1478" s="10" t="s">
        <v>226</v>
      </c>
      <c r="BU1478" s="1">
        <v>51</v>
      </c>
    </row>
    <row r="1479" spans="1:73" x14ac:dyDescent="0.25">
      <c r="A1479" s="1" t="s">
        <v>430</v>
      </c>
      <c r="B1479" s="1" t="s">
        <v>477</v>
      </c>
      <c r="C1479" s="5" t="s">
        <v>280</v>
      </c>
      <c r="D1479" s="86">
        <v>2014</v>
      </c>
      <c r="E1479" s="6">
        <v>41905</v>
      </c>
      <c r="F1479" s="7">
        <v>2014</v>
      </c>
      <c r="G1479" s="7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9"/>
      <c r="AL1479" s="9"/>
      <c r="AM1479" s="8"/>
      <c r="AN1479" s="8"/>
      <c r="AO1479" s="9"/>
      <c r="AP1479" s="10" t="s">
        <v>226</v>
      </c>
      <c r="BU1479" s="1">
        <v>57</v>
      </c>
    </row>
    <row r="1480" spans="1:73" x14ac:dyDescent="0.25">
      <c r="A1480" s="1" t="s">
        <v>430</v>
      </c>
      <c r="B1480" s="1" t="s">
        <v>477</v>
      </c>
      <c r="C1480" s="5" t="s">
        <v>281</v>
      </c>
      <c r="D1480" s="86">
        <v>2014</v>
      </c>
      <c r="E1480" s="6">
        <v>41863</v>
      </c>
      <c r="F1480" s="7">
        <v>2014</v>
      </c>
      <c r="G1480" s="7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9"/>
      <c r="AL1480" s="9"/>
      <c r="AM1480" s="8"/>
      <c r="AN1480" s="8"/>
      <c r="AO1480" s="9"/>
      <c r="AP1480" s="10" t="s">
        <v>226</v>
      </c>
      <c r="BU1480" s="1">
        <v>35</v>
      </c>
    </row>
    <row r="1481" spans="1:73" x14ac:dyDescent="0.25">
      <c r="A1481" s="1" t="s">
        <v>430</v>
      </c>
      <c r="B1481" s="1" t="s">
        <v>477</v>
      </c>
      <c r="C1481" s="5" t="s">
        <v>281</v>
      </c>
      <c r="D1481" s="86">
        <v>2014</v>
      </c>
      <c r="E1481" s="6">
        <v>41890</v>
      </c>
      <c r="F1481" s="7">
        <v>2014</v>
      </c>
      <c r="G1481" s="7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9"/>
      <c r="AL1481" s="9"/>
      <c r="AM1481" s="8"/>
      <c r="AN1481" s="8"/>
      <c r="AO1481" s="9"/>
      <c r="AP1481" s="10" t="s">
        <v>226</v>
      </c>
      <c r="BU1481" s="1">
        <v>45</v>
      </c>
    </row>
    <row r="1482" spans="1:73" x14ac:dyDescent="0.25">
      <c r="A1482" s="1" t="s">
        <v>430</v>
      </c>
      <c r="B1482" s="1" t="s">
        <v>477</v>
      </c>
      <c r="C1482" s="5" t="s">
        <v>281</v>
      </c>
      <c r="D1482" s="86">
        <v>2014</v>
      </c>
      <c r="E1482" s="6">
        <v>41905</v>
      </c>
      <c r="F1482" s="7">
        <v>2014</v>
      </c>
      <c r="G1482" s="7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9"/>
      <c r="AL1482" s="9"/>
      <c r="AM1482" s="8"/>
      <c r="AN1482" s="8"/>
      <c r="AO1482" s="9"/>
      <c r="AP1482" s="10" t="s">
        <v>226</v>
      </c>
      <c r="BU1482" s="1">
        <v>57</v>
      </c>
    </row>
    <row r="1483" spans="1:73" x14ac:dyDescent="0.25">
      <c r="A1483" s="1" t="s">
        <v>430</v>
      </c>
      <c r="B1483" s="1" t="s">
        <v>477</v>
      </c>
      <c r="C1483" s="5" t="s">
        <v>282</v>
      </c>
      <c r="D1483" s="86">
        <v>2014</v>
      </c>
      <c r="E1483" s="6">
        <v>41863</v>
      </c>
      <c r="F1483" s="7">
        <v>2014</v>
      </c>
      <c r="G1483" s="7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9"/>
      <c r="AL1483" s="9"/>
      <c r="AM1483" s="8"/>
      <c r="AN1483" s="8"/>
      <c r="AO1483" s="9"/>
      <c r="AP1483" s="10" t="s">
        <v>233</v>
      </c>
      <c r="BU1483" s="1">
        <v>53</v>
      </c>
    </row>
    <row r="1484" spans="1:73" x14ac:dyDescent="0.25">
      <c r="A1484" s="1" t="s">
        <v>430</v>
      </c>
      <c r="B1484" s="1" t="s">
        <v>477</v>
      </c>
      <c r="C1484" s="5" t="s">
        <v>282</v>
      </c>
      <c r="D1484" s="86">
        <v>2014</v>
      </c>
      <c r="E1484" s="6">
        <v>41890</v>
      </c>
      <c r="F1484" s="7">
        <v>2014</v>
      </c>
      <c r="G1484" s="7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9"/>
      <c r="AL1484" s="9"/>
      <c r="AM1484" s="8"/>
      <c r="AN1484" s="8"/>
      <c r="AO1484" s="9"/>
      <c r="AP1484" s="10" t="s">
        <v>233</v>
      </c>
      <c r="BU1484" s="1">
        <v>65</v>
      </c>
    </row>
    <row r="1485" spans="1:73" x14ac:dyDescent="0.25">
      <c r="A1485" s="1" t="s">
        <v>430</v>
      </c>
      <c r="B1485" s="1" t="s">
        <v>477</v>
      </c>
      <c r="C1485" s="5" t="s">
        <v>282</v>
      </c>
      <c r="D1485" s="86">
        <v>2014</v>
      </c>
      <c r="E1485" s="6">
        <v>41905</v>
      </c>
      <c r="F1485" s="7">
        <v>2014</v>
      </c>
      <c r="G1485" s="7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9"/>
      <c r="AL1485" s="9"/>
      <c r="AM1485" s="8"/>
      <c r="AN1485" s="8"/>
      <c r="AO1485" s="9"/>
      <c r="AP1485" s="10" t="s">
        <v>233</v>
      </c>
    </row>
    <row r="1486" spans="1:73" x14ac:dyDescent="0.25">
      <c r="A1486" s="1" t="s">
        <v>430</v>
      </c>
      <c r="B1486" s="1" t="s">
        <v>477</v>
      </c>
      <c r="C1486" s="5" t="s">
        <v>283</v>
      </c>
      <c r="D1486" s="86">
        <v>2014</v>
      </c>
      <c r="E1486" s="6">
        <v>41863</v>
      </c>
      <c r="F1486" s="7">
        <v>2014</v>
      </c>
      <c r="G1486" s="7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9"/>
      <c r="AL1486" s="9"/>
      <c r="AM1486" s="8"/>
      <c r="AN1486" s="8"/>
      <c r="AO1486" s="9"/>
      <c r="AP1486" s="10" t="s">
        <v>233</v>
      </c>
      <c r="BU1486" s="1">
        <v>43</v>
      </c>
    </row>
    <row r="1487" spans="1:73" x14ac:dyDescent="0.25">
      <c r="A1487" s="1" t="s">
        <v>430</v>
      </c>
      <c r="B1487" s="1" t="s">
        <v>477</v>
      </c>
      <c r="C1487" s="5" t="s">
        <v>283</v>
      </c>
      <c r="D1487" s="86">
        <v>2014</v>
      </c>
      <c r="E1487" s="6">
        <v>41890</v>
      </c>
      <c r="F1487" s="7">
        <v>2014</v>
      </c>
      <c r="G1487" s="7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9"/>
      <c r="AL1487" s="9"/>
      <c r="AM1487" s="8"/>
      <c r="AN1487" s="8"/>
      <c r="AO1487" s="9"/>
      <c r="AP1487" s="10" t="s">
        <v>233</v>
      </c>
      <c r="BU1487" s="1">
        <v>53</v>
      </c>
    </row>
    <row r="1488" spans="1:73" x14ac:dyDescent="0.25">
      <c r="A1488" s="1" t="s">
        <v>430</v>
      </c>
      <c r="B1488" s="1" t="s">
        <v>477</v>
      </c>
      <c r="C1488" s="5" t="s">
        <v>283</v>
      </c>
      <c r="D1488" s="86">
        <v>2014</v>
      </c>
      <c r="E1488" s="6">
        <v>41905</v>
      </c>
      <c r="F1488" s="7">
        <v>2014</v>
      </c>
      <c r="G1488" s="7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9"/>
      <c r="AL1488" s="9"/>
      <c r="AM1488" s="8"/>
      <c r="AN1488" s="8"/>
      <c r="AO1488" s="9"/>
      <c r="AP1488" s="10" t="s">
        <v>233</v>
      </c>
    </row>
    <row r="1489" spans="1:73" x14ac:dyDescent="0.25">
      <c r="A1489" s="1" t="s">
        <v>430</v>
      </c>
      <c r="B1489" s="1" t="s">
        <v>477</v>
      </c>
      <c r="C1489" s="5" t="s">
        <v>284</v>
      </c>
      <c r="D1489" s="86">
        <v>2014</v>
      </c>
      <c r="E1489" s="6">
        <v>41863</v>
      </c>
      <c r="F1489" s="7">
        <v>2014</v>
      </c>
      <c r="G1489" s="7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9"/>
      <c r="AL1489" s="9"/>
      <c r="AM1489" s="8"/>
      <c r="AN1489" s="8"/>
      <c r="AO1489" s="9"/>
      <c r="AP1489" s="10" t="s">
        <v>233</v>
      </c>
    </row>
    <row r="1490" spans="1:73" x14ac:dyDescent="0.25">
      <c r="A1490" s="1" t="s">
        <v>430</v>
      </c>
      <c r="B1490" s="1" t="s">
        <v>477</v>
      </c>
      <c r="C1490" s="5" t="s">
        <v>284</v>
      </c>
      <c r="D1490" s="86">
        <v>2014</v>
      </c>
      <c r="E1490" s="6">
        <v>41890</v>
      </c>
      <c r="F1490" s="7">
        <v>2014</v>
      </c>
      <c r="G1490" s="7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9"/>
      <c r="AL1490" s="9"/>
      <c r="AM1490" s="8"/>
      <c r="AN1490" s="8"/>
      <c r="AO1490" s="9"/>
      <c r="AP1490" s="10" t="s">
        <v>233</v>
      </c>
    </row>
    <row r="1491" spans="1:73" x14ac:dyDescent="0.25">
      <c r="A1491" s="1" t="s">
        <v>430</v>
      </c>
      <c r="B1491" s="1" t="s">
        <v>477</v>
      </c>
      <c r="C1491" s="5" t="s">
        <v>284</v>
      </c>
      <c r="D1491" s="86">
        <v>2014</v>
      </c>
      <c r="E1491" s="6">
        <v>41905</v>
      </c>
      <c r="F1491" s="7">
        <v>2014</v>
      </c>
      <c r="G1491" s="7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9"/>
      <c r="AL1491" s="9"/>
      <c r="AM1491" s="8"/>
      <c r="AN1491" s="8"/>
      <c r="AO1491" s="9"/>
      <c r="AP1491" s="10" t="s">
        <v>233</v>
      </c>
    </row>
    <row r="1492" spans="1:73" x14ac:dyDescent="0.25">
      <c r="A1492" s="1" t="s">
        <v>430</v>
      </c>
      <c r="B1492" s="1" t="s">
        <v>477</v>
      </c>
      <c r="C1492" s="5" t="s">
        <v>285</v>
      </c>
      <c r="D1492" s="86">
        <v>2014</v>
      </c>
      <c r="E1492" s="6">
        <v>41863</v>
      </c>
      <c r="F1492" s="7">
        <v>2014</v>
      </c>
      <c r="G1492" s="7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9"/>
      <c r="AL1492" s="9"/>
      <c r="AM1492" s="8"/>
      <c r="AN1492" s="8"/>
      <c r="AO1492" s="9"/>
      <c r="AP1492" s="10" t="s">
        <v>233</v>
      </c>
    </row>
    <row r="1493" spans="1:73" x14ac:dyDescent="0.25">
      <c r="A1493" s="1" t="s">
        <v>430</v>
      </c>
      <c r="B1493" s="1" t="s">
        <v>477</v>
      </c>
      <c r="C1493" s="5" t="s">
        <v>285</v>
      </c>
      <c r="D1493" s="86">
        <v>2014</v>
      </c>
      <c r="E1493" s="6">
        <v>41890</v>
      </c>
      <c r="F1493" s="7">
        <v>2014</v>
      </c>
      <c r="G1493" s="7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9"/>
      <c r="AL1493" s="9"/>
      <c r="AM1493" s="8"/>
      <c r="AN1493" s="8"/>
      <c r="AO1493" s="9"/>
      <c r="AP1493" s="10" t="s">
        <v>233</v>
      </c>
    </row>
    <row r="1494" spans="1:73" x14ac:dyDescent="0.25">
      <c r="A1494" s="1" t="s">
        <v>430</v>
      </c>
      <c r="B1494" s="1" t="s">
        <v>477</v>
      </c>
      <c r="C1494" s="5" t="s">
        <v>285</v>
      </c>
      <c r="D1494" s="86">
        <v>2014</v>
      </c>
      <c r="E1494" s="6">
        <v>41905</v>
      </c>
      <c r="F1494" s="7">
        <v>2014</v>
      </c>
      <c r="G1494" s="7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9"/>
      <c r="AL1494" s="9"/>
      <c r="AM1494" s="8"/>
      <c r="AN1494" s="8"/>
      <c r="AO1494" s="9"/>
      <c r="AP1494" s="10" t="s">
        <v>233</v>
      </c>
    </row>
    <row r="1495" spans="1:73" x14ac:dyDescent="0.25">
      <c r="A1495" s="1" t="s">
        <v>430</v>
      </c>
      <c r="B1495" s="1" t="s">
        <v>477</v>
      </c>
      <c r="C1495" s="5" t="s">
        <v>286</v>
      </c>
      <c r="D1495" s="86">
        <v>2014</v>
      </c>
      <c r="E1495" s="6">
        <v>41863</v>
      </c>
      <c r="F1495" s="7">
        <v>2014</v>
      </c>
      <c r="G1495" s="7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9"/>
      <c r="AL1495" s="9"/>
      <c r="AM1495" s="8"/>
      <c r="AN1495" s="8"/>
      <c r="AO1495" s="9"/>
      <c r="AP1495" s="10" t="s">
        <v>233</v>
      </c>
      <c r="BU1495" s="1">
        <v>35</v>
      </c>
    </row>
    <row r="1496" spans="1:73" x14ac:dyDescent="0.25">
      <c r="A1496" s="1" t="s">
        <v>430</v>
      </c>
      <c r="B1496" s="1" t="s">
        <v>477</v>
      </c>
      <c r="C1496" s="5" t="s">
        <v>286</v>
      </c>
      <c r="D1496" s="86">
        <v>2014</v>
      </c>
      <c r="E1496" s="6">
        <v>41890</v>
      </c>
      <c r="F1496" s="7">
        <v>2014</v>
      </c>
      <c r="G1496" s="7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9"/>
      <c r="AL1496" s="9"/>
      <c r="AM1496" s="8"/>
      <c r="AN1496" s="8"/>
      <c r="AO1496" s="9"/>
      <c r="AP1496" s="10" t="s">
        <v>233</v>
      </c>
      <c r="BU1496" s="1">
        <v>45</v>
      </c>
    </row>
    <row r="1497" spans="1:73" x14ac:dyDescent="0.25">
      <c r="A1497" s="1" t="s">
        <v>430</v>
      </c>
      <c r="B1497" s="1" t="s">
        <v>477</v>
      </c>
      <c r="C1497" s="5" t="s">
        <v>286</v>
      </c>
      <c r="D1497" s="86">
        <v>2014</v>
      </c>
      <c r="E1497" s="6">
        <v>41905</v>
      </c>
      <c r="F1497" s="7">
        <v>2014</v>
      </c>
      <c r="G1497" s="7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9"/>
      <c r="AL1497" s="9"/>
      <c r="AM1497" s="8"/>
      <c r="AN1497" s="8"/>
      <c r="AO1497" s="9"/>
      <c r="AP1497" s="10" t="s">
        <v>233</v>
      </c>
      <c r="BU1497" s="1">
        <v>57</v>
      </c>
    </row>
    <row r="1498" spans="1:73" x14ac:dyDescent="0.25">
      <c r="A1498" s="1" t="s">
        <v>430</v>
      </c>
      <c r="B1498" s="1" t="s">
        <v>477</v>
      </c>
      <c r="C1498" s="5" t="s">
        <v>287</v>
      </c>
      <c r="D1498" s="86">
        <v>2014</v>
      </c>
      <c r="E1498" s="6">
        <v>41863</v>
      </c>
      <c r="F1498" s="7">
        <v>2014</v>
      </c>
      <c r="G1498" s="7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9"/>
      <c r="AL1498" s="9"/>
      <c r="AM1498" s="8"/>
      <c r="AN1498" s="8"/>
      <c r="AO1498" s="9"/>
      <c r="AP1498" s="10" t="s">
        <v>233</v>
      </c>
      <c r="BU1498" s="1">
        <v>35</v>
      </c>
    </row>
    <row r="1499" spans="1:73" x14ac:dyDescent="0.25">
      <c r="A1499" s="1" t="s">
        <v>430</v>
      </c>
      <c r="B1499" s="1" t="s">
        <v>477</v>
      </c>
      <c r="C1499" s="5" t="s">
        <v>287</v>
      </c>
      <c r="D1499" s="86">
        <v>2014</v>
      </c>
      <c r="E1499" s="6">
        <v>41890</v>
      </c>
      <c r="F1499" s="7">
        <v>2014</v>
      </c>
      <c r="G1499" s="7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9"/>
      <c r="AL1499" s="9"/>
      <c r="AM1499" s="8"/>
      <c r="AN1499" s="8"/>
      <c r="AO1499" s="9"/>
      <c r="AP1499" s="10" t="s">
        <v>233</v>
      </c>
      <c r="BU1499" s="1">
        <v>45</v>
      </c>
    </row>
    <row r="1500" spans="1:73" x14ac:dyDescent="0.25">
      <c r="A1500" s="1" t="s">
        <v>430</v>
      </c>
      <c r="B1500" s="1" t="s">
        <v>477</v>
      </c>
      <c r="C1500" s="5" t="s">
        <v>287</v>
      </c>
      <c r="D1500" s="86">
        <v>2014</v>
      </c>
      <c r="E1500" s="6">
        <v>41905</v>
      </c>
      <c r="F1500" s="7">
        <v>2014</v>
      </c>
      <c r="G1500" s="7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9"/>
      <c r="AL1500" s="9"/>
      <c r="AM1500" s="8"/>
      <c r="AN1500" s="8"/>
      <c r="AO1500" s="9"/>
      <c r="AP1500" s="10" t="s">
        <v>233</v>
      </c>
      <c r="BU1500" s="1">
        <v>57</v>
      </c>
    </row>
    <row r="1501" spans="1:73" x14ac:dyDescent="0.25">
      <c r="A1501" s="1" t="s">
        <v>430</v>
      </c>
      <c r="B1501" s="1" t="s">
        <v>477</v>
      </c>
      <c r="C1501" s="5" t="s">
        <v>288</v>
      </c>
      <c r="D1501" s="86">
        <v>2014</v>
      </c>
      <c r="E1501" s="6">
        <v>41863</v>
      </c>
      <c r="F1501" s="7">
        <v>2014</v>
      </c>
      <c r="G1501" s="7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9"/>
      <c r="AL1501" s="9"/>
      <c r="AM1501" s="8"/>
      <c r="AN1501" s="8"/>
      <c r="AO1501" s="9"/>
      <c r="AP1501" s="10" t="s">
        <v>289</v>
      </c>
      <c r="BU1501" s="1">
        <v>59</v>
      </c>
    </row>
    <row r="1502" spans="1:73" x14ac:dyDescent="0.25">
      <c r="A1502" s="1" t="s">
        <v>430</v>
      </c>
      <c r="B1502" s="1" t="s">
        <v>477</v>
      </c>
      <c r="C1502" s="5" t="s">
        <v>288</v>
      </c>
      <c r="D1502" s="86">
        <v>2014</v>
      </c>
      <c r="E1502" s="6">
        <v>41890</v>
      </c>
      <c r="F1502" s="7">
        <v>2014</v>
      </c>
      <c r="G1502" s="7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9"/>
      <c r="AL1502" s="9"/>
      <c r="AM1502" s="8"/>
      <c r="AN1502" s="8"/>
      <c r="AO1502" s="9"/>
      <c r="AP1502" s="10" t="s">
        <v>289</v>
      </c>
      <c r="BU1502" s="1">
        <v>65</v>
      </c>
    </row>
    <row r="1503" spans="1:73" x14ac:dyDescent="0.25">
      <c r="A1503" s="1" t="s">
        <v>430</v>
      </c>
      <c r="B1503" s="1" t="s">
        <v>477</v>
      </c>
      <c r="C1503" s="5" t="s">
        <v>288</v>
      </c>
      <c r="D1503" s="86">
        <v>2014</v>
      </c>
      <c r="E1503" s="6">
        <v>41905</v>
      </c>
      <c r="F1503" s="7">
        <v>2014</v>
      </c>
      <c r="G1503" s="7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9"/>
      <c r="AL1503" s="9"/>
      <c r="AM1503" s="8"/>
      <c r="AN1503" s="8"/>
      <c r="AO1503" s="9"/>
      <c r="AP1503" s="10" t="s">
        <v>289</v>
      </c>
    </row>
    <row r="1504" spans="1:73" x14ac:dyDescent="0.25">
      <c r="A1504" s="1" t="s">
        <v>430</v>
      </c>
      <c r="B1504" s="1" t="s">
        <v>477</v>
      </c>
      <c r="C1504" s="5" t="s">
        <v>290</v>
      </c>
      <c r="D1504" s="86">
        <v>2014</v>
      </c>
      <c r="E1504" s="6">
        <v>41863</v>
      </c>
      <c r="F1504" s="7">
        <v>2014</v>
      </c>
      <c r="G1504" s="7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9"/>
      <c r="AL1504" s="9"/>
      <c r="AM1504" s="8"/>
      <c r="AN1504" s="8"/>
      <c r="AO1504" s="9"/>
      <c r="AP1504" s="10" t="s">
        <v>289</v>
      </c>
      <c r="BU1504" s="1">
        <v>49</v>
      </c>
    </row>
    <row r="1505" spans="1:73" x14ac:dyDescent="0.25">
      <c r="A1505" s="1" t="s">
        <v>430</v>
      </c>
      <c r="B1505" s="1" t="s">
        <v>477</v>
      </c>
      <c r="C1505" s="5" t="s">
        <v>290</v>
      </c>
      <c r="D1505" s="86">
        <v>2014</v>
      </c>
      <c r="E1505" s="6">
        <v>41890</v>
      </c>
      <c r="F1505" s="7">
        <v>2014</v>
      </c>
      <c r="G1505" s="7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9"/>
      <c r="AL1505" s="9"/>
      <c r="AM1505" s="8"/>
      <c r="AN1505" s="8"/>
      <c r="AO1505" s="9"/>
      <c r="AP1505" s="10" t="s">
        <v>289</v>
      </c>
      <c r="BU1505" s="1">
        <v>55</v>
      </c>
    </row>
    <row r="1506" spans="1:73" x14ac:dyDescent="0.25">
      <c r="A1506" s="1" t="s">
        <v>430</v>
      </c>
      <c r="B1506" s="1" t="s">
        <v>477</v>
      </c>
      <c r="C1506" s="5" t="s">
        <v>290</v>
      </c>
      <c r="D1506" s="86">
        <v>2014</v>
      </c>
      <c r="E1506" s="6">
        <v>41905</v>
      </c>
      <c r="F1506" s="7">
        <v>2014</v>
      </c>
      <c r="G1506" s="7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9"/>
      <c r="AL1506" s="9"/>
      <c r="AM1506" s="8"/>
      <c r="AN1506" s="8"/>
      <c r="AO1506" s="9"/>
      <c r="AP1506" s="10" t="s">
        <v>289</v>
      </c>
    </row>
    <row r="1507" spans="1:73" x14ac:dyDescent="0.25">
      <c r="A1507" s="1" t="s">
        <v>430</v>
      </c>
      <c r="B1507" s="1" t="s">
        <v>477</v>
      </c>
      <c r="C1507" s="5" t="s">
        <v>291</v>
      </c>
      <c r="D1507" s="86">
        <v>2014</v>
      </c>
      <c r="E1507" s="6">
        <v>41863</v>
      </c>
      <c r="F1507" s="7">
        <v>2014</v>
      </c>
      <c r="G1507" s="7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9"/>
      <c r="AL1507" s="9"/>
      <c r="AM1507" s="8"/>
      <c r="AN1507" s="8"/>
      <c r="AO1507" s="9"/>
      <c r="AP1507" s="10" t="s">
        <v>289</v>
      </c>
      <c r="BU1507" s="1">
        <v>53</v>
      </c>
    </row>
    <row r="1508" spans="1:73" x14ac:dyDescent="0.25">
      <c r="A1508" s="1" t="s">
        <v>430</v>
      </c>
      <c r="B1508" s="1" t="s">
        <v>477</v>
      </c>
      <c r="C1508" s="5" t="s">
        <v>291</v>
      </c>
      <c r="D1508" s="86">
        <v>2014</v>
      </c>
      <c r="E1508" s="6">
        <v>41890</v>
      </c>
      <c r="F1508" s="7">
        <v>2014</v>
      </c>
      <c r="G1508" s="7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9"/>
      <c r="AL1508" s="9"/>
      <c r="AM1508" s="8"/>
      <c r="AN1508" s="8"/>
      <c r="AO1508" s="9"/>
      <c r="AP1508" s="10" t="s">
        <v>289</v>
      </c>
      <c r="BU1508" s="1">
        <v>57</v>
      </c>
    </row>
    <row r="1509" spans="1:73" x14ac:dyDescent="0.25">
      <c r="A1509" s="1" t="s">
        <v>430</v>
      </c>
      <c r="B1509" s="1" t="s">
        <v>477</v>
      </c>
      <c r="C1509" s="5" t="s">
        <v>291</v>
      </c>
      <c r="D1509" s="86">
        <v>2014</v>
      </c>
      <c r="E1509" s="6">
        <v>41905</v>
      </c>
      <c r="F1509" s="7">
        <v>2014</v>
      </c>
      <c r="G1509" s="7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9"/>
      <c r="AL1509" s="9"/>
      <c r="AM1509" s="8"/>
      <c r="AN1509" s="8"/>
      <c r="AO1509" s="9"/>
      <c r="AP1509" s="10" t="s">
        <v>289</v>
      </c>
    </row>
    <row r="1510" spans="1:73" x14ac:dyDescent="0.25">
      <c r="A1510" s="1" t="s">
        <v>430</v>
      </c>
      <c r="B1510" s="1" t="s">
        <v>477</v>
      </c>
      <c r="C1510" s="5" t="s">
        <v>292</v>
      </c>
      <c r="D1510" s="86">
        <v>2014</v>
      </c>
      <c r="E1510" s="6">
        <v>41863</v>
      </c>
      <c r="F1510" s="7">
        <v>2014</v>
      </c>
      <c r="G1510" s="7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9"/>
      <c r="AL1510" s="9"/>
      <c r="AM1510" s="8"/>
      <c r="AN1510" s="8"/>
      <c r="AO1510" s="9"/>
      <c r="AP1510" s="10" t="s">
        <v>289</v>
      </c>
      <c r="BU1510" s="1">
        <v>47</v>
      </c>
    </row>
    <row r="1511" spans="1:73" x14ac:dyDescent="0.25">
      <c r="A1511" s="1" t="s">
        <v>430</v>
      </c>
      <c r="B1511" s="1" t="s">
        <v>477</v>
      </c>
      <c r="C1511" s="5" t="s">
        <v>292</v>
      </c>
      <c r="D1511" s="86">
        <v>2014</v>
      </c>
      <c r="E1511" s="6">
        <v>41890</v>
      </c>
      <c r="F1511" s="7">
        <v>2014</v>
      </c>
      <c r="G1511" s="7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9"/>
      <c r="AL1511" s="9"/>
      <c r="AM1511" s="8"/>
      <c r="AN1511" s="8"/>
      <c r="AO1511" s="9"/>
      <c r="AP1511" s="10" t="s">
        <v>289</v>
      </c>
      <c r="BU1511" s="1">
        <v>55</v>
      </c>
    </row>
    <row r="1512" spans="1:73" x14ac:dyDescent="0.25">
      <c r="A1512" s="1" t="s">
        <v>430</v>
      </c>
      <c r="B1512" s="1" t="s">
        <v>477</v>
      </c>
      <c r="C1512" s="5" t="s">
        <v>292</v>
      </c>
      <c r="D1512" s="86">
        <v>2014</v>
      </c>
      <c r="E1512" s="6">
        <v>41905</v>
      </c>
      <c r="F1512" s="7">
        <v>2014</v>
      </c>
      <c r="G1512" s="7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9"/>
      <c r="AL1512" s="9"/>
      <c r="AM1512" s="8"/>
      <c r="AN1512" s="8"/>
      <c r="AO1512" s="9"/>
      <c r="AP1512" s="10" t="s">
        <v>289</v>
      </c>
    </row>
    <row r="1513" spans="1:73" x14ac:dyDescent="0.25">
      <c r="A1513" s="1" t="s">
        <v>430</v>
      </c>
      <c r="B1513" s="1" t="s">
        <v>477</v>
      </c>
      <c r="C1513" s="5" t="s">
        <v>293</v>
      </c>
      <c r="D1513" s="86">
        <v>2014</v>
      </c>
      <c r="E1513" s="6">
        <v>41863</v>
      </c>
      <c r="F1513" s="7">
        <v>2014</v>
      </c>
      <c r="G1513" s="7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9"/>
      <c r="AL1513" s="9"/>
      <c r="AM1513" s="8"/>
      <c r="AN1513" s="8"/>
      <c r="AO1513" s="9"/>
      <c r="AP1513" s="10" t="s">
        <v>289</v>
      </c>
    </row>
    <row r="1514" spans="1:73" x14ac:dyDescent="0.25">
      <c r="A1514" s="1" t="s">
        <v>430</v>
      </c>
      <c r="B1514" s="1" t="s">
        <v>477</v>
      </c>
      <c r="C1514" s="5" t="s">
        <v>293</v>
      </c>
      <c r="D1514" s="86">
        <v>2014</v>
      </c>
      <c r="E1514" s="6">
        <v>41890</v>
      </c>
      <c r="F1514" s="7">
        <v>2014</v>
      </c>
      <c r="G1514" s="7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9"/>
      <c r="AL1514" s="9"/>
      <c r="AM1514" s="8"/>
      <c r="AN1514" s="8"/>
      <c r="AO1514" s="9"/>
      <c r="AP1514" s="10" t="s">
        <v>289</v>
      </c>
    </row>
    <row r="1515" spans="1:73" x14ac:dyDescent="0.25">
      <c r="A1515" s="1" t="s">
        <v>430</v>
      </c>
      <c r="B1515" s="1" t="s">
        <v>477</v>
      </c>
      <c r="C1515" s="5" t="s">
        <v>293</v>
      </c>
      <c r="D1515" s="86">
        <v>2014</v>
      </c>
      <c r="E1515" s="6">
        <v>41905</v>
      </c>
      <c r="F1515" s="7">
        <v>2014</v>
      </c>
      <c r="G1515" s="7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9"/>
      <c r="AL1515" s="9"/>
      <c r="AM1515" s="8"/>
      <c r="AN1515" s="8"/>
      <c r="AO1515" s="9"/>
      <c r="AP1515" s="10" t="s">
        <v>289</v>
      </c>
    </row>
    <row r="1516" spans="1:73" x14ac:dyDescent="0.25">
      <c r="A1516" s="1" t="s">
        <v>430</v>
      </c>
      <c r="B1516" s="1" t="s">
        <v>477</v>
      </c>
      <c r="C1516" s="5" t="s">
        <v>294</v>
      </c>
      <c r="D1516" s="86">
        <v>2014</v>
      </c>
      <c r="E1516" s="6">
        <v>41863</v>
      </c>
      <c r="F1516" s="7">
        <v>2014</v>
      </c>
      <c r="G1516" s="7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9"/>
      <c r="AL1516" s="9"/>
      <c r="AM1516" s="8"/>
      <c r="AN1516" s="8"/>
      <c r="AO1516" s="9"/>
      <c r="AP1516" s="10" t="s">
        <v>289</v>
      </c>
    </row>
    <row r="1517" spans="1:73" x14ac:dyDescent="0.25">
      <c r="A1517" s="1" t="s">
        <v>430</v>
      </c>
      <c r="B1517" s="1" t="s">
        <v>477</v>
      </c>
      <c r="C1517" s="5" t="s">
        <v>294</v>
      </c>
      <c r="D1517" s="86">
        <v>2014</v>
      </c>
      <c r="E1517" s="6">
        <v>41890</v>
      </c>
      <c r="F1517" s="7">
        <v>2014</v>
      </c>
      <c r="G1517" s="7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9"/>
      <c r="AL1517" s="9"/>
      <c r="AM1517" s="8"/>
      <c r="AN1517" s="8"/>
      <c r="AO1517" s="9"/>
      <c r="AP1517" s="10" t="s">
        <v>289</v>
      </c>
    </row>
    <row r="1518" spans="1:73" x14ac:dyDescent="0.25">
      <c r="A1518" s="1" t="s">
        <v>430</v>
      </c>
      <c r="B1518" s="1" t="s">
        <v>477</v>
      </c>
      <c r="C1518" s="5" t="s">
        <v>294</v>
      </c>
      <c r="D1518" s="86">
        <v>2014</v>
      </c>
      <c r="E1518" s="6">
        <v>41905</v>
      </c>
      <c r="F1518" s="7">
        <v>2014</v>
      </c>
      <c r="G1518" s="7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9"/>
      <c r="AL1518" s="9"/>
      <c r="AM1518" s="8"/>
      <c r="AN1518" s="8"/>
      <c r="AO1518" s="9"/>
      <c r="AP1518" s="10" t="s">
        <v>289</v>
      </c>
    </row>
    <row r="1519" spans="1:73" x14ac:dyDescent="0.25">
      <c r="A1519" s="1" t="s">
        <v>430</v>
      </c>
      <c r="B1519" s="1" t="s">
        <v>477</v>
      </c>
      <c r="C1519" s="5" t="s">
        <v>295</v>
      </c>
      <c r="D1519" s="86">
        <v>2015</v>
      </c>
      <c r="E1519" s="6">
        <v>42117</v>
      </c>
      <c r="F1519" s="7">
        <v>2015</v>
      </c>
      <c r="G1519" s="7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9"/>
      <c r="AL1519" s="9"/>
      <c r="AM1519" s="8"/>
      <c r="AN1519" s="8"/>
      <c r="AO1519" s="9"/>
      <c r="AP1519" s="10" t="s">
        <v>219</v>
      </c>
      <c r="BU1519" s="1">
        <v>23</v>
      </c>
    </row>
    <row r="1520" spans="1:73" x14ac:dyDescent="0.25">
      <c r="A1520" s="1" t="s">
        <v>430</v>
      </c>
      <c r="B1520" s="1" t="s">
        <v>477</v>
      </c>
      <c r="C1520" s="5" t="s">
        <v>295</v>
      </c>
      <c r="D1520" s="86">
        <v>2015</v>
      </c>
      <c r="E1520" s="6">
        <v>42143</v>
      </c>
      <c r="F1520" s="7">
        <v>2015</v>
      </c>
      <c r="G1520" s="7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9"/>
      <c r="AL1520" s="9"/>
      <c r="AM1520" s="8"/>
      <c r="AN1520" s="8"/>
      <c r="AO1520" s="9"/>
      <c r="AP1520" s="10" t="s">
        <v>219</v>
      </c>
      <c r="BU1520" s="1">
        <v>31</v>
      </c>
    </row>
    <row r="1521" spans="1:73" x14ac:dyDescent="0.25">
      <c r="A1521" s="1" t="s">
        <v>430</v>
      </c>
      <c r="B1521" s="1" t="s">
        <v>477</v>
      </c>
      <c r="C1521" s="5" t="s">
        <v>295</v>
      </c>
      <c r="D1521" s="86">
        <v>2015</v>
      </c>
      <c r="E1521" s="6">
        <v>42213</v>
      </c>
      <c r="F1521" s="7">
        <v>2015</v>
      </c>
      <c r="G1521" s="7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9"/>
      <c r="AL1521" s="9"/>
      <c r="AM1521" s="8"/>
      <c r="AN1521" s="8"/>
      <c r="AO1521" s="9"/>
      <c r="AP1521" s="10" t="s">
        <v>219</v>
      </c>
      <c r="BU1521" s="1">
        <v>29</v>
      </c>
    </row>
    <row r="1522" spans="1:73" x14ac:dyDescent="0.25">
      <c r="A1522" s="1" t="s">
        <v>430</v>
      </c>
      <c r="B1522" s="1" t="s">
        <v>477</v>
      </c>
      <c r="C1522" s="5" t="s">
        <v>295</v>
      </c>
      <c r="D1522" s="86">
        <v>2015</v>
      </c>
      <c r="E1522" s="6">
        <v>42226</v>
      </c>
      <c r="F1522" s="7">
        <v>2015</v>
      </c>
      <c r="G1522" s="7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9"/>
      <c r="AL1522" s="9"/>
      <c r="AM1522" s="8"/>
      <c r="AN1522" s="8"/>
      <c r="AO1522" s="9"/>
      <c r="AP1522" s="10" t="s">
        <v>219</v>
      </c>
      <c r="BU1522" s="1">
        <v>41</v>
      </c>
    </row>
    <row r="1523" spans="1:73" x14ac:dyDescent="0.25">
      <c r="A1523" s="1" t="s">
        <v>430</v>
      </c>
      <c r="B1523" s="1" t="s">
        <v>477</v>
      </c>
      <c r="C1523" s="5" t="s">
        <v>295</v>
      </c>
      <c r="D1523" s="86">
        <v>2015</v>
      </c>
      <c r="E1523" s="6">
        <v>42249</v>
      </c>
      <c r="F1523" s="7">
        <v>2015</v>
      </c>
      <c r="G1523" s="7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9"/>
      <c r="AL1523" s="9"/>
      <c r="AM1523" s="8"/>
      <c r="AN1523" s="8"/>
      <c r="AO1523" s="9"/>
      <c r="AP1523" s="10" t="s">
        <v>219</v>
      </c>
    </row>
    <row r="1524" spans="1:73" x14ac:dyDescent="0.25">
      <c r="A1524" s="1" t="s">
        <v>430</v>
      </c>
      <c r="B1524" s="1" t="s">
        <v>477</v>
      </c>
      <c r="C1524" s="5" t="s">
        <v>296</v>
      </c>
      <c r="D1524" s="86">
        <v>2015</v>
      </c>
      <c r="E1524" s="6">
        <v>42117</v>
      </c>
      <c r="F1524" s="7">
        <v>2015</v>
      </c>
      <c r="G1524" s="7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9"/>
      <c r="AL1524" s="9"/>
      <c r="AM1524" s="8"/>
      <c r="AN1524" s="8"/>
      <c r="AO1524" s="9"/>
      <c r="AP1524" s="10" t="s">
        <v>219</v>
      </c>
      <c r="BU1524" s="1">
        <v>23</v>
      </c>
    </row>
    <row r="1525" spans="1:73" x14ac:dyDescent="0.25">
      <c r="A1525" s="1" t="s">
        <v>430</v>
      </c>
      <c r="B1525" s="1" t="s">
        <v>477</v>
      </c>
      <c r="C1525" s="5" t="s">
        <v>296</v>
      </c>
      <c r="D1525" s="86">
        <v>2015</v>
      </c>
      <c r="E1525" s="6">
        <v>42143</v>
      </c>
      <c r="F1525" s="7">
        <v>2015</v>
      </c>
      <c r="G1525" s="7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9"/>
      <c r="AL1525" s="9"/>
      <c r="AM1525" s="8"/>
      <c r="AN1525" s="8"/>
      <c r="AO1525" s="9"/>
      <c r="AP1525" s="10" t="s">
        <v>219</v>
      </c>
      <c r="BU1525" s="1">
        <v>33</v>
      </c>
    </row>
    <row r="1526" spans="1:73" x14ac:dyDescent="0.25">
      <c r="A1526" s="1" t="s">
        <v>430</v>
      </c>
      <c r="B1526" s="1" t="s">
        <v>477</v>
      </c>
      <c r="C1526" s="5" t="s">
        <v>296</v>
      </c>
      <c r="D1526" s="86">
        <v>2015</v>
      </c>
      <c r="E1526" s="6">
        <v>42213</v>
      </c>
      <c r="F1526" s="7">
        <v>2015</v>
      </c>
      <c r="G1526" s="7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9"/>
      <c r="AL1526" s="9"/>
      <c r="AM1526" s="8"/>
      <c r="AN1526" s="8"/>
      <c r="AO1526" s="9"/>
      <c r="AP1526" s="10" t="s">
        <v>219</v>
      </c>
      <c r="BU1526" s="1">
        <v>41</v>
      </c>
    </row>
    <row r="1527" spans="1:73" x14ac:dyDescent="0.25">
      <c r="A1527" s="1" t="s">
        <v>430</v>
      </c>
      <c r="B1527" s="1" t="s">
        <v>477</v>
      </c>
      <c r="C1527" s="5" t="s">
        <v>296</v>
      </c>
      <c r="D1527" s="86">
        <v>2015</v>
      </c>
      <c r="E1527" s="6">
        <v>42226</v>
      </c>
      <c r="F1527" s="7">
        <v>2015</v>
      </c>
      <c r="G1527" s="7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9"/>
      <c r="AL1527" s="9"/>
      <c r="AM1527" s="8"/>
      <c r="AN1527" s="8"/>
      <c r="AO1527" s="9"/>
      <c r="AP1527" s="10" t="s">
        <v>219</v>
      </c>
      <c r="BU1527" s="1">
        <v>43</v>
      </c>
    </row>
    <row r="1528" spans="1:73" x14ac:dyDescent="0.25">
      <c r="A1528" s="1" t="s">
        <v>430</v>
      </c>
      <c r="B1528" s="1" t="s">
        <v>477</v>
      </c>
      <c r="C1528" s="5" t="s">
        <v>296</v>
      </c>
      <c r="D1528" s="86">
        <v>2015</v>
      </c>
      <c r="E1528" s="6">
        <v>42249</v>
      </c>
      <c r="F1528" s="7">
        <v>2015</v>
      </c>
      <c r="G1528" s="7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9"/>
      <c r="AL1528" s="9"/>
      <c r="AM1528" s="8"/>
      <c r="AN1528" s="8"/>
      <c r="AO1528" s="9"/>
      <c r="AP1528" s="10" t="s">
        <v>219</v>
      </c>
      <c r="BU1528" s="1">
        <v>45</v>
      </c>
    </row>
    <row r="1529" spans="1:73" x14ac:dyDescent="0.25">
      <c r="A1529" s="1" t="s">
        <v>430</v>
      </c>
      <c r="B1529" s="1" t="s">
        <v>477</v>
      </c>
      <c r="C1529" s="5" t="s">
        <v>297</v>
      </c>
      <c r="D1529" s="86">
        <v>2015</v>
      </c>
      <c r="E1529" s="6">
        <v>42117</v>
      </c>
      <c r="F1529" s="7">
        <v>2015</v>
      </c>
      <c r="G1529" s="7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9"/>
      <c r="AL1529" s="9"/>
      <c r="AM1529" s="8"/>
      <c r="AN1529" s="8"/>
      <c r="AO1529" s="9"/>
      <c r="AP1529" s="10" t="s">
        <v>219</v>
      </c>
      <c r="BU1529" s="1">
        <v>13</v>
      </c>
    </row>
    <row r="1530" spans="1:73" x14ac:dyDescent="0.25">
      <c r="A1530" s="1" t="s">
        <v>430</v>
      </c>
      <c r="B1530" s="1" t="s">
        <v>477</v>
      </c>
      <c r="C1530" s="5" t="s">
        <v>297</v>
      </c>
      <c r="D1530" s="86">
        <v>2015</v>
      </c>
      <c r="E1530" s="6">
        <v>42143</v>
      </c>
      <c r="F1530" s="7">
        <v>2015</v>
      </c>
      <c r="G1530" s="7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9"/>
      <c r="AL1530" s="9"/>
      <c r="AM1530" s="8"/>
      <c r="AN1530" s="8"/>
      <c r="AO1530" s="9"/>
      <c r="AP1530" s="10" t="s">
        <v>219</v>
      </c>
      <c r="BU1530" s="1">
        <v>26</v>
      </c>
    </row>
    <row r="1531" spans="1:73" x14ac:dyDescent="0.25">
      <c r="A1531" s="1" t="s">
        <v>430</v>
      </c>
      <c r="B1531" s="1" t="s">
        <v>477</v>
      </c>
      <c r="C1531" s="5" t="s">
        <v>297</v>
      </c>
      <c r="D1531" s="86">
        <v>2015</v>
      </c>
      <c r="E1531" s="6">
        <v>42213</v>
      </c>
      <c r="F1531" s="7">
        <v>2015</v>
      </c>
      <c r="G1531" s="7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9"/>
      <c r="AL1531" s="9"/>
      <c r="AM1531" s="8"/>
      <c r="AN1531" s="8"/>
      <c r="AO1531" s="9"/>
      <c r="AP1531" s="10" t="s">
        <v>219</v>
      </c>
      <c r="BU1531" s="1">
        <v>33</v>
      </c>
    </row>
    <row r="1532" spans="1:73" x14ac:dyDescent="0.25">
      <c r="A1532" s="1" t="s">
        <v>430</v>
      </c>
      <c r="B1532" s="1" t="s">
        <v>477</v>
      </c>
      <c r="C1532" s="5" t="s">
        <v>297</v>
      </c>
      <c r="D1532" s="86">
        <v>2015</v>
      </c>
      <c r="E1532" s="6">
        <v>42226</v>
      </c>
      <c r="F1532" s="7">
        <v>2015</v>
      </c>
      <c r="G1532" s="7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9"/>
      <c r="AL1532" s="9"/>
      <c r="AM1532" s="8"/>
      <c r="AN1532" s="8"/>
      <c r="AO1532" s="9"/>
      <c r="AP1532" s="10" t="s">
        <v>219</v>
      </c>
      <c r="BU1532" s="1">
        <v>35</v>
      </c>
    </row>
    <row r="1533" spans="1:73" x14ac:dyDescent="0.25">
      <c r="A1533" s="1" t="s">
        <v>430</v>
      </c>
      <c r="B1533" s="1" t="s">
        <v>477</v>
      </c>
      <c r="C1533" s="5" t="s">
        <v>297</v>
      </c>
      <c r="D1533" s="86">
        <v>2015</v>
      </c>
      <c r="E1533" s="6">
        <v>42249</v>
      </c>
      <c r="F1533" s="7">
        <v>2015</v>
      </c>
      <c r="G1533" s="7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9"/>
      <c r="AL1533" s="9"/>
      <c r="AM1533" s="8"/>
      <c r="AN1533" s="8"/>
      <c r="AO1533" s="9"/>
      <c r="AP1533" s="10" t="s">
        <v>219</v>
      </c>
      <c r="BU1533" s="1">
        <v>45</v>
      </c>
    </row>
    <row r="1534" spans="1:73" x14ac:dyDescent="0.25">
      <c r="A1534" s="1" t="s">
        <v>430</v>
      </c>
      <c r="B1534" s="1" t="s">
        <v>477</v>
      </c>
      <c r="C1534" s="5" t="s">
        <v>298</v>
      </c>
      <c r="D1534" s="86">
        <v>2015</v>
      </c>
      <c r="E1534" s="6">
        <v>42117</v>
      </c>
      <c r="F1534" s="7">
        <v>2015</v>
      </c>
      <c r="G1534" s="7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9"/>
      <c r="AL1534" s="9"/>
      <c r="AM1534" s="8"/>
      <c r="AN1534" s="8"/>
      <c r="AO1534" s="9"/>
      <c r="AP1534" s="10" t="s">
        <v>219</v>
      </c>
      <c r="BU1534" s="1">
        <v>33</v>
      </c>
    </row>
    <row r="1535" spans="1:73" x14ac:dyDescent="0.25">
      <c r="A1535" s="1" t="s">
        <v>430</v>
      </c>
      <c r="B1535" s="1" t="s">
        <v>477</v>
      </c>
      <c r="C1535" s="5" t="s">
        <v>298</v>
      </c>
      <c r="D1535" s="86">
        <v>2015</v>
      </c>
      <c r="E1535" s="6">
        <v>42143</v>
      </c>
      <c r="F1535" s="7">
        <v>2015</v>
      </c>
      <c r="G1535" s="7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9"/>
      <c r="AL1535" s="9"/>
      <c r="AM1535" s="8"/>
      <c r="AN1535" s="8"/>
      <c r="AO1535" s="9"/>
      <c r="AP1535" s="10" t="s">
        <v>219</v>
      </c>
      <c r="BU1535" s="1">
        <v>33</v>
      </c>
    </row>
    <row r="1536" spans="1:73" x14ac:dyDescent="0.25">
      <c r="A1536" s="1" t="s">
        <v>430</v>
      </c>
      <c r="B1536" s="1" t="s">
        <v>477</v>
      </c>
      <c r="C1536" s="5" t="s">
        <v>298</v>
      </c>
      <c r="D1536" s="86">
        <v>2015</v>
      </c>
      <c r="E1536" s="6">
        <v>42213</v>
      </c>
      <c r="F1536" s="7">
        <v>2015</v>
      </c>
      <c r="G1536" s="7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9"/>
      <c r="AL1536" s="9"/>
      <c r="AM1536" s="8"/>
      <c r="AN1536" s="8"/>
      <c r="AO1536" s="9"/>
      <c r="AP1536" s="10" t="s">
        <v>219</v>
      </c>
      <c r="BU1536" s="1">
        <v>37</v>
      </c>
    </row>
    <row r="1537" spans="1:73" x14ac:dyDescent="0.25">
      <c r="A1537" s="1" t="s">
        <v>430</v>
      </c>
      <c r="B1537" s="1" t="s">
        <v>477</v>
      </c>
      <c r="C1537" s="5" t="s">
        <v>298</v>
      </c>
      <c r="D1537" s="86">
        <v>2015</v>
      </c>
      <c r="E1537" s="6">
        <v>42226</v>
      </c>
      <c r="F1537" s="7">
        <v>2015</v>
      </c>
      <c r="G1537" s="7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9"/>
      <c r="AL1537" s="9"/>
      <c r="AM1537" s="8"/>
      <c r="AN1537" s="8"/>
      <c r="AO1537" s="9"/>
      <c r="AP1537" s="10" t="s">
        <v>219</v>
      </c>
      <c r="BU1537" s="1">
        <v>43</v>
      </c>
    </row>
    <row r="1538" spans="1:73" x14ac:dyDescent="0.25">
      <c r="A1538" s="1" t="s">
        <v>430</v>
      </c>
      <c r="B1538" s="1" t="s">
        <v>477</v>
      </c>
      <c r="C1538" s="5" t="s">
        <v>298</v>
      </c>
      <c r="D1538" s="86">
        <v>2015</v>
      </c>
      <c r="E1538" s="6">
        <v>42249</v>
      </c>
      <c r="F1538" s="7">
        <v>2015</v>
      </c>
      <c r="G1538" s="7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9"/>
      <c r="AL1538" s="9"/>
      <c r="AM1538" s="8"/>
      <c r="AN1538" s="8"/>
      <c r="AO1538" s="9"/>
      <c r="AP1538" s="10" t="s">
        <v>219</v>
      </c>
      <c r="BU1538" s="1">
        <v>45</v>
      </c>
    </row>
    <row r="1539" spans="1:73" x14ac:dyDescent="0.25">
      <c r="A1539" s="1" t="s">
        <v>430</v>
      </c>
      <c r="B1539" s="1" t="s">
        <v>477</v>
      </c>
      <c r="C1539" s="5" t="s">
        <v>298</v>
      </c>
      <c r="D1539" s="86">
        <v>2015</v>
      </c>
      <c r="E1539" s="6">
        <v>42268</v>
      </c>
      <c r="F1539" s="7">
        <v>2015</v>
      </c>
      <c r="G1539" s="7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9"/>
      <c r="AL1539" s="9"/>
      <c r="AM1539" s="8"/>
      <c r="AN1539" s="8"/>
      <c r="AO1539" s="9"/>
      <c r="AP1539" s="10" t="s">
        <v>219</v>
      </c>
      <c r="BU1539" s="1">
        <v>55</v>
      </c>
    </row>
    <row r="1540" spans="1:73" x14ac:dyDescent="0.25">
      <c r="A1540" s="1" t="s">
        <v>430</v>
      </c>
      <c r="B1540" s="1" t="s">
        <v>477</v>
      </c>
      <c r="C1540" s="5" t="s">
        <v>299</v>
      </c>
      <c r="D1540" s="86">
        <v>2015</v>
      </c>
      <c r="E1540" s="6">
        <v>42143</v>
      </c>
      <c r="F1540" s="7">
        <v>2015</v>
      </c>
      <c r="G1540" s="7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9"/>
      <c r="AL1540" s="9"/>
      <c r="AM1540" s="8"/>
      <c r="AN1540" s="8"/>
      <c r="AO1540" s="9"/>
      <c r="AP1540" s="10" t="s">
        <v>219</v>
      </c>
      <c r="BU1540" s="1">
        <v>33</v>
      </c>
    </row>
    <row r="1541" spans="1:73" x14ac:dyDescent="0.25">
      <c r="A1541" s="1" t="s">
        <v>430</v>
      </c>
      <c r="B1541" s="1" t="s">
        <v>477</v>
      </c>
      <c r="C1541" s="5" t="s">
        <v>299</v>
      </c>
      <c r="D1541" s="86">
        <v>2015</v>
      </c>
      <c r="E1541" s="6">
        <v>42213</v>
      </c>
      <c r="F1541" s="7">
        <v>2015</v>
      </c>
      <c r="G1541" s="7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9"/>
      <c r="AL1541" s="9"/>
      <c r="AM1541" s="8"/>
      <c r="AN1541" s="8"/>
      <c r="AO1541" s="9"/>
      <c r="AP1541" s="10" t="s">
        <v>219</v>
      </c>
      <c r="BU1541" s="1">
        <v>31</v>
      </c>
    </row>
    <row r="1542" spans="1:73" x14ac:dyDescent="0.25">
      <c r="A1542" s="1" t="s">
        <v>430</v>
      </c>
      <c r="B1542" s="1" t="s">
        <v>477</v>
      </c>
      <c r="C1542" s="5" t="s">
        <v>299</v>
      </c>
      <c r="D1542" s="86">
        <v>2015</v>
      </c>
      <c r="E1542" s="6">
        <v>42226</v>
      </c>
      <c r="F1542" s="7">
        <v>2015</v>
      </c>
      <c r="G1542" s="7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9"/>
      <c r="AL1542" s="9"/>
      <c r="AM1542" s="8"/>
      <c r="AN1542" s="8"/>
      <c r="AO1542" s="9"/>
      <c r="AP1542" s="10" t="s">
        <v>219</v>
      </c>
      <c r="BU1542" s="1">
        <v>33</v>
      </c>
    </row>
    <row r="1543" spans="1:73" x14ac:dyDescent="0.25">
      <c r="A1543" s="1" t="s">
        <v>430</v>
      </c>
      <c r="B1543" s="1" t="s">
        <v>477</v>
      </c>
      <c r="C1543" s="5" t="s">
        <v>299</v>
      </c>
      <c r="D1543" s="86">
        <v>2015</v>
      </c>
      <c r="E1543" s="6">
        <v>42249</v>
      </c>
      <c r="F1543" s="7">
        <v>2015</v>
      </c>
      <c r="G1543" s="7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9"/>
      <c r="AL1543" s="9"/>
      <c r="AM1543" s="8"/>
      <c r="AN1543" s="8"/>
      <c r="AO1543" s="9"/>
      <c r="AP1543" s="10" t="s">
        <v>219</v>
      </c>
      <c r="BU1543" s="1">
        <v>43</v>
      </c>
    </row>
    <row r="1544" spans="1:73" x14ac:dyDescent="0.25">
      <c r="A1544" s="1" t="s">
        <v>430</v>
      </c>
      <c r="B1544" s="1" t="s">
        <v>477</v>
      </c>
      <c r="C1544" s="5" t="s">
        <v>299</v>
      </c>
      <c r="D1544" s="86">
        <v>2015</v>
      </c>
      <c r="E1544" s="6">
        <v>42268</v>
      </c>
      <c r="F1544" s="7">
        <v>2015</v>
      </c>
      <c r="G1544" s="7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9"/>
      <c r="AL1544" s="9"/>
      <c r="AM1544" s="8"/>
      <c r="AN1544" s="8"/>
      <c r="AO1544" s="9"/>
      <c r="AP1544" s="10" t="s">
        <v>219</v>
      </c>
      <c r="BU1544" s="1">
        <v>45</v>
      </c>
    </row>
    <row r="1545" spans="1:73" x14ac:dyDescent="0.25">
      <c r="A1545" s="1" t="s">
        <v>430</v>
      </c>
      <c r="B1545" s="1" t="s">
        <v>477</v>
      </c>
      <c r="C1545" s="5" t="s">
        <v>299</v>
      </c>
      <c r="D1545" s="86">
        <v>2015</v>
      </c>
      <c r="E1545" s="6">
        <v>42276</v>
      </c>
      <c r="F1545" s="7">
        <v>2015</v>
      </c>
      <c r="G1545" s="7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9"/>
      <c r="AL1545" s="9"/>
      <c r="AM1545" s="8"/>
      <c r="AN1545" s="8"/>
      <c r="AO1545" s="9"/>
      <c r="AP1545" s="10" t="s">
        <v>219</v>
      </c>
      <c r="BU1545" s="1">
        <v>51</v>
      </c>
    </row>
    <row r="1546" spans="1:73" x14ac:dyDescent="0.25">
      <c r="A1546" s="1" t="s">
        <v>430</v>
      </c>
      <c r="B1546" s="1" t="s">
        <v>477</v>
      </c>
      <c r="C1546" s="5" t="s">
        <v>300</v>
      </c>
      <c r="D1546" s="86">
        <v>2015</v>
      </c>
      <c r="E1546" s="6">
        <v>42143</v>
      </c>
      <c r="F1546" s="7">
        <v>2015</v>
      </c>
      <c r="G1546" s="7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9"/>
      <c r="AL1546" s="9"/>
      <c r="AM1546" s="8"/>
      <c r="AN1546" s="8"/>
      <c r="AO1546" s="9"/>
      <c r="AP1546" s="10" t="s">
        <v>219</v>
      </c>
      <c r="BU1546" s="1">
        <v>22</v>
      </c>
    </row>
    <row r="1547" spans="1:73" x14ac:dyDescent="0.25">
      <c r="A1547" s="1" t="s">
        <v>430</v>
      </c>
      <c r="B1547" s="1" t="s">
        <v>477</v>
      </c>
      <c r="C1547" s="5" t="s">
        <v>300</v>
      </c>
      <c r="D1547" s="86">
        <v>2015</v>
      </c>
      <c r="E1547" s="6">
        <v>42213</v>
      </c>
      <c r="F1547" s="7">
        <v>2015</v>
      </c>
      <c r="G1547" s="7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9"/>
      <c r="AL1547" s="9"/>
      <c r="AM1547" s="8"/>
      <c r="AN1547" s="8"/>
      <c r="AO1547" s="9"/>
      <c r="AP1547" s="10" t="s">
        <v>219</v>
      </c>
      <c r="BU1547" s="1">
        <v>25</v>
      </c>
    </row>
    <row r="1548" spans="1:73" x14ac:dyDescent="0.25">
      <c r="A1548" s="1" t="s">
        <v>430</v>
      </c>
      <c r="B1548" s="1" t="s">
        <v>477</v>
      </c>
      <c r="C1548" s="5" t="s">
        <v>300</v>
      </c>
      <c r="D1548" s="86">
        <v>2015</v>
      </c>
      <c r="E1548" s="6">
        <v>42226</v>
      </c>
      <c r="F1548" s="7">
        <v>2015</v>
      </c>
      <c r="G1548" s="7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9"/>
      <c r="AL1548" s="9"/>
      <c r="AM1548" s="8"/>
      <c r="AN1548" s="8"/>
      <c r="AO1548" s="9"/>
      <c r="AP1548" s="10" t="s">
        <v>219</v>
      </c>
      <c r="BU1548" s="1">
        <v>27</v>
      </c>
    </row>
    <row r="1549" spans="1:73" x14ac:dyDescent="0.25">
      <c r="A1549" s="1" t="s">
        <v>430</v>
      </c>
      <c r="B1549" s="1" t="s">
        <v>477</v>
      </c>
      <c r="C1549" s="5" t="s">
        <v>300</v>
      </c>
      <c r="D1549" s="86">
        <v>2015</v>
      </c>
      <c r="E1549" s="6">
        <v>42249</v>
      </c>
      <c r="F1549" s="7">
        <v>2015</v>
      </c>
      <c r="G1549" s="7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9"/>
      <c r="AL1549" s="9"/>
      <c r="AM1549" s="8"/>
      <c r="AN1549" s="8"/>
      <c r="AO1549" s="9"/>
      <c r="AP1549" s="10" t="s">
        <v>219</v>
      </c>
      <c r="BU1549" s="1">
        <v>43</v>
      </c>
    </row>
    <row r="1550" spans="1:73" x14ac:dyDescent="0.25">
      <c r="A1550" s="1" t="s">
        <v>430</v>
      </c>
      <c r="B1550" s="1" t="s">
        <v>477</v>
      </c>
      <c r="C1550" s="5" t="s">
        <v>300</v>
      </c>
      <c r="D1550" s="86">
        <v>2015</v>
      </c>
      <c r="E1550" s="6">
        <v>42268</v>
      </c>
      <c r="F1550" s="7">
        <v>2015</v>
      </c>
      <c r="G1550" s="7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9"/>
      <c r="AL1550" s="9"/>
      <c r="AM1550" s="8"/>
      <c r="AN1550" s="8"/>
      <c r="AO1550" s="9"/>
      <c r="AP1550" s="10" t="s">
        <v>219</v>
      </c>
      <c r="BU1550" s="1">
        <v>49</v>
      </c>
    </row>
    <row r="1551" spans="1:73" x14ac:dyDescent="0.25">
      <c r="A1551" s="1" t="s">
        <v>430</v>
      </c>
      <c r="B1551" s="1" t="s">
        <v>477</v>
      </c>
      <c r="C1551" s="5" t="s">
        <v>300</v>
      </c>
      <c r="D1551" s="86">
        <v>2015</v>
      </c>
      <c r="E1551" s="6">
        <v>42276</v>
      </c>
      <c r="F1551" s="7">
        <v>2015</v>
      </c>
      <c r="G1551" s="7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9"/>
      <c r="AL1551" s="9"/>
      <c r="AM1551" s="8"/>
      <c r="AN1551" s="8"/>
      <c r="AO1551" s="9"/>
      <c r="AP1551" s="10" t="s">
        <v>219</v>
      </c>
      <c r="BU1551" s="1">
        <v>51</v>
      </c>
    </row>
    <row r="1552" spans="1:73" x14ac:dyDescent="0.25">
      <c r="A1552" s="1" t="s">
        <v>430</v>
      </c>
      <c r="B1552" s="1" t="s">
        <v>477</v>
      </c>
      <c r="C1552" s="5" t="s">
        <v>301</v>
      </c>
      <c r="D1552" s="86">
        <v>2015</v>
      </c>
      <c r="E1552" s="6">
        <v>42117</v>
      </c>
      <c r="F1552" s="7">
        <v>2015</v>
      </c>
      <c r="G1552" s="7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9"/>
      <c r="AL1552" s="9"/>
      <c r="AM1552" s="8"/>
      <c r="AN1552" s="8"/>
      <c r="AO1552" s="9"/>
      <c r="AP1552" s="10" t="s">
        <v>226</v>
      </c>
      <c r="BU1552" s="1">
        <v>32</v>
      </c>
    </row>
    <row r="1553" spans="1:73" x14ac:dyDescent="0.25">
      <c r="A1553" s="1" t="s">
        <v>430</v>
      </c>
      <c r="B1553" s="1" t="s">
        <v>477</v>
      </c>
      <c r="C1553" s="5" t="s">
        <v>301</v>
      </c>
      <c r="D1553" s="86">
        <v>2015</v>
      </c>
      <c r="E1553" s="6">
        <v>42143</v>
      </c>
      <c r="F1553" s="7">
        <v>2015</v>
      </c>
      <c r="G1553" s="7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9"/>
      <c r="AL1553" s="9"/>
      <c r="AM1553" s="8"/>
      <c r="AN1553" s="8"/>
      <c r="AO1553" s="9"/>
      <c r="AP1553" s="10" t="s">
        <v>226</v>
      </c>
      <c r="BU1553" s="1">
        <v>52</v>
      </c>
    </row>
    <row r="1554" spans="1:73" x14ac:dyDescent="0.25">
      <c r="A1554" s="1" t="s">
        <v>430</v>
      </c>
      <c r="B1554" s="1" t="s">
        <v>477</v>
      </c>
      <c r="C1554" s="5" t="s">
        <v>301</v>
      </c>
      <c r="D1554" s="86">
        <v>2015</v>
      </c>
      <c r="E1554" s="6">
        <v>42213</v>
      </c>
      <c r="F1554" s="7">
        <v>2015</v>
      </c>
      <c r="G1554" s="7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9"/>
      <c r="AL1554" s="9"/>
      <c r="AM1554" s="8"/>
      <c r="AN1554" s="8"/>
      <c r="AO1554" s="9"/>
      <c r="AP1554" s="10" t="s">
        <v>226</v>
      </c>
      <c r="BU1554" s="1">
        <v>69</v>
      </c>
    </row>
    <row r="1555" spans="1:73" x14ac:dyDescent="0.25">
      <c r="A1555" s="1" t="s">
        <v>430</v>
      </c>
      <c r="B1555" s="1" t="s">
        <v>477</v>
      </c>
      <c r="C1555" s="5" t="s">
        <v>301</v>
      </c>
      <c r="D1555" s="86">
        <v>2015</v>
      </c>
      <c r="E1555" s="6">
        <v>42226</v>
      </c>
      <c r="F1555" s="7">
        <v>2015</v>
      </c>
      <c r="G1555" s="7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9"/>
      <c r="AL1555" s="9"/>
      <c r="AM1555" s="8"/>
      <c r="AN1555" s="8"/>
      <c r="AO1555" s="9"/>
      <c r="AP1555" s="10" t="s">
        <v>226</v>
      </c>
      <c r="BU1555" s="1">
        <v>75</v>
      </c>
    </row>
    <row r="1556" spans="1:73" x14ac:dyDescent="0.25">
      <c r="A1556" s="1" t="s">
        <v>430</v>
      </c>
      <c r="B1556" s="1" t="s">
        <v>477</v>
      </c>
      <c r="C1556" s="5" t="s">
        <v>301</v>
      </c>
      <c r="D1556" s="86">
        <v>2015</v>
      </c>
      <c r="E1556" s="6">
        <v>42249</v>
      </c>
      <c r="F1556" s="7">
        <v>2015</v>
      </c>
      <c r="G1556" s="7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9"/>
      <c r="AL1556" s="9"/>
      <c r="AM1556" s="8"/>
      <c r="AN1556" s="8"/>
      <c r="AO1556" s="9"/>
      <c r="AP1556" s="10" t="s">
        <v>226</v>
      </c>
    </row>
    <row r="1557" spans="1:73" x14ac:dyDescent="0.25">
      <c r="A1557" s="1" t="s">
        <v>430</v>
      </c>
      <c r="B1557" s="1" t="s">
        <v>477</v>
      </c>
      <c r="C1557" s="5" t="s">
        <v>302</v>
      </c>
      <c r="D1557" s="86">
        <v>2015</v>
      </c>
      <c r="E1557" s="6">
        <v>42117</v>
      </c>
      <c r="F1557" s="7">
        <v>2015</v>
      </c>
      <c r="G1557" s="7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9"/>
      <c r="AL1557" s="9"/>
      <c r="AM1557" s="8"/>
      <c r="AN1557" s="8"/>
      <c r="AO1557" s="9"/>
      <c r="AP1557" s="10" t="s">
        <v>226</v>
      </c>
      <c r="BU1557" s="1">
        <v>23</v>
      </c>
    </row>
    <row r="1558" spans="1:73" x14ac:dyDescent="0.25">
      <c r="A1558" s="1" t="s">
        <v>430</v>
      </c>
      <c r="B1558" s="1" t="s">
        <v>477</v>
      </c>
      <c r="C1558" s="5" t="s">
        <v>302</v>
      </c>
      <c r="D1558" s="86">
        <v>2015</v>
      </c>
      <c r="E1558" s="6">
        <v>42143</v>
      </c>
      <c r="F1558" s="7">
        <v>2015</v>
      </c>
      <c r="G1558" s="7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9"/>
      <c r="AL1558" s="9"/>
      <c r="AM1558" s="8"/>
      <c r="AN1558" s="8"/>
      <c r="AO1558" s="9"/>
      <c r="AP1558" s="10" t="s">
        <v>226</v>
      </c>
      <c r="BU1558" s="1">
        <v>34</v>
      </c>
    </row>
    <row r="1559" spans="1:73" x14ac:dyDescent="0.25">
      <c r="A1559" s="1" t="s">
        <v>430</v>
      </c>
      <c r="B1559" s="1" t="s">
        <v>477</v>
      </c>
      <c r="C1559" s="5" t="s">
        <v>302</v>
      </c>
      <c r="D1559" s="86">
        <v>2015</v>
      </c>
      <c r="E1559" s="6">
        <v>42213</v>
      </c>
      <c r="F1559" s="7">
        <v>2015</v>
      </c>
      <c r="G1559" s="7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9"/>
      <c r="AL1559" s="9"/>
      <c r="AM1559" s="8"/>
      <c r="AN1559" s="8"/>
      <c r="AO1559" s="9"/>
      <c r="AP1559" s="10" t="s">
        <v>226</v>
      </c>
      <c r="BU1559" s="1">
        <v>43</v>
      </c>
    </row>
    <row r="1560" spans="1:73" x14ac:dyDescent="0.25">
      <c r="A1560" s="1" t="s">
        <v>430</v>
      </c>
      <c r="B1560" s="1" t="s">
        <v>477</v>
      </c>
      <c r="C1560" s="5" t="s">
        <v>302</v>
      </c>
      <c r="D1560" s="86">
        <v>2015</v>
      </c>
      <c r="E1560" s="6">
        <v>42226</v>
      </c>
      <c r="F1560" s="7">
        <v>2015</v>
      </c>
      <c r="G1560" s="7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9"/>
      <c r="AL1560" s="9"/>
      <c r="AM1560" s="8"/>
      <c r="AN1560" s="8"/>
      <c r="AO1560" s="9"/>
      <c r="AP1560" s="10" t="s">
        <v>226</v>
      </c>
      <c r="BU1560" s="1">
        <v>47</v>
      </c>
    </row>
    <row r="1561" spans="1:73" x14ac:dyDescent="0.25">
      <c r="A1561" s="1" t="s">
        <v>430</v>
      </c>
      <c r="B1561" s="1" t="s">
        <v>477</v>
      </c>
      <c r="C1561" s="5" t="s">
        <v>302</v>
      </c>
      <c r="D1561" s="86">
        <v>2015</v>
      </c>
      <c r="E1561" s="6">
        <v>42249</v>
      </c>
      <c r="F1561" s="7">
        <v>2015</v>
      </c>
      <c r="G1561" s="7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9"/>
      <c r="AL1561" s="9"/>
      <c r="AM1561" s="8"/>
      <c r="AN1561" s="8"/>
      <c r="AO1561" s="9"/>
      <c r="AP1561" s="10" t="s">
        <v>226</v>
      </c>
      <c r="BU1561" s="1">
        <v>61</v>
      </c>
    </row>
    <row r="1562" spans="1:73" x14ac:dyDescent="0.25">
      <c r="A1562" s="1" t="s">
        <v>430</v>
      </c>
      <c r="B1562" s="1" t="s">
        <v>477</v>
      </c>
      <c r="C1562" s="5" t="s">
        <v>303</v>
      </c>
      <c r="D1562" s="86">
        <v>2015</v>
      </c>
      <c r="E1562" s="6">
        <v>42117</v>
      </c>
      <c r="F1562" s="7">
        <v>2015</v>
      </c>
      <c r="G1562" s="7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9"/>
      <c r="AL1562" s="9"/>
      <c r="AM1562" s="8"/>
      <c r="AN1562" s="8"/>
      <c r="AO1562" s="9"/>
      <c r="AP1562" s="10" t="s">
        <v>226</v>
      </c>
      <c r="BU1562" s="1">
        <v>13</v>
      </c>
    </row>
    <row r="1563" spans="1:73" x14ac:dyDescent="0.25">
      <c r="A1563" s="1" t="s">
        <v>430</v>
      </c>
      <c r="B1563" s="1" t="s">
        <v>477</v>
      </c>
      <c r="C1563" s="5" t="s">
        <v>303</v>
      </c>
      <c r="D1563" s="86">
        <v>2015</v>
      </c>
      <c r="E1563" s="6">
        <v>42143</v>
      </c>
      <c r="F1563" s="7">
        <v>2015</v>
      </c>
      <c r="G1563" s="7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9"/>
      <c r="AL1563" s="9"/>
      <c r="AM1563" s="8"/>
      <c r="AN1563" s="8"/>
      <c r="AO1563" s="9"/>
      <c r="AP1563" s="10" t="s">
        <v>226</v>
      </c>
      <c r="BU1563" s="1">
        <v>24</v>
      </c>
    </row>
    <row r="1564" spans="1:73" x14ac:dyDescent="0.25">
      <c r="A1564" s="1" t="s">
        <v>430</v>
      </c>
      <c r="B1564" s="1" t="s">
        <v>477</v>
      </c>
      <c r="C1564" s="5" t="s">
        <v>303</v>
      </c>
      <c r="D1564" s="86">
        <v>2015</v>
      </c>
      <c r="E1564" s="6">
        <v>42213</v>
      </c>
      <c r="F1564" s="7">
        <v>2015</v>
      </c>
      <c r="G1564" s="7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9"/>
      <c r="AL1564" s="9"/>
      <c r="AM1564" s="8"/>
      <c r="AN1564" s="8"/>
      <c r="AO1564" s="9"/>
      <c r="AP1564" s="10" t="s">
        <v>226</v>
      </c>
      <c r="BU1564" s="1">
        <v>33</v>
      </c>
    </row>
    <row r="1565" spans="1:73" x14ac:dyDescent="0.25">
      <c r="A1565" s="1" t="s">
        <v>430</v>
      </c>
      <c r="B1565" s="1" t="s">
        <v>477</v>
      </c>
      <c r="C1565" s="5" t="s">
        <v>303</v>
      </c>
      <c r="D1565" s="86">
        <v>2015</v>
      </c>
      <c r="E1565" s="6">
        <v>42226</v>
      </c>
      <c r="F1565" s="7">
        <v>2015</v>
      </c>
      <c r="G1565" s="7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9"/>
      <c r="AL1565" s="9"/>
      <c r="AM1565" s="8"/>
      <c r="AN1565" s="8"/>
      <c r="AO1565" s="9"/>
      <c r="AP1565" s="10" t="s">
        <v>226</v>
      </c>
      <c r="BU1565" s="1">
        <v>35</v>
      </c>
    </row>
    <row r="1566" spans="1:73" x14ac:dyDescent="0.25">
      <c r="A1566" s="1" t="s">
        <v>430</v>
      </c>
      <c r="B1566" s="1" t="s">
        <v>477</v>
      </c>
      <c r="C1566" s="5" t="s">
        <v>303</v>
      </c>
      <c r="D1566" s="86">
        <v>2015</v>
      </c>
      <c r="E1566" s="6">
        <v>42249</v>
      </c>
      <c r="F1566" s="7">
        <v>2015</v>
      </c>
      <c r="G1566" s="7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9"/>
      <c r="AL1566" s="9"/>
      <c r="AM1566" s="8"/>
      <c r="AN1566" s="8"/>
      <c r="AO1566" s="9"/>
      <c r="AP1566" s="10" t="s">
        <v>226</v>
      </c>
      <c r="BU1566" s="1">
        <v>51</v>
      </c>
    </row>
    <row r="1567" spans="1:73" x14ac:dyDescent="0.25">
      <c r="A1567" s="1" t="s">
        <v>430</v>
      </c>
      <c r="B1567" s="1" t="s">
        <v>477</v>
      </c>
      <c r="C1567" s="5" t="s">
        <v>304</v>
      </c>
      <c r="D1567" s="86">
        <v>2015</v>
      </c>
      <c r="E1567" s="6">
        <v>42117</v>
      </c>
      <c r="F1567" s="7">
        <v>2015</v>
      </c>
      <c r="G1567" s="7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9"/>
      <c r="AL1567" s="9"/>
      <c r="AM1567" s="8"/>
      <c r="AN1567" s="8"/>
      <c r="AO1567" s="9"/>
      <c r="AP1567" s="10" t="s">
        <v>226</v>
      </c>
      <c r="BU1567" s="1">
        <v>33</v>
      </c>
    </row>
    <row r="1568" spans="1:73" x14ac:dyDescent="0.25">
      <c r="A1568" s="1" t="s">
        <v>430</v>
      </c>
      <c r="B1568" s="1" t="s">
        <v>477</v>
      </c>
      <c r="C1568" s="5" t="s">
        <v>304</v>
      </c>
      <c r="D1568" s="86">
        <v>2015</v>
      </c>
      <c r="E1568" s="6">
        <v>42143</v>
      </c>
      <c r="F1568" s="7">
        <v>2015</v>
      </c>
      <c r="G1568" s="7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9"/>
      <c r="AL1568" s="9"/>
      <c r="AM1568" s="8"/>
      <c r="AN1568" s="8"/>
      <c r="AO1568" s="9"/>
      <c r="AP1568" s="10" t="s">
        <v>226</v>
      </c>
      <c r="BU1568" s="1">
        <v>33</v>
      </c>
    </row>
    <row r="1569" spans="1:73" x14ac:dyDescent="0.25">
      <c r="A1569" s="1" t="s">
        <v>430</v>
      </c>
      <c r="B1569" s="1" t="s">
        <v>477</v>
      </c>
      <c r="C1569" s="5" t="s">
        <v>304</v>
      </c>
      <c r="D1569" s="86">
        <v>2015</v>
      </c>
      <c r="E1569" s="6">
        <v>42213</v>
      </c>
      <c r="F1569" s="7">
        <v>2015</v>
      </c>
      <c r="G1569" s="7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9"/>
      <c r="AL1569" s="9"/>
      <c r="AM1569" s="8"/>
      <c r="AN1569" s="8"/>
      <c r="AO1569" s="9"/>
      <c r="AP1569" s="10" t="s">
        <v>226</v>
      </c>
      <c r="BU1569" s="1">
        <v>41</v>
      </c>
    </row>
    <row r="1570" spans="1:73" x14ac:dyDescent="0.25">
      <c r="A1570" s="1" t="s">
        <v>430</v>
      </c>
      <c r="B1570" s="1" t="s">
        <v>477</v>
      </c>
      <c r="C1570" s="5" t="s">
        <v>304</v>
      </c>
      <c r="D1570" s="86">
        <v>2015</v>
      </c>
      <c r="E1570" s="6">
        <v>42226</v>
      </c>
      <c r="F1570" s="7">
        <v>2015</v>
      </c>
      <c r="G1570" s="7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9"/>
      <c r="AL1570" s="9"/>
      <c r="AM1570" s="8"/>
      <c r="AN1570" s="8"/>
      <c r="AO1570" s="9"/>
      <c r="AP1570" s="10" t="s">
        <v>226</v>
      </c>
      <c r="BU1570" s="1">
        <v>53</v>
      </c>
    </row>
    <row r="1571" spans="1:73" x14ac:dyDescent="0.25">
      <c r="A1571" s="1" t="s">
        <v>430</v>
      </c>
      <c r="B1571" s="1" t="s">
        <v>477</v>
      </c>
      <c r="C1571" s="5" t="s">
        <v>304</v>
      </c>
      <c r="D1571" s="86">
        <v>2015</v>
      </c>
      <c r="E1571" s="6">
        <v>42249</v>
      </c>
      <c r="F1571" s="7">
        <v>2015</v>
      </c>
      <c r="G1571" s="7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9"/>
      <c r="AL1571" s="9"/>
      <c r="AM1571" s="8"/>
      <c r="AN1571" s="8"/>
      <c r="AO1571" s="9"/>
      <c r="AP1571" s="10" t="s">
        <v>226</v>
      </c>
      <c r="BU1571" s="1">
        <v>59</v>
      </c>
    </row>
    <row r="1572" spans="1:73" x14ac:dyDescent="0.25">
      <c r="A1572" s="1" t="s">
        <v>430</v>
      </c>
      <c r="B1572" s="1" t="s">
        <v>477</v>
      </c>
      <c r="C1572" s="5" t="s">
        <v>304</v>
      </c>
      <c r="D1572" s="86">
        <v>2015</v>
      </c>
      <c r="E1572" s="6">
        <v>42268</v>
      </c>
      <c r="F1572" s="7">
        <v>2015</v>
      </c>
      <c r="G1572" s="7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9"/>
      <c r="AL1572" s="9"/>
      <c r="AM1572" s="8"/>
      <c r="AN1572" s="8"/>
      <c r="AO1572" s="9"/>
      <c r="AP1572" s="10" t="s">
        <v>226</v>
      </c>
      <c r="BU1572" s="1">
        <v>69</v>
      </c>
    </row>
    <row r="1573" spans="1:73" x14ac:dyDescent="0.25">
      <c r="A1573" s="1" t="s">
        <v>430</v>
      </c>
      <c r="B1573" s="1" t="s">
        <v>477</v>
      </c>
      <c r="C1573" s="5" t="s">
        <v>305</v>
      </c>
      <c r="D1573" s="86">
        <v>2015</v>
      </c>
      <c r="E1573" s="6">
        <v>42143</v>
      </c>
      <c r="F1573" s="7">
        <v>2015</v>
      </c>
      <c r="G1573" s="7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9"/>
      <c r="AL1573" s="9"/>
      <c r="AM1573" s="8"/>
      <c r="AN1573" s="8"/>
      <c r="AO1573" s="9"/>
      <c r="AP1573" s="10" t="s">
        <v>226</v>
      </c>
      <c r="BU1573" s="1">
        <v>33</v>
      </c>
    </row>
    <row r="1574" spans="1:73" x14ac:dyDescent="0.25">
      <c r="A1574" s="1" t="s">
        <v>430</v>
      </c>
      <c r="B1574" s="1" t="s">
        <v>477</v>
      </c>
      <c r="C1574" s="5" t="s">
        <v>305</v>
      </c>
      <c r="D1574" s="86">
        <v>2015</v>
      </c>
      <c r="E1574" s="6">
        <v>42213</v>
      </c>
      <c r="F1574" s="7">
        <v>2015</v>
      </c>
      <c r="G1574" s="7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9"/>
      <c r="AL1574" s="9"/>
      <c r="AM1574" s="8"/>
      <c r="AN1574" s="8"/>
      <c r="AO1574" s="9"/>
      <c r="AP1574" s="10" t="s">
        <v>226</v>
      </c>
      <c r="BU1574" s="1">
        <v>31</v>
      </c>
    </row>
    <row r="1575" spans="1:73" x14ac:dyDescent="0.25">
      <c r="A1575" s="1" t="s">
        <v>430</v>
      </c>
      <c r="B1575" s="1" t="s">
        <v>477</v>
      </c>
      <c r="C1575" s="5" t="s">
        <v>305</v>
      </c>
      <c r="D1575" s="86">
        <v>2015</v>
      </c>
      <c r="E1575" s="6">
        <v>42226</v>
      </c>
      <c r="F1575" s="7">
        <v>2015</v>
      </c>
      <c r="G1575" s="7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9"/>
      <c r="AL1575" s="9"/>
      <c r="AM1575" s="8"/>
      <c r="AN1575" s="8"/>
      <c r="AO1575" s="9"/>
      <c r="AP1575" s="10" t="s">
        <v>226</v>
      </c>
      <c r="BU1575" s="1">
        <v>33</v>
      </c>
    </row>
    <row r="1576" spans="1:73" x14ac:dyDescent="0.25">
      <c r="A1576" s="1" t="s">
        <v>430</v>
      </c>
      <c r="B1576" s="1" t="s">
        <v>477</v>
      </c>
      <c r="C1576" s="5" t="s">
        <v>305</v>
      </c>
      <c r="D1576" s="86">
        <v>2015</v>
      </c>
      <c r="E1576" s="6">
        <v>42249</v>
      </c>
      <c r="F1576" s="7">
        <v>2015</v>
      </c>
      <c r="G1576" s="7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9"/>
      <c r="AL1576" s="9"/>
      <c r="AM1576" s="8"/>
      <c r="AN1576" s="8"/>
      <c r="AO1576" s="9"/>
      <c r="AP1576" s="10" t="s">
        <v>226</v>
      </c>
      <c r="BU1576" s="1">
        <v>53</v>
      </c>
    </row>
    <row r="1577" spans="1:73" x14ac:dyDescent="0.25">
      <c r="A1577" s="1" t="s">
        <v>430</v>
      </c>
      <c r="B1577" s="1" t="s">
        <v>477</v>
      </c>
      <c r="C1577" s="5" t="s">
        <v>305</v>
      </c>
      <c r="D1577" s="86">
        <v>2015</v>
      </c>
      <c r="E1577" s="6">
        <v>42268</v>
      </c>
      <c r="F1577" s="7">
        <v>2015</v>
      </c>
      <c r="G1577" s="7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9"/>
      <c r="AL1577" s="9"/>
      <c r="AM1577" s="8"/>
      <c r="AN1577" s="8"/>
      <c r="AO1577" s="9"/>
      <c r="AP1577" s="10" t="s">
        <v>226</v>
      </c>
      <c r="BU1577" s="1">
        <v>57</v>
      </c>
    </row>
    <row r="1578" spans="1:73" x14ac:dyDescent="0.25">
      <c r="A1578" s="1" t="s">
        <v>430</v>
      </c>
      <c r="B1578" s="1" t="s">
        <v>477</v>
      </c>
      <c r="C1578" s="5" t="s">
        <v>305</v>
      </c>
      <c r="D1578" s="86">
        <v>2015</v>
      </c>
      <c r="E1578" s="6">
        <v>42276</v>
      </c>
      <c r="F1578" s="7">
        <v>2015</v>
      </c>
      <c r="G1578" s="7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9"/>
      <c r="AL1578" s="9"/>
      <c r="AM1578" s="8"/>
      <c r="AN1578" s="8"/>
      <c r="AO1578" s="9"/>
      <c r="AP1578" s="10" t="s">
        <v>226</v>
      </c>
      <c r="BU1578" s="1">
        <v>65</v>
      </c>
    </row>
    <row r="1579" spans="1:73" x14ac:dyDescent="0.25">
      <c r="A1579" s="1" t="s">
        <v>430</v>
      </c>
      <c r="B1579" s="1" t="s">
        <v>477</v>
      </c>
      <c r="C1579" s="5" t="s">
        <v>306</v>
      </c>
      <c r="D1579" s="86">
        <v>2015</v>
      </c>
      <c r="E1579" s="6">
        <v>42143</v>
      </c>
      <c r="F1579" s="7">
        <v>2015</v>
      </c>
      <c r="G1579" s="7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9"/>
      <c r="AL1579" s="9"/>
      <c r="AM1579" s="8"/>
      <c r="AN1579" s="8"/>
      <c r="AO1579" s="9"/>
      <c r="AP1579" s="10" t="s">
        <v>226</v>
      </c>
      <c r="BU1579" s="1">
        <v>22</v>
      </c>
    </row>
    <row r="1580" spans="1:73" x14ac:dyDescent="0.25">
      <c r="A1580" s="1" t="s">
        <v>430</v>
      </c>
      <c r="B1580" s="1" t="s">
        <v>477</v>
      </c>
      <c r="C1580" s="5" t="s">
        <v>306</v>
      </c>
      <c r="D1580" s="86">
        <v>2015</v>
      </c>
      <c r="E1580" s="6">
        <v>42213</v>
      </c>
      <c r="F1580" s="7">
        <v>2015</v>
      </c>
      <c r="G1580" s="7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9"/>
      <c r="AL1580" s="9"/>
      <c r="AM1580" s="8"/>
      <c r="AN1580" s="8"/>
      <c r="AO1580" s="9"/>
      <c r="AP1580" s="10" t="s">
        <v>226</v>
      </c>
      <c r="BU1580" s="1">
        <v>25</v>
      </c>
    </row>
    <row r="1581" spans="1:73" x14ac:dyDescent="0.25">
      <c r="A1581" s="1" t="s">
        <v>430</v>
      </c>
      <c r="B1581" s="1" t="s">
        <v>477</v>
      </c>
      <c r="C1581" s="5" t="s">
        <v>306</v>
      </c>
      <c r="D1581" s="86">
        <v>2015</v>
      </c>
      <c r="E1581" s="6">
        <v>42226</v>
      </c>
      <c r="F1581" s="7">
        <v>2015</v>
      </c>
      <c r="G1581" s="7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9"/>
      <c r="AL1581" s="9"/>
      <c r="AM1581" s="8"/>
      <c r="AN1581" s="8"/>
      <c r="AO1581" s="9"/>
      <c r="AP1581" s="10" t="s">
        <v>226</v>
      </c>
      <c r="BU1581" s="1">
        <v>27</v>
      </c>
    </row>
    <row r="1582" spans="1:73" x14ac:dyDescent="0.25">
      <c r="A1582" s="1" t="s">
        <v>430</v>
      </c>
      <c r="B1582" s="1" t="s">
        <v>477</v>
      </c>
      <c r="C1582" s="5" t="s">
        <v>306</v>
      </c>
      <c r="D1582" s="86">
        <v>2015</v>
      </c>
      <c r="E1582" s="6">
        <v>42249</v>
      </c>
      <c r="F1582" s="7">
        <v>2015</v>
      </c>
      <c r="G1582" s="7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9"/>
      <c r="AL1582" s="9"/>
      <c r="AM1582" s="8"/>
      <c r="AN1582" s="8"/>
      <c r="AO1582" s="9"/>
      <c r="AP1582" s="10" t="s">
        <v>226</v>
      </c>
      <c r="BU1582" s="1">
        <v>47</v>
      </c>
    </row>
    <row r="1583" spans="1:73" x14ac:dyDescent="0.25">
      <c r="A1583" s="1" t="s">
        <v>430</v>
      </c>
      <c r="B1583" s="1" t="s">
        <v>477</v>
      </c>
      <c r="C1583" s="5" t="s">
        <v>306</v>
      </c>
      <c r="D1583" s="86">
        <v>2015</v>
      </c>
      <c r="E1583" s="6">
        <v>42268</v>
      </c>
      <c r="F1583" s="7">
        <v>2015</v>
      </c>
      <c r="G1583" s="7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9"/>
      <c r="AL1583" s="9"/>
      <c r="AM1583" s="8"/>
      <c r="AN1583" s="8"/>
      <c r="AO1583" s="9"/>
      <c r="AP1583" s="10" t="s">
        <v>226</v>
      </c>
      <c r="BU1583" s="1">
        <v>53</v>
      </c>
    </row>
    <row r="1584" spans="1:73" x14ac:dyDescent="0.25">
      <c r="A1584" s="1" t="s">
        <v>430</v>
      </c>
      <c r="B1584" s="1" t="s">
        <v>477</v>
      </c>
      <c r="C1584" s="5" t="s">
        <v>306</v>
      </c>
      <c r="D1584" s="86">
        <v>2015</v>
      </c>
      <c r="E1584" s="6">
        <v>42276</v>
      </c>
      <c r="F1584" s="7">
        <v>2015</v>
      </c>
      <c r="G1584" s="7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9"/>
      <c r="AL1584" s="9"/>
      <c r="AM1584" s="8"/>
      <c r="AN1584" s="8"/>
      <c r="AO1584" s="9"/>
      <c r="AP1584" s="10" t="s">
        <v>226</v>
      </c>
      <c r="BU1584" s="1">
        <v>63</v>
      </c>
    </row>
    <row r="1585" spans="1:73" x14ac:dyDescent="0.25">
      <c r="A1585" s="1" t="s">
        <v>430</v>
      </c>
      <c r="B1585" s="1" t="s">
        <v>477</v>
      </c>
      <c r="C1585" s="5" t="s">
        <v>307</v>
      </c>
      <c r="D1585" s="86">
        <v>2015</v>
      </c>
      <c r="E1585" s="6">
        <v>42117</v>
      </c>
      <c r="F1585" s="7">
        <v>2015</v>
      </c>
      <c r="G1585" s="7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9"/>
      <c r="AL1585" s="9"/>
      <c r="AM1585" s="8"/>
      <c r="AN1585" s="8"/>
      <c r="AO1585" s="9"/>
      <c r="AP1585" s="10" t="s">
        <v>233</v>
      </c>
    </row>
    <row r="1586" spans="1:73" x14ac:dyDescent="0.25">
      <c r="A1586" s="1" t="s">
        <v>430</v>
      </c>
      <c r="B1586" s="1" t="s">
        <v>477</v>
      </c>
      <c r="C1586" s="5" t="s">
        <v>307</v>
      </c>
      <c r="D1586" s="86">
        <v>2015</v>
      </c>
      <c r="E1586" s="6">
        <v>42143</v>
      </c>
      <c r="F1586" s="7">
        <v>2015</v>
      </c>
      <c r="G1586" s="7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9"/>
      <c r="AL1586" s="9"/>
      <c r="AM1586" s="8"/>
      <c r="AN1586" s="8"/>
      <c r="AO1586" s="9"/>
      <c r="AP1586" s="10" t="s">
        <v>233</v>
      </c>
    </row>
    <row r="1587" spans="1:73" x14ac:dyDescent="0.25">
      <c r="A1587" s="1" t="s">
        <v>430</v>
      </c>
      <c r="B1587" s="1" t="s">
        <v>477</v>
      </c>
      <c r="C1587" s="5" t="s">
        <v>307</v>
      </c>
      <c r="D1587" s="86">
        <v>2015</v>
      </c>
      <c r="E1587" s="6">
        <v>42213</v>
      </c>
      <c r="F1587" s="7">
        <v>2015</v>
      </c>
      <c r="G1587" s="7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9"/>
      <c r="AL1587" s="9"/>
      <c r="AM1587" s="8"/>
      <c r="AN1587" s="8"/>
      <c r="AO1587" s="9"/>
      <c r="AP1587" s="10" t="s">
        <v>233</v>
      </c>
    </row>
    <row r="1588" spans="1:73" x14ac:dyDescent="0.25">
      <c r="A1588" s="1" t="s">
        <v>430</v>
      </c>
      <c r="B1588" s="1" t="s">
        <v>477</v>
      </c>
      <c r="C1588" s="5" t="s">
        <v>307</v>
      </c>
      <c r="D1588" s="86">
        <v>2015</v>
      </c>
      <c r="E1588" s="6">
        <v>42226</v>
      </c>
      <c r="F1588" s="7">
        <v>2015</v>
      </c>
      <c r="G1588" s="7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9"/>
      <c r="AL1588" s="9"/>
      <c r="AM1588" s="8"/>
      <c r="AN1588" s="8"/>
      <c r="AO1588" s="9"/>
      <c r="AP1588" s="10" t="s">
        <v>233</v>
      </c>
    </row>
    <row r="1589" spans="1:73" x14ac:dyDescent="0.25">
      <c r="A1589" s="1" t="s">
        <v>430</v>
      </c>
      <c r="B1589" s="1" t="s">
        <v>477</v>
      </c>
      <c r="C1589" s="5" t="s">
        <v>307</v>
      </c>
      <c r="D1589" s="86">
        <v>2015</v>
      </c>
      <c r="E1589" s="6">
        <v>42249</v>
      </c>
      <c r="F1589" s="7">
        <v>2015</v>
      </c>
      <c r="G1589" s="7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9"/>
      <c r="AL1589" s="9"/>
      <c r="AM1589" s="8"/>
      <c r="AN1589" s="8"/>
      <c r="AO1589" s="9"/>
      <c r="AP1589" s="10" t="s">
        <v>233</v>
      </c>
    </row>
    <row r="1590" spans="1:73" x14ac:dyDescent="0.25">
      <c r="A1590" s="1" t="s">
        <v>430</v>
      </c>
      <c r="B1590" s="1" t="s">
        <v>477</v>
      </c>
      <c r="C1590" s="5" t="s">
        <v>308</v>
      </c>
      <c r="D1590" s="86">
        <v>2015</v>
      </c>
      <c r="E1590" s="6">
        <v>42117</v>
      </c>
      <c r="F1590" s="7">
        <v>2015</v>
      </c>
      <c r="G1590" s="7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9"/>
      <c r="AL1590" s="9"/>
      <c r="AM1590" s="8"/>
      <c r="AN1590" s="8"/>
      <c r="AO1590" s="9"/>
      <c r="AP1590" s="10" t="s">
        <v>233</v>
      </c>
      <c r="BU1590" s="1">
        <v>23</v>
      </c>
    </row>
    <row r="1591" spans="1:73" x14ac:dyDescent="0.25">
      <c r="A1591" s="1" t="s">
        <v>430</v>
      </c>
      <c r="B1591" s="1" t="s">
        <v>477</v>
      </c>
      <c r="C1591" s="5" t="s">
        <v>308</v>
      </c>
      <c r="D1591" s="86">
        <v>2015</v>
      </c>
      <c r="E1591" s="6">
        <v>42143</v>
      </c>
      <c r="F1591" s="7">
        <v>2015</v>
      </c>
      <c r="G1591" s="7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9"/>
      <c r="AL1591" s="9"/>
      <c r="AM1591" s="8"/>
      <c r="AN1591" s="8"/>
      <c r="AO1591" s="9"/>
      <c r="AP1591" s="10" t="s">
        <v>233</v>
      </c>
      <c r="BU1591" s="1">
        <v>35</v>
      </c>
    </row>
    <row r="1592" spans="1:73" x14ac:dyDescent="0.25">
      <c r="A1592" s="1" t="s">
        <v>430</v>
      </c>
      <c r="B1592" s="1" t="s">
        <v>477</v>
      </c>
      <c r="C1592" s="5" t="s">
        <v>308</v>
      </c>
      <c r="D1592" s="86">
        <v>2015</v>
      </c>
      <c r="E1592" s="6">
        <v>42213</v>
      </c>
      <c r="F1592" s="7">
        <v>2015</v>
      </c>
      <c r="G1592" s="7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9"/>
      <c r="AL1592" s="9"/>
      <c r="AM1592" s="8"/>
      <c r="AN1592" s="8"/>
      <c r="AO1592" s="9"/>
      <c r="AP1592" s="10" t="s">
        <v>233</v>
      </c>
      <c r="BU1592" s="1">
        <v>45</v>
      </c>
    </row>
    <row r="1593" spans="1:73" x14ac:dyDescent="0.25">
      <c r="A1593" s="1" t="s">
        <v>430</v>
      </c>
      <c r="B1593" s="1" t="s">
        <v>477</v>
      </c>
      <c r="C1593" s="5" t="s">
        <v>308</v>
      </c>
      <c r="D1593" s="86">
        <v>2015</v>
      </c>
      <c r="E1593" s="6">
        <v>42226</v>
      </c>
      <c r="F1593" s="7">
        <v>2015</v>
      </c>
      <c r="G1593" s="7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9"/>
      <c r="AL1593" s="9"/>
      <c r="AM1593" s="8"/>
      <c r="AN1593" s="8"/>
      <c r="AO1593" s="9"/>
      <c r="AP1593" s="10" t="s">
        <v>233</v>
      </c>
      <c r="BU1593" s="1">
        <v>47</v>
      </c>
    </row>
    <row r="1594" spans="1:73" x14ac:dyDescent="0.25">
      <c r="A1594" s="1" t="s">
        <v>430</v>
      </c>
      <c r="B1594" s="1" t="s">
        <v>477</v>
      </c>
      <c r="C1594" s="5" t="s">
        <v>308</v>
      </c>
      <c r="D1594" s="86">
        <v>2015</v>
      </c>
      <c r="E1594" s="6">
        <v>42249</v>
      </c>
      <c r="F1594" s="7">
        <v>2015</v>
      </c>
      <c r="G1594" s="7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9"/>
      <c r="AL1594" s="9"/>
      <c r="AM1594" s="8"/>
      <c r="AN1594" s="8"/>
      <c r="AO1594" s="9"/>
      <c r="AP1594" s="10" t="s">
        <v>233</v>
      </c>
      <c r="BU1594" s="1">
        <v>57</v>
      </c>
    </row>
    <row r="1595" spans="1:73" x14ac:dyDescent="0.25">
      <c r="A1595" s="1" t="s">
        <v>430</v>
      </c>
      <c r="B1595" s="1" t="s">
        <v>477</v>
      </c>
      <c r="C1595" s="5" t="s">
        <v>309</v>
      </c>
      <c r="D1595" s="86">
        <v>2015</v>
      </c>
      <c r="E1595" s="6">
        <v>42117</v>
      </c>
      <c r="F1595" s="7">
        <v>2015</v>
      </c>
      <c r="G1595" s="7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9"/>
      <c r="AL1595" s="9"/>
      <c r="AM1595" s="8"/>
      <c r="AN1595" s="8"/>
      <c r="AO1595" s="9"/>
      <c r="AP1595" s="10" t="s">
        <v>233</v>
      </c>
      <c r="BU1595" s="1">
        <v>13</v>
      </c>
    </row>
    <row r="1596" spans="1:73" x14ac:dyDescent="0.25">
      <c r="A1596" s="1" t="s">
        <v>430</v>
      </c>
      <c r="B1596" s="1" t="s">
        <v>477</v>
      </c>
      <c r="C1596" s="5" t="s">
        <v>309</v>
      </c>
      <c r="D1596" s="86">
        <v>2015</v>
      </c>
      <c r="E1596" s="6">
        <v>42143</v>
      </c>
      <c r="F1596" s="7">
        <v>2015</v>
      </c>
      <c r="G1596" s="7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9"/>
      <c r="AL1596" s="9"/>
      <c r="AM1596" s="8"/>
      <c r="AN1596" s="8"/>
      <c r="AO1596" s="9"/>
      <c r="AP1596" s="10" t="s">
        <v>233</v>
      </c>
      <c r="BU1596" s="1">
        <v>24</v>
      </c>
    </row>
    <row r="1597" spans="1:73" x14ac:dyDescent="0.25">
      <c r="A1597" s="1" t="s">
        <v>430</v>
      </c>
      <c r="B1597" s="1" t="s">
        <v>477</v>
      </c>
      <c r="C1597" s="5" t="s">
        <v>309</v>
      </c>
      <c r="D1597" s="86">
        <v>2015</v>
      </c>
      <c r="E1597" s="6">
        <v>42213</v>
      </c>
      <c r="F1597" s="7">
        <v>2015</v>
      </c>
      <c r="G1597" s="7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9"/>
      <c r="AL1597" s="9"/>
      <c r="AM1597" s="8"/>
      <c r="AN1597" s="8"/>
      <c r="AO1597" s="9"/>
      <c r="AP1597" s="10" t="s">
        <v>233</v>
      </c>
      <c r="BU1597" s="1">
        <v>33</v>
      </c>
    </row>
    <row r="1598" spans="1:73" x14ac:dyDescent="0.25">
      <c r="A1598" s="1" t="s">
        <v>430</v>
      </c>
      <c r="B1598" s="1" t="s">
        <v>477</v>
      </c>
      <c r="C1598" s="5" t="s">
        <v>309</v>
      </c>
      <c r="D1598" s="86">
        <v>2015</v>
      </c>
      <c r="E1598" s="6">
        <v>42226</v>
      </c>
      <c r="F1598" s="7">
        <v>2015</v>
      </c>
      <c r="G1598" s="7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9"/>
      <c r="AL1598" s="9"/>
      <c r="AM1598" s="8"/>
      <c r="AN1598" s="8"/>
      <c r="AO1598" s="9"/>
      <c r="AP1598" s="10" t="s">
        <v>233</v>
      </c>
      <c r="BU1598" s="1">
        <v>35</v>
      </c>
    </row>
    <row r="1599" spans="1:73" x14ac:dyDescent="0.25">
      <c r="A1599" s="1" t="s">
        <v>430</v>
      </c>
      <c r="B1599" s="1" t="s">
        <v>477</v>
      </c>
      <c r="C1599" s="5" t="s">
        <v>309</v>
      </c>
      <c r="D1599" s="86">
        <v>2015</v>
      </c>
      <c r="E1599" s="6">
        <v>42249</v>
      </c>
      <c r="F1599" s="7">
        <v>2015</v>
      </c>
      <c r="G1599" s="7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9"/>
      <c r="AL1599" s="9"/>
      <c r="AM1599" s="8"/>
      <c r="AN1599" s="8"/>
      <c r="AO1599" s="9"/>
      <c r="AP1599" s="10" t="s">
        <v>233</v>
      </c>
      <c r="BU1599" s="1">
        <v>49</v>
      </c>
    </row>
    <row r="1600" spans="1:73" x14ac:dyDescent="0.25">
      <c r="A1600" s="1" t="s">
        <v>430</v>
      </c>
      <c r="B1600" s="1" t="s">
        <v>477</v>
      </c>
      <c r="C1600" s="5" t="s">
        <v>310</v>
      </c>
      <c r="D1600" s="86">
        <v>2015</v>
      </c>
      <c r="E1600" s="6">
        <v>42117</v>
      </c>
      <c r="F1600" s="7">
        <v>2015</v>
      </c>
      <c r="G1600" s="7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9"/>
      <c r="AL1600" s="9"/>
      <c r="AM1600" s="8"/>
      <c r="AN1600" s="8"/>
      <c r="AO1600" s="9"/>
      <c r="AP1600" s="10" t="s">
        <v>233</v>
      </c>
      <c r="BU1600" s="1">
        <v>33</v>
      </c>
    </row>
    <row r="1601" spans="1:73" x14ac:dyDescent="0.25">
      <c r="A1601" s="1" t="s">
        <v>430</v>
      </c>
      <c r="B1601" s="1" t="s">
        <v>477</v>
      </c>
      <c r="C1601" s="5" t="s">
        <v>310</v>
      </c>
      <c r="D1601" s="86">
        <v>2015</v>
      </c>
      <c r="E1601" s="6">
        <v>42143</v>
      </c>
      <c r="F1601" s="7">
        <v>2015</v>
      </c>
      <c r="G1601" s="7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9"/>
      <c r="AL1601" s="9"/>
      <c r="AM1601" s="8"/>
      <c r="AN1601" s="8"/>
      <c r="AO1601" s="9"/>
      <c r="AP1601" s="10" t="s">
        <v>233</v>
      </c>
      <c r="BU1601" s="1">
        <v>33</v>
      </c>
    </row>
    <row r="1602" spans="1:73" x14ac:dyDescent="0.25">
      <c r="A1602" s="1" t="s">
        <v>430</v>
      </c>
      <c r="B1602" s="1" t="s">
        <v>477</v>
      </c>
      <c r="C1602" s="5" t="s">
        <v>310</v>
      </c>
      <c r="D1602" s="86">
        <v>2015</v>
      </c>
      <c r="E1602" s="6">
        <v>42213</v>
      </c>
      <c r="F1602" s="7">
        <v>2015</v>
      </c>
      <c r="G1602" s="7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9"/>
      <c r="AL1602" s="9"/>
      <c r="AM1602" s="8"/>
      <c r="AN1602" s="8"/>
      <c r="AO1602" s="9"/>
      <c r="AP1602" s="10" t="s">
        <v>233</v>
      </c>
      <c r="BU1602" s="1">
        <v>37</v>
      </c>
    </row>
    <row r="1603" spans="1:73" x14ac:dyDescent="0.25">
      <c r="A1603" s="1" t="s">
        <v>430</v>
      </c>
      <c r="B1603" s="1" t="s">
        <v>477</v>
      </c>
      <c r="C1603" s="5" t="s">
        <v>310</v>
      </c>
      <c r="D1603" s="86">
        <v>2015</v>
      </c>
      <c r="E1603" s="6">
        <v>42226</v>
      </c>
      <c r="F1603" s="7">
        <v>2015</v>
      </c>
      <c r="G1603" s="7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9"/>
      <c r="AL1603" s="9"/>
      <c r="AM1603" s="8"/>
      <c r="AN1603" s="8"/>
      <c r="AO1603" s="9"/>
      <c r="AP1603" s="10" t="s">
        <v>233</v>
      </c>
      <c r="BU1603" s="1">
        <v>49</v>
      </c>
    </row>
    <row r="1604" spans="1:73" x14ac:dyDescent="0.25">
      <c r="A1604" s="1" t="s">
        <v>430</v>
      </c>
      <c r="B1604" s="1" t="s">
        <v>477</v>
      </c>
      <c r="C1604" s="5" t="s">
        <v>310</v>
      </c>
      <c r="D1604" s="86">
        <v>2015</v>
      </c>
      <c r="E1604" s="6">
        <v>42249</v>
      </c>
      <c r="F1604" s="7">
        <v>2015</v>
      </c>
      <c r="G1604" s="7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9"/>
      <c r="AL1604" s="9"/>
      <c r="AM1604" s="8"/>
      <c r="AN1604" s="8"/>
      <c r="AO1604" s="9"/>
      <c r="AP1604" s="10" t="s">
        <v>233</v>
      </c>
      <c r="BU1604" s="1">
        <v>63</v>
      </c>
    </row>
    <row r="1605" spans="1:73" x14ac:dyDescent="0.25">
      <c r="A1605" s="1" t="s">
        <v>430</v>
      </c>
      <c r="B1605" s="1" t="s">
        <v>477</v>
      </c>
      <c r="C1605" s="5" t="s">
        <v>310</v>
      </c>
      <c r="D1605" s="86">
        <v>2015</v>
      </c>
      <c r="E1605" s="6">
        <v>42268</v>
      </c>
      <c r="F1605" s="7">
        <v>2015</v>
      </c>
      <c r="G1605" s="7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9"/>
      <c r="AL1605" s="9"/>
      <c r="AM1605" s="8"/>
      <c r="AN1605" s="8"/>
      <c r="AO1605" s="9"/>
      <c r="AP1605" s="10" t="s">
        <v>233</v>
      </c>
      <c r="BU1605" s="1">
        <v>61</v>
      </c>
    </row>
    <row r="1606" spans="1:73" x14ac:dyDescent="0.25">
      <c r="A1606" s="1" t="s">
        <v>430</v>
      </c>
      <c r="B1606" s="1" t="s">
        <v>477</v>
      </c>
      <c r="C1606" s="5" t="s">
        <v>311</v>
      </c>
      <c r="D1606" s="86">
        <v>2015</v>
      </c>
      <c r="E1606" s="6">
        <v>42143</v>
      </c>
      <c r="F1606" s="7">
        <v>2015</v>
      </c>
      <c r="G1606" s="7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9"/>
      <c r="AL1606" s="9"/>
      <c r="AM1606" s="8"/>
      <c r="AN1606" s="8"/>
      <c r="AO1606" s="9"/>
      <c r="AP1606" s="10" t="s">
        <v>233</v>
      </c>
      <c r="BU1606" s="1">
        <v>33</v>
      </c>
    </row>
    <row r="1607" spans="1:73" x14ac:dyDescent="0.25">
      <c r="A1607" s="1" t="s">
        <v>430</v>
      </c>
      <c r="B1607" s="1" t="s">
        <v>477</v>
      </c>
      <c r="C1607" s="5" t="s">
        <v>311</v>
      </c>
      <c r="D1607" s="86">
        <v>2015</v>
      </c>
      <c r="E1607" s="6">
        <v>42213</v>
      </c>
      <c r="F1607" s="7">
        <v>2015</v>
      </c>
      <c r="G1607" s="7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9"/>
      <c r="AL1607" s="9"/>
      <c r="AM1607" s="8"/>
      <c r="AN1607" s="8"/>
      <c r="AO1607" s="9"/>
      <c r="AP1607" s="10" t="s">
        <v>233</v>
      </c>
      <c r="BU1607" s="1">
        <v>31</v>
      </c>
    </row>
    <row r="1608" spans="1:73" x14ac:dyDescent="0.25">
      <c r="A1608" s="1" t="s">
        <v>430</v>
      </c>
      <c r="B1608" s="1" t="s">
        <v>477</v>
      </c>
      <c r="C1608" s="5" t="s">
        <v>311</v>
      </c>
      <c r="D1608" s="86">
        <v>2015</v>
      </c>
      <c r="E1608" s="6">
        <v>42226</v>
      </c>
      <c r="F1608" s="7">
        <v>2015</v>
      </c>
      <c r="G1608" s="7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9"/>
      <c r="AL1608" s="9"/>
      <c r="AM1608" s="8"/>
      <c r="AN1608" s="8"/>
      <c r="AO1608" s="9"/>
      <c r="AP1608" s="10" t="s">
        <v>233</v>
      </c>
      <c r="BU1608" s="1">
        <v>33</v>
      </c>
    </row>
    <row r="1609" spans="1:73" x14ac:dyDescent="0.25">
      <c r="A1609" s="1" t="s">
        <v>430</v>
      </c>
      <c r="B1609" s="1" t="s">
        <v>477</v>
      </c>
      <c r="C1609" s="5" t="s">
        <v>311</v>
      </c>
      <c r="D1609" s="86">
        <v>2015</v>
      </c>
      <c r="E1609" s="6">
        <v>42249</v>
      </c>
      <c r="F1609" s="7">
        <v>2015</v>
      </c>
      <c r="G1609" s="7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9"/>
      <c r="AL1609" s="9"/>
      <c r="AM1609" s="8"/>
      <c r="AN1609" s="8"/>
      <c r="AO1609" s="9"/>
      <c r="AP1609" s="10" t="s">
        <v>233</v>
      </c>
      <c r="BU1609" s="1">
        <v>47</v>
      </c>
    </row>
    <row r="1610" spans="1:73" x14ac:dyDescent="0.25">
      <c r="A1610" s="1" t="s">
        <v>430</v>
      </c>
      <c r="B1610" s="1" t="s">
        <v>477</v>
      </c>
      <c r="C1610" s="5" t="s">
        <v>311</v>
      </c>
      <c r="D1610" s="86">
        <v>2015</v>
      </c>
      <c r="E1610" s="6">
        <v>42268</v>
      </c>
      <c r="F1610" s="7">
        <v>2015</v>
      </c>
      <c r="G1610" s="7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9"/>
      <c r="AL1610" s="9"/>
      <c r="AM1610" s="8"/>
      <c r="AN1610" s="8"/>
      <c r="AO1610" s="9"/>
      <c r="AP1610" s="10" t="s">
        <v>233</v>
      </c>
      <c r="BU1610" s="1">
        <v>51</v>
      </c>
    </row>
    <row r="1611" spans="1:73" x14ac:dyDescent="0.25">
      <c r="A1611" s="1" t="s">
        <v>430</v>
      </c>
      <c r="B1611" s="1" t="s">
        <v>477</v>
      </c>
      <c r="C1611" s="5" t="s">
        <v>311</v>
      </c>
      <c r="D1611" s="86">
        <v>2015</v>
      </c>
      <c r="E1611" s="6">
        <v>42276</v>
      </c>
      <c r="F1611" s="7">
        <v>2015</v>
      </c>
      <c r="G1611" s="7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9"/>
      <c r="AL1611" s="9"/>
      <c r="AM1611" s="8"/>
      <c r="AN1611" s="8"/>
      <c r="AO1611" s="9"/>
      <c r="AP1611" s="10" t="s">
        <v>233</v>
      </c>
      <c r="BU1611" s="1">
        <v>55</v>
      </c>
    </row>
    <row r="1612" spans="1:73" x14ac:dyDescent="0.25">
      <c r="A1612" s="1" t="s">
        <v>430</v>
      </c>
      <c r="B1612" s="1" t="s">
        <v>477</v>
      </c>
      <c r="C1612" s="5" t="s">
        <v>312</v>
      </c>
      <c r="D1612" s="86">
        <v>2015</v>
      </c>
      <c r="E1612" s="6">
        <v>42143</v>
      </c>
      <c r="F1612" s="7">
        <v>2015</v>
      </c>
      <c r="G1612" s="7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9"/>
      <c r="AL1612" s="9"/>
      <c r="AM1612" s="8"/>
      <c r="AN1612" s="8"/>
      <c r="AO1612" s="9"/>
      <c r="AP1612" s="10" t="s">
        <v>233</v>
      </c>
      <c r="BU1612" s="1">
        <v>22</v>
      </c>
    </row>
    <row r="1613" spans="1:73" x14ac:dyDescent="0.25">
      <c r="A1613" s="1" t="s">
        <v>430</v>
      </c>
      <c r="B1613" s="1" t="s">
        <v>477</v>
      </c>
      <c r="C1613" s="5" t="s">
        <v>312</v>
      </c>
      <c r="D1613" s="86">
        <v>2015</v>
      </c>
      <c r="E1613" s="6">
        <v>42213</v>
      </c>
      <c r="F1613" s="7">
        <v>2015</v>
      </c>
      <c r="G1613" s="7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9"/>
      <c r="AL1613" s="9"/>
      <c r="AM1613" s="8"/>
      <c r="AN1613" s="8"/>
      <c r="AO1613" s="9"/>
      <c r="AP1613" s="10" t="s">
        <v>233</v>
      </c>
      <c r="BU1613" s="1">
        <v>25</v>
      </c>
    </row>
    <row r="1614" spans="1:73" x14ac:dyDescent="0.25">
      <c r="A1614" s="1" t="s">
        <v>430</v>
      </c>
      <c r="B1614" s="1" t="s">
        <v>477</v>
      </c>
      <c r="C1614" s="5" t="s">
        <v>312</v>
      </c>
      <c r="D1614" s="86">
        <v>2015</v>
      </c>
      <c r="E1614" s="6">
        <v>42226</v>
      </c>
      <c r="F1614" s="7">
        <v>2015</v>
      </c>
      <c r="G1614" s="7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9"/>
      <c r="AL1614" s="9"/>
      <c r="AM1614" s="8"/>
      <c r="AN1614" s="8"/>
      <c r="AO1614" s="9"/>
      <c r="AP1614" s="10" t="s">
        <v>233</v>
      </c>
      <c r="BU1614" s="1">
        <v>27</v>
      </c>
    </row>
    <row r="1615" spans="1:73" x14ac:dyDescent="0.25">
      <c r="A1615" s="1" t="s">
        <v>430</v>
      </c>
      <c r="B1615" s="1" t="s">
        <v>477</v>
      </c>
      <c r="C1615" s="5" t="s">
        <v>312</v>
      </c>
      <c r="D1615" s="86">
        <v>2015</v>
      </c>
      <c r="E1615" s="6">
        <v>42249</v>
      </c>
      <c r="F1615" s="7">
        <v>2015</v>
      </c>
      <c r="G1615" s="7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9"/>
      <c r="AL1615" s="9"/>
      <c r="AM1615" s="8"/>
      <c r="AN1615" s="8"/>
      <c r="AO1615" s="9"/>
      <c r="AP1615" s="10" t="s">
        <v>233</v>
      </c>
      <c r="BU1615" s="1">
        <v>43</v>
      </c>
    </row>
    <row r="1616" spans="1:73" x14ac:dyDescent="0.25">
      <c r="A1616" s="1" t="s">
        <v>430</v>
      </c>
      <c r="B1616" s="1" t="s">
        <v>477</v>
      </c>
      <c r="C1616" s="5" t="s">
        <v>312</v>
      </c>
      <c r="D1616" s="86">
        <v>2015</v>
      </c>
      <c r="E1616" s="6">
        <v>42268</v>
      </c>
      <c r="F1616" s="7">
        <v>2015</v>
      </c>
      <c r="G1616" s="7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9"/>
      <c r="AL1616" s="9"/>
      <c r="AM1616" s="8"/>
      <c r="AN1616" s="8"/>
      <c r="AO1616" s="9"/>
      <c r="AP1616" s="10" t="s">
        <v>233</v>
      </c>
      <c r="BU1616" s="1">
        <v>49</v>
      </c>
    </row>
    <row r="1617" spans="1:73" x14ac:dyDescent="0.25">
      <c r="A1617" s="1" t="s">
        <v>430</v>
      </c>
      <c r="B1617" s="1" t="s">
        <v>477</v>
      </c>
      <c r="C1617" s="5" t="s">
        <v>312</v>
      </c>
      <c r="D1617" s="86">
        <v>2015</v>
      </c>
      <c r="E1617" s="6">
        <v>42276</v>
      </c>
      <c r="F1617" s="7">
        <v>2015</v>
      </c>
      <c r="G1617" s="7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9"/>
      <c r="AL1617" s="9"/>
      <c r="AM1617" s="8"/>
      <c r="AN1617" s="8"/>
      <c r="AO1617" s="9"/>
      <c r="AP1617" s="10" t="s">
        <v>233</v>
      </c>
      <c r="BU1617" s="1">
        <v>55</v>
      </c>
    </row>
    <row r="1618" spans="1:73" x14ac:dyDescent="0.25">
      <c r="A1618" s="1" t="s">
        <v>430</v>
      </c>
      <c r="B1618" s="1" t="s">
        <v>477</v>
      </c>
      <c r="C1618" s="5" t="s">
        <v>313</v>
      </c>
      <c r="D1618" s="86">
        <v>2015</v>
      </c>
      <c r="E1618" s="6">
        <v>42117</v>
      </c>
      <c r="F1618" s="7">
        <v>2015</v>
      </c>
      <c r="G1618" s="7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9"/>
      <c r="AL1618" s="9"/>
      <c r="AM1618" s="8"/>
      <c r="AN1618" s="8"/>
      <c r="AO1618" s="9"/>
      <c r="AP1618" s="10" t="s">
        <v>289</v>
      </c>
    </row>
    <row r="1619" spans="1:73" x14ac:dyDescent="0.25">
      <c r="A1619" s="1" t="s">
        <v>430</v>
      </c>
      <c r="B1619" s="1" t="s">
        <v>477</v>
      </c>
      <c r="C1619" s="5" t="s">
        <v>313</v>
      </c>
      <c r="D1619" s="86">
        <v>2015</v>
      </c>
      <c r="E1619" s="6">
        <v>42143</v>
      </c>
      <c r="F1619" s="7">
        <v>2015</v>
      </c>
      <c r="G1619" s="7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9"/>
      <c r="AL1619" s="9"/>
      <c r="AM1619" s="8"/>
      <c r="AN1619" s="8"/>
      <c r="AO1619" s="9"/>
      <c r="AP1619" s="10" t="s">
        <v>289</v>
      </c>
    </row>
    <row r="1620" spans="1:73" x14ac:dyDescent="0.25">
      <c r="A1620" s="1" t="s">
        <v>430</v>
      </c>
      <c r="B1620" s="1" t="s">
        <v>477</v>
      </c>
      <c r="C1620" s="5" t="s">
        <v>313</v>
      </c>
      <c r="D1620" s="86">
        <v>2015</v>
      </c>
      <c r="E1620" s="6">
        <v>42213</v>
      </c>
      <c r="F1620" s="7">
        <v>2015</v>
      </c>
      <c r="G1620" s="7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9"/>
      <c r="AL1620" s="9"/>
      <c r="AM1620" s="8"/>
      <c r="AN1620" s="8"/>
      <c r="AO1620" s="9"/>
      <c r="AP1620" s="10" t="s">
        <v>289</v>
      </c>
    </row>
    <row r="1621" spans="1:73" x14ac:dyDescent="0.25">
      <c r="A1621" s="1" t="s">
        <v>430</v>
      </c>
      <c r="B1621" s="1" t="s">
        <v>477</v>
      </c>
      <c r="C1621" s="5" t="s">
        <v>313</v>
      </c>
      <c r="D1621" s="86">
        <v>2015</v>
      </c>
      <c r="E1621" s="6">
        <v>42226</v>
      </c>
      <c r="F1621" s="7">
        <v>2015</v>
      </c>
      <c r="G1621" s="7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9"/>
      <c r="AL1621" s="9"/>
      <c r="AM1621" s="8"/>
      <c r="AN1621" s="8"/>
      <c r="AO1621" s="9"/>
      <c r="AP1621" s="10" t="s">
        <v>289</v>
      </c>
    </row>
    <row r="1622" spans="1:73" x14ac:dyDescent="0.25">
      <c r="A1622" s="1" t="s">
        <v>430</v>
      </c>
      <c r="B1622" s="1" t="s">
        <v>477</v>
      </c>
      <c r="C1622" s="5" t="s">
        <v>313</v>
      </c>
      <c r="D1622" s="86">
        <v>2015</v>
      </c>
      <c r="E1622" s="6">
        <v>42249</v>
      </c>
      <c r="F1622" s="7">
        <v>2015</v>
      </c>
      <c r="G1622" s="7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9"/>
      <c r="AL1622" s="9"/>
      <c r="AM1622" s="8"/>
      <c r="AN1622" s="8"/>
      <c r="AO1622" s="9"/>
      <c r="AP1622" s="10" t="s">
        <v>289</v>
      </c>
    </row>
    <row r="1623" spans="1:73" x14ac:dyDescent="0.25">
      <c r="A1623" s="1" t="s">
        <v>430</v>
      </c>
      <c r="B1623" s="1" t="s">
        <v>477</v>
      </c>
      <c r="C1623" s="5" t="s">
        <v>314</v>
      </c>
      <c r="D1623" s="86">
        <v>2015</v>
      </c>
      <c r="E1623" s="6">
        <v>42117</v>
      </c>
      <c r="F1623" s="7">
        <v>2015</v>
      </c>
      <c r="G1623" s="7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9"/>
      <c r="AL1623" s="9"/>
      <c r="AM1623" s="8"/>
      <c r="AN1623" s="8"/>
      <c r="AO1623" s="9"/>
      <c r="AP1623" s="10" t="s">
        <v>289</v>
      </c>
      <c r="BU1623" s="1">
        <v>23</v>
      </c>
    </row>
    <row r="1624" spans="1:73" x14ac:dyDescent="0.25">
      <c r="A1624" s="1" t="s">
        <v>430</v>
      </c>
      <c r="B1624" s="1" t="s">
        <v>477</v>
      </c>
      <c r="C1624" s="5" t="s">
        <v>314</v>
      </c>
      <c r="D1624" s="86">
        <v>2015</v>
      </c>
      <c r="E1624" s="6">
        <v>42143</v>
      </c>
      <c r="F1624" s="7">
        <v>2015</v>
      </c>
      <c r="G1624" s="7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9"/>
      <c r="AL1624" s="9"/>
      <c r="AM1624" s="8"/>
      <c r="AN1624" s="8"/>
      <c r="AO1624" s="9"/>
      <c r="AP1624" s="10" t="s">
        <v>289</v>
      </c>
      <c r="BU1624" s="1">
        <v>35</v>
      </c>
    </row>
    <row r="1625" spans="1:73" x14ac:dyDescent="0.25">
      <c r="A1625" s="1" t="s">
        <v>430</v>
      </c>
      <c r="B1625" s="1" t="s">
        <v>477</v>
      </c>
      <c r="C1625" s="5" t="s">
        <v>314</v>
      </c>
      <c r="D1625" s="86">
        <v>2015</v>
      </c>
      <c r="E1625" s="6">
        <v>42213</v>
      </c>
      <c r="F1625" s="7">
        <v>2015</v>
      </c>
      <c r="G1625" s="7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9"/>
      <c r="AL1625" s="9"/>
      <c r="AM1625" s="8"/>
      <c r="AN1625" s="8"/>
      <c r="AO1625" s="9"/>
      <c r="AP1625" s="10" t="s">
        <v>289</v>
      </c>
      <c r="BU1625" s="1">
        <v>45</v>
      </c>
    </row>
    <row r="1626" spans="1:73" x14ac:dyDescent="0.25">
      <c r="A1626" s="1" t="s">
        <v>430</v>
      </c>
      <c r="B1626" s="1" t="s">
        <v>477</v>
      </c>
      <c r="C1626" s="5" t="s">
        <v>314</v>
      </c>
      <c r="D1626" s="86">
        <v>2015</v>
      </c>
      <c r="E1626" s="6">
        <v>42226</v>
      </c>
      <c r="F1626" s="7">
        <v>2015</v>
      </c>
      <c r="G1626" s="7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9"/>
      <c r="AL1626" s="9"/>
      <c r="AM1626" s="8"/>
      <c r="AN1626" s="8"/>
      <c r="AO1626" s="9"/>
      <c r="AP1626" s="10" t="s">
        <v>289</v>
      </c>
      <c r="BU1626" s="1">
        <v>49</v>
      </c>
    </row>
    <row r="1627" spans="1:73" x14ac:dyDescent="0.25">
      <c r="A1627" s="1" t="s">
        <v>430</v>
      </c>
      <c r="B1627" s="1" t="s">
        <v>477</v>
      </c>
      <c r="C1627" s="5" t="s">
        <v>314</v>
      </c>
      <c r="D1627" s="86">
        <v>2015</v>
      </c>
      <c r="E1627" s="6">
        <v>42249</v>
      </c>
      <c r="F1627" s="7">
        <v>2015</v>
      </c>
      <c r="G1627" s="7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9"/>
      <c r="AL1627" s="9"/>
      <c r="AM1627" s="8"/>
      <c r="AN1627" s="8"/>
      <c r="AO1627" s="9"/>
      <c r="AP1627" s="10" t="s">
        <v>289</v>
      </c>
      <c r="BU1627" s="1">
        <v>63</v>
      </c>
    </row>
    <row r="1628" spans="1:73" x14ac:dyDescent="0.25">
      <c r="A1628" s="1" t="s">
        <v>430</v>
      </c>
      <c r="B1628" s="1" t="s">
        <v>477</v>
      </c>
      <c r="C1628" s="5" t="s">
        <v>315</v>
      </c>
      <c r="D1628" s="86">
        <v>2015</v>
      </c>
      <c r="E1628" s="6">
        <v>42117</v>
      </c>
      <c r="F1628" s="7">
        <v>2015</v>
      </c>
      <c r="G1628" s="7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9"/>
      <c r="AL1628" s="9"/>
      <c r="AM1628" s="8"/>
      <c r="AN1628" s="8"/>
      <c r="AO1628" s="9"/>
      <c r="AP1628" s="10" t="s">
        <v>289</v>
      </c>
      <c r="BU1628" s="1">
        <v>13</v>
      </c>
    </row>
    <row r="1629" spans="1:73" x14ac:dyDescent="0.25">
      <c r="A1629" s="1" t="s">
        <v>430</v>
      </c>
      <c r="B1629" s="1" t="s">
        <v>477</v>
      </c>
      <c r="C1629" s="5" t="s">
        <v>315</v>
      </c>
      <c r="D1629" s="86">
        <v>2015</v>
      </c>
      <c r="E1629" s="6">
        <v>42143</v>
      </c>
      <c r="F1629" s="7">
        <v>2015</v>
      </c>
      <c r="G1629" s="7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9"/>
      <c r="AL1629" s="9"/>
      <c r="AM1629" s="8"/>
      <c r="AN1629" s="8"/>
      <c r="AO1629" s="9"/>
      <c r="AP1629" s="10" t="s">
        <v>289</v>
      </c>
      <c r="BU1629" s="1">
        <v>24</v>
      </c>
    </row>
    <row r="1630" spans="1:73" x14ac:dyDescent="0.25">
      <c r="A1630" s="1" t="s">
        <v>430</v>
      </c>
      <c r="B1630" s="1" t="s">
        <v>477</v>
      </c>
      <c r="C1630" s="5" t="s">
        <v>315</v>
      </c>
      <c r="D1630" s="86">
        <v>2015</v>
      </c>
      <c r="E1630" s="6">
        <v>42213</v>
      </c>
      <c r="F1630" s="7">
        <v>2015</v>
      </c>
      <c r="G1630" s="7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9"/>
      <c r="AL1630" s="9"/>
      <c r="AM1630" s="8"/>
      <c r="AN1630" s="8"/>
      <c r="AO1630" s="9"/>
      <c r="AP1630" s="10" t="s">
        <v>289</v>
      </c>
      <c r="BU1630" s="1">
        <v>33</v>
      </c>
    </row>
    <row r="1631" spans="1:73" x14ac:dyDescent="0.25">
      <c r="A1631" s="1" t="s">
        <v>430</v>
      </c>
      <c r="B1631" s="1" t="s">
        <v>477</v>
      </c>
      <c r="C1631" s="5" t="s">
        <v>315</v>
      </c>
      <c r="D1631" s="86">
        <v>2015</v>
      </c>
      <c r="E1631" s="6">
        <v>42226</v>
      </c>
      <c r="F1631" s="7">
        <v>2015</v>
      </c>
      <c r="G1631" s="7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9"/>
      <c r="AL1631" s="9"/>
      <c r="AM1631" s="8"/>
      <c r="AN1631" s="8"/>
      <c r="AO1631" s="9"/>
      <c r="AP1631" s="10" t="s">
        <v>289</v>
      </c>
      <c r="BU1631" s="1">
        <v>35</v>
      </c>
    </row>
    <row r="1632" spans="1:73" x14ac:dyDescent="0.25">
      <c r="A1632" s="1" t="s">
        <v>430</v>
      </c>
      <c r="B1632" s="1" t="s">
        <v>477</v>
      </c>
      <c r="C1632" s="5" t="s">
        <v>315</v>
      </c>
      <c r="D1632" s="86">
        <v>2015</v>
      </c>
      <c r="E1632" s="6">
        <v>42249</v>
      </c>
      <c r="F1632" s="7">
        <v>2015</v>
      </c>
      <c r="G1632" s="7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9"/>
      <c r="AL1632" s="9"/>
      <c r="AM1632" s="8"/>
      <c r="AN1632" s="8"/>
      <c r="AO1632" s="9"/>
      <c r="AP1632" s="10" t="s">
        <v>289</v>
      </c>
      <c r="BU1632" s="1">
        <v>53</v>
      </c>
    </row>
    <row r="1633" spans="1:73" x14ac:dyDescent="0.25">
      <c r="A1633" s="1" t="s">
        <v>430</v>
      </c>
      <c r="B1633" s="1" t="s">
        <v>477</v>
      </c>
      <c r="C1633" s="5" t="s">
        <v>316</v>
      </c>
      <c r="D1633" s="86">
        <v>2015</v>
      </c>
      <c r="E1633" s="6">
        <v>42117</v>
      </c>
      <c r="F1633" s="7">
        <v>2015</v>
      </c>
      <c r="G1633" s="7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9"/>
      <c r="AL1633" s="9"/>
      <c r="AM1633" s="8"/>
      <c r="AN1633" s="8"/>
      <c r="AO1633" s="9"/>
      <c r="AP1633" s="10" t="s">
        <v>289</v>
      </c>
      <c r="BU1633" s="1">
        <v>33</v>
      </c>
    </row>
    <row r="1634" spans="1:73" x14ac:dyDescent="0.25">
      <c r="A1634" s="1" t="s">
        <v>430</v>
      </c>
      <c r="B1634" s="1" t="s">
        <v>477</v>
      </c>
      <c r="C1634" s="5" t="s">
        <v>316</v>
      </c>
      <c r="D1634" s="86">
        <v>2015</v>
      </c>
      <c r="E1634" s="6">
        <v>42143</v>
      </c>
      <c r="F1634" s="7">
        <v>2015</v>
      </c>
      <c r="G1634" s="7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9"/>
      <c r="AL1634" s="9"/>
      <c r="AM1634" s="8"/>
      <c r="AN1634" s="8"/>
      <c r="AO1634" s="9"/>
      <c r="AP1634" s="10" t="s">
        <v>289</v>
      </c>
      <c r="BU1634" s="1">
        <v>33</v>
      </c>
    </row>
    <row r="1635" spans="1:73" x14ac:dyDescent="0.25">
      <c r="A1635" s="1" t="s">
        <v>430</v>
      </c>
      <c r="B1635" s="1" t="s">
        <v>477</v>
      </c>
      <c r="C1635" s="5" t="s">
        <v>316</v>
      </c>
      <c r="D1635" s="86">
        <v>2015</v>
      </c>
      <c r="E1635" s="6">
        <v>42213</v>
      </c>
      <c r="F1635" s="7">
        <v>2015</v>
      </c>
      <c r="G1635" s="7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9"/>
      <c r="AL1635" s="9"/>
      <c r="AM1635" s="8"/>
      <c r="AN1635" s="8"/>
      <c r="AO1635" s="9"/>
      <c r="AP1635" s="10" t="s">
        <v>289</v>
      </c>
      <c r="BU1635" s="1">
        <v>37</v>
      </c>
    </row>
    <row r="1636" spans="1:73" x14ac:dyDescent="0.25">
      <c r="A1636" s="1" t="s">
        <v>430</v>
      </c>
      <c r="B1636" s="1" t="s">
        <v>477</v>
      </c>
      <c r="C1636" s="5" t="s">
        <v>316</v>
      </c>
      <c r="D1636" s="86">
        <v>2015</v>
      </c>
      <c r="E1636" s="6">
        <v>42226</v>
      </c>
      <c r="F1636" s="7">
        <v>2015</v>
      </c>
      <c r="G1636" s="7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9"/>
      <c r="AL1636" s="9"/>
      <c r="AM1636" s="8"/>
      <c r="AN1636" s="8"/>
      <c r="AO1636" s="9"/>
      <c r="AP1636" s="10" t="s">
        <v>289</v>
      </c>
      <c r="BU1636" s="1">
        <v>47</v>
      </c>
    </row>
    <row r="1637" spans="1:73" x14ac:dyDescent="0.25">
      <c r="A1637" s="1" t="s">
        <v>430</v>
      </c>
      <c r="B1637" s="1" t="s">
        <v>477</v>
      </c>
      <c r="C1637" s="5" t="s">
        <v>316</v>
      </c>
      <c r="D1637" s="86">
        <v>2015</v>
      </c>
      <c r="E1637" s="6">
        <v>42249</v>
      </c>
      <c r="F1637" s="7">
        <v>2015</v>
      </c>
      <c r="G1637" s="7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9"/>
      <c r="AL1637" s="9"/>
      <c r="AM1637" s="8"/>
      <c r="AN1637" s="8"/>
      <c r="AO1637" s="9"/>
      <c r="AP1637" s="10" t="s">
        <v>289</v>
      </c>
      <c r="BU1637" s="1">
        <v>55</v>
      </c>
    </row>
    <row r="1638" spans="1:73" x14ac:dyDescent="0.25">
      <c r="A1638" s="1" t="s">
        <v>430</v>
      </c>
      <c r="B1638" s="1" t="s">
        <v>477</v>
      </c>
      <c r="C1638" s="5" t="s">
        <v>316</v>
      </c>
      <c r="D1638" s="86">
        <v>2015</v>
      </c>
      <c r="E1638" s="6">
        <v>42268</v>
      </c>
      <c r="F1638" s="7">
        <v>2015</v>
      </c>
      <c r="G1638" s="7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9"/>
      <c r="AL1638" s="9"/>
      <c r="AM1638" s="8"/>
      <c r="AN1638" s="8"/>
      <c r="AO1638" s="9"/>
      <c r="AP1638" s="10" t="s">
        <v>289</v>
      </c>
      <c r="BU1638" s="1">
        <v>65</v>
      </c>
    </row>
    <row r="1639" spans="1:73" x14ac:dyDescent="0.25">
      <c r="A1639" s="1" t="s">
        <v>430</v>
      </c>
      <c r="B1639" s="1" t="s">
        <v>477</v>
      </c>
      <c r="C1639" s="5" t="s">
        <v>317</v>
      </c>
      <c r="D1639" s="86">
        <v>2015</v>
      </c>
      <c r="E1639" s="6">
        <v>42143</v>
      </c>
      <c r="F1639" s="7">
        <v>2015</v>
      </c>
      <c r="G1639" s="7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9"/>
      <c r="AL1639" s="9"/>
      <c r="AM1639" s="8"/>
      <c r="AN1639" s="8"/>
      <c r="AO1639" s="9"/>
      <c r="AP1639" s="10" t="s">
        <v>289</v>
      </c>
      <c r="BU1639" s="1">
        <v>33</v>
      </c>
    </row>
    <row r="1640" spans="1:73" x14ac:dyDescent="0.25">
      <c r="A1640" s="1" t="s">
        <v>430</v>
      </c>
      <c r="B1640" s="1" t="s">
        <v>477</v>
      </c>
      <c r="C1640" s="5" t="s">
        <v>317</v>
      </c>
      <c r="D1640" s="86">
        <v>2015</v>
      </c>
      <c r="E1640" s="6">
        <v>42213</v>
      </c>
      <c r="F1640" s="7">
        <v>2015</v>
      </c>
      <c r="G1640" s="7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9"/>
      <c r="AL1640" s="9"/>
      <c r="AM1640" s="8"/>
      <c r="AN1640" s="8"/>
      <c r="AO1640" s="9"/>
      <c r="AP1640" s="10" t="s">
        <v>289</v>
      </c>
      <c r="BU1640" s="1">
        <v>31</v>
      </c>
    </row>
    <row r="1641" spans="1:73" x14ac:dyDescent="0.25">
      <c r="A1641" s="1" t="s">
        <v>430</v>
      </c>
      <c r="B1641" s="1" t="s">
        <v>477</v>
      </c>
      <c r="C1641" s="5" t="s">
        <v>317</v>
      </c>
      <c r="D1641" s="86">
        <v>2015</v>
      </c>
      <c r="E1641" s="6">
        <v>42226</v>
      </c>
      <c r="F1641" s="7">
        <v>2015</v>
      </c>
      <c r="G1641" s="7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9"/>
      <c r="AL1641" s="9"/>
      <c r="AM1641" s="8"/>
      <c r="AN1641" s="8"/>
      <c r="AO1641" s="9"/>
      <c r="AP1641" s="10" t="s">
        <v>289</v>
      </c>
      <c r="BU1641" s="1">
        <v>33</v>
      </c>
    </row>
    <row r="1642" spans="1:73" x14ac:dyDescent="0.25">
      <c r="A1642" s="1" t="s">
        <v>430</v>
      </c>
      <c r="B1642" s="1" t="s">
        <v>477</v>
      </c>
      <c r="C1642" s="5" t="s">
        <v>317</v>
      </c>
      <c r="D1642" s="86">
        <v>2015</v>
      </c>
      <c r="E1642" s="6">
        <v>42249</v>
      </c>
      <c r="F1642" s="7">
        <v>2015</v>
      </c>
      <c r="G1642" s="7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9"/>
      <c r="AL1642" s="9"/>
      <c r="AM1642" s="8"/>
      <c r="AN1642" s="8"/>
      <c r="AO1642" s="9"/>
      <c r="AP1642" s="10" t="s">
        <v>289</v>
      </c>
      <c r="BU1642" s="1">
        <v>47</v>
      </c>
    </row>
    <row r="1643" spans="1:73" x14ac:dyDescent="0.25">
      <c r="A1643" s="1" t="s">
        <v>430</v>
      </c>
      <c r="B1643" s="1" t="s">
        <v>477</v>
      </c>
      <c r="C1643" s="5" t="s">
        <v>317</v>
      </c>
      <c r="D1643" s="86">
        <v>2015</v>
      </c>
      <c r="E1643" s="6">
        <v>42268</v>
      </c>
      <c r="F1643" s="7">
        <v>2015</v>
      </c>
      <c r="G1643" s="7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9"/>
      <c r="AL1643" s="9"/>
      <c r="AM1643" s="8"/>
      <c r="AN1643" s="8"/>
      <c r="AO1643" s="9"/>
      <c r="AP1643" s="10" t="s">
        <v>289</v>
      </c>
      <c r="BU1643" s="1">
        <v>53</v>
      </c>
    </row>
    <row r="1644" spans="1:73" x14ac:dyDescent="0.25">
      <c r="A1644" s="1" t="s">
        <v>430</v>
      </c>
      <c r="B1644" s="1" t="s">
        <v>477</v>
      </c>
      <c r="C1644" s="5" t="s">
        <v>317</v>
      </c>
      <c r="D1644" s="86">
        <v>2015</v>
      </c>
      <c r="E1644" s="6">
        <v>42276</v>
      </c>
      <c r="F1644" s="7">
        <v>2015</v>
      </c>
      <c r="G1644" s="7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9"/>
      <c r="AL1644" s="9"/>
      <c r="AM1644" s="8"/>
      <c r="AN1644" s="8"/>
      <c r="AO1644" s="9"/>
      <c r="AP1644" s="10" t="s">
        <v>289</v>
      </c>
      <c r="BU1644" s="1">
        <v>55</v>
      </c>
    </row>
    <row r="1645" spans="1:73" x14ac:dyDescent="0.25">
      <c r="A1645" s="1" t="s">
        <v>430</v>
      </c>
      <c r="B1645" s="1" t="s">
        <v>477</v>
      </c>
      <c r="C1645" s="5" t="s">
        <v>318</v>
      </c>
      <c r="D1645" s="86">
        <v>2015</v>
      </c>
      <c r="E1645" s="6">
        <v>42143</v>
      </c>
      <c r="F1645" s="7">
        <v>2015</v>
      </c>
      <c r="G1645" s="7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9"/>
      <c r="AL1645" s="9"/>
      <c r="AM1645" s="8"/>
      <c r="AN1645" s="8"/>
      <c r="AO1645" s="9"/>
      <c r="AP1645" s="10" t="s">
        <v>289</v>
      </c>
      <c r="BU1645" s="1">
        <v>22</v>
      </c>
    </row>
    <row r="1646" spans="1:73" x14ac:dyDescent="0.25">
      <c r="A1646" s="1" t="s">
        <v>430</v>
      </c>
      <c r="B1646" s="1" t="s">
        <v>477</v>
      </c>
      <c r="C1646" s="5" t="s">
        <v>318</v>
      </c>
      <c r="D1646" s="86">
        <v>2015</v>
      </c>
      <c r="E1646" s="6">
        <v>42213</v>
      </c>
      <c r="F1646" s="7">
        <v>2015</v>
      </c>
      <c r="G1646" s="7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9"/>
      <c r="AL1646" s="9"/>
      <c r="AM1646" s="8"/>
      <c r="AN1646" s="8"/>
      <c r="AO1646" s="9"/>
      <c r="AP1646" s="10" t="s">
        <v>289</v>
      </c>
      <c r="BU1646" s="1">
        <v>25</v>
      </c>
    </row>
    <row r="1647" spans="1:73" x14ac:dyDescent="0.25">
      <c r="A1647" s="1" t="s">
        <v>430</v>
      </c>
      <c r="B1647" s="1" t="s">
        <v>477</v>
      </c>
      <c r="C1647" s="5" t="s">
        <v>318</v>
      </c>
      <c r="D1647" s="86">
        <v>2015</v>
      </c>
      <c r="E1647" s="6">
        <v>42226</v>
      </c>
      <c r="F1647" s="7">
        <v>2015</v>
      </c>
      <c r="G1647" s="7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9"/>
      <c r="AL1647" s="9"/>
      <c r="AM1647" s="8"/>
      <c r="AN1647" s="8"/>
      <c r="AO1647" s="9"/>
      <c r="AP1647" s="10" t="s">
        <v>289</v>
      </c>
      <c r="BU1647" s="1">
        <v>27</v>
      </c>
    </row>
    <row r="1648" spans="1:73" x14ac:dyDescent="0.25">
      <c r="A1648" s="1" t="s">
        <v>430</v>
      </c>
      <c r="B1648" s="1" t="s">
        <v>477</v>
      </c>
      <c r="C1648" s="5" t="s">
        <v>318</v>
      </c>
      <c r="D1648" s="86">
        <v>2015</v>
      </c>
      <c r="E1648" s="6">
        <v>42249</v>
      </c>
      <c r="F1648" s="7">
        <v>2015</v>
      </c>
      <c r="G1648" s="7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9"/>
      <c r="AL1648" s="9"/>
      <c r="AM1648" s="8"/>
      <c r="AN1648" s="8"/>
      <c r="AO1648" s="9"/>
      <c r="AP1648" s="10" t="s">
        <v>289</v>
      </c>
      <c r="BU1648" s="1">
        <v>43</v>
      </c>
    </row>
    <row r="1649" spans="1:73" x14ac:dyDescent="0.25">
      <c r="A1649" s="1" t="s">
        <v>430</v>
      </c>
      <c r="B1649" s="1" t="s">
        <v>477</v>
      </c>
      <c r="C1649" s="5" t="s">
        <v>318</v>
      </c>
      <c r="D1649" s="86">
        <v>2015</v>
      </c>
      <c r="E1649" s="6">
        <v>42268</v>
      </c>
      <c r="F1649" s="7">
        <v>2015</v>
      </c>
      <c r="G1649" s="7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9"/>
      <c r="AL1649" s="9"/>
      <c r="AM1649" s="8"/>
      <c r="AN1649" s="8"/>
      <c r="AO1649" s="9"/>
      <c r="AP1649" s="10" t="s">
        <v>289</v>
      </c>
      <c r="BU1649" s="1">
        <v>51</v>
      </c>
    </row>
    <row r="1650" spans="1:73" x14ac:dyDescent="0.25">
      <c r="A1650" s="1" t="s">
        <v>430</v>
      </c>
      <c r="B1650" s="1" t="s">
        <v>477</v>
      </c>
      <c r="C1650" s="5" t="s">
        <v>318</v>
      </c>
      <c r="D1650" s="86">
        <v>2015</v>
      </c>
      <c r="E1650" s="6">
        <v>42276</v>
      </c>
      <c r="F1650" s="7">
        <v>2015</v>
      </c>
      <c r="G1650" s="7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9"/>
      <c r="AL1650" s="9"/>
      <c r="AM1650" s="8"/>
      <c r="AN1650" s="8"/>
      <c r="AO1650" s="9"/>
      <c r="AP1650" s="10" t="s">
        <v>289</v>
      </c>
      <c r="BU1650" s="1">
        <v>55</v>
      </c>
    </row>
    <row r="1651" spans="1:73" x14ac:dyDescent="0.25">
      <c r="A1651" s="1" t="s">
        <v>430</v>
      </c>
      <c r="B1651" s="1" t="s">
        <v>477</v>
      </c>
      <c r="C1651" s="5" t="s">
        <v>319</v>
      </c>
      <c r="D1651" s="86">
        <v>2016</v>
      </c>
      <c r="E1651" s="6">
        <v>42601</v>
      </c>
      <c r="F1651" s="7">
        <v>2016</v>
      </c>
      <c r="G1651" s="7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9"/>
      <c r="AL1651" s="9"/>
      <c r="AM1651" s="8"/>
      <c r="AN1651" s="8"/>
      <c r="AO1651" s="9"/>
      <c r="AP1651" s="10" t="s">
        <v>219</v>
      </c>
    </row>
    <row r="1652" spans="1:73" x14ac:dyDescent="0.25">
      <c r="A1652" s="1" t="s">
        <v>430</v>
      </c>
      <c r="B1652" s="1" t="s">
        <v>477</v>
      </c>
      <c r="C1652" s="5" t="s">
        <v>320</v>
      </c>
      <c r="D1652" s="86">
        <v>2016</v>
      </c>
      <c r="E1652" s="6">
        <v>42601</v>
      </c>
      <c r="F1652" s="7">
        <v>2016</v>
      </c>
      <c r="G1652" s="7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9"/>
      <c r="AL1652" s="9"/>
      <c r="AM1652" s="8"/>
      <c r="AN1652" s="8"/>
      <c r="AO1652" s="9"/>
      <c r="AP1652" s="10" t="s">
        <v>219</v>
      </c>
    </row>
    <row r="1653" spans="1:73" x14ac:dyDescent="0.25">
      <c r="A1653" s="1" t="s">
        <v>430</v>
      </c>
      <c r="B1653" s="1" t="s">
        <v>477</v>
      </c>
      <c r="C1653" s="5" t="s">
        <v>321</v>
      </c>
      <c r="D1653" s="86">
        <v>2016</v>
      </c>
      <c r="E1653" s="6">
        <v>42601</v>
      </c>
      <c r="F1653" s="7">
        <v>2016</v>
      </c>
      <c r="G1653" s="7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9"/>
      <c r="AL1653" s="9"/>
      <c r="AM1653" s="8"/>
      <c r="AN1653" s="8"/>
      <c r="AO1653" s="9"/>
      <c r="AP1653" s="10" t="s">
        <v>219</v>
      </c>
      <c r="BU1653" s="1">
        <v>43</v>
      </c>
    </row>
    <row r="1654" spans="1:73" x14ac:dyDescent="0.25">
      <c r="A1654" s="1" t="s">
        <v>430</v>
      </c>
      <c r="B1654" s="1" t="s">
        <v>477</v>
      </c>
      <c r="C1654" s="5" t="s">
        <v>322</v>
      </c>
      <c r="D1654" s="86">
        <v>2016</v>
      </c>
      <c r="E1654" s="6">
        <v>42601</v>
      </c>
      <c r="F1654" s="7">
        <v>2016</v>
      </c>
      <c r="G1654" s="7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9"/>
      <c r="AL1654" s="9"/>
      <c r="AM1654" s="8"/>
      <c r="AN1654" s="8"/>
      <c r="AO1654" s="9"/>
      <c r="AP1654" s="10" t="s">
        <v>219</v>
      </c>
      <c r="BU1654" s="1">
        <v>43</v>
      </c>
    </row>
    <row r="1655" spans="1:73" x14ac:dyDescent="0.25">
      <c r="A1655" s="1" t="s">
        <v>430</v>
      </c>
      <c r="B1655" s="1" t="s">
        <v>477</v>
      </c>
      <c r="C1655" s="5" t="s">
        <v>323</v>
      </c>
      <c r="D1655" s="86">
        <v>2016</v>
      </c>
      <c r="E1655" s="6">
        <v>42601</v>
      </c>
      <c r="F1655" s="7">
        <v>2016</v>
      </c>
      <c r="G1655" s="7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9"/>
      <c r="AL1655" s="9"/>
      <c r="AM1655" s="8"/>
      <c r="AN1655" s="8"/>
      <c r="AO1655" s="9"/>
      <c r="AP1655" s="10" t="s">
        <v>219</v>
      </c>
      <c r="BU1655" s="1">
        <v>43</v>
      </c>
    </row>
    <row r="1656" spans="1:73" x14ac:dyDescent="0.25">
      <c r="A1656" s="1" t="s">
        <v>430</v>
      </c>
      <c r="B1656" s="1" t="s">
        <v>477</v>
      </c>
      <c r="C1656" s="5" t="s">
        <v>324</v>
      </c>
      <c r="D1656" s="86">
        <v>2016</v>
      </c>
      <c r="E1656" s="6">
        <v>42601</v>
      </c>
      <c r="F1656" s="7">
        <v>2016</v>
      </c>
      <c r="G1656" s="7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9"/>
      <c r="AL1656" s="9"/>
      <c r="AM1656" s="8"/>
      <c r="AN1656" s="8"/>
      <c r="AO1656" s="9"/>
      <c r="AP1656" s="10" t="s">
        <v>219</v>
      </c>
      <c r="BU1656" s="1">
        <v>43</v>
      </c>
    </row>
    <row r="1657" spans="1:73" x14ac:dyDescent="0.25">
      <c r="A1657" s="1" t="s">
        <v>430</v>
      </c>
      <c r="B1657" s="1" t="s">
        <v>477</v>
      </c>
      <c r="C1657" s="5" t="s">
        <v>324</v>
      </c>
      <c r="D1657" s="86">
        <v>2016</v>
      </c>
      <c r="E1657" s="6">
        <v>42601</v>
      </c>
      <c r="F1657" s="7">
        <v>2016</v>
      </c>
      <c r="G1657" s="7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9"/>
      <c r="AL1657" s="9"/>
      <c r="AM1657" s="8"/>
      <c r="AN1657" s="8"/>
      <c r="AO1657" s="9"/>
      <c r="AP1657" s="10" t="s">
        <v>219</v>
      </c>
      <c r="BU1657" s="1">
        <v>45</v>
      </c>
    </row>
    <row r="1658" spans="1:73" x14ac:dyDescent="0.25">
      <c r="A1658" s="1" t="s">
        <v>430</v>
      </c>
      <c r="B1658" s="1" t="s">
        <v>477</v>
      </c>
      <c r="C1658" s="5" t="s">
        <v>325</v>
      </c>
      <c r="D1658" s="86">
        <v>2016</v>
      </c>
      <c r="E1658" s="6">
        <v>42601</v>
      </c>
      <c r="F1658" s="7">
        <v>2016</v>
      </c>
      <c r="G1658" s="7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9"/>
      <c r="AL1658" s="9"/>
      <c r="AM1658" s="8"/>
      <c r="AN1658" s="8"/>
      <c r="AO1658" s="9"/>
      <c r="AP1658" s="10" t="s">
        <v>226</v>
      </c>
    </row>
    <row r="1659" spans="1:73" x14ac:dyDescent="0.25">
      <c r="A1659" s="1" t="s">
        <v>430</v>
      </c>
      <c r="B1659" s="1" t="s">
        <v>477</v>
      </c>
      <c r="C1659" s="5" t="s">
        <v>326</v>
      </c>
      <c r="D1659" s="86">
        <v>2016</v>
      </c>
      <c r="E1659" s="6">
        <v>42601</v>
      </c>
      <c r="F1659" s="7">
        <v>2016</v>
      </c>
      <c r="G1659" s="7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9"/>
      <c r="AL1659" s="9"/>
      <c r="AM1659" s="8"/>
      <c r="AN1659" s="8"/>
      <c r="AO1659" s="9"/>
      <c r="AP1659" s="10" t="s">
        <v>226</v>
      </c>
    </row>
    <row r="1660" spans="1:73" x14ac:dyDescent="0.25">
      <c r="A1660" s="1" t="s">
        <v>430</v>
      </c>
      <c r="B1660" s="1" t="s">
        <v>477</v>
      </c>
      <c r="C1660" s="5" t="s">
        <v>327</v>
      </c>
      <c r="D1660" s="86">
        <v>2016</v>
      </c>
      <c r="E1660" s="6">
        <v>42601</v>
      </c>
      <c r="F1660" s="7">
        <v>2016</v>
      </c>
      <c r="G1660" s="7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9"/>
      <c r="AL1660" s="9"/>
      <c r="AM1660" s="8"/>
      <c r="AN1660" s="8"/>
      <c r="AO1660" s="9"/>
      <c r="AP1660" s="10" t="s">
        <v>226</v>
      </c>
      <c r="BU1660" s="1">
        <v>50</v>
      </c>
    </row>
    <row r="1661" spans="1:73" x14ac:dyDescent="0.25">
      <c r="A1661" s="1" t="s">
        <v>430</v>
      </c>
      <c r="B1661" s="1" t="s">
        <v>477</v>
      </c>
      <c r="C1661" s="5" t="s">
        <v>328</v>
      </c>
      <c r="D1661" s="86">
        <v>2016</v>
      </c>
      <c r="E1661" s="6">
        <v>42601</v>
      </c>
      <c r="F1661" s="7">
        <v>2016</v>
      </c>
      <c r="G1661" s="7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9"/>
      <c r="AL1661" s="9"/>
      <c r="AM1661" s="8"/>
      <c r="AN1661" s="8"/>
      <c r="AO1661" s="9"/>
      <c r="AP1661" s="10" t="s">
        <v>226</v>
      </c>
      <c r="BU1661" s="1">
        <v>62</v>
      </c>
    </row>
    <row r="1662" spans="1:73" x14ac:dyDescent="0.25">
      <c r="A1662" s="1" t="s">
        <v>430</v>
      </c>
      <c r="B1662" s="1" t="s">
        <v>477</v>
      </c>
      <c r="C1662" s="5" t="s">
        <v>329</v>
      </c>
      <c r="D1662" s="86">
        <v>2016</v>
      </c>
      <c r="E1662" s="6">
        <v>42601</v>
      </c>
      <c r="F1662" s="7">
        <v>2016</v>
      </c>
      <c r="G1662" s="7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9"/>
      <c r="AL1662" s="9"/>
      <c r="AM1662" s="8"/>
      <c r="AN1662" s="8"/>
      <c r="AO1662" s="9"/>
      <c r="AP1662" s="10" t="s">
        <v>226</v>
      </c>
      <c r="BU1662" s="1">
        <v>50</v>
      </c>
    </row>
    <row r="1663" spans="1:73" x14ac:dyDescent="0.25">
      <c r="A1663" s="1" t="s">
        <v>430</v>
      </c>
      <c r="B1663" s="1" t="s">
        <v>477</v>
      </c>
      <c r="C1663" s="5" t="s">
        <v>330</v>
      </c>
      <c r="D1663" s="86">
        <v>2016</v>
      </c>
      <c r="E1663" s="6">
        <v>42601</v>
      </c>
      <c r="F1663" s="7">
        <v>2016</v>
      </c>
      <c r="G1663" s="7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9"/>
      <c r="AL1663" s="9"/>
      <c r="AM1663" s="8"/>
      <c r="AN1663" s="8"/>
      <c r="AO1663" s="9"/>
      <c r="AP1663" s="10" t="s">
        <v>226</v>
      </c>
      <c r="BU1663" s="1">
        <v>52</v>
      </c>
    </row>
    <row r="1664" spans="1:73" x14ac:dyDescent="0.25">
      <c r="A1664" s="1" t="s">
        <v>430</v>
      </c>
      <c r="B1664" s="1" t="s">
        <v>477</v>
      </c>
      <c r="C1664" s="5" t="s">
        <v>330</v>
      </c>
      <c r="D1664" s="86">
        <v>2016</v>
      </c>
      <c r="E1664" s="6">
        <v>42601</v>
      </c>
      <c r="F1664" s="7">
        <v>2016</v>
      </c>
      <c r="G1664" s="7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9"/>
      <c r="AL1664" s="9"/>
      <c r="AM1664" s="8"/>
      <c r="AN1664" s="8"/>
      <c r="AO1664" s="9"/>
      <c r="AP1664" s="10" t="s">
        <v>226</v>
      </c>
      <c r="BU1664" s="1">
        <v>58</v>
      </c>
    </row>
    <row r="1665" spans="1:73" x14ac:dyDescent="0.25">
      <c r="A1665" s="1" t="s">
        <v>430</v>
      </c>
      <c r="B1665" s="1" t="s">
        <v>477</v>
      </c>
      <c r="C1665" s="5" t="s">
        <v>331</v>
      </c>
      <c r="D1665" s="86">
        <v>2016</v>
      </c>
      <c r="E1665" s="6">
        <v>42601</v>
      </c>
      <c r="F1665" s="7">
        <v>2016</v>
      </c>
      <c r="G1665" s="7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9"/>
      <c r="AL1665" s="9"/>
      <c r="AM1665" s="8"/>
      <c r="AN1665" s="8"/>
      <c r="AO1665" s="9"/>
      <c r="AP1665" s="10" t="s">
        <v>233</v>
      </c>
    </row>
    <row r="1666" spans="1:73" x14ac:dyDescent="0.25">
      <c r="A1666" s="1" t="s">
        <v>430</v>
      </c>
      <c r="B1666" s="1" t="s">
        <v>477</v>
      </c>
      <c r="C1666" s="5" t="s">
        <v>332</v>
      </c>
      <c r="D1666" s="86">
        <v>2016</v>
      </c>
      <c r="E1666" s="6">
        <v>42601</v>
      </c>
      <c r="F1666" s="7">
        <v>2016</v>
      </c>
      <c r="G1666" s="7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9"/>
      <c r="AL1666" s="9"/>
      <c r="AM1666" s="8"/>
      <c r="AN1666" s="8"/>
      <c r="AO1666" s="9"/>
      <c r="AP1666" s="10" t="s">
        <v>233</v>
      </c>
    </row>
    <row r="1667" spans="1:73" x14ac:dyDescent="0.25">
      <c r="A1667" s="1" t="s">
        <v>430</v>
      </c>
      <c r="B1667" s="1" t="s">
        <v>477</v>
      </c>
      <c r="C1667" s="5" t="s">
        <v>333</v>
      </c>
      <c r="D1667" s="86">
        <v>2016</v>
      </c>
      <c r="E1667" s="6">
        <v>42601</v>
      </c>
      <c r="F1667" s="7">
        <v>2016</v>
      </c>
      <c r="G1667" s="7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9"/>
      <c r="AL1667" s="9"/>
      <c r="AM1667" s="8"/>
      <c r="AN1667" s="8"/>
      <c r="AO1667" s="9"/>
      <c r="AP1667" s="10" t="s">
        <v>233</v>
      </c>
      <c r="BU1667" s="1">
        <v>58</v>
      </c>
    </row>
    <row r="1668" spans="1:73" x14ac:dyDescent="0.25">
      <c r="A1668" s="1" t="s">
        <v>430</v>
      </c>
      <c r="B1668" s="1" t="s">
        <v>477</v>
      </c>
      <c r="C1668" s="5" t="s">
        <v>334</v>
      </c>
      <c r="D1668" s="86">
        <v>2016</v>
      </c>
      <c r="E1668" s="6">
        <v>42601</v>
      </c>
      <c r="F1668" s="7">
        <v>2016</v>
      </c>
      <c r="G1668" s="7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9"/>
      <c r="AL1668" s="9"/>
      <c r="AM1668" s="8"/>
      <c r="AN1668" s="8"/>
      <c r="AO1668" s="9"/>
      <c r="AP1668" s="10" t="s">
        <v>233</v>
      </c>
      <c r="BU1668" s="1">
        <v>55</v>
      </c>
    </row>
    <row r="1669" spans="1:73" x14ac:dyDescent="0.25">
      <c r="A1669" s="1" t="s">
        <v>430</v>
      </c>
      <c r="B1669" s="1" t="s">
        <v>477</v>
      </c>
      <c r="C1669" s="5" t="s">
        <v>335</v>
      </c>
      <c r="D1669" s="86">
        <v>2016</v>
      </c>
      <c r="E1669" s="6">
        <v>42601</v>
      </c>
      <c r="F1669" s="7">
        <v>2016</v>
      </c>
      <c r="G1669" s="7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9"/>
      <c r="AL1669" s="9"/>
      <c r="AM1669" s="8"/>
      <c r="AN1669" s="8"/>
      <c r="AO1669" s="9"/>
      <c r="AP1669" s="10" t="s">
        <v>233</v>
      </c>
      <c r="BU1669" s="1">
        <v>52</v>
      </c>
    </row>
    <row r="1670" spans="1:73" x14ac:dyDescent="0.25">
      <c r="A1670" s="1" t="s">
        <v>430</v>
      </c>
      <c r="B1670" s="1" t="s">
        <v>477</v>
      </c>
      <c r="C1670" s="5" t="s">
        <v>336</v>
      </c>
      <c r="D1670" s="86">
        <v>2016</v>
      </c>
      <c r="E1670" s="6">
        <v>42601</v>
      </c>
      <c r="F1670" s="7">
        <v>2016</v>
      </c>
      <c r="G1670" s="7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9"/>
      <c r="AL1670" s="9"/>
      <c r="AM1670" s="8"/>
      <c r="AN1670" s="8"/>
      <c r="AO1670" s="9"/>
      <c r="AP1670" s="10" t="s">
        <v>233</v>
      </c>
      <c r="BU1670" s="1">
        <v>52</v>
      </c>
    </row>
    <row r="1671" spans="1:73" x14ac:dyDescent="0.25">
      <c r="A1671" s="1" t="s">
        <v>430</v>
      </c>
      <c r="B1671" s="1" t="s">
        <v>477</v>
      </c>
      <c r="C1671" s="5" t="s">
        <v>336</v>
      </c>
      <c r="D1671" s="86">
        <v>2016</v>
      </c>
      <c r="E1671" s="6">
        <v>42601</v>
      </c>
      <c r="F1671" s="7">
        <v>2016</v>
      </c>
      <c r="G1671" s="7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9"/>
      <c r="AL1671" s="9"/>
      <c r="AM1671" s="8"/>
      <c r="AN1671" s="8"/>
      <c r="AO1671" s="9"/>
      <c r="AP1671" s="10" t="s">
        <v>233</v>
      </c>
      <c r="BU1671" s="1">
        <v>52</v>
      </c>
    </row>
    <row r="1672" spans="1:73" x14ac:dyDescent="0.25">
      <c r="A1672" s="1" t="s">
        <v>430</v>
      </c>
      <c r="B1672" s="1" t="s">
        <v>477</v>
      </c>
      <c r="C1672" s="5" t="s">
        <v>337</v>
      </c>
      <c r="D1672" s="86">
        <v>2016</v>
      </c>
      <c r="E1672" s="6">
        <v>42601</v>
      </c>
      <c r="F1672" s="7">
        <v>2016</v>
      </c>
      <c r="G1672" s="7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9"/>
      <c r="AL1672" s="9"/>
      <c r="AM1672" s="8"/>
      <c r="AN1672" s="8"/>
      <c r="AO1672" s="9"/>
      <c r="AP1672" s="10" t="s">
        <v>289</v>
      </c>
    </row>
    <row r="1673" spans="1:73" x14ac:dyDescent="0.25">
      <c r="A1673" s="1" t="s">
        <v>430</v>
      </c>
      <c r="B1673" s="1" t="s">
        <v>477</v>
      </c>
      <c r="C1673" s="5" t="s">
        <v>338</v>
      </c>
      <c r="D1673" s="86">
        <v>2016</v>
      </c>
      <c r="E1673" s="6">
        <v>42601</v>
      </c>
      <c r="F1673" s="7">
        <v>2016</v>
      </c>
      <c r="G1673" s="7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9"/>
      <c r="AL1673" s="9"/>
      <c r="AM1673" s="8"/>
      <c r="AN1673" s="8"/>
      <c r="AO1673" s="9"/>
      <c r="AP1673" s="10" t="s">
        <v>289</v>
      </c>
    </row>
    <row r="1674" spans="1:73" x14ac:dyDescent="0.25">
      <c r="A1674" s="1" t="s">
        <v>430</v>
      </c>
      <c r="B1674" s="1" t="s">
        <v>477</v>
      </c>
      <c r="C1674" s="5" t="s">
        <v>339</v>
      </c>
      <c r="D1674" s="86">
        <v>2016</v>
      </c>
      <c r="E1674" s="6">
        <v>42601</v>
      </c>
      <c r="F1674" s="7">
        <v>2016</v>
      </c>
      <c r="G1674" s="7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9"/>
      <c r="AL1674" s="9"/>
      <c r="AM1674" s="8"/>
      <c r="AN1674" s="8"/>
      <c r="AO1674" s="9"/>
      <c r="AP1674" s="10" t="s">
        <v>289</v>
      </c>
      <c r="BU1674" s="1">
        <v>50</v>
      </c>
    </row>
    <row r="1675" spans="1:73" x14ac:dyDescent="0.25">
      <c r="A1675" s="1" t="s">
        <v>430</v>
      </c>
      <c r="B1675" s="1" t="s">
        <v>477</v>
      </c>
      <c r="C1675" s="5" t="s">
        <v>340</v>
      </c>
      <c r="D1675" s="86">
        <v>2016</v>
      </c>
      <c r="E1675" s="6">
        <v>42601</v>
      </c>
      <c r="F1675" s="7">
        <v>2016</v>
      </c>
      <c r="G1675" s="7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9"/>
      <c r="AL1675" s="9"/>
      <c r="AM1675" s="8"/>
      <c r="AN1675" s="8"/>
      <c r="AO1675" s="9"/>
      <c r="AP1675" s="10" t="s">
        <v>289</v>
      </c>
      <c r="BU1675" s="1">
        <v>55</v>
      </c>
    </row>
    <row r="1676" spans="1:73" x14ac:dyDescent="0.25">
      <c r="A1676" s="1" t="s">
        <v>430</v>
      </c>
      <c r="B1676" s="1" t="s">
        <v>477</v>
      </c>
      <c r="C1676" s="5" t="s">
        <v>341</v>
      </c>
      <c r="D1676" s="86">
        <v>2016</v>
      </c>
      <c r="E1676" s="6">
        <v>42601</v>
      </c>
      <c r="F1676" s="7">
        <v>2016</v>
      </c>
      <c r="G1676" s="7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9"/>
      <c r="AL1676" s="9"/>
      <c r="AM1676" s="8"/>
      <c r="AN1676" s="8"/>
      <c r="AO1676" s="9"/>
      <c r="AP1676" s="10" t="s">
        <v>289</v>
      </c>
      <c r="BU1676" s="1">
        <v>50</v>
      </c>
    </row>
    <row r="1677" spans="1:73" x14ac:dyDescent="0.25">
      <c r="A1677" s="1" t="s">
        <v>430</v>
      </c>
      <c r="B1677" s="1" t="s">
        <v>477</v>
      </c>
      <c r="C1677" s="5" t="s">
        <v>342</v>
      </c>
      <c r="D1677" s="86">
        <v>2016</v>
      </c>
      <c r="E1677" s="6">
        <v>42601</v>
      </c>
      <c r="F1677" s="7">
        <v>2016</v>
      </c>
      <c r="G1677" s="7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9"/>
      <c r="AL1677" s="9"/>
      <c r="AM1677" s="8"/>
      <c r="AN1677" s="8"/>
      <c r="AO1677" s="9"/>
      <c r="AP1677" s="10" t="s">
        <v>289</v>
      </c>
      <c r="BU1677" s="1">
        <v>43</v>
      </c>
    </row>
    <row r="1678" spans="1:73" x14ac:dyDescent="0.25">
      <c r="A1678" s="1" t="s">
        <v>430</v>
      </c>
      <c r="B1678" s="1" t="s">
        <v>477</v>
      </c>
      <c r="C1678" s="5" t="s">
        <v>342</v>
      </c>
      <c r="D1678" s="86">
        <v>2016</v>
      </c>
      <c r="E1678" s="6">
        <v>42601</v>
      </c>
      <c r="F1678" s="7">
        <v>2016</v>
      </c>
      <c r="G1678" s="7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9"/>
      <c r="AL1678" s="9"/>
      <c r="AM1678" s="8"/>
      <c r="AN1678" s="8"/>
      <c r="AO1678" s="9"/>
      <c r="AP1678" s="10" t="s">
        <v>289</v>
      </c>
      <c r="BU1678" s="1">
        <v>47</v>
      </c>
    </row>
    <row r="1679" spans="1:73" x14ac:dyDescent="0.25">
      <c r="A1679" s="1" t="s">
        <v>430</v>
      </c>
      <c r="B1679" s="1" t="s">
        <v>477</v>
      </c>
      <c r="C1679" s="5" t="s">
        <v>343</v>
      </c>
      <c r="D1679" s="86">
        <v>2017</v>
      </c>
      <c r="E1679" s="6">
        <v>42968</v>
      </c>
      <c r="F1679" s="7">
        <v>2017</v>
      </c>
      <c r="G1679" s="7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9"/>
      <c r="AL1679" s="9"/>
      <c r="AM1679" s="8"/>
      <c r="AN1679" s="8"/>
      <c r="AO1679" s="9"/>
      <c r="AP1679" s="10" t="s">
        <v>219</v>
      </c>
      <c r="BU1679" s="1">
        <v>37</v>
      </c>
    </row>
    <row r="1680" spans="1:73" x14ac:dyDescent="0.25">
      <c r="A1680" s="1" t="s">
        <v>430</v>
      </c>
      <c r="B1680" s="1" t="s">
        <v>477</v>
      </c>
      <c r="C1680" s="5" t="s">
        <v>343</v>
      </c>
      <c r="D1680" s="86">
        <v>2017</v>
      </c>
      <c r="E1680" s="6">
        <v>42984</v>
      </c>
      <c r="F1680" s="7">
        <v>2017</v>
      </c>
      <c r="G1680" s="7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9"/>
      <c r="AL1680" s="9"/>
      <c r="AM1680" s="8"/>
      <c r="AN1680" s="8"/>
      <c r="AO1680" s="9"/>
      <c r="AP1680" s="10" t="s">
        <v>219</v>
      </c>
      <c r="BU1680" s="1">
        <v>59</v>
      </c>
    </row>
    <row r="1681" spans="1:73" x14ac:dyDescent="0.25">
      <c r="A1681" s="1" t="s">
        <v>430</v>
      </c>
      <c r="B1681" s="1" t="s">
        <v>477</v>
      </c>
      <c r="C1681" s="5" t="s">
        <v>344</v>
      </c>
      <c r="D1681" s="86">
        <v>2017</v>
      </c>
      <c r="E1681" s="6">
        <v>42968</v>
      </c>
      <c r="F1681" s="7">
        <v>2017</v>
      </c>
      <c r="G1681" s="7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9"/>
      <c r="AL1681" s="9"/>
      <c r="AM1681" s="8"/>
      <c r="AN1681" s="8"/>
      <c r="AO1681" s="9"/>
      <c r="AP1681" s="10" t="s">
        <v>219</v>
      </c>
      <c r="BU1681" s="1">
        <v>33</v>
      </c>
    </row>
    <row r="1682" spans="1:73" x14ac:dyDescent="0.25">
      <c r="A1682" s="1" t="s">
        <v>430</v>
      </c>
      <c r="B1682" s="1" t="s">
        <v>477</v>
      </c>
      <c r="C1682" s="5" t="s">
        <v>344</v>
      </c>
      <c r="D1682" s="86">
        <v>2017</v>
      </c>
      <c r="E1682" s="6">
        <v>42984</v>
      </c>
      <c r="F1682" s="7">
        <v>2017</v>
      </c>
      <c r="G1682" s="7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9"/>
      <c r="AL1682" s="9"/>
      <c r="AM1682" s="8"/>
      <c r="AN1682" s="8"/>
      <c r="AO1682" s="9"/>
      <c r="AP1682" s="10" t="s">
        <v>219</v>
      </c>
      <c r="BU1682" s="1">
        <v>51</v>
      </c>
    </row>
    <row r="1683" spans="1:73" x14ac:dyDescent="0.25">
      <c r="A1683" s="1" t="s">
        <v>430</v>
      </c>
      <c r="B1683" s="1" t="s">
        <v>477</v>
      </c>
      <c r="C1683" s="5" t="s">
        <v>345</v>
      </c>
      <c r="D1683" s="86">
        <v>2017</v>
      </c>
      <c r="E1683" s="6">
        <v>42968</v>
      </c>
      <c r="F1683" s="7">
        <v>2017</v>
      </c>
      <c r="G1683" s="7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9"/>
      <c r="AL1683" s="9"/>
      <c r="AM1683" s="8"/>
      <c r="AN1683" s="8"/>
      <c r="AO1683" s="9"/>
      <c r="AP1683" s="10" t="s">
        <v>219</v>
      </c>
      <c r="BU1683" s="1">
        <v>43</v>
      </c>
    </row>
    <row r="1684" spans="1:73" x14ac:dyDescent="0.25">
      <c r="A1684" s="1" t="s">
        <v>430</v>
      </c>
      <c r="B1684" s="1" t="s">
        <v>477</v>
      </c>
      <c r="C1684" s="5" t="s">
        <v>345</v>
      </c>
      <c r="D1684" s="86">
        <v>2017</v>
      </c>
      <c r="E1684" s="6">
        <v>42984</v>
      </c>
      <c r="F1684" s="7">
        <v>2017</v>
      </c>
      <c r="G1684" s="7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9"/>
      <c r="AL1684" s="9"/>
      <c r="AM1684" s="8"/>
      <c r="AN1684" s="8"/>
      <c r="AO1684" s="9"/>
      <c r="AP1684" s="10" t="s">
        <v>219</v>
      </c>
      <c r="BU1684" s="1">
        <v>47</v>
      </c>
    </row>
    <row r="1685" spans="1:73" x14ac:dyDescent="0.25">
      <c r="A1685" s="1" t="s">
        <v>430</v>
      </c>
      <c r="B1685" s="1" t="s">
        <v>477</v>
      </c>
      <c r="C1685" s="5" t="s">
        <v>346</v>
      </c>
      <c r="D1685" s="86">
        <v>2017</v>
      </c>
      <c r="E1685" s="6">
        <v>42968</v>
      </c>
      <c r="F1685" s="7">
        <v>2017</v>
      </c>
      <c r="G1685" s="7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9"/>
      <c r="AL1685" s="9"/>
      <c r="AM1685" s="8"/>
      <c r="AN1685" s="8"/>
      <c r="AO1685" s="9"/>
      <c r="AP1685" s="10" t="s">
        <v>219</v>
      </c>
      <c r="BU1685" s="1">
        <v>35</v>
      </c>
    </row>
    <row r="1686" spans="1:73" x14ac:dyDescent="0.25">
      <c r="A1686" s="1" t="s">
        <v>430</v>
      </c>
      <c r="B1686" s="1" t="s">
        <v>477</v>
      </c>
      <c r="C1686" s="5" t="s">
        <v>346</v>
      </c>
      <c r="D1686" s="86">
        <v>2017</v>
      </c>
      <c r="E1686" s="6">
        <v>42984</v>
      </c>
      <c r="F1686" s="7">
        <v>2017</v>
      </c>
      <c r="G1686" s="7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9"/>
      <c r="AL1686" s="9"/>
      <c r="AM1686" s="8"/>
      <c r="AN1686" s="8"/>
      <c r="AO1686" s="9"/>
      <c r="AP1686" s="10" t="s">
        <v>219</v>
      </c>
      <c r="BU1686" s="1">
        <v>49</v>
      </c>
    </row>
    <row r="1687" spans="1:73" x14ac:dyDescent="0.25">
      <c r="A1687" s="1" t="s">
        <v>430</v>
      </c>
      <c r="B1687" s="1" t="s">
        <v>477</v>
      </c>
      <c r="C1687" s="5" t="s">
        <v>347</v>
      </c>
      <c r="D1687" s="86">
        <v>2017</v>
      </c>
      <c r="E1687" s="6">
        <v>42968</v>
      </c>
      <c r="F1687" s="7">
        <v>2017</v>
      </c>
      <c r="G1687" s="7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9"/>
      <c r="AL1687" s="9"/>
      <c r="AM1687" s="8"/>
      <c r="AN1687" s="8"/>
      <c r="AO1687" s="9"/>
      <c r="AP1687" s="10" t="s">
        <v>219</v>
      </c>
      <c r="BU1687" s="1">
        <v>33</v>
      </c>
    </row>
    <row r="1688" spans="1:73" x14ac:dyDescent="0.25">
      <c r="A1688" s="1" t="s">
        <v>430</v>
      </c>
      <c r="B1688" s="1" t="s">
        <v>477</v>
      </c>
      <c r="C1688" s="5" t="s">
        <v>347</v>
      </c>
      <c r="D1688" s="86">
        <v>2017</v>
      </c>
      <c r="E1688" s="6">
        <v>42984</v>
      </c>
      <c r="F1688" s="7">
        <v>2017</v>
      </c>
      <c r="G1688" s="7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9"/>
      <c r="AL1688" s="9"/>
      <c r="AM1688" s="8"/>
      <c r="AN1688" s="8"/>
      <c r="AO1688" s="9"/>
      <c r="AP1688" s="10" t="s">
        <v>219</v>
      </c>
      <c r="BU1688" s="1">
        <v>35</v>
      </c>
    </row>
    <row r="1689" spans="1:73" x14ac:dyDescent="0.25">
      <c r="A1689" s="1" t="s">
        <v>430</v>
      </c>
      <c r="B1689" s="1" t="s">
        <v>477</v>
      </c>
      <c r="C1689" s="5" t="s">
        <v>348</v>
      </c>
      <c r="D1689" s="86">
        <v>2017</v>
      </c>
      <c r="E1689" s="6">
        <v>42968</v>
      </c>
      <c r="F1689" s="7">
        <v>2017</v>
      </c>
      <c r="G1689" s="7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9"/>
      <c r="AL1689" s="9"/>
      <c r="AM1689" s="8"/>
      <c r="AN1689" s="8"/>
      <c r="AO1689" s="9"/>
      <c r="AP1689" s="10" t="s">
        <v>219</v>
      </c>
      <c r="BU1689" s="1">
        <v>33</v>
      </c>
    </row>
    <row r="1690" spans="1:73" x14ac:dyDescent="0.25">
      <c r="A1690" s="1" t="s">
        <v>430</v>
      </c>
      <c r="B1690" s="1" t="s">
        <v>477</v>
      </c>
      <c r="C1690" s="5" t="s">
        <v>348</v>
      </c>
      <c r="D1690" s="86">
        <v>2017</v>
      </c>
      <c r="E1690" s="6">
        <v>42984</v>
      </c>
      <c r="F1690" s="7">
        <v>2017</v>
      </c>
      <c r="G1690" s="7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9"/>
      <c r="AL1690" s="9"/>
      <c r="AM1690" s="8"/>
      <c r="AN1690" s="8"/>
      <c r="AO1690" s="9"/>
      <c r="AP1690" s="10" t="s">
        <v>219</v>
      </c>
      <c r="BU1690" s="1">
        <v>29</v>
      </c>
    </row>
    <row r="1691" spans="1:73" x14ac:dyDescent="0.25">
      <c r="A1691" s="1" t="s">
        <v>430</v>
      </c>
      <c r="B1691" s="1" t="s">
        <v>477</v>
      </c>
      <c r="C1691" s="5" t="s">
        <v>349</v>
      </c>
      <c r="D1691" s="86">
        <v>2017</v>
      </c>
      <c r="E1691" s="6">
        <v>42968</v>
      </c>
      <c r="F1691" s="7">
        <v>2017</v>
      </c>
      <c r="G1691" s="7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9"/>
      <c r="AL1691" s="9"/>
      <c r="AM1691" s="8"/>
      <c r="AN1691" s="8"/>
      <c r="AO1691" s="9"/>
      <c r="AP1691" s="10" t="s">
        <v>233</v>
      </c>
      <c r="BU1691" s="1">
        <v>59</v>
      </c>
    </row>
    <row r="1692" spans="1:73" x14ac:dyDescent="0.25">
      <c r="A1692" s="1" t="s">
        <v>430</v>
      </c>
      <c r="B1692" s="1" t="s">
        <v>477</v>
      </c>
      <c r="C1692" s="5" t="s">
        <v>349</v>
      </c>
      <c r="D1692" s="86">
        <v>2017</v>
      </c>
      <c r="E1692" s="6">
        <v>42984</v>
      </c>
      <c r="F1692" s="7">
        <v>2017</v>
      </c>
      <c r="G1692" s="7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9"/>
      <c r="AL1692" s="9"/>
      <c r="AM1692" s="8"/>
      <c r="AN1692" s="8"/>
      <c r="AO1692" s="9"/>
      <c r="AP1692" s="10" t="s">
        <v>233</v>
      </c>
      <c r="BU1692" s="1">
        <v>65</v>
      </c>
    </row>
    <row r="1693" spans="1:73" x14ac:dyDescent="0.25">
      <c r="A1693" s="1" t="s">
        <v>430</v>
      </c>
      <c r="B1693" s="1" t="s">
        <v>477</v>
      </c>
      <c r="C1693" s="5" t="s">
        <v>350</v>
      </c>
      <c r="D1693" s="86">
        <v>2017</v>
      </c>
      <c r="E1693" s="6">
        <v>42968</v>
      </c>
      <c r="F1693" s="7">
        <v>2017</v>
      </c>
      <c r="G1693" s="7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9"/>
      <c r="AL1693" s="9"/>
      <c r="AM1693" s="8"/>
      <c r="AN1693" s="8"/>
      <c r="AO1693" s="9"/>
      <c r="AP1693" s="10" t="s">
        <v>233</v>
      </c>
      <c r="BU1693" s="1">
        <v>55</v>
      </c>
    </row>
    <row r="1694" spans="1:73" x14ac:dyDescent="0.25">
      <c r="A1694" s="1" t="s">
        <v>430</v>
      </c>
      <c r="B1694" s="1" t="s">
        <v>477</v>
      </c>
      <c r="C1694" s="5" t="s">
        <v>350</v>
      </c>
      <c r="D1694" s="86">
        <v>2017</v>
      </c>
      <c r="E1694" s="6">
        <v>42984</v>
      </c>
      <c r="F1694" s="7">
        <v>2017</v>
      </c>
      <c r="G1694" s="7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9"/>
      <c r="AL1694" s="9"/>
      <c r="AM1694" s="8"/>
      <c r="AN1694" s="8"/>
      <c r="AO1694" s="9"/>
      <c r="AP1694" s="10" t="s">
        <v>233</v>
      </c>
      <c r="BU1694" s="1">
        <v>63</v>
      </c>
    </row>
    <row r="1695" spans="1:73" x14ac:dyDescent="0.25">
      <c r="A1695" s="1" t="s">
        <v>430</v>
      </c>
      <c r="B1695" s="1" t="s">
        <v>477</v>
      </c>
      <c r="C1695" s="5" t="s">
        <v>351</v>
      </c>
      <c r="D1695" s="86">
        <v>2017</v>
      </c>
      <c r="E1695" s="6">
        <v>42968</v>
      </c>
      <c r="F1695" s="7">
        <v>2017</v>
      </c>
      <c r="G1695" s="7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9"/>
      <c r="AL1695" s="9"/>
      <c r="AM1695" s="8"/>
      <c r="AN1695" s="8"/>
      <c r="AO1695" s="9"/>
      <c r="AP1695" s="10" t="s">
        <v>233</v>
      </c>
      <c r="BU1695" s="1">
        <v>47</v>
      </c>
    </row>
    <row r="1696" spans="1:73" x14ac:dyDescent="0.25">
      <c r="A1696" s="1" t="s">
        <v>430</v>
      </c>
      <c r="B1696" s="1" t="s">
        <v>477</v>
      </c>
      <c r="C1696" s="5" t="s">
        <v>351</v>
      </c>
      <c r="D1696" s="86">
        <v>2017</v>
      </c>
      <c r="E1696" s="6">
        <v>42984</v>
      </c>
      <c r="F1696" s="7">
        <v>2017</v>
      </c>
      <c r="G1696" s="7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9"/>
      <c r="AL1696" s="9"/>
      <c r="AM1696" s="8"/>
      <c r="AN1696" s="8"/>
      <c r="AO1696" s="9"/>
      <c r="AP1696" s="10" t="s">
        <v>233</v>
      </c>
      <c r="BU1696" s="1">
        <v>51</v>
      </c>
    </row>
    <row r="1697" spans="1:73" x14ac:dyDescent="0.25">
      <c r="A1697" s="1" t="s">
        <v>430</v>
      </c>
      <c r="B1697" s="1" t="s">
        <v>477</v>
      </c>
      <c r="C1697" s="5" t="s">
        <v>352</v>
      </c>
      <c r="D1697" s="86">
        <v>2017</v>
      </c>
      <c r="E1697" s="6">
        <v>42968</v>
      </c>
      <c r="F1697" s="7">
        <v>2017</v>
      </c>
      <c r="G1697" s="7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9"/>
      <c r="AL1697" s="9"/>
      <c r="AM1697" s="8"/>
      <c r="AN1697" s="8"/>
      <c r="AO1697" s="9"/>
      <c r="AP1697" s="10" t="s">
        <v>233</v>
      </c>
      <c r="BU1697" s="1">
        <v>47</v>
      </c>
    </row>
    <row r="1698" spans="1:73" x14ac:dyDescent="0.25">
      <c r="A1698" s="1" t="s">
        <v>430</v>
      </c>
      <c r="B1698" s="1" t="s">
        <v>477</v>
      </c>
      <c r="C1698" s="5" t="s">
        <v>352</v>
      </c>
      <c r="D1698" s="86">
        <v>2017</v>
      </c>
      <c r="E1698" s="6">
        <v>42984</v>
      </c>
      <c r="F1698" s="7">
        <v>2017</v>
      </c>
      <c r="G1698" s="7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9"/>
      <c r="AL1698" s="9"/>
      <c r="AM1698" s="8"/>
      <c r="AN1698" s="8"/>
      <c r="AO1698" s="9"/>
      <c r="AP1698" s="10" t="s">
        <v>233</v>
      </c>
      <c r="BU1698" s="1">
        <v>51</v>
      </c>
    </row>
    <row r="1699" spans="1:73" x14ac:dyDescent="0.25">
      <c r="A1699" s="1" t="s">
        <v>430</v>
      </c>
      <c r="B1699" s="1" t="s">
        <v>477</v>
      </c>
      <c r="C1699" s="5" t="s">
        <v>353</v>
      </c>
      <c r="D1699" s="86">
        <v>2017</v>
      </c>
      <c r="E1699" s="6">
        <v>42968</v>
      </c>
      <c r="F1699" s="7">
        <v>2017</v>
      </c>
      <c r="G1699" s="7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9"/>
      <c r="AL1699" s="9"/>
      <c r="AM1699" s="8"/>
      <c r="AN1699" s="8"/>
      <c r="AO1699" s="9"/>
      <c r="AP1699" s="10" t="s">
        <v>233</v>
      </c>
      <c r="BU1699" s="1">
        <v>43</v>
      </c>
    </row>
    <row r="1700" spans="1:73" x14ac:dyDescent="0.25">
      <c r="A1700" s="1" t="s">
        <v>430</v>
      </c>
      <c r="B1700" s="1" t="s">
        <v>477</v>
      </c>
      <c r="C1700" s="5" t="s">
        <v>353</v>
      </c>
      <c r="D1700" s="86">
        <v>2017</v>
      </c>
      <c r="E1700" s="6">
        <v>42984</v>
      </c>
      <c r="F1700" s="7">
        <v>2017</v>
      </c>
      <c r="G1700" s="7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9"/>
      <c r="AL1700" s="9"/>
      <c r="AM1700" s="8"/>
      <c r="AN1700" s="8"/>
      <c r="AO1700" s="9"/>
      <c r="AP1700" s="10" t="s">
        <v>233</v>
      </c>
      <c r="BU1700" s="1">
        <v>49</v>
      </c>
    </row>
    <row r="1701" spans="1:73" x14ac:dyDescent="0.25">
      <c r="A1701" s="1" t="s">
        <v>430</v>
      </c>
      <c r="B1701" s="1" t="s">
        <v>477</v>
      </c>
      <c r="C1701" s="5" t="s">
        <v>354</v>
      </c>
      <c r="D1701" s="86">
        <v>2017</v>
      </c>
      <c r="E1701" s="6">
        <v>42968</v>
      </c>
      <c r="F1701" s="7">
        <v>2017</v>
      </c>
      <c r="G1701" s="7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9"/>
      <c r="AL1701" s="9"/>
      <c r="AM1701" s="8"/>
      <c r="AN1701" s="8"/>
      <c r="AO1701" s="9"/>
      <c r="AP1701" s="10" t="s">
        <v>233</v>
      </c>
      <c r="BU1701" s="1">
        <v>33</v>
      </c>
    </row>
    <row r="1702" spans="1:73" x14ac:dyDescent="0.25">
      <c r="A1702" s="1" t="s">
        <v>430</v>
      </c>
      <c r="B1702" s="1" t="s">
        <v>477</v>
      </c>
      <c r="C1702" s="5" t="s">
        <v>354</v>
      </c>
      <c r="D1702" s="86">
        <v>2017</v>
      </c>
      <c r="E1702" s="6">
        <v>42984</v>
      </c>
      <c r="F1702" s="7">
        <v>2017</v>
      </c>
      <c r="G1702" s="7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9"/>
      <c r="AL1702" s="9"/>
      <c r="AM1702" s="8"/>
      <c r="AN1702" s="8"/>
      <c r="AO1702" s="9"/>
      <c r="AP1702" s="10" t="s">
        <v>233</v>
      </c>
      <c r="BU1702" s="1">
        <v>35</v>
      </c>
    </row>
    <row r="1703" spans="1:73" x14ac:dyDescent="0.25">
      <c r="A1703" s="1" t="s">
        <v>430</v>
      </c>
      <c r="B1703" s="1" t="s">
        <v>477</v>
      </c>
      <c r="C1703" s="5" t="s">
        <v>355</v>
      </c>
      <c r="D1703" s="86">
        <v>2017</v>
      </c>
      <c r="E1703" s="6">
        <v>42968</v>
      </c>
      <c r="F1703" s="7">
        <v>2017</v>
      </c>
      <c r="G1703" s="7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9"/>
      <c r="AL1703" s="9"/>
      <c r="AM1703" s="8"/>
      <c r="AN1703" s="8"/>
      <c r="AO1703" s="9"/>
      <c r="AP1703" s="10" t="s">
        <v>289</v>
      </c>
      <c r="BU1703" s="1">
        <v>59</v>
      </c>
    </row>
    <row r="1704" spans="1:73" x14ac:dyDescent="0.25">
      <c r="A1704" s="1" t="s">
        <v>430</v>
      </c>
      <c r="B1704" s="1" t="s">
        <v>477</v>
      </c>
      <c r="C1704" s="5" t="s">
        <v>355</v>
      </c>
      <c r="D1704" s="86">
        <v>2017</v>
      </c>
      <c r="E1704" s="6">
        <v>42984</v>
      </c>
      <c r="F1704" s="7">
        <v>2017</v>
      </c>
      <c r="G1704" s="7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9"/>
      <c r="AL1704" s="9"/>
      <c r="AM1704" s="8"/>
      <c r="AN1704" s="8"/>
      <c r="AO1704" s="9"/>
      <c r="AP1704" s="10" t="s">
        <v>289</v>
      </c>
      <c r="BU1704" s="1">
        <v>69</v>
      </c>
    </row>
    <row r="1705" spans="1:73" x14ac:dyDescent="0.25">
      <c r="A1705" s="1" t="s">
        <v>430</v>
      </c>
      <c r="B1705" s="1" t="s">
        <v>477</v>
      </c>
      <c r="C1705" s="5" t="s">
        <v>356</v>
      </c>
      <c r="D1705" s="86">
        <v>2017</v>
      </c>
      <c r="E1705" s="6">
        <v>42968</v>
      </c>
      <c r="F1705" s="7">
        <v>2017</v>
      </c>
      <c r="G1705" s="7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9"/>
      <c r="AL1705" s="9"/>
      <c r="AM1705" s="8"/>
      <c r="AN1705" s="8"/>
      <c r="AO1705" s="9"/>
      <c r="AP1705" s="10" t="s">
        <v>289</v>
      </c>
      <c r="BU1705" s="1">
        <v>51</v>
      </c>
    </row>
    <row r="1706" spans="1:73" x14ac:dyDescent="0.25">
      <c r="A1706" s="1" t="s">
        <v>430</v>
      </c>
      <c r="B1706" s="1" t="s">
        <v>477</v>
      </c>
      <c r="C1706" s="5" t="s">
        <v>356</v>
      </c>
      <c r="D1706" s="86">
        <v>2017</v>
      </c>
      <c r="E1706" s="6">
        <v>42984</v>
      </c>
      <c r="F1706" s="7">
        <v>2017</v>
      </c>
      <c r="G1706" s="7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9"/>
      <c r="AL1706" s="9"/>
      <c r="AM1706" s="8"/>
      <c r="AN1706" s="8"/>
      <c r="AO1706" s="9"/>
      <c r="AP1706" s="10" t="s">
        <v>289</v>
      </c>
      <c r="BU1706" s="1">
        <v>65</v>
      </c>
    </row>
    <row r="1707" spans="1:73" x14ac:dyDescent="0.25">
      <c r="A1707" s="1" t="s">
        <v>430</v>
      </c>
      <c r="B1707" s="1" t="s">
        <v>477</v>
      </c>
      <c r="C1707" s="5" t="s">
        <v>357</v>
      </c>
      <c r="D1707" s="86">
        <v>2017</v>
      </c>
      <c r="E1707" s="6">
        <v>42968</v>
      </c>
      <c r="F1707" s="7">
        <v>2017</v>
      </c>
      <c r="G1707" s="7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9"/>
      <c r="AL1707" s="9"/>
      <c r="AM1707" s="8"/>
      <c r="AN1707" s="8"/>
      <c r="AO1707" s="9"/>
      <c r="AP1707" s="10" t="s">
        <v>289</v>
      </c>
      <c r="BU1707" s="1">
        <v>47</v>
      </c>
    </row>
    <row r="1708" spans="1:73" x14ac:dyDescent="0.25">
      <c r="A1708" s="1" t="s">
        <v>430</v>
      </c>
      <c r="B1708" s="1" t="s">
        <v>477</v>
      </c>
      <c r="C1708" s="5" t="s">
        <v>357</v>
      </c>
      <c r="D1708" s="86">
        <v>2017</v>
      </c>
      <c r="E1708" s="6">
        <v>42984</v>
      </c>
      <c r="F1708" s="7">
        <v>2017</v>
      </c>
      <c r="G1708" s="7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9"/>
      <c r="AL1708" s="9"/>
      <c r="AM1708" s="8"/>
      <c r="AN1708" s="8"/>
      <c r="AO1708" s="9"/>
      <c r="AP1708" s="10" t="s">
        <v>289</v>
      </c>
      <c r="BU1708" s="1">
        <v>51</v>
      </c>
    </row>
    <row r="1709" spans="1:73" x14ac:dyDescent="0.25">
      <c r="A1709" s="1" t="s">
        <v>430</v>
      </c>
      <c r="B1709" s="1" t="s">
        <v>477</v>
      </c>
      <c r="C1709" s="5" t="s">
        <v>358</v>
      </c>
      <c r="D1709" s="86">
        <v>2017</v>
      </c>
      <c r="E1709" s="6">
        <v>42968</v>
      </c>
      <c r="F1709" s="7">
        <v>2017</v>
      </c>
      <c r="G1709" s="7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9"/>
      <c r="AL1709" s="9"/>
      <c r="AM1709" s="8"/>
      <c r="AN1709" s="8"/>
      <c r="AO1709" s="9"/>
      <c r="AP1709" s="10" t="s">
        <v>289</v>
      </c>
      <c r="BU1709" s="1">
        <v>45</v>
      </c>
    </row>
    <row r="1710" spans="1:73" x14ac:dyDescent="0.25">
      <c r="A1710" s="1" t="s">
        <v>430</v>
      </c>
      <c r="B1710" s="1" t="s">
        <v>477</v>
      </c>
      <c r="C1710" s="5" t="s">
        <v>358</v>
      </c>
      <c r="D1710" s="86">
        <v>2017</v>
      </c>
      <c r="E1710" s="6">
        <v>42984</v>
      </c>
      <c r="F1710" s="7">
        <v>2017</v>
      </c>
      <c r="G1710" s="7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9"/>
      <c r="AL1710" s="9"/>
      <c r="AM1710" s="8"/>
      <c r="AN1710" s="8"/>
      <c r="AO1710" s="9"/>
      <c r="AP1710" s="10" t="s">
        <v>289</v>
      </c>
      <c r="BU1710" s="1">
        <v>51</v>
      </c>
    </row>
    <row r="1711" spans="1:73" x14ac:dyDescent="0.25">
      <c r="A1711" s="1" t="s">
        <v>430</v>
      </c>
      <c r="B1711" s="1" t="s">
        <v>477</v>
      </c>
      <c r="C1711" s="5" t="s">
        <v>359</v>
      </c>
      <c r="D1711" s="86">
        <v>2017</v>
      </c>
      <c r="E1711" s="6">
        <v>42968</v>
      </c>
      <c r="F1711" s="7">
        <v>2017</v>
      </c>
      <c r="G1711" s="7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9"/>
      <c r="AL1711" s="9"/>
      <c r="AM1711" s="8"/>
      <c r="AN1711" s="8"/>
      <c r="AO1711" s="9"/>
      <c r="AP1711" s="10" t="s">
        <v>289</v>
      </c>
      <c r="BU1711" s="1">
        <v>45</v>
      </c>
    </row>
    <row r="1712" spans="1:73" x14ac:dyDescent="0.25">
      <c r="A1712" s="1" t="s">
        <v>430</v>
      </c>
      <c r="B1712" s="1" t="s">
        <v>477</v>
      </c>
      <c r="C1712" s="5" t="s">
        <v>359</v>
      </c>
      <c r="D1712" s="86">
        <v>2017</v>
      </c>
      <c r="E1712" s="6">
        <v>42984</v>
      </c>
      <c r="F1712" s="7">
        <v>2017</v>
      </c>
      <c r="G1712" s="7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9"/>
      <c r="AL1712" s="9"/>
      <c r="AM1712" s="8"/>
      <c r="AN1712" s="8"/>
      <c r="AO1712" s="9"/>
      <c r="AP1712" s="10" t="s">
        <v>289</v>
      </c>
      <c r="BU1712" s="1">
        <v>53</v>
      </c>
    </row>
    <row r="1713" spans="1:128" x14ac:dyDescent="0.25">
      <c r="A1713" s="1" t="s">
        <v>430</v>
      </c>
      <c r="B1713" s="1" t="s">
        <v>477</v>
      </c>
      <c r="C1713" s="5" t="s">
        <v>360</v>
      </c>
      <c r="D1713" s="86">
        <v>2017</v>
      </c>
      <c r="E1713" s="6">
        <v>42968</v>
      </c>
      <c r="F1713" s="7">
        <v>2017</v>
      </c>
      <c r="G1713" s="7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9"/>
      <c r="AL1713" s="9"/>
      <c r="AM1713" s="8"/>
      <c r="AN1713" s="8"/>
      <c r="AO1713" s="9"/>
      <c r="AP1713" s="10" t="s">
        <v>289</v>
      </c>
      <c r="BU1713" s="1">
        <v>33</v>
      </c>
    </row>
    <row r="1714" spans="1:128" x14ac:dyDescent="0.25">
      <c r="A1714" s="1" t="s">
        <v>430</v>
      </c>
      <c r="B1714" s="1" t="s">
        <v>477</v>
      </c>
      <c r="C1714" s="5" t="s">
        <v>360</v>
      </c>
      <c r="D1714" s="86">
        <v>2017</v>
      </c>
      <c r="E1714" s="6">
        <v>42984</v>
      </c>
      <c r="F1714" s="7">
        <v>2017</v>
      </c>
      <c r="G1714" s="7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9"/>
      <c r="AL1714" s="9"/>
      <c r="AM1714" s="8"/>
      <c r="AN1714" s="8"/>
      <c r="AO1714" s="9"/>
      <c r="AP1714" s="10" t="s">
        <v>289</v>
      </c>
      <c r="BU1714" s="1">
        <v>33</v>
      </c>
    </row>
    <row r="1715" spans="1:128" x14ac:dyDescent="0.25">
      <c r="A1715" s="1" t="s">
        <v>430</v>
      </c>
      <c r="B1715" s="1" t="s">
        <v>481</v>
      </c>
      <c r="C1715" s="1" t="s">
        <v>117</v>
      </c>
      <c r="D1715" s="84">
        <v>2007</v>
      </c>
      <c r="E1715" s="3">
        <v>39238</v>
      </c>
      <c r="F1715" s="3"/>
      <c r="AK1715" s="4"/>
      <c r="AL1715" s="4"/>
      <c r="AM1715" s="1"/>
      <c r="AN1715" s="1"/>
      <c r="AO1715" s="4"/>
      <c r="DR1715" s="1">
        <v>345</v>
      </c>
      <c r="DS1715" s="1">
        <v>0.27200000000000002</v>
      </c>
      <c r="DT1715" s="1">
        <v>0.23300000000000001</v>
      </c>
      <c r="DU1715" s="1">
        <v>0.224</v>
      </c>
      <c r="DV1715" s="1">
        <v>0.191</v>
      </c>
      <c r="DW1715" s="1">
        <v>0.20899999999999999</v>
      </c>
      <c r="DX1715" s="1">
        <v>0.26200000000000001</v>
      </c>
    </row>
    <row r="1716" spans="1:128" x14ac:dyDescent="0.25">
      <c r="A1716" s="1" t="s">
        <v>430</v>
      </c>
      <c r="B1716" s="1" t="s">
        <v>481</v>
      </c>
      <c r="C1716" s="1" t="s">
        <v>117</v>
      </c>
      <c r="D1716" s="84">
        <v>2007</v>
      </c>
      <c r="E1716" s="3">
        <v>39302</v>
      </c>
      <c r="F1716" s="3"/>
      <c r="AK1716" s="4">
        <v>38.24</v>
      </c>
      <c r="AL1716" s="82">
        <f>AK1716/100</f>
        <v>0.38240000000000002</v>
      </c>
      <c r="AM1716" s="1"/>
      <c r="AN1716" s="1"/>
      <c r="AO1716" s="4"/>
      <c r="AR1716" s="1">
        <v>0</v>
      </c>
      <c r="AZ1716" s="1">
        <v>0</v>
      </c>
      <c r="BF1716" s="1">
        <v>0.90253055400000004</v>
      </c>
      <c r="BI1716" s="1">
        <v>30.717469189999999</v>
      </c>
      <c r="BY1716" s="1">
        <v>7.5220774759999998</v>
      </c>
    </row>
    <row r="1717" spans="1:128" x14ac:dyDescent="0.25">
      <c r="A1717" s="1" t="s">
        <v>430</v>
      </c>
      <c r="B1717" s="1" t="s">
        <v>481</v>
      </c>
      <c r="C1717" s="1" t="s">
        <v>117</v>
      </c>
      <c r="D1717" s="84">
        <v>2007</v>
      </c>
      <c r="E1717" s="3">
        <v>39322</v>
      </c>
      <c r="F1717" s="3"/>
      <c r="AK1717" s="4"/>
      <c r="AL1717" s="4"/>
      <c r="AM1717" s="1"/>
      <c r="AN1717" s="1"/>
      <c r="AO1717" s="4"/>
      <c r="DR1717" s="1">
        <v>317</v>
      </c>
      <c r="DS1717" s="1">
        <v>0.16344049599999999</v>
      </c>
      <c r="DT1717" s="1">
        <v>0.17845076800000001</v>
      </c>
      <c r="DU1717" s="1">
        <v>0.196475966</v>
      </c>
      <c r="DV1717" s="1">
        <v>0.20497177999999999</v>
      </c>
      <c r="DW1717" s="1">
        <v>0.205872201</v>
      </c>
      <c r="DX1717" s="1">
        <v>0.25693495799999999</v>
      </c>
    </row>
    <row r="1718" spans="1:128" x14ac:dyDescent="0.25">
      <c r="A1718" s="1" t="s">
        <v>430</v>
      </c>
      <c r="B1718" s="1" t="s">
        <v>481</v>
      </c>
      <c r="C1718" s="1" t="s">
        <v>117</v>
      </c>
      <c r="D1718" s="84">
        <v>2007</v>
      </c>
      <c r="E1718" s="3">
        <v>39323</v>
      </c>
      <c r="F1718" s="3"/>
      <c r="AK1718" s="4">
        <v>136.65</v>
      </c>
      <c r="AL1718" s="82">
        <f t="shared" ref="AL1718:AL1720" si="2">AK1718/100</f>
        <v>1.3665</v>
      </c>
      <c r="AM1718" s="1"/>
      <c r="AN1718" s="1"/>
      <c r="AO1718" s="4"/>
      <c r="AR1718" s="1">
        <v>0</v>
      </c>
      <c r="AZ1718" s="1">
        <v>5.0542191230000002</v>
      </c>
      <c r="BF1718" s="1">
        <v>1.625761263</v>
      </c>
      <c r="BI1718" s="1">
        <v>91.464467400000004</v>
      </c>
      <c r="BY1718" s="1">
        <v>40.13027881</v>
      </c>
      <c r="CC1718" s="1">
        <v>389.95369149999999</v>
      </c>
    </row>
    <row r="1719" spans="1:128" x14ac:dyDescent="0.25">
      <c r="A1719" s="1" t="s">
        <v>430</v>
      </c>
      <c r="B1719" s="1" t="s">
        <v>481</v>
      </c>
      <c r="C1719" s="1" t="s">
        <v>117</v>
      </c>
      <c r="D1719" s="84">
        <v>2007</v>
      </c>
      <c r="E1719" s="3">
        <v>39353</v>
      </c>
      <c r="F1719" s="3"/>
      <c r="AK1719" s="4">
        <v>206.02</v>
      </c>
      <c r="AL1719" s="82">
        <f t="shared" si="2"/>
        <v>2.0602</v>
      </c>
      <c r="AM1719" s="1"/>
      <c r="AN1719" s="1"/>
      <c r="AO1719" s="4"/>
      <c r="AR1719" s="1">
        <v>44.51814495</v>
      </c>
      <c r="AZ1719" s="1">
        <v>17.361020180000001</v>
      </c>
      <c r="BF1719" s="1">
        <v>0.86774463999999996</v>
      </c>
      <c r="BI1719" s="1">
        <v>61.191928269999998</v>
      </c>
      <c r="BY1719" s="1">
        <v>82.948565270000003</v>
      </c>
      <c r="CC1719" s="1">
        <v>218.33596230000001</v>
      </c>
    </row>
    <row r="1720" spans="1:128" x14ac:dyDescent="0.25">
      <c r="A1720" s="1" t="s">
        <v>430</v>
      </c>
      <c r="B1720" s="1" t="s">
        <v>481</v>
      </c>
      <c r="C1720" s="1" t="s">
        <v>117</v>
      </c>
      <c r="D1720" s="84">
        <v>2007</v>
      </c>
      <c r="E1720" s="3">
        <v>39402</v>
      </c>
      <c r="F1720" s="3"/>
      <c r="AK1720" s="4">
        <v>166.88</v>
      </c>
      <c r="AL1720" s="82">
        <f t="shared" si="2"/>
        <v>1.6688000000000001</v>
      </c>
      <c r="AM1720" s="1"/>
      <c r="AN1720" s="1"/>
      <c r="AO1720" s="4"/>
      <c r="AR1720" s="1">
        <v>60.789578669999997</v>
      </c>
      <c r="AV1720" s="1">
        <v>61</v>
      </c>
      <c r="AZ1720" s="1">
        <v>106.0937813</v>
      </c>
      <c r="BF1720" s="1">
        <v>0</v>
      </c>
      <c r="BI1720" s="1">
        <v>0</v>
      </c>
      <c r="DR1720" s="1">
        <v>305</v>
      </c>
      <c r="DS1720" s="1">
        <v>0.17446753600000001</v>
      </c>
      <c r="DT1720" s="1">
        <v>0.16845850100000001</v>
      </c>
      <c r="DU1720" s="1">
        <v>0.16103345299999999</v>
      </c>
      <c r="DV1720" s="1">
        <v>0.18533909300000001</v>
      </c>
      <c r="DW1720" s="1">
        <v>0.217447584</v>
      </c>
      <c r="DX1720" s="1">
        <v>0.250852672</v>
      </c>
    </row>
    <row r="1721" spans="1:128" x14ac:dyDescent="0.25">
      <c r="A1721" s="1" t="s">
        <v>430</v>
      </c>
      <c r="B1721" s="1" t="s">
        <v>481</v>
      </c>
      <c r="C1721" s="1" t="s">
        <v>119</v>
      </c>
      <c r="D1721" s="84">
        <v>2007</v>
      </c>
      <c r="E1721" s="3">
        <v>39238</v>
      </c>
      <c r="F1721" s="3"/>
      <c r="AK1721" s="4"/>
      <c r="AL1721" s="4"/>
      <c r="AM1721" s="1"/>
      <c r="AN1721" s="1"/>
      <c r="AO1721" s="4"/>
      <c r="DR1721" s="1">
        <v>345</v>
      </c>
      <c r="DS1721" s="1">
        <v>0.27200000000000002</v>
      </c>
      <c r="DT1721" s="1">
        <v>0.23300000000000001</v>
      </c>
      <c r="DU1721" s="1">
        <v>0.224</v>
      </c>
      <c r="DV1721" s="1">
        <v>0.191</v>
      </c>
      <c r="DW1721" s="1">
        <v>0.20899999999999999</v>
      </c>
      <c r="DX1721" s="1">
        <v>0.26200000000000001</v>
      </c>
    </row>
    <row r="1722" spans="1:128" x14ac:dyDescent="0.25">
      <c r="A1722" s="1" t="s">
        <v>430</v>
      </c>
      <c r="B1722" s="1" t="s">
        <v>481</v>
      </c>
      <c r="C1722" s="1" t="s">
        <v>119</v>
      </c>
      <c r="D1722" s="84">
        <v>2007</v>
      </c>
      <c r="E1722" s="3">
        <v>39302</v>
      </c>
      <c r="F1722" s="3"/>
      <c r="AK1722" s="4">
        <v>42.36</v>
      </c>
      <c r="AL1722" s="82">
        <f>AK1722/100</f>
        <v>0.42359999999999998</v>
      </c>
      <c r="AM1722" s="1"/>
      <c r="AN1722" s="1"/>
      <c r="AO1722" s="4"/>
      <c r="AR1722" s="1">
        <v>0</v>
      </c>
      <c r="AZ1722" s="1">
        <v>0</v>
      </c>
      <c r="BF1722" s="1">
        <v>0.91154674400000002</v>
      </c>
      <c r="BI1722" s="1">
        <v>35.557464789999997</v>
      </c>
      <c r="BY1722" s="1">
        <v>6.8071410739999996</v>
      </c>
    </row>
    <row r="1723" spans="1:128" x14ac:dyDescent="0.25">
      <c r="A1723" s="1" t="s">
        <v>430</v>
      </c>
      <c r="B1723" s="1" t="s">
        <v>481</v>
      </c>
      <c r="C1723" s="1" t="s">
        <v>119</v>
      </c>
      <c r="D1723" s="84">
        <v>2007</v>
      </c>
      <c r="E1723" s="3">
        <v>39322</v>
      </c>
      <c r="F1723" s="3"/>
      <c r="AK1723" s="4"/>
      <c r="AL1723" s="4"/>
      <c r="AM1723" s="1"/>
      <c r="AN1723" s="1"/>
      <c r="AO1723" s="4"/>
      <c r="DR1723" s="1">
        <v>257</v>
      </c>
      <c r="DS1723" s="1">
        <v>0.15906894499999999</v>
      </c>
      <c r="DT1723" s="1">
        <v>0.16757850499999999</v>
      </c>
      <c r="DU1723" s="1">
        <v>0.17568583600000001</v>
      </c>
      <c r="DV1723" s="1">
        <v>0.169120352</v>
      </c>
      <c r="DW1723" s="1">
        <v>0.16271965799999999</v>
      </c>
      <c r="DX1723" s="1">
        <v>0.18442741100000001</v>
      </c>
    </row>
    <row r="1724" spans="1:128" x14ac:dyDescent="0.25">
      <c r="A1724" s="1" t="s">
        <v>430</v>
      </c>
      <c r="B1724" s="1" t="s">
        <v>481</v>
      </c>
      <c r="C1724" s="1" t="s">
        <v>119</v>
      </c>
      <c r="D1724" s="84">
        <v>2007</v>
      </c>
      <c r="E1724" s="3">
        <v>39323</v>
      </c>
      <c r="F1724" s="3"/>
      <c r="AK1724" s="4">
        <v>75.010000000000005</v>
      </c>
      <c r="AL1724" s="82">
        <f t="shared" ref="AL1724:AL1726" si="3">AK1724/100</f>
        <v>0.7501000000000001</v>
      </c>
      <c r="AM1724" s="1"/>
      <c r="AN1724" s="1"/>
      <c r="AO1724" s="4"/>
      <c r="AR1724" s="1">
        <v>0</v>
      </c>
      <c r="AZ1724" s="1">
        <v>0.68495703299999999</v>
      </c>
      <c r="BF1724" s="1">
        <v>0.97177064499999999</v>
      </c>
      <c r="BI1724" s="1">
        <v>55.566310659999999</v>
      </c>
      <c r="BY1724" s="1">
        <v>18.755110980000001</v>
      </c>
      <c r="CC1724" s="1">
        <v>314.96730409999998</v>
      </c>
    </row>
    <row r="1725" spans="1:128" x14ac:dyDescent="0.25">
      <c r="A1725" s="1" t="s">
        <v>430</v>
      </c>
      <c r="B1725" s="1" t="s">
        <v>481</v>
      </c>
      <c r="C1725" s="1" t="s">
        <v>119</v>
      </c>
      <c r="D1725" s="84">
        <v>2007</v>
      </c>
      <c r="E1725" s="3">
        <v>39353</v>
      </c>
      <c r="F1725" s="3"/>
      <c r="AK1725" s="4">
        <v>214.02</v>
      </c>
      <c r="AL1725" s="82">
        <f t="shared" si="3"/>
        <v>2.1402000000000001</v>
      </c>
      <c r="AM1725" s="1"/>
      <c r="AN1725" s="1"/>
      <c r="AO1725" s="4"/>
      <c r="AR1725" s="1">
        <v>25.384927489999999</v>
      </c>
      <c r="AZ1725" s="1">
        <v>22.721069929999999</v>
      </c>
      <c r="BF1725" s="1">
        <v>1.2475369670000001</v>
      </c>
      <c r="BI1725" s="1">
        <v>80.624841160000003</v>
      </c>
      <c r="BY1725" s="1">
        <v>85.293972089999997</v>
      </c>
      <c r="CC1725" s="1">
        <v>432.08761320000002</v>
      </c>
    </row>
    <row r="1726" spans="1:128" x14ac:dyDescent="0.25">
      <c r="A1726" s="1" t="s">
        <v>430</v>
      </c>
      <c r="B1726" s="1" t="s">
        <v>481</v>
      </c>
      <c r="C1726" s="1" t="s">
        <v>119</v>
      </c>
      <c r="D1726" s="84">
        <v>2007</v>
      </c>
      <c r="E1726" s="3">
        <v>39402</v>
      </c>
      <c r="F1726" s="3"/>
      <c r="AK1726" s="4">
        <v>190.21</v>
      </c>
      <c r="AL1726" s="82">
        <f t="shared" si="3"/>
        <v>1.9021000000000001</v>
      </c>
      <c r="AM1726" s="1"/>
      <c r="AN1726" s="1"/>
      <c r="AO1726" s="4"/>
      <c r="AR1726" s="1">
        <v>78.965210670000005</v>
      </c>
      <c r="AV1726" s="1">
        <v>7.9</v>
      </c>
      <c r="AZ1726" s="1">
        <v>111.2482827</v>
      </c>
      <c r="BF1726" s="1">
        <v>0</v>
      </c>
      <c r="BI1726" s="1">
        <v>0</v>
      </c>
      <c r="DR1726" s="1">
        <v>263</v>
      </c>
      <c r="DS1726" s="1">
        <v>0.15811521100000001</v>
      </c>
      <c r="DT1726" s="1">
        <v>0.15757300099999999</v>
      </c>
      <c r="DU1726" s="1">
        <v>0.14135092299999999</v>
      </c>
      <c r="DV1726" s="1">
        <v>0.14378342099999999</v>
      </c>
      <c r="DW1726" s="1">
        <v>0.15732795899999999</v>
      </c>
      <c r="DX1726" s="1">
        <v>0.24328488300000001</v>
      </c>
    </row>
    <row r="1727" spans="1:128" x14ac:dyDescent="0.25">
      <c r="A1727" s="1" t="s">
        <v>430</v>
      </c>
      <c r="B1727" s="1" t="s">
        <v>481</v>
      </c>
      <c r="C1727" s="1" t="s">
        <v>120</v>
      </c>
      <c r="D1727" s="84">
        <v>2007</v>
      </c>
      <c r="E1727" s="3">
        <v>39238</v>
      </c>
      <c r="F1727" s="3"/>
      <c r="AK1727" s="4"/>
      <c r="AL1727" s="4"/>
      <c r="AM1727" s="1"/>
      <c r="AN1727" s="1"/>
      <c r="AO1727" s="4"/>
      <c r="DR1727" s="1">
        <v>345</v>
      </c>
      <c r="DS1727" s="1">
        <v>0.27200000000000002</v>
      </c>
      <c r="DT1727" s="1">
        <v>0.23300000000000001</v>
      </c>
      <c r="DU1727" s="1">
        <v>0.224</v>
      </c>
      <c r="DV1727" s="1">
        <v>0.191</v>
      </c>
      <c r="DW1727" s="1">
        <v>0.20899999999999999</v>
      </c>
      <c r="DX1727" s="1">
        <v>0.26200000000000001</v>
      </c>
    </row>
    <row r="1728" spans="1:128" x14ac:dyDescent="0.25">
      <c r="A1728" s="1" t="s">
        <v>430</v>
      </c>
      <c r="B1728" s="1" t="s">
        <v>481</v>
      </c>
      <c r="C1728" s="1" t="s">
        <v>120</v>
      </c>
      <c r="D1728" s="84">
        <v>2007</v>
      </c>
      <c r="E1728" s="3">
        <v>39302</v>
      </c>
      <c r="F1728" s="3"/>
      <c r="AK1728" s="4">
        <v>25.92</v>
      </c>
      <c r="AL1728" s="82">
        <f>AK1728/100</f>
        <v>0.25920000000000004</v>
      </c>
      <c r="AM1728" s="1"/>
      <c r="AN1728" s="1"/>
      <c r="AO1728" s="4"/>
      <c r="AR1728" s="1">
        <v>0</v>
      </c>
      <c r="AZ1728" s="1">
        <v>0</v>
      </c>
      <c r="BF1728" s="1">
        <v>0.59081516499999998</v>
      </c>
      <c r="BI1728" s="1">
        <v>22.130010240000001</v>
      </c>
      <c r="BY1728" s="1">
        <v>3.7853934950000001</v>
      </c>
    </row>
    <row r="1729" spans="1:128" x14ac:dyDescent="0.25">
      <c r="A1729" s="1" t="s">
        <v>430</v>
      </c>
      <c r="B1729" s="1" t="s">
        <v>481</v>
      </c>
      <c r="C1729" s="1" t="s">
        <v>120</v>
      </c>
      <c r="D1729" s="84">
        <v>2007</v>
      </c>
      <c r="E1729" s="3">
        <v>39322</v>
      </c>
      <c r="F1729" s="3"/>
      <c r="AK1729" s="4"/>
      <c r="AL1729" s="4"/>
      <c r="AM1729" s="1"/>
      <c r="AN1729" s="1"/>
      <c r="AO1729" s="4"/>
      <c r="DR1729" s="1">
        <v>376</v>
      </c>
      <c r="DS1729" s="1">
        <v>0.170575685</v>
      </c>
      <c r="DT1729" s="1">
        <v>0.24470265099999999</v>
      </c>
      <c r="DU1729" s="1">
        <v>0.26041547999999998</v>
      </c>
      <c r="DV1729" s="1">
        <v>0.243019445</v>
      </c>
      <c r="DW1729" s="1">
        <v>0.25257235</v>
      </c>
      <c r="DX1729" s="1">
        <v>0.28442379699999998</v>
      </c>
    </row>
    <row r="1730" spans="1:128" x14ac:dyDescent="0.25">
      <c r="A1730" s="1" t="s">
        <v>430</v>
      </c>
      <c r="B1730" s="1" t="s">
        <v>481</v>
      </c>
      <c r="C1730" s="1" t="s">
        <v>120</v>
      </c>
      <c r="D1730" s="84">
        <v>2007</v>
      </c>
      <c r="E1730" s="3">
        <v>39323</v>
      </c>
      <c r="F1730" s="3"/>
      <c r="AK1730" s="4">
        <v>111.88</v>
      </c>
      <c r="AL1730" s="82">
        <f t="shared" ref="AL1730:AL1732" si="4">AK1730/100</f>
        <v>1.1188</v>
      </c>
      <c r="AM1730" s="1"/>
      <c r="AN1730" s="1"/>
      <c r="AO1730" s="4"/>
      <c r="AR1730" s="1">
        <v>0</v>
      </c>
      <c r="AZ1730" s="1">
        <v>5.9581974029999998</v>
      </c>
      <c r="BF1730" s="1">
        <v>1.1909435880000001</v>
      </c>
      <c r="BI1730" s="1">
        <v>71.920832950000005</v>
      </c>
      <c r="BY1730" s="1">
        <v>34.003540319999999</v>
      </c>
      <c r="CC1730" s="1">
        <v>372.6923822</v>
      </c>
    </row>
    <row r="1731" spans="1:128" x14ac:dyDescent="0.25">
      <c r="A1731" s="1" t="s">
        <v>430</v>
      </c>
      <c r="B1731" s="1" t="s">
        <v>481</v>
      </c>
      <c r="C1731" s="1" t="s">
        <v>120</v>
      </c>
      <c r="D1731" s="84">
        <v>2007</v>
      </c>
      <c r="E1731" s="3">
        <v>39353</v>
      </c>
      <c r="F1731" s="3"/>
      <c r="AK1731" s="4">
        <v>217.44</v>
      </c>
      <c r="AL1731" s="82">
        <f t="shared" si="4"/>
        <v>2.1743999999999999</v>
      </c>
      <c r="AM1731" s="1"/>
      <c r="AN1731" s="1"/>
      <c r="AO1731" s="4"/>
      <c r="AR1731" s="1">
        <v>12.021991290000001</v>
      </c>
      <c r="AZ1731" s="1">
        <v>25.439676989999999</v>
      </c>
      <c r="BF1731" s="1">
        <v>1.5850168010000001</v>
      </c>
      <c r="BI1731" s="1">
        <v>96.064896360000006</v>
      </c>
      <c r="BY1731" s="1">
        <v>83.910278020000007</v>
      </c>
      <c r="CC1731" s="1">
        <v>413.47987310000002</v>
      </c>
    </row>
    <row r="1732" spans="1:128" x14ac:dyDescent="0.25">
      <c r="A1732" s="1" t="s">
        <v>430</v>
      </c>
      <c r="B1732" s="1" t="s">
        <v>481</v>
      </c>
      <c r="C1732" s="1" t="s">
        <v>120</v>
      </c>
      <c r="D1732" s="84">
        <v>2007</v>
      </c>
      <c r="E1732" s="3">
        <v>39402</v>
      </c>
      <c r="F1732" s="3"/>
      <c r="AK1732" s="4">
        <v>205.23</v>
      </c>
      <c r="AL1732" s="82">
        <f t="shared" si="4"/>
        <v>2.0522999999999998</v>
      </c>
      <c r="AM1732" s="1"/>
      <c r="AN1732" s="1"/>
      <c r="AO1732" s="4"/>
      <c r="AR1732" s="1">
        <v>12.12437867</v>
      </c>
      <c r="AV1732" s="1">
        <v>1.2</v>
      </c>
      <c r="AZ1732" s="1">
        <v>193.107888</v>
      </c>
      <c r="BF1732" s="1">
        <v>0</v>
      </c>
      <c r="BI1732" s="1">
        <v>0</v>
      </c>
      <c r="DR1732" s="1">
        <v>360</v>
      </c>
      <c r="DS1732" s="1">
        <v>0.122353119</v>
      </c>
      <c r="DT1732" s="1">
        <v>0.17802757799999999</v>
      </c>
      <c r="DU1732" s="1">
        <v>0.20746009000000001</v>
      </c>
      <c r="DV1732" s="1">
        <v>0.22862031899999999</v>
      </c>
      <c r="DW1732" s="1">
        <v>0.26665053500000002</v>
      </c>
      <c r="DX1732" s="1">
        <v>0.31242055099999999</v>
      </c>
    </row>
    <row r="1733" spans="1:128" x14ac:dyDescent="0.25">
      <c r="A1733" s="1" t="s">
        <v>430</v>
      </c>
      <c r="B1733" s="1" t="s">
        <v>478</v>
      </c>
      <c r="C1733" s="1" t="s">
        <v>121</v>
      </c>
      <c r="D1733" s="84">
        <v>2006</v>
      </c>
      <c r="E1733" s="3">
        <v>38861</v>
      </c>
      <c r="F1733" s="3"/>
      <c r="G1733" s="1" t="s">
        <v>118</v>
      </c>
      <c r="AK1733" s="4"/>
      <c r="AL1733" s="4"/>
      <c r="AM1733" s="1"/>
      <c r="AN1733" s="1"/>
      <c r="AO1733" s="4"/>
      <c r="DR1733" s="1">
        <v>355.7</v>
      </c>
      <c r="DS1733" s="1">
        <v>0.33223657899999998</v>
      </c>
      <c r="DT1733" s="1">
        <v>0.34622388900000001</v>
      </c>
      <c r="DU1733" s="1">
        <v>0.33326650299999999</v>
      </c>
      <c r="DV1733" s="1">
        <v>0.29213422700000002</v>
      </c>
      <c r="DW1733" s="1">
        <v>0.31727476100000002</v>
      </c>
    </row>
    <row r="1734" spans="1:128" x14ac:dyDescent="0.25">
      <c r="A1734" s="1" t="s">
        <v>430</v>
      </c>
      <c r="B1734" s="1" t="s">
        <v>478</v>
      </c>
      <c r="C1734" s="1" t="s">
        <v>121</v>
      </c>
      <c r="D1734" s="84">
        <v>2006</v>
      </c>
      <c r="E1734" s="3">
        <v>38898</v>
      </c>
      <c r="F1734" s="3"/>
      <c r="G1734" s="1" t="s">
        <v>118</v>
      </c>
      <c r="AK1734" s="4"/>
      <c r="AL1734" s="4"/>
      <c r="AM1734" s="1"/>
      <c r="AN1734" s="1"/>
      <c r="AO1734" s="4"/>
      <c r="BU1734" s="1">
        <v>22</v>
      </c>
    </row>
    <row r="1735" spans="1:128" x14ac:dyDescent="0.25">
      <c r="A1735" s="1" t="s">
        <v>430</v>
      </c>
      <c r="B1735" s="1" t="s">
        <v>478</v>
      </c>
      <c r="C1735" s="1" t="s">
        <v>121</v>
      </c>
      <c r="D1735" s="84">
        <v>2006</v>
      </c>
      <c r="E1735" s="3">
        <v>38916</v>
      </c>
      <c r="F1735" s="3"/>
      <c r="G1735" s="1" t="s">
        <v>118</v>
      </c>
      <c r="AK1735" s="4">
        <v>127.18</v>
      </c>
      <c r="AL1735" s="82">
        <f t="shared" ref="AL1735:AL1736" si="5">AK1735/100</f>
        <v>1.2718</v>
      </c>
      <c r="AM1735" s="1"/>
      <c r="AN1735" s="1"/>
      <c r="AO1735" s="4"/>
      <c r="AR1735" s="1">
        <v>0</v>
      </c>
      <c r="AV1735" s="1">
        <v>0</v>
      </c>
      <c r="AZ1735" s="1">
        <v>0</v>
      </c>
      <c r="BF1735" s="1">
        <v>2.2000000000000002</v>
      </c>
      <c r="BI1735" s="1">
        <v>108.1</v>
      </c>
      <c r="BJ1735" s="1">
        <v>15128.199909999999</v>
      </c>
      <c r="BW1735" s="1">
        <v>0</v>
      </c>
      <c r="BY1735" s="1">
        <v>19</v>
      </c>
      <c r="DR1735" s="1">
        <v>370.4</v>
      </c>
      <c r="DS1735" s="1">
        <v>0.28872864500000001</v>
      </c>
      <c r="DT1735" s="1">
        <v>0.326238484</v>
      </c>
      <c r="DU1735" s="1">
        <v>0.335935121</v>
      </c>
      <c r="DV1735" s="1">
        <v>0.35559490399999999</v>
      </c>
      <c r="DW1735" s="1">
        <v>0.31305995399999997</v>
      </c>
    </row>
    <row r="1736" spans="1:128" x14ac:dyDescent="0.25">
      <c r="A1736" s="1" t="s">
        <v>430</v>
      </c>
      <c r="B1736" s="1" t="s">
        <v>478</v>
      </c>
      <c r="C1736" s="1" t="s">
        <v>121</v>
      </c>
      <c r="D1736" s="84">
        <v>2006</v>
      </c>
      <c r="E1736" s="3">
        <v>38939</v>
      </c>
      <c r="F1736" s="3"/>
      <c r="G1736" s="1" t="s">
        <v>118</v>
      </c>
      <c r="AK1736" s="4">
        <v>402.9</v>
      </c>
      <c r="AL1736" s="82">
        <f t="shared" si="5"/>
        <v>4.0289999999999999</v>
      </c>
      <c r="AM1736" s="1"/>
      <c r="AN1736" s="1"/>
      <c r="AO1736" s="4"/>
      <c r="AR1736" s="1">
        <v>0</v>
      </c>
      <c r="AV1736" s="1">
        <v>0</v>
      </c>
      <c r="AZ1736" s="1">
        <v>26.2</v>
      </c>
      <c r="BF1736" s="1">
        <v>5.19</v>
      </c>
      <c r="BI1736" s="1">
        <v>245.2</v>
      </c>
      <c r="BJ1736" s="1">
        <v>20703</v>
      </c>
      <c r="BU1736" s="1">
        <v>30</v>
      </c>
      <c r="BW1736" s="1">
        <v>0</v>
      </c>
      <c r="BY1736" s="1">
        <v>127</v>
      </c>
      <c r="CC1736" s="1">
        <v>1405.036124</v>
      </c>
    </row>
    <row r="1737" spans="1:128" x14ac:dyDescent="0.25">
      <c r="A1737" s="1" t="s">
        <v>430</v>
      </c>
      <c r="B1737" s="1" t="s">
        <v>478</v>
      </c>
      <c r="C1737" s="1" t="s">
        <v>121</v>
      </c>
      <c r="D1737" s="84">
        <v>2006</v>
      </c>
      <c r="E1737" s="3">
        <v>38940</v>
      </c>
      <c r="F1737" s="3"/>
      <c r="G1737" s="1" t="s">
        <v>118</v>
      </c>
      <c r="AK1737" s="4"/>
      <c r="AL1737" s="4"/>
      <c r="AM1737" s="1"/>
      <c r="AN1737" s="1"/>
      <c r="AO1737" s="4"/>
      <c r="DR1737" s="1">
        <v>339.7</v>
      </c>
      <c r="DS1737" s="1">
        <v>0.226222492</v>
      </c>
      <c r="DT1737" s="1">
        <v>0.27081492299999999</v>
      </c>
      <c r="DU1737" s="1">
        <v>0.26714682499999998</v>
      </c>
      <c r="DV1737" s="1">
        <v>0.34505809900000001</v>
      </c>
      <c r="DW1737" s="1">
        <v>0.35408109900000001</v>
      </c>
    </row>
    <row r="1738" spans="1:128" x14ac:dyDescent="0.25">
      <c r="A1738" s="1" t="s">
        <v>430</v>
      </c>
      <c r="B1738" s="1" t="s">
        <v>478</v>
      </c>
      <c r="C1738" s="1" t="s">
        <v>121</v>
      </c>
      <c r="D1738" s="84">
        <v>2006</v>
      </c>
      <c r="E1738" s="3">
        <v>38964</v>
      </c>
      <c r="F1738" s="3"/>
      <c r="G1738" s="1" t="s">
        <v>118</v>
      </c>
      <c r="AK1738" s="4">
        <v>623.9</v>
      </c>
      <c r="AL1738" s="82">
        <f>AK1738/100</f>
        <v>6.2389999999999999</v>
      </c>
      <c r="AM1738" s="1"/>
      <c r="AN1738" s="1"/>
      <c r="AO1738" s="4"/>
      <c r="AR1738" s="1">
        <v>0</v>
      </c>
      <c r="AV1738" s="1">
        <v>0</v>
      </c>
      <c r="AZ1738" s="1">
        <v>79.8</v>
      </c>
      <c r="BF1738" s="1">
        <v>5.5</v>
      </c>
      <c r="BI1738" s="1">
        <v>317.7</v>
      </c>
      <c r="BJ1738" s="1">
        <v>17455.35714</v>
      </c>
      <c r="BU1738" s="1">
        <v>32</v>
      </c>
      <c r="BW1738" s="1">
        <v>2.8126432289999999</v>
      </c>
      <c r="BY1738" s="1">
        <v>226</v>
      </c>
      <c r="CC1738" s="1">
        <v>1676</v>
      </c>
    </row>
    <row r="1739" spans="1:128" x14ac:dyDescent="0.25">
      <c r="A1739" s="1" t="s">
        <v>430</v>
      </c>
      <c r="B1739" s="1" t="s">
        <v>478</v>
      </c>
      <c r="C1739" s="1" t="s">
        <v>121</v>
      </c>
      <c r="D1739" s="84">
        <v>2006</v>
      </c>
      <c r="E1739" s="3">
        <v>38965</v>
      </c>
      <c r="F1739" s="3"/>
      <c r="G1739" s="1" t="s">
        <v>118</v>
      </c>
      <c r="AK1739" s="4"/>
      <c r="AL1739" s="4"/>
      <c r="AM1739" s="1"/>
      <c r="AN1739" s="1"/>
      <c r="AO1739" s="4"/>
      <c r="DR1739" s="1">
        <v>337.4</v>
      </c>
      <c r="DS1739" s="1">
        <v>0.20648724199999999</v>
      </c>
      <c r="DT1739" s="1">
        <v>0.25440019699999999</v>
      </c>
      <c r="DU1739" s="1">
        <v>0.248945002</v>
      </c>
      <c r="DV1739" s="1">
        <v>0.29587669900000002</v>
      </c>
      <c r="DW1739" s="1">
        <v>0.42954856200000002</v>
      </c>
    </row>
    <row r="1740" spans="1:128" x14ac:dyDescent="0.25">
      <c r="A1740" s="1" t="s">
        <v>430</v>
      </c>
      <c r="B1740" s="1" t="s">
        <v>478</v>
      </c>
      <c r="C1740" s="1" t="s">
        <v>121</v>
      </c>
      <c r="D1740" s="84">
        <v>2006</v>
      </c>
      <c r="E1740" s="3">
        <v>38979</v>
      </c>
      <c r="F1740" s="3"/>
      <c r="G1740" s="1" t="s">
        <v>118</v>
      </c>
      <c r="AK1740" s="4"/>
      <c r="AL1740" s="4"/>
      <c r="AM1740" s="1"/>
      <c r="AN1740" s="1"/>
      <c r="AO1740" s="4"/>
      <c r="BU1740" s="1">
        <v>32</v>
      </c>
    </row>
    <row r="1741" spans="1:128" x14ac:dyDescent="0.25">
      <c r="A1741" s="1" t="s">
        <v>430</v>
      </c>
      <c r="B1741" s="1" t="s">
        <v>478</v>
      </c>
      <c r="C1741" s="1" t="s">
        <v>121</v>
      </c>
      <c r="D1741" s="84">
        <v>2006</v>
      </c>
      <c r="E1741" s="3">
        <v>39007</v>
      </c>
      <c r="F1741" s="3"/>
      <c r="G1741" s="1" t="s">
        <v>118</v>
      </c>
      <c r="AK1741" s="4"/>
      <c r="AL1741" s="4"/>
      <c r="AM1741" s="1"/>
      <c r="AN1741" s="1"/>
      <c r="AO1741" s="4"/>
      <c r="DR1741" s="1">
        <v>277.5</v>
      </c>
      <c r="DS1741" s="1">
        <v>0.14424114099999999</v>
      </c>
      <c r="DT1741" s="1">
        <v>0.19789831899999999</v>
      </c>
      <c r="DU1741" s="1">
        <v>0.21055095500000001</v>
      </c>
      <c r="DV1741" s="1">
        <v>0.29139641399999999</v>
      </c>
      <c r="DW1741" s="1">
        <v>0.31897192800000002</v>
      </c>
    </row>
    <row r="1742" spans="1:128" x14ac:dyDescent="0.25">
      <c r="A1742" s="1" t="s">
        <v>430</v>
      </c>
      <c r="B1742" s="1" t="s">
        <v>478</v>
      </c>
      <c r="C1742" s="1" t="s">
        <v>121</v>
      </c>
      <c r="D1742" s="84">
        <v>2006</v>
      </c>
      <c r="E1742" s="3">
        <v>39007</v>
      </c>
      <c r="F1742" s="3"/>
      <c r="G1742" s="1" t="s">
        <v>118</v>
      </c>
      <c r="AK1742" s="4">
        <v>596.99</v>
      </c>
      <c r="AL1742" s="82">
        <f>AK1742/100</f>
        <v>5.9699</v>
      </c>
      <c r="AM1742" s="1"/>
      <c r="AN1742" s="1"/>
      <c r="AO1742" s="4"/>
      <c r="AR1742" s="1">
        <v>0</v>
      </c>
      <c r="AV1742" s="1">
        <v>0</v>
      </c>
      <c r="AZ1742" s="1">
        <v>335.6900334</v>
      </c>
      <c r="BF1742" s="1">
        <v>0.112834397</v>
      </c>
      <c r="BI1742" s="1">
        <v>9.3763794499999999</v>
      </c>
      <c r="BJ1742" s="1">
        <v>12033.89831</v>
      </c>
      <c r="BW1742" s="1">
        <v>130.84759500000001</v>
      </c>
      <c r="BY1742" s="1">
        <v>218</v>
      </c>
      <c r="CC1742" s="1">
        <v>104.5</v>
      </c>
    </row>
    <row r="1743" spans="1:128" x14ac:dyDescent="0.25">
      <c r="A1743" s="1" t="s">
        <v>430</v>
      </c>
      <c r="B1743" s="1" t="s">
        <v>478</v>
      </c>
      <c r="C1743" s="1" t="s">
        <v>122</v>
      </c>
      <c r="D1743" s="84">
        <v>2006</v>
      </c>
      <c r="E1743" s="3">
        <v>38861</v>
      </c>
      <c r="F1743" s="3"/>
      <c r="G1743" s="1" t="s">
        <v>123</v>
      </c>
      <c r="AK1743" s="4"/>
      <c r="AL1743" s="4"/>
      <c r="AM1743" s="1"/>
      <c r="AN1743" s="1"/>
      <c r="AO1743" s="4"/>
      <c r="DR1743" s="1">
        <v>384.57171720000002</v>
      </c>
      <c r="DS1743" s="1">
        <v>0.33223657899999998</v>
      </c>
      <c r="DT1743" s="1">
        <v>0.34622388900000001</v>
      </c>
      <c r="DU1743" s="1">
        <v>0.33326650299999999</v>
      </c>
      <c r="DV1743" s="1">
        <v>0.29213422700000002</v>
      </c>
      <c r="DW1743" s="1">
        <v>0.31727476100000002</v>
      </c>
    </row>
    <row r="1744" spans="1:128" x14ac:dyDescent="0.25">
      <c r="A1744" s="1" t="s">
        <v>430</v>
      </c>
      <c r="B1744" s="1" t="s">
        <v>478</v>
      </c>
      <c r="C1744" s="1" t="s">
        <v>122</v>
      </c>
      <c r="D1744" s="84">
        <v>2006</v>
      </c>
      <c r="E1744" s="3">
        <v>38898</v>
      </c>
      <c r="F1744" s="3"/>
      <c r="G1744" s="1" t="s">
        <v>123</v>
      </c>
      <c r="AK1744" s="4"/>
      <c r="AL1744" s="4"/>
      <c r="AM1744" s="1"/>
      <c r="AN1744" s="1"/>
      <c r="AO1744" s="4"/>
      <c r="BU1744" s="1">
        <v>22</v>
      </c>
    </row>
    <row r="1745" spans="1:127" x14ac:dyDescent="0.25">
      <c r="A1745" s="1" t="s">
        <v>430</v>
      </c>
      <c r="B1745" s="1" t="s">
        <v>478</v>
      </c>
      <c r="C1745" s="1" t="s">
        <v>122</v>
      </c>
      <c r="D1745" s="84">
        <v>2006</v>
      </c>
      <c r="E1745" s="3">
        <v>38916</v>
      </c>
      <c r="F1745" s="3"/>
      <c r="G1745" s="1" t="s">
        <v>123</v>
      </c>
      <c r="AK1745" s="4">
        <v>127.18</v>
      </c>
      <c r="AL1745" s="82">
        <f t="shared" ref="AL1745:AL1747" si="6">AK1745/100</f>
        <v>1.2718</v>
      </c>
      <c r="AM1745" s="1"/>
      <c r="AN1745" s="1"/>
      <c r="AO1745" s="4"/>
      <c r="AR1745" s="1">
        <v>0</v>
      </c>
      <c r="AV1745" s="1">
        <v>0</v>
      </c>
      <c r="AZ1745" s="1">
        <v>0</v>
      </c>
      <c r="BF1745" s="1">
        <v>2.2000000000000002</v>
      </c>
      <c r="BI1745" s="1">
        <v>108.1</v>
      </c>
      <c r="BJ1745" s="1">
        <v>15128.199909999999</v>
      </c>
      <c r="BW1745" s="1">
        <v>0</v>
      </c>
      <c r="BY1745" s="1">
        <v>19</v>
      </c>
      <c r="DR1745" s="1">
        <v>393.62206320000001</v>
      </c>
      <c r="DS1745" s="1">
        <v>0.28872864500000001</v>
      </c>
      <c r="DT1745" s="1">
        <v>0.326238484</v>
      </c>
      <c r="DU1745" s="1">
        <v>0.335935121</v>
      </c>
      <c r="DV1745" s="1">
        <v>0.35559490399999999</v>
      </c>
      <c r="DW1745" s="1">
        <v>0.31305995399999997</v>
      </c>
    </row>
    <row r="1746" spans="1:127" x14ac:dyDescent="0.25">
      <c r="A1746" s="1" t="s">
        <v>430</v>
      </c>
      <c r="B1746" s="1" t="s">
        <v>478</v>
      </c>
      <c r="C1746" s="1" t="s">
        <v>122</v>
      </c>
      <c r="D1746" s="84">
        <v>2006</v>
      </c>
      <c r="E1746" s="3">
        <v>38938</v>
      </c>
      <c r="F1746" s="3"/>
      <c r="G1746" s="1" t="s">
        <v>123</v>
      </c>
      <c r="AK1746" s="4">
        <v>402.9</v>
      </c>
      <c r="AL1746" s="82">
        <f t="shared" si="6"/>
        <v>4.0289999999999999</v>
      </c>
      <c r="AM1746" s="1"/>
      <c r="AN1746" s="1"/>
      <c r="AO1746" s="4"/>
      <c r="AR1746" s="1">
        <v>0</v>
      </c>
      <c r="AV1746" s="1">
        <v>0</v>
      </c>
      <c r="AZ1746" s="1">
        <v>26.2</v>
      </c>
      <c r="BF1746" s="1">
        <v>5.19</v>
      </c>
      <c r="BI1746" s="1">
        <v>245.2</v>
      </c>
      <c r="BJ1746" s="1">
        <v>20703</v>
      </c>
      <c r="BU1746" s="1">
        <v>30</v>
      </c>
      <c r="BW1746" s="1">
        <v>0</v>
      </c>
      <c r="BY1746" s="1">
        <v>127</v>
      </c>
      <c r="CC1746" s="1">
        <v>605.32801910000001</v>
      </c>
    </row>
    <row r="1747" spans="1:127" x14ac:dyDescent="0.25">
      <c r="A1747" s="1" t="s">
        <v>430</v>
      </c>
      <c r="B1747" s="1" t="s">
        <v>478</v>
      </c>
      <c r="C1747" s="1" t="s">
        <v>122</v>
      </c>
      <c r="D1747" s="84">
        <v>2006</v>
      </c>
      <c r="E1747" s="3">
        <v>38939</v>
      </c>
      <c r="F1747" s="3"/>
      <c r="G1747" s="1" t="s">
        <v>123</v>
      </c>
      <c r="AK1747" s="4">
        <v>102.67</v>
      </c>
      <c r="AL1747" s="82">
        <f t="shared" si="6"/>
        <v>1.0266999999999999</v>
      </c>
      <c r="AM1747" s="1"/>
      <c r="AN1747" s="1"/>
      <c r="AO1747" s="4"/>
      <c r="AR1747" s="1">
        <v>0</v>
      </c>
      <c r="AV1747" s="1">
        <v>0</v>
      </c>
      <c r="AZ1747" s="1">
        <v>11.77695917</v>
      </c>
      <c r="BF1747" s="1">
        <v>0.71428606400000005</v>
      </c>
      <c r="BI1747" s="1">
        <v>29.967145769999998</v>
      </c>
      <c r="BJ1747" s="1">
        <v>24037.94845</v>
      </c>
      <c r="BU1747" s="1">
        <v>30</v>
      </c>
      <c r="BW1747" s="1">
        <v>0</v>
      </c>
      <c r="BY1747" s="1">
        <v>57.280521409999999</v>
      </c>
      <c r="CC1747" s="1">
        <v>1405.036124</v>
      </c>
    </row>
    <row r="1748" spans="1:127" x14ac:dyDescent="0.25">
      <c r="A1748" s="1" t="s">
        <v>430</v>
      </c>
      <c r="B1748" s="1" t="s">
        <v>478</v>
      </c>
      <c r="C1748" s="1" t="s">
        <v>122</v>
      </c>
      <c r="D1748" s="84">
        <v>2006</v>
      </c>
      <c r="E1748" s="3">
        <v>38940</v>
      </c>
      <c r="F1748" s="3"/>
      <c r="G1748" s="1" t="s">
        <v>123</v>
      </c>
      <c r="AK1748" s="4"/>
      <c r="AL1748" s="4"/>
      <c r="AM1748" s="1"/>
      <c r="AN1748" s="1"/>
      <c r="AO1748" s="4"/>
      <c r="DR1748" s="1">
        <v>364.44141939999997</v>
      </c>
      <c r="DS1748" s="1">
        <v>0.226222492</v>
      </c>
      <c r="DT1748" s="1">
        <v>0.27081492299999999</v>
      </c>
      <c r="DU1748" s="1">
        <v>0.26714682499999998</v>
      </c>
      <c r="DV1748" s="1">
        <v>0.34505809900000001</v>
      </c>
      <c r="DW1748" s="1">
        <v>0.35408109900000001</v>
      </c>
    </row>
    <row r="1749" spans="1:127" x14ac:dyDescent="0.25">
      <c r="A1749" s="1" t="s">
        <v>430</v>
      </c>
      <c r="B1749" s="1" t="s">
        <v>478</v>
      </c>
      <c r="C1749" s="1" t="s">
        <v>122</v>
      </c>
      <c r="D1749" s="84">
        <v>2006</v>
      </c>
      <c r="E1749" s="3">
        <v>38964</v>
      </c>
      <c r="F1749" s="3"/>
      <c r="G1749" s="1" t="s">
        <v>123</v>
      </c>
      <c r="AK1749" s="4">
        <v>324.10000000000002</v>
      </c>
      <c r="AL1749" s="82">
        <f>AK1749/100</f>
        <v>3.2410000000000001</v>
      </c>
      <c r="AM1749" s="1"/>
      <c r="AN1749" s="1"/>
      <c r="AO1749" s="4"/>
      <c r="AR1749" s="1">
        <v>0</v>
      </c>
      <c r="AV1749" s="1">
        <v>0</v>
      </c>
      <c r="AZ1749" s="1">
        <v>27</v>
      </c>
      <c r="BF1749" s="1">
        <v>4.4000000000000004</v>
      </c>
      <c r="BI1749" s="1">
        <v>184.3</v>
      </c>
      <c r="BJ1749" s="1">
        <v>23535.06163</v>
      </c>
      <c r="BU1749" s="1">
        <v>31</v>
      </c>
      <c r="BW1749" s="1">
        <v>7.6</v>
      </c>
      <c r="BY1749" s="1">
        <v>112.7</v>
      </c>
      <c r="CC1749" s="1">
        <v>1814</v>
      </c>
    </row>
    <row r="1750" spans="1:127" x14ac:dyDescent="0.25">
      <c r="A1750" s="1" t="s">
        <v>430</v>
      </c>
      <c r="B1750" s="1" t="s">
        <v>478</v>
      </c>
      <c r="C1750" s="1" t="s">
        <v>122</v>
      </c>
      <c r="D1750" s="84">
        <v>2006</v>
      </c>
      <c r="E1750" s="3">
        <v>38965</v>
      </c>
      <c r="F1750" s="3"/>
      <c r="G1750" s="1" t="s">
        <v>123</v>
      </c>
      <c r="AK1750" s="4"/>
      <c r="AL1750" s="4"/>
      <c r="AM1750" s="1"/>
      <c r="AN1750" s="1"/>
      <c r="AO1750" s="4"/>
      <c r="DR1750" s="1">
        <v>339.32235320000001</v>
      </c>
      <c r="DS1750" s="1">
        <v>0.21653673500000001</v>
      </c>
      <c r="DT1750" s="1">
        <v>0.26046261199999998</v>
      </c>
      <c r="DU1750" s="1">
        <v>0.25690960099999999</v>
      </c>
      <c r="DV1750" s="1">
        <v>0.31814751000000002</v>
      </c>
      <c r="DW1750" s="1">
        <v>0.31751772499999997</v>
      </c>
    </row>
    <row r="1751" spans="1:127" x14ac:dyDescent="0.25">
      <c r="A1751" s="1" t="s">
        <v>430</v>
      </c>
      <c r="B1751" s="1" t="s">
        <v>478</v>
      </c>
      <c r="C1751" s="1" t="s">
        <v>122</v>
      </c>
      <c r="D1751" s="84">
        <v>2006</v>
      </c>
      <c r="E1751" s="3">
        <v>38979</v>
      </c>
      <c r="F1751" s="3"/>
      <c r="G1751" s="1" t="s">
        <v>123</v>
      </c>
      <c r="AK1751" s="4"/>
      <c r="AL1751" s="4"/>
      <c r="AM1751" s="1"/>
      <c r="AN1751" s="1"/>
      <c r="AO1751" s="4"/>
      <c r="BU1751" s="1">
        <v>32</v>
      </c>
    </row>
    <row r="1752" spans="1:127" x14ac:dyDescent="0.25">
      <c r="A1752" s="1" t="s">
        <v>430</v>
      </c>
      <c r="B1752" s="1" t="s">
        <v>478</v>
      </c>
      <c r="C1752" s="1" t="s">
        <v>122</v>
      </c>
      <c r="D1752" s="84">
        <v>2006</v>
      </c>
      <c r="E1752" s="3">
        <v>39007</v>
      </c>
      <c r="F1752" s="3"/>
      <c r="G1752" s="1" t="s">
        <v>123</v>
      </c>
      <c r="AK1752" s="4"/>
      <c r="AL1752" s="4"/>
      <c r="AM1752" s="1"/>
      <c r="AN1752" s="1"/>
      <c r="AO1752" s="4"/>
      <c r="DR1752" s="1">
        <v>304.31325129999999</v>
      </c>
      <c r="DS1752" s="1">
        <v>0.13485713599999999</v>
      </c>
      <c r="DT1752" s="1">
        <v>0.216468996</v>
      </c>
      <c r="DU1752" s="1">
        <v>0.21734684500000001</v>
      </c>
      <c r="DV1752" s="1">
        <v>0.28730309700000001</v>
      </c>
      <c r="DW1752" s="1">
        <v>0.33406449599999999</v>
      </c>
    </row>
    <row r="1753" spans="1:127" x14ac:dyDescent="0.25">
      <c r="A1753" s="1" t="s">
        <v>430</v>
      </c>
      <c r="B1753" s="1" t="s">
        <v>478</v>
      </c>
      <c r="C1753" s="1" t="s">
        <v>122</v>
      </c>
      <c r="D1753" s="84">
        <v>2006</v>
      </c>
      <c r="E1753" s="3">
        <v>39007</v>
      </c>
      <c r="F1753" s="3"/>
      <c r="G1753" s="1" t="s">
        <v>123</v>
      </c>
      <c r="AK1753" s="4">
        <v>363.6</v>
      </c>
      <c r="AL1753" s="82">
        <f>AK1753/100</f>
        <v>3.6360000000000001</v>
      </c>
      <c r="AM1753" s="1"/>
      <c r="AN1753" s="1"/>
      <c r="AO1753" s="4"/>
      <c r="AR1753" s="1">
        <v>0</v>
      </c>
      <c r="AV1753" s="1">
        <v>0</v>
      </c>
      <c r="AZ1753" s="1">
        <v>235.584687</v>
      </c>
      <c r="BF1753" s="1">
        <v>8.6839652000000003E-2</v>
      </c>
      <c r="BI1753" s="1">
        <v>10.065505140000001</v>
      </c>
      <c r="BJ1753" s="1">
        <v>8627.4509799999996</v>
      </c>
      <c r="BW1753" s="1">
        <v>89.040631540000007</v>
      </c>
      <c r="BY1753" s="1">
        <v>118.8343398</v>
      </c>
      <c r="CC1753" s="1">
        <v>90</v>
      </c>
    </row>
    <row r="1754" spans="1:127" x14ac:dyDescent="0.25">
      <c r="A1754" s="1" t="s">
        <v>430</v>
      </c>
      <c r="B1754" s="1" t="s">
        <v>478</v>
      </c>
      <c r="C1754" s="1" t="s">
        <v>124</v>
      </c>
      <c r="D1754" s="84">
        <v>2006</v>
      </c>
      <c r="E1754" s="3">
        <v>38861</v>
      </c>
      <c r="F1754" s="3"/>
      <c r="G1754" s="1" t="s">
        <v>125</v>
      </c>
      <c r="AK1754" s="4"/>
      <c r="AL1754" s="4"/>
      <c r="AM1754" s="1"/>
      <c r="AN1754" s="1"/>
      <c r="AO1754" s="4"/>
      <c r="DR1754" s="1">
        <v>384.57171720000002</v>
      </c>
      <c r="DS1754" s="1">
        <v>0.33223657899999998</v>
      </c>
      <c r="DT1754" s="1">
        <v>0.34622388900000001</v>
      </c>
      <c r="DU1754" s="1">
        <v>0.33326650299999999</v>
      </c>
      <c r="DV1754" s="1">
        <v>0.29213422700000002</v>
      </c>
      <c r="DW1754" s="1">
        <v>0.31727476100000002</v>
      </c>
    </row>
    <row r="1755" spans="1:127" x14ac:dyDescent="0.25">
      <c r="A1755" s="1" t="s">
        <v>430</v>
      </c>
      <c r="B1755" s="1" t="s">
        <v>478</v>
      </c>
      <c r="C1755" s="1" t="s">
        <v>124</v>
      </c>
      <c r="D1755" s="84">
        <v>2006</v>
      </c>
      <c r="E1755" s="3">
        <v>38916</v>
      </c>
      <c r="F1755" s="3"/>
      <c r="G1755" s="1" t="s">
        <v>125</v>
      </c>
      <c r="AK1755" s="4">
        <v>127.18</v>
      </c>
      <c r="AL1755" s="82">
        <f t="shared" ref="AL1755:AL1757" si="7">AK1755/100</f>
        <v>1.2718</v>
      </c>
      <c r="AM1755" s="1"/>
      <c r="AN1755" s="1"/>
      <c r="AO1755" s="4"/>
      <c r="AR1755" s="1">
        <v>0</v>
      </c>
      <c r="AV1755" s="1">
        <v>0</v>
      </c>
      <c r="AZ1755" s="1">
        <v>0</v>
      </c>
      <c r="BF1755" s="1">
        <v>2.2000000000000002</v>
      </c>
      <c r="BI1755" s="1">
        <v>108.1</v>
      </c>
      <c r="BJ1755" s="1">
        <v>15128.199909999999</v>
      </c>
      <c r="BW1755" s="1">
        <v>0</v>
      </c>
      <c r="BY1755" s="1">
        <v>19</v>
      </c>
      <c r="DR1755" s="1">
        <v>393.62206320000001</v>
      </c>
      <c r="DS1755" s="1">
        <v>0.28872864500000001</v>
      </c>
      <c r="DT1755" s="1">
        <v>0.326238484</v>
      </c>
      <c r="DU1755" s="1">
        <v>0.335935121</v>
      </c>
      <c r="DV1755" s="1">
        <v>0.35559490399999999</v>
      </c>
      <c r="DW1755" s="1">
        <v>0.31305995399999997</v>
      </c>
    </row>
    <row r="1756" spans="1:127" x14ac:dyDescent="0.25">
      <c r="A1756" s="1" t="s">
        <v>430</v>
      </c>
      <c r="B1756" s="1" t="s">
        <v>478</v>
      </c>
      <c r="C1756" s="1" t="s">
        <v>124</v>
      </c>
      <c r="D1756" s="84">
        <v>2006</v>
      </c>
      <c r="E1756" s="3">
        <v>38938</v>
      </c>
      <c r="F1756" s="3"/>
      <c r="G1756" s="1" t="s">
        <v>125</v>
      </c>
      <c r="AK1756" s="4">
        <v>402.9</v>
      </c>
      <c r="AL1756" s="82">
        <f t="shared" si="7"/>
        <v>4.0289999999999999</v>
      </c>
      <c r="AM1756" s="1"/>
      <c r="AN1756" s="1"/>
      <c r="AO1756" s="4"/>
      <c r="AR1756" s="1">
        <v>0</v>
      </c>
      <c r="AV1756" s="1">
        <v>0</v>
      </c>
      <c r="AZ1756" s="1">
        <v>26.2</v>
      </c>
      <c r="BF1756" s="1">
        <v>5.19</v>
      </c>
      <c r="BI1756" s="1">
        <v>245.2</v>
      </c>
      <c r="BJ1756" s="1">
        <v>20703</v>
      </c>
      <c r="BW1756" s="1">
        <v>0</v>
      </c>
      <c r="BY1756" s="1">
        <v>127</v>
      </c>
      <c r="CC1756" s="1">
        <v>605.32801910000001</v>
      </c>
    </row>
    <row r="1757" spans="1:127" x14ac:dyDescent="0.25">
      <c r="A1757" s="1" t="s">
        <v>430</v>
      </c>
      <c r="B1757" s="1" t="s">
        <v>478</v>
      </c>
      <c r="C1757" s="1" t="s">
        <v>124</v>
      </c>
      <c r="D1757" s="84">
        <v>2006</v>
      </c>
      <c r="E1757" s="3">
        <v>38939</v>
      </c>
      <c r="F1757" s="3"/>
      <c r="G1757" s="1" t="s">
        <v>125</v>
      </c>
      <c r="AK1757" s="4">
        <v>102.67</v>
      </c>
      <c r="AL1757" s="82">
        <f t="shared" si="7"/>
        <v>1.0266999999999999</v>
      </c>
      <c r="AM1757" s="1"/>
      <c r="AN1757" s="1"/>
      <c r="AO1757" s="4"/>
      <c r="AR1757" s="1">
        <v>0</v>
      </c>
      <c r="AV1757" s="1">
        <v>0</v>
      </c>
      <c r="AZ1757" s="1">
        <v>11.77695917</v>
      </c>
      <c r="BF1757" s="1">
        <v>0.71428606400000005</v>
      </c>
      <c r="BI1757" s="1">
        <v>29.967145769999998</v>
      </c>
      <c r="BJ1757" s="1">
        <v>24037.94845</v>
      </c>
      <c r="BW1757" s="1">
        <v>0</v>
      </c>
      <c r="BY1757" s="1">
        <v>57.280521409999999</v>
      </c>
      <c r="CC1757" s="1">
        <v>1405.036124</v>
      </c>
    </row>
    <row r="1758" spans="1:127" x14ac:dyDescent="0.25">
      <c r="A1758" s="1" t="s">
        <v>430</v>
      </c>
      <c r="B1758" s="1" t="s">
        <v>478</v>
      </c>
      <c r="C1758" s="1" t="s">
        <v>124</v>
      </c>
      <c r="D1758" s="84">
        <v>2006</v>
      </c>
      <c r="E1758" s="3">
        <v>38940</v>
      </c>
      <c r="F1758" s="3"/>
      <c r="G1758" s="1" t="s">
        <v>125</v>
      </c>
      <c r="AK1758" s="4"/>
      <c r="AL1758" s="4"/>
      <c r="AM1758" s="1"/>
      <c r="AN1758" s="1"/>
      <c r="AO1758" s="4"/>
      <c r="DR1758" s="1">
        <v>364.44141939999997</v>
      </c>
      <c r="DS1758" s="1">
        <v>0.226222492</v>
      </c>
      <c r="DT1758" s="1">
        <v>0.27081492299999999</v>
      </c>
      <c r="DU1758" s="1">
        <v>0.26714682499999998</v>
      </c>
      <c r="DV1758" s="1">
        <v>0.34505809900000001</v>
      </c>
      <c r="DW1758" s="1">
        <v>0.35408109900000001</v>
      </c>
    </row>
    <row r="1759" spans="1:127" x14ac:dyDescent="0.25">
      <c r="A1759" s="1" t="s">
        <v>430</v>
      </c>
      <c r="B1759" s="1" t="s">
        <v>478</v>
      </c>
      <c r="C1759" s="1" t="s">
        <v>124</v>
      </c>
      <c r="D1759" s="84">
        <v>2006</v>
      </c>
      <c r="E1759" s="3">
        <v>38963</v>
      </c>
      <c r="F1759" s="3"/>
      <c r="G1759" s="1" t="s">
        <v>125</v>
      </c>
      <c r="AK1759" s="4">
        <v>324.10000000000002</v>
      </c>
      <c r="AL1759" s="82">
        <f t="shared" ref="AL1759:AL1760" si="8">AK1759/100</f>
        <v>3.2410000000000001</v>
      </c>
      <c r="AM1759" s="1"/>
      <c r="AN1759" s="1"/>
      <c r="AO1759" s="4"/>
      <c r="AR1759" s="1">
        <v>0</v>
      </c>
      <c r="AV1759" s="1">
        <v>0</v>
      </c>
      <c r="AZ1759" s="1">
        <v>27</v>
      </c>
      <c r="BF1759" s="1">
        <v>4.3899999999999997</v>
      </c>
      <c r="BI1759" s="1">
        <v>184.3</v>
      </c>
      <c r="BJ1759" s="1">
        <v>23535.06163</v>
      </c>
      <c r="BW1759" s="1">
        <v>7.6</v>
      </c>
      <c r="BY1759" s="1">
        <v>112.7</v>
      </c>
      <c r="CC1759" s="1">
        <v>1814</v>
      </c>
    </row>
    <row r="1760" spans="1:127" x14ac:dyDescent="0.25">
      <c r="A1760" s="1" t="s">
        <v>430</v>
      </c>
      <c r="B1760" s="1" t="s">
        <v>478</v>
      </c>
      <c r="C1760" s="1" t="s">
        <v>124</v>
      </c>
      <c r="D1760" s="84">
        <v>2006</v>
      </c>
      <c r="E1760" s="3">
        <v>38964</v>
      </c>
      <c r="F1760" s="3"/>
      <c r="G1760" s="1" t="s">
        <v>125</v>
      </c>
      <c r="AK1760" s="4">
        <v>102.15</v>
      </c>
      <c r="AL1760" s="82">
        <f t="shared" si="8"/>
        <v>1.0215000000000001</v>
      </c>
      <c r="AM1760" s="1"/>
      <c r="AN1760" s="1"/>
      <c r="AO1760" s="4"/>
      <c r="AR1760" s="1">
        <v>0</v>
      </c>
      <c r="AV1760" s="1">
        <v>0</v>
      </c>
      <c r="AZ1760" s="1">
        <v>24.8</v>
      </c>
      <c r="BF1760" s="1">
        <v>0.44</v>
      </c>
      <c r="BI1760" s="1">
        <v>18.100000000000001</v>
      </c>
      <c r="BJ1760" s="1">
        <v>24379.270690000001</v>
      </c>
      <c r="BW1760" s="1">
        <v>2.2000000000000002</v>
      </c>
      <c r="BY1760" s="1">
        <v>59.3</v>
      </c>
      <c r="CC1760" s="1">
        <v>1429</v>
      </c>
    </row>
    <row r="1761" spans="1:127" x14ac:dyDescent="0.25">
      <c r="A1761" s="1" t="s">
        <v>430</v>
      </c>
      <c r="B1761" s="1" t="s">
        <v>478</v>
      </c>
      <c r="C1761" s="1" t="s">
        <v>124</v>
      </c>
      <c r="D1761" s="84">
        <v>2006</v>
      </c>
      <c r="E1761" s="3">
        <v>38965</v>
      </c>
      <c r="F1761" s="3"/>
      <c r="G1761" s="1" t="s">
        <v>125</v>
      </c>
      <c r="AK1761" s="4"/>
      <c r="AL1761" s="4"/>
      <c r="AM1761" s="1"/>
      <c r="AN1761" s="1"/>
      <c r="AO1761" s="4"/>
      <c r="DR1761" s="1">
        <v>339.32235320000001</v>
      </c>
      <c r="DS1761" s="1">
        <v>0.21653673500000001</v>
      </c>
      <c r="DT1761" s="1">
        <v>0.26046261199999998</v>
      </c>
      <c r="DU1761" s="1">
        <v>0.25690960099999999</v>
      </c>
      <c r="DV1761" s="1">
        <v>0.31814751000000002</v>
      </c>
      <c r="DW1761" s="1">
        <v>0.31751772499999997</v>
      </c>
    </row>
    <row r="1762" spans="1:127" x14ac:dyDescent="0.25">
      <c r="A1762" s="1" t="s">
        <v>430</v>
      </c>
      <c r="B1762" s="1" t="s">
        <v>478</v>
      </c>
      <c r="C1762" s="1" t="s">
        <v>124</v>
      </c>
      <c r="D1762" s="84">
        <v>2006</v>
      </c>
      <c r="E1762" s="3">
        <v>38979</v>
      </c>
      <c r="F1762" s="3"/>
      <c r="G1762" s="1" t="s">
        <v>125</v>
      </c>
      <c r="AK1762" s="4">
        <v>134.65</v>
      </c>
      <c r="AL1762" s="82">
        <f>AK1762/100</f>
        <v>1.3465</v>
      </c>
      <c r="AM1762" s="1"/>
      <c r="AN1762" s="1"/>
      <c r="AO1762" s="4"/>
      <c r="AR1762" s="1">
        <v>0</v>
      </c>
      <c r="AV1762" s="1">
        <v>0</v>
      </c>
      <c r="AZ1762" s="1">
        <v>27.367739799999999</v>
      </c>
      <c r="BF1762" s="1">
        <v>0.37019551699999997</v>
      </c>
      <c r="BI1762" s="1">
        <v>27.590760509999999</v>
      </c>
      <c r="BJ1762" s="1">
        <v>13450.906720000001</v>
      </c>
      <c r="BW1762" s="1">
        <v>18.80955591</v>
      </c>
      <c r="BY1762" s="1">
        <v>74.648797009999996</v>
      </c>
      <c r="CC1762" s="1">
        <v>1294.706686</v>
      </c>
    </row>
    <row r="1763" spans="1:127" x14ac:dyDescent="0.25">
      <c r="A1763" s="1" t="s">
        <v>430</v>
      </c>
      <c r="B1763" s="1" t="s">
        <v>478</v>
      </c>
      <c r="C1763" s="1" t="s">
        <v>124</v>
      </c>
      <c r="D1763" s="84">
        <v>2006</v>
      </c>
      <c r="E1763" s="3">
        <v>39007</v>
      </c>
      <c r="F1763" s="3"/>
      <c r="G1763" s="1" t="s">
        <v>125</v>
      </c>
      <c r="AK1763" s="4"/>
      <c r="AL1763" s="4"/>
      <c r="AM1763" s="1"/>
      <c r="AN1763" s="1"/>
      <c r="AO1763" s="4"/>
      <c r="DR1763" s="1">
        <v>326.32635759999999</v>
      </c>
      <c r="DS1763" s="1">
        <v>0.17026885899999999</v>
      </c>
      <c r="DT1763" s="1">
        <v>0.205975777</v>
      </c>
      <c r="DU1763" s="1">
        <v>0.227926091</v>
      </c>
      <c r="DV1763" s="1">
        <v>0.31622489399999998</v>
      </c>
      <c r="DW1763" s="1">
        <v>0.35548122199999999</v>
      </c>
    </row>
    <row r="1764" spans="1:127" x14ac:dyDescent="0.25">
      <c r="A1764" s="1" t="s">
        <v>430</v>
      </c>
      <c r="B1764" s="1" t="s">
        <v>478</v>
      </c>
      <c r="C1764" s="1" t="s">
        <v>124</v>
      </c>
      <c r="D1764" s="84">
        <v>2006</v>
      </c>
      <c r="E1764" s="3">
        <v>39007</v>
      </c>
      <c r="F1764" s="3"/>
      <c r="G1764" s="1" t="s">
        <v>125</v>
      </c>
      <c r="AK1764" s="4">
        <v>148.54</v>
      </c>
      <c r="AL1764" s="82">
        <f>AK1764/100</f>
        <v>1.4853999999999998</v>
      </c>
      <c r="AM1764" s="1"/>
      <c r="AN1764" s="1"/>
      <c r="AO1764" s="4"/>
      <c r="AR1764" s="1">
        <v>0</v>
      </c>
      <c r="AV1764" s="1">
        <v>0</v>
      </c>
      <c r="AZ1764" s="1">
        <v>53.733962929999997</v>
      </c>
      <c r="BF1764" s="1">
        <v>0.192725696</v>
      </c>
      <c r="BI1764" s="1">
        <v>21.194281320000002</v>
      </c>
      <c r="BJ1764" s="1">
        <v>9340.4500310000003</v>
      </c>
      <c r="BW1764" s="1">
        <v>31.913940960000001</v>
      </c>
      <c r="BY1764" s="1">
        <v>70.486030029999995</v>
      </c>
      <c r="CC1764" s="1">
        <v>66.8</v>
      </c>
    </row>
    <row r="1765" spans="1:127" x14ac:dyDescent="0.25">
      <c r="A1765" s="1" t="s">
        <v>430</v>
      </c>
      <c r="B1765" s="1" t="s">
        <v>478</v>
      </c>
      <c r="C1765" s="1" t="s">
        <v>126</v>
      </c>
      <c r="D1765" s="84">
        <v>2006</v>
      </c>
      <c r="E1765" s="3">
        <v>38861</v>
      </c>
      <c r="F1765" s="3"/>
      <c r="G1765" s="1" t="s">
        <v>118</v>
      </c>
      <c r="AK1765" s="4"/>
      <c r="AL1765" s="4"/>
      <c r="AM1765" s="1"/>
      <c r="AN1765" s="1"/>
      <c r="AO1765" s="4"/>
      <c r="DR1765" s="1">
        <v>355.7</v>
      </c>
      <c r="DS1765" s="1">
        <v>0.33223657899999998</v>
      </c>
      <c r="DT1765" s="1">
        <v>0.34622388900000001</v>
      </c>
      <c r="DU1765" s="1">
        <v>0.33326650299999999</v>
      </c>
      <c r="DV1765" s="1">
        <v>0.29213422700000002</v>
      </c>
      <c r="DW1765" s="1">
        <v>0.31727476100000002</v>
      </c>
    </row>
    <row r="1766" spans="1:127" x14ac:dyDescent="0.25">
      <c r="A1766" s="1" t="s">
        <v>430</v>
      </c>
      <c r="B1766" s="1" t="s">
        <v>478</v>
      </c>
      <c r="C1766" s="1" t="s">
        <v>126</v>
      </c>
      <c r="D1766" s="84">
        <v>2006</v>
      </c>
      <c r="E1766" s="3">
        <v>38898</v>
      </c>
      <c r="F1766" s="3"/>
      <c r="G1766" s="1" t="s">
        <v>118</v>
      </c>
      <c r="AK1766" s="4"/>
      <c r="AL1766" s="4"/>
      <c r="AM1766" s="1"/>
      <c r="AN1766" s="1"/>
      <c r="AO1766" s="4"/>
      <c r="BU1766" s="1">
        <v>22.666666670000001</v>
      </c>
    </row>
    <row r="1767" spans="1:127" x14ac:dyDescent="0.25">
      <c r="A1767" s="1" t="s">
        <v>430</v>
      </c>
      <c r="B1767" s="1" t="s">
        <v>478</v>
      </c>
      <c r="C1767" s="1" t="s">
        <v>126</v>
      </c>
      <c r="D1767" s="84">
        <v>2006</v>
      </c>
      <c r="E1767" s="3">
        <v>38916</v>
      </c>
      <c r="F1767" s="3"/>
      <c r="G1767" s="1" t="s">
        <v>118</v>
      </c>
      <c r="AK1767" s="4">
        <v>114.92</v>
      </c>
      <c r="AL1767" s="82">
        <f t="shared" ref="AL1767:AL1768" si="9">AK1767/100</f>
        <v>1.1492</v>
      </c>
      <c r="AM1767" s="1"/>
      <c r="AN1767" s="1"/>
      <c r="AO1767" s="4"/>
      <c r="AR1767" s="1">
        <v>0</v>
      </c>
      <c r="AV1767" s="1">
        <v>0</v>
      </c>
      <c r="AZ1767" s="1">
        <v>0</v>
      </c>
      <c r="BF1767" s="1">
        <v>2.2000000000000002</v>
      </c>
      <c r="BI1767" s="1">
        <v>100.3</v>
      </c>
      <c r="BJ1767" s="1">
        <v>20597.734769999999</v>
      </c>
      <c r="BW1767" s="1">
        <v>0</v>
      </c>
      <c r="BY1767" s="1">
        <v>14.6</v>
      </c>
      <c r="DR1767" s="1">
        <v>363.2</v>
      </c>
      <c r="DS1767" s="1">
        <v>0.28054850999999997</v>
      </c>
      <c r="DT1767" s="1">
        <v>0.329432524</v>
      </c>
      <c r="DU1767" s="1">
        <v>0.33559513800000002</v>
      </c>
      <c r="DV1767" s="1">
        <v>0.35146513400000001</v>
      </c>
      <c r="DW1767" s="1">
        <v>0.34164303099999999</v>
      </c>
    </row>
    <row r="1768" spans="1:127" x14ac:dyDescent="0.25">
      <c r="A1768" s="1" t="s">
        <v>430</v>
      </c>
      <c r="B1768" s="1" t="s">
        <v>478</v>
      </c>
      <c r="C1768" s="1" t="s">
        <v>126</v>
      </c>
      <c r="D1768" s="84">
        <v>2006</v>
      </c>
      <c r="E1768" s="3">
        <v>38939</v>
      </c>
      <c r="F1768" s="3"/>
      <c r="G1768" s="1" t="s">
        <v>118</v>
      </c>
      <c r="AK1768" s="4">
        <v>513.5</v>
      </c>
      <c r="AL1768" s="82">
        <f t="shared" si="9"/>
        <v>5.1349999999999998</v>
      </c>
      <c r="AM1768" s="1"/>
      <c r="AN1768" s="1"/>
      <c r="AO1768" s="4"/>
      <c r="AR1768" s="1">
        <v>0</v>
      </c>
      <c r="AV1768" s="1">
        <v>0</v>
      </c>
      <c r="AZ1768" s="1">
        <v>26.3</v>
      </c>
      <c r="BF1768" s="1">
        <v>6.96</v>
      </c>
      <c r="BI1768" s="1">
        <v>286.7</v>
      </c>
      <c r="BJ1768" s="1">
        <v>22810</v>
      </c>
      <c r="BU1768" s="1">
        <v>30</v>
      </c>
      <c r="BW1768" s="1">
        <v>0</v>
      </c>
      <c r="BY1768" s="1">
        <v>203</v>
      </c>
      <c r="CC1768" s="1">
        <v>1133.439936</v>
      </c>
    </row>
    <row r="1769" spans="1:127" x14ac:dyDescent="0.25">
      <c r="A1769" s="1" t="s">
        <v>430</v>
      </c>
      <c r="B1769" s="1" t="s">
        <v>478</v>
      </c>
      <c r="C1769" s="1" t="s">
        <v>126</v>
      </c>
      <c r="D1769" s="84">
        <v>2006</v>
      </c>
      <c r="E1769" s="3">
        <v>38940</v>
      </c>
      <c r="F1769" s="3"/>
      <c r="G1769" s="1" t="s">
        <v>118</v>
      </c>
      <c r="AK1769" s="4"/>
      <c r="AL1769" s="4"/>
      <c r="AM1769" s="1"/>
      <c r="AN1769" s="1"/>
      <c r="AO1769" s="4"/>
      <c r="DR1769" s="1">
        <v>338.4</v>
      </c>
      <c r="DS1769" s="1">
        <v>0.220402394</v>
      </c>
      <c r="DT1769" s="1">
        <v>0.25965922699999999</v>
      </c>
      <c r="DU1769" s="1">
        <v>0.25198498699999999</v>
      </c>
      <c r="DV1769" s="1">
        <v>0.30724386199999998</v>
      </c>
      <c r="DW1769" s="1">
        <v>0.33120118500000001</v>
      </c>
    </row>
    <row r="1770" spans="1:127" x14ac:dyDescent="0.25">
      <c r="A1770" s="1" t="s">
        <v>430</v>
      </c>
      <c r="B1770" s="1" t="s">
        <v>478</v>
      </c>
      <c r="C1770" s="1" t="s">
        <v>126</v>
      </c>
      <c r="D1770" s="84">
        <v>2006</v>
      </c>
      <c r="E1770" s="3">
        <v>38964</v>
      </c>
      <c r="F1770" s="3"/>
      <c r="G1770" s="1" t="s">
        <v>118</v>
      </c>
      <c r="AK1770" s="4">
        <v>677</v>
      </c>
      <c r="AL1770" s="119">
        <f>AK1770/100</f>
        <v>6.77</v>
      </c>
      <c r="AM1770" s="1"/>
      <c r="AN1770" s="1"/>
      <c r="AO1770" s="4"/>
      <c r="AR1770" s="1">
        <v>88</v>
      </c>
      <c r="AV1770" s="1">
        <v>0</v>
      </c>
      <c r="AZ1770" s="1">
        <v>55.6</v>
      </c>
      <c r="BF1770" s="1">
        <v>4.3</v>
      </c>
      <c r="BI1770" s="1">
        <v>221</v>
      </c>
      <c r="BJ1770" s="1">
        <v>19593.810440000001</v>
      </c>
      <c r="BU1770" s="1">
        <v>61</v>
      </c>
      <c r="BW1770" s="1">
        <v>3.7</v>
      </c>
      <c r="BY1770" s="1">
        <v>312.7</v>
      </c>
      <c r="CC1770" s="1">
        <v>877</v>
      </c>
    </row>
    <row r="1771" spans="1:127" x14ac:dyDescent="0.25">
      <c r="A1771" s="1" t="s">
        <v>430</v>
      </c>
      <c r="B1771" s="1" t="s">
        <v>478</v>
      </c>
      <c r="C1771" s="1" t="s">
        <v>126</v>
      </c>
      <c r="D1771" s="84">
        <v>2006</v>
      </c>
      <c r="E1771" s="3">
        <v>38965</v>
      </c>
      <c r="F1771" s="3"/>
      <c r="G1771" s="1" t="s">
        <v>118</v>
      </c>
      <c r="AK1771" s="4"/>
      <c r="AL1771" s="4"/>
      <c r="AM1771" s="1"/>
      <c r="AN1771" s="1"/>
      <c r="AO1771" s="4"/>
      <c r="DR1771" s="1">
        <v>307.60000000000002</v>
      </c>
      <c r="DS1771" s="1">
        <v>0.192108682</v>
      </c>
      <c r="DT1771" s="1">
        <v>0.22742799899999999</v>
      </c>
      <c r="DU1771" s="1">
        <v>0.23195001700000001</v>
      </c>
      <c r="DV1771" s="1">
        <v>0.33266268900000001</v>
      </c>
      <c r="DW1771" s="1">
        <v>0.32365835599999998</v>
      </c>
    </row>
    <row r="1772" spans="1:127" x14ac:dyDescent="0.25">
      <c r="A1772" s="1" t="s">
        <v>430</v>
      </c>
      <c r="B1772" s="1" t="s">
        <v>478</v>
      </c>
      <c r="C1772" s="1" t="s">
        <v>126</v>
      </c>
      <c r="D1772" s="84">
        <v>2006</v>
      </c>
      <c r="E1772" s="3">
        <v>38979</v>
      </c>
      <c r="F1772" s="3"/>
      <c r="G1772" s="1" t="s">
        <v>118</v>
      </c>
      <c r="AK1772" s="4"/>
      <c r="AL1772" s="4"/>
      <c r="AM1772" s="1"/>
      <c r="AN1772" s="1"/>
      <c r="AO1772" s="4"/>
      <c r="BU1772" s="1">
        <v>65</v>
      </c>
    </row>
    <row r="1773" spans="1:127" x14ac:dyDescent="0.25">
      <c r="A1773" s="1" t="s">
        <v>430</v>
      </c>
      <c r="B1773" s="1" t="s">
        <v>478</v>
      </c>
      <c r="C1773" s="1" t="s">
        <v>126</v>
      </c>
      <c r="D1773" s="84">
        <v>2006</v>
      </c>
      <c r="E1773" s="3">
        <v>39007</v>
      </c>
      <c r="F1773" s="3"/>
      <c r="G1773" s="1" t="s">
        <v>118</v>
      </c>
      <c r="AK1773" s="4"/>
      <c r="AL1773" s="4"/>
      <c r="AM1773" s="1"/>
      <c r="AN1773" s="1"/>
      <c r="AO1773" s="4"/>
      <c r="DR1773" s="1">
        <v>285.10000000000002</v>
      </c>
      <c r="DS1773" s="1">
        <v>0.13569409700000001</v>
      </c>
      <c r="DT1773" s="1">
        <v>0.19458034599999999</v>
      </c>
      <c r="DU1773" s="1">
        <v>0.21340120000000001</v>
      </c>
      <c r="DV1773" s="1">
        <v>0.292775544</v>
      </c>
      <c r="DW1773" s="1">
        <v>0.34882755100000001</v>
      </c>
    </row>
    <row r="1774" spans="1:127" x14ac:dyDescent="0.25">
      <c r="A1774" s="1" t="s">
        <v>430</v>
      </c>
      <c r="B1774" s="1" t="s">
        <v>478</v>
      </c>
      <c r="C1774" s="1" t="s">
        <v>126</v>
      </c>
      <c r="D1774" s="84">
        <v>2006</v>
      </c>
      <c r="E1774" s="3">
        <v>39007</v>
      </c>
      <c r="F1774" s="3"/>
      <c r="G1774" s="1" t="s">
        <v>118</v>
      </c>
      <c r="AK1774" s="4">
        <v>427.85</v>
      </c>
      <c r="AL1774" s="119">
        <f>AK1774/100</f>
        <v>4.2785000000000002</v>
      </c>
      <c r="AM1774" s="1"/>
      <c r="AN1774" s="1"/>
      <c r="AO1774" s="4"/>
      <c r="AR1774" s="1">
        <v>92.048609069999998</v>
      </c>
      <c r="AV1774" s="1">
        <v>62.622166900000003</v>
      </c>
      <c r="AZ1774" s="1">
        <v>226.27333719999999</v>
      </c>
      <c r="BF1774" s="1">
        <v>0</v>
      </c>
      <c r="BI1774" s="1">
        <v>0</v>
      </c>
      <c r="BJ1774" s="1">
        <v>0</v>
      </c>
      <c r="BW1774" s="1">
        <v>104.09891</v>
      </c>
      <c r="BY1774" s="1">
        <v>104.09891</v>
      </c>
      <c r="CC1774" s="1">
        <v>42.5</v>
      </c>
    </row>
    <row r="1775" spans="1:127" x14ac:dyDescent="0.25">
      <c r="A1775" s="1" t="s">
        <v>430</v>
      </c>
      <c r="B1775" s="1" t="s">
        <v>478</v>
      </c>
      <c r="C1775" s="1" t="s">
        <v>127</v>
      </c>
      <c r="D1775" s="84">
        <v>2006</v>
      </c>
      <c r="E1775" s="3">
        <v>38861</v>
      </c>
      <c r="F1775" s="3"/>
      <c r="G1775" s="1" t="s">
        <v>123</v>
      </c>
      <c r="AK1775" s="4"/>
      <c r="AL1775" s="4"/>
      <c r="AM1775" s="1"/>
      <c r="AN1775" s="1"/>
      <c r="AO1775" s="4"/>
      <c r="DR1775" s="1">
        <v>384.57171720000002</v>
      </c>
      <c r="DS1775" s="1">
        <v>0.33223657899999998</v>
      </c>
      <c r="DT1775" s="1">
        <v>0.34622388900000001</v>
      </c>
      <c r="DU1775" s="1">
        <v>0.33326650299999999</v>
      </c>
      <c r="DV1775" s="1">
        <v>0.29213422700000002</v>
      </c>
      <c r="DW1775" s="1">
        <v>0.31727476100000002</v>
      </c>
    </row>
    <row r="1776" spans="1:127" x14ac:dyDescent="0.25">
      <c r="A1776" s="1" t="s">
        <v>430</v>
      </c>
      <c r="B1776" s="1" t="s">
        <v>478</v>
      </c>
      <c r="C1776" s="1" t="s">
        <v>127</v>
      </c>
      <c r="D1776" s="84">
        <v>2006</v>
      </c>
      <c r="E1776" s="3">
        <v>38898</v>
      </c>
      <c r="F1776" s="3"/>
      <c r="G1776" s="1" t="s">
        <v>123</v>
      </c>
      <c r="AK1776" s="4"/>
      <c r="AL1776" s="4"/>
      <c r="AM1776" s="1"/>
      <c r="AN1776" s="1"/>
      <c r="AO1776" s="4"/>
      <c r="BU1776" s="1">
        <v>22.666666670000001</v>
      </c>
    </row>
    <row r="1777" spans="1:127" x14ac:dyDescent="0.25">
      <c r="A1777" s="1" t="s">
        <v>430</v>
      </c>
      <c r="B1777" s="1" t="s">
        <v>478</v>
      </c>
      <c r="C1777" s="1" t="s">
        <v>127</v>
      </c>
      <c r="D1777" s="84">
        <v>2006</v>
      </c>
      <c r="E1777" s="3">
        <v>38916</v>
      </c>
      <c r="F1777" s="3"/>
      <c r="G1777" s="1" t="s">
        <v>123</v>
      </c>
      <c r="AK1777" s="4">
        <v>114.92</v>
      </c>
      <c r="AL1777" s="119">
        <f t="shared" ref="AL1777:AL1779" si="10">AK1777/100</f>
        <v>1.1492</v>
      </c>
      <c r="AM1777" s="1"/>
      <c r="AN1777" s="1"/>
      <c r="AO1777" s="4"/>
      <c r="AR1777" s="1">
        <v>0</v>
      </c>
      <c r="AV1777" s="1">
        <v>0</v>
      </c>
      <c r="AZ1777" s="1">
        <v>0</v>
      </c>
      <c r="BF1777" s="1">
        <v>2.2000000000000002</v>
      </c>
      <c r="BI1777" s="1">
        <v>100.3</v>
      </c>
      <c r="BJ1777" s="1">
        <v>20597.734769999999</v>
      </c>
      <c r="BW1777" s="1">
        <v>0</v>
      </c>
      <c r="BY1777" s="1">
        <v>14.6</v>
      </c>
      <c r="DR1777" s="1">
        <v>400.1081461</v>
      </c>
      <c r="DS1777" s="1">
        <v>0.28054850999999997</v>
      </c>
      <c r="DT1777" s="1">
        <v>0.329432524</v>
      </c>
      <c r="DU1777" s="1">
        <v>0.33559513800000002</v>
      </c>
      <c r="DV1777" s="1">
        <v>0.35146513400000001</v>
      </c>
      <c r="DW1777" s="1">
        <v>0.34164303099999999</v>
      </c>
    </row>
    <row r="1778" spans="1:127" x14ac:dyDescent="0.25">
      <c r="A1778" s="1" t="s">
        <v>430</v>
      </c>
      <c r="B1778" s="1" t="s">
        <v>478</v>
      </c>
      <c r="C1778" s="1" t="s">
        <v>127</v>
      </c>
      <c r="D1778" s="84">
        <v>2006</v>
      </c>
      <c r="E1778" s="3">
        <v>38938</v>
      </c>
      <c r="F1778" s="3"/>
      <c r="G1778" s="1" t="s">
        <v>123</v>
      </c>
      <c r="AK1778" s="4">
        <v>513.5</v>
      </c>
      <c r="AL1778" s="119">
        <f t="shared" si="10"/>
        <v>5.1349999999999998</v>
      </c>
      <c r="AM1778" s="1"/>
      <c r="AN1778" s="1"/>
      <c r="AO1778" s="4"/>
      <c r="AR1778" s="1">
        <v>0</v>
      </c>
      <c r="AV1778" s="1">
        <v>0</v>
      </c>
      <c r="AZ1778" s="1">
        <v>26.3</v>
      </c>
      <c r="BF1778" s="1">
        <v>6.96</v>
      </c>
      <c r="BI1778" s="1">
        <v>286.7</v>
      </c>
      <c r="BJ1778" s="1">
        <v>22810</v>
      </c>
      <c r="BU1778" s="1">
        <v>30</v>
      </c>
      <c r="BW1778" s="1">
        <v>0</v>
      </c>
      <c r="BY1778" s="1">
        <v>203</v>
      </c>
      <c r="CC1778" s="1">
        <v>643.6479544</v>
      </c>
    </row>
    <row r="1779" spans="1:127" x14ac:dyDescent="0.25">
      <c r="A1779" s="1" t="s">
        <v>430</v>
      </c>
      <c r="B1779" s="1" t="s">
        <v>478</v>
      </c>
      <c r="C1779" s="1" t="s">
        <v>127</v>
      </c>
      <c r="D1779" s="84">
        <v>2006</v>
      </c>
      <c r="E1779" s="3">
        <v>38939</v>
      </c>
      <c r="F1779" s="3"/>
      <c r="G1779" s="1" t="s">
        <v>123</v>
      </c>
      <c r="AK1779" s="4">
        <v>128.09</v>
      </c>
      <c r="AL1779" s="119">
        <f t="shared" si="10"/>
        <v>1.2808999999999999</v>
      </c>
      <c r="AM1779" s="1"/>
      <c r="AN1779" s="1"/>
      <c r="AO1779" s="4"/>
      <c r="AR1779" s="1">
        <v>0</v>
      </c>
      <c r="AV1779" s="1">
        <v>0</v>
      </c>
      <c r="AZ1779" s="1">
        <v>12.24578702</v>
      </c>
      <c r="BF1779" s="1">
        <v>1.193474368</v>
      </c>
      <c r="BI1779" s="1">
        <v>38.626744670000001</v>
      </c>
      <c r="BJ1779" s="1">
        <v>29332.206419999999</v>
      </c>
      <c r="BU1779" s="1">
        <v>30</v>
      </c>
      <c r="BW1779" s="1">
        <v>0</v>
      </c>
      <c r="BY1779" s="1">
        <v>76.849857439999994</v>
      </c>
      <c r="CC1779" s="1">
        <v>1133.439936</v>
      </c>
    </row>
    <row r="1780" spans="1:127" x14ac:dyDescent="0.25">
      <c r="A1780" s="1" t="s">
        <v>430</v>
      </c>
      <c r="B1780" s="1" t="s">
        <v>478</v>
      </c>
      <c r="C1780" s="1" t="s">
        <v>127</v>
      </c>
      <c r="D1780" s="84">
        <v>2006</v>
      </c>
      <c r="E1780" s="3">
        <v>38940</v>
      </c>
      <c r="F1780" s="3"/>
      <c r="G1780" s="1" t="s">
        <v>123</v>
      </c>
      <c r="AK1780" s="4"/>
      <c r="AL1780" s="4"/>
      <c r="AM1780" s="1"/>
      <c r="AN1780" s="1"/>
      <c r="AO1780" s="4"/>
      <c r="DR1780" s="1">
        <v>339.13825329999997</v>
      </c>
      <c r="DS1780" s="1">
        <v>0.220402394</v>
      </c>
      <c r="DT1780" s="1">
        <v>0.25965922699999999</v>
      </c>
      <c r="DU1780" s="1">
        <v>0.25198498699999999</v>
      </c>
      <c r="DV1780" s="1">
        <v>0.30724386199999998</v>
      </c>
      <c r="DW1780" s="1">
        <v>0.33120118500000001</v>
      </c>
    </row>
    <row r="1781" spans="1:127" x14ac:dyDescent="0.25">
      <c r="A1781" s="1" t="s">
        <v>430</v>
      </c>
      <c r="B1781" s="1" t="s">
        <v>478</v>
      </c>
      <c r="C1781" s="1" t="s">
        <v>127</v>
      </c>
      <c r="D1781" s="84">
        <v>2006</v>
      </c>
      <c r="E1781" s="3">
        <v>38964</v>
      </c>
      <c r="F1781" s="3"/>
      <c r="G1781" s="1" t="s">
        <v>123</v>
      </c>
      <c r="AK1781" s="4">
        <v>319.70999999999998</v>
      </c>
      <c r="AL1781" s="119">
        <f>AK1781/100</f>
        <v>3.1970999999999998</v>
      </c>
      <c r="AM1781" s="1"/>
      <c r="AN1781" s="1"/>
      <c r="AO1781" s="4"/>
      <c r="AR1781" s="1">
        <v>9</v>
      </c>
      <c r="AV1781" s="1">
        <v>0</v>
      </c>
      <c r="AZ1781" s="1">
        <v>16.8</v>
      </c>
      <c r="BF1781" s="1">
        <v>3.1</v>
      </c>
      <c r="BI1781" s="1">
        <v>137.6</v>
      </c>
      <c r="BJ1781" s="1">
        <v>24040.30284</v>
      </c>
      <c r="BU1781" s="1">
        <v>55</v>
      </c>
      <c r="BW1781" s="1">
        <v>11.2</v>
      </c>
      <c r="BY1781" s="1">
        <v>156.1</v>
      </c>
      <c r="CC1781" s="1">
        <v>1162</v>
      </c>
    </row>
    <row r="1782" spans="1:127" x14ac:dyDescent="0.25">
      <c r="A1782" s="1" t="s">
        <v>430</v>
      </c>
      <c r="B1782" s="1" t="s">
        <v>478</v>
      </c>
      <c r="C1782" s="1" t="s">
        <v>127</v>
      </c>
      <c r="D1782" s="84">
        <v>2006</v>
      </c>
      <c r="E1782" s="3">
        <v>38965</v>
      </c>
      <c r="F1782" s="3"/>
      <c r="G1782" s="1" t="s">
        <v>123</v>
      </c>
      <c r="AK1782" s="4"/>
      <c r="AL1782" s="4"/>
      <c r="AM1782" s="1"/>
      <c r="AN1782" s="1"/>
      <c r="AO1782" s="4"/>
      <c r="DR1782" s="1">
        <v>342.94400669999999</v>
      </c>
      <c r="DS1782" s="1">
        <v>0.211892838</v>
      </c>
      <c r="DT1782" s="1">
        <v>0.25064191299999999</v>
      </c>
      <c r="DU1782" s="1">
        <v>0.251673902</v>
      </c>
      <c r="DV1782" s="1">
        <v>0.32462051800000002</v>
      </c>
      <c r="DW1782" s="1">
        <v>0.335584893</v>
      </c>
    </row>
    <row r="1783" spans="1:127" x14ac:dyDescent="0.25">
      <c r="A1783" s="1" t="s">
        <v>430</v>
      </c>
      <c r="B1783" s="1" t="s">
        <v>478</v>
      </c>
      <c r="C1783" s="1" t="s">
        <v>127</v>
      </c>
      <c r="D1783" s="84">
        <v>2006</v>
      </c>
      <c r="E1783" s="3">
        <v>38979</v>
      </c>
      <c r="F1783" s="3"/>
      <c r="G1783" s="1" t="s">
        <v>123</v>
      </c>
      <c r="AK1783" s="4"/>
      <c r="AL1783" s="4"/>
      <c r="AM1783" s="1"/>
      <c r="AN1783" s="1"/>
      <c r="AO1783" s="4"/>
      <c r="BU1783" s="1">
        <v>75</v>
      </c>
    </row>
    <row r="1784" spans="1:127" x14ac:dyDescent="0.25">
      <c r="A1784" s="1" t="s">
        <v>430</v>
      </c>
      <c r="B1784" s="1" t="s">
        <v>478</v>
      </c>
      <c r="C1784" s="1" t="s">
        <v>127</v>
      </c>
      <c r="D1784" s="84">
        <v>2006</v>
      </c>
      <c r="E1784" s="3">
        <v>39007</v>
      </c>
      <c r="F1784" s="3"/>
      <c r="G1784" s="1" t="s">
        <v>123</v>
      </c>
      <c r="AK1784" s="4"/>
      <c r="AL1784" s="4"/>
      <c r="AM1784" s="1"/>
      <c r="AN1784" s="1"/>
      <c r="AO1784" s="4"/>
      <c r="DR1784" s="1">
        <v>313.9404682</v>
      </c>
      <c r="DS1784" s="1">
        <v>0.13374941400000001</v>
      </c>
      <c r="DT1784" s="1">
        <v>0.205131811</v>
      </c>
      <c r="DU1784" s="1">
        <v>0.21451331300000001</v>
      </c>
      <c r="DV1784" s="1">
        <v>0.30214064899999998</v>
      </c>
      <c r="DW1784" s="1">
        <v>0.36037365199999999</v>
      </c>
    </row>
    <row r="1785" spans="1:127" x14ac:dyDescent="0.25">
      <c r="A1785" s="1" t="s">
        <v>430</v>
      </c>
      <c r="B1785" s="1" t="s">
        <v>478</v>
      </c>
      <c r="C1785" s="1" t="s">
        <v>127</v>
      </c>
      <c r="D1785" s="84">
        <v>2006</v>
      </c>
      <c r="E1785" s="3">
        <v>39007</v>
      </c>
      <c r="F1785" s="3"/>
      <c r="G1785" s="1" t="s">
        <v>123</v>
      </c>
      <c r="AK1785" s="4">
        <v>474.65</v>
      </c>
      <c r="AL1785" s="119">
        <f>AK1785/100</f>
        <v>4.7465000000000002</v>
      </c>
      <c r="AM1785" s="1"/>
      <c r="AN1785" s="1"/>
      <c r="AO1785" s="4"/>
      <c r="AR1785" s="1">
        <v>128.00460430000001</v>
      </c>
      <c r="AV1785" s="1">
        <v>122.35116859999999</v>
      </c>
      <c r="AZ1785" s="1">
        <v>216.05363180000001</v>
      </c>
      <c r="BF1785" s="1">
        <v>0</v>
      </c>
      <c r="BI1785" s="1">
        <v>0</v>
      </c>
      <c r="BJ1785" s="1">
        <v>0</v>
      </c>
      <c r="BW1785" s="1">
        <v>137.53813579999999</v>
      </c>
      <c r="BY1785" s="1">
        <v>137.53813579999999</v>
      </c>
      <c r="CC1785" s="1">
        <v>81.5</v>
      </c>
    </row>
    <row r="1786" spans="1:127" x14ac:dyDescent="0.25">
      <c r="A1786" s="1" t="s">
        <v>430</v>
      </c>
      <c r="B1786" s="1" t="s">
        <v>478</v>
      </c>
      <c r="C1786" s="1" t="s">
        <v>128</v>
      </c>
      <c r="D1786" s="84">
        <v>2006</v>
      </c>
      <c r="E1786" s="3">
        <v>38861</v>
      </c>
      <c r="F1786" s="3"/>
      <c r="G1786" s="1" t="s">
        <v>125</v>
      </c>
      <c r="AK1786" s="4"/>
      <c r="AL1786" s="4"/>
      <c r="AM1786" s="1"/>
      <c r="AN1786" s="1"/>
      <c r="AO1786" s="4"/>
      <c r="DR1786" s="1">
        <v>384.57171720000002</v>
      </c>
      <c r="DS1786" s="1">
        <v>0.33223657899999998</v>
      </c>
      <c r="DT1786" s="1">
        <v>0.34622388900000001</v>
      </c>
      <c r="DU1786" s="1">
        <v>0.33326650299999999</v>
      </c>
      <c r="DV1786" s="1">
        <v>0.29213422700000002</v>
      </c>
      <c r="DW1786" s="1">
        <v>0.31727476100000002</v>
      </c>
    </row>
    <row r="1787" spans="1:127" x14ac:dyDescent="0.25">
      <c r="A1787" s="1" t="s">
        <v>430</v>
      </c>
      <c r="B1787" s="1" t="s">
        <v>478</v>
      </c>
      <c r="C1787" s="1" t="s">
        <v>128</v>
      </c>
      <c r="D1787" s="84">
        <v>2006</v>
      </c>
      <c r="E1787" s="3">
        <v>38916</v>
      </c>
      <c r="F1787" s="3"/>
      <c r="G1787" s="1" t="s">
        <v>125</v>
      </c>
      <c r="AK1787" s="4">
        <v>114.92</v>
      </c>
      <c r="AL1787" s="119">
        <f t="shared" ref="AL1787:AL1789" si="11">AK1787/100</f>
        <v>1.1492</v>
      </c>
      <c r="AM1787" s="1"/>
      <c r="AN1787" s="1"/>
      <c r="AO1787" s="4"/>
      <c r="AR1787" s="1">
        <v>0</v>
      </c>
      <c r="AV1787" s="1">
        <v>0</v>
      </c>
      <c r="AZ1787" s="1">
        <v>0</v>
      </c>
      <c r="BF1787" s="1">
        <v>2.2000000000000002</v>
      </c>
      <c r="BI1787" s="1">
        <v>100.3</v>
      </c>
      <c r="BJ1787" s="1">
        <v>20597.734769999999</v>
      </c>
      <c r="BW1787" s="1">
        <v>0</v>
      </c>
      <c r="BY1787" s="1">
        <v>14.6</v>
      </c>
      <c r="DR1787" s="1">
        <v>400.1081461</v>
      </c>
      <c r="DS1787" s="1">
        <v>0.28054850999999997</v>
      </c>
      <c r="DT1787" s="1">
        <v>0.329432524</v>
      </c>
      <c r="DU1787" s="1">
        <v>0.33559513800000002</v>
      </c>
      <c r="DV1787" s="1">
        <v>0.35146513400000001</v>
      </c>
      <c r="DW1787" s="1">
        <v>0.34164303099999999</v>
      </c>
    </row>
    <row r="1788" spans="1:127" x14ac:dyDescent="0.25">
      <c r="A1788" s="1" t="s">
        <v>430</v>
      </c>
      <c r="B1788" s="1" t="s">
        <v>478</v>
      </c>
      <c r="C1788" s="1" t="s">
        <v>128</v>
      </c>
      <c r="D1788" s="84">
        <v>2006</v>
      </c>
      <c r="E1788" s="3">
        <v>38938</v>
      </c>
      <c r="F1788" s="3"/>
      <c r="G1788" s="1" t="s">
        <v>125</v>
      </c>
      <c r="AK1788" s="4">
        <v>513.5</v>
      </c>
      <c r="AL1788" s="119">
        <f t="shared" si="11"/>
        <v>5.1349999999999998</v>
      </c>
      <c r="AM1788" s="1"/>
      <c r="AN1788" s="1"/>
      <c r="AO1788" s="4"/>
      <c r="AR1788" s="1">
        <v>0</v>
      </c>
      <c r="AV1788" s="1">
        <v>0</v>
      </c>
      <c r="AZ1788" s="1">
        <v>26.3</v>
      </c>
      <c r="BF1788" s="1">
        <v>6.96</v>
      </c>
      <c r="BI1788" s="1">
        <v>286.7</v>
      </c>
      <c r="BJ1788" s="1">
        <v>22810</v>
      </c>
      <c r="BW1788" s="1">
        <v>0</v>
      </c>
      <c r="BY1788" s="1">
        <v>203</v>
      </c>
      <c r="CC1788" s="1">
        <v>643.6479544</v>
      </c>
    </row>
    <row r="1789" spans="1:127" x14ac:dyDescent="0.25">
      <c r="A1789" s="1" t="s">
        <v>430</v>
      </c>
      <c r="B1789" s="1" t="s">
        <v>478</v>
      </c>
      <c r="C1789" s="1" t="s">
        <v>128</v>
      </c>
      <c r="D1789" s="84">
        <v>2006</v>
      </c>
      <c r="E1789" s="3">
        <v>38939</v>
      </c>
      <c r="F1789" s="3"/>
      <c r="G1789" s="1" t="s">
        <v>125</v>
      </c>
      <c r="AK1789" s="4">
        <v>128.09</v>
      </c>
      <c r="AL1789" s="119">
        <f t="shared" si="11"/>
        <v>1.2808999999999999</v>
      </c>
      <c r="AM1789" s="1"/>
      <c r="AN1789" s="1"/>
      <c r="AO1789" s="4"/>
      <c r="AR1789" s="1">
        <v>0</v>
      </c>
      <c r="AV1789" s="1">
        <v>0</v>
      </c>
      <c r="AZ1789" s="1">
        <v>12.24578702</v>
      </c>
      <c r="BF1789" s="1">
        <v>1.193474368</v>
      </c>
      <c r="BI1789" s="1">
        <v>38.626744670000001</v>
      </c>
      <c r="BJ1789" s="1">
        <v>29332.206419999999</v>
      </c>
      <c r="BW1789" s="1">
        <v>0</v>
      </c>
      <c r="BY1789" s="1">
        <v>76.849857439999994</v>
      </c>
      <c r="CC1789" s="1">
        <v>1133.439936</v>
      </c>
    </row>
    <row r="1790" spans="1:127" x14ac:dyDescent="0.25">
      <c r="A1790" s="1" t="s">
        <v>430</v>
      </c>
      <c r="B1790" s="1" t="s">
        <v>478</v>
      </c>
      <c r="C1790" s="1" t="s">
        <v>128</v>
      </c>
      <c r="D1790" s="84">
        <v>2006</v>
      </c>
      <c r="E1790" s="3">
        <v>38940</v>
      </c>
      <c r="F1790" s="3"/>
      <c r="G1790" s="1" t="s">
        <v>125</v>
      </c>
      <c r="AK1790" s="4"/>
      <c r="AL1790" s="4"/>
      <c r="AM1790" s="1"/>
      <c r="AN1790" s="1"/>
      <c r="AO1790" s="4"/>
      <c r="DR1790" s="1">
        <v>339.13825329999997</v>
      </c>
      <c r="DS1790" s="1">
        <v>0.220402394</v>
      </c>
      <c r="DT1790" s="1">
        <v>0.25965922699999999</v>
      </c>
      <c r="DU1790" s="1">
        <v>0.25198498699999999</v>
      </c>
      <c r="DV1790" s="1">
        <v>0.30724386199999998</v>
      </c>
      <c r="DW1790" s="1">
        <v>0.33120118500000001</v>
      </c>
    </row>
    <row r="1791" spans="1:127" x14ac:dyDescent="0.25">
      <c r="A1791" s="1" t="s">
        <v>430</v>
      </c>
      <c r="B1791" s="1" t="s">
        <v>478</v>
      </c>
      <c r="C1791" s="1" t="s">
        <v>128</v>
      </c>
      <c r="D1791" s="84">
        <v>2006</v>
      </c>
      <c r="E1791" s="3">
        <v>38963</v>
      </c>
      <c r="F1791" s="3"/>
      <c r="G1791" s="1" t="s">
        <v>125</v>
      </c>
      <c r="AK1791" s="4">
        <v>319.70999999999998</v>
      </c>
      <c r="AL1791" s="119">
        <f t="shared" ref="AL1791:AL1792" si="12">AK1791/100</f>
        <v>3.1970999999999998</v>
      </c>
      <c r="AM1791" s="1"/>
      <c r="AN1791" s="1"/>
      <c r="AO1791" s="4"/>
      <c r="AR1791" s="1">
        <v>0</v>
      </c>
      <c r="AV1791" s="1">
        <v>0</v>
      </c>
      <c r="AZ1791" s="1">
        <v>16.8</v>
      </c>
      <c r="BF1791" s="1">
        <v>3.11</v>
      </c>
      <c r="BI1791" s="1">
        <v>137.6</v>
      </c>
      <c r="BJ1791" s="1">
        <v>24040.30284</v>
      </c>
      <c r="BW1791" s="1">
        <v>11.2</v>
      </c>
      <c r="BY1791" s="1">
        <v>156.1</v>
      </c>
      <c r="CC1791" s="1">
        <v>1162</v>
      </c>
    </row>
    <row r="1792" spans="1:127" x14ac:dyDescent="0.25">
      <c r="A1792" s="1" t="s">
        <v>430</v>
      </c>
      <c r="B1792" s="1" t="s">
        <v>478</v>
      </c>
      <c r="C1792" s="1" t="s">
        <v>128</v>
      </c>
      <c r="D1792" s="84">
        <v>2006</v>
      </c>
      <c r="E1792" s="3">
        <v>38964</v>
      </c>
      <c r="F1792" s="3"/>
      <c r="G1792" s="1" t="s">
        <v>125</v>
      </c>
      <c r="AK1792" s="4">
        <v>94.85</v>
      </c>
      <c r="AL1792" s="119">
        <f t="shared" si="12"/>
        <v>0.9484999999999999</v>
      </c>
      <c r="AM1792" s="1"/>
      <c r="AN1792" s="1"/>
      <c r="AO1792" s="4"/>
      <c r="AR1792" s="1">
        <v>9</v>
      </c>
      <c r="AV1792" s="1">
        <v>0</v>
      </c>
      <c r="AZ1792" s="1">
        <v>15.7</v>
      </c>
      <c r="BF1792" s="1">
        <v>0.22</v>
      </c>
      <c r="BI1792" s="1">
        <v>10.4</v>
      </c>
      <c r="BJ1792" s="1">
        <v>19938.723249999999</v>
      </c>
      <c r="BW1792" s="1">
        <v>6.7</v>
      </c>
      <c r="BY1792" s="1">
        <v>68.7</v>
      </c>
      <c r="CC1792" s="1">
        <v>1019</v>
      </c>
    </row>
    <row r="1793" spans="1:127" x14ac:dyDescent="0.25">
      <c r="A1793" s="1" t="s">
        <v>430</v>
      </c>
      <c r="B1793" s="1" t="s">
        <v>478</v>
      </c>
      <c r="C1793" s="1" t="s">
        <v>128</v>
      </c>
      <c r="D1793" s="84">
        <v>2006</v>
      </c>
      <c r="E1793" s="3">
        <v>38965</v>
      </c>
      <c r="F1793" s="3"/>
      <c r="G1793" s="1" t="s">
        <v>125</v>
      </c>
      <c r="AK1793" s="4"/>
      <c r="AL1793" s="4"/>
      <c r="AM1793" s="1"/>
      <c r="AN1793" s="1"/>
      <c r="AO1793" s="4"/>
      <c r="DR1793" s="1">
        <v>342.94400669999999</v>
      </c>
      <c r="DS1793" s="1">
        <v>0.211892838</v>
      </c>
      <c r="DT1793" s="1">
        <v>0.25064191299999999</v>
      </c>
      <c r="DU1793" s="1">
        <v>0.251673902</v>
      </c>
      <c r="DV1793" s="1">
        <v>0.32462051800000002</v>
      </c>
      <c r="DW1793" s="1">
        <v>0.335584893</v>
      </c>
    </row>
    <row r="1794" spans="1:127" x14ac:dyDescent="0.25">
      <c r="A1794" s="1" t="s">
        <v>430</v>
      </c>
      <c r="B1794" s="1" t="s">
        <v>478</v>
      </c>
      <c r="C1794" s="1" t="s">
        <v>128</v>
      </c>
      <c r="D1794" s="84">
        <v>2006</v>
      </c>
      <c r="E1794" s="3">
        <v>38979</v>
      </c>
      <c r="F1794" s="3"/>
      <c r="G1794" s="1" t="s">
        <v>125</v>
      </c>
      <c r="AK1794" s="4">
        <v>126.6</v>
      </c>
      <c r="AL1794" s="119">
        <f>AK1794/100</f>
        <v>1.266</v>
      </c>
      <c r="AM1794" s="1"/>
      <c r="AN1794" s="1"/>
      <c r="AO1794" s="4"/>
      <c r="AR1794" s="1">
        <v>0.12020819200000001</v>
      </c>
      <c r="AV1794" s="1">
        <v>0</v>
      </c>
      <c r="AZ1794" s="1">
        <v>20.171007670000002</v>
      </c>
      <c r="BF1794" s="1">
        <v>0.3</v>
      </c>
      <c r="BI1794" s="1">
        <v>19.300135480000002</v>
      </c>
      <c r="BJ1794" s="1">
        <v>14579.603289999999</v>
      </c>
      <c r="BW1794" s="1">
        <v>38.494256989999997</v>
      </c>
      <c r="BY1794" s="1">
        <v>82.521234809999996</v>
      </c>
      <c r="CC1794" s="1">
        <v>992.24303970000005</v>
      </c>
    </row>
    <row r="1795" spans="1:127" x14ac:dyDescent="0.25">
      <c r="A1795" s="1" t="s">
        <v>430</v>
      </c>
      <c r="B1795" s="1" t="s">
        <v>478</v>
      </c>
      <c r="C1795" s="1" t="s">
        <v>128</v>
      </c>
      <c r="D1795" s="84">
        <v>2006</v>
      </c>
      <c r="E1795" s="3">
        <v>39007</v>
      </c>
      <c r="F1795" s="3"/>
      <c r="G1795" s="1" t="s">
        <v>125</v>
      </c>
      <c r="AK1795" s="4"/>
      <c r="AL1795" s="4"/>
      <c r="AM1795" s="1"/>
      <c r="AN1795" s="1"/>
      <c r="AO1795" s="4"/>
      <c r="DR1795" s="1">
        <v>312.38359170000001</v>
      </c>
      <c r="DS1795" s="1">
        <v>0.142665298</v>
      </c>
      <c r="DT1795" s="1">
        <v>0.22245485300000001</v>
      </c>
      <c r="DU1795" s="1">
        <v>0.22061936500000001</v>
      </c>
      <c r="DV1795" s="1">
        <v>0.29481191099999998</v>
      </c>
      <c r="DW1795" s="1">
        <v>0.343287287</v>
      </c>
    </row>
    <row r="1796" spans="1:127" x14ac:dyDescent="0.25">
      <c r="A1796" s="1" t="s">
        <v>430</v>
      </c>
      <c r="B1796" s="1" t="s">
        <v>478</v>
      </c>
      <c r="C1796" s="1" t="s">
        <v>128</v>
      </c>
      <c r="D1796" s="84">
        <v>2006</v>
      </c>
      <c r="E1796" s="3">
        <v>39007</v>
      </c>
      <c r="F1796" s="3"/>
      <c r="G1796" s="1" t="s">
        <v>125</v>
      </c>
      <c r="AK1796" s="4">
        <v>127.38</v>
      </c>
      <c r="AL1796" s="119">
        <f>AK1796/100</f>
        <v>1.2738</v>
      </c>
      <c r="AM1796" s="1"/>
      <c r="AN1796" s="1"/>
      <c r="AO1796" s="4"/>
      <c r="AR1796" s="1">
        <v>2.3224667060000002</v>
      </c>
      <c r="AV1796" s="1">
        <v>0</v>
      </c>
      <c r="AZ1796" s="1">
        <v>34.225347370000001</v>
      </c>
      <c r="BF1796" s="1">
        <v>9.5338087000000002E-2</v>
      </c>
      <c r="BI1796" s="1">
        <v>8.2381677950000007</v>
      </c>
      <c r="BJ1796" s="1">
        <v>11904.08828</v>
      </c>
      <c r="BW1796" s="1">
        <v>66.398475689999998</v>
      </c>
      <c r="BY1796" s="1">
        <v>85.356561780000007</v>
      </c>
      <c r="CC1796" s="1">
        <v>57.5</v>
      </c>
    </row>
    <row r="1797" spans="1:127" x14ac:dyDescent="0.25">
      <c r="A1797" s="1" t="s">
        <v>430</v>
      </c>
      <c r="B1797" s="1" t="s">
        <v>478</v>
      </c>
      <c r="C1797" s="1" t="s">
        <v>129</v>
      </c>
      <c r="D1797" s="84">
        <v>2006</v>
      </c>
      <c r="E1797" s="3">
        <v>38861</v>
      </c>
      <c r="F1797" s="3"/>
      <c r="G1797" s="1" t="s">
        <v>118</v>
      </c>
      <c r="AK1797" s="4"/>
      <c r="AL1797" s="4"/>
      <c r="AM1797" s="1"/>
      <c r="AN1797" s="1"/>
      <c r="AO1797" s="4"/>
      <c r="DR1797" s="1">
        <v>355.7</v>
      </c>
      <c r="DS1797" s="1">
        <v>0.33223657899999998</v>
      </c>
      <c r="DT1797" s="1">
        <v>0.34622388900000001</v>
      </c>
      <c r="DU1797" s="1">
        <v>0.33326650299999999</v>
      </c>
      <c r="DV1797" s="1">
        <v>0.29213422700000002</v>
      </c>
      <c r="DW1797" s="1">
        <v>0.31727476100000002</v>
      </c>
    </row>
    <row r="1798" spans="1:127" x14ac:dyDescent="0.25">
      <c r="A1798" s="1" t="s">
        <v>430</v>
      </c>
      <c r="B1798" s="1" t="s">
        <v>478</v>
      </c>
      <c r="C1798" s="1" t="s">
        <v>129</v>
      </c>
      <c r="D1798" s="84">
        <v>2006</v>
      </c>
      <c r="E1798" s="3">
        <v>38898</v>
      </c>
      <c r="F1798" s="3"/>
      <c r="G1798" s="1" t="s">
        <v>118</v>
      </c>
      <c r="AK1798" s="4"/>
      <c r="AL1798" s="4"/>
      <c r="AM1798" s="1"/>
      <c r="AN1798" s="1"/>
      <c r="AO1798" s="4"/>
      <c r="BU1798" s="1">
        <v>21.333333329999999</v>
      </c>
    </row>
    <row r="1799" spans="1:127" x14ac:dyDescent="0.25">
      <c r="A1799" s="1" t="s">
        <v>430</v>
      </c>
      <c r="B1799" s="1" t="s">
        <v>478</v>
      </c>
      <c r="C1799" s="1" t="s">
        <v>129</v>
      </c>
      <c r="D1799" s="84">
        <v>2006</v>
      </c>
      <c r="E1799" s="3">
        <v>38916</v>
      </c>
      <c r="F1799" s="3"/>
      <c r="G1799" s="1" t="s">
        <v>118</v>
      </c>
      <c r="AK1799" s="4">
        <v>115.44</v>
      </c>
      <c r="AL1799" s="119">
        <f t="shared" ref="AL1799:AL1800" si="13">AK1799/100</f>
        <v>1.1543999999999999</v>
      </c>
      <c r="AM1799" s="1"/>
      <c r="AN1799" s="1"/>
      <c r="AO1799" s="4"/>
      <c r="AR1799" s="1">
        <v>0</v>
      </c>
      <c r="AV1799" s="1">
        <v>0</v>
      </c>
      <c r="AZ1799" s="1">
        <v>0</v>
      </c>
      <c r="BF1799" s="1">
        <v>2.2000000000000002</v>
      </c>
      <c r="BI1799" s="1">
        <v>94.9</v>
      </c>
      <c r="BJ1799" s="1">
        <v>20216.21067</v>
      </c>
      <c r="BW1799" s="1">
        <v>0</v>
      </c>
      <c r="BY1799" s="1">
        <v>20.5</v>
      </c>
      <c r="DR1799" s="1">
        <v>364.4</v>
      </c>
      <c r="DS1799" s="1">
        <v>0.26959189500000003</v>
      </c>
      <c r="DT1799" s="1">
        <v>0.30682206099999998</v>
      </c>
      <c r="DU1799" s="1">
        <v>0.32486801799999998</v>
      </c>
      <c r="DV1799" s="1">
        <v>0.37993814399999998</v>
      </c>
      <c r="DW1799" s="1">
        <v>0.35841285099999998</v>
      </c>
    </row>
    <row r="1800" spans="1:127" x14ac:dyDescent="0.25">
      <c r="A1800" s="1" t="s">
        <v>430</v>
      </c>
      <c r="B1800" s="1" t="s">
        <v>478</v>
      </c>
      <c r="C1800" s="1" t="s">
        <v>129</v>
      </c>
      <c r="D1800" s="84">
        <v>2006</v>
      </c>
      <c r="E1800" s="3">
        <v>38939</v>
      </c>
      <c r="F1800" s="3"/>
      <c r="G1800" s="1" t="s">
        <v>118</v>
      </c>
      <c r="AK1800" s="4">
        <v>432.6</v>
      </c>
      <c r="AL1800" s="119">
        <f t="shared" si="13"/>
        <v>4.3260000000000005</v>
      </c>
      <c r="AM1800" s="1"/>
      <c r="AN1800" s="1"/>
      <c r="AO1800" s="4"/>
      <c r="AR1800" s="1">
        <v>0</v>
      </c>
      <c r="AV1800" s="1">
        <v>0</v>
      </c>
      <c r="AZ1800" s="1">
        <v>17.5</v>
      </c>
      <c r="BF1800" s="1">
        <v>5.97</v>
      </c>
      <c r="BI1800" s="1">
        <v>252.7</v>
      </c>
      <c r="BJ1800" s="1">
        <v>23400</v>
      </c>
      <c r="BU1800" s="1">
        <v>30</v>
      </c>
      <c r="BW1800" s="1">
        <v>0</v>
      </c>
      <c r="BY1800" s="1">
        <v>161.9</v>
      </c>
      <c r="CC1800" s="1">
        <v>755.99252980000006</v>
      </c>
    </row>
    <row r="1801" spans="1:127" x14ac:dyDescent="0.25">
      <c r="A1801" s="1" t="s">
        <v>430</v>
      </c>
      <c r="B1801" s="1" t="s">
        <v>478</v>
      </c>
      <c r="C1801" s="1" t="s">
        <v>129</v>
      </c>
      <c r="D1801" s="84">
        <v>2006</v>
      </c>
      <c r="E1801" s="3">
        <v>38940</v>
      </c>
      <c r="F1801" s="3"/>
      <c r="G1801" s="1" t="s">
        <v>118</v>
      </c>
      <c r="AK1801" s="4"/>
      <c r="AL1801" s="4"/>
      <c r="AM1801" s="1"/>
      <c r="AN1801" s="1"/>
      <c r="AO1801" s="4"/>
      <c r="DR1801" s="1">
        <v>354.5</v>
      </c>
      <c r="DS1801" s="1">
        <v>0.229641708</v>
      </c>
      <c r="DT1801" s="1">
        <v>0.28617469600000001</v>
      </c>
      <c r="DU1801" s="1">
        <v>0.29855325999999999</v>
      </c>
      <c r="DV1801" s="1">
        <v>0.37344433500000002</v>
      </c>
      <c r="DW1801" s="1">
        <v>0.36505257000000002</v>
      </c>
    </row>
    <row r="1802" spans="1:127" x14ac:dyDescent="0.25">
      <c r="A1802" s="1" t="s">
        <v>430</v>
      </c>
      <c r="B1802" s="1" t="s">
        <v>478</v>
      </c>
      <c r="C1802" s="1" t="s">
        <v>129</v>
      </c>
      <c r="D1802" s="84">
        <v>2006</v>
      </c>
      <c r="E1802" s="3">
        <v>38964</v>
      </c>
      <c r="F1802" s="3"/>
      <c r="G1802" s="1" t="s">
        <v>118</v>
      </c>
      <c r="AK1802" s="4">
        <v>497.9</v>
      </c>
      <c r="AL1802" s="119">
        <f>AK1802/100</f>
        <v>4.9790000000000001</v>
      </c>
      <c r="AM1802" s="1"/>
      <c r="AN1802" s="1"/>
      <c r="AO1802" s="4"/>
      <c r="AR1802" s="1">
        <v>0</v>
      </c>
      <c r="AV1802" s="1">
        <v>0</v>
      </c>
      <c r="AZ1802" s="1">
        <v>44.1</v>
      </c>
      <c r="BF1802" s="1">
        <v>5.8</v>
      </c>
      <c r="BI1802" s="1">
        <v>263</v>
      </c>
      <c r="BJ1802" s="1">
        <v>22122.905030000002</v>
      </c>
      <c r="BU1802" s="1">
        <v>32.5</v>
      </c>
      <c r="BW1802" s="1">
        <v>0.54536605000000005</v>
      </c>
      <c r="BY1802" s="1">
        <v>190.8</v>
      </c>
      <c r="CC1802" s="1">
        <v>616</v>
      </c>
    </row>
    <row r="1803" spans="1:127" x14ac:dyDescent="0.25">
      <c r="A1803" s="1" t="s">
        <v>430</v>
      </c>
      <c r="B1803" s="1" t="s">
        <v>478</v>
      </c>
      <c r="C1803" s="1" t="s">
        <v>129</v>
      </c>
      <c r="D1803" s="84">
        <v>2006</v>
      </c>
      <c r="E1803" s="3">
        <v>38965</v>
      </c>
      <c r="F1803" s="3"/>
      <c r="G1803" s="1" t="s">
        <v>118</v>
      </c>
      <c r="AK1803" s="4"/>
      <c r="AL1803" s="4"/>
      <c r="AM1803" s="1"/>
      <c r="AN1803" s="1"/>
      <c r="AO1803" s="4"/>
      <c r="DR1803" s="1">
        <v>319.5</v>
      </c>
      <c r="DS1803" s="1">
        <v>0.211620858</v>
      </c>
      <c r="DT1803" s="1">
        <v>0.26628219400000003</v>
      </c>
      <c r="DU1803" s="1">
        <v>0.27389180400000002</v>
      </c>
      <c r="DV1803" s="1">
        <v>0.34401894199999999</v>
      </c>
      <c r="DW1803" s="1">
        <v>0.27855598100000001</v>
      </c>
    </row>
    <row r="1804" spans="1:127" x14ac:dyDescent="0.25">
      <c r="A1804" s="1" t="s">
        <v>430</v>
      </c>
      <c r="B1804" s="1" t="s">
        <v>478</v>
      </c>
      <c r="C1804" s="1" t="s">
        <v>129</v>
      </c>
      <c r="D1804" s="84">
        <v>2006</v>
      </c>
      <c r="E1804" s="3">
        <v>38979</v>
      </c>
      <c r="F1804" s="3"/>
      <c r="G1804" s="1" t="s">
        <v>118</v>
      </c>
      <c r="AK1804" s="4"/>
      <c r="AL1804" s="4"/>
      <c r="AM1804" s="1"/>
      <c r="AN1804" s="1"/>
      <c r="AO1804" s="4"/>
      <c r="BU1804" s="1">
        <v>33</v>
      </c>
    </row>
    <row r="1805" spans="1:127" x14ac:dyDescent="0.25">
      <c r="A1805" s="1" t="s">
        <v>430</v>
      </c>
      <c r="B1805" s="1" t="s">
        <v>478</v>
      </c>
      <c r="C1805" s="1" t="s">
        <v>129</v>
      </c>
      <c r="D1805" s="84">
        <v>2006</v>
      </c>
      <c r="E1805" s="3">
        <v>39007</v>
      </c>
      <c r="F1805" s="3"/>
      <c r="G1805" s="1" t="s">
        <v>118</v>
      </c>
      <c r="AK1805" s="4"/>
      <c r="AL1805" s="4"/>
      <c r="AM1805" s="1"/>
      <c r="AN1805" s="1"/>
      <c r="AO1805" s="4"/>
      <c r="DR1805" s="1">
        <v>299.3</v>
      </c>
      <c r="DS1805" s="1">
        <v>0.14451264599999999</v>
      </c>
      <c r="DT1805" s="1">
        <v>0.209322126</v>
      </c>
      <c r="DU1805" s="1">
        <v>0.217336523</v>
      </c>
      <c r="DV1805" s="1">
        <v>0.31555981599999999</v>
      </c>
      <c r="DW1805" s="1">
        <v>0.36164822600000002</v>
      </c>
    </row>
    <row r="1806" spans="1:127" x14ac:dyDescent="0.25">
      <c r="A1806" s="1" t="s">
        <v>430</v>
      </c>
      <c r="B1806" s="1" t="s">
        <v>478</v>
      </c>
      <c r="C1806" s="1" t="s">
        <v>129</v>
      </c>
      <c r="D1806" s="84">
        <v>2006</v>
      </c>
      <c r="E1806" s="3">
        <v>39007</v>
      </c>
      <c r="F1806" s="3"/>
      <c r="G1806" s="1" t="s">
        <v>118</v>
      </c>
      <c r="AK1806" s="4">
        <v>598.13</v>
      </c>
      <c r="AL1806" s="119">
        <f>AK1806/100</f>
        <v>5.9813000000000001</v>
      </c>
      <c r="AM1806" s="1"/>
      <c r="AN1806" s="1"/>
      <c r="AO1806" s="4"/>
      <c r="AR1806" s="1">
        <v>3.5861775649999998</v>
      </c>
      <c r="AV1806" s="1">
        <v>0</v>
      </c>
      <c r="AZ1806" s="1">
        <v>307.39407069999999</v>
      </c>
      <c r="BF1806" s="1">
        <v>0.218239031</v>
      </c>
      <c r="BI1806" s="1">
        <v>17.470214689999999</v>
      </c>
      <c r="BJ1806" s="1">
        <v>12492.06349</v>
      </c>
      <c r="BW1806" s="1">
        <v>77.829313499999998</v>
      </c>
      <c r="BY1806" s="1">
        <v>272.58674960000002</v>
      </c>
      <c r="CC1806" s="1">
        <v>23</v>
      </c>
    </row>
    <row r="1807" spans="1:127" x14ac:dyDescent="0.25">
      <c r="A1807" s="1" t="s">
        <v>430</v>
      </c>
      <c r="B1807" s="1" t="s">
        <v>478</v>
      </c>
      <c r="C1807" s="1" t="s">
        <v>130</v>
      </c>
      <c r="D1807" s="84">
        <v>2006</v>
      </c>
      <c r="E1807" s="3">
        <v>38861</v>
      </c>
      <c r="F1807" s="3"/>
      <c r="G1807" s="1" t="s">
        <v>123</v>
      </c>
      <c r="AK1807" s="4"/>
      <c r="AL1807" s="4"/>
      <c r="AM1807" s="1"/>
      <c r="AN1807" s="1"/>
      <c r="AO1807" s="4"/>
      <c r="DR1807" s="1">
        <v>384.57171720000002</v>
      </c>
      <c r="DS1807" s="1">
        <v>0.33223657899999998</v>
      </c>
      <c r="DT1807" s="1">
        <v>0.34622388900000001</v>
      </c>
      <c r="DU1807" s="1">
        <v>0.33326650299999999</v>
      </c>
      <c r="DV1807" s="1">
        <v>0.29213422700000002</v>
      </c>
      <c r="DW1807" s="1">
        <v>0.31727476100000002</v>
      </c>
    </row>
    <row r="1808" spans="1:127" x14ac:dyDescent="0.25">
      <c r="A1808" s="1" t="s">
        <v>430</v>
      </c>
      <c r="B1808" s="1" t="s">
        <v>478</v>
      </c>
      <c r="C1808" s="1" t="s">
        <v>130</v>
      </c>
      <c r="D1808" s="84">
        <v>2006</v>
      </c>
      <c r="E1808" s="3">
        <v>38898</v>
      </c>
      <c r="F1808" s="3"/>
      <c r="G1808" s="1" t="s">
        <v>123</v>
      </c>
      <c r="AK1808" s="4"/>
      <c r="AL1808" s="4"/>
      <c r="AM1808" s="1"/>
      <c r="AN1808" s="1"/>
      <c r="AO1808" s="4"/>
      <c r="BU1808" s="1">
        <v>21.333333329999999</v>
      </c>
    </row>
    <row r="1809" spans="1:127" x14ac:dyDescent="0.25">
      <c r="A1809" s="1" t="s">
        <v>430</v>
      </c>
      <c r="B1809" s="1" t="s">
        <v>478</v>
      </c>
      <c r="C1809" s="1" t="s">
        <v>130</v>
      </c>
      <c r="D1809" s="84">
        <v>2006</v>
      </c>
      <c r="E1809" s="3">
        <v>38916</v>
      </c>
      <c r="F1809" s="3"/>
      <c r="G1809" s="1" t="s">
        <v>123</v>
      </c>
      <c r="AK1809" s="4">
        <v>115.44</v>
      </c>
      <c r="AL1809" s="119">
        <f t="shared" ref="AL1809:AL1811" si="14">AK1809/100</f>
        <v>1.1543999999999999</v>
      </c>
      <c r="AM1809" s="1"/>
      <c r="AN1809" s="1"/>
      <c r="AO1809" s="4"/>
      <c r="AR1809" s="1">
        <v>0</v>
      </c>
      <c r="AV1809" s="1">
        <v>0</v>
      </c>
      <c r="AZ1809" s="1">
        <v>0</v>
      </c>
      <c r="BF1809" s="1">
        <v>2.2000000000000002</v>
      </c>
      <c r="BI1809" s="1">
        <v>94.9</v>
      </c>
      <c r="BJ1809" s="1">
        <v>20216.21067</v>
      </c>
      <c r="BW1809" s="1">
        <v>0</v>
      </c>
      <c r="BY1809" s="1">
        <v>20.5</v>
      </c>
      <c r="DR1809" s="1">
        <v>405.42779730000001</v>
      </c>
      <c r="DS1809" s="1">
        <v>0.26959189500000003</v>
      </c>
      <c r="DT1809" s="1">
        <v>0.30682206099999998</v>
      </c>
      <c r="DU1809" s="1">
        <v>0.32486801799999998</v>
      </c>
      <c r="DV1809" s="1">
        <v>0.37993814399999998</v>
      </c>
      <c r="DW1809" s="1">
        <v>0.35841285099999998</v>
      </c>
    </row>
    <row r="1810" spans="1:127" x14ac:dyDescent="0.25">
      <c r="A1810" s="1" t="s">
        <v>430</v>
      </c>
      <c r="B1810" s="1" t="s">
        <v>478</v>
      </c>
      <c r="C1810" s="1" t="s">
        <v>130</v>
      </c>
      <c r="D1810" s="84">
        <v>2006</v>
      </c>
      <c r="E1810" s="3">
        <v>38938</v>
      </c>
      <c r="F1810" s="3"/>
      <c r="G1810" s="1" t="s">
        <v>123</v>
      </c>
      <c r="AK1810" s="4">
        <v>432.6</v>
      </c>
      <c r="AL1810" s="119">
        <f t="shared" si="14"/>
        <v>4.3260000000000005</v>
      </c>
      <c r="AM1810" s="1"/>
      <c r="AN1810" s="1"/>
      <c r="AO1810" s="4"/>
      <c r="AR1810" s="1">
        <v>0</v>
      </c>
      <c r="AV1810" s="1">
        <v>0</v>
      </c>
      <c r="AZ1810" s="1">
        <v>17.5</v>
      </c>
      <c r="BF1810" s="1">
        <v>5.97</v>
      </c>
      <c r="BI1810" s="1">
        <v>252.7</v>
      </c>
      <c r="BJ1810" s="1">
        <v>23400</v>
      </c>
      <c r="BU1810" s="1">
        <v>30</v>
      </c>
      <c r="BW1810" s="1">
        <v>0</v>
      </c>
      <c r="BY1810" s="1">
        <v>161.9</v>
      </c>
      <c r="CC1810" s="1">
        <v>429.31554130000001</v>
      </c>
    </row>
    <row r="1811" spans="1:127" x14ac:dyDescent="0.25">
      <c r="A1811" s="1" t="s">
        <v>430</v>
      </c>
      <c r="B1811" s="1" t="s">
        <v>478</v>
      </c>
      <c r="C1811" s="1" t="s">
        <v>130</v>
      </c>
      <c r="D1811" s="84">
        <v>2006</v>
      </c>
      <c r="E1811" s="3">
        <v>38939</v>
      </c>
      <c r="F1811" s="3"/>
      <c r="G1811" s="1" t="s">
        <v>123</v>
      </c>
      <c r="AK1811" s="4">
        <v>88.35</v>
      </c>
      <c r="AL1811" s="119">
        <f t="shared" si="14"/>
        <v>0.88349999999999995</v>
      </c>
      <c r="AM1811" s="1"/>
      <c r="AN1811" s="1"/>
      <c r="AO1811" s="4"/>
      <c r="AR1811" s="1">
        <v>0</v>
      </c>
      <c r="AV1811" s="1">
        <v>0</v>
      </c>
      <c r="AZ1811" s="1">
        <v>7.8363791149999997</v>
      </c>
      <c r="BF1811" s="1">
        <v>0.59914080700000005</v>
      </c>
      <c r="BI1811" s="1">
        <v>23.461139939999999</v>
      </c>
      <c r="BJ1811" s="1">
        <v>26003.281869999999</v>
      </c>
      <c r="BU1811" s="1">
        <v>30</v>
      </c>
      <c r="BW1811" s="1">
        <v>0</v>
      </c>
      <c r="BY1811" s="1">
        <v>58.872479239999997</v>
      </c>
      <c r="CC1811" s="1">
        <v>755.99252980000006</v>
      </c>
    </row>
    <row r="1812" spans="1:127" x14ac:dyDescent="0.25">
      <c r="A1812" s="1" t="s">
        <v>430</v>
      </c>
      <c r="B1812" s="1" t="s">
        <v>478</v>
      </c>
      <c r="C1812" s="1" t="s">
        <v>130</v>
      </c>
      <c r="D1812" s="84">
        <v>2006</v>
      </c>
      <c r="E1812" s="3">
        <v>38940</v>
      </c>
      <c r="F1812" s="3"/>
      <c r="G1812" s="1" t="s">
        <v>123</v>
      </c>
      <c r="AK1812" s="4"/>
      <c r="AL1812" s="4"/>
      <c r="AM1812" s="1"/>
      <c r="AN1812" s="1"/>
      <c r="AO1812" s="4"/>
      <c r="DR1812" s="1">
        <v>388.48751010000001</v>
      </c>
      <c r="DS1812" s="1">
        <v>0.229641708</v>
      </c>
      <c r="DT1812" s="1">
        <v>0.28617469600000001</v>
      </c>
      <c r="DU1812" s="1">
        <v>0.29855325999999999</v>
      </c>
      <c r="DV1812" s="1">
        <v>0.37344433500000002</v>
      </c>
      <c r="DW1812" s="1">
        <v>0.36505257000000002</v>
      </c>
    </row>
    <row r="1813" spans="1:127" x14ac:dyDescent="0.25">
      <c r="A1813" s="1" t="s">
        <v>430</v>
      </c>
      <c r="B1813" s="1" t="s">
        <v>478</v>
      </c>
      <c r="C1813" s="1" t="s">
        <v>130</v>
      </c>
      <c r="D1813" s="84">
        <v>2006</v>
      </c>
      <c r="E1813" s="3">
        <v>38964</v>
      </c>
      <c r="F1813" s="3"/>
      <c r="G1813" s="1" t="s">
        <v>123</v>
      </c>
      <c r="AK1813" s="4">
        <v>247.3</v>
      </c>
      <c r="AL1813" s="119">
        <f>AK1813/100</f>
        <v>2.4730000000000003</v>
      </c>
      <c r="AM1813" s="1"/>
      <c r="AN1813" s="1"/>
      <c r="AO1813" s="4"/>
      <c r="AR1813" s="1">
        <v>0</v>
      </c>
      <c r="AV1813" s="1">
        <v>0</v>
      </c>
      <c r="AZ1813" s="1">
        <v>11.5</v>
      </c>
      <c r="BF1813" s="1">
        <v>3.495189645</v>
      </c>
      <c r="BI1813" s="1">
        <v>139.30000000000001</v>
      </c>
      <c r="BJ1813" s="1">
        <v>27300.633669999999</v>
      </c>
      <c r="BU1813" s="1">
        <v>32</v>
      </c>
      <c r="BW1813" s="1">
        <v>1.91</v>
      </c>
      <c r="BY1813" s="1">
        <v>96.5</v>
      </c>
      <c r="CC1813" s="1">
        <v>808</v>
      </c>
    </row>
    <row r="1814" spans="1:127" x14ac:dyDescent="0.25">
      <c r="A1814" s="1" t="s">
        <v>430</v>
      </c>
      <c r="B1814" s="1" t="s">
        <v>478</v>
      </c>
      <c r="C1814" s="1" t="s">
        <v>130</v>
      </c>
      <c r="D1814" s="84">
        <v>2006</v>
      </c>
      <c r="E1814" s="3">
        <v>38965</v>
      </c>
      <c r="F1814" s="3"/>
      <c r="G1814" s="1" t="s">
        <v>123</v>
      </c>
      <c r="AK1814" s="4"/>
      <c r="AL1814" s="4"/>
      <c r="AM1814" s="1"/>
      <c r="AN1814" s="1"/>
      <c r="AO1814" s="4"/>
      <c r="DR1814" s="1">
        <v>347.05812049999997</v>
      </c>
      <c r="DS1814" s="1">
        <v>0.196277585</v>
      </c>
      <c r="DT1814" s="1">
        <v>0.25144526900000003</v>
      </c>
      <c r="DU1814" s="1">
        <v>0.26072743599999998</v>
      </c>
      <c r="DV1814" s="1">
        <v>0.34165039600000002</v>
      </c>
      <c r="DW1814" s="1">
        <v>0.33062114199999998</v>
      </c>
    </row>
    <row r="1815" spans="1:127" x14ac:dyDescent="0.25">
      <c r="A1815" s="1" t="s">
        <v>430</v>
      </c>
      <c r="B1815" s="1" t="s">
        <v>478</v>
      </c>
      <c r="C1815" s="1" t="s">
        <v>130</v>
      </c>
      <c r="D1815" s="84">
        <v>2006</v>
      </c>
      <c r="E1815" s="3">
        <v>38979</v>
      </c>
      <c r="F1815" s="3"/>
      <c r="G1815" s="1" t="s">
        <v>123</v>
      </c>
      <c r="AK1815" s="4"/>
      <c r="AL1815" s="4"/>
      <c r="AM1815" s="1"/>
      <c r="AN1815" s="1"/>
      <c r="AO1815" s="4"/>
      <c r="BU1815" s="1">
        <v>33</v>
      </c>
    </row>
    <row r="1816" spans="1:127" x14ac:dyDescent="0.25">
      <c r="A1816" s="1" t="s">
        <v>430</v>
      </c>
      <c r="B1816" s="1" t="s">
        <v>478</v>
      </c>
      <c r="C1816" s="1" t="s">
        <v>130</v>
      </c>
      <c r="D1816" s="84">
        <v>2006</v>
      </c>
      <c r="E1816" s="3">
        <v>39007</v>
      </c>
      <c r="F1816" s="3"/>
      <c r="G1816" s="1" t="s">
        <v>123</v>
      </c>
      <c r="AK1816" s="4"/>
      <c r="AL1816" s="4"/>
      <c r="AM1816" s="1"/>
      <c r="AN1816" s="1"/>
      <c r="AO1816" s="4"/>
      <c r="DR1816" s="1">
        <v>316.97114850000003</v>
      </c>
      <c r="DS1816" s="1">
        <v>0.150933397</v>
      </c>
      <c r="DT1816" s="1">
        <v>0.22274813700000001</v>
      </c>
      <c r="DU1816" s="1">
        <v>0.22814336399999999</v>
      </c>
      <c r="DV1816" s="1">
        <v>0.31411895499999998</v>
      </c>
      <c r="DW1816" s="1">
        <v>0.32746740899999999</v>
      </c>
    </row>
    <row r="1817" spans="1:127" x14ac:dyDescent="0.25">
      <c r="A1817" s="1" t="s">
        <v>430</v>
      </c>
      <c r="B1817" s="1" t="s">
        <v>478</v>
      </c>
      <c r="C1817" s="1" t="s">
        <v>130</v>
      </c>
      <c r="D1817" s="84">
        <v>2006</v>
      </c>
      <c r="E1817" s="3">
        <v>39007</v>
      </c>
      <c r="F1817" s="3"/>
      <c r="G1817" s="1" t="s">
        <v>123</v>
      </c>
      <c r="AK1817" s="4">
        <v>394.44</v>
      </c>
      <c r="AL1817" s="119">
        <f>AK1817/100</f>
        <v>3.9443999999999999</v>
      </c>
      <c r="AM1817" s="1"/>
      <c r="AN1817" s="1"/>
      <c r="AO1817" s="4"/>
      <c r="AR1817" s="1">
        <v>0</v>
      </c>
      <c r="AV1817" s="1">
        <v>0</v>
      </c>
      <c r="AZ1817" s="1">
        <v>170.43503319999999</v>
      </c>
      <c r="BF1817" s="1">
        <v>0.52441665500000001</v>
      </c>
      <c r="BI1817" s="1">
        <v>36.623546789999999</v>
      </c>
      <c r="BJ1817" s="1">
        <v>14319.111629999999</v>
      </c>
      <c r="BW1817" s="1">
        <v>35.380134320000003</v>
      </c>
      <c r="BY1817" s="1">
        <v>162.85709890000001</v>
      </c>
      <c r="CC1817" s="1">
        <v>37.5</v>
      </c>
    </row>
    <row r="1818" spans="1:127" x14ac:dyDescent="0.25">
      <c r="A1818" s="1" t="s">
        <v>430</v>
      </c>
      <c r="B1818" s="1" t="s">
        <v>478</v>
      </c>
      <c r="C1818" s="1" t="s">
        <v>131</v>
      </c>
      <c r="D1818" s="84">
        <v>2006</v>
      </c>
      <c r="E1818" s="3">
        <v>38861</v>
      </c>
      <c r="F1818" s="3"/>
      <c r="G1818" s="1" t="s">
        <v>125</v>
      </c>
      <c r="AK1818" s="4"/>
      <c r="AL1818" s="4"/>
      <c r="AM1818" s="1"/>
      <c r="AN1818" s="1"/>
      <c r="AO1818" s="4"/>
      <c r="DR1818" s="1">
        <v>384.57171720000002</v>
      </c>
      <c r="DS1818" s="1">
        <v>0.33223657899999998</v>
      </c>
      <c r="DT1818" s="1">
        <v>0.34622388900000001</v>
      </c>
      <c r="DU1818" s="1">
        <v>0.33326650299999999</v>
      </c>
      <c r="DV1818" s="1">
        <v>0.29213422700000002</v>
      </c>
      <c r="DW1818" s="1">
        <v>0.31727476100000002</v>
      </c>
    </row>
    <row r="1819" spans="1:127" x14ac:dyDescent="0.25">
      <c r="A1819" s="1" t="s">
        <v>430</v>
      </c>
      <c r="B1819" s="1" t="s">
        <v>478</v>
      </c>
      <c r="C1819" s="1" t="s">
        <v>131</v>
      </c>
      <c r="D1819" s="84">
        <v>2006</v>
      </c>
      <c r="E1819" s="3">
        <v>38916</v>
      </c>
      <c r="F1819" s="3"/>
      <c r="G1819" s="1" t="s">
        <v>125</v>
      </c>
      <c r="AK1819" s="4">
        <v>115.44</v>
      </c>
      <c r="AL1819" s="119">
        <f t="shared" ref="AL1819:AL1821" si="15">AK1819/100</f>
        <v>1.1543999999999999</v>
      </c>
      <c r="AM1819" s="1"/>
      <c r="AN1819" s="1"/>
      <c r="AO1819" s="4"/>
      <c r="AR1819" s="1">
        <v>0</v>
      </c>
      <c r="AV1819" s="1">
        <v>0</v>
      </c>
      <c r="AZ1819" s="1">
        <v>0</v>
      </c>
      <c r="BF1819" s="1">
        <v>2.2000000000000002</v>
      </c>
      <c r="BI1819" s="1">
        <v>94.9</v>
      </c>
      <c r="BJ1819" s="1">
        <v>20216.21067</v>
      </c>
      <c r="BW1819" s="1">
        <v>0</v>
      </c>
      <c r="BY1819" s="1">
        <v>20.5</v>
      </c>
      <c r="DR1819" s="1">
        <v>405.42779730000001</v>
      </c>
      <c r="DS1819" s="1">
        <v>0.26959189500000003</v>
      </c>
      <c r="DT1819" s="1">
        <v>0.30682206099999998</v>
      </c>
      <c r="DU1819" s="1">
        <v>0.32486801799999998</v>
      </c>
      <c r="DV1819" s="1">
        <v>0.37993814399999998</v>
      </c>
      <c r="DW1819" s="1">
        <v>0.35841285099999998</v>
      </c>
    </row>
    <row r="1820" spans="1:127" x14ac:dyDescent="0.25">
      <c r="A1820" s="1" t="s">
        <v>430</v>
      </c>
      <c r="B1820" s="1" t="s">
        <v>478</v>
      </c>
      <c r="C1820" s="1" t="s">
        <v>131</v>
      </c>
      <c r="D1820" s="84">
        <v>2006</v>
      </c>
      <c r="E1820" s="3">
        <v>38938</v>
      </c>
      <c r="F1820" s="3"/>
      <c r="G1820" s="1" t="s">
        <v>125</v>
      </c>
      <c r="AK1820" s="4">
        <v>432.6</v>
      </c>
      <c r="AL1820" s="119">
        <f t="shared" si="15"/>
        <v>4.3260000000000005</v>
      </c>
      <c r="AM1820" s="1"/>
      <c r="AN1820" s="1"/>
      <c r="AO1820" s="4"/>
      <c r="AR1820" s="1">
        <v>0</v>
      </c>
      <c r="AV1820" s="1">
        <v>0</v>
      </c>
      <c r="AZ1820" s="1">
        <v>17.5</v>
      </c>
      <c r="BF1820" s="1">
        <v>5.97</v>
      </c>
      <c r="BI1820" s="1">
        <v>252.7</v>
      </c>
      <c r="BJ1820" s="1">
        <v>23400</v>
      </c>
      <c r="BW1820" s="1">
        <v>0</v>
      </c>
      <c r="BY1820" s="1">
        <v>161.9</v>
      </c>
      <c r="CC1820" s="1">
        <v>429.31554130000001</v>
      </c>
    </row>
    <row r="1821" spans="1:127" x14ac:dyDescent="0.25">
      <c r="A1821" s="1" t="s">
        <v>430</v>
      </c>
      <c r="B1821" s="1" t="s">
        <v>478</v>
      </c>
      <c r="C1821" s="1" t="s">
        <v>131</v>
      </c>
      <c r="D1821" s="84">
        <v>2006</v>
      </c>
      <c r="E1821" s="3">
        <v>38939</v>
      </c>
      <c r="F1821" s="3"/>
      <c r="G1821" s="1" t="s">
        <v>125</v>
      </c>
      <c r="AK1821" s="4">
        <v>88.35</v>
      </c>
      <c r="AL1821" s="119">
        <f t="shared" si="15"/>
        <v>0.88349999999999995</v>
      </c>
      <c r="AM1821" s="1"/>
      <c r="AN1821" s="1"/>
      <c r="AO1821" s="4"/>
      <c r="AR1821" s="1">
        <v>0</v>
      </c>
      <c r="AV1821" s="1">
        <v>0</v>
      </c>
      <c r="AZ1821" s="1">
        <v>7.8363791149999997</v>
      </c>
      <c r="BF1821" s="1">
        <v>0.59914080700000005</v>
      </c>
      <c r="BI1821" s="1">
        <v>23.461139939999999</v>
      </c>
      <c r="BJ1821" s="1">
        <v>26003.281869999999</v>
      </c>
      <c r="BW1821" s="1">
        <v>0</v>
      </c>
      <c r="BY1821" s="1">
        <v>58.872479239999997</v>
      </c>
      <c r="CC1821" s="1">
        <v>755.99252980000006</v>
      </c>
    </row>
    <row r="1822" spans="1:127" x14ac:dyDescent="0.25">
      <c r="A1822" s="1" t="s">
        <v>430</v>
      </c>
      <c r="B1822" s="1" t="s">
        <v>478</v>
      </c>
      <c r="C1822" s="1" t="s">
        <v>131</v>
      </c>
      <c r="D1822" s="84">
        <v>2006</v>
      </c>
      <c r="E1822" s="3">
        <v>38940</v>
      </c>
      <c r="F1822" s="3"/>
      <c r="G1822" s="1" t="s">
        <v>125</v>
      </c>
      <c r="AK1822" s="4"/>
      <c r="AL1822" s="4"/>
      <c r="AM1822" s="1"/>
      <c r="AN1822" s="1"/>
      <c r="AO1822" s="4"/>
      <c r="DR1822" s="1">
        <v>388.48751010000001</v>
      </c>
      <c r="DS1822" s="1">
        <v>0.229641708</v>
      </c>
      <c r="DT1822" s="1">
        <v>0.28617469600000001</v>
      </c>
      <c r="DU1822" s="1">
        <v>0.29855325999999999</v>
      </c>
      <c r="DV1822" s="1">
        <v>0.37344433500000002</v>
      </c>
      <c r="DW1822" s="1">
        <v>0.36505257000000002</v>
      </c>
    </row>
    <row r="1823" spans="1:127" x14ac:dyDescent="0.25">
      <c r="A1823" s="1" t="s">
        <v>430</v>
      </c>
      <c r="B1823" s="1" t="s">
        <v>478</v>
      </c>
      <c r="C1823" s="1" t="s">
        <v>131</v>
      </c>
      <c r="D1823" s="84">
        <v>2006</v>
      </c>
      <c r="E1823" s="3">
        <v>38963</v>
      </c>
      <c r="F1823" s="3"/>
      <c r="G1823" s="1" t="s">
        <v>125</v>
      </c>
      <c r="AK1823" s="4">
        <v>247.3</v>
      </c>
      <c r="AL1823" s="119">
        <f t="shared" ref="AL1823:AL1824" si="16">AK1823/100</f>
        <v>2.4730000000000003</v>
      </c>
      <c r="AM1823" s="1"/>
      <c r="AN1823" s="1"/>
      <c r="AO1823" s="4"/>
      <c r="AR1823" s="1">
        <v>0</v>
      </c>
      <c r="AV1823" s="1">
        <v>0</v>
      </c>
      <c r="AZ1823" s="1">
        <v>11.5</v>
      </c>
      <c r="BF1823" s="1">
        <v>3.58</v>
      </c>
      <c r="BI1823" s="1">
        <v>139.30000000000001</v>
      </c>
      <c r="BJ1823" s="1">
        <v>27300.633669999999</v>
      </c>
      <c r="BW1823" s="1">
        <v>1.91</v>
      </c>
      <c r="BY1823" s="1">
        <v>96.5</v>
      </c>
      <c r="CC1823" s="1">
        <v>808</v>
      </c>
    </row>
    <row r="1824" spans="1:127" x14ac:dyDescent="0.25">
      <c r="A1824" s="1" t="s">
        <v>430</v>
      </c>
      <c r="B1824" s="1" t="s">
        <v>478</v>
      </c>
      <c r="C1824" s="1" t="s">
        <v>131</v>
      </c>
      <c r="D1824" s="84">
        <v>2006</v>
      </c>
      <c r="E1824" s="3">
        <v>38964</v>
      </c>
      <c r="F1824" s="3"/>
      <c r="G1824" s="1" t="s">
        <v>125</v>
      </c>
      <c r="AK1824" s="4">
        <v>104.42</v>
      </c>
      <c r="AL1824" s="119">
        <f t="shared" si="16"/>
        <v>1.0442</v>
      </c>
      <c r="AM1824" s="1"/>
      <c r="AN1824" s="1"/>
      <c r="AO1824" s="4"/>
      <c r="AR1824" s="1">
        <v>0</v>
      </c>
      <c r="AV1824" s="1">
        <v>0</v>
      </c>
      <c r="AZ1824" s="1">
        <v>28</v>
      </c>
      <c r="BF1824" s="1">
        <v>0.19</v>
      </c>
      <c r="BI1824" s="1">
        <v>8.1</v>
      </c>
      <c r="BJ1824" s="1">
        <v>22539.23962</v>
      </c>
      <c r="BW1824" s="1">
        <v>7.22</v>
      </c>
      <c r="BY1824" s="1">
        <v>68.3</v>
      </c>
      <c r="CC1824" s="1">
        <v>1028</v>
      </c>
    </row>
    <row r="1825" spans="1:130" x14ac:dyDescent="0.25">
      <c r="A1825" s="1" t="s">
        <v>430</v>
      </c>
      <c r="B1825" s="1" t="s">
        <v>478</v>
      </c>
      <c r="C1825" s="1" t="s">
        <v>131</v>
      </c>
      <c r="D1825" s="84">
        <v>2006</v>
      </c>
      <c r="E1825" s="3">
        <v>38965</v>
      </c>
      <c r="F1825" s="3"/>
      <c r="G1825" s="1" t="s">
        <v>125</v>
      </c>
      <c r="AK1825" s="4"/>
      <c r="AL1825" s="4"/>
      <c r="AM1825" s="1"/>
      <c r="AN1825" s="1"/>
      <c r="AO1825" s="4"/>
      <c r="DR1825" s="1">
        <v>347.05812049999997</v>
      </c>
      <c r="DS1825" s="1">
        <v>0.196277585</v>
      </c>
      <c r="DT1825" s="1">
        <v>0.25144526900000003</v>
      </c>
      <c r="DU1825" s="1">
        <v>0.26072743599999998</v>
      </c>
      <c r="DV1825" s="1">
        <v>0.34165039600000002</v>
      </c>
      <c r="DW1825" s="1">
        <v>0.33062114199999998</v>
      </c>
    </row>
    <row r="1826" spans="1:130" x14ac:dyDescent="0.25">
      <c r="A1826" s="1" t="s">
        <v>430</v>
      </c>
      <c r="B1826" s="1" t="s">
        <v>478</v>
      </c>
      <c r="C1826" s="1" t="s">
        <v>131</v>
      </c>
      <c r="D1826" s="84">
        <v>2006</v>
      </c>
      <c r="E1826" s="3">
        <v>38979</v>
      </c>
      <c r="F1826" s="3"/>
      <c r="G1826" s="1" t="s">
        <v>125</v>
      </c>
      <c r="AK1826" s="4">
        <v>120.66</v>
      </c>
      <c r="AL1826" s="119">
        <f>AK1826/100</f>
        <v>1.2065999999999999</v>
      </c>
      <c r="AM1826" s="1"/>
      <c r="AN1826" s="1"/>
      <c r="AO1826" s="4"/>
      <c r="AR1826" s="1">
        <v>0</v>
      </c>
      <c r="AV1826" s="1">
        <v>0</v>
      </c>
      <c r="AZ1826" s="1">
        <v>22.44439543</v>
      </c>
      <c r="BF1826" s="1">
        <v>0.57811505600000002</v>
      </c>
      <c r="BI1826" s="1">
        <v>30.63387908</v>
      </c>
      <c r="BJ1826" s="1">
        <v>18887.467670000002</v>
      </c>
      <c r="BW1826" s="1">
        <v>38.331287070000002</v>
      </c>
      <c r="BY1826" s="1">
        <v>66.336116759999996</v>
      </c>
      <c r="CC1826" s="1">
        <v>999.15384889999996</v>
      </c>
    </row>
    <row r="1827" spans="1:130" x14ac:dyDescent="0.25">
      <c r="A1827" s="1" t="s">
        <v>430</v>
      </c>
      <c r="B1827" s="1" t="s">
        <v>478</v>
      </c>
      <c r="C1827" s="1" t="s">
        <v>131</v>
      </c>
      <c r="D1827" s="84">
        <v>2006</v>
      </c>
      <c r="E1827" s="3">
        <v>39007</v>
      </c>
      <c r="F1827" s="3"/>
      <c r="G1827" s="1" t="s">
        <v>125</v>
      </c>
      <c r="AK1827" s="4"/>
      <c r="AL1827" s="4"/>
      <c r="AM1827" s="1"/>
      <c r="AN1827" s="1"/>
      <c r="AO1827" s="4"/>
      <c r="DR1827" s="1">
        <v>316.03818469999999</v>
      </c>
      <c r="DS1827" s="1">
        <v>0.14739944699999999</v>
      </c>
      <c r="DT1827" s="1">
        <v>0.225765242</v>
      </c>
      <c r="DU1827" s="1">
        <v>0.235123266</v>
      </c>
      <c r="DV1827" s="1">
        <v>0.312378883</v>
      </c>
      <c r="DW1827" s="1">
        <v>0.31937612199999998</v>
      </c>
    </row>
    <row r="1828" spans="1:130" x14ac:dyDescent="0.25">
      <c r="A1828" s="1" t="s">
        <v>430</v>
      </c>
      <c r="B1828" s="1" t="s">
        <v>478</v>
      </c>
      <c r="C1828" s="1" t="s">
        <v>131</v>
      </c>
      <c r="D1828" s="84">
        <v>2006</v>
      </c>
      <c r="E1828" s="3">
        <v>39007</v>
      </c>
      <c r="F1828" s="3"/>
      <c r="G1828" s="1" t="s">
        <v>125</v>
      </c>
      <c r="AK1828" s="4">
        <v>118.53</v>
      </c>
      <c r="AL1828" s="119">
        <f>AK1828/100</f>
        <v>1.1853</v>
      </c>
      <c r="AM1828" s="1"/>
      <c r="AN1828" s="1"/>
      <c r="AO1828" s="4"/>
      <c r="AR1828" s="1">
        <v>0</v>
      </c>
      <c r="AV1828" s="1">
        <v>0</v>
      </c>
      <c r="AZ1828" s="1">
        <v>26.29581782</v>
      </c>
      <c r="BF1828" s="1">
        <v>0.308363096</v>
      </c>
      <c r="BI1828" s="1">
        <v>25.48166981</v>
      </c>
      <c r="BJ1828" s="1">
        <v>12071.63377</v>
      </c>
      <c r="BW1828" s="1">
        <v>34.0216554</v>
      </c>
      <c r="BY1828" s="1">
        <v>56.986861359999999</v>
      </c>
      <c r="CC1828" s="1">
        <v>51.166666669999998</v>
      </c>
    </row>
    <row r="1829" spans="1:130" x14ac:dyDescent="0.25">
      <c r="A1829" s="1" t="s">
        <v>480</v>
      </c>
      <c r="B1829" s="1" t="s">
        <v>479</v>
      </c>
      <c r="C1829" s="1" t="s">
        <v>132</v>
      </c>
      <c r="D1829" s="84">
        <v>1998</v>
      </c>
      <c r="E1829" s="3">
        <v>35838</v>
      </c>
      <c r="F1829" s="3"/>
      <c r="J1829" s="1">
        <v>0.126</v>
      </c>
      <c r="K1829" s="1">
        <v>0.13750000000000001</v>
      </c>
      <c r="L1829" s="1">
        <v>0.104</v>
      </c>
      <c r="M1829" s="1">
        <v>583.27499999999998</v>
      </c>
      <c r="N1829" s="1">
        <v>929.8</v>
      </c>
      <c r="O1829" s="1">
        <v>1454.875</v>
      </c>
      <c r="P1829" s="1">
        <v>2035.425</v>
      </c>
      <c r="Q1829" s="1">
        <v>2371.0250000000001</v>
      </c>
      <c r="R1829" s="1">
        <v>2686.35</v>
      </c>
      <c r="Y1829" s="1">
        <v>21320.238099999999</v>
      </c>
      <c r="Z1829" s="1">
        <v>22330.909090000001</v>
      </c>
      <c r="AA1829" s="1">
        <v>22086.53846</v>
      </c>
      <c r="AC1829" s="1">
        <v>583.27499999999998</v>
      </c>
      <c r="AD1829" s="1">
        <v>929.8</v>
      </c>
      <c r="AE1829" s="1">
        <v>1454.875</v>
      </c>
      <c r="AF1829" s="1">
        <v>2035.425</v>
      </c>
      <c r="AG1829" s="1">
        <v>2371.0250000000001</v>
      </c>
      <c r="AH1829" s="1">
        <v>2686.35</v>
      </c>
      <c r="AI1829" s="1">
        <v>3070.5</v>
      </c>
      <c r="AJ1829" s="1">
        <v>2297</v>
      </c>
      <c r="AK1829" s="4"/>
      <c r="AL1829" s="4"/>
      <c r="AM1829" s="1"/>
      <c r="AN1829" s="1"/>
      <c r="AO1829" s="4"/>
      <c r="CH1829" s="1" t="s">
        <v>133</v>
      </c>
    </row>
    <row r="1830" spans="1:130" x14ac:dyDescent="0.25">
      <c r="A1830" s="1" t="s">
        <v>480</v>
      </c>
      <c r="B1830" s="1" t="s">
        <v>479</v>
      </c>
      <c r="C1830" s="1" t="s">
        <v>132</v>
      </c>
      <c r="D1830" s="84">
        <v>1998</v>
      </c>
      <c r="E1830" s="3">
        <v>35896</v>
      </c>
      <c r="F1830" s="3"/>
      <c r="J1830" s="1">
        <v>2.0500000000000001E-2</v>
      </c>
      <c r="K1830" s="1">
        <v>2.6499999999999999E-2</v>
      </c>
      <c r="L1830" s="1">
        <v>3.5000000000000003E-2</v>
      </c>
      <c r="M1830" s="1">
        <v>4.7E-2</v>
      </c>
      <c r="N1830" s="1">
        <v>2.2499999999999999E-2</v>
      </c>
      <c r="O1830" s="1">
        <v>412.3</v>
      </c>
      <c r="P1830" s="1">
        <v>559.20000000000005</v>
      </c>
      <c r="Q1830" s="1">
        <v>892.25</v>
      </c>
      <c r="R1830" s="1">
        <v>1374.05</v>
      </c>
      <c r="S1830" s="1">
        <v>20112.19512</v>
      </c>
      <c r="T1830" s="1">
        <v>21101.88679</v>
      </c>
      <c r="U1830" s="1">
        <v>25492.85714</v>
      </c>
      <c r="V1830" s="1">
        <v>29235.106380000001</v>
      </c>
      <c r="W1830" s="1">
        <v>15668.88889</v>
      </c>
      <c r="AB1830" s="1">
        <v>412.3</v>
      </c>
      <c r="AC1830" s="1">
        <v>559.20000000000005</v>
      </c>
      <c r="AD1830" s="1">
        <v>892.25</v>
      </c>
      <c r="AE1830" s="1">
        <v>1374.05</v>
      </c>
      <c r="AF1830" s="1">
        <v>352.55</v>
      </c>
      <c r="AK1830" s="4"/>
      <c r="AL1830" s="4"/>
      <c r="AM1830" s="1"/>
      <c r="AN1830" s="1"/>
      <c r="AO1830" s="4"/>
      <c r="CH1830" s="1" t="s">
        <v>133</v>
      </c>
    </row>
    <row r="1831" spans="1:130" x14ac:dyDescent="0.25">
      <c r="A1831" s="1" t="s">
        <v>480</v>
      </c>
      <c r="B1831" s="1" t="s">
        <v>479</v>
      </c>
      <c r="C1831" s="1" t="s">
        <v>132</v>
      </c>
      <c r="D1831" s="84">
        <v>1998</v>
      </c>
      <c r="E1831" s="3">
        <v>36050</v>
      </c>
      <c r="F1831" s="3"/>
      <c r="J1831" s="1">
        <v>0.14149999999999999</v>
      </c>
      <c r="K1831" s="1">
        <v>0.11700000000000001</v>
      </c>
      <c r="L1831" s="1">
        <v>321.63749999999999</v>
      </c>
      <c r="M1831" s="1">
        <v>1454.875</v>
      </c>
      <c r="N1831" s="1">
        <v>2035.425</v>
      </c>
      <c r="O1831" s="1">
        <v>2371.0250000000001</v>
      </c>
      <c r="P1831" s="1">
        <v>2669.7</v>
      </c>
      <c r="Q1831" s="1">
        <v>3185.7</v>
      </c>
      <c r="R1831" s="1">
        <v>2459.5</v>
      </c>
      <c r="Z1831" s="1">
        <v>22513.780920000001</v>
      </c>
      <c r="AA1831" s="1">
        <v>21021.36752</v>
      </c>
      <c r="AD1831" s="1">
        <v>321.63749999999999</v>
      </c>
      <c r="AE1831" s="1">
        <v>1454.875</v>
      </c>
      <c r="AF1831" s="1">
        <v>2035.425</v>
      </c>
      <c r="AG1831" s="1">
        <v>2371.0250000000001</v>
      </c>
      <c r="AH1831" s="1">
        <v>2669.7</v>
      </c>
      <c r="AI1831" s="1">
        <v>3185.7</v>
      </c>
      <c r="AJ1831" s="1">
        <v>2459.5</v>
      </c>
      <c r="AK1831" s="4"/>
      <c r="AL1831" s="4"/>
      <c r="AM1831" s="1"/>
      <c r="AN1831" s="1"/>
      <c r="AO1831" s="4"/>
      <c r="CH1831" s="1" t="s">
        <v>133</v>
      </c>
    </row>
    <row r="1832" spans="1:130" x14ac:dyDescent="0.25">
      <c r="A1832" s="1" t="s">
        <v>480</v>
      </c>
      <c r="B1832" s="1" t="s">
        <v>479</v>
      </c>
      <c r="C1832" s="1" t="s">
        <v>132</v>
      </c>
      <c r="D1832" s="84">
        <v>1998</v>
      </c>
      <c r="E1832" s="3">
        <v>36095</v>
      </c>
      <c r="F1832" s="3"/>
      <c r="AK1832" s="4"/>
      <c r="AL1832" s="4"/>
      <c r="AM1832" s="1"/>
      <c r="AN1832" s="1"/>
      <c r="AO1832" s="4"/>
      <c r="CG1832" s="1" t="s">
        <v>133</v>
      </c>
      <c r="DR1832" s="1">
        <v>354.94</v>
      </c>
      <c r="DS1832" s="1">
        <v>0.21299999999999999</v>
      </c>
      <c r="DT1832" s="1">
        <v>0.26100000000000001</v>
      </c>
      <c r="DU1832" s="1">
        <v>0.245</v>
      </c>
      <c r="DV1832" s="1">
        <v>0.20899999999999999</v>
      </c>
      <c r="DW1832" s="1">
        <v>0.2</v>
      </c>
      <c r="DX1832" s="1">
        <v>0.253</v>
      </c>
      <c r="DY1832" s="1">
        <v>0.193</v>
      </c>
      <c r="DZ1832" s="1">
        <v>0.20100000000000001</v>
      </c>
    </row>
    <row r="1833" spans="1:130" x14ac:dyDescent="0.25">
      <c r="A1833" s="1" t="s">
        <v>480</v>
      </c>
      <c r="B1833" s="1" t="s">
        <v>479</v>
      </c>
      <c r="C1833" s="1" t="s">
        <v>132</v>
      </c>
      <c r="D1833" s="84">
        <v>1998</v>
      </c>
      <c r="E1833" s="3">
        <v>36096</v>
      </c>
      <c r="F1833" s="3"/>
      <c r="AK1833" s="4"/>
      <c r="AL1833" s="4"/>
      <c r="AM1833" s="1"/>
      <c r="AN1833" s="1"/>
      <c r="AO1833" s="4"/>
      <c r="BB1833" s="1">
        <v>2.5499999999999998</v>
      </c>
      <c r="CA1833" s="1">
        <v>4</v>
      </c>
      <c r="CE1833" s="1">
        <v>5</v>
      </c>
      <c r="CF1833" s="1">
        <v>2.5499999999999998</v>
      </c>
      <c r="CH1833" s="1" t="s">
        <v>133</v>
      </c>
    </row>
    <row r="1834" spans="1:130" x14ac:dyDescent="0.25">
      <c r="A1834" s="1" t="s">
        <v>480</v>
      </c>
      <c r="B1834" s="1" t="s">
        <v>479</v>
      </c>
      <c r="C1834" s="1" t="s">
        <v>132</v>
      </c>
      <c r="D1834" s="84">
        <v>1998</v>
      </c>
      <c r="E1834" s="3">
        <v>36098</v>
      </c>
      <c r="F1834" s="3"/>
      <c r="AK1834" s="4"/>
      <c r="AL1834" s="4"/>
      <c r="AM1834" s="1"/>
      <c r="AN1834" s="1"/>
      <c r="AO1834" s="4"/>
      <c r="BB1834" s="1">
        <v>3</v>
      </c>
      <c r="CA1834" s="1">
        <v>4.3499999999999996</v>
      </c>
      <c r="CE1834" s="1">
        <v>6.47</v>
      </c>
      <c r="CF1834" s="1">
        <v>3.5</v>
      </c>
      <c r="CH1834" s="1" t="s">
        <v>133</v>
      </c>
    </row>
    <row r="1835" spans="1:130" x14ac:dyDescent="0.25">
      <c r="A1835" s="1" t="s">
        <v>480</v>
      </c>
      <c r="B1835" s="1" t="s">
        <v>479</v>
      </c>
      <c r="C1835" s="1" t="s">
        <v>132</v>
      </c>
      <c r="D1835" s="84">
        <v>1998</v>
      </c>
      <c r="E1835" s="3">
        <v>36101</v>
      </c>
      <c r="F1835" s="3"/>
      <c r="AK1835" s="4"/>
      <c r="AL1835" s="4"/>
      <c r="AM1835" s="1"/>
      <c r="AN1835" s="1"/>
      <c r="AO1835" s="4"/>
      <c r="BB1835" s="1">
        <v>3.3</v>
      </c>
      <c r="CA1835" s="1">
        <v>4.95</v>
      </c>
      <c r="CE1835" s="1">
        <v>7.88</v>
      </c>
      <c r="CF1835" s="1">
        <v>4.3</v>
      </c>
      <c r="CG1835" s="1" t="s">
        <v>133</v>
      </c>
      <c r="CH1835" s="1" t="s">
        <v>133</v>
      </c>
      <c r="DR1835" s="1">
        <v>346.46</v>
      </c>
      <c r="DS1835" s="1">
        <v>0.219</v>
      </c>
      <c r="DT1835" s="1">
        <v>0.253</v>
      </c>
      <c r="DU1835" s="1">
        <v>0.24</v>
      </c>
      <c r="DV1835" s="1">
        <v>0.20399999999999999</v>
      </c>
      <c r="DW1835" s="1">
        <v>0.19800000000000001</v>
      </c>
      <c r="DX1835" s="1">
        <v>0.251</v>
      </c>
      <c r="DY1835" s="1">
        <v>0.191</v>
      </c>
      <c r="DZ1835" s="1">
        <v>0.17799999999999999</v>
      </c>
    </row>
    <row r="1836" spans="1:130" x14ac:dyDescent="0.25">
      <c r="A1836" s="1" t="s">
        <v>480</v>
      </c>
      <c r="B1836" s="1" t="s">
        <v>479</v>
      </c>
      <c r="C1836" s="1" t="s">
        <v>132</v>
      </c>
      <c r="D1836" s="84">
        <v>1998</v>
      </c>
      <c r="E1836" s="3">
        <v>36103</v>
      </c>
      <c r="F1836" s="3"/>
      <c r="AK1836" s="4">
        <v>56.28</v>
      </c>
      <c r="AL1836" s="119">
        <f>AK1836/100</f>
        <v>0.56279999999999997</v>
      </c>
      <c r="AM1836" s="1"/>
      <c r="AN1836" s="1"/>
      <c r="AO1836" s="4"/>
      <c r="AW1836" s="1">
        <v>0.40833049399999999</v>
      </c>
      <c r="AZ1836" s="1">
        <v>0</v>
      </c>
      <c r="BA1836" s="1">
        <v>0</v>
      </c>
      <c r="BD1836" s="1">
        <v>4</v>
      </c>
      <c r="BE1836" s="1">
        <v>219.67</v>
      </c>
      <c r="BF1836" s="1">
        <v>0.99</v>
      </c>
      <c r="BI1836" s="1">
        <f>BK1836</f>
        <v>38.090000000000003</v>
      </c>
      <c r="BJ1836" s="1">
        <v>23709.24</v>
      </c>
      <c r="BK1836" s="1">
        <v>38.090000000000003</v>
      </c>
      <c r="BL1836" s="1">
        <v>0</v>
      </c>
      <c r="BY1836" s="1">
        <v>18.190000000000001</v>
      </c>
      <c r="CC1836" s="1">
        <v>568.84</v>
      </c>
      <c r="CH1836" s="1" t="s">
        <v>133</v>
      </c>
    </row>
    <row r="1837" spans="1:130" x14ac:dyDescent="0.25">
      <c r="A1837" s="1" t="s">
        <v>480</v>
      </c>
      <c r="B1837" s="1" t="s">
        <v>479</v>
      </c>
      <c r="C1837" s="1" t="s">
        <v>132</v>
      </c>
      <c r="D1837" s="84">
        <v>1998</v>
      </c>
      <c r="E1837" s="3">
        <v>36104</v>
      </c>
      <c r="F1837" s="3"/>
      <c r="AK1837" s="4"/>
      <c r="AL1837" s="4"/>
      <c r="AM1837" s="1"/>
      <c r="AN1837" s="1"/>
      <c r="AO1837" s="4"/>
      <c r="BB1837" s="1">
        <v>3.95</v>
      </c>
      <c r="CA1837" s="1">
        <v>5.3</v>
      </c>
      <c r="CE1837" s="1">
        <v>9.66</v>
      </c>
      <c r="CF1837" s="1">
        <v>5.45</v>
      </c>
      <c r="CH1837" s="1" t="s">
        <v>133</v>
      </c>
    </row>
    <row r="1838" spans="1:130" x14ac:dyDescent="0.25">
      <c r="A1838" s="1" t="s">
        <v>480</v>
      </c>
      <c r="B1838" s="1" t="s">
        <v>479</v>
      </c>
      <c r="C1838" s="1" t="s">
        <v>132</v>
      </c>
      <c r="D1838" s="84">
        <v>1998</v>
      </c>
      <c r="E1838" s="3">
        <v>36108</v>
      </c>
      <c r="F1838" s="3"/>
      <c r="AK1838" s="4"/>
      <c r="AL1838" s="4"/>
      <c r="AM1838" s="1"/>
      <c r="AN1838" s="1"/>
      <c r="AO1838" s="4"/>
      <c r="BB1838" s="1">
        <v>4.75</v>
      </c>
      <c r="CA1838" s="1">
        <v>6.15</v>
      </c>
      <c r="CE1838" s="1">
        <v>11.76</v>
      </c>
      <c r="CF1838" s="1">
        <v>7.32</v>
      </c>
      <c r="CG1838" s="1" t="s">
        <v>133</v>
      </c>
      <c r="CH1838" s="1" t="s">
        <v>133</v>
      </c>
      <c r="DR1838" s="1">
        <v>331.13</v>
      </c>
      <c r="DS1838" s="1">
        <v>0.19</v>
      </c>
      <c r="DT1838" s="1">
        <v>0.22800000000000001</v>
      </c>
      <c r="DU1838" s="1">
        <v>0.23200000000000001</v>
      </c>
      <c r="DV1838" s="1">
        <v>0.19700000000000001</v>
      </c>
      <c r="DW1838" s="1">
        <v>0.19700000000000001</v>
      </c>
      <c r="DX1838" s="1">
        <v>0.249</v>
      </c>
      <c r="DY1838" s="1">
        <v>0.186</v>
      </c>
      <c r="DZ1838" s="1">
        <v>0.17699999999999999</v>
      </c>
    </row>
    <row r="1839" spans="1:130" x14ac:dyDescent="0.25">
      <c r="A1839" s="1" t="s">
        <v>480</v>
      </c>
      <c r="B1839" s="1" t="s">
        <v>479</v>
      </c>
      <c r="C1839" s="1" t="s">
        <v>132</v>
      </c>
      <c r="D1839" s="84">
        <v>1998</v>
      </c>
      <c r="E1839" s="3">
        <v>36110</v>
      </c>
      <c r="F1839" s="3"/>
      <c r="J1839" s="1">
        <v>1.4E-2</v>
      </c>
      <c r="K1839" s="1">
        <v>2.1000000000000001E-2</v>
      </c>
      <c r="L1839" s="1">
        <v>3.7999999999999999E-2</v>
      </c>
      <c r="M1839" s="1">
        <v>5.6000000000000001E-2</v>
      </c>
      <c r="N1839" s="1">
        <v>7.0000000000000007E-2</v>
      </c>
      <c r="O1839" s="1">
        <v>2.6499999999999999E-2</v>
      </c>
      <c r="P1839" s="1">
        <v>356.05</v>
      </c>
      <c r="Q1839" s="1">
        <v>607.35</v>
      </c>
      <c r="R1839" s="1">
        <v>967.35</v>
      </c>
      <c r="S1839" s="1">
        <v>25432.14286</v>
      </c>
      <c r="T1839" s="1">
        <v>28921.42857</v>
      </c>
      <c r="U1839" s="1">
        <v>25456.578949999999</v>
      </c>
      <c r="V1839" s="1">
        <v>25691.96429</v>
      </c>
      <c r="W1839" s="1">
        <v>29620.71429</v>
      </c>
      <c r="X1839" s="1">
        <v>21901.88679</v>
      </c>
      <c r="AB1839" s="1">
        <v>356.05</v>
      </c>
      <c r="AC1839" s="1">
        <v>607.35</v>
      </c>
      <c r="AD1839" s="1">
        <v>967.35</v>
      </c>
      <c r="AE1839" s="1">
        <v>1438.75</v>
      </c>
      <c r="AF1839" s="1">
        <v>2073.4499999999998</v>
      </c>
      <c r="AG1839" s="1">
        <v>580.4</v>
      </c>
      <c r="AK1839" s="4">
        <v>117.21</v>
      </c>
      <c r="AL1839" s="119">
        <f>AK1839/100</f>
        <v>1.1720999999999999</v>
      </c>
      <c r="AM1839" s="1"/>
      <c r="AN1839" s="1"/>
      <c r="AO1839" s="4"/>
      <c r="AW1839" s="1">
        <v>0.70085218999999999</v>
      </c>
      <c r="AZ1839" s="1">
        <v>0.15</v>
      </c>
      <c r="BA1839" s="1">
        <v>0</v>
      </c>
      <c r="BD1839" s="1">
        <v>5</v>
      </c>
      <c r="BE1839" s="1">
        <v>309.5</v>
      </c>
      <c r="BF1839" s="1">
        <v>2.2599999999999998</v>
      </c>
      <c r="BI1839" s="1">
        <f>BK1839</f>
        <v>77.42</v>
      </c>
      <c r="BJ1839" s="1">
        <v>26633.68</v>
      </c>
      <c r="BK1839" s="1">
        <v>77.42</v>
      </c>
      <c r="BL1839" s="1">
        <v>0</v>
      </c>
      <c r="BY1839" s="1">
        <v>38.78</v>
      </c>
      <c r="CC1839" s="1">
        <v>632.36</v>
      </c>
      <c r="CH1839" s="1" t="s">
        <v>133</v>
      </c>
    </row>
    <row r="1840" spans="1:130" x14ac:dyDescent="0.25">
      <c r="A1840" s="1" t="s">
        <v>480</v>
      </c>
      <c r="B1840" s="1" t="s">
        <v>479</v>
      </c>
      <c r="C1840" s="1" t="s">
        <v>132</v>
      </c>
      <c r="D1840" s="84">
        <v>1998</v>
      </c>
      <c r="E1840" s="3">
        <v>36111</v>
      </c>
      <c r="F1840" s="3"/>
      <c r="AK1840" s="4"/>
      <c r="AL1840" s="4"/>
      <c r="AM1840" s="1"/>
      <c r="AN1840" s="1"/>
      <c r="AO1840" s="4"/>
      <c r="BB1840" s="1">
        <v>5.15</v>
      </c>
      <c r="CA1840" s="1">
        <v>6.75</v>
      </c>
      <c r="CE1840" s="1">
        <v>13.02</v>
      </c>
      <c r="CF1840" s="1">
        <v>8.26</v>
      </c>
      <c r="CH1840" s="1" t="s">
        <v>133</v>
      </c>
    </row>
    <row r="1841" spans="1:130" x14ac:dyDescent="0.25">
      <c r="A1841" s="1" t="s">
        <v>480</v>
      </c>
      <c r="B1841" s="1" t="s">
        <v>479</v>
      </c>
      <c r="C1841" s="1" t="s">
        <v>132</v>
      </c>
      <c r="D1841" s="84">
        <v>1998</v>
      </c>
      <c r="E1841" s="3">
        <v>36115</v>
      </c>
      <c r="F1841" s="3"/>
      <c r="AK1841" s="4"/>
      <c r="AL1841" s="4"/>
      <c r="AM1841" s="1"/>
      <c r="AN1841" s="1"/>
      <c r="AO1841" s="4"/>
      <c r="BB1841" s="1">
        <v>5.95</v>
      </c>
      <c r="CA1841" s="1">
        <v>7.2</v>
      </c>
      <c r="CE1841" s="1">
        <v>16.260000000000002</v>
      </c>
      <c r="CF1841" s="1">
        <v>11.29</v>
      </c>
      <c r="CG1841" s="1" t="s">
        <v>133</v>
      </c>
      <c r="CH1841" s="1" t="s">
        <v>133</v>
      </c>
      <c r="DR1841" s="1">
        <v>315.33999999999997</v>
      </c>
      <c r="DS1841" s="1">
        <v>0.157</v>
      </c>
      <c r="DT1841" s="1">
        <v>0.19</v>
      </c>
      <c r="DU1841" s="1">
        <v>0.223</v>
      </c>
      <c r="DV1841" s="1">
        <v>0.19400000000000001</v>
      </c>
      <c r="DW1841" s="1">
        <v>0.19800000000000001</v>
      </c>
      <c r="DX1841" s="1">
        <v>0.248</v>
      </c>
      <c r="DY1841" s="1">
        <v>0.187</v>
      </c>
      <c r="DZ1841" s="1">
        <v>0.18</v>
      </c>
    </row>
    <row r="1842" spans="1:130" x14ac:dyDescent="0.25">
      <c r="A1842" s="1" t="s">
        <v>480</v>
      </c>
      <c r="B1842" s="1" t="s">
        <v>479</v>
      </c>
      <c r="C1842" s="1" t="s">
        <v>132</v>
      </c>
      <c r="D1842" s="84">
        <v>1998</v>
      </c>
      <c r="E1842" s="3">
        <v>36116</v>
      </c>
      <c r="F1842" s="3"/>
      <c r="J1842" s="1">
        <v>5.45E-2</v>
      </c>
      <c r="K1842" s="1">
        <v>9.1999999999999998E-2</v>
      </c>
      <c r="L1842" s="1">
        <v>0.104</v>
      </c>
      <c r="M1842" s="1">
        <v>5.8999999999999997E-2</v>
      </c>
      <c r="N1842" s="1">
        <v>384.17500000000001</v>
      </c>
      <c r="O1842" s="1">
        <v>583.27499999999998</v>
      </c>
      <c r="P1842" s="1">
        <v>929.8</v>
      </c>
      <c r="Q1842" s="1">
        <v>1471</v>
      </c>
      <c r="R1842" s="1">
        <v>2131</v>
      </c>
      <c r="V1842" s="1">
        <v>26990.825690000001</v>
      </c>
      <c r="W1842" s="1">
        <v>23163.04348</v>
      </c>
      <c r="X1842" s="1">
        <v>23048.07692</v>
      </c>
      <c r="Y1842" s="1">
        <v>15703.38983</v>
      </c>
      <c r="AB1842" s="1">
        <v>384.17500000000001</v>
      </c>
      <c r="AC1842" s="1">
        <v>583.27499999999998</v>
      </c>
      <c r="AD1842" s="1">
        <v>929.8</v>
      </c>
      <c r="AE1842" s="1">
        <v>1471</v>
      </c>
      <c r="AF1842" s="1">
        <v>2131</v>
      </c>
      <c r="AG1842" s="1">
        <v>2397</v>
      </c>
      <c r="AH1842" s="1">
        <v>926.5</v>
      </c>
      <c r="AK1842" s="4">
        <v>223.03</v>
      </c>
      <c r="AL1842" s="119">
        <f>AK1842/100</f>
        <v>2.2303000000000002</v>
      </c>
      <c r="AM1842" s="1"/>
      <c r="AN1842" s="1"/>
      <c r="AO1842" s="4"/>
      <c r="AW1842" s="1">
        <v>0.82042602499999995</v>
      </c>
      <c r="AZ1842" s="1">
        <v>0.08</v>
      </c>
      <c r="BA1842" s="1">
        <v>0</v>
      </c>
      <c r="BD1842" s="1">
        <v>6</v>
      </c>
      <c r="BE1842" s="1">
        <v>448</v>
      </c>
      <c r="BF1842" s="1">
        <v>3.27</v>
      </c>
      <c r="BI1842" s="1">
        <f>BK1842</f>
        <v>118.78</v>
      </c>
      <c r="BJ1842" s="1">
        <v>23682.84</v>
      </c>
      <c r="BK1842" s="1">
        <v>118.78</v>
      </c>
      <c r="BL1842" s="1">
        <v>0</v>
      </c>
      <c r="BY1842" s="1">
        <v>103.7</v>
      </c>
      <c r="CC1842" s="1">
        <v>606.38</v>
      </c>
      <c r="CH1842" s="1" t="s">
        <v>133</v>
      </c>
    </row>
    <row r="1843" spans="1:130" x14ac:dyDescent="0.25">
      <c r="A1843" s="1" t="s">
        <v>480</v>
      </c>
      <c r="B1843" s="1" t="s">
        <v>479</v>
      </c>
      <c r="C1843" s="1" t="s">
        <v>132</v>
      </c>
      <c r="D1843" s="84">
        <v>1998</v>
      </c>
      <c r="E1843" s="3">
        <v>36118</v>
      </c>
      <c r="F1843" s="3"/>
      <c r="AK1843" s="4"/>
      <c r="AL1843" s="4"/>
      <c r="AM1843" s="1"/>
      <c r="AN1843" s="1"/>
      <c r="AO1843" s="4"/>
      <c r="BB1843" s="1">
        <v>6.8</v>
      </c>
      <c r="CA1843" s="1">
        <v>8</v>
      </c>
      <c r="CE1843" s="1">
        <v>18.079999999999998</v>
      </c>
      <c r="CF1843" s="1">
        <v>13.78</v>
      </c>
      <c r="CH1843" s="1" t="s">
        <v>133</v>
      </c>
    </row>
    <row r="1844" spans="1:130" x14ac:dyDescent="0.25">
      <c r="A1844" s="1" t="s">
        <v>480</v>
      </c>
      <c r="B1844" s="1" t="s">
        <v>479</v>
      </c>
      <c r="C1844" s="1" t="s">
        <v>132</v>
      </c>
      <c r="D1844" s="84">
        <v>1998</v>
      </c>
      <c r="E1844" s="3">
        <v>36122</v>
      </c>
      <c r="F1844" s="3"/>
      <c r="J1844" s="1">
        <v>8.5500000000000007E-2</v>
      </c>
      <c r="K1844" s="1">
        <v>0.1045</v>
      </c>
      <c r="L1844" s="1">
        <v>0.113</v>
      </c>
      <c r="M1844" s="1">
        <v>9.8000000000000004E-2</v>
      </c>
      <c r="N1844" s="1">
        <v>3.0499999999999999E-2</v>
      </c>
      <c r="O1844" s="1">
        <v>384.17500000000001</v>
      </c>
      <c r="P1844" s="1">
        <v>583.27499999999998</v>
      </c>
      <c r="Q1844" s="1">
        <v>929.8</v>
      </c>
      <c r="R1844" s="1">
        <v>1454.875</v>
      </c>
      <c r="W1844" s="1">
        <v>22688.304090000001</v>
      </c>
      <c r="X1844" s="1">
        <v>22440.669860000002</v>
      </c>
      <c r="Y1844" s="1">
        <v>23478.318579999999</v>
      </c>
      <c r="Z1844" s="1">
        <v>23654.591840000001</v>
      </c>
      <c r="AA1844" s="1">
        <v>11750.819670000001</v>
      </c>
      <c r="AB1844" s="1">
        <v>384.17500000000001</v>
      </c>
      <c r="AC1844" s="1">
        <v>583.27499999999998</v>
      </c>
      <c r="AD1844" s="1">
        <v>929.8</v>
      </c>
      <c r="AE1844" s="1">
        <v>1454.875</v>
      </c>
      <c r="AF1844" s="1">
        <v>1939.85</v>
      </c>
      <c r="AG1844" s="1">
        <v>2345.0500000000002</v>
      </c>
      <c r="AH1844" s="1">
        <v>2653.05</v>
      </c>
      <c r="AI1844" s="1">
        <v>2318.15</v>
      </c>
      <c r="AJ1844" s="1">
        <v>358.4</v>
      </c>
      <c r="AK1844" s="4">
        <v>336.74</v>
      </c>
      <c r="AL1844" s="119">
        <f>AK1844/100</f>
        <v>3.3673999999999999</v>
      </c>
      <c r="AM1844" s="1"/>
      <c r="AN1844" s="1"/>
      <c r="AO1844" s="4"/>
      <c r="AW1844" s="1">
        <v>0.91650920599999997</v>
      </c>
      <c r="AZ1844" s="1">
        <v>0.52</v>
      </c>
      <c r="BA1844" s="1">
        <v>0</v>
      </c>
      <c r="BB1844" s="1">
        <v>7.35</v>
      </c>
      <c r="BD1844" s="1">
        <v>8</v>
      </c>
      <c r="BE1844" s="1">
        <v>539.83000000000004</v>
      </c>
      <c r="BF1844" s="1">
        <v>4.78</v>
      </c>
      <c r="BI1844" s="1">
        <f>BK1844</f>
        <v>158.81</v>
      </c>
      <c r="BJ1844" s="1">
        <v>24906.720000000001</v>
      </c>
      <c r="BK1844" s="1">
        <v>158.81</v>
      </c>
      <c r="BL1844" s="1">
        <v>0</v>
      </c>
      <c r="BY1844" s="1">
        <v>174.4</v>
      </c>
      <c r="CA1844" s="1">
        <v>8.6</v>
      </c>
      <c r="CC1844" s="1">
        <v>658.35</v>
      </c>
      <c r="CE1844" s="1">
        <v>19.420000000000002</v>
      </c>
      <c r="CF1844" s="1">
        <v>14.51</v>
      </c>
      <c r="CG1844" s="1" t="s">
        <v>133</v>
      </c>
      <c r="CH1844" s="1" t="s">
        <v>133</v>
      </c>
      <c r="DR1844" s="1">
        <v>338.85</v>
      </c>
      <c r="DS1844" s="1">
        <v>0.24299999999999999</v>
      </c>
      <c r="DT1844" s="1">
        <v>0.23300000000000001</v>
      </c>
      <c r="DU1844" s="1">
        <v>0.22900000000000001</v>
      </c>
      <c r="DV1844" s="1">
        <v>0.193</v>
      </c>
      <c r="DW1844" s="1">
        <v>0.193</v>
      </c>
      <c r="DX1844" s="1">
        <v>0.24399999999999999</v>
      </c>
      <c r="DY1844" s="1">
        <v>0.182</v>
      </c>
      <c r="DZ1844" s="1">
        <v>0.17799999999999999</v>
      </c>
    </row>
    <row r="1845" spans="1:130" x14ac:dyDescent="0.25">
      <c r="A1845" s="1" t="s">
        <v>480</v>
      </c>
      <c r="B1845" s="1" t="s">
        <v>479</v>
      </c>
      <c r="C1845" s="1" t="s">
        <v>132</v>
      </c>
      <c r="D1845" s="84">
        <v>1998</v>
      </c>
      <c r="E1845" s="3">
        <v>36125</v>
      </c>
      <c r="F1845" s="3"/>
      <c r="AK1845" s="4"/>
      <c r="AL1845" s="4"/>
      <c r="AM1845" s="1"/>
      <c r="AN1845" s="1"/>
      <c r="AO1845" s="4"/>
      <c r="BB1845" s="1">
        <v>7.85</v>
      </c>
      <c r="CA1845" s="1">
        <v>8.85</v>
      </c>
      <c r="CE1845" s="1">
        <v>20.010000000000002</v>
      </c>
      <c r="CF1845" s="1">
        <v>15.73</v>
      </c>
      <c r="CH1845" s="1" t="s">
        <v>133</v>
      </c>
    </row>
    <row r="1846" spans="1:130" x14ac:dyDescent="0.25">
      <c r="A1846" s="1" t="s">
        <v>480</v>
      </c>
      <c r="B1846" s="1" t="s">
        <v>479</v>
      </c>
      <c r="C1846" s="1" t="s">
        <v>132</v>
      </c>
      <c r="D1846" s="84">
        <v>1998</v>
      </c>
      <c r="E1846" s="3">
        <v>36129</v>
      </c>
      <c r="F1846" s="3"/>
      <c r="AK1846" s="4"/>
      <c r="AL1846" s="4"/>
      <c r="AM1846" s="1"/>
      <c r="AN1846" s="1"/>
      <c r="AO1846" s="4"/>
      <c r="BB1846" s="1">
        <v>8.5500000000000007</v>
      </c>
      <c r="CA1846" s="1">
        <v>9</v>
      </c>
      <c r="CE1846" s="1">
        <v>21.15</v>
      </c>
      <c r="CF1846" s="1">
        <v>17.13</v>
      </c>
      <c r="CG1846" s="1" t="s">
        <v>133</v>
      </c>
      <c r="CH1846" s="1" t="s">
        <v>133</v>
      </c>
      <c r="DR1846" s="1">
        <v>356.59</v>
      </c>
      <c r="DS1846" s="1">
        <v>0.26900000000000002</v>
      </c>
      <c r="DT1846" s="1">
        <v>0.27600000000000002</v>
      </c>
      <c r="DU1846" s="1">
        <v>0.245</v>
      </c>
      <c r="DV1846" s="1">
        <v>0.19800000000000001</v>
      </c>
      <c r="DW1846" s="1">
        <v>0.192</v>
      </c>
      <c r="DX1846" s="1">
        <v>0.246</v>
      </c>
      <c r="DY1846" s="1">
        <v>0.17799999999999999</v>
      </c>
      <c r="DZ1846" s="1">
        <v>0.18</v>
      </c>
    </row>
    <row r="1847" spans="1:130" x14ac:dyDescent="0.25">
      <c r="A1847" s="1" t="s">
        <v>480</v>
      </c>
      <c r="B1847" s="1" t="s">
        <v>479</v>
      </c>
      <c r="C1847" s="1" t="s">
        <v>132</v>
      </c>
      <c r="D1847" s="84">
        <v>1998</v>
      </c>
      <c r="E1847" s="3">
        <v>36131</v>
      </c>
      <c r="F1847" s="3"/>
      <c r="AK1847" s="4">
        <v>603.11</v>
      </c>
      <c r="AL1847" s="119">
        <f>AK1847/100</f>
        <v>6.0311000000000003</v>
      </c>
      <c r="AM1847" s="1"/>
      <c r="AN1847" s="1"/>
      <c r="AO1847" s="4"/>
      <c r="AW1847" s="1">
        <v>0.98046808299999999</v>
      </c>
      <c r="AZ1847" s="1">
        <v>1.36</v>
      </c>
      <c r="BA1847" s="1">
        <v>1</v>
      </c>
      <c r="BD1847" s="1">
        <v>8</v>
      </c>
      <c r="BE1847" s="1">
        <v>762.67</v>
      </c>
      <c r="BF1847" s="1">
        <v>7.3</v>
      </c>
      <c r="BI1847" s="1">
        <f>BK1847</f>
        <v>213.12</v>
      </c>
      <c r="BJ1847" s="1">
        <v>26234.81</v>
      </c>
      <c r="BK1847" s="1">
        <v>213.12</v>
      </c>
      <c r="BL1847" s="1">
        <v>0</v>
      </c>
      <c r="BY1847" s="1">
        <v>380.8</v>
      </c>
      <c r="CC1847" s="1">
        <v>710.33</v>
      </c>
      <c r="CH1847" s="1" t="s">
        <v>133</v>
      </c>
    </row>
    <row r="1848" spans="1:130" x14ac:dyDescent="0.25">
      <c r="A1848" s="1" t="s">
        <v>480</v>
      </c>
      <c r="B1848" s="1" t="s">
        <v>479</v>
      </c>
      <c r="C1848" s="1" t="s">
        <v>132</v>
      </c>
      <c r="D1848" s="84">
        <v>1998</v>
      </c>
      <c r="E1848" s="3">
        <v>36132</v>
      </c>
      <c r="F1848" s="3"/>
      <c r="AK1848" s="4"/>
      <c r="AL1848" s="4"/>
      <c r="AM1848" s="1"/>
      <c r="AN1848" s="1"/>
      <c r="AO1848" s="4"/>
      <c r="BB1848" s="1">
        <v>8.5</v>
      </c>
      <c r="CA1848" s="1">
        <v>9</v>
      </c>
      <c r="CE1848" s="1">
        <v>21.84</v>
      </c>
      <c r="CF1848" s="1">
        <v>18.239999999999998</v>
      </c>
      <c r="CH1848" s="1" t="s">
        <v>133</v>
      </c>
    </row>
    <row r="1849" spans="1:130" x14ac:dyDescent="0.25">
      <c r="A1849" s="1" t="s">
        <v>480</v>
      </c>
      <c r="B1849" s="1" t="s">
        <v>479</v>
      </c>
      <c r="C1849" s="1" t="s">
        <v>132</v>
      </c>
      <c r="D1849" s="84">
        <v>1998</v>
      </c>
      <c r="E1849" s="3">
        <v>36136</v>
      </c>
      <c r="F1849" s="3"/>
      <c r="AK1849" s="4"/>
      <c r="AL1849" s="4"/>
      <c r="AM1849" s="1"/>
      <c r="AN1849" s="1"/>
      <c r="AO1849" s="4"/>
      <c r="BB1849" s="1">
        <v>9</v>
      </c>
      <c r="CE1849" s="1">
        <v>11.93</v>
      </c>
      <c r="CF1849" s="1">
        <v>18.52</v>
      </c>
      <c r="CG1849" s="1" t="s">
        <v>133</v>
      </c>
      <c r="CH1849" s="1" t="s">
        <v>133</v>
      </c>
      <c r="DR1849" s="1">
        <v>349.24</v>
      </c>
      <c r="DS1849" s="1">
        <v>0.247</v>
      </c>
      <c r="DT1849" s="1">
        <v>0.27100000000000002</v>
      </c>
      <c r="DU1849" s="1">
        <v>0.24399999999999999</v>
      </c>
      <c r="DV1849" s="1">
        <v>0.19800000000000001</v>
      </c>
      <c r="DW1849" s="1">
        <v>0.191</v>
      </c>
      <c r="DX1849" s="1">
        <v>0.24199999999999999</v>
      </c>
      <c r="DY1849" s="1">
        <v>0.17599999999999999</v>
      </c>
      <c r="DZ1849" s="1">
        <v>0.17799999999999999</v>
      </c>
    </row>
    <row r="1850" spans="1:130" x14ac:dyDescent="0.25">
      <c r="A1850" s="1" t="s">
        <v>480</v>
      </c>
      <c r="B1850" s="1" t="s">
        <v>479</v>
      </c>
      <c r="C1850" s="1" t="s">
        <v>132</v>
      </c>
      <c r="D1850" s="84">
        <v>1998</v>
      </c>
      <c r="E1850" s="3">
        <v>36138</v>
      </c>
      <c r="F1850" s="3"/>
      <c r="AK1850" s="4"/>
      <c r="AL1850" s="4"/>
      <c r="AM1850" s="1"/>
      <c r="AN1850" s="1"/>
      <c r="AO1850" s="4"/>
      <c r="AW1850" s="1">
        <v>0.97136920000000004</v>
      </c>
      <c r="AZ1850" s="1">
        <v>1.88</v>
      </c>
      <c r="BA1850" s="1">
        <v>2.65</v>
      </c>
      <c r="BD1850" s="1">
        <v>6.35</v>
      </c>
      <c r="BE1850" s="1">
        <v>908.67</v>
      </c>
      <c r="BF1850" s="1">
        <v>6.67</v>
      </c>
      <c r="BI1850" s="1">
        <f>BK1850</f>
        <v>172.65</v>
      </c>
      <c r="BJ1850" s="1">
        <v>26680.77</v>
      </c>
      <c r="BK1850" s="1">
        <v>172.65</v>
      </c>
      <c r="BL1850" s="1">
        <v>0</v>
      </c>
      <c r="BY1850" s="1">
        <v>495.77</v>
      </c>
      <c r="CC1850" s="1">
        <v>681.45</v>
      </c>
      <c r="CH1850" s="1" t="s">
        <v>133</v>
      </c>
    </row>
    <row r="1851" spans="1:130" x14ac:dyDescent="0.25">
      <c r="A1851" s="1" t="s">
        <v>480</v>
      </c>
      <c r="B1851" s="1" t="s">
        <v>479</v>
      </c>
      <c r="C1851" s="1" t="s">
        <v>132</v>
      </c>
      <c r="D1851" s="84">
        <v>1998</v>
      </c>
      <c r="E1851" s="3">
        <v>36139</v>
      </c>
      <c r="F1851" s="3"/>
      <c r="AK1851" s="4"/>
      <c r="AL1851" s="4"/>
      <c r="AM1851" s="1"/>
      <c r="AN1851" s="1"/>
      <c r="AO1851" s="4"/>
      <c r="CF1851" s="1">
        <v>10.77</v>
      </c>
      <c r="CH1851" s="1" t="s">
        <v>133</v>
      </c>
    </row>
    <row r="1852" spans="1:130" x14ac:dyDescent="0.25">
      <c r="A1852" s="1" t="s">
        <v>480</v>
      </c>
      <c r="B1852" s="1" t="s">
        <v>479</v>
      </c>
      <c r="C1852" s="1" t="s">
        <v>132</v>
      </c>
      <c r="D1852" s="84">
        <v>1998</v>
      </c>
      <c r="E1852" s="3">
        <v>36143</v>
      </c>
      <c r="F1852" s="3"/>
      <c r="AK1852" s="4"/>
      <c r="AL1852" s="4"/>
      <c r="AM1852" s="1"/>
      <c r="AN1852" s="1"/>
      <c r="AO1852" s="4"/>
      <c r="CF1852" s="1">
        <v>12.55</v>
      </c>
      <c r="CG1852" s="1" t="s">
        <v>133</v>
      </c>
      <c r="CH1852" s="1" t="s">
        <v>133</v>
      </c>
      <c r="DR1852" s="1">
        <v>340.71</v>
      </c>
      <c r="DS1852" s="1">
        <v>0.22700000000000001</v>
      </c>
      <c r="DT1852" s="1">
        <v>0.26800000000000002</v>
      </c>
      <c r="DU1852" s="1">
        <v>0.24199999999999999</v>
      </c>
      <c r="DV1852" s="1">
        <v>0.19800000000000001</v>
      </c>
      <c r="DW1852" s="1">
        <v>0.187</v>
      </c>
      <c r="DX1852" s="1">
        <v>0.23499999999999999</v>
      </c>
      <c r="DY1852" s="1">
        <v>0.17100000000000001</v>
      </c>
      <c r="DZ1852" s="1">
        <v>0.17699999999999999</v>
      </c>
    </row>
    <row r="1853" spans="1:130" x14ac:dyDescent="0.25">
      <c r="A1853" s="1" t="s">
        <v>480</v>
      </c>
      <c r="B1853" s="1" t="s">
        <v>479</v>
      </c>
      <c r="C1853" s="1" t="s">
        <v>132</v>
      </c>
      <c r="D1853" s="84">
        <v>1998</v>
      </c>
      <c r="E1853" s="3">
        <v>36145</v>
      </c>
      <c r="F1853" s="3"/>
      <c r="J1853" s="1">
        <v>0.113</v>
      </c>
      <c r="K1853" s="1">
        <v>884.49249999999995</v>
      </c>
      <c r="L1853" s="1">
        <v>2035.425</v>
      </c>
      <c r="M1853" s="1">
        <v>2371.0250000000001</v>
      </c>
      <c r="N1853" s="1">
        <v>2669.7</v>
      </c>
      <c r="O1853" s="1">
        <v>3185.7</v>
      </c>
      <c r="P1853" s="1">
        <v>2306.5</v>
      </c>
      <c r="Q1853" s="1">
        <v>20411.504420000001</v>
      </c>
      <c r="AA1853" s="1">
        <v>20411.504420000001</v>
      </c>
      <c r="AE1853" s="1">
        <v>884.49249999999995</v>
      </c>
      <c r="AF1853" s="1">
        <v>2035.425</v>
      </c>
      <c r="AG1853" s="1">
        <v>2371.0250000000001</v>
      </c>
      <c r="AH1853" s="1">
        <v>2669.7</v>
      </c>
      <c r="AI1853" s="1">
        <v>3185.7</v>
      </c>
      <c r="AJ1853" s="1">
        <v>2306.5</v>
      </c>
      <c r="AK1853" s="119">
        <v>854.32</v>
      </c>
      <c r="AL1853" s="119">
        <f>AK1853/100</f>
        <v>8.5432000000000006</v>
      </c>
      <c r="AM1853" s="1"/>
      <c r="AN1853" s="1"/>
      <c r="AO1853" s="4"/>
      <c r="AT1853" s="1">
        <v>2810.2</v>
      </c>
      <c r="AV1853" s="1">
        <v>64.94</v>
      </c>
      <c r="AW1853" s="1">
        <v>0.97663630999999995</v>
      </c>
      <c r="AZ1853" s="1">
        <v>3.17</v>
      </c>
      <c r="BA1853" s="1">
        <v>3.4</v>
      </c>
      <c r="BD1853" s="1">
        <v>5.6</v>
      </c>
      <c r="BE1853" s="1">
        <v>1010.17</v>
      </c>
      <c r="BF1853" s="1">
        <v>7.01</v>
      </c>
      <c r="BI1853" s="1">
        <f>BK1853</f>
        <v>181.05</v>
      </c>
      <c r="BJ1853" s="1">
        <v>28597.759999999998</v>
      </c>
      <c r="BK1853" s="1">
        <v>181.05</v>
      </c>
      <c r="BL1853" s="1">
        <v>11.58</v>
      </c>
      <c r="BN1853" s="1">
        <v>61.69</v>
      </c>
      <c r="BY1853" s="1">
        <v>525.19000000000005</v>
      </c>
      <c r="CC1853" s="1">
        <v>583.28</v>
      </c>
      <c r="CH1853" s="1" t="s">
        <v>133</v>
      </c>
    </row>
    <row r="1854" spans="1:130" x14ac:dyDescent="0.25">
      <c r="A1854" s="1" t="s">
        <v>480</v>
      </c>
      <c r="B1854" s="1" t="s">
        <v>479</v>
      </c>
      <c r="C1854" s="1" t="s">
        <v>132</v>
      </c>
      <c r="D1854" s="84">
        <v>1998</v>
      </c>
      <c r="E1854" s="3">
        <v>36146</v>
      </c>
      <c r="F1854" s="3"/>
      <c r="AK1854" s="4"/>
      <c r="AL1854" s="4"/>
      <c r="AM1854" s="1"/>
      <c r="AN1854" s="1"/>
      <c r="AO1854" s="4"/>
      <c r="CF1854" s="1">
        <v>13.02</v>
      </c>
      <c r="CH1854" s="1" t="s">
        <v>133</v>
      </c>
    </row>
    <row r="1855" spans="1:130" x14ac:dyDescent="0.25">
      <c r="A1855" s="1" t="s">
        <v>480</v>
      </c>
      <c r="B1855" s="1" t="s">
        <v>479</v>
      </c>
      <c r="C1855" s="1" t="s">
        <v>132</v>
      </c>
      <c r="D1855" s="84">
        <v>1998</v>
      </c>
      <c r="E1855" s="3">
        <v>36150</v>
      </c>
      <c r="F1855" s="3"/>
      <c r="AK1855" s="4"/>
      <c r="AL1855" s="4"/>
      <c r="AM1855" s="1"/>
      <c r="AN1855" s="1"/>
      <c r="AO1855" s="4"/>
      <c r="CF1855" s="1">
        <v>11.2</v>
      </c>
      <c r="CG1855" s="1" t="s">
        <v>133</v>
      </c>
      <c r="CH1855" s="1" t="s">
        <v>133</v>
      </c>
      <c r="DR1855" s="1">
        <v>353.18</v>
      </c>
      <c r="DS1855" s="1">
        <v>0.245</v>
      </c>
      <c r="DT1855" s="1">
        <v>0.28100000000000003</v>
      </c>
      <c r="DU1855" s="1">
        <v>0.25700000000000001</v>
      </c>
      <c r="DV1855" s="1">
        <v>0.20799999999999999</v>
      </c>
      <c r="DW1855" s="1">
        <v>0.192</v>
      </c>
      <c r="DX1855" s="1">
        <v>0.23499999999999999</v>
      </c>
      <c r="DY1855" s="1">
        <v>0.17199999999999999</v>
      </c>
      <c r="DZ1855" s="1">
        <v>0.17599999999999999</v>
      </c>
    </row>
    <row r="1856" spans="1:130" x14ac:dyDescent="0.25">
      <c r="A1856" s="1" t="s">
        <v>480</v>
      </c>
      <c r="B1856" s="1" t="s">
        <v>479</v>
      </c>
      <c r="C1856" s="1" t="s">
        <v>132</v>
      </c>
      <c r="D1856" s="84">
        <v>1998</v>
      </c>
      <c r="E1856" s="3">
        <v>36152</v>
      </c>
      <c r="F1856" s="3"/>
      <c r="AK1856" s="4"/>
      <c r="AL1856" s="4"/>
      <c r="AM1856" s="1"/>
      <c r="AN1856" s="1"/>
      <c r="AO1856" s="4"/>
      <c r="CF1856" s="1">
        <v>8.59</v>
      </c>
      <c r="CH1856" s="1" t="s">
        <v>133</v>
      </c>
    </row>
    <row r="1857" spans="1:130" x14ac:dyDescent="0.25">
      <c r="A1857" s="1" t="s">
        <v>480</v>
      </c>
      <c r="B1857" s="1" t="s">
        <v>479</v>
      </c>
      <c r="C1857" s="1" t="s">
        <v>132</v>
      </c>
      <c r="D1857" s="84">
        <v>1998</v>
      </c>
      <c r="E1857" s="3">
        <v>36153</v>
      </c>
      <c r="F1857" s="3"/>
      <c r="J1857" s="1">
        <v>625.77499999999998</v>
      </c>
      <c r="K1857" s="1">
        <v>2035.425</v>
      </c>
      <c r="L1857" s="1">
        <v>2371.0250000000001</v>
      </c>
      <c r="M1857" s="1">
        <v>2669.7</v>
      </c>
      <c r="N1857" s="1">
        <v>3185.7</v>
      </c>
      <c r="O1857" s="1">
        <v>2383</v>
      </c>
      <c r="AE1857" s="1">
        <v>625.77499999999998</v>
      </c>
      <c r="AF1857" s="1">
        <v>2035.425</v>
      </c>
      <c r="AG1857" s="1">
        <v>2371.0250000000001</v>
      </c>
      <c r="AH1857" s="1">
        <v>2669.7</v>
      </c>
      <c r="AI1857" s="1">
        <v>3185.7</v>
      </c>
      <c r="AJ1857" s="1">
        <v>2383</v>
      </c>
      <c r="AK1857" s="119">
        <v>1121.5999999999999</v>
      </c>
      <c r="AL1857" s="119">
        <f>AK1857/100</f>
        <v>11.215999999999999</v>
      </c>
      <c r="AM1857" s="1"/>
      <c r="AN1857" s="1"/>
      <c r="AO1857" s="4"/>
      <c r="AT1857" s="1">
        <v>17204.2</v>
      </c>
      <c r="AV1857" s="1">
        <v>162.41999999999999</v>
      </c>
      <c r="AW1857" s="1">
        <v>0.97203530400000004</v>
      </c>
      <c r="AZ1857" s="1">
        <v>4.62</v>
      </c>
      <c r="BA1857" s="1">
        <v>3.55</v>
      </c>
      <c r="BD1857" s="1">
        <v>5.45</v>
      </c>
      <c r="BE1857" s="1">
        <v>1051.5</v>
      </c>
      <c r="BF1857" s="1">
        <v>6.87</v>
      </c>
      <c r="BI1857" s="1">
        <f>BK1857</f>
        <v>158.55000000000001</v>
      </c>
      <c r="BJ1857" s="1">
        <v>26525.84</v>
      </c>
      <c r="BK1857" s="1">
        <v>158.55000000000001</v>
      </c>
      <c r="BL1857" s="1">
        <v>23.43</v>
      </c>
      <c r="BN1857" s="1">
        <v>110.07</v>
      </c>
      <c r="BY1857" s="1">
        <v>659.23</v>
      </c>
      <c r="CC1857" s="1">
        <v>669.9</v>
      </c>
      <c r="CH1857" s="1" t="s">
        <v>133</v>
      </c>
    </row>
    <row r="1858" spans="1:130" x14ac:dyDescent="0.25">
      <c r="A1858" s="1" t="s">
        <v>480</v>
      </c>
      <c r="B1858" s="1" t="s">
        <v>479</v>
      </c>
      <c r="C1858" s="1" t="s">
        <v>132</v>
      </c>
      <c r="D1858" s="84">
        <v>1998</v>
      </c>
      <c r="E1858" s="3">
        <v>36157</v>
      </c>
      <c r="F1858" s="3"/>
      <c r="AK1858" s="4"/>
      <c r="AL1858" s="4"/>
      <c r="AM1858" s="1"/>
      <c r="AN1858" s="1"/>
      <c r="AO1858" s="4"/>
      <c r="CG1858" s="1" t="s">
        <v>133</v>
      </c>
      <c r="CH1858" s="1" t="s">
        <v>133</v>
      </c>
      <c r="DR1858" s="1">
        <v>357.61</v>
      </c>
      <c r="DS1858" s="1">
        <v>0.249</v>
      </c>
      <c r="DT1858" s="1">
        <v>0.28199999999999997</v>
      </c>
      <c r="DU1858" s="1">
        <v>0.25700000000000001</v>
      </c>
      <c r="DV1858" s="1">
        <v>0.215</v>
      </c>
      <c r="DW1858" s="1">
        <v>0.19500000000000001</v>
      </c>
      <c r="DX1858" s="1">
        <v>0.24099999999999999</v>
      </c>
      <c r="DY1858" s="1">
        <v>0.17399999999999999</v>
      </c>
      <c r="DZ1858" s="1">
        <v>0.17599999999999999</v>
      </c>
    </row>
    <row r="1859" spans="1:130" x14ac:dyDescent="0.25">
      <c r="A1859" s="1" t="s">
        <v>480</v>
      </c>
      <c r="B1859" s="1" t="s">
        <v>479</v>
      </c>
      <c r="C1859" s="1" t="s">
        <v>132</v>
      </c>
      <c r="D1859" s="84">
        <v>1998</v>
      </c>
      <c r="E1859" s="3">
        <v>36159</v>
      </c>
      <c r="F1859" s="3"/>
      <c r="J1859" s="1">
        <v>1485.33</v>
      </c>
      <c r="K1859" s="1">
        <v>2371.0250000000001</v>
      </c>
      <c r="L1859" s="1">
        <v>2669.7</v>
      </c>
      <c r="M1859" s="1">
        <v>3185.7</v>
      </c>
      <c r="N1859" s="1">
        <v>2383</v>
      </c>
      <c r="AF1859" s="1">
        <v>1485.33</v>
      </c>
      <c r="AG1859" s="1">
        <v>2371.0250000000001</v>
      </c>
      <c r="AH1859" s="1">
        <v>2669.7</v>
      </c>
      <c r="AI1859" s="1">
        <v>3185.7</v>
      </c>
      <c r="AJ1859" s="1">
        <v>2383</v>
      </c>
      <c r="AK1859" s="119">
        <v>1259.95</v>
      </c>
      <c r="AL1859" s="119">
        <f t="shared" ref="AL1859:AL1860" si="17">AK1859/100</f>
        <v>12.599500000000001</v>
      </c>
      <c r="AM1859" s="1"/>
      <c r="AN1859" s="1"/>
      <c r="AO1859" s="4"/>
      <c r="AT1859" s="1">
        <v>16564.310000000001</v>
      </c>
      <c r="AV1859" s="1">
        <v>238.62</v>
      </c>
      <c r="AW1859" s="1">
        <v>0.855097675</v>
      </c>
      <c r="AZ1859" s="1">
        <v>6.37</v>
      </c>
      <c r="BA1859" s="1">
        <v>4.3</v>
      </c>
      <c r="BD1859" s="1">
        <v>4.7</v>
      </c>
      <c r="BE1859" s="1">
        <v>1092</v>
      </c>
      <c r="BF1859" s="1">
        <v>3.72</v>
      </c>
      <c r="BI1859" s="1">
        <f t="shared" ref="BI1859:BI1860" si="18">BK1859</f>
        <v>158.74</v>
      </c>
      <c r="BJ1859" s="1">
        <v>25662.11</v>
      </c>
      <c r="BK1859" s="1">
        <v>158.74</v>
      </c>
      <c r="BL1859" s="1">
        <v>20.75</v>
      </c>
      <c r="BN1859" s="1">
        <v>112.51</v>
      </c>
      <c r="BY1859" s="1">
        <v>706.94</v>
      </c>
      <c r="CC1859" s="1">
        <v>802.73</v>
      </c>
      <c r="CH1859" s="1" t="s">
        <v>133</v>
      </c>
    </row>
    <row r="1860" spans="1:130" x14ac:dyDescent="0.25">
      <c r="A1860" s="1" t="s">
        <v>480</v>
      </c>
      <c r="B1860" s="1" t="s">
        <v>479</v>
      </c>
      <c r="C1860" s="1" t="s">
        <v>132</v>
      </c>
      <c r="D1860" s="84">
        <v>1998</v>
      </c>
      <c r="E1860" s="3">
        <v>36167</v>
      </c>
      <c r="F1860" s="3"/>
      <c r="AK1860" s="119">
        <v>1488.13</v>
      </c>
      <c r="AL1860" s="119">
        <f t="shared" si="17"/>
        <v>14.881300000000001</v>
      </c>
      <c r="AM1860" s="1"/>
      <c r="AN1860" s="1"/>
      <c r="AO1860" s="4"/>
      <c r="AT1860" s="1">
        <v>30299.61</v>
      </c>
      <c r="AV1860" s="1">
        <v>470.95</v>
      </c>
      <c r="AW1860" s="1">
        <v>0.77895363399999995</v>
      </c>
      <c r="AZ1860" s="1">
        <v>6.09</v>
      </c>
      <c r="BA1860" s="1">
        <v>4.55</v>
      </c>
      <c r="BD1860" s="1">
        <v>4.45</v>
      </c>
      <c r="BE1860" s="1">
        <v>1026.67</v>
      </c>
      <c r="BF1860" s="1">
        <v>2.63</v>
      </c>
      <c r="BI1860" s="1">
        <f t="shared" si="18"/>
        <v>129.38</v>
      </c>
      <c r="BJ1860" s="1">
        <v>21995.97</v>
      </c>
      <c r="BK1860" s="1">
        <v>129.38</v>
      </c>
      <c r="BL1860" s="1">
        <v>31.43</v>
      </c>
      <c r="BN1860" s="1">
        <v>135.12</v>
      </c>
      <c r="BY1860" s="1">
        <v>711.4</v>
      </c>
      <c r="CC1860" s="1">
        <v>811.39</v>
      </c>
      <c r="CH1860" s="1" t="s">
        <v>133</v>
      </c>
    </row>
    <row r="1861" spans="1:130" x14ac:dyDescent="0.25">
      <c r="A1861" s="1" t="s">
        <v>480</v>
      </c>
      <c r="B1861" s="1" t="s">
        <v>479</v>
      </c>
      <c r="C1861" s="1" t="s">
        <v>132</v>
      </c>
      <c r="D1861" s="84">
        <v>1998</v>
      </c>
      <c r="E1861" s="3">
        <v>36171</v>
      </c>
      <c r="F1861" s="3"/>
      <c r="AK1861" s="4"/>
      <c r="AL1861" s="4"/>
      <c r="AM1861" s="1"/>
      <c r="AN1861" s="1"/>
      <c r="AO1861" s="4"/>
      <c r="CG1861" s="1" t="s">
        <v>133</v>
      </c>
      <c r="DR1861" s="1">
        <v>361.96</v>
      </c>
      <c r="DS1861" s="1">
        <v>0.245</v>
      </c>
      <c r="DT1861" s="1">
        <v>0.29099999999999998</v>
      </c>
      <c r="DU1861" s="1">
        <v>0.26500000000000001</v>
      </c>
      <c r="DV1861" s="1">
        <v>0.22600000000000001</v>
      </c>
      <c r="DW1861" s="1">
        <v>0.19600000000000001</v>
      </c>
      <c r="DX1861" s="1">
        <v>0.23899999999999999</v>
      </c>
      <c r="DY1861" s="1">
        <v>0.17399999999999999</v>
      </c>
      <c r="DZ1861" s="1">
        <v>0.17399999999999999</v>
      </c>
    </row>
    <row r="1862" spans="1:130" x14ac:dyDescent="0.25">
      <c r="A1862" s="1" t="s">
        <v>480</v>
      </c>
      <c r="B1862" s="1" t="s">
        <v>479</v>
      </c>
      <c r="C1862" s="1" t="s">
        <v>132</v>
      </c>
      <c r="D1862" s="84">
        <v>1998</v>
      </c>
      <c r="E1862" s="3">
        <v>36172</v>
      </c>
      <c r="F1862" s="3"/>
      <c r="AK1862" s="119">
        <v>1622.62</v>
      </c>
      <c r="AL1862" s="119">
        <f>AK1862/100</f>
        <v>16.226199999999999</v>
      </c>
      <c r="AM1862" s="1"/>
      <c r="AN1862" s="1"/>
      <c r="AO1862" s="4"/>
      <c r="AT1862" s="1">
        <v>17904.79</v>
      </c>
      <c r="AV1862" s="1">
        <v>559.24</v>
      </c>
      <c r="AW1862" s="1">
        <v>0.87638053400000004</v>
      </c>
      <c r="AZ1862" s="1">
        <v>9.4</v>
      </c>
      <c r="BA1862" s="1">
        <v>5.05</v>
      </c>
      <c r="BD1862" s="1">
        <v>3.95</v>
      </c>
      <c r="BE1862" s="1">
        <v>1100</v>
      </c>
      <c r="BF1862" s="1">
        <v>3.84</v>
      </c>
      <c r="BI1862" s="1">
        <f>BK1862</f>
        <v>202.09</v>
      </c>
      <c r="BJ1862" s="1">
        <v>21109.85</v>
      </c>
      <c r="BK1862" s="1">
        <v>202.09</v>
      </c>
      <c r="BL1862" s="1">
        <v>18.53</v>
      </c>
      <c r="BN1862" s="1">
        <v>125.18</v>
      </c>
      <c r="BY1862" s="1">
        <v>672.42</v>
      </c>
      <c r="CC1862" s="1">
        <v>736.31</v>
      </c>
      <c r="CH1862" s="1" t="s">
        <v>133</v>
      </c>
    </row>
    <row r="1863" spans="1:130" x14ac:dyDescent="0.25">
      <c r="A1863" s="1" t="s">
        <v>480</v>
      </c>
      <c r="B1863" s="1" t="s">
        <v>479</v>
      </c>
      <c r="C1863" s="1" t="s">
        <v>132</v>
      </c>
      <c r="D1863" s="84">
        <v>1998</v>
      </c>
      <c r="E1863" s="3">
        <v>36178</v>
      </c>
      <c r="F1863" s="3"/>
      <c r="AK1863" s="4"/>
      <c r="AL1863" s="4"/>
      <c r="AM1863" s="1"/>
      <c r="AN1863" s="1"/>
      <c r="AO1863" s="4"/>
      <c r="CG1863" s="1" t="s">
        <v>133</v>
      </c>
      <c r="DR1863" s="1">
        <v>366.22</v>
      </c>
      <c r="DS1863" s="1">
        <v>0.246</v>
      </c>
      <c r="DT1863" s="1">
        <v>0.28699999999999998</v>
      </c>
      <c r="DU1863" s="1">
        <v>0.26400000000000001</v>
      </c>
      <c r="DV1863" s="1">
        <v>0.23300000000000001</v>
      </c>
      <c r="DW1863" s="1">
        <v>0.20300000000000001</v>
      </c>
      <c r="DX1863" s="1">
        <v>0.247</v>
      </c>
      <c r="DY1863" s="1">
        <v>0.17699999999999999</v>
      </c>
      <c r="DZ1863" s="1">
        <v>0.17399999999999999</v>
      </c>
    </row>
    <row r="1864" spans="1:130" x14ac:dyDescent="0.25">
      <c r="A1864" s="1" t="s">
        <v>480</v>
      </c>
      <c r="B1864" s="1" t="s">
        <v>479</v>
      </c>
      <c r="C1864" s="1" t="s">
        <v>132</v>
      </c>
      <c r="D1864" s="84">
        <v>1998</v>
      </c>
      <c r="E1864" s="3">
        <v>36179</v>
      </c>
      <c r="F1864" s="3"/>
      <c r="J1864" s="1">
        <v>1913.3050000000001</v>
      </c>
      <c r="K1864" s="1">
        <v>2669.7</v>
      </c>
      <c r="L1864" s="1">
        <v>3185.7</v>
      </c>
      <c r="M1864" s="1">
        <v>2383</v>
      </c>
      <c r="AG1864" s="1">
        <v>1913.3050000000001</v>
      </c>
      <c r="AH1864" s="1">
        <v>2669.7</v>
      </c>
      <c r="AI1864" s="1">
        <v>3185.7</v>
      </c>
      <c r="AJ1864" s="1">
        <v>2383</v>
      </c>
      <c r="AK1864" s="119">
        <v>1701.3</v>
      </c>
      <c r="AL1864" s="119">
        <f>AK1864/100</f>
        <v>17.012999999999998</v>
      </c>
      <c r="AM1864" s="1"/>
      <c r="AN1864" s="1"/>
      <c r="AO1864" s="4"/>
      <c r="AT1864" s="1">
        <v>24962.49</v>
      </c>
      <c r="AV1864" s="1">
        <v>753.01</v>
      </c>
      <c r="AW1864" s="1">
        <v>0.81335686799999996</v>
      </c>
      <c r="AZ1864" s="1">
        <v>9.48</v>
      </c>
      <c r="BA1864" s="1">
        <v>5.2</v>
      </c>
      <c r="BD1864" s="1">
        <v>3.8</v>
      </c>
      <c r="BF1864" s="1">
        <v>3.03</v>
      </c>
      <c r="BI1864" s="1">
        <f>BK1864</f>
        <v>123.02</v>
      </c>
      <c r="BJ1864" s="1">
        <v>25819.66</v>
      </c>
      <c r="BK1864" s="1">
        <v>123.02</v>
      </c>
      <c r="BL1864" s="1">
        <v>24.2</v>
      </c>
      <c r="BN1864" s="1">
        <v>121.78</v>
      </c>
      <c r="BY1864" s="1">
        <v>639.24</v>
      </c>
      <c r="CC1864" s="1">
        <v>667.01</v>
      </c>
      <c r="CH1864" s="1" t="s">
        <v>133</v>
      </c>
    </row>
    <row r="1865" spans="1:130" x14ac:dyDescent="0.25">
      <c r="A1865" s="1" t="s">
        <v>480</v>
      </c>
      <c r="B1865" s="1" t="s">
        <v>479</v>
      </c>
      <c r="C1865" s="1" t="s">
        <v>132</v>
      </c>
      <c r="D1865" s="84">
        <v>1998</v>
      </c>
      <c r="E1865" s="3">
        <v>36185</v>
      </c>
      <c r="F1865" s="3"/>
      <c r="AK1865" s="4"/>
      <c r="AL1865" s="4"/>
      <c r="AM1865" s="1"/>
      <c r="AN1865" s="1"/>
      <c r="AO1865" s="4"/>
      <c r="CG1865" s="1" t="s">
        <v>133</v>
      </c>
      <c r="DR1865" s="1">
        <v>374.49</v>
      </c>
      <c r="DS1865" s="1">
        <v>0.27900000000000003</v>
      </c>
      <c r="DT1865" s="1">
        <v>0.28799999999999998</v>
      </c>
      <c r="DU1865" s="1">
        <v>0.26400000000000001</v>
      </c>
      <c r="DV1865" s="1">
        <v>0.23400000000000001</v>
      </c>
      <c r="DW1865" s="1">
        <v>0.20599999999999999</v>
      </c>
      <c r="DX1865" s="1">
        <v>0.25</v>
      </c>
      <c r="DY1865" s="1">
        <v>0.17899999999999999</v>
      </c>
      <c r="DZ1865" s="1">
        <v>0.17299999999999999</v>
      </c>
    </row>
    <row r="1866" spans="1:130" x14ac:dyDescent="0.25">
      <c r="A1866" s="1" t="s">
        <v>480</v>
      </c>
      <c r="B1866" s="1" t="s">
        <v>479</v>
      </c>
      <c r="C1866" s="1" t="s">
        <v>132</v>
      </c>
      <c r="D1866" s="84">
        <v>1998</v>
      </c>
      <c r="E1866" s="3">
        <v>36188</v>
      </c>
      <c r="F1866" s="3"/>
      <c r="J1866" s="1">
        <v>671.16</v>
      </c>
      <c r="K1866" s="1">
        <v>1782.39</v>
      </c>
      <c r="L1866" s="1">
        <v>2669.7</v>
      </c>
      <c r="M1866" s="1">
        <v>3185.7</v>
      </c>
      <c r="N1866" s="1">
        <v>2383</v>
      </c>
      <c r="AF1866" s="1">
        <v>671.16</v>
      </c>
      <c r="AG1866" s="1">
        <v>1782.39</v>
      </c>
      <c r="AH1866" s="1">
        <v>2669.7</v>
      </c>
      <c r="AI1866" s="1">
        <v>3185.7</v>
      </c>
      <c r="AJ1866" s="1">
        <v>2383</v>
      </c>
      <c r="AK1866" s="119">
        <v>2028.33</v>
      </c>
      <c r="AL1866" s="119">
        <f>AK1866/100</f>
        <v>20.283300000000001</v>
      </c>
      <c r="AM1866" s="1"/>
      <c r="AN1866" s="1"/>
      <c r="AO1866" s="4"/>
      <c r="AT1866" s="1">
        <v>35244.800000000003</v>
      </c>
      <c r="AV1866" s="1">
        <v>988.88</v>
      </c>
      <c r="AW1866" s="1">
        <v>0.75998141399999997</v>
      </c>
      <c r="AZ1866" s="1">
        <v>9.01</v>
      </c>
      <c r="BA1866" s="1">
        <v>5</v>
      </c>
      <c r="BD1866" s="1">
        <v>4</v>
      </c>
      <c r="BF1866" s="1">
        <v>2.59</v>
      </c>
      <c r="BI1866" s="1">
        <f>BK1866</f>
        <v>113.33</v>
      </c>
      <c r="BJ1866" s="1">
        <v>23969.39</v>
      </c>
      <c r="BK1866" s="1">
        <v>113.33</v>
      </c>
      <c r="BL1866" s="1">
        <v>29.25</v>
      </c>
      <c r="BN1866" s="1">
        <v>134.19</v>
      </c>
      <c r="BY1866" s="1">
        <v>730.86</v>
      </c>
      <c r="CC1866" s="1">
        <v>718.99</v>
      </c>
      <c r="CH1866" s="1" t="s">
        <v>133</v>
      </c>
    </row>
    <row r="1867" spans="1:130" x14ac:dyDescent="0.25">
      <c r="A1867" s="1" t="s">
        <v>480</v>
      </c>
      <c r="B1867" s="1" t="s">
        <v>479</v>
      </c>
      <c r="C1867" s="1" t="s">
        <v>132</v>
      </c>
      <c r="D1867" s="84">
        <v>1998</v>
      </c>
      <c r="E1867" s="3">
        <v>36192</v>
      </c>
      <c r="F1867" s="3"/>
      <c r="AK1867" s="4"/>
      <c r="AL1867" s="4"/>
      <c r="AM1867" s="1"/>
      <c r="AN1867" s="1"/>
      <c r="AO1867" s="4"/>
      <c r="CG1867" s="1" t="s">
        <v>133</v>
      </c>
      <c r="DR1867" s="1">
        <v>387.87</v>
      </c>
      <c r="DS1867" s="1">
        <v>0.27300000000000002</v>
      </c>
      <c r="DT1867" s="1">
        <v>0.28699999999999998</v>
      </c>
      <c r="DU1867" s="1">
        <v>0.28100000000000003</v>
      </c>
      <c r="DV1867" s="1">
        <v>0.27200000000000002</v>
      </c>
      <c r="DW1867" s="1">
        <v>0.216</v>
      </c>
      <c r="DX1867" s="1">
        <v>0.25600000000000001</v>
      </c>
      <c r="DY1867" s="1">
        <v>0.18099999999999999</v>
      </c>
      <c r="DZ1867" s="1">
        <v>0.17499999999999999</v>
      </c>
    </row>
    <row r="1868" spans="1:130" x14ac:dyDescent="0.25">
      <c r="A1868" s="1" t="s">
        <v>480</v>
      </c>
      <c r="B1868" s="1" t="s">
        <v>479</v>
      </c>
      <c r="C1868" s="1" t="s">
        <v>132</v>
      </c>
      <c r="D1868" s="84">
        <v>1998</v>
      </c>
      <c r="E1868" s="3">
        <v>36194</v>
      </c>
      <c r="F1868" s="3"/>
      <c r="AK1868" s="119">
        <v>1929.21</v>
      </c>
      <c r="AL1868" s="119">
        <f>AK1868/100</f>
        <v>19.292100000000001</v>
      </c>
      <c r="AM1868" s="1"/>
      <c r="AN1868" s="1"/>
      <c r="AO1868" s="4"/>
      <c r="AT1868" s="1">
        <v>30312.6</v>
      </c>
      <c r="AV1868" s="1">
        <v>923.26</v>
      </c>
      <c r="AW1868" s="1">
        <v>0.71119065599999998</v>
      </c>
      <c r="AZ1868" s="1">
        <v>14.77</v>
      </c>
      <c r="BA1868" s="1">
        <v>5.6</v>
      </c>
      <c r="BD1868" s="1">
        <v>3.4</v>
      </c>
      <c r="BF1868" s="1">
        <v>2.25</v>
      </c>
      <c r="BI1868" s="1">
        <f>BK1868</f>
        <v>84.54</v>
      </c>
      <c r="BK1868" s="1">
        <v>84.54</v>
      </c>
      <c r="BL1868" s="1">
        <v>26.23</v>
      </c>
      <c r="BN1868" s="1">
        <v>141.47</v>
      </c>
      <c r="BY1868" s="1">
        <v>679.9</v>
      </c>
      <c r="CC1868" s="1">
        <v>643.91</v>
      </c>
      <c r="CH1868" s="1" t="s">
        <v>133</v>
      </c>
    </row>
    <row r="1869" spans="1:130" x14ac:dyDescent="0.25">
      <c r="A1869" s="1" t="s">
        <v>480</v>
      </c>
      <c r="B1869" s="1" t="s">
        <v>479</v>
      </c>
      <c r="C1869" s="1" t="s">
        <v>132</v>
      </c>
      <c r="D1869" s="84">
        <v>1998</v>
      </c>
      <c r="E1869" s="3">
        <v>36199</v>
      </c>
      <c r="F1869" s="3"/>
      <c r="AK1869" s="4"/>
      <c r="AL1869" s="4"/>
      <c r="AM1869" s="1"/>
      <c r="AN1869" s="1"/>
      <c r="AO1869" s="4"/>
      <c r="CG1869" s="1" t="s">
        <v>133</v>
      </c>
      <c r="DR1869" s="1">
        <v>377.47</v>
      </c>
      <c r="DS1869" s="1">
        <v>0.27500000000000002</v>
      </c>
      <c r="DT1869" s="1">
        <v>0.28199999999999997</v>
      </c>
      <c r="DU1869" s="1">
        <v>0.26100000000000001</v>
      </c>
      <c r="DV1869" s="1">
        <v>0.23799999999999999</v>
      </c>
      <c r="DW1869" s="1">
        <v>0.216</v>
      </c>
      <c r="DX1869" s="1">
        <v>0.26</v>
      </c>
      <c r="DY1869" s="1">
        <v>0.183</v>
      </c>
      <c r="DZ1869" s="1">
        <v>0.17299999999999999</v>
      </c>
    </row>
    <row r="1870" spans="1:130" x14ac:dyDescent="0.25">
      <c r="A1870" s="1" t="s">
        <v>480</v>
      </c>
      <c r="B1870" s="1" t="s">
        <v>479</v>
      </c>
      <c r="C1870" s="1" t="s">
        <v>132</v>
      </c>
      <c r="D1870" s="84">
        <v>1998</v>
      </c>
      <c r="E1870" s="3">
        <v>36199</v>
      </c>
      <c r="F1870" s="3"/>
      <c r="AK1870" s="119">
        <v>1705.53</v>
      </c>
      <c r="AL1870" s="119">
        <f>AK1870/100</f>
        <v>17.055299999999999</v>
      </c>
      <c r="AM1870" s="1"/>
      <c r="AN1870" s="1"/>
      <c r="AO1870" s="4"/>
      <c r="AT1870" s="1">
        <v>24781.8</v>
      </c>
      <c r="AV1870" s="1">
        <v>818.78</v>
      </c>
      <c r="AW1870" s="1">
        <v>0.68867338499999997</v>
      </c>
      <c r="AZ1870" s="1">
        <v>12.99</v>
      </c>
      <c r="BA1870" s="1">
        <v>5.5</v>
      </c>
      <c r="BD1870" s="1">
        <v>3.5</v>
      </c>
      <c r="BF1870" s="1">
        <v>2.17</v>
      </c>
      <c r="BI1870" s="1">
        <f>BK1870</f>
        <v>95.05</v>
      </c>
      <c r="BK1870" s="1">
        <v>95.05</v>
      </c>
      <c r="BL1870" s="1">
        <v>22</v>
      </c>
      <c r="BN1870" s="1">
        <v>106.82</v>
      </c>
      <c r="BY1870" s="1">
        <v>596.86</v>
      </c>
      <c r="CC1870" s="1">
        <v>655.46</v>
      </c>
      <c r="CH1870" s="1" t="s">
        <v>133</v>
      </c>
    </row>
    <row r="1871" spans="1:130" x14ac:dyDescent="0.25">
      <c r="A1871" s="1" t="s">
        <v>480</v>
      </c>
      <c r="B1871" s="1" t="s">
        <v>479</v>
      </c>
      <c r="C1871" s="1" t="s">
        <v>132</v>
      </c>
      <c r="D1871" s="84">
        <v>1998</v>
      </c>
      <c r="E1871" s="3">
        <v>36206</v>
      </c>
      <c r="F1871" s="3"/>
      <c r="AK1871" s="4"/>
      <c r="AL1871" s="4"/>
      <c r="AM1871" s="1"/>
      <c r="AN1871" s="1"/>
      <c r="AO1871" s="4"/>
      <c r="CG1871" s="1" t="s">
        <v>133</v>
      </c>
      <c r="DR1871" s="1">
        <v>396.66</v>
      </c>
      <c r="DS1871" s="1">
        <v>0.29399999999999998</v>
      </c>
      <c r="DT1871" s="1">
        <v>0.29599999999999999</v>
      </c>
      <c r="DU1871" s="1">
        <v>0.26900000000000002</v>
      </c>
      <c r="DV1871" s="1">
        <v>0.247</v>
      </c>
      <c r="DW1871" s="1">
        <v>0.23300000000000001</v>
      </c>
      <c r="DX1871" s="1">
        <v>0.27600000000000002</v>
      </c>
      <c r="DY1871" s="1">
        <v>0.19400000000000001</v>
      </c>
      <c r="DZ1871" s="1">
        <v>0.17399999999999999</v>
      </c>
    </row>
    <row r="1872" spans="1:130" x14ac:dyDescent="0.25">
      <c r="A1872" s="1" t="s">
        <v>480</v>
      </c>
      <c r="B1872" s="1" t="s">
        <v>479</v>
      </c>
      <c r="C1872" s="1" t="s">
        <v>132</v>
      </c>
      <c r="D1872" s="84">
        <v>1998</v>
      </c>
      <c r="E1872" s="3">
        <v>36209</v>
      </c>
      <c r="F1872" s="3"/>
      <c r="J1872" s="1">
        <v>1717.415</v>
      </c>
      <c r="K1872" s="1">
        <v>2266.7175000000002</v>
      </c>
      <c r="L1872" s="1">
        <v>3185.7</v>
      </c>
      <c r="M1872" s="1">
        <v>2383</v>
      </c>
      <c r="AG1872" s="1">
        <v>1717.415</v>
      </c>
      <c r="AH1872" s="1">
        <v>2266.7175000000002</v>
      </c>
      <c r="AI1872" s="1">
        <v>3185.7</v>
      </c>
      <c r="AJ1872" s="1">
        <v>2383</v>
      </c>
      <c r="AK1872" s="119">
        <v>1818.7</v>
      </c>
      <c r="AL1872" s="119">
        <f>AK1872/100</f>
        <v>18.187000000000001</v>
      </c>
      <c r="AM1872" s="1"/>
      <c r="AN1872" s="1"/>
      <c r="AO1872" s="4"/>
      <c r="AT1872" s="1">
        <v>23031.65</v>
      </c>
      <c r="AV1872" s="1">
        <v>907.11</v>
      </c>
      <c r="AW1872" s="1">
        <v>0.71323471400000005</v>
      </c>
      <c r="AZ1872" s="1">
        <v>13.26</v>
      </c>
      <c r="BA1872" s="1">
        <v>5.75</v>
      </c>
      <c r="BD1872" s="1">
        <v>3.25</v>
      </c>
      <c r="BF1872" s="1">
        <v>2.2000000000000002</v>
      </c>
      <c r="BI1872" s="1">
        <f>BK1872</f>
        <v>100.57</v>
      </c>
      <c r="BK1872" s="1">
        <v>100.57</v>
      </c>
      <c r="BL1872" s="1">
        <v>20.73</v>
      </c>
      <c r="BN1872" s="1">
        <v>89.38</v>
      </c>
      <c r="BY1872" s="1">
        <v>631.83000000000004</v>
      </c>
      <c r="CC1872" s="1">
        <v>687.23</v>
      </c>
      <c r="CH1872" s="1" t="s">
        <v>133</v>
      </c>
    </row>
    <row r="1873" spans="1:130" x14ac:dyDescent="0.25">
      <c r="A1873" s="1" t="s">
        <v>480</v>
      </c>
      <c r="B1873" s="1" t="s">
        <v>479</v>
      </c>
      <c r="C1873" s="1" t="s">
        <v>132</v>
      </c>
      <c r="D1873" s="84">
        <v>1998</v>
      </c>
      <c r="E1873" s="3">
        <v>36213</v>
      </c>
      <c r="F1873" s="3"/>
      <c r="AK1873" s="4"/>
      <c r="AL1873" s="4"/>
      <c r="AM1873" s="1"/>
      <c r="AN1873" s="1"/>
      <c r="AO1873" s="4"/>
      <c r="CG1873" s="1" t="s">
        <v>133</v>
      </c>
      <c r="DR1873" s="1">
        <v>389.27</v>
      </c>
      <c r="DS1873" s="1">
        <v>0.27600000000000002</v>
      </c>
      <c r="DT1873" s="1">
        <v>0.27400000000000002</v>
      </c>
      <c r="DU1873" s="1">
        <v>0.26800000000000002</v>
      </c>
      <c r="DV1873" s="1">
        <v>0.248</v>
      </c>
      <c r="DW1873" s="1">
        <v>0.23400000000000001</v>
      </c>
      <c r="DX1873" s="1">
        <v>0.27800000000000002</v>
      </c>
      <c r="DY1873" s="1">
        <v>0.193</v>
      </c>
      <c r="DZ1873" s="1">
        <v>0.17499999999999999</v>
      </c>
    </row>
    <row r="1874" spans="1:130" x14ac:dyDescent="0.25">
      <c r="A1874" s="1" t="s">
        <v>480</v>
      </c>
      <c r="B1874" s="1" t="s">
        <v>479</v>
      </c>
      <c r="C1874" s="1" t="s">
        <v>132</v>
      </c>
      <c r="D1874" s="84">
        <v>1998</v>
      </c>
      <c r="E1874" s="3">
        <v>36215</v>
      </c>
      <c r="F1874" s="3"/>
      <c r="J1874" s="1">
        <v>490.69</v>
      </c>
      <c r="K1874" s="1">
        <v>2357.2350000000001</v>
      </c>
      <c r="L1874" s="1">
        <v>2041.5150000000001</v>
      </c>
      <c r="M1874" s="1">
        <v>2383</v>
      </c>
      <c r="AG1874" s="1">
        <v>490.69</v>
      </c>
      <c r="AH1874" s="1">
        <v>2357.2350000000001</v>
      </c>
      <c r="AI1874" s="1">
        <v>2041.5150000000001</v>
      </c>
      <c r="AJ1874" s="1">
        <v>2383</v>
      </c>
      <c r="AK1874" s="119">
        <v>1748.05</v>
      </c>
      <c r="AL1874" s="119">
        <f>AK1874/100</f>
        <v>17.480499999999999</v>
      </c>
      <c r="AM1874" s="1"/>
      <c r="AN1874" s="1"/>
      <c r="AO1874" s="4"/>
      <c r="AT1874" s="1">
        <v>31576.7</v>
      </c>
      <c r="AV1874" s="1">
        <v>852.73</v>
      </c>
      <c r="AW1874" s="1">
        <v>0.41075113499999999</v>
      </c>
      <c r="AZ1874" s="1">
        <v>18.899999999999999</v>
      </c>
      <c r="BA1874" s="1">
        <v>6.75</v>
      </c>
      <c r="BD1874" s="1">
        <v>2.25</v>
      </c>
      <c r="BF1874" s="1">
        <v>1.17</v>
      </c>
      <c r="BI1874" s="1">
        <f>BK1874</f>
        <v>65.95</v>
      </c>
      <c r="BK1874" s="1">
        <v>65.95</v>
      </c>
      <c r="BL1874" s="1">
        <v>27.2</v>
      </c>
      <c r="BN1874" s="1">
        <v>104.71</v>
      </c>
      <c r="BY1874" s="1">
        <v>596.61</v>
      </c>
      <c r="CC1874" s="1">
        <v>742.09</v>
      </c>
      <c r="CH1874" s="1" t="s">
        <v>133</v>
      </c>
    </row>
    <row r="1875" spans="1:130" x14ac:dyDescent="0.25">
      <c r="A1875" s="1" t="s">
        <v>480</v>
      </c>
      <c r="B1875" s="1" t="s">
        <v>479</v>
      </c>
      <c r="C1875" s="1" t="s">
        <v>132</v>
      </c>
      <c r="D1875" s="84">
        <v>1998</v>
      </c>
      <c r="E1875" s="3">
        <v>36220</v>
      </c>
      <c r="F1875" s="3"/>
      <c r="AK1875" s="4"/>
      <c r="AL1875" s="4"/>
      <c r="AM1875" s="1"/>
      <c r="AN1875" s="1"/>
      <c r="AO1875" s="4"/>
      <c r="CG1875" s="1" t="s">
        <v>133</v>
      </c>
      <c r="DR1875" s="1">
        <v>394.96</v>
      </c>
      <c r="DS1875" s="1">
        <v>0.26300000000000001</v>
      </c>
      <c r="DT1875" s="1">
        <v>0.30399999999999999</v>
      </c>
      <c r="DU1875" s="1">
        <v>0.27300000000000002</v>
      </c>
      <c r="DV1875" s="1">
        <v>0.25</v>
      </c>
      <c r="DW1875" s="1">
        <v>0.23599999999999999</v>
      </c>
      <c r="DX1875" s="1">
        <v>0.28000000000000003</v>
      </c>
      <c r="DY1875" s="1">
        <v>0.19600000000000001</v>
      </c>
      <c r="DZ1875" s="1">
        <v>0.17299999999999999</v>
      </c>
    </row>
    <row r="1876" spans="1:130" x14ac:dyDescent="0.25">
      <c r="A1876" s="1" t="s">
        <v>480</v>
      </c>
      <c r="B1876" s="1" t="s">
        <v>479</v>
      </c>
      <c r="C1876" s="1" t="s">
        <v>132</v>
      </c>
      <c r="D1876" s="84">
        <v>1998</v>
      </c>
      <c r="E1876" s="3">
        <v>36220</v>
      </c>
      <c r="F1876" s="3"/>
      <c r="J1876" s="1">
        <v>2357.2350000000001</v>
      </c>
      <c r="K1876" s="1">
        <v>3022.2449999999999</v>
      </c>
      <c r="L1876" s="1">
        <v>2383</v>
      </c>
      <c r="AH1876" s="1">
        <v>2357.2350000000001</v>
      </c>
      <c r="AI1876" s="1">
        <v>3022.2449999999999</v>
      </c>
      <c r="AJ1876" s="1">
        <v>2383</v>
      </c>
      <c r="AK1876" s="119">
        <v>1752.81</v>
      </c>
      <c r="AL1876" s="119">
        <f>AK1876/100</f>
        <v>17.528099999999998</v>
      </c>
      <c r="AM1876" s="1"/>
      <c r="AN1876" s="1"/>
      <c r="AO1876" s="4"/>
      <c r="AT1876" s="1">
        <v>26795.57</v>
      </c>
      <c r="AV1876" s="1">
        <v>902.33</v>
      </c>
      <c r="AW1876" s="1">
        <v>0.58055346500000005</v>
      </c>
      <c r="AZ1876" s="1">
        <v>21.71</v>
      </c>
      <c r="BA1876" s="1">
        <v>6.55</v>
      </c>
      <c r="BD1876" s="1">
        <v>2.4500000000000002</v>
      </c>
      <c r="BF1876" s="1">
        <v>1.55</v>
      </c>
      <c r="BI1876" s="1">
        <f>BK1876</f>
        <v>74.459999999999994</v>
      </c>
      <c r="BK1876" s="1">
        <v>74.459999999999994</v>
      </c>
      <c r="BL1876" s="1">
        <v>24.7</v>
      </c>
      <c r="BN1876" s="1">
        <v>94.78</v>
      </c>
      <c r="BP1876" s="1" t="s">
        <v>89</v>
      </c>
      <c r="BY1876" s="1">
        <v>628.9</v>
      </c>
      <c r="CC1876" s="1">
        <v>690.11</v>
      </c>
      <c r="CH1876" s="1" t="s">
        <v>133</v>
      </c>
    </row>
    <row r="1877" spans="1:130" x14ac:dyDescent="0.25">
      <c r="A1877" s="1" t="s">
        <v>480</v>
      </c>
      <c r="B1877" s="1" t="s">
        <v>479</v>
      </c>
      <c r="C1877" s="1" t="s">
        <v>132</v>
      </c>
      <c r="D1877" s="84">
        <v>1998</v>
      </c>
      <c r="E1877" s="3">
        <v>36221</v>
      </c>
      <c r="F1877" s="3"/>
      <c r="J1877" s="1">
        <v>2059.7399999999998</v>
      </c>
      <c r="K1877" s="1">
        <v>2538.7424999999998</v>
      </c>
      <c r="L1877" s="1">
        <v>3185.7</v>
      </c>
      <c r="M1877" s="1">
        <v>2383</v>
      </c>
      <c r="AG1877" s="1">
        <v>2059.7399999999998</v>
      </c>
      <c r="AH1877" s="1">
        <v>2538.7424999999998</v>
      </c>
      <c r="AI1877" s="1">
        <v>3185.7</v>
      </c>
      <c r="AJ1877" s="1">
        <v>2383</v>
      </c>
      <c r="AK1877" s="4"/>
      <c r="AL1877" s="4"/>
      <c r="AM1877" s="1"/>
      <c r="AN1877" s="1"/>
      <c r="AO1877" s="4"/>
      <c r="CH1877" s="1" t="s">
        <v>133</v>
      </c>
    </row>
    <row r="1878" spans="1:130" x14ac:dyDescent="0.25">
      <c r="A1878" s="1" t="s">
        <v>480</v>
      </c>
      <c r="B1878" s="1" t="s">
        <v>479</v>
      </c>
      <c r="C1878" s="1" t="s">
        <v>132</v>
      </c>
      <c r="D1878" s="84">
        <v>1998</v>
      </c>
      <c r="E1878" s="3">
        <v>36227</v>
      </c>
      <c r="F1878" s="3"/>
      <c r="AK1878" s="4"/>
      <c r="AL1878" s="4"/>
      <c r="AM1878" s="1"/>
      <c r="AN1878" s="1"/>
      <c r="AO1878" s="4"/>
      <c r="CG1878" s="1" t="s">
        <v>133</v>
      </c>
      <c r="DR1878" s="1">
        <v>399.22</v>
      </c>
      <c r="DS1878" s="1">
        <v>0.30199999999999999</v>
      </c>
      <c r="DT1878" s="1">
        <v>0.3</v>
      </c>
      <c r="DU1878" s="1">
        <v>0.27200000000000002</v>
      </c>
      <c r="DV1878" s="1">
        <v>0.247</v>
      </c>
      <c r="DW1878" s="1">
        <v>0.22700000000000001</v>
      </c>
      <c r="DX1878" s="1">
        <v>0.28000000000000003</v>
      </c>
      <c r="DY1878" s="1">
        <v>0.192</v>
      </c>
      <c r="DZ1878" s="1">
        <v>0.17599999999999999</v>
      </c>
    </row>
    <row r="1879" spans="1:130" x14ac:dyDescent="0.25">
      <c r="A1879" s="1" t="s">
        <v>480</v>
      </c>
      <c r="B1879" s="1" t="s">
        <v>479</v>
      </c>
      <c r="C1879" s="1" t="s">
        <v>132</v>
      </c>
      <c r="D1879" s="84">
        <v>1998</v>
      </c>
      <c r="E1879" s="3">
        <v>36342</v>
      </c>
      <c r="F1879" s="3"/>
      <c r="J1879" s="1">
        <v>149.76</v>
      </c>
      <c r="K1879" s="1">
        <v>2059.6999999999998</v>
      </c>
      <c r="L1879" s="1">
        <v>2194.9899999999998</v>
      </c>
      <c r="M1879" s="1">
        <v>2805.9</v>
      </c>
      <c r="N1879" s="1">
        <v>2824.05</v>
      </c>
      <c r="O1879" s="1">
        <v>1915.9</v>
      </c>
      <c r="AE1879" s="1">
        <v>149.76</v>
      </c>
      <c r="AF1879" s="1">
        <v>2059.6999999999998</v>
      </c>
      <c r="AG1879" s="1">
        <v>2194.9899999999998</v>
      </c>
      <c r="AH1879" s="1">
        <v>2805.9</v>
      </c>
      <c r="AI1879" s="1">
        <v>2824.05</v>
      </c>
      <c r="AJ1879" s="1">
        <v>1915.9</v>
      </c>
      <c r="AK1879" s="4"/>
      <c r="AL1879" s="4"/>
      <c r="AM1879" s="1"/>
      <c r="AN1879" s="1"/>
      <c r="AO1879" s="4"/>
      <c r="CH1879" s="1" t="s">
        <v>133</v>
      </c>
    </row>
    <row r="1880" spans="1:130" x14ac:dyDescent="0.25">
      <c r="A1880" s="1" t="s">
        <v>480</v>
      </c>
      <c r="B1880" s="1" t="s">
        <v>479</v>
      </c>
      <c r="C1880" s="1" t="s">
        <v>132</v>
      </c>
      <c r="D1880" s="84">
        <v>1998</v>
      </c>
      <c r="E1880" s="3">
        <v>36435</v>
      </c>
      <c r="F1880" s="3"/>
      <c r="J1880" s="1">
        <v>1193.7550000000001</v>
      </c>
      <c r="K1880" s="1">
        <v>2538.7424999999998</v>
      </c>
      <c r="L1880" s="1">
        <v>3185.7</v>
      </c>
      <c r="M1880" s="1">
        <v>2383</v>
      </c>
      <c r="AG1880" s="1">
        <v>1193.7550000000001</v>
      </c>
      <c r="AH1880" s="1">
        <v>2538.7424999999998</v>
      </c>
      <c r="AI1880" s="1">
        <v>3185.7</v>
      </c>
      <c r="AJ1880" s="1">
        <v>2383</v>
      </c>
      <c r="AK1880" s="4"/>
      <c r="AL1880" s="4"/>
      <c r="AM1880" s="1"/>
      <c r="AN1880" s="1"/>
      <c r="AO1880" s="4"/>
      <c r="CH1880" s="1" t="s">
        <v>133</v>
      </c>
    </row>
    <row r="1881" spans="1:130" x14ac:dyDescent="0.25">
      <c r="A1881" s="1" t="s">
        <v>480</v>
      </c>
      <c r="B1881" s="1" t="s">
        <v>479</v>
      </c>
      <c r="C1881" s="1" t="s">
        <v>132</v>
      </c>
      <c r="D1881" s="84">
        <v>1998</v>
      </c>
      <c r="E1881" s="3">
        <v>36495</v>
      </c>
      <c r="F1881" s="3"/>
      <c r="J1881" s="1">
        <v>183.36500000000001</v>
      </c>
      <c r="K1881" s="1">
        <v>2125.6799999999998</v>
      </c>
      <c r="L1881" s="1">
        <v>2669.7</v>
      </c>
      <c r="M1881" s="1">
        <v>3185.7</v>
      </c>
      <c r="N1881" s="1">
        <v>2383</v>
      </c>
      <c r="AF1881" s="1">
        <v>183.36500000000001</v>
      </c>
      <c r="AG1881" s="1">
        <v>2125.6799999999998</v>
      </c>
      <c r="AH1881" s="1">
        <v>2669.7</v>
      </c>
      <c r="AI1881" s="1">
        <v>3185.7</v>
      </c>
      <c r="AJ1881" s="1">
        <v>2383</v>
      </c>
      <c r="AK1881" s="4"/>
      <c r="AL1881" s="4"/>
      <c r="AM1881" s="1"/>
      <c r="AN1881" s="1"/>
      <c r="AO1881" s="4"/>
      <c r="CH1881" s="1" t="s">
        <v>133</v>
      </c>
    </row>
    <row r="1882" spans="1:130" x14ac:dyDescent="0.25">
      <c r="A1882" s="1" t="s">
        <v>480</v>
      </c>
      <c r="B1882" s="1" t="s">
        <v>479</v>
      </c>
      <c r="C1882" s="1" t="s">
        <v>134</v>
      </c>
      <c r="D1882" s="84">
        <v>1998</v>
      </c>
      <c r="E1882" s="3">
        <v>35838</v>
      </c>
      <c r="F1882" s="3"/>
      <c r="J1882" s="1">
        <v>0.14149999999999999</v>
      </c>
      <c r="K1882" s="1">
        <v>0.13850000000000001</v>
      </c>
      <c r="L1882" s="1">
        <v>8.6999999999999994E-2</v>
      </c>
      <c r="M1882" s="1">
        <v>492.3</v>
      </c>
      <c r="N1882" s="1">
        <v>821.625</v>
      </c>
      <c r="O1882" s="1">
        <v>1516.05</v>
      </c>
      <c r="P1882" s="1">
        <v>2119.9749999999999</v>
      </c>
      <c r="Q1882" s="1">
        <v>2487.3000000000002</v>
      </c>
      <c r="R1882" s="1">
        <v>2785</v>
      </c>
      <c r="Y1882" s="1">
        <v>19681.978800000001</v>
      </c>
      <c r="Z1882" s="1">
        <v>19509.025269999998</v>
      </c>
      <c r="AA1882" s="1">
        <v>17609.195400000001</v>
      </c>
      <c r="AC1882" s="1">
        <v>492.3</v>
      </c>
      <c r="AD1882" s="1">
        <v>821.625</v>
      </c>
      <c r="AE1882" s="1">
        <v>1516.05</v>
      </c>
      <c r="AF1882" s="1">
        <v>2119.9749999999999</v>
      </c>
      <c r="AG1882" s="1">
        <v>2487.3000000000002</v>
      </c>
      <c r="AH1882" s="1">
        <v>2785</v>
      </c>
      <c r="AI1882" s="1">
        <v>2702</v>
      </c>
      <c r="AJ1882" s="1">
        <v>1532</v>
      </c>
      <c r="AK1882" s="4"/>
      <c r="AL1882" s="4"/>
      <c r="AM1882" s="1"/>
      <c r="AN1882" s="1"/>
      <c r="AO1882" s="4"/>
      <c r="CH1882" s="1" t="s">
        <v>135</v>
      </c>
    </row>
    <row r="1883" spans="1:130" x14ac:dyDescent="0.25">
      <c r="A1883" s="1" t="s">
        <v>480</v>
      </c>
      <c r="B1883" s="1" t="s">
        <v>479</v>
      </c>
      <c r="C1883" s="1" t="s">
        <v>134</v>
      </c>
      <c r="D1883" s="84">
        <v>1998</v>
      </c>
      <c r="E1883" s="3">
        <v>35896</v>
      </c>
      <c r="F1883" s="3"/>
      <c r="J1883" s="1">
        <v>1.95E-2</v>
      </c>
      <c r="K1883" s="1">
        <v>2.35E-2</v>
      </c>
      <c r="L1883" s="1">
        <v>3.5499999999999997E-2</v>
      </c>
      <c r="M1883" s="1">
        <v>4.5999999999999999E-2</v>
      </c>
      <c r="N1883" s="1">
        <v>1.8499999999999999E-2</v>
      </c>
      <c r="O1883" s="1">
        <v>355.5</v>
      </c>
      <c r="P1883" s="1">
        <v>491.6</v>
      </c>
      <c r="Q1883" s="1">
        <v>814.85</v>
      </c>
      <c r="R1883" s="1">
        <v>1273.8499999999999</v>
      </c>
      <c r="S1883" s="1">
        <v>18230.769230000002</v>
      </c>
      <c r="T1883" s="1">
        <v>20919.148939999999</v>
      </c>
      <c r="U1883" s="1">
        <v>22953.521130000001</v>
      </c>
      <c r="V1883" s="1">
        <v>27692.391299999999</v>
      </c>
      <c r="W1883" s="1">
        <v>15629.729729999999</v>
      </c>
      <c r="AB1883" s="1">
        <v>355.5</v>
      </c>
      <c r="AC1883" s="1">
        <v>491.6</v>
      </c>
      <c r="AD1883" s="1">
        <v>814.85</v>
      </c>
      <c r="AE1883" s="1">
        <v>1273.8499999999999</v>
      </c>
      <c r="AF1883" s="1">
        <v>289.14999999999998</v>
      </c>
      <c r="AK1883" s="4"/>
      <c r="AL1883" s="4"/>
      <c r="AM1883" s="1"/>
      <c r="AN1883" s="1"/>
      <c r="AO1883" s="4"/>
      <c r="CH1883" s="1" t="s">
        <v>135</v>
      </c>
    </row>
    <row r="1884" spans="1:130" x14ac:dyDescent="0.25">
      <c r="A1884" s="1" t="s">
        <v>480</v>
      </c>
      <c r="B1884" s="1" t="s">
        <v>479</v>
      </c>
      <c r="C1884" s="1" t="s">
        <v>134</v>
      </c>
      <c r="D1884" s="84">
        <v>1998</v>
      </c>
      <c r="E1884" s="3">
        <v>36050</v>
      </c>
      <c r="F1884" s="3"/>
      <c r="J1884" s="1">
        <v>0.1285</v>
      </c>
      <c r="K1884" s="1">
        <v>8.2000000000000003E-2</v>
      </c>
      <c r="L1884" s="1">
        <v>443.1825</v>
      </c>
      <c r="M1884" s="1">
        <v>1516.05</v>
      </c>
      <c r="N1884" s="1">
        <v>2119.9749999999999</v>
      </c>
      <c r="O1884" s="1">
        <v>2487.3000000000002</v>
      </c>
      <c r="P1884" s="1">
        <v>2739.8249999999998</v>
      </c>
      <c r="Q1884" s="1">
        <v>2448</v>
      </c>
      <c r="R1884" s="1">
        <v>1534.6</v>
      </c>
      <c r="Z1884" s="1">
        <v>19050.58366</v>
      </c>
      <c r="AA1884" s="1">
        <v>18714.634150000002</v>
      </c>
      <c r="AD1884" s="1">
        <v>443.1825</v>
      </c>
      <c r="AE1884" s="1">
        <v>1516.05</v>
      </c>
      <c r="AF1884" s="1">
        <v>2119.9749999999999</v>
      </c>
      <c r="AG1884" s="1">
        <v>2487.3000000000002</v>
      </c>
      <c r="AH1884" s="1">
        <v>2739.8249999999998</v>
      </c>
      <c r="AI1884" s="1">
        <v>2448</v>
      </c>
      <c r="AJ1884" s="1">
        <v>1534.6</v>
      </c>
      <c r="AK1884" s="4"/>
      <c r="AL1884" s="4"/>
      <c r="AM1884" s="1"/>
      <c r="AN1884" s="1"/>
      <c r="AO1884" s="4"/>
      <c r="CH1884" s="1" t="s">
        <v>135</v>
      </c>
    </row>
    <row r="1885" spans="1:130" x14ac:dyDescent="0.25">
      <c r="A1885" s="1" t="s">
        <v>480</v>
      </c>
      <c r="B1885" s="1" t="s">
        <v>479</v>
      </c>
      <c r="C1885" s="1" t="s">
        <v>134</v>
      </c>
      <c r="D1885" s="84">
        <v>1998</v>
      </c>
      <c r="E1885" s="3">
        <v>36095</v>
      </c>
      <c r="F1885" s="3"/>
      <c r="AK1885" s="4"/>
      <c r="AL1885" s="4"/>
      <c r="AM1885" s="1"/>
      <c r="AN1885" s="1"/>
      <c r="AO1885" s="4"/>
      <c r="CG1885" s="1" t="s">
        <v>135</v>
      </c>
      <c r="DR1885" s="1">
        <v>352.42</v>
      </c>
      <c r="DS1885" s="1">
        <v>0.223</v>
      </c>
      <c r="DT1885" s="1">
        <v>0.251</v>
      </c>
      <c r="DU1885" s="1">
        <v>0.26500000000000001</v>
      </c>
      <c r="DV1885" s="1">
        <v>0.22500000000000001</v>
      </c>
      <c r="DW1885" s="1">
        <v>0.26</v>
      </c>
      <c r="DX1885" s="1">
        <v>0.29399999999999998</v>
      </c>
      <c r="DY1885" s="1">
        <v>0.156</v>
      </c>
      <c r="DZ1885" s="1">
        <v>8.8999999999999996E-2</v>
      </c>
    </row>
    <row r="1886" spans="1:130" x14ac:dyDescent="0.25">
      <c r="A1886" s="1" t="s">
        <v>480</v>
      </c>
      <c r="B1886" s="1" t="s">
        <v>479</v>
      </c>
      <c r="C1886" s="1" t="s">
        <v>134</v>
      </c>
      <c r="D1886" s="84">
        <v>1998</v>
      </c>
      <c r="E1886" s="3">
        <v>36096</v>
      </c>
      <c r="F1886" s="3"/>
      <c r="AK1886" s="4"/>
      <c r="AL1886" s="4"/>
      <c r="AM1886" s="1"/>
      <c r="AN1886" s="1"/>
      <c r="AO1886" s="4"/>
      <c r="BB1886" s="1">
        <v>2.4</v>
      </c>
      <c r="CA1886" s="1">
        <v>3.95</v>
      </c>
      <c r="CE1886" s="1">
        <v>5.95</v>
      </c>
      <c r="CF1886" s="1">
        <v>2.4</v>
      </c>
      <c r="CH1886" s="1" t="s">
        <v>135</v>
      </c>
    </row>
    <row r="1887" spans="1:130" x14ac:dyDescent="0.25">
      <c r="A1887" s="1" t="s">
        <v>480</v>
      </c>
      <c r="B1887" s="1" t="s">
        <v>479</v>
      </c>
      <c r="C1887" s="1" t="s">
        <v>134</v>
      </c>
      <c r="D1887" s="84">
        <v>1998</v>
      </c>
      <c r="E1887" s="3">
        <v>36098</v>
      </c>
      <c r="F1887" s="3"/>
      <c r="AK1887" s="4"/>
      <c r="AL1887" s="4"/>
      <c r="AM1887" s="1"/>
      <c r="AN1887" s="1"/>
      <c r="AO1887" s="4"/>
      <c r="BB1887" s="1">
        <v>2.75</v>
      </c>
      <c r="CA1887" s="1">
        <v>4.1500000000000004</v>
      </c>
      <c r="CE1887" s="1">
        <v>7.15</v>
      </c>
      <c r="CF1887" s="1">
        <v>3.25</v>
      </c>
      <c r="CH1887" s="1" t="s">
        <v>135</v>
      </c>
    </row>
    <row r="1888" spans="1:130" x14ac:dyDescent="0.25">
      <c r="A1888" s="1" t="s">
        <v>480</v>
      </c>
      <c r="B1888" s="1" t="s">
        <v>479</v>
      </c>
      <c r="C1888" s="1" t="s">
        <v>134</v>
      </c>
      <c r="D1888" s="84">
        <v>1998</v>
      </c>
      <c r="E1888" s="3">
        <v>36101</v>
      </c>
      <c r="F1888" s="3"/>
      <c r="AK1888" s="4"/>
      <c r="AL1888" s="4"/>
      <c r="AM1888" s="1"/>
      <c r="AN1888" s="1"/>
      <c r="AO1888" s="4"/>
      <c r="BB1888" s="1">
        <v>3.15</v>
      </c>
      <c r="CA1888" s="1">
        <v>4.75</v>
      </c>
      <c r="CE1888" s="1">
        <v>9.25</v>
      </c>
      <c r="CF1888" s="1">
        <v>4.6500000000000004</v>
      </c>
      <c r="CG1888" s="1" t="s">
        <v>135</v>
      </c>
      <c r="CH1888" s="1" t="s">
        <v>135</v>
      </c>
      <c r="DR1888" s="1">
        <v>340.98</v>
      </c>
      <c r="DS1888" s="1">
        <v>0.19900000000000001</v>
      </c>
      <c r="DT1888" s="1">
        <v>0.24</v>
      </c>
      <c r="DU1888" s="1">
        <v>0.25600000000000001</v>
      </c>
      <c r="DV1888" s="1">
        <v>0.22</v>
      </c>
      <c r="DW1888" s="1">
        <v>0.25900000000000001</v>
      </c>
      <c r="DX1888" s="1">
        <v>0.29099999999999998</v>
      </c>
      <c r="DY1888" s="1">
        <v>0.155</v>
      </c>
      <c r="DZ1888" s="1">
        <v>8.4000000000000005E-2</v>
      </c>
    </row>
    <row r="1889" spans="1:130" x14ac:dyDescent="0.25">
      <c r="A1889" s="1" t="s">
        <v>480</v>
      </c>
      <c r="B1889" s="1" t="s">
        <v>479</v>
      </c>
      <c r="C1889" s="1" t="s">
        <v>134</v>
      </c>
      <c r="D1889" s="84">
        <v>1998</v>
      </c>
      <c r="E1889" s="3">
        <v>36103</v>
      </c>
      <c r="F1889" s="3"/>
      <c r="AK1889" s="4">
        <v>65.400000000000006</v>
      </c>
      <c r="AL1889" s="119">
        <f>AK1889/100</f>
        <v>0.65400000000000003</v>
      </c>
      <c r="AM1889" s="1"/>
      <c r="AN1889" s="1"/>
      <c r="AO1889" s="4"/>
      <c r="AW1889" s="1">
        <v>0.42871536999999998</v>
      </c>
      <c r="AZ1889" s="1">
        <v>0</v>
      </c>
      <c r="BA1889" s="1">
        <v>0</v>
      </c>
      <c r="BD1889" s="1">
        <v>4</v>
      </c>
      <c r="BE1889" s="1">
        <v>243.33</v>
      </c>
      <c r="BF1889" s="1">
        <v>1.07</v>
      </c>
      <c r="BI1889" s="1">
        <f>BK1889</f>
        <v>45.29</v>
      </c>
      <c r="BJ1889" s="1">
        <v>22534.9</v>
      </c>
      <c r="BK1889" s="1">
        <v>45.29</v>
      </c>
      <c r="BL1889" s="1">
        <v>0</v>
      </c>
      <c r="BY1889" s="1">
        <v>20.11</v>
      </c>
      <c r="CC1889" s="1">
        <v>632.36</v>
      </c>
      <c r="CH1889" s="1" t="s">
        <v>135</v>
      </c>
    </row>
    <row r="1890" spans="1:130" x14ac:dyDescent="0.25">
      <c r="A1890" s="1" t="s">
        <v>480</v>
      </c>
      <c r="B1890" s="1" t="s">
        <v>479</v>
      </c>
      <c r="C1890" s="1" t="s">
        <v>134</v>
      </c>
      <c r="D1890" s="84">
        <v>1998</v>
      </c>
      <c r="E1890" s="3">
        <v>36104</v>
      </c>
      <c r="F1890" s="3"/>
      <c r="AK1890" s="4"/>
      <c r="AL1890" s="4"/>
      <c r="AM1890" s="1"/>
      <c r="AN1890" s="1"/>
      <c r="AO1890" s="4"/>
      <c r="BB1890" s="1">
        <v>3.75</v>
      </c>
      <c r="CA1890" s="1">
        <v>5.3</v>
      </c>
      <c r="CE1890" s="1">
        <v>10.86</v>
      </c>
      <c r="CF1890" s="1">
        <v>6.56</v>
      </c>
      <c r="CH1890" s="1" t="s">
        <v>135</v>
      </c>
    </row>
    <row r="1891" spans="1:130" x14ac:dyDescent="0.25">
      <c r="A1891" s="1" t="s">
        <v>480</v>
      </c>
      <c r="B1891" s="1" t="s">
        <v>479</v>
      </c>
      <c r="C1891" s="1" t="s">
        <v>134</v>
      </c>
      <c r="D1891" s="84">
        <v>1998</v>
      </c>
      <c r="E1891" s="3">
        <v>36108</v>
      </c>
      <c r="F1891" s="3"/>
      <c r="AK1891" s="4"/>
      <c r="AL1891" s="4"/>
      <c r="AM1891" s="1"/>
      <c r="AN1891" s="1"/>
      <c r="AO1891" s="4"/>
      <c r="BB1891" s="1">
        <v>4.5</v>
      </c>
      <c r="CA1891" s="1">
        <v>5.95</v>
      </c>
      <c r="CE1891" s="1">
        <v>12.99</v>
      </c>
      <c r="CF1891" s="1">
        <v>7.55</v>
      </c>
      <c r="CG1891" s="1" t="s">
        <v>135</v>
      </c>
      <c r="CH1891" s="1" t="s">
        <v>135</v>
      </c>
      <c r="DR1891" s="1">
        <v>324.64</v>
      </c>
      <c r="DS1891" s="1">
        <v>0.16900000000000001</v>
      </c>
      <c r="DT1891" s="1">
        <v>0.21199999999999999</v>
      </c>
      <c r="DU1891" s="1">
        <v>0.25</v>
      </c>
      <c r="DV1891" s="1">
        <v>0.21299999999999999</v>
      </c>
      <c r="DW1891" s="1">
        <v>0.254</v>
      </c>
      <c r="DX1891" s="1">
        <v>0.28699999999999998</v>
      </c>
      <c r="DY1891" s="1">
        <v>0.153</v>
      </c>
      <c r="DZ1891" s="1">
        <v>8.5000000000000006E-2</v>
      </c>
    </row>
    <row r="1892" spans="1:130" x14ac:dyDescent="0.25">
      <c r="A1892" s="1" t="s">
        <v>480</v>
      </c>
      <c r="B1892" s="1" t="s">
        <v>479</v>
      </c>
      <c r="C1892" s="1" t="s">
        <v>134</v>
      </c>
      <c r="D1892" s="84">
        <v>1998</v>
      </c>
      <c r="E1892" s="3">
        <v>36110</v>
      </c>
      <c r="F1892" s="3"/>
      <c r="J1892" s="1">
        <v>1.2500000000000001E-2</v>
      </c>
      <c r="K1892" s="1">
        <v>1.6500000000000001E-2</v>
      </c>
      <c r="L1892" s="1">
        <v>0.03</v>
      </c>
      <c r="M1892" s="1">
        <v>6.2E-2</v>
      </c>
      <c r="N1892" s="1">
        <v>8.3500000000000005E-2</v>
      </c>
      <c r="O1892" s="1">
        <v>0.04</v>
      </c>
      <c r="P1892" s="1">
        <v>369.15</v>
      </c>
      <c r="Q1892" s="1">
        <v>493</v>
      </c>
      <c r="R1892" s="1">
        <v>828.4</v>
      </c>
      <c r="S1892" s="1">
        <v>29532</v>
      </c>
      <c r="T1892" s="1">
        <v>29878.78788</v>
      </c>
      <c r="U1892" s="1">
        <v>27613.333330000001</v>
      </c>
      <c r="V1892" s="1">
        <v>25050</v>
      </c>
      <c r="W1892" s="1">
        <v>26657.48503</v>
      </c>
      <c r="X1892" s="1">
        <v>24083.75</v>
      </c>
      <c r="AB1892" s="1">
        <v>369.15</v>
      </c>
      <c r="AC1892" s="1">
        <v>493</v>
      </c>
      <c r="AD1892" s="1">
        <v>828.4</v>
      </c>
      <c r="AE1892" s="1">
        <v>1553.1</v>
      </c>
      <c r="AF1892" s="1">
        <v>2225.9</v>
      </c>
      <c r="AG1892" s="1">
        <v>963.35</v>
      </c>
      <c r="AK1892" s="4">
        <v>142.88</v>
      </c>
      <c r="AL1892" s="119">
        <f>AK1892/100</f>
        <v>1.4287999999999998</v>
      </c>
      <c r="AM1892" s="1"/>
      <c r="AN1892" s="1"/>
      <c r="AO1892" s="4"/>
      <c r="AW1892" s="1">
        <v>0.74981378600000004</v>
      </c>
      <c r="AZ1892" s="1">
        <v>0.09</v>
      </c>
      <c r="BA1892" s="1">
        <v>0</v>
      </c>
      <c r="BD1892" s="1">
        <v>5</v>
      </c>
      <c r="BE1892" s="1">
        <v>322.67</v>
      </c>
      <c r="BF1892" s="1">
        <v>2.64</v>
      </c>
      <c r="BI1892" s="1">
        <f>BK1892</f>
        <v>89.54</v>
      </c>
      <c r="BJ1892" s="1">
        <v>26271.68</v>
      </c>
      <c r="BK1892" s="1">
        <v>89.54</v>
      </c>
      <c r="BL1892" s="1">
        <v>0</v>
      </c>
      <c r="BY1892" s="1">
        <v>52.71</v>
      </c>
      <c r="CC1892" s="1">
        <v>667.01</v>
      </c>
      <c r="CH1892" s="1" t="s">
        <v>135</v>
      </c>
    </row>
    <row r="1893" spans="1:130" x14ac:dyDescent="0.25">
      <c r="A1893" s="1" t="s">
        <v>480</v>
      </c>
      <c r="B1893" s="1" t="s">
        <v>479</v>
      </c>
      <c r="C1893" s="1" t="s">
        <v>134</v>
      </c>
      <c r="D1893" s="84">
        <v>1998</v>
      </c>
      <c r="E1893" s="3">
        <v>36111</v>
      </c>
      <c r="F1893" s="3"/>
      <c r="AK1893" s="4"/>
      <c r="AL1893" s="4"/>
      <c r="AM1893" s="1"/>
      <c r="AN1893" s="1"/>
      <c r="AO1893" s="4"/>
      <c r="BB1893" s="1">
        <v>5</v>
      </c>
      <c r="CA1893" s="1">
        <v>6.5</v>
      </c>
      <c r="CE1893" s="1">
        <v>14.46</v>
      </c>
      <c r="CF1893" s="1">
        <v>9.6999999999999993</v>
      </c>
      <c r="CH1893" s="1" t="s">
        <v>135</v>
      </c>
    </row>
    <row r="1894" spans="1:130" x14ac:dyDescent="0.25">
      <c r="A1894" s="1" t="s">
        <v>480</v>
      </c>
      <c r="B1894" s="1" t="s">
        <v>479</v>
      </c>
      <c r="C1894" s="1" t="s">
        <v>134</v>
      </c>
      <c r="D1894" s="84">
        <v>1998</v>
      </c>
      <c r="E1894" s="3">
        <v>36115</v>
      </c>
      <c r="F1894" s="3"/>
      <c r="AK1894" s="4"/>
      <c r="AL1894" s="4"/>
      <c r="AM1894" s="1"/>
      <c r="AN1894" s="1"/>
      <c r="AO1894" s="4"/>
      <c r="BB1894" s="1">
        <v>5.65</v>
      </c>
      <c r="CA1894" s="1">
        <v>7.05</v>
      </c>
      <c r="CE1894" s="1">
        <v>15.2</v>
      </c>
      <c r="CF1894" s="1">
        <v>10.92</v>
      </c>
      <c r="CG1894" s="1" t="s">
        <v>135</v>
      </c>
      <c r="CH1894" s="1" t="s">
        <v>135</v>
      </c>
      <c r="DR1894" s="1">
        <v>313.68</v>
      </c>
      <c r="DS1894" s="1">
        <v>0.14299999999999999</v>
      </c>
      <c r="DT1894" s="1">
        <v>0.18099999999999999</v>
      </c>
      <c r="DU1894" s="1">
        <v>0.23899999999999999</v>
      </c>
      <c r="DV1894" s="1">
        <v>0.20899999999999999</v>
      </c>
      <c r="DW1894" s="1">
        <v>0.25800000000000001</v>
      </c>
      <c r="DX1894" s="1">
        <v>0.29299999999999998</v>
      </c>
      <c r="DY1894" s="1">
        <v>0.157</v>
      </c>
      <c r="DZ1894" s="1">
        <v>0.09</v>
      </c>
    </row>
    <row r="1895" spans="1:130" x14ac:dyDescent="0.25">
      <c r="A1895" s="1" t="s">
        <v>480</v>
      </c>
      <c r="B1895" s="1" t="s">
        <v>479</v>
      </c>
      <c r="C1895" s="1" t="s">
        <v>134</v>
      </c>
      <c r="D1895" s="84">
        <v>1998</v>
      </c>
      <c r="E1895" s="3">
        <v>36116</v>
      </c>
      <c r="F1895" s="3"/>
      <c r="J1895" s="1">
        <v>0.06</v>
      </c>
      <c r="K1895" s="1">
        <v>9.4500000000000001E-2</v>
      </c>
      <c r="L1895" s="1">
        <v>0.1105</v>
      </c>
      <c r="M1895" s="1">
        <v>6.5000000000000002E-2</v>
      </c>
      <c r="N1895" s="1">
        <v>362.32499999999999</v>
      </c>
      <c r="O1895" s="1">
        <v>492.3</v>
      </c>
      <c r="P1895" s="1">
        <v>821.625</v>
      </c>
      <c r="Q1895" s="1">
        <v>1479</v>
      </c>
      <c r="R1895" s="1">
        <v>2139.5</v>
      </c>
      <c r="V1895" s="1">
        <v>24650</v>
      </c>
      <c r="W1895" s="1">
        <v>22640.211640000001</v>
      </c>
      <c r="X1895" s="1">
        <v>21212.669679999999</v>
      </c>
      <c r="Y1895" s="1">
        <v>14769.23077</v>
      </c>
      <c r="AB1895" s="1">
        <v>362.32499999999999</v>
      </c>
      <c r="AC1895" s="1">
        <v>492.3</v>
      </c>
      <c r="AD1895" s="1">
        <v>821.625</v>
      </c>
      <c r="AE1895" s="1">
        <v>1479</v>
      </c>
      <c r="AF1895" s="1">
        <v>2139.5</v>
      </c>
      <c r="AG1895" s="1">
        <v>2344</v>
      </c>
      <c r="AH1895" s="1">
        <v>960</v>
      </c>
      <c r="AK1895" s="4">
        <v>274.58</v>
      </c>
      <c r="AL1895" s="119">
        <f>AK1895/100</f>
        <v>2.7458</v>
      </c>
      <c r="AM1895" s="1"/>
      <c r="AN1895" s="1"/>
      <c r="AO1895" s="4"/>
      <c r="AW1895" s="1">
        <v>0.86440307400000005</v>
      </c>
      <c r="AZ1895" s="1">
        <v>0.27</v>
      </c>
      <c r="BA1895" s="1">
        <v>0</v>
      </c>
      <c r="BD1895" s="1">
        <v>6</v>
      </c>
      <c r="BE1895" s="1">
        <v>417.67</v>
      </c>
      <c r="BF1895" s="1">
        <v>3.76</v>
      </c>
      <c r="BI1895" s="1">
        <f>BK1895</f>
        <v>144.57</v>
      </c>
      <c r="BJ1895" s="1">
        <v>22787.56</v>
      </c>
      <c r="BK1895" s="1">
        <v>144.57</v>
      </c>
      <c r="BL1895" s="1">
        <v>0</v>
      </c>
      <c r="BY1895" s="1">
        <v>128.19999999999999</v>
      </c>
      <c r="CC1895" s="1">
        <v>716.1</v>
      </c>
      <c r="CH1895" s="1" t="s">
        <v>135</v>
      </c>
    </row>
    <row r="1896" spans="1:130" x14ac:dyDescent="0.25">
      <c r="A1896" s="1" t="s">
        <v>480</v>
      </c>
      <c r="B1896" s="1" t="s">
        <v>479</v>
      </c>
      <c r="C1896" s="1" t="s">
        <v>134</v>
      </c>
      <c r="D1896" s="84">
        <v>1998</v>
      </c>
      <c r="E1896" s="3">
        <v>36118</v>
      </c>
      <c r="F1896" s="3"/>
      <c r="AK1896" s="4"/>
      <c r="AL1896" s="4"/>
      <c r="AM1896" s="1"/>
      <c r="AN1896" s="1"/>
      <c r="AO1896" s="4"/>
      <c r="BB1896" s="1">
        <v>6.5</v>
      </c>
      <c r="CA1896" s="1">
        <v>7.6</v>
      </c>
      <c r="CE1896" s="1">
        <v>16.16</v>
      </c>
      <c r="CF1896" s="1">
        <v>12.78</v>
      </c>
      <c r="CH1896" s="1" t="s">
        <v>135</v>
      </c>
    </row>
    <row r="1897" spans="1:130" x14ac:dyDescent="0.25">
      <c r="A1897" s="1" t="s">
        <v>480</v>
      </c>
      <c r="B1897" s="1" t="s">
        <v>479</v>
      </c>
      <c r="C1897" s="1" t="s">
        <v>134</v>
      </c>
      <c r="D1897" s="84">
        <v>1998</v>
      </c>
      <c r="E1897" s="3">
        <v>36122</v>
      </c>
      <c r="F1897" s="3"/>
      <c r="J1897" s="1">
        <v>8.4500000000000006E-2</v>
      </c>
      <c r="K1897" s="1">
        <v>0.13</v>
      </c>
      <c r="L1897" s="1">
        <v>0.13800000000000001</v>
      </c>
      <c r="M1897" s="1">
        <v>0.1095</v>
      </c>
      <c r="N1897" s="1">
        <v>2.5999999999999999E-2</v>
      </c>
      <c r="O1897" s="1">
        <v>362.32499999999999</v>
      </c>
      <c r="P1897" s="1">
        <v>492.3</v>
      </c>
      <c r="Q1897" s="1">
        <v>821.625</v>
      </c>
      <c r="R1897" s="1">
        <v>1516.05</v>
      </c>
      <c r="W1897" s="1">
        <v>24857.39645</v>
      </c>
      <c r="X1897" s="1">
        <v>20235.384620000001</v>
      </c>
      <c r="Y1897" s="1">
        <v>19526.449280000001</v>
      </c>
      <c r="Z1897" s="1">
        <v>17740.182649999999</v>
      </c>
      <c r="AA1897" s="1">
        <v>17030.769230000002</v>
      </c>
      <c r="AB1897" s="1">
        <v>362.32499999999999</v>
      </c>
      <c r="AC1897" s="1">
        <v>492.3</v>
      </c>
      <c r="AD1897" s="1">
        <v>821.625</v>
      </c>
      <c r="AE1897" s="1">
        <v>1516.05</v>
      </c>
      <c r="AF1897" s="1">
        <v>2100.4499999999998</v>
      </c>
      <c r="AG1897" s="1">
        <v>2630.6</v>
      </c>
      <c r="AH1897" s="1">
        <v>2694.65</v>
      </c>
      <c r="AI1897" s="1">
        <v>1942.55</v>
      </c>
      <c r="AJ1897" s="1">
        <v>442.8</v>
      </c>
      <c r="AK1897" s="4">
        <v>390.99</v>
      </c>
      <c r="AL1897" s="119">
        <f>AK1897/100</f>
        <v>3.9098999999999999</v>
      </c>
      <c r="AM1897" s="1"/>
      <c r="AN1897" s="1"/>
      <c r="AO1897" s="4"/>
      <c r="AW1897" s="1">
        <v>0.91378105300000001</v>
      </c>
      <c r="AZ1897" s="1">
        <v>0.98</v>
      </c>
      <c r="BA1897" s="1">
        <v>0</v>
      </c>
      <c r="BB1897" s="1">
        <v>7</v>
      </c>
      <c r="BD1897" s="1">
        <v>7.5</v>
      </c>
      <c r="BE1897" s="1">
        <v>492.67</v>
      </c>
      <c r="BF1897" s="1">
        <v>4.7</v>
      </c>
      <c r="BI1897" s="1">
        <f>BK1897</f>
        <v>175.7</v>
      </c>
      <c r="BJ1897" s="1">
        <v>22733.83</v>
      </c>
      <c r="BK1897" s="1">
        <v>175.7</v>
      </c>
      <c r="BL1897" s="1">
        <v>0</v>
      </c>
      <c r="BY1897" s="1">
        <v>208.68</v>
      </c>
      <c r="CA1897" s="1">
        <v>8.0500000000000007</v>
      </c>
      <c r="CC1897" s="1">
        <v>641.03</v>
      </c>
      <c r="CE1897" s="1">
        <v>17.239999999999998</v>
      </c>
      <c r="CF1897" s="1">
        <v>13.37</v>
      </c>
      <c r="CG1897" s="1" t="s">
        <v>135</v>
      </c>
      <c r="CH1897" s="1" t="s">
        <v>135</v>
      </c>
      <c r="DR1897" s="1">
        <v>296.26</v>
      </c>
      <c r="DS1897" s="1">
        <v>0.11799999999999999</v>
      </c>
      <c r="DT1897" s="1">
        <v>0.161</v>
      </c>
      <c r="DU1897" s="1">
        <v>0.217</v>
      </c>
      <c r="DV1897" s="1">
        <v>0.19600000000000001</v>
      </c>
      <c r="DW1897" s="1">
        <v>0.253</v>
      </c>
      <c r="DX1897" s="1">
        <v>0.28999999999999998</v>
      </c>
      <c r="DY1897" s="1">
        <v>0.156</v>
      </c>
      <c r="DZ1897" s="1">
        <v>9.0999999999999998E-2</v>
      </c>
    </row>
    <row r="1898" spans="1:130" x14ac:dyDescent="0.25">
      <c r="A1898" s="1" t="s">
        <v>480</v>
      </c>
      <c r="B1898" s="1" t="s">
        <v>479</v>
      </c>
      <c r="C1898" s="1" t="s">
        <v>134</v>
      </c>
      <c r="D1898" s="84">
        <v>1998</v>
      </c>
      <c r="E1898" s="3">
        <v>36125</v>
      </c>
      <c r="F1898" s="3"/>
      <c r="AK1898" s="4"/>
      <c r="AL1898" s="4"/>
      <c r="AM1898" s="1"/>
      <c r="AN1898" s="1"/>
      <c r="AO1898" s="4"/>
      <c r="BB1898" s="1">
        <v>7.6</v>
      </c>
      <c r="CA1898" s="1">
        <v>8.6</v>
      </c>
      <c r="CE1898" s="1">
        <v>18.13</v>
      </c>
      <c r="CF1898" s="1">
        <v>14.94</v>
      </c>
      <c r="CH1898" s="1" t="s">
        <v>135</v>
      </c>
    </row>
    <row r="1899" spans="1:130" x14ac:dyDescent="0.25">
      <c r="A1899" s="1" t="s">
        <v>480</v>
      </c>
      <c r="B1899" s="1" t="s">
        <v>479</v>
      </c>
      <c r="C1899" s="1" t="s">
        <v>134</v>
      </c>
      <c r="D1899" s="84">
        <v>1998</v>
      </c>
      <c r="E1899" s="3">
        <v>36129</v>
      </c>
      <c r="F1899" s="3"/>
      <c r="AK1899" s="4"/>
      <c r="AL1899" s="4"/>
      <c r="AM1899" s="1"/>
      <c r="AN1899" s="1"/>
      <c r="AO1899" s="4"/>
      <c r="BB1899" s="1">
        <v>8.5500000000000007</v>
      </c>
      <c r="CA1899" s="1">
        <v>8.75</v>
      </c>
      <c r="CE1899" s="1">
        <v>18.260000000000002</v>
      </c>
      <c r="CF1899" s="1">
        <v>15.69</v>
      </c>
      <c r="CG1899" s="1" t="s">
        <v>135</v>
      </c>
      <c r="CH1899" s="1" t="s">
        <v>135</v>
      </c>
      <c r="DR1899" s="1">
        <v>284.75</v>
      </c>
      <c r="DS1899" s="1">
        <v>0.10199999999999999</v>
      </c>
      <c r="DT1899" s="1">
        <v>0.153</v>
      </c>
      <c r="DU1899" s="1">
        <v>0.2</v>
      </c>
      <c r="DV1899" s="1">
        <v>0.17699999999999999</v>
      </c>
      <c r="DW1899" s="1">
        <v>0.251</v>
      </c>
      <c r="DX1899" s="1">
        <v>0.29799999999999999</v>
      </c>
      <c r="DY1899" s="1">
        <v>0.157</v>
      </c>
      <c r="DZ1899" s="1">
        <v>8.6999999999999994E-2</v>
      </c>
    </row>
    <row r="1900" spans="1:130" x14ac:dyDescent="0.25">
      <c r="A1900" s="1" t="s">
        <v>480</v>
      </c>
      <c r="B1900" s="1" t="s">
        <v>479</v>
      </c>
      <c r="C1900" s="1" t="s">
        <v>134</v>
      </c>
      <c r="D1900" s="84">
        <v>1998</v>
      </c>
      <c r="E1900" s="3">
        <v>36131</v>
      </c>
      <c r="F1900" s="3"/>
      <c r="AK1900" s="4">
        <v>537.54999999999995</v>
      </c>
      <c r="AL1900" s="119">
        <f>AK1900/100</f>
        <v>5.3754999999999997</v>
      </c>
      <c r="AM1900" s="1"/>
      <c r="AN1900" s="1"/>
      <c r="AO1900" s="4"/>
      <c r="AW1900" s="1">
        <v>0.93455896100000002</v>
      </c>
      <c r="AZ1900" s="1">
        <v>1.54</v>
      </c>
      <c r="BA1900" s="1">
        <v>0.5</v>
      </c>
      <c r="BD1900" s="1">
        <v>8</v>
      </c>
      <c r="BE1900" s="1">
        <v>626.16999999999996</v>
      </c>
      <c r="BF1900" s="1">
        <v>5.32</v>
      </c>
      <c r="BI1900" s="1">
        <f>BK1900</f>
        <v>195.66</v>
      </c>
      <c r="BJ1900" s="1">
        <v>22965.55</v>
      </c>
      <c r="BK1900" s="1">
        <v>195.66</v>
      </c>
      <c r="BL1900" s="1">
        <v>0</v>
      </c>
      <c r="BY1900" s="1">
        <v>331.44</v>
      </c>
      <c r="CC1900" s="1">
        <v>655.46</v>
      </c>
      <c r="CH1900" s="1" t="s">
        <v>135</v>
      </c>
    </row>
    <row r="1901" spans="1:130" x14ac:dyDescent="0.25">
      <c r="A1901" s="1" t="s">
        <v>480</v>
      </c>
      <c r="B1901" s="1" t="s">
        <v>479</v>
      </c>
      <c r="C1901" s="1" t="s">
        <v>134</v>
      </c>
      <c r="D1901" s="84">
        <v>1998</v>
      </c>
      <c r="E1901" s="3">
        <v>36132</v>
      </c>
      <c r="F1901" s="3"/>
      <c r="AK1901" s="4"/>
      <c r="AL1901" s="4"/>
      <c r="AM1901" s="1"/>
      <c r="AN1901" s="1"/>
      <c r="AO1901" s="4"/>
      <c r="BB1901" s="1">
        <v>8.75</v>
      </c>
      <c r="CA1901" s="1">
        <v>8.75</v>
      </c>
      <c r="CE1901" s="1">
        <v>18.7</v>
      </c>
      <c r="CF1901" s="1">
        <v>16.149999999999999</v>
      </c>
      <c r="CH1901" s="1" t="s">
        <v>135</v>
      </c>
    </row>
    <row r="1902" spans="1:130" x14ac:dyDescent="0.25">
      <c r="A1902" s="1" t="s">
        <v>480</v>
      </c>
      <c r="B1902" s="1" t="s">
        <v>479</v>
      </c>
      <c r="C1902" s="1" t="s">
        <v>134</v>
      </c>
      <c r="D1902" s="84">
        <v>1998</v>
      </c>
      <c r="E1902" s="3">
        <v>36136</v>
      </c>
      <c r="F1902" s="3"/>
      <c r="AK1902" s="4"/>
      <c r="AL1902" s="4"/>
      <c r="AM1902" s="1"/>
      <c r="AN1902" s="1"/>
      <c r="AO1902" s="4"/>
      <c r="BB1902" s="1">
        <v>8.75</v>
      </c>
      <c r="CE1902" s="1">
        <v>10.39</v>
      </c>
      <c r="CF1902" s="1">
        <v>17.93</v>
      </c>
      <c r="CG1902" s="1" t="s">
        <v>135</v>
      </c>
      <c r="CH1902" s="1" t="s">
        <v>135</v>
      </c>
      <c r="DR1902" s="1">
        <v>295.77</v>
      </c>
      <c r="DS1902" s="1">
        <v>0.17</v>
      </c>
      <c r="DT1902" s="1">
        <v>0.16700000000000001</v>
      </c>
      <c r="DU1902" s="1">
        <v>0.19900000000000001</v>
      </c>
      <c r="DV1902" s="1">
        <v>0.17100000000000001</v>
      </c>
      <c r="DW1902" s="1">
        <v>0.245</v>
      </c>
      <c r="DX1902" s="1">
        <v>0.29099999999999998</v>
      </c>
      <c r="DY1902" s="1">
        <v>0.152</v>
      </c>
      <c r="DZ1902" s="1">
        <v>8.4000000000000005E-2</v>
      </c>
    </row>
    <row r="1903" spans="1:130" x14ac:dyDescent="0.25">
      <c r="A1903" s="1" t="s">
        <v>480</v>
      </c>
      <c r="B1903" s="1" t="s">
        <v>479</v>
      </c>
      <c r="C1903" s="1" t="s">
        <v>134</v>
      </c>
      <c r="D1903" s="84">
        <v>1998</v>
      </c>
      <c r="E1903" s="3">
        <v>36138</v>
      </c>
      <c r="F1903" s="3"/>
      <c r="AK1903" s="4">
        <v>584.77</v>
      </c>
      <c r="AL1903" s="119">
        <f>AK1903/100</f>
        <v>5.8476999999999997</v>
      </c>
      <c r="AM1903" s="1"/>
      <c r="AN1903" s="1"/>
      <c r="AO1903" s="4"/>
      <c r="AW1903" s="1">
        <v>0.89952343199999996</v>
      </c>
      <c r="AZ1903" s="1">
        <v>1.35</v>
      </c>
      <c r="BA1903" s="1">
        <v>2.4500000000000002</v>
      </c>
      <c r="BD1903" s="1">
        <v>6.55</v>
      </c>
      <c r="BE1903" s="1">
        <v>729.67</v>
      </c>
      <c r="BF1903" s="1">
        <v>4.4400000000000004</v>
      </c>
      <c r="BI1903" s="1">
        <f>BK1903</f>
        <v>149.75</v>
      </c>
      <c r="BJ1903" s="1">
        <v>24032.57</v>
      </c>
      <c r="BK1903" s="1">
        <v>149.75</v>
      </c>
      <c r="BL1903" s="1">
        <v>0</v>
      </c>
      <c r="BN1903" s="1">
        <v>17.04</v>
      </c>
      <c r="BY1903" s="1">
        <v>347.48</v>
      </c>
      <c r="CC1903" s="1">
        <v>574.61</v>
      </c>
      <c r="CH1903" s="1" t="s">
        <v>135</v>
      </c>
    </row>
    <row r="1904" spans="1:130" x14ac:dyDescent="0.25">
      <c r="A1904" s="1" t="s">
        <v>480</v>
      </c>
      <c r="B1904" s="1" t="s">
        <v>479</v>
      </c>
      <c r="C1904" s="1" t="s">
        <v>134</v>
      </c>
      <c r="D1904" s="84">
        <v>1998</v>
      </c>
      <c r="E1904" s="3">
        <v>36139</v>
      </c>
      <c r="F1904" s="3"/>
      <c r="AK1904" s="4"/>
      <c r="AL1904" s="4"/>
      <c r="AM1904" s="1"/>
      <c r="AN1904" s="1"/>
      <c r="AO1904" s="4"/>
      <c r="CF1904" s="1">
        <v>9.1</v>
      </c>
      <c r="CH1904" s="1" t="s">
        <v>135</v>
      </c>
    </row>
    <row r="1905" spans="1:130" x14ac:dyDescent="0.25">
      <c r="A1905" s="1" t="s">
        <v>480</v>
      </c>
      <c r="B1905" s="1" t="s">
        <v>479</v>
      </c>
      <c r="C1905" s="1" t="s">
        <v>134</v>
      </c>
      <c r="D1905" s="84">
        <v>1998</v>
      </c>
      <c r="E1905" s="3">
        <v>36143</v>
      </c>
      <c r="F1905" s="3"/>
      <c r="AK1905" s="4"/>
      <c r="AL1905" s="4"/>
      <c r="AM1905" s="1"/>
      <c r="AN1905" s="1"/>
      <c r="AO1905" s="4"/>
      <c r="CF1905" s="1">
        <v>9.85</v>
      </c>
      <c r="CG1905" s="1" t="s">
        <v>135</v>
      </c>
      <c r="CH1905" s="1" t="s">
        <v>135</v>
      </c>
      <c r="DR1905" s="1">
        <v>303.52999999999997</v>
      </c>
      <c r="DS1905" s="1">
        <v>0.192</v>
      </c>
      <c r="DT1905" s="1">
        <v>0.2</v>
      </c>
      <c r="DU1905" s="1">
        <v>0.20200000000000001</v>
      </c>
      <c r="DV1905" s="1">
        <v>0.16500000000000001</v>
      </c>
      <c r="DW1905" s="1">
        <v>0.24199999999999999</v>
      </c>
      <c r="DX1905" s="1">
        <v>0.28299999999999997</v>
      </c>
      <c r="DY1905" s="1">
        <v>0.14799999999999999</v>
      </c>
      <c r="DZ1905" s="1">
        <v>8.5000000000000006E-2</v>
      </c>
    </row>
    <row r="1906" spans="1:130" x14ac:dyDescent="0.25">
      <c r="A1906" s="1" t="s">
        <v>480</v>
      </c>
      <c r="B1906" s="1" t="s">
        <v>479</v>
      </c>
      <c r="C1906" s="1" t="s">
        <v>134</v>
      </c>
      <c r="D1906" s="84">
        <v>1998</v>
      </c>
      <c r="E1906" s="3">
        <v>36145</v>
      </c>
      <c r="F1906" s="3"/>
      <c r="J1906" s="1">
        <v>8.0500000000000002E-2</v>
      </c>
      <c r="K1906" s="1">
        <v>534.48500000000001</v>
      </c>
      <c r="L1906" s="1">
        <v>1441.17</v>
      </c>
      <c r="M1906" s="1">
        <v>2119.9749999999999</v>
      </c>
      <c r="N1906" s="1">
        <v>2487.3000000000002</v>
      </c>
      <c r="O1906" s="1">
        <v>2739.8249999999998</v>
      </c>
      <c r="P1906" s="1">
        <v>2448</v>
      </c>
      <c r="Q1906" s="1">
        <v>1463</v>
      </c>
      <c r="R1906" s="1">
        <v>18173.913039999999</v>
      </c>
      <c r="AA1906" s="1">
        <v>18173.913039999999</v>
      </c>
      <c r="AD1906" s="1">
        <v>534.48500000000001</v>
      </c>
      <c r="AE1906" s="1">
        <v>1441.17</v>
      </c>
      <c r="AF1906" s="1">
        <v>2119.9749999999999</v>
      </c>
      <c r="AG1906" s="1">
        <v>2487.3000000000002</v>
      </c>
      <c r="AH1906" s="1">
        <v>2739.8249999999998</v>
      </c>
      <c r="AI1906" s="1">
        <v>2448</v>
      </c>
      <c r="AJ1906" s="1">
        <v>1463</v>
      </c>
      <c r="AK1906" s="119">
        <v>810.55</v>
      </c>
      <c r="AL1906" s="119">
        <f>AK1906/100</f>
        <v>8.1054999999999993</v>
      </c>
      <c r="AM1906" s="1"/>
      <c r="AN1906" s="1"/>
      <c r="AO1906" s="4"/>
      <c r="AT1906" s="1">
        <v>5198.57</v>
      </c>
      <c r="AV1906" s="1">
        <v>112.69</v>
      </c>
      <c r="AW1906" s="1">
        <v>0.94820506699999996</v>
      </c>
      <c r="AZ1906" s="1">
        <v>1.35</v>
      </c>
      <c r="BA1906" s="1">
        <v>2.7</v>
      </c>
      <c r="BD1906" s="1">
        <v>6.3</v>
      </c>
      <c r="BE1906" s="1">
        <v>739.83</v>
      </c>
      <c r="BF1906" s="1">
        <v>5.58</v>
      </c>
      <c r="BI1906" s="1">
        <f>BK1906</f>
        <v>172.84</v>
      </c>
      <c r="BJ1906" s="1">
        <v>26216.43</v>
      </c>
      <c r="BK1906" s="1">
        <v>172.84</v>
      </c>
      <c r="BL1906" s="1">
        <v>13.78</v>
      </c>
      <c r="BN1906" s="1">
        <v>86.25</v>
      </c>
      <c r="BY1906" s="1">
        <v>429.6</v>
      </c>
      <c r="CC1906" s="1">
        <v>750.75</v>
      </c>
      <c r="CH1906" s="1" t="s">
        <v>135</v>
      </c>
    </row>
    <row r="1907" spans="1:130" x14ac:dyDescent="0.25">
      <c r="A1907" s="1" t="s">
        <v>480</v>
      </c>
      <c r="B1907" s="1" t="s">
        <v>479</v>
      </c>
      <c r="C1907" s="1" t="s">
        <v>134</v>
      </c>
      <c r="D1907" s="84">
        <v>1998</v>
      </c>
      <c r="E1907" s="3">
        <v>36146</v>
      </c>
      <c r="F1907" s="3"/>
      <c r="AK1907" s="4"/>
      <c r="AL1907" s="4"/>
      <c r="AM1907" s="1"/>
      <c r="AN1907" s="1"/>
      <c r="AO1907" s="4"/>
      <c r="CF1907" s="1">
        <v>10.66</v>
      </c>
      <c r="CH1907" s="1" t="s">
        <v>135</v>
      </c>
    </row>
    <row r="1908" spans="1:130" x14ac:dyDescent="0.25">
      <c r="A1908" s="1" t="s">
        <v>480</v>
      </c>
      <c r="B1908" s="1" t="s">
        <v>479</v>
      </c>
      <c r="C1908" s="1" t="s">
        <v>134</v>
      </c>
      <c r="D1908" s="84">
        <v>1998</v>
      </c>
      <c r="E1908" s="3">
        <v>36150</v>
      </c>
      <c r="F1908" s="3"/>
      <c r="AK1908" s="4"/>
      <c r="AL1908" s="4"/>
      <c r="AM1908" s="1"/>
      <c r="AN1908" s="1"/>
      <c r="AO1908" s="4"/>
      <c r="CF1908" s="1">
        <v>10.61</v>
      </c>
      <c r="CG1908" s="1" t="s">
        <v>135</v>
      </c>
      <c r="CH1908" s="1" t="s">
        <v>135</v>
      </c>
      <c r="DR1908" s="1">
        <v>332.05</v>
      </c>
      <c r="DS1908" s="1">
        <v>0.22900000000000001</v>
      </c>
      <c r="DT1908" s="1">
        <v>0.26</v>
      </c>
      <c r="DU1908" s="1">
        <v>0.24099999999999999</v>
      </c>
      <c r="DV1908" s="1">
        <v>0.18</v>
      </c>
      <c r="DW1908" s="1">
        <v>0.24099999999999999</v>
      </c>
      <c r="DX1908" s="1">
        <v>0.28199999999999997</v>
      </c>
      <c r="DY1908" s="1">
        <v>0.14599999999999999</v>
      </c>
      <c r="DZ1908" s="1">
        <v>8.1000000000000003E-2</v>
      </c>
    </row>
    <row r="1909" spans="1:130" x14ac:dyDescent="0.25">
      <c r="A1909" s="1" t="s">
        <v>480</v>
      </c>
      <c r="B1909" s="1" t="s">
        <v>479</v>
      </c>
      <c r="C1909" s="1" t="s">
        <v>134</v>
      </c>
      <c r="D1909" s="84">
        <v>1998</v>
      </c>
      <c r="E1909" s="3">
        <v>36152</v>
      </c>
      <c r="F1909" s="3"/>
      <c r="AK1909" s="4"/>
      <c r="AL1909" s="4"/>
      <c r="AM1909" s="1"/>
      <c r="AN1909" s="1"/>
      <c r="AO1909" s="4"/>
      <c r="CF1909" s="1">
        <v>11.13</v>
      </c>
      <c r="CH1909" s="1" t="s">
        <v>135</v>
      </c>
    </row>
    <row r="1910" spans="1:130" x14ac:dyDescent="0.25">
      <c r="A1910" s="1" t="s">
        <v>480</v>
      </c>
      <c r="B1910" s="1" t="s">
        <v>479</v>
      </c>
      <c r="C1910" s="1" t="s">
        <v>134</v>
      </c>
      <c r="D1910" s="84">
        <v>1998</v>
      </c>
      <c r="E1910" s="3">
        <v>36153</v>
      </c>
      <c r="F1910" s="3"/>
      <c r="J1910" s="1">
        <v>76.355000000000004</v>
      </c>
      <c r="K1910" s="1">
        <v>1516.05</v>
      </c>
      <c r="L1910" s="1">
        <v>2119.9749999999999</v>
      </c>
      <c r="M1910" s="1">
        <v>2487.3000000000002</v>
      </c>
      <c r="N1910" s="1">
        <v>2739.8249999999998</v>
      </c>
      <c r="O1910" s="1">
        <v>2448</v>
      </c>
      <c r="P1910" s="1">
        <v>1498.8</v>
      </c>
      <c r="AD1910" s="1">
        <v>76.355000000000004</v>
      </c>
      <c r="AE1910" s="1">
        <v>1516.05</v>
      </c>
      <c r="AF1910" s="1">
        <v>2119.9749999999999</v>
      </c>
      <c r="AG1910" s="1">
        <v>2487.3000000000002</v>
      </c>
      <c r="AH1910" s="1">
        <v>2739.8249999999998</v>
      </c>
      <c r="AI1910" s="1">
        <v>2448</v>
      </c>
      <c r="AJ1910" s="1">
        <v>1498.8</v>
      </c>
      <c r="AK1910" s="119">
        <v>1147.17</v>
      </c>
      <c r="AL1910" s="119">
        <f>AK1910/100</f>
        <v>11.4717</v>
      </c>
      <c r="AM1910" s="1"/>
      <c r="AN1910" s="1"/>
      <c r="AO1910" s="4"/>
      <c r="AT1910" s="1">
        <v>10340.57</v>
      </c>
      <c r="AV1910" s="1">
        <v>186.41</v>
      </c>
      <c r="AW1910" s="1">
        <v>0.97061908100000005</v>
      </c>
      <c r="AZ1910" s="1">
        <v>4.24</v>
      </c>
      <c r="BA1910" s="1">
        <v>2.95</v>
      </c>
      <c r="BD1910" s="1">
        <v>6.05</v>
      </c>
      <c r="BE1910" s="1">
        <v>843.67</v>
      </c>
      <c r="BF1910" s="1">
        <v>6.6</v>
      </c>
      <c r="BI1910" s="1">
        <f>BK1910</f>
        <v>201.16</v>
      </c>
      <c r="BJ1910" s="1">
        <v>24852.36</v>
      </c>
      <c r="BK1910" s="1">
        <v>201.16</v>
      </c>
      <c r="BL1910" s="1">
        <v>18.329999999999998</v>
      </c>
      <c r="BN1910" s="1">
        <v>111.47</v>
      </c>
      <c r="BY1910" s="1">
        <v>619.41</v>
      </c>
      <c r="CC1910" s="1">
        <v>961.54</v>
      </c>
      <c r="CH1910" s="1" t="s">
        <v>135</v>
      </c>
    </row>
    <row r="1911" spans="1:130" x14ac:dyDescent="0.25">
      <c r="A1911" s="1" t="s">
        <v>480</v>
      </c>
      <c r="B1911" s="1" t="s">
        <v>479</v>
      </c>
      <c r="C1911" s="1" t="s">
        <v>134</v>
      </c>
      <c r="D1911" s="84">
        <v>1998</v>
      </c>
      <c r="E1911" s="3">
        <v>36157</v>
      </c>
      <c r="F1911" s="3"/>
      <c r="AK1911" s="4"/>
      <c r="AL1911" s="4"/>
      <c r="AM1911" s="1"/>
      <c r="AN1911" s="1"/>
      <c r="AO1911" s="4"/>
      <c r="CF1911" s="1">
        <v>3</v>
      </c>
      <c r="CG1911" s="1" t="s">
        <v>135</v>
      </c>
      <c r="CH1911" s="1" t="s">
        <v>135</v>
      </c>
      <c r="DR1911" s="1">
        <v>350.09</v>
      </c>
      <c r="DS1911" s="1">
        <v>0.22900000000000001</v>
      </c>
      <c r="DT1911" s="1">
        <v>0.27300000000000002</v>
      </c>
      <c r="DU1911" s="1">
        <v>0.27300000000000002</v>
      </c>
      <c r="DV1911" s="1">
        <v>0.21099999999999999</v>
      </c>
      <c r="DW1911" s="1">
        <v>0.25</v>
      </c>
      <c r="DX1911" s="1">
        <v>0.28799999999999998</v>
      </c>
      <c r="DY1911" s="1">
        <v>0.14499999999999999</v>
      </c>
      <c r="DZ1911" s="1">
        <v>8.2000000000000003E-2</v>
      </c>
    </row>
    <row r="1912" spans="1:130" x14ac:dyDescent="0.25">
      <c r="A1912" s="1" t="s">
        <v>480</v>
      </c>
      <c r="B1912" s="1" t="s">
        <v>479</v>
      </c>
      <c r="C1912" s="1" t="s">
        <v>134</v>
      </c>
      <c r="D1912" s="84">
        <v>1998</v>
      </c>
      <c r="E1912" s="3">
        <v>36159</v>
      </c>
      <c r="F1912" s="3"/>
      <c r="J1912" s="1">
        <v>611.95500000000004</v>
      </c>
      <c r="K1912" s="1">
        <v>2119.9749999999999</v>
      </c>
      <c r="L1912" s="1">
        <v>2487.3000000000002</v>
      </c>
      <c r="M1912" s="1">
        <v>2739.8249999999998</v>
      </c>
      <c r="N1912" s="1">
        <v>2448</v>
      </c>
      <c r="O1912" s="1">
        <v>1498.8</v>
      </c>
      <c r="AE1912" s="1">
        <v>611.95500000000004</v>
      </c>
      <c r="AF1912" s="1">
        <v>2119.9749999999999</v>
      </c>
      <c r="AG1912" s="1">
        <v>2487.3000000000002</v>
      </c>
      <c r="AH1912" s="1">
        <v>2739.8249999999998</v>
      </c>
      <c r="AI1912" s="1">
        <v>2448</v>
      </c>
      <c r="AJ1912" s="1">
        <v>1498.8</v>
      </c>
      <c r="AK1912" s="119">
        <v>1180.08</v>
      </c>
      <c r="AL1912" s="119">
        <f t="shared" ref="AL1912:AL1913" si="19">AK1912/100</f>
        <v>11.800799999999999</v>
      </c>
      <c r="AM1912" s="1"/>
      <c r="AN1912" s="1"/>
      <c r="AO1912" s="4"/>
      <c r="AT1912" s="1">
        <v>18704.7</v>
      </c>
      <c r="AV1912" s="1">
        <v>270.60000000000002</v>
      </c>
      <c r="AW1912" s="1">
        <v>0.81298600799999998</v>
      </c>
      <c r="AZ1912" s="1">
        <v>3.77</v>
      </c>
      <c r="BA1912" s="1">
        <v>3.6</v>
      </c>
      <c r="BD1912" s="1">
        <v>5.4</v>
      </c>
      <c r="BE1912" s="1">
        <v>934.17</v>
      </c>
      <c r="BF1912" s="1">
        <v>3.08</v>
      </c>
      <c r="BI1912" s="1">
        <f t="shared" ref="BI1912:BI1913" si="20">BK1912</f>
        <v>144.79</v>
      </c>
      <c r="BJ1912" s="1">
        <v>23035.84</v>
      </c>
      <c r="BK1912" s="1">
        <v>144.79</v>
      </c>
      <c r="BL1912" s="1">
        <v>23.78</v>
      </c>
      <c r="BN1912" s="1">
        <v>113.72</v>
      </c>
      <c r="BY1912" s="1">
        <v>625.41</v>
      </c>
      <c r="CC1912" s="1">
        <v>840.26</v>
      </c>
      <c r="CH1912" s="1" t="s">
        <v>135</v>
      </c>
    </row>
    <row r="1913" spans="1:130" x14ac:dyDescent="0.25">
      <c r="A1913" s="1" t="s">
        <v>480</v>
      </c>
      <c r="B1913" s="1" t="s">
        <v>479</v>
      </c>
      <c r="C1913" s="1" t="s">
        <v>134</v>
      </c>
      <c r="D1913" s="84">
        <v>1998</v>
      </c>
      <c r="E1913" s="3">
        <v>36167</v>
      </c>
      <c r="F1913" s="3"/>
      <c r="AK1913" s="119">
        <v>1673.12</v>
      </c>
      <c r="AL1913" s="119">
        <f t="shared" si="19"/>
        <v>16.731199999999998</v>
      </c>
      <c r="AM1913" s="1"/>
      <c r="AN1913" s="1"/>
      <c r="AO1913" s="4"/>
      <c r="AT1913" s="1">
        <v>30150.57</v>
      </c>
      <c r="AV1913" s="1">
        <v>496.58</v>
      </c>
      <c r="AW1913" s="1">
        <v>0.84720823999999995</v>
      </c>
      <c r="AZ1913" s="1">
        <v>6.42</v>
      </c>
      <c r="BA1913" s="1">
        <v>4.6500000000000004</v>
      </c>
      <c r="BD1913" s="1">
        <v>4.3499999999999996</v>
      </c>
      <c r="BE1913" s="1">
        <v>993.33</v>
      </c>
      <c r="BF1913" s="1">
        <v>3.75</v>
      </c>
      <c r="BI1913" s="1">
        <f t="shared" si="20"/>
        <v>147.13999999999999</v>
      </c>
      <c r="BJ1913" s="1">
        <v>27724.639999999999</v>
      </c>
      <c r="BK1913" s="1">
        <v>147.13999999999999</v>
      </c>
      <c r="BL1913" s="1">
        <v>25.98</v>
      </c>
      <c r="BN1913" s="1">
        <v>172.46</v>
      </c>
      <c r="BY1913" s="1">
        <v>813.42</v>
      </c>
      <c r="CC1913" s="1">
        <v>941.33</v>
      </c>
      <c r="CH1913" s="1" t="s">
        <v>135</v>
      </c>
    </row>
    <row r="1914" spans="1:130" x14ac:dyDescent="0.25">
      <c r="A1914" s="1" t="s">
        <v>480</v>
      </c>
      <c r="B1914" s="1" t="s">
        <v>479</v>
      </c>
      <c r="C1914" s="1" t="s">
        <v>134</v>
      </c>
      <c r="D1914" s="84">
        <v>1998</v>
      </c>
      <c r="E1914" s="3">
        <v>36171</v>
      </c>
      <c r="F1914" s="3"/>
      <c r="AK1914" s="4"/>
      <c r="AL1914" s="4"/>
      <c r="AM1914" s="1"/>
      <c r="AN1914" s="1"/>
      <c r="AO1914" s="4"/>
      <c r="CG1914" s="1" t="s">
        <v>135</v>
      </c>
      <c r="DR1914" s="1">
        <v>356.63</v>
      </c>
      <c r="DS1914" s="1">
        <v>0.245</v>
      </c>
      <c r="DT1914" s="1">
        <v>0.27300000000000002</v>
      </c>
      <c r="DU1914" s="1">
        <v>0.27600000000000002</v>
      </c>
      <c r="DV1914" s="1">
        <v>0.22800000000000001</v>
      </c>
      <c r="DW1914" s="1">
        <v>0.252</v>
      </c>
      <c r="DX1914" s="1">
        <v>0.28299999999999997</v>
      </c>
      <c r="DY1914" s="1">
        <v>0.14599999999999999</v>
      </c>
      <c r="DZ1914" s="1">
        <v>0.08</v>
      </c>
    </row>
    <row r="1915" spans="1:130" x14ac:dyDescent="0.25">
      <c r="A1915" s="1" t="s">
        <v>480</v>
      </c>
      <c r="B1915" s="1" t="s">
        <v>479</v>
      </c>
      <c r="C1915" s="1" t="s">
        <v>134</v>
      </c>
      <c r="D1915" s="84">
        <v>1998</v>
      </c>
      <c r="E1915" s="3">
        <v>36172</v>
      </c>
      <c r="F1915" s="3"/>
      <c r="AK1915" s="119">
        <v>1613.09</v>
      </c>
      <c r="AL1915" s="119">
        <f>AK1915/100</f>
        <v>16.1309</v>
      </c>
      <c r="AM1915" s="1"/>
      <c r="AN1915" s="1"/>
      <c r="AO1915" s="4"/>
      <c r="AT1915" s="1">
        <v>21309.74</v>
      </c>
      <c r="AV1915" s="1">
        <v>637.15</v>
      </c>
      <c r="AW1915" s="1">
        <v>0.84857653799999999</v>
      </c>
      <c r="AZ1915" s="1">
        <v>9.83</v>
      </c>
      <c r="BA1915" s="1">
        <v>4.6500000000000004</v>
      </c>
      <c r="BD1915" s="1">
        <v>4.3499999999999996</v>
      </c>
      <c r="BE1915" s="1">
        <v>958.33</v>
      </c>
      <c r="BF1915" s="1">
        <v>3.46</v>
      </c>
      <c r="BI1915" s="1">
        <f>BK1915</f>
        <v>134.18</v>
      </c>
      <c r="BJ1915" s="1">
        <v>26112.43</v>
      </c>
      <c r="BK1915" s="1">
        <v>134.18</v>
      </c>
      <c r="BL1915" s="1">
        <v>21.33</v>
      </c>
      <c r="BN1915" s="1">
        <v>138.9</v>
      </c>
      <c r="BY1915" s="1">
        <v>636.23</v>
      </c>
      <c r="CC1915" s="1">
        <v>687.23</v>
      </c>
      <c r="CH1915" s="1" t="s">
        <v>135</v>
      </c>
    </row>
    <row r="1916" spans="1:130" x14ac:dyDescent="0.25">
      <c r="A1916" s="1" t="s">
        <v>480</v>
      </c>
      <c r="B1916" s="1" t="s">
        <v>479</v>
      </c>
      <c r="C1916" s="1" t="s">
        <v>134</v>
      </c>
      <c r="D1916" s="84">
        <v>1998</v>
      </c>
      <c r="E1916" s="3">
        <v>36178</v>
      </c>
      <c r="F1916" s="3"/>
      <c r="AK1916" s="4"/>
      <c r="AL1916" s="4"/>
      <c r="AM1916" s="1"/>
      <c r="AN1916" s="1"/>
      <c r="AO1916" s="4"/>
      <c r="CG1916" s="1" t="s">
        <v>135</v>
      </c>
      <c r="DR1916" s="1">
        <v>364.88</v>
      </c>
      <c r="DS1916" s="1">
        <v>0.26100000000000001</v>
      </c>
      <c r="DT1916" s="1">
        <v>0.27900000000000003</v>
      </c>
      <c r="DU1916" s="1">
        <v>0.28199999999999997</v>
      </c>
      <c r="DV1916" s="1">
        <v>0.23400000000000001</v>
      </c>
      <c r="DW1916" s="1">
        <v>0.25800000000000001</v>
      </c>
      <c r="DX1916" s="1">
        <v>0.28399999999999997</v>
      </c>
      <c r="DY1916" s="1">
        <v>0.14599999999999999</v>
      </c>
      <c r="DZ1916" s="1">
        <v>8.1000000000000003E-2</v>
      </c>
    </row>
    <row r="1917" spans="1:130" x14ac:dyDescent="0.25">
      <c r="A1917" s="1" t="s">
        <v>480</v>
      </c>
      <c r="B1917" s="1" t="s">
        <v>479</v>
      </c>
      <c r="C1917" s="1" t="s">
        <v>134</v>
      </c>
      <c r="D1917" s="84">
        <v>1998</v>
      </c>
      <c r="E1917" s="3">
        <v>36179</v>
      </c>
      <c r="F1917" s="3"/>
      <c r="J1917" s="1">
        <v>1235.82</v>
      </c>
      <c r="K1917" s="1">
        <v>1521.1</v>
      </c>
      <c r="L1917" s="1">
        <v>2739.8249999999998</v>
      </c>
      <c r="M1917" s="1">
        <v>2448</v>
      </c>
      <c r="N1917" s="1">
        <v>1498.8</v>
      </c>
      <c r="AF1917" s="1">
        <v>1235.82</v>
      </c>
      <c r="AG1917" s="1">
        <v>1521.1</v>
      </c>
      <c r="AH1917" s="1">
        <v>2739.8249999999998</v>
      </c>
      <c r="AI1917" s="1">
        <v>2448</v>
      </c>
      <c r="AJ1917" s="1">
        <v>1498.8</v>
      </c>
      <c r="AK1917" s="119">
        <v>1775.18</v>
      </c>
      <c r="AL1917" s="119">
        <f>AK1917/100</f>
        <v>17.751799999999999</v>
      </c>
      <c r="AM1917" s="1"/>
      <c r="AN1917" s="1"/>
      <c r="AO1917" s="4"/>
      <c r="AT1917" s="1">
        <v>38873</v>
      </c>
      <c r="AV1917" s="1">
        <v>805.88</v>
      </c>
      <c r="AW1917" s="1">
        <v>0.76610195699999994</v>
      </c>
      <c r="AZ1917" s="1">
        <v>9.9600000000000009</v>
      </c>
      <c r="BA1917" s="1">
        <v>5.0999999999999996</v>
      </c>
      <c r="BD1917" s="1">
        <v>3.9</v>
      </c>
      <c r="BF1917" s="1">
        <v>2.4500000000000002</v>
      </c>
      <c r="BI1917" s="1">
        <f>BK1917</f>
        <v>102.43</v>
      </c>
      <c r="BJ1917" s="1">
        <v>24679.32</v>
      </c>
      <c r="BK1917" s="1">
        <v>102.43</v>
      </c>
      <c r="BL1917" s="1">
        <v>30.88</v>
      </c>
      <c r="BN1917" s="1">
        <v>143.08000000000001</v>
      </c>
      <c r="BY1917" s="1">
        <v>656.31</v>
      </c>
      <c r="CC1917" s="1">
        <v>811.39</v>
      </c>
      <c r="CH1917" s="1" t="s">
        <v>135</v>
      </c>
    </row>
    <row r="1918" spans="1:130" x14ac:dyDescent="0.25">
      <c r="A1918" s="1" t="s">
        <v>480</v>
      </c>
      <c r="B1918" s="1" t="s">
        <v>479</v>
      </c>
      <c r="C1918" s="1" t="s">
        <v>134</v>
      </c>
      <c r="D1918" s="84">
        <v>1998</v>
      </c>
      <c r="E1918" s="3">
        <v>36185</v>
      </c>
      <c r="F1918" s="3"/>
      <c r="AK1918" s="4"/>
      <c r="AL1918" s="4"/>
      <c r="AM1918" s="1"/>
      <c r="AN1918" s="1"/>
      <c r="AO1918" s="4"/>
      <c r="CG1918" s="1" t="s">
        <v>135</v>
      </c>
      <c r="DR1918" s="1">
        <v>373.5</v>
      </c>
      <c r="DS1918" s="1">
        <v>0.27700000000000002</v>
      </c>
      <c r="DT1918" s="1">
        <v>0.28399999999999997</v>
      </c>
      <c r="DU1918" s="1">
        <v>0.28299999999999997</v>
      </c>
      <c r="DV1918" s="1">
        <v>0.248</v>
      </c>
      <c r="DW1918" s="1">
        <v>0.26600000000000001</v>
      </c>
      <c r="DX1918" s="1">
        <v>0.28399999999999997</v>
      </c>
      <c r="DY1918" s="1">
        <v>0.14699999999999999</v>
      </c>
      <c r="DZ1918" s="1">
        <v>7.9000000000000001E-2</v>
      </c>
    </row>
    <row r="1919" spans="1:130" x14ac:dyDescent="0.25">
      <c r="A1919" s="1" t="s">
        <v>480</v>
      </c>
      <c r="B1919" s="1" t="s">
        <v>479</v>
      </c>
      <c r="C1919" s="1" t="s">
        <v>134</v>
      </c>
      <c r="D1919" s="84">
        <v>1998</v>
      </c>
      <c r="E1919" s="3">
        <v>36188</v>
      </c>
      <c r="F1919" s="3"/>
      <c r="J1919" s="1">
        <v>623.9375</v>
      </c>
      <c r="K1919" s="1">
        <v>1521.1</v>
      </c>
      <c r="L1919" s="1">
        <v>2739.8249999999998</v>
      </c>
      <c r="M1919" s="1">
        <v>2448</v>
      </c>
      <c r="N1919" s="1">
        <v>1498.8</v>
      </c>
      <c r="AF1919" s="1">
        <v>623.9375</v>
      </c>
      <c r="AG1919" s="1">
        <v>1521.1</v>
      </c>
      <c r="AH1919" s="1">
        <v>2739.8249999999998</v>
      </c>
      <c r="AI1919" s="1">
        <v>2448</v>
      </c>
      <c r="AJ1919" s="1">
        <v>1498.8</v>
      </c>
      <c r="AK1919" s="119">
        <v>1569.55</v>
      </c>
      <c r="AL1919" s="119">
        <f>AK1919/100</f>
        <v>15.695499999999999</v>
      </c>
      <c r="AM1919" s="1"/>
      <c r="AN1919" s="1"/>
      <c r="AO1919" s="4"/>
      <c r="AT1919" s="1">
        <v>26940.69</v>
      </c>
      <c r="AV1919" s="1">
        <v>759.51</v>
      </c>
      <c r="AW1919" s="1">
        <v>0.81106032500000003</v>
      </c>
      <c r="AZ1919" s="1">
        <v>5.91</v>
      </c>
      <c r="BA1919" s="1">
        <v>4.7</v>
      </c>
      <c r="BD1919" s="1">
        <v>4.3</v>
      </c>
      <c r="BF1919" s="1">
        <v>2.68</v>
      </c>
      <c r="BI1919" s="1">
        <f>BK1919</f>
        <v>112.76</v>
      </c>
      <c r="BJ1919" s="1">
        <v>24578.84</v>
      </c>
      <c r="BK1919" s="1">
        <v>112.76</v>
      </c>
      <c r="BL1919" s="1">
        <v>22.3</v>
      </c>
      <c r="BN1919" s="1">
        <v>130.69999999999999</v>
      </c>
      <c r="BY1919" s="1">
        <v>526.57000000000005</v>
      </c>
      <c r="CC1919" s="1">
        <v>747.86</v>
      </c>
      <c r="CH1919" s="1" t="s">
        <v>135</v>
      </c>
    </row>
    <row r="1920" spans="1:130" x14ac:dyDescent="0.25">
      <c r="A1920" s="1" t="s">
        <v>480</v>
      </c>
      <c r="B1920" s="1" t="s">
        <v>479</v>
      </c>
      <c r="C1920" s="1" t="s">
        <v>134</v>
      </c>
      <c r="D1920" s="84">
        <v>1998</v>
      </c>
      <c r="E1920" s="3">
        <v>36192</v>
      </c>
      <c r="F1920" s="3"/>
      <c r="AK1920" s="4"/>
      <c r="AL1920" s="4"/>
      <c r="AM1920" s="1"/>
      <c r="AN1920" s="1"/>
      <c r="AO1920" s="4"/>
      <c r="CG1920" s="1" t="s">
        <v>135</v>
      </c>
      <c r="DR1920" s="1">
        <v>380.64</v>
      </c>
      <c r="DS1920" s="1">
        <v>0.254</v>
      </c>
      <c r="DT1920" s="1">
        <v>0.28499999999999998</v>
      </c>
      <c r="DU1920" s="1">
        <v>0.28999999999999998</v>
      </c>
      <c r="DV1920" s="1">
        <v>0.26400000000000001</v>
      </c>
      <c r="DW1920" s="1">
        <v>0.28499999999999998</v>
      </c>
      <c r="DX1920" s="1">
        <v>0.29299999999999998</v>
      </c>
      <c r="DY1920" s="1">
        <v>0.15</v>
      </c>
      <c r="DZ1920" s="1">
        <v>8.2000000000000003E-2</v>
      </c>
    </row>
    <row r="1921" spans="1:130" x14ac:dyDescent="0.25">
      <c r="A1921" s="1" t="s">
        <v>480</v>
      </c>
      <c r="B1921" s="1" t="s">
        <v>479</v>
      </c>
      <c r="C1921" s="1" t="s">
        <v>134</v>
      </c>
      <c r="D1921" s="84">
        <v>1998</v>
      </c>
      <c r="E1921" s="3">
        <v>36194</v>
      </c>
      <c r="F1921" s="3"/>
      <c r="AK1921" s="119">
        <v>1791.68</v>
      </c>
      <c r="AL1921" s="119">
        <f>AK1921/100</f>
        <v>17.916800000000002</v>
      </c>
      <c r="AM1921" s="1"/>
      <c r="AN1921" s="1"/>
      <c r="AO1921" s="4"/>
      <c r="AT1921" s="1">
        <v>41463.96</v>
      </c>
      <c r="AV1921" s="1">
        <v>970.12</v>
      </c>
      <c r="AW1921" s="1">
        <v>0.70170052999999999</v>
      </c>
      <c r="AZ1921" s="1">
        <v>6.25</v>
      </c>
      <c r="BA1921" s="1">
        <v>4.8499999999999996</v>
      </c>
      <c r="BD1921" s="1">
        <v>4.1500000000000004</v>
      </c>
      <c r="BF1921" s="1">
        <v>2.34</v>
      </c>
      <c r="BI1921" s="1">
        <f>BK1921</f>
        <v>100.24</v>
      </c>
      <c r="BK1921" s="1">
        <v>100.24</v>
      </c>
      <c r="BL1921" s="1">
        <v>30.18</v>
      </c>
      <c r="BN1921" s="1">
        <v>125.36</v>
      </c>
      <c r="BY1921" s="1">
        <v>553.64</v>
      </c>
      <c r="CC1921" s="1">
        <v>837.38</v>
      </c>
      <c r="CH1921" s="1" t="s">
        <v>135</v>
      </c>
    </row>
    <row r="1922" spans="1:130" x14ac:dyDescent="0.25">
      <c r="A1922" s="1" t="s">
        <v>480</v>
      </c>
      <c r="B1922" s="1" t="s">
        <v>479</v>
      </c>
      <c r="C1922" s="1" t="s">
        <v>134</v>
      </c>
      <c r="D1922" s="84">
        <v>1998</v>
      </c>
      <c r="E1922" s="3">
        <v>36199</v>
      </c>
      <c r="F1922" s="3"/>
      <c r="AK1922" s="4"/>
      <c r="AL1922" s="4"/>
      <c r="AM1922" s="1"/>
      <c r="AN1922" s="1"/>
      <c r="AO1922" s="4"/>
      <c r="CG1922" s="1" t="s">
        <v>135</v>
      </c>
      <c r="DR1922" s="1">
        <v>376.52</v>
      </c>
      <c r="DS1922" s="1">
        <v>0.252</v>
      </c>
      <c r="DT1922" s="1">
        <v>0.27700000000000002</v>
      </c>
      <c r="DU1922" s="1">
        <v>0.28299999999999997</v>
      </c>
      <c r="DV1922" s="1">
        <v>0.26800000000000002</v>
      </c>
      <c r="DW1922" s="1">
        <v>0.28199999999999997</v>
      </c>
      <c r="DX1922" s="1">
        <v>0.29399999999999998</v>
      </c>
      <c r="DY1922" s="1">
        <v>0.14599999999999999</v>
      </c>
      <c r="DZ1922" s="1">
        <v>8.1000000000000003E-2</v>
      </c>
    </row>
    <row r="1923" spans="1:130" x14ac:dyDescent="0.25">
      <c r="A1923" s="1" t="s">
        <v>480</v>
      </c>
      <c r="B1923" s="1" t="s">
        <v>479</v>
      </c>
      <c r="C1923" s="1" t="s">
        <v>134</v>
      </c>
      <c r="D1923" s="84">
        <v>1998</v>
      </c>
      <c r="E1923" s="3">
        <v>36199</v>
      </c>
      <c r="F1923" s="3"/>
      <c r="AK1923" s="119">
        <v>1792.67</v>
      </c>
      <c r="AL1923" s="119">
        <f>AK1923/100</f>
        <v>17.9267</v>
      </c>
      <c r="AM1923" s="1"/>
      <c r="AN1923" s="1"/>
      <c r="AO1923" s="4"/>
      <c r="AT1923" s="1">
        <v>26952.06</v>
      </c>
      <c r="AV1923" s="1">
        <v>941.94</v>
      </c>
      <c r="AW1923" s="1">
        <v>0.73008199100000004</v>
      </c>
      <c r="AZ1923" s="1">
        <v>8.74</v>
      </c>
      <c r="BA1923" s="1">
        <v>5.05</v>
      </c>
      <c r="BD1923" s="1">
        <v>3.95</v>
      </c>
      <c r="BF1923" s="1">
        <v>2.5</v>
      </c>
      <c r="BI1923" s="1">
        <f>BK1923</f>
        <v>106.43</v>
      </c>
      <c r="BK1923" s="1">
        <v>106.43</v>
      </c>
      <c r="BL1923" s="1">
        <v>19.8</v>
      </c>
      <c r="BN1923" s="1">
        <v>140.47999999999999</v>
      </c>
      <c r="BY1923" s="1">
        <v>544.62</v>
      </c>
      <c r="CC1923" s="1">
        <v>924</v>
      </c>
      <c r="CH1923" s="1" t="s">
        <v>135</v>
      </c>
    </row>
    <row r="1924" spans="1:130" x14ac:dyDescent="0.25">
      <c r="A1924" s="1" t="s">
        <v>480</v>
      </c>
      <c r="B1924" s="1" t="s">
        <v>479</v>
      </c>
      <c r="C1924" s="1" t="s">
        <v>134</v>
      </c>
      <c r="D1924" s="84">
        <v>1998</v>
      </c>
      <c r="E1924" s="3">
        <v>36206</v>
      </c>
      <c r="F1924" s="3"/>
      <c r="AK1924" s="4"/>
      <c r="AL1924" s="4"/>
      <c r="AM1924" s="1"/>
      <c r="AN1924" s="1"/>
      <c r="AO1924" s="4"/>
      <c r="CG1924" s="1" t="s">
        <v>135</v>
      </c>
      <c r="DR1924" s="1">
        <v>394.17</v>
      </c>
      <c r="DS1924" s="1">
        <v>0.27900000000000003</v>
      </c>
      <c r="DT1924" s="1">
        <v>0.28799999999999998</v>
      </c>
      <c r="DU1924" s="1">
        <v>0.28699999999999998</v>
      </c>
      <c r="DV1924" s="1">
        <v>0.28100000000000003</v>
      </c>
      <c r="DW1924" s="1">
        <v>0.29299999999999998</v>
      </c>
      <c r="DX1924" s="1">
        <v>0.30599999999999999</v>
      </c>
      <c r="DY1924" s="1">
        <v>0.151</v>
      </c>
      <c r="DZ1924" s="1">
        <v>8.5000000000000006E-2</v>
      </c>
    </row>
    <row r="1925" spans="1:130" x14ac:dyDescent="0.25">
      <c r="A1925" s="1" t="s">
        <v>480</v>
      </c>
      <c r="B1925" s="1" t="s">
        <v>479</v>
      </c>
      <c r="C1925" s="1" t="s">
        <v>134</v>
      </c>
      <c r="D1925" s="84">
        <v>1998</v>
      </c>
      <c r="E1925" s="3">
        <v>36209</v>
      </c>
      <c r="F1925" s="3"/>
      <c r="J1925" s="1">
        <v>1441.79</v>
      </c>
      <c r="K1925" s="1">
        <v>2004.2</v>
      </c>
      <c r="L1925" s="1">
        <v>2739.8249999999998</v>
      </c>
      <c r="M1925" s="1">
        <v>2448</v>
      </c>
      <c r="N1925" s="1">
        <v>1498.8</v>
      </c>
      <c r="AF1925" s="1">
        <v>1441.79</v>
      </c>
      <c r="AG1925" s="1">
        <v>2004.2</v>
      </c>
      <c r="AH1925" s="1">
        <v>2739.8249999999998</v>
      </c>
      <c r="AI1925" s="1">
        <v>2448</v>
      </c>
      <c r="AJ1925" s="1">
        <v>1498.8</v>
      </c>
      <c r="AK1925" s="119">
        <v>1431.97</v>
      </c>
      <c r="AL1925" s="119">
        <f>AK1925/100</f>
        <v>14.319700000000001</v>
      </c>
      <c r="AM1925" s="1"/>
      <c r="AN1925" s="1"/>
      <c r="AO1925" s="4"/>
      <c r="AT1925" s="1">
        <v>22923.05</v>
      </c>
      <c r="AV1925" s="1">
        <v>788.93</v>
      </c>
      <c r="AW1925" s="1">
        <v>0.70067323000000004</v>
      </c>
      <c r="AZ1925" s="1">
        <v>5.68</v>
      </c>
      <c r="BA1925" s="1">
        <v>4.8499999999999996</v>
      </c>
      <c r="BD1925" s="1">
        <v>4.1500000000000004</v>
      </c>
      <c r="BF1925" s="1">
        <v>2.0699999999999998</v>
      </c>
      <c r="BI1925" s="1">
        <f>BK1925</f>
        <v>83.82</v>
      </c>
      <c r="BK1925" s="1">
        <v>83.82</v>
      </c>
      <c r="BL1925" s="1">
        <v>19.68</v>
      </c>
      <c r="BN1925" s="1">
        <v>99.2</v>
      </c>
      <c r="BY1925" s="1">
        <v>421.51</v>
      </c>
      <c r="CC1925" s="1">
        <v>817.16</v>
      </c>
      <c r="CH1925" s="1" t="s">
        <v>135</v>
      </c>
    </row>
    <row r="1926" spans="1:130" x14ac:dyDescent="0.25">
      <c r="A1926" s="1" t="s">
        <v>480</v>
      </c>
      <c r="B1926" s="1" t="s">
        <v>479</v>
      </c>
      <c r="C1926" s="1" t="s">
        <v>134</v>
      </c>
      <c r="D1926" s="84">
        <v>1998</v>
      </c>
      <c r="E1926" s="3">
        <v>36213</v>
      </c>
      <c r="F1926" s="3"/>
      <c r="AK1926" s="4"/>
      <c r="AL1926" s="4"/>
      <c r="AM1926" s="1"/>
      <c r="AN1926" s="1"/>
      <c r="AO1926" s="4"/>
      <c r="CG1926" s="1" t="s">
        <v>135</v>
      </c>
      <c r="DR1926" s="1">
        <v>387.1</v>
      </c>
      <c r="DS1926" s="1">
        <v>0.25</v>
      </c>
      <c r="DT1926" s="1">
        <v>0.28299999999999997</v>
      </c>
      <c r="DU1926" s="1">
        <v>0.28999999999999998</v>
      </c>
      <c r="DV1926" s="1">
        <v>0.27700000000000002</v>
      </c>
      <c r="DW1926" s="1">
        <v>0.29099999999999998</v>
      </c>
      <c r="DX1926" s="1">
        <v>0.309</v>
      </c>
      <c r="DY1926" s="1">
        <v>0.151</v>
      </c>
      <c r="DZ1926" s="1">
        <v>8.5999999999999993E-2</v>
      </c>
    </row>
    <row r="1927" spans="1:130" x14ac:dyDescent="0.25">
      <c r="A1927" s="1" t="s">
        <v>480</v>
      </c>
      <c r="B1927" s="1" t="s">
        <v>479</v>
      </c>
      <c r="C1927" s="1" t="s">
        <v>134</v>
      </c>
      <c r="D1927" s="84">
        <v>1998</v>
      </c>
      <c r="E1927" s="3">
        <v>36215</v>
      </c>
      <c r="F1927" s="3"/>
      <c r="J1927" s="1">
        <v>2303.19</v>
      </c>
      <c r="K1927" s="1">
        <v>2092.8000000000002</v>
      </c>
      <c r="L1927" s="1">
        <v>2448</v>
      </c>
      <c r="M1927" s="1">
        <v>1498.8</v>
      </c>
      <c r="AG1927" s="1">
        <v>2303.19</v>
      </c>
      <c r="AH1927" s="1">
        <v>2092.8000000000002</v>
      </c>
      <c r="AI1927" s="1">
        <v>2448</v>
      </c>
      <c r="AJ1927" s="1">
        <v>1498.8</v>
      </c>
      <c r="AK1927" s="119">
        <v>1826.99</v>
      </c>
      <c r="AL1927" s="119">
        <f>AK1927/100</f>
        <v>18.2699</v>
      </c>
      <c r="AM1927" s="1"/>
      <c r="AN1927" s="1"/>
      <c r="AO1927" s="4"/>
      <c r="AT1927" s="1">
        <v>48424.08</v>
      </c>
      <c r="AV1927" s="1">
        <v>992.4</v>
      </c>
      <c r="AW1927" s="1">
        <v>0.60658741000000005</v>
      </c>
      <c r="AZ1927" s="1">
        <v>16.84</v>
      </c>
      <c r="BA1927" s="1">
        <v>5.8</v>
      </c>
      <c r="BD1927" s="1">
        <v>3.2</v>
      </c>
      <c r="BF1927" s="1">
        <v>1.71</v>
      </c>
      <c r="BI1927" s="1">
        <f>BK1927</f>
        <v>78.88</v>
      </c>
      <c r="BK1927" s="1">
        <v>78.88</v>
      </c>
      <c r="BL1927" s="1">
        <v>31.35</v>
      </c>
      <c r="BN1927" s="1">
        <v>117.56</v>
      </c>
      <c r="BY1927" s="1">
        <v>524.04</v>
      </c>
      <c r="CC1927" s="1">
        <v>1039.5</v>
      </c>
      <c r="CH1927" s="1" t="s">
        <v>135</v>
      </c>
    </row>
    <row r="1928" spans="1:130" x14ac:dyDescent="0.25">
      <c r="A1928" s="1" t="s">
        <v>480</v>
      </c>
      <c r="B1928" s="1" t="s">
        <v>479</v>
      </c>
      <c r="C1928" s="1" t="s">
        <v>134</v>
      </c>
      <c r="D1928" s="84">
        <v>1998</v>
      </c>
      <c r="E1928" s="3">
        <v>36220</v>
      </c>
      <c r="F1928" s="3"/>
      <c r="AK1928" s="4"/>
      <c r="AL1928" s="4"/>
      <c r="AM1928" s="1"/>
      <c r="AN1928" s="1"/>
      <c r="AO1928" s="4"/>
      <c r="CG1928" s="1" t="s">
        <v>135</v>
      </c>
      <c r="DR1928" s="1">
        <v>402.55</v>
      </c>
      <c r="DS1928" s="1">
        <v>0.28799999999999998</v>
      </c>
      <c r="DT1928" s="1">
        <v>0.29499999999999998</v>
      </c>
      <c r="DU1928" s="1">
        <v>0.29499999999999998</v>
      </c>
      <c r="DV1928" s="1">
        <v>0.28100000000000003</v>
      </c>
      <c r="DW1928" s="1">
        <v>0.29799999999999999</v>
      </c>
      <c r="DX1928" s="1">
        <v>0.314</v>
      </c>
      <c r="DY1928" s="1">
        <v>0.155</v>
      </c>
      <c r="DZ1928" s="1">
        <v>8.6999999999999994E-2</v>
      </c>
    </row>
    <row r="1929" spans="1:130" x14ac:dyDescent="0.25">
      <c r="A1929" s="1" t="s">
        <v>480</v>
      </c>
      <c r="B1929" s="1" t="s">
        <v>479</v>
      </c>
      <c r="C1929" s="1" t="s">
        <v>134</v>
      </c>
      <c r="D1929" s="84">
        <v>1998</v>
      </c>
      <c r="E1929" s="3">
        <v>36221</v>
      </c>
      <c r="F1929" s="3"/>
      <c r="J1929" s="1">
        <v>823.88</v>
      </c>
      <c r="K1929" s="1">
        <v>2366.5250000000001</v>
      </c>
      <c r="L1929" s="1">
        <v>2739.8249999999998</v>
      </c>
      <c r="M1929" s="1">
        <v>2448</v>
      </c>
      <c r="N1929" s="1">
        <v>1498.8</v>
      </c>
      <c r="AF1929" s="1">
        <v>823.88</v>
      </c>
      <c r="AG1929" s="1">
        <v>2366.5250000000001</v>
      </c>
      <c r="AH1929" s="1">
        <v>2739.8249999999998</v>
      </c>
      <c r="AI1929" s="1">
        <v>2448</v>
      </c>
      <c r="AJ1929" s="1">
        <v>1498.8</v>
      </c>
      <c r="AK1929" s="4"/>
      <c r="AL1929" s="4"/>
      <c r="AM1929" s="1"/>
      <c r="AN1929" s="1"/>
      <c r="AO1929" s="4"/>
      <c r="CH1929" s="1" t="s">
        <v>135</v>
      </c>
    </row>
    <row r="1930" spans="1:130" x14ac:dyDescent="0.25">
      <c r="A1930" s="1" t="s">
        <v>480</v>
      </c>
      <c r="B1930" s="1" t="s">
        <v>479</v>
      </c>
      <c r="C1930" s="1" t="s">
        <v>134</v>
      </c>
      <c r="D1930" s="84">
        <v>1998</v>
      </c>
      <c r="E1930" s="3">
        <v>36222</v>
      </c>
      <c r="F1930" s="3"/>
      <c r="J1930" s="1">
        <v>617.91</v>
      </c>
      <c r="K1930" s="1">
        <v>2303.19</v>
      </c>
      <c r="L1930" s="1">
        <v>2891.55</v>
      </c>
      <c r="M1930" s="1">
        <v>2448</v>
      </c>
      <c r="N1930" s="1">
        <v>1498.8</v>
      </c>
      <c r="AF1930" s="1">
        <v>617.91</v>
      </c>
      <c r="AG1930" s="1">
        <v>2303.19</v>
      </c>
      <c r="AH1930" s="1">
        <v>2891.55</v>
      </c>
      <c r="AI1930" s="1">
        <v>2448</v>
      </c>
      <c r="AJ1930" s="1">
        <v>1498.8</v>
      </c>
      <c r="AK1930" s="119">
        <v>1651.8</v>
      </c>
      <c r="AL1930" s="119">
        <f>AK1930/100</f>
        <v>16.518000000000001</v>
      </c>
      <c r="AM1930" s="1"/>
      <c r="AN1930" s="1"/>
      <c r="AO1930" s="4"/>
      <c r="AT1930" s="1">
        <v>22294.97</v>
      </c>
      <c r="AV1930" s="1">
        <v>721.89</v>
      </c>
      <c r="AW1930" s="1">
        <v>0.58896879400000002</v>
      </c>
      <c r="AZ1930" s="1">
        <v>16.8</v>
      </c>
      <c r="BA1930" s="1">
        <v>5.85</v>
      </c>
      <c r="BD1930" s="1">
        <v>3.15</v>
      </c>
      <c r="BF1930" s="1">
        <v>1.79</v>
      </c>
      <c r="BI1930" s="1">
        <f>BK1930</f>
        <v>90.44</v>
      </c>
      <c r="BK1930" s="1">
        <v>90.44</v>
      </c>
      <c r="BL1930" s="1">
        <v>24.9</v>
      </c>
      <c r="BN1930" s="1">
        <v>104.85</v>
      </c>
      <c r="BP1930" s="1" t="s">
        <v>89</v>
      </c>
      <c r="BY1930" s="1">
        <v>454.95</v>
      </c>
      <c r="CC1930" s="1">
        <v>889.35</v>
      </c>
      <c r="CH1930" s="1" t="s">
        <v>135</v>
      </c>
    </row>
    <row r="1931" spans="1:130" x14ac:dyDescent="0.25">
      <c r="A1931" s="1" t="s">
        <v>480</v>
      </c>
      <c r="B1931" s="1" t="s">
        <v>479</v>
      </c>
      <c r="C1931" s="1" t="s">
        <v>134</v>
      </c>
      <c r="D1931" s="84">
        <v>1998</v>
      </c>
      <c r="E1931" s="3">
        <v>36227</v>
      </c>
      <c r="F1931" s="3"/>
      <c r="AK1931" s="4"/>
      <c r="AL1931" s="4"/>
      <c r="AM1931" s="1"/>
      <c r="AN1931" s="1"/>
      <c r="AO1931" s="4"/>
      <c r="CG1931" s="1" t="s">
        <v>135</v>
      </c>
      <c r="DR1931" s="1">
        <v>400.34</v>
      </c>
      <c r="DS1931" s="1">
        <v>0.27800000000000002</v>
      </c>
      <c r="DT1931" s="1">
        <v>0.29599999999999999</v>
      </c>
      <c r="DU1931" s="1">
        <v>0.29399999999999998</v>
      </c>
      <c r="DV1931" s="1">
        <v>0.28100000000000003</v>
      </c>
      <c r="DW1931" s="1">
        <v>0.29499999999999998</v>
      </c>
      <c r="DX1931" s="1">
        <v>0.317</v>
      </c>
      <c r="DY1931" s="1">
        <v>0.154</v>
      </c>
      <c r="DZ1931" s="1">
        <v>8.6999999999999994E-2</v>
      </c>
    </row>
    <row r="1932" spans="1:130" x14ac:dyDescent="0.25">
      <c r="A1932" s="1" t="s">
        <v>480</v>
      </c>
      <c r="B1932" s="1" t="s">
        <v>479</v>
      </c>
      <c r="C1932" s="1" t="s">
        <v>134</v>
      </c>
      <c r="D1932" s="84">
        <v>1998</v>
      </c>
      <c r="E1932" s="3">
        <v>36342</v>
      </c>
      <c r="F1932" s="3"/>
      <c r="J1932" s="1">
        <v>768.78250000000003</v>
      </c>
      <c r="K1932" s="1">
        <v>2434.4749999999999</v>
      </c>
      <c r="L1932" s="1">
        <v>2603.625</v>
      </c>
      <c r="M1932" s="1">
        <v>2809.65</v>
      </c>
      <c r="N1932" s="1">
        <v>1965.9</v>
      </c>
      <c r="AF1932" s="1">
        <v>768.78250000000003</v>
      </c>
      <c r="AG1932" s="1">
        <v>2434.4749999999999</v>
      </c>
      <c r="AH1932" s="1">
        <v>2603.625</v>
      </c>
      <c r="AI1932" s="1">
        <v>2809.65</v>
      </c>
      <c r="AJ1932" s="1">
        <v>1965.9</v>
      </c>
      <c r="AK1932" s="4"/>
      <c r="AL1932" s="4"/>
      <c r="AM1932" s="1"/>
      <c r="AN1932" s="1"/>
      <c r="AO1932" s="4"/>
      <c r="CH1932" s="1" t="s">
        <v>135</v>
      </c>
    </row>
    <row r="1933" spans="1:130" x14ac:dyDescent="0.25">
      <c r="A1933" s="1" t="s">
        <v>480</v>
      </c>
      <c r="B1933" s="1" t="s">
        <v>479</v>
      </c>
      <c r="C1933" s="1" t="s">
        <v>134</v>
      </c>
      <c r="D1933" s="84">
        <v>1998</v>
      </c>
      <c r="E1933" s="3">
        <v>36435</v>
      </c>
      <c r="F1933" s="3"/>
      <c r="J1933" s="1">
        <v>1029.8499999999999</v>
      </c>
      <c r="K1933" s="1">
        <v>1762.65</v>
      </c>
      <c r="L1933" s="1">
        <v>2739.8249999999998</v>
      </c>
      <c r="M1933" s="1">
        <v>2448</v>
      </c>
      <c r="N1933" s="1">
        <v>1498.8</v>
      </c>
      <c r="AF1933" s="1">
        <v>1029.8499999999999</v>
      </c>
      <c r="AG1933" s="1">
        <v>1762.65</v>
      </c>
      <c r="AH1933" s="1">
        <v>2739.8249999999998</v>
      </c>
      <c r="AI1933" s="1">
        <v>2448</v>
      </c>
      <c r="AJ1933" s="1">
        <v>1498.8</v>
      </c>
      <c r="AK1933" s="4"/>
      <c r="AL1933" s="4"/>
      <c r="AM1933" s="1"/>
      <c r="AN1933" s="1"/>
      <c r="AO1933" s="4"/>
      <c r="CH1933" s="1" t="s">
        <v>135</v>
      </c>
    </row>
    <row r="1934" spans="1:130" x14ac:dyDescent="0.25">
      <c r="A1934" s="1" t="s">
        <v>480</v>
      </c>
      <c r="B1934" s="1" t="s">
        <v>479</v>
      </c>
      <c r="C1934" s="1" t="s">
        <v>134</v>
      </c>
      <c r="D1934" s="84">
        <v>1998</v>
      </c>
      <c r="E1934" s="3">
        <v>36495</v>
      </c>
      <c r="F1934" s="3"/>
      <c r="J1934" s="1">
        <v>449.28</v>
      </c>
      <c r="K1934" s="1">
        <v>2059.6999999999998</v>
      </c>
      <c r="L1934" s="1">
        <v>1762.65</v>
      </c>
      <c r="M1934" s="1">
        <v>2739.8249999999998</v>
      </c>
      <c r="N1934" s="1">
        <v>2448</v>
      </c>
      <c r="O1934" s="1">
        <v>1498.8</v>
      </c>
      <c r="AE1934" s="1">
        <v>449.28</v>
      </c>
      <c r="AF1934" s="1">
        <v>2059.6999999999998</v>
      </c>
      <c r="AG1934" s="1">
        <v>1762.65</v>
      </c>
      <c r="AH1934" s="1">
        <v>2739.8249999999998</v>
      </c>
      <c r="AI1934" s="1">
        <v>2448</v>
      </c>
      <c r="AJ1934" s="1">
        <v>1498.8</v>
      </c>
      <c r="AK1934" s="4"/>
      <c r="AL1934" s="4"/>
      <c r="AM1934" s="1"/>
      <c r="AN1934" s="1"/>
      <c r="AO1934" s="4"/>
      <c r="CH1934" s="1" t="s">
        <v>135</v>
      </c>
    </row>
    <row r="1935" spans="1:130" x14ac:dyDescent="0.25">
      <c r="A1935" s="1" t="s">
        <v>480</v>
      </c>
      <c r="B1935" s="1" t="s">
        <v>479</v>
      </c>
      <c r="C1935" s="1" t="s">
        <v>136</v>
      </c>
      <c r="D1935" s="84">
        <v>1998</v>
      </c>
      <c r="E1935" s="3">
        <v>35838</v>
      </c>
      <c r="F1935" s="3"/>
      <c r="J1935" s="1">
        <v>0.14949999999999999</v>
      </c>
      <c r="K1935" s="1">
        <v>0.13900000000000001</v>
      </c>
      <c r="L1935" s="1">
        <v>8.9499999999999996E-2</v>
      </c>
      <c r="M1935" s="1">
        <v>438.7</v>
      </c>
      <c r="N1935" s="1">
        <v>690.3</v>
      </c>
      <c r="O1935" s="1">
        <v>1342.4</v>
      </c>
      <c r="P1935" s="1">
        <v>1832.7249999999999</v>
      </c>
      <c r="Q1935" s="1">
        <v>2263</v>
      </c>
      <c r="R1935" s="1">
        <v>2663.55</v>
      </c>
      <c r="Y1935" s="1">
        <v>17816.38796</v>
      </c>
      <c r="Z1935" s="1">
        <v>19133.093529999998</v>
      </c>
      <c r="AA1935" s="1">
        <v>15962.56983</v>
      </c>
      <c r="AC1935" s="1">
        <v>438.7</v>
      </c>
      <c r="AD1935" s="1">
        <v>690.3</v>
      </c>
      <c r="AE1935" s="1">
        <v>1342.4</v>
      </c>
      <c r="AF1935" s="1">
        <v>1832.7249999999999</v>
      </c>
      <c r="AG1935" s="1">
        <v>2263</v>
      </c>
      <c r="AH1935" s="1">
        <v>2663.55</v>
      </c>
      <c r="AI1935" s="1">
        <v>2659.5</v>
      </c>
      <c r="AJ1935" s="1">
        <v>1428.65</v>
      </c>
      <c r="AK1935" s="4"/>
      <c r="AL1935" s="4"/>
      <c r="AM1935" s="1"/>
      <c r="AN1935" s="1"/>
      <c r="AO1935" s="4"/>
      <c r="CH1935" s="1" t="s">
        <v>137</v>
      </c>
    </row>
    <row r="1936" spans="1:130" x14ac:dyDescent="0.25">
      <c r="A1936" s="1" t="s">
        <v>480</v>
      </c>
      <c r="B1936" s="1" t="s">
        <v>479</v>
      </c>
      <c r="C1936" s="1" t="s">
        <v>136</v>
      </c>
      <c r="D1936" s="84">
        <v>1998</v>
      </c>
      <c r="E1936" s="3">
        <v>35896</v>
      </c>
      <c r="F1936" s="3"/>
      <c r="J1936" s="1">
        <v>0.02</v>
      </c>
      <c r="K1936" s="1">
        <v>2.3E-2</v>
      </c>
      <c r="L1936" s="1">
        <v>3.3500000000000002E-2</v>
      </c>
      <c r="M1936" s="1">
        <v>3.7999999999999999E-2</v>
      </c>
      <c r="N1936" s="1">
        <v>1.7500000000000002E-2</v>
      </c>
      <c r="O1936" s="1">
        <v>332.8</v>
      </c>
      <c r="P1936" s="1">
        <v>442.8</v>
      </c>
      <c r="Q1936" s="1">
        <v>648.70000000000005</v>
      </c>
      <c r="R1936" s="1">
        <v>996.95</v>
      </c>
      <c r="S1936" s="1">
        <v>16640</v>
      </c>
      <c r="T1936" s="1">
        <v>19252.173910000001</v>
      </c>
      <c r="U1936" s="1">
        <v>19364.179100000001</v>
      </c>
      <c r="V1936" s="1">
        <v>26235.526320000001</v>
      </c>
      <c r="W1936" s="1">
        <v>16551.42857</v>
      </c>
      <c r="AB1936" s="1">
        <v>332.8</v>
      </c>
      <c r="AC1936" s="1">
        <v>442.8</v>
      </c>
      <c r="AD1936" s="1">
        <v>648.70000000000005</v>
      </c>
      <c r="AE1936" s="1">
        <v>996.95</v>
      </c>
      <c r="AF1936" s="1">
        <v>289.64999999999998</v>
      </c>
      <c r="AK1936" s="4"/>
      <c r="AL1936" s="4"/>
      <c r="AM1936" s="1"/>
      <c r="AN1936" s="1"/>
      <c r="AO1936" s="4"/>
      <c r="CH1936" s="1" t="s">
        <v>137</v>
      </c>
    </row>
    <row r="1937" spans="1:130" x14ac:dyDescent="0.25">
      <c r="A1937" s="1" t="s">
        <v>480</v>
      </c>
      <c r="B1937" s="1" t="s">
        <v>479</v>
      </c>
      <c r="C1937" s="1" t="s">
        <v>136</v>
      </c>
      <c r="D1937" s="84">
        <v>1998</v>
      </c>
      <c r="E1937" s="3">
        <v>36050</v>
      </c>
      <c r="F1937" s="3"/>
      <c r="J1937" s="1">
        <v>0.14199999999999999</v>
      </c>
      <c r="K1937" s="1">
        <v>9.5000000000000001E-2</v>
      </c>
      <c r="L1937" s="1">
        <v>1276.44</v>
      </c>
      <c r="M1937" s="1">
        <v>1832.7249999999999</v>
      </c>
      <c r="N1937" s="1">
        <v>2263</v>
      </c>
      <c r="O1937" s="1">
        <v>2642.0749999999998</v>
      </c>
      <c r="P1937" s="1">
        <v>2334.35</v>
      </c>
      <c r="Q1937" s="1">
        <v>1588.3</v>
      </c>
      <c r="R1937" s="1">
        <v>16439.084510000001</v>
      </c>
      <c r="Z1937" s="1">
        <v>16439.084510000001</v>
      </c>
      <c r="AA1937" s="1">
        <v>16718.947370000002</v>
      </c>
      <c r="AE1937" s="1">
        <v>1276.44</v>
      </c>
      <c r="AF1937" s="1">
        <v>1832.7249999999999</v>
      </c>
      <c r="AG1937" s="1">
        <v>2263</v>
      </c>
      <c r="AH1937" s="1">
        <v>2642.0749999999998</v>
      </c>
      <c r="AI1937" s="1">
        <v>2334.35</v>
      </c>
      <c r="AJ1937" s="1">
        <v>1588.3</v>
      </c>
      <c r="AK1937" s="4"/>
      <c r="AL1937" s="4"/>
      <c r="AM1937" s="1"/>
      <c r="AN1937" s="1"/>
      <c r="AO1937" s="4"/>
      <c r="CH1937" s="1" t="s">
        <v>137</v>
      </c>
    </row>
    <row r="1938" spans="1:130" x14ac:dyDescent="0.25">
      <c r="A1938" s="1" t="s">
        <v>480</v>
      </c>
      <c r="B1938" s="1" t="s">
        <v>479</v>
      </c>
      <c r="C1938" s="1" t="s">
        <v>136</v>
      </c>
      <c r="D1938" s="84">
        <v>1998</v>
      </c>
      <c r="E1938" s="3">
        <v>36095</v>
      </c>
      <c r="F1938" s="3"/>
      <c r="AK1938" s="4"/>
      <c r="AL1938" s="4"/>
      <c r="AM1938" s="1"/>
      <c r="AN1938" s="1"/>
      <c r="AO1938" s="4"/>
      <c r="CG1938" s="1" t="s">
        <v>137</v>
      </c>
      <c r="DR1938" s="1">
        <v>347.89</v>
      </c>
      <c r="DS1938" s="1">
        <v>0.222</v>
      </c>
      <c r="DT1938" s="1">
        <v>0.253</v>
      </c>
      <c r="DU1938" s="1">
        <v>0.254</v>
      </c>
      <c r="DV1938" s="1">
        <v>0.20200000000000001</v>
      </c>
      <c r="DW1938" s="1">
        <v>0.26</v>
      </c>
      <c r="DX1938" s="1">
        <v>0.29699999999999999</v>
      </c>
      <c r="DY1938" s="1">
        <v>0.128</v>
      </c>
      <c r="DZ1938" s="1">
        <v>0.124</v>
      </c>
    </row>
    <row r="1939" spans="1:130" x14ac:dyDescent="0.25">
      <c r="A1939" s="1" t="s">
        <v>480</v>
      </c>
      <c r="B1939" s="1" t="s">
        <v>479</v>
      </c>
      <c r="C1939" s="1" t="s">
        <v>136</v>
      </c>
      <c r="D1939" s="84">
        <v>1998</v>
      </c>
      <c r="E1939" s="3">
        <v>36096</v>
      </c>
      <c r="F1939" s="3"/>
      <c r="AK1939" s="4"/>
      <c r="AL1939" s="4"/>
      <c r="AM1939" s="1"/>
      <c r="AN1939" s="1"/>
      <c r="AO1939" s="4"/>
      <c r="BB1939" s="1">
        <v>2.4500000000000002</v>
      </c>
      <c r="CA1939" s="1">
        <v>3.7</v>
      </c>
      <c r="CE1939" s="1">
        <v>4.87</v>
      </c>
      <c r="CF1939" s="1">
        <v>2.4500000000000002</v>
      </c>
      <c r="CH1939" s="1" t="s">
        <v>137</v>
      </c>
    </row>
    <row r="1940" spans="1:130" x14ac:dyDescent="0.25">
      <c r="A1940" s="1" t="s">
        <v>480</v>
      </c>
      <c r="B1940" s="1" t="s">
        <v>479</v>
      </c>
      <c r="C1940" s="1" t="s">
        <v>136</v>
      </c>
      <c r="D1940" s="84">
        <v>1998</v>
      </c>
      <c r="E1940" s="3">
        <v>36098</v>
      </c>
      <c r="F1940" s="3"/>
      <c r="AK1940" s="4"/>
      <c r="AL1940" s="4"/>
      <c r="AM1940" s="1"/>
      <c r="AN1940" s="1"/>
      <c r="AO1940" s="4"/>
      <c r="BB1940" s="1">
        <v>2.75</v>
      </c>
      <c r="CA1940" s="1">
        <v>4.3499999999999996</v>
      </c>
      <c r="CE1940" s="1">
        <v>7.28</v>
      </c>
      <c r="CF1940" s="1">
        <v>3.25</v>
      </c>
      <c r="CH1940" s="1" t="s">
        <v>137</v>
      </c>
    </row>
    <row r="1941" spans="1:130" x14ac:dyDescent="0.25">
      <c r="A1941" s="1" t="s">
        <v>480</v>
      </c>
      <c r="B1941" s="1" t="s">
        <v>479</v>
      </c>
      <c r="C1941" s="1" t="s">
        <v>136</v>
      </c>
      <c r="D1941" s="84">
        <v>1998</v>
      </c>
      <c r="E1941" s="3">
        <v>36101</v>
      </c>
      <c r="F1941" s="3"/>
      <c r="AK1941" s="4"/>
      <c r="AL1941" s="4"/>
      <c r="AM1941" s="1"/>
      <c r="AN1941" s="1"/>
      <c r="AO1941" s="4"/>
      <c r="BB1941" s="1">
        <v>3.25</v>
      </c>
      <c r="CA1941" s="1">
        <v>4.8</v>
      </c>
      <c r="CE1941" s="1">
        <v>8.0299999999999994</v>
      </c>
      <c r="CF1941" s="1">
        <v>4.25</v>
      </c>
      <c r="CG1941" s="1" t="s">
        <v>137</v>
      </c>
      <c r="CH1941" s="1" t="s">
        <v>137</v>
      </c>
      <c r="DR1941" s="1">
        <v>341.84</v>
      </c>
      <c r="DS1941" s="1">
        <v>0.218</v>
      </c>
      <c r="DT1941" s="1">
        <v>0.24399999999999999</v>
      </c>
      <c r="DU1941" s="1">
        <v>0.248</v>
      </c>
      <c r="DV1941" s="1">
        <v>0.20300000000000001</v>
      </c>
      <c r="DW1941" s="1">
        <v>0.25700000000000001</v>
      </c>
      <c r="DX1941" s="1">
        <v>0.29399999999999998</v>
      </c>
      <c r="DY1941" s="1">
        <v>0.124</v>
      </c>
      <c r="DZ1941" s="1">
        <v>0.12</v>
      </c>
    </row>
    <row r="1942" spans="1:130" x14ac:dyDescent="0.25">
      <c r="A1942" s="1" t="s">
        <v>480</v>
      </c>
      <c r="B1942" s="1" t="s">
        <v>479</v>
      </c>
      <c r="C1942" s="1" t="s">
        <v>136</v>
      </c>
      <c r="D1942" s="84">
        <v>1998</v>
      </c>
      <c r="E1942" s="3">
        <v>36103</v>
      </c>
      <c r="F1942" s="3"/>
      <c r="AK1942" s="4">
        <v>51.14</v>
      </c>
      <c r="AL1942" s="119">
        <f>AK1942/100</f>
        <v>0.51139999999999997</v>
      </c>
      <c r="AM1942" s="1"/>
      <c r="AN1942" s="1"/>
      <c r="AO1942" s="4"/>
      <c r="AT1942" s="1">
        <v>0</v>
      </c>
      <c r="AW1942" s="1">
        <v>0.33496669800000001</v>
      </c>
      <c r="AZ1942" s="1">
        <v>0</v>
      </c>
      <c r="BA1942" s="1">
        <v>0</v>
      </c>
      <c r="BD1942" s="1">
        <v>4</v>
      </c>
      <c r="BE1942" s="1">
        <v>210.83</v>
      </c>
      <c r="BF1942" s="1">
        <v>0.79</v>
      </c>
      <c r="BI1942" s="1">
        <f>BK1942</f>
        <v>35.049999999999997</v>
      </c>
      <c r="BJ1942" s="1">
        <v>20562.150000000001</v>
      </c>
      <c r="BK1942" s="1">
        <v>35.049999999999997</v>
      </c>
      <c r="BL1942" s="1">
        <v>0</v>
      </c>
      <c r="BY1942" s="1">
        <v>16.079999999999998</v>
      </c>
      <c r="CC1942" s="1">
        <v>583.28</v>
      </c>
      <c r="CH1942" s="1" t="s">
        <v>137</v>
      </c>
    </row>
    <row r="1943" spans="1:130" x14ac:dyDescent="0.25">
      <c r="A1943" s="1" t="s">
        <v>480</v>
      </c>
      <c r="B1943" s="1" t="s">
        <v>479</v>
      </c>
      <c r="C1943" s="1" t="s">
        <v>136</v>
      </c>
      <c r="D1943" s="84">
        <v>1998</v>
      </c>
      <c r="E1943" s="3">
        <v>36104</v>
      </c>
      <c r="F1943" s="3"/>
      <c r="AK1943" s="4"/>
      <c r="AL1943" s="4"/>
      <c r="AM1943" s="1"/>
      <c r="AN1943" s="1"/>
      <c r="AO1943" s="4"/>
      <c r="BB1943" s="1">
        <v>3.8</v>
      </c>
      <c r="CA1943" s="1">
        <v>5.0999999999999996</v>
      </c>
      <c r="CE1943" s="1">
        <v>9.02</v>
      </c>
      <c r="CF1943" s="1">
        <v>5.8</v>
      </c>
      <c r="CH1943" s="1" t="s">
        <v>137</v>
      </c>
    </row>
    <row r="1944" spans="1:130" x14ac:dyDescent="0.25">
      <c r="A1944" s="1" t="s">
        <v>480</v>
      </c>
      <c r="B1944" s="1" t="s">
        <v>479</v>
      </c>
      <c r="C1944" s="1" t="s">
        <v>136</v>
      </c>
      <c r="D1944" s="84">
        <v>1998</v>
      </c>
      <c r="E1944" s="3">
        <v>36108</v>
      </c>
      <c r="F1944" s="3"/>
      <c r="AK1944" s="4"/>
      <c r="AL1944" s="4"/>
      <c r="AM1944" s="1"/>
      <c r="AN1944" s="1"/>
      <c r="AO1944" s="4"/>
      <c r="BB1944" s="1">
        <v>4.5</v>
      </c>
      <c r="CA1944" s="1">
        <v>5.9</v>
      </c>
      <c r="CE1944" s="1">
        <v>10.79</v>
      </c>
      <c r="CF1944" s="1">
        <v>7.19</v>
      </c>
      <c r="CG1944" s="1" t="s">
        <v>137</v>
      </c>
      <c r="CH1944" s="1" t="s">
        <v>137</v>
      </c>
      <c r="DR1944" s="1">
        <v>329.25</v>
      </c>
      <c r="DS1944" s="1">
        <v>0.188</v>
      </c>
      <c r="DT1944" s="1">
        <v>0.23</v>
      </c>
      <c r="DU1944" s="1">
        <v>0.247</v>
      </c>
      <c r="DV1944" s="1">
        <v>0.19500000000000001</v>
      </c>
      <c r="DW1944" s="1">
        <v>0.25700000000000001</v>
      </c>
      <c r="DX1944" s="1">
        <v>0.29299999999999998</v>
      </c>
      <c r="DY1944" s="1">
        <v>0.121</v>
      </c>
      <c r="DZ1944" s="1">
        <v>0.11600000000000001</v>
      </c>
    </row>
    <row r="1945" spans="1:130" x14ac:dyDescent="0.25">
      <c r="A1945" s="1" t="s">
        <v>480</v>
      </c>
      <c r="B1945" s="1" t="s">
        <v>479</v>
      </c>
      <c r="C1945" s="1" t="s">
        <v>136</v>
      </c>
      <c r="D1945" s="84">
        <v>1998</v>
      </c>
      <c r="E1945" s="3">
        <v>36110</v>
      </c>
      <c r="F1945" s="3"/>
      <c r="J1945" s="1">
        <v>1.2500000000000001E-2</v>
      </c>
      <c r="K1945" s="1">
        <v>1.7999999999999999E-2</v>
      </c>
      <c r="L1945" s="1">
        <v>3.2000000000000001E-2</v>
      </c>
      <c r="M1945" s="1">
        <v>5.8500000000000003E-2</v>
      </c>
      <c r="N1945" s="1">
        <v>7.1499999999999994E-2</v>
      </c>
      <c r="O1945" s="1">
        <v>3.9E-2</v>
      </c>
      <c r="P1945" s="1">
        <v>295.2</v>
      </c>
      <c r="Q1945" s="1">
        <v>434.6</v>
      </c>
      <c r="R1945" s="1">
        <v>731.9</v>
      </c>
      <c r="S1945" s="1">
        <v>23616</v>
      </c>
      <c r="T1945" s="1">
        <v>24144.444439999999</v>
      </c>
      <c r="U1945" s="1">
        <v>22871.875</v>
      </c>
      <c r="V1945" s="1">
        <v>22748.717949999998</v>
      </c>
      <c r="W1945" s="1">
        <v>25120.279719999999</v>
      </c>
      <c r="X1945" s="1">
        <v>21064.102559999999</v>
      </c>
      <c r="AB1945" s="1">
        <v>295.2</v>
      </c>
      <c r="AC1945" s="1">
        <v>434.6</v>
      </c>
      <c r="AD1945" s="1">
        <v>731.9</v>
      </c>
      <c r="AE1945" s="1">
        <v>1330.8</v>
      </c>
      <c r="AF1945" s="1">
        <v>1796.1</v>
      </c>
      <c r="AG1945" s="1">
        <v>821.5</v>
      </c>
      <c r="AK1945" s="4">
        <v>115.75</v>
      </c>
      <c r="AL1945" s="119">
        <f>AK1945/100</f>
        <v>1.1575</v>
      </c>
      <c r="AM1945" s="1"/>
      <c r="AN1945" s="1"/>
      <c r="AO1945" s="4"/>
      <c r="AT1945" s="1">
        <v>0</v>
      </c>
      <c r="AW1945" s="1">
        <v>0.60849702100000003</v>
      </c>
      <c r="AZ1945" s="1">
        <v>0.05</v>
      </c>
      <c r="BA1945" s="1">
        <v>0</v>
      </c>
      <c r="BD1945" s="1">
        <v>5</v>
      </c>
      <c r="BE1945" s="1">
        <v>317.17</v>
      </c>
      <c r="BF1945" s="1">
        <v>1.94</v>
      </c>
      <c r="BI1945" s="1">
        <f>BK1945</f>
        <v>72.459999999999994</v>
      </c>
      <c r="BJ1945" s="1">
        <v>23434.12</v>
      </c>
      <c r="BK1945" s="1">
        <v>72.459999999999994</v>
      </c>
      <c r="BL1945" s="1">
        <v>0</v>
      </c>
      <c r="BY1945" s="1">
        <v>42.94</v>
      </c>
      <c r="CC1945" s="1">
        <v>623.70000000000005</v>
      </c>
      <c r="CH1945" s="1" t="s">
        <v>137</v>
      </c>
    </row>
    <row r="1946" spans="1:130" x14ac:dyDescent="0.25">
      <c r="A1946" s="1" t="s">
        <v>480</v>
      </c>
      <c r="B1946" s="1" t="s">
        <v>479</v>
      </c>
      <c r="C1946" s="1" t="s">
        <v>136</v>
      </c>
      <c r="D1946" s="84">
        <v>1998</v>
      </c>
      <c r="E1946" s="3">
        <v>36111</v>
      </c>
      <c r="F1946" s="3"/>
      <c r="AK1946" s="4"/>
      <c r="AL1946" s="4"/>
      <c r="AM1946" s="1"/>
      <c r="AN1946" s="1"/>
      <c r="AO1946" s="4"/>
      <c r="BB1946" s="1">
        <v>4.8</v>
      </c>
      <c r="CA1946" s="1">
        <v>6.5</v>
      </c>
      <c r="CE1946" s="1">
        <v>12.39</v>
      </c>
      <c r="CF1946" s="1">
        <v>8.02</v>
      </c>
      <c r="CH1946" s="1" t="s">
        <v>137</v>
      </c>
    </row>
    <row r="1947" spans="1:130" x14ac:dyDescent="0.25">
      <c r="A1947" s="1" t="s">
        <v>480</v>
      </c>
      <c r="B1947" s="1" t="s">
        <v>479</v>
      </c>
      <c r="C1947" s="1" t="s">
        <v>136</v>
      </c>
      <c r="D1947" s="84">
        <v>1998</v>
      </c>
      <c r="E1947" s="3">
        <v>36115</v>
      </c>
      <c r="F1947" s="3"/>
      <c r="AK1947" s="4"/>
      <c r="AL1947" s="4"/>
      <c r="AM1947" s="1"/>
      <c r="AN1947" s="1"/>
      <c r="AO1947" s="4"/>
      <c r="BB1947" s="1">
        <v>5.75</v>
      </c>
      <c r="CA1947" s="1">
        <v>6.85</v>
      </c>
      <c r="CE1947" s="1">
        <v>13</v>
      </c>
      <c r="CF1947" s="1">
        <v>9.6999999999999993</v>
      </c>
      <c r="CG1947" s="1" t="s">
        <v>137</v>
      </c>
      <c r="CH1947" s="1" t="s">
        <v>137</v>
      </c>
      <c r="DR1947" s="1">
        <v>316.79000000000002</v>
      </c>
      <c r="DS1947" s="1">
        <v>0.153</v>
      </c>
      <c r="DT1947" s="1">
        <v>0.2</v>
      </c>
      <c r="DU1947" s="1">
        <v>0.24099999999999999</v>
      </c>
      <c r="DV1947" s="1">
        <v>0.19500000000000001</v>
      </c>
      <c r="DW1947" s="1">
        <v>0.254</v>
      </c>
      <c r="DX1947" s="1">
        <v>0.29199999999999998</v>
      </c>
      <c r="DY1947" s="1">
        <v>0.127</v>
      </c>
      <c r="DZ1947" s="1">
        <v>0.123</v>
      </c>
    </row>
    <row r="1948" spans="1:130" x14ac:dyDescent="0.25">
      <c r="A1948" s="1" t="s">
        <v>480</v>
      </c>
      <c r="B1948" s="1" t="s">
        <v>479</v>
      </c>
      <c r="C1948" s="1" t="s">
        <v>136</v>
      </c>
      <c r="D1948" s="84">
        <v>1998</v>
      </c>
      <c r="E1948" s="3">
        <v>36116</v>
      </c>
      <c r="F1948" s="3"/>
      <c r="J1948" s="1">
        <v>6.2E-2</v>
      </c>
      <c r="K1948" s="1">
        <v>0.10050000000000001</v>
      </c>
      <c r="L1948" s="1">
        <v>9.9500000000000005E-2</v>
      </c>
      <c r="M1948" s="1">
        <v>0.06</v>
      </c>
      <c r="N1948" s="1">
        <v>314</v>
      </c>
      <c r="O1948" s="1">
        <v>438.7</v>
      </c>
      <c r="P1948" s="1">
        <v>690.3</v>
      </c>
      <c r="Q1948" s="1">
        <v>1354</v>
      </c>
      <c r="R1948" s="1">
        <v>1805</v>
      </c>
      <c r="V1948" s="1">
        <v>21838.70968</v>
      </c>
      <c r="W1948" s="1">
        <v>17960.199000000001</v>
      </c>
      <c r="X1948" s="1">
        <v>21728.643220000002</v>
      </c>
      <c r="Y1948" s="1">
        <v>15316.666670000001</v>
      </c>
      <c r="AB1948" s="1">
        <v>314</v>
      </c>
      <c r="AC1948" s="1">
        <v>438.7</v>
      </c>
      <c r="AD1948" s="1">
        <v>690.3</v>
      </c>
      <c r="AE1948" s="1">
        <v>1354</v>
      </c>
      <c r="AF1948" s="1">
        <v>1805</v>
      </c>
      <c r="AG1948" s="1">
        <v>2162</v>
      </c>
      <c r="AH1948" s="1">
        <v>919</v>
      </c>
      <c r="AK1948" s="4">
        <v>220.63</v>
      </c>
      <c r="AL1948" s="119">
        <f>AK1948/100</f>
        <v>2.2063000000000001</v>
      </c>
      <c r="AM1948" s="1"/>
      <c r="AN1948" s="1"/>
      <c r="AO1948" s="4"/>
      <c r="AT1948" s="1">
        <v>0</v>
      </c>
      <c r="AW1948" s="1">
        <v>0.76824324600000005</v>
      </c>
      <c r="AZ1948" s="1">
        <v>0.37</v>
      </c>
      <c r="BA1948" s="1">
        <v>0</v>
      </c>
      <c r="BD1948" s="1">
        <v>6</v>
      </c>
      <c r="BE1948" s="1">
        <v>401</v>
      </c>
      <c r="BF1948" s="1">
        <v>2.86</v>
      </c>
      <c r="BI1948" s="1">
        <f>BK1948</f>
        <v>117.03</v>
      </c>
      <c r="BJ1948" s="1">
        <v>20446.599999999999</v>
      </c>
      <c r="BK1948" s="1">
        <v>117.03</v>
      </c>
      <c r="BL1948" s="1">
        <v>0</v>
      </c>
      <c r="BY1948" s="1">
        <v>101.11</v>
      </c>
      <c r="CC1948" s="1">
        <v>655.46</v>
      </c>
      <c r="CH1948" s="1" t="s">
        <v>137</v>
      </c>
    </row>
    <row r="1949" spans="1:130" x14ac:dyDescent="0.25">
      <c r="A1949" s="1" t="s">
        <v>480</v>
      </c>
      <c r="B1949" s="1" t="s">
        <v>479</v>
      </c>
      <c r="C1949" s="1" t="s">
        <v>136</v>
      </c>
      <c r="D1949" s="84">
        <v>1998</v>
      </c>
      <c r="E1949" s="3">
        <v>36118</v>
      </c>
      <c r="F1949" s="3"/>
      <c r="AK1949" s="4"/>
      <c r="AL1949" s="4"/>
      <c r="AM1949" s="1"/>
      <c r="AN1949" s="1"/>
      <c r="AO1949" s="4"/>
      <c r="BB1949" s="1">
        <v>6.35</v>
      </c>
      <c r="CA1949" s="1">
        <v>7.65</v>
      </c>
      <c r="CE1949" s="1">
        <v>14.51</v>
      </c>
      <c r="CF1949" s="1">
        <v>10.47</v>
      </c>
      <c r="CH1949" s="1" t="s">
        <v>137</v>
      </c>
    </row>
    <row r="1950" spans="1:130" x14ac:dyDescent="0.25">
      <c r="A1950" s="1" t="s">
        <v>480</v>
      </c>
      <c r="B1950" s="1" t="s">
        <v>479</v>
      </c>
      <c r="C1950" s="1" t="s">
        <v>136</v>
      </c>
      <c r="D1950" s="84">
        <v>1998</v>
      </c>
      <c r="E1950" s="3">
        <v>36122</v>
      </c>
      <c r="F1950" s="3"/>
      <c r="J1950" s="1">
        <v>8.0500000000000002E-2</v>
      </c>
      <c r="K1950" s="1">
        <v>0.1235</v>
      </c>
      <c r="L1950" s="1">
        <v>0.13450000000000001</v>
      </c>
      <c r="M1950" s="1">
        <v>0.1135</v>
      </c>
      <c r="N1950" s="1">
        <v>4.2000000000000003E-2</v>
      </c>
      <c r="O1950" s="1">
        <v>314</v>
      </c>
      <c r="P1950" s="1">
        <v>438.7</v>
      </c>
      <c r="Q1950" s="1">
        <v>690.3</v>
      </c>
      <c r="R1950" s="1">
        <v>1342.4</v>
      </c>
      <c r="W1950" s="1">
        <v>23111.180120000001</v>
      </c>
      <c r="X1950" s="1">
        <v>19141.700400000002</v>
      </c>
      <c r="Y1950" s="1">
        <v>19484.014869999999</v>
      </c>
      <c r="Z1950" s="1">
        <v>17687.665199999999</v>
      </c>
      <c r="AA1950" s="1">
        <v>6214.2857139999996</v>
      </c>
      <c r="AB1950" s="1">
        <v>314</v>
      </c>
      <c r="AC1950" s="1">
        <v>438.7</v>
      </c>
      <c r="AD1950" s="1">
        <v>690.3</v>
      </c>
      <c r="AE1950" s="1">
        <v>1342.4</v>
      </c>
      <c r="AF1950" s="1">
        <v>1860.45</v>
      </c>
      <c r="AG1950" s="1">
        <v>2364</v>
      </c>
      <c r="AH1950" s="1">
        <v>2620.6</v>
      </c>
      <c r="AI1950" s="1">
        <v>2007.55</v>
      </c>
      <c r="AJ1950" s="1">
        <v>261</v>
      </c>
      <c r="AK1950" s="4">
        <v>358.01</v>
      </c>
      <c r="AL1950" s="119">
        <f>AK1950/100</f>
        <v>3.5800999999999998</v>
      </c>
      <c r="AM1950" s="1"/>
      <c r="AN1950" s="1"/>
      <c r="AO1950" s="4"/>
      <c r="AT1950" s="1">
        <v>0</v>
      </c>
      <c r="AW1950" s="1">
        <v>0.87324497999999995</v>
      </c>
      <c r="AZ1950" s="1">
        <v>0.68</v>
      </c>
      <c r="BA1950" s="1">
        <v>0</v>
      </c>
      <c r="BB1950" s="1">
        <v>6.8</v>
      </c>
      <c r="BD1950" s="1">
        <v>8</v>
      </c>
      <c r="BE1950" s="1">
        <v>471.33</v>
      </c>
      <c r="BF1950" s="1">
        <v>4.0199999999999996</v>
      </c>
      <c r="BI1950" s="1">
        <f>BK1950</f>
        <v>154.80000000000001</v>
      </c>
      <c r="BJ1950" s="1">
        <v>20546.39</v>
      </c>
      <c r="BK1950" s="1">
        <v>154.80000000000001</v>
      </c>
      <c r="BL1950" s="1">
        <v>0</v>
      </c>
      <c r="BY1950" s="1">
        <v>198.6</v>
      </c>
      <c r="CA1950" s="1">
        <v>7.9</v>
      </c>
      <c r="CC1950" s="1">
        <v>643.91</v>
      </c>
      <c r="CE1950" s="1">
        <v>14.99</v>
      </c>
      <c r="CF1950" s="1">
        <v>11.45</v>
      </c>
      <c r="CG1950" s="1" t="s">
        <v>137</v>
      </c>
      <c r="CH1950" s="1" t="s">
        <v>137</v>
      </c>
      <c r="DR1950" s="1">
        <v>300.39999999999998</v>
      </c>
      <c r="DS1950" s="1">
        <v>0.123</v>
      </c>
      <c r="DT1950" s="1">
        <v>0.17899999999999999</v>
      </c>
      <c r="DU1950" s="1">
        <v>0.22700000000000001</v>
      </c>
      <c r="DV1950" s="1">
        <v>0.183</v>
      </c>
      <c r="DW1950" s="1">
        <v>0.254</v>
      </c>
      <c r="DX1950" s="1">
        <v>0.28799999999999998</v>
      </c>
      <c r="DY1950" s="1">
        <v>0.125</v>
      </c>
      <c r="DZ1950" s="1">
        <v>0.125</v>
      </c>
    </row>
    <row r="1951" spans="1:130" x14ac:dyDescent="0.25">
      <c r="A1951" s="1" t="s">
        <v>480</v>
      </c>
      <c r="B1951" s="1" t="s">
        <v>479</v>
      </c>
      <c r="C1951" s="1" t="s">
        <v>136</v>
      </c>
      <c r="D1951" s="84">
        <v>1998</v>
      </c>
      <c r="E1951" s="3">
        <v>36125</v>
      </c>
      <c r="F1951" s="3"/>
      <c r="AK1951" s="4"/>
      <c r="AL1951" s="4"/>
      <c r="AM1951" s="1"/>
      <c r="AN1951" s="1"/>
      <c r="AO1951" s="4"/>
      <c r="BB1951" s="1">
        <v>7.6</v>
      </c>
      <c r="CA1951" s="1">
        <v>8.6</v>
      </c>
      <c r="CE1951" s="1">
        <v>15.84</v>
      </c>
      <c r="CF1951" s="1">
        <v>12.63</v>
      </c>
      <c r="CH1951" s="1" t="s">
        <v>137</v>
      </c>
    </row>
    <row r="1952" spans="1:130" x14ac:dyDescent="0.25">
      <c r="A1952" s="1" t="s">
        <v>480</v>
      </c>
      <c r="B1952" s="1" t="s">
        <v>479</v>
      </c>
      <c r="C1952" s="1" t="s">
        <v>136</v>
      </c>
      <c r="D1952" s="84">
        <v>1998</v>
      </c>
      <c r="E1952" s="3">
        <v>36129</v>
      </c>
      <c r="F1952" s="3"/>
      <c r="AK1952" s="4"/>
      <c r="AL1952" s="4"/>
      <c r="AM1952" s="1"/>
      <c r="AN1952" s="1"/>
      <c r="AO1952" s="4"/>
      <c r="BB1952" s="1">
        <v>8.5500000000000007</v>
      </c>
      <c r="CA1952" s="1">
        <v>8.5500000000000007</v>
      </c>
      <c r="CE1952" s="1">
        <v>15.95</v>
      </c>
      <c r="CF1952" s="1">
        <v>13.75</v>
      </c>
      <c r="CG1952" s="1" t="s">
        <v>137</v>
      </c>
      <c r="CH1952" s="1" t="s">
        <v>137</v>
      </c>
      <c r="DR1952" s="1">
        <v>288.51</v>
      </c>
      <c r="DS1952" s="1">
        <v>0.10199999999999999</v>
      </c>
      <c r="DT1952" s="1">
        <v>0.17</v>
      </c>
      <c r="DU1952" s="1">
        <v>0.21099999999999999</v>
      </c>
      <c r="DV1952" s="1">
        <v>0.16800000000000001</v>
      </c>
      <c r="DW1952" s="1">
        <v>0.254</v>
      </c>
      <c r="DX1952" s="1">
        <v>0.29499999999999998</v>
      </c>
      <c r="DY1952" s="1">
        <v>0.12</v>
      </c>
      <c r="DZ1952" s="1">
        <v>0.123</v>
      </c>
    </row>
    <row r="1953" spans="1:130" x14ac:dyDescent="0.25">
      <c r="A1953" s="1" t="s">
        <v>480</v>
      </c>
      <c r="B1953" s="1" t="s">
        <v>479</v>
      </c>
      <c r="C1953" s="1" t="s">
        <v>136</v>
      </c>
      <c r="D1953" s="84">
        <v>1998</v>
      </c>
      <c r="E1953" s="3">
        <v>36131</v>
      </c>
      <c r="F1953" s="3"/>
      <c r="AK1953" s="4">
        <v>510.58</v>
      </c>
      <c r="AL1953" s="119">
        <f>AK1953/100</f>
        <v>5.1057999999999995</v>
      </c>
      <c r="AM1953" s="1"/>
      <c r="AN1953" s="1"/>
      <c r="AO1953" s="4"/>
      <c r="AT1953" s="1">
        <v>0</v>
      </c>
      <c r="AW1953" s="1">
        <v>0.89243045099999996</v>
      </c>
      <c r="AZ1953" s="1">
        <v>1.86</v>
      </c>
      <c r="BA1953" s="1">
        <v>1</v>
      </c>
      <c r="BD1953" s="1">
        <v>8</v>
      </c>
      <c r="BE1953" s="1">
        <v>599.83000000000004</v>
      </c>
      <c r="BF1953" s="1">
        <v>4.26</v>
      </c>
      <c r="BI1953" s="1">
        <f>BK1953</f>
        <v>174.31</v>
      </c>
      <c r="BJ1953" s="1">
        <v>19602.53</v>
      </c>
      <c r="BK1953" s="1">
        <v>174.31</v>
      </c>
      <c r="BL1953" s="1">
        <v>0</v>
      </c>
      <c r="BY1953" s="1">
        <v>323.66000000000003</v>
      </c>
      <c r="CC1953" s="1">
        <v>586.16</v>
      </c>
      <c r="CH1953" s="1" t="s">
        <v>137</v>
      </c>
    </row>
    <row r="1954" spans="1:130" x14ac:dyDescent="0.25">
      <c r="A1954" s="1" t="s">
        <v>480</v>
      </c>
      <c r="B1954" s="1" t="s">
        <v>479</v>
      </c>
      <c r="C1954" s="1" t="s">
        <v>136</v>
      </c>
      <c r="D1954" s="84">
        <v>1998</v>
      </c>
      <c r="E1954" s="3">
        <v>36132</v>
      </c>
      <c r="F1954" s="3"/>
      <c r="AK1954" s="4"/>
      <c r="AL1954" s="4"/>
      <c r="AM1954" s="1"/>
      <c r="AN1954" s="1"/>
      <c r="AO1954" s="4"/>
      <c r="BB1954" s="1">
        <v>8.25</v>
      </c>
      <c r="CA1954" s="1">
        <v>8.75</v>
      </c>
      <c r="CE1954" s="1">
        <v>16.399999999999999</v>
      </c>
      <c r="CF1954" s="1">
        <v>13.63</v>
      </c>
      <c r="CH1954" s="1" t="s">
        <v>137</v>
      </c>
    </row>
    <row r="1955" spans="1:130" x14ac:dyDescent="0.25">
      <c r="A1955" s="1" t="s">
        <v>480</v>
      </c>
      <c r="B1955" s="1" t="s">
        <v>479</v>
      </c>
      <c r="C1955" s="1" t="s">
        <v>136</v>
      </c>
      <c r="D1955" s="84">
        <v>1998</v>
      </c>
      <c r="E1955" s="3">
        <v>36136</v>
      </c>
      <c r="F1955" s="3"/>
      <c r="AK1955" s="4"/>
      <c r="AL1955" s="4"/>
      <c r="AM1955" s="1"/>
      <c r="AN1955" s="1"/>
      <c r="AO1955" s="4"/>
      <c r="BB1955" s="1">
        <v>8.6</v>
      </c>
      <c r="CA1955" s="1">
        <v>8.8000000000000007</v>
      </c>
      <c r="CE1955" s="1">
        <v>12.39</v>
      </c>
      <c r="CF1955" s="1">
        <v>14.59</v>
      </c>
      <c r="CG1955" s="1" t="s">
        <v>137</v>
      </c>
      <c r="CH1955" s="1" t="s">
        <v>137</v>
      </c>
      <c r="DR1955" s="1">
        <v>275.41000000000003</v>
      </c>
      <c r="DS1955" s="1">
        <v>9.2999999999999999E-2</v>
      </c>
      <c r="DT1955" s="1">
        <v>0.16200000000000001</v>
      </c>
      <c r="DU1955" s="1">
        <v>0.184</v>
      </c>
      <c r="DV1955" s="1">
        <v>0.151</v>
      </c>
      <c r="DW1955" s="1">
        <v>0.248</v>
      </c>
      <c r="DX1955" s="1">
        <v>0.29599999999999999</v>
      </c>
      <c r="DY1955" s="1">
        <v>0.12</v>
      </c>
      <c r="DZ1955" s="1">
        <v>0.123</v>
      </c>
    </row>
    <row r="1956" spans="1:130" x14ac:dyDescent="0.25">
      <c r="A1956" s="1" t="s">
        <v>480</v>
      </c>
      <c r="B1956" s="1" t="s">
        <v>479</v>
      </c>
      <c r="C1956" s="1" t="s">
        <v>136</v>
      </c>
      <c r="D1956" s="84">
        <v>1998</v>
      </c>
      <c r="E1956" s="3">
        <v>36138</v>
      </c>
      <c r="F1956" s="3"/>
      <c r="AK1956" s="4">
        <v>582.6</v>
      </c>
      <c r="AL1956" s="119">
        <f>AK1956/100</f>
        <v>5.8260000000000005</v>
      </c>
      <c r="AM1956" s="1"/>
      <c r="AN1956" s="1"/>
      <c r="AO1956" s="4"/>
      <c r="AT1956" s="1">
        <v>0</v>
      </c>
      <c r="AW1956" s="1">
        <v>0.88547098899999999</v>
      </c>
      <c r="AZ1956" s="1">
        <v>3.28</v>
      </c>
      <c r="BA1956" s="1">
        <v>3.05</v>
      </c>
      <c r="BD1956" s="1">
        <v>5.95</v>
      </c>
      <c r="BE1956" s="1">
        <v>648.16999999999996</v>
      </c>
      <c r="BF1956" s="1">
        <v>4.01</v>
      </c>
      <c r="BI1956" s="1">
        <f>BK1956</f>
        <v>131.61000000000001</v>
      </c>
      <c r="BJ1956" s="1">
        <v>21582.09</v>
      </c>
      <c r="BK1956" s="1">
        <v>131.61000000000001</v>
      </c>
      <c r="BL1956" s="1">
        <v>0</v>
      </c>
      <c r="BN1956" s="1">
        <v>16.8</v>
      </c>
      <c r="BY1956" s="1">
        <v>342.71</v>
      </c>
      <c r="CC1956" s="1">
        <v>545.74</v>
      </c>
      <c r="CH1956" s="1" t="s">
        <v>137</v>
      </c>
    </row>
    <row r="1957" spans="1:130" x14ac:dyDescent="0.25">
      <c r="A1957" s="1" t="s">
        <v>480</v>
      </c>
      <c r="B1957" s="1" t="s">
        <v>479</v>
      </c>
      <c r="C1957" s="1" t="s">
        <v>136</v>
      </c>
      <c r="D1957" s="84">
        <v>1998</v>
      </c>
      <c r="E1957" s="3">
        <v>36139</v>
      </c>
      <c r="F1957" s="3"/>
      <c r="AK1957" s="4"/>
      <c r="AL1957" s="4"/>
      <c r="AM1957" s="1"/>
      <c r="AN1957" s="1"/>
      <c r="AO1957" s="4"/>
      <c r="BB1957" s="1">
        <v>8.6999999999999993</v>
      </c>
      <c r="CA1957" s="1">
        <v>8.8000000000000007</v>
      </c>
      <c r="CE1957" s="1">
        <v>16.3</v>
      </c>
      <c r="CF1957" s="1">
        <v>10.89</v>
      </c>
      <c r="CH1957" s="1" t="s">
        <v>137</v>
      </c>
    </row>
    <row r="1958" spans="1:130" x14ac:dyDescent="0.25">
      <c r="A1958" s="1" t="s">
        <v>480</v>
      </c>
      <c r="B1958" s="1" t="s">
        <v>479</v>
      </c>
      <c r="C1958" s="1" t="s">
        <v>136</v>
      </c>
      <c r="D1958" s="84">
        <v>1998</v>
      </c>
      <c r="E1958" s="3">
        <v>36143</v>
      </c>
      <c r="F1958" s="3"/>
      <c r="AK1958" s="4"/>
      <c r="AL1958" s="4"/>
      <c r="AM1958" s="1"/>
      <c r="AN1958" s="1"/>
      <c r="AO1958" s="4"/>
      <c r="BB1958" s="1">
        <v>8.8000000000000007</v>
      </c>
      <c r="CE1958" s="1">
        <v>8.5</v>
      </c>
      <c r="CF1958" s="1">
        <v>11.9</v>
      </c>
      <c r="CG1958" s="1" t="s">
        <v>137</v>
      </c>
      <c r="CH1958" s="1" t="s">
        <v>137</v>
      </c>
      <c r="DR1958" s="1">
        <v>258.48</v>
      </c>
      <c r="DS1958" s="1">
        <v>0.09</v>
      </c>
      <c r="DT1958" s="1">
        <v>0.152</v>
      </c>
      <c r="DU1958" s="1">
        <v>0.156</v>
      </c>
      <c r="DV1958" s="1">
        <v>0.13500000000000001</v>
      </c>
      <c r="DW1958" s="1">
        <v>0.23200000000000001</v>
      </c>
      <c r="DX1958" s="1">
        <v>0.28999999999999998</v>
      </c>
      <c r="DY1958" s="1">
        <v>0.11799999999999999</v>
      </c>
      <c r="DZ1958" s="1">
        <v>0.12</v>
      </c>
    </row>
    <row r="1959" spans="1:130" x14ac:dyDescent="0.25">
      <c r="A1959" s="1" t="s">
        <v>480</v>
      </c>
      <c r="B1959" s="1" t="s">
        <v>479</v>
      </c>
      <c r="C1959" s="1" t="s">
        <v>136</v>
      </c>
      <c r="D1959" s="84">
        <v>1998</v>
      </c>
      <c r="E1959" s="3">
        <v>36145</v>
      </c>
      <c r="F1959" s="3"/>
      <c r="J1959" s="1">
        <v>8.8499999999999995E-2</v>
      </c>
      <c r="K1959" s="1">
        <v>1564.04</v>
      </c>
      <c r="L1959" s="1">
        <v>2263</v>
      </c>
      <c r="M1959" s="1">
        <v>2642.0749999999998</v>
      </c>
      <c r="N1959" s="1">
        <v>2334.35</v>
      </c>
      <c r="O1959" s="1">
        <v>1358.5</v>
      </c>
      <c r="P1959" s="1">
        <v>15350.28249</v>
      </c>
      <c r="AA1959" s="1">
        <v>15350.28249</v>
      </c>
      <c r="AF1959" s="1">
        <v>1564.04</v>
      </c>
      <c r="AG1959" s="1">
        <v>2263</v>
      </c>
      <c r="AH1959" s="1">
        <v>2642.0749999999998</v>
      </c>
      <c r="AI1959" s="1">
        <v>2334.35</v>
      </c>
      <c r="AJ1959" s="1">
        <v>1358.5</v>
      </c>
      <c r="AK1959" s="119">
        <v>713.7</v>
      </c>
      <c r="AL1959" s="119">
        <f>AK1959/100</f>
        <v>7.1370000000000005</v>
      </c>
      <c r="AM1959" s="1"/>
      <c r="AN1959" s="1"/>
      <c r="AO1959" s="4"/>
      <c r="AT1959" s="1">
        <v>6019.46</v>
      </c>
      <c r="AV1959" s="1">
        <v>106.81</v>
      </c>
      <c r="AW1959" s="1">
        <v>0.83840456799999996</v>
      </c>
      <c r="AZ1959" s="1">
        <v>5.82</v>
      </c>
      <c r="BA1959" s="1">
        <v>4.1500000000000004</v>
      </c>
      <c r="BD1959" s="1">
        <v>4.8499999999999996</v>
      </c>
      <c r="BE1959" s="1">
        <v>703.5</v>
      </c>
      <c r="BF1959" s="1">
        <v>3.35</v>
      </c>
      <c r="BI1959" s="1">
        <f>BK1959</f>
        <v>131.19999999999999</v>
      </c>
      <c r="BJ1959" s="1">
        <v>21901.55</v>
      </c>
      <c r="BK1959" s="1">
        <v>131.19999999999999</v>
      </c>
      <c r="BL1959" s="1">
        <v>16.73</v>
      </c>
      <c r="BN1959" s="1">
        <v>70.73</v>
      </c>
      <c r="BY1959" s="1">
        <v>365.5</v>
      </c>
      <c r="CC1959" s="1">
        <v>485.1</v>
      </c>
      <c r="CH1959" s="1" t="s">
        <v>137</v>
      </c>
    </row>
    <row r="1960" spans="1:130" x14ac:dyDescent="0.25">
      <c r="A1960" s="1" t="s">
        <v>480</v>
      </c>
      <c r="B1960" s="1" t="s">
        <v>479</v>
      </c>
      <c r="C1960" s="1" t="s">
        <v>136</v>
      </c>
      <c r="D1960" s="84">
        <v>1998</v>
      </c>
      <c r="E1960" s="3">
        <v>36146</v>
      </c>
      <c r="F1960" s="3"/>
      <c r="AK1960" s="4"/>
      <c r="AL1960" s="4"/>
      <c r="AM1960" s="1"/>
      <c r="AN1960" s="1"/>
      <c r="AO1960" s="4"/>
      <c r="CF1960" s="1">
        <v>7.5</v>
      </c>
      <c r="CH1960" s="1" t="s">
        <v>137</v>
      </c>
    </row>
    <row r="1961" spans="1:130" x14ac:dyDescent="0.25">
      <c r="A1961" s="1" t="s">
        <v>480</v>
      </c>
      <c r="B1961" s="1" t="s">
        <v>479</v>
      </c>
      <c r="C1961" s="1" t="s">
        <v>136</v>
      </c>
      <c r="D1961" s="84">
        <v>1998</v>
      </c>
      <c r="E1961" s="3">
        <v>36150</v>
      </c>
      <c r="F1961" s="3"/>
      <c r="AK1961" s="4"/>
      <c r="AL1961" s="4"/>
      <c r="AM1961" s="1"/>
      <c r="AN1961" s="1"/>
      <c r="AO1961" s="4"/>
      <c r="CF1961" s="1">
        <v>8.58</v>
      </c>
      <c r="CG1961" s="1" t="s">
        <v>137</v>
      </c>
      <c r="CH1961" s="1" t="s">
        <v>137</v>
      </c>
      <c r="DR1961" s="1">
        <v>298.38</v>
      </c>
      <c r="DS1961" s="1">
        <v>0.22700000000000001</v>
      </c>
      <c r="DT1961" s="1">
        <v>0.22</v>
      </c>
      <c r="DU1961" s="1">
        <v>0.16800000000000001</v>
      </c>
      <c r="DV1961" s="1">
        <v>0.13200000000000001</v>
      </c>
      <c r="DW1961" s="1">
        <v>0.224</v>
      </c>
      <c r="DX1961" s="1">
        <v>0.28299999999999997</v>
      </c>
      <c r="DY1961" s="1">
        <v>0.11700000000000001</v>
      </c>
      <c r="DZ1961" s="1">
        <v>0.122</v>
      </c>
    </row>
    <row r="1962" spans="1:130" x14ac:dyDescent="0.25">
      <c r="A1962" s="1" t="s">
        <v>480</v>
      </c>
      <c r="B1962" s="1" t="s">
        <v>479</v>
      </c>
      <c r="C1962" s="1" t="s">
        <v>136</v>
      </c>
      <c r="D1962" s="84">
        <v>1998</v>
      </c>
      <c r="E1962" s="3">
        <v>36152</v>
      </c>
      <c r="F1962" s="3"/>
      <c r="AK1962" s="4"/>
      <c r="AL1962" s="4"/>
      <c r="AM1962" s="1"/>
      <c r="AN1962" s="1"/>
      <c r="AO1962" s="4"/>
      <c r="CF1962" s="1">
        <v>9.17</v>
      </c>
      <c r="CH1962" s="1" t="s">
        <v>137</v>
      </c>
    </row>
    <row r="1963" spans="1:130" x14ac:dyDescent="0.25">
      <c r="A1963" s="1" t="s">
        <v>480</v>
      </c>
      <c r="B1963" s="1" t="s">
        <v>479</v>
      </c>
      <c r="C1963" s="1" t="s">
        <v>136</v>
      </c>
      <c r="D1963" s="84">
        <v>1998</v>
      </c>
      <c r="E1963" s="3">
        <v>36153</v>
      </c>
      <c r="F1963" s="3"/>
      <c r="J1963" s="1">
        <v>409.68</v>
      </c>
      <c r="K1963" s="1">
        <v>1576.4875</v>
      </c>
      <c r="L1963" s="1">
        <v>2263</v>
      </c>
      <c r="M1963" s="1">
        <v>2642.0749999999998</v>
      </c>
      <c r="N1963" s="1">
        <v>2334.35</v>
      </c>
      <c r="O1963" s="1">
        <v>1473.4</v>
      </c>
      <c r="AE1963" s="1">
        <v>409.68</v>
      </c>
      <c r="AF1963" s="1">
        <v>1576.4875</v>
      </c>
      <c r="AG1963" s="1">
        <v>2263</v>
      </c>
      <c r="AH1963" s="1">
        <v>2642.0749999999998</v>
      </c>
      <c r="AI1963" s="1">
        <v>2334.35</v>
      </c>
      <c r="AJ1963" s="1">
        <v>1473.4</v>
      </c>
      <c r="AK1963" s="119">
        <v>907.91</v>
      </c>
      <c r="AL1963" s="119">
        <f>AK1963/100</f>
        <v>9.0791000000000004</v>
      </c>
      <c r="AM1963" s="1"/>
      <c r="AN1963" s="1"/>
      <c r="AO1963" s="4"/>
      <c r="AT1963" s="1">
        <v>8718.1200000000008</v>
      </c>
      <c r="AV1963" s="1">
        <v>168.31</v>
      </c>
      <c r="AW1963" s="1">
        <v>0.879791777</v>
      </c>
      <c r="AZ1963" s="1">
        <v>6.09</v>
      </c>
      <c r="BA1963" s="1">
        <v>4</v>
      </c>
      <c r="BD1963" s="1">
        <v>5</v>
      </c>
      <c r="BE1963" s="1">
        <v>802.83</v>
      </c>
      <c r="BF1963" s="1">
        <v>3.93</v>
      </c>
      <c r="BI1963" s="1">
        <f>BK1963</f>
        <v>159.08000000000001</v>
      </c>
      <c r="BJ1963" s="1">
        <v>21111.78</v>
      </c>
      <c r="BK1963" s="1">
        <v>159.08000000000001</v>
      </c>
      <c r="BL1963" s="1">
        <v>17.05</v>
      </c>
      <c r="BN1963" s="1">
        <v>76.14</v>
      </c>
      <c r="BY1963" s="1">
        <v>463.13</v>
      </c>
      <c r="CC1963" s="1">
        <v>834.49</v>
      </c>
      <c r="CH1963" s="1" t="s">
        <v>137</v>
      </c>
    </row>
    <row r="1964" spans="1:130" x14ac:dyDescent="0.25">
      <c r="A1964" s="1" t="s">
        <v>480</v>
      </c>
      <c r="B1964" s="1" t="s">
        <v>479</v>
      </c>
      <c r="C1964" s="1" t="s">
        <v>136</v>
      </c>
      <c r="D1964" s="84">
        <v>1998</v>
      </c>
      <c r="E1964" s="3">
        <v>36157</v>
      </c>
      <c r="F1964" s="3"/>
      <c r="AK1964" s="4"/>
      <c r="AL1964" s="4"/>
      <c r="AM1964" s="1"/>
      <c r="AN1964" s="1"/>
      <c r="AO1964" s="4"/>
      <c r="CF1964" s="1">
        <v>5.25</v>
      </c>
      <c r="CG1964" s="1" t="s">
        <v>137</v>
      </c>
      <c r="CH1964" s="1" t="s">
        <v>137</v>
      </c>
      <c r="DR1964" s="1">
        <v>323.61</v>
      </c>
      <c r="DS1964" s="1">
        <v>0.26</v>
      </c>
      <c r="DT1964" s="1">
        <v>0.27200000000000002</v>
      </c>
      <c r="DU1964" s="1">
        <v>0.20200000000000001</v>
      </c>
      <c r="DV1964" s="1">
        <v>0.14099999999999999</v>
      </c>
      <c r="DW1964" s="1">
        <v>0.22500000000000001</v>
      </c>
      <c r="DX1964" s="1">
        <v>0.28100000000000003</v>
      </c>
      <c r="DY1964" s="1">
        <v>0.115</v>
      </c>
      <c r="DZ1964" s="1">
        <v>0.122</v>
      </c>
    </row>
    <row r="1965" spans="1:130" x14ac:dyDescent="0.25">
      <c r="A1965" s="1" t="s">
        <v>480</v>
      </c>
      <c r="B1965" s="1" t="s">
        <v>479</v>
      </c>
      <c r="C1965" s="1" t="s">
        <v>136</v>
      </c>
      <c r="D1965" s="84">
        <v>1998</v>
      </c>
      <c r="E1965" s="3">
        <v>36159</v>
      </c>
      <c r="F1965" s="3"/>
      <c r="J1965" s="1">
        <v>118.72799999999999</v>
      </c>
      <c r="K1965" s="1">
        <v>1343.425</v>
      </c>
      <c r="L1965" s="1">
        <v>2263</v>
      </c>
      <c r="M1965" s="1">
        <v>2642.0749999999998</v>
      </c>
      <c r="N1965" s="1">
        <v>2334.35</v>
      </c>
      <c r="O1965" s="1">
        <v>1473.4</v>
      </c>
      <c r="AE1965" s="1">
        <v>118.72799999999999</v>
      </c>
      <c r="AF1965" s="1">
        <v>1343.425</v>
      </c>
      <c r="AG1965" s="1">
        <v>2263</v>
      </c>
      <c r="AH1965" s="1">
        <v>2642.0749999999998</v>
      </c>
      <c r="AI1965" s="1">
        <v>2334.35</v>
      </c>
      <c r="AJ1965" s="1">
        <v>1473.4</v>
      </c>
      <c r="AK1965" s="119">
        <v>1070.44</v>
      </c>
      <c r="AL1965" s="119">
        <f t="shared" ref="AL1965:AL1966" si="21">AK1965/100</f>
        <v>10.7044</v>
      </c>
      <c r="AM1965" s="1"/>
      <c r="AN1965" s="1"/>
      <c r="AO1965" s="4"/>
      <c r="AT1965" s="1">
        <v>8816.74</v>
      </c>
      <c r="AV1965" s="1">
        <v>275.58999999999997</v>
      </c>
      <c r="AW1965" s="1">
        <v>0.83242778900000003</v>
      </c>
      <c r="AZ1965" s="1">
        <v>8.19</v>
      </c>
      <c r="BA1965" s="1">
        <v>4.2</v>
      </c>
      <c r="BD1965" s="1">
        <v>4.8</v>
      </c>
      <c r="BE1965" s="1">
        <v>730.5</v>
      </c>
      <c r="BF1965" s="1">
        <v>3.21</v>
      </c>
      <c r="BI1965" s="1">
        <f t="shared" ref="BI1965:BI1966" si="22">BK1965</f>
        <v>139.69999999999999</v>
      </c>
      <c r="BJ1965" s="1">
        <v>24164.83</v>
      </c>
      <c r="BK1965" s="1">
        <v>139.69999999999999</v>
      </c>
      <c r="BL1965" s="1">
        <v>16.03</v>
      </c>
      <c r="BN1965" s="1">
        <v>97.24</v>
      </c>
      <c r="BY1965" s="1">
        <v>502.45</v>
      </c>
      <c r="CC1965" s="1">
        <v>918.23</v>
      </c>
      <c r="CH1965" s="1" t="s">
        <v>137</v>
      </c>
    </row>
    <row r="1966" spans="1:130" x14ac:dyDescent="0.25">
      <c r="A1966" s="1" t="s">
        <v>480</v>
      </c>
      <c r="B1966" s="1" t="s">
        <v>479</v>
      </c>
      <c r="C1966" s="1" t="s">
        <v>136</v>
      </c>
      <c r="D1966" s="84">
        <v>1998</v>
      </c>
      <c r="E1966" s="3">
        <v>36167</v>
      </c>
      <c r="F1966" s="3"/>
      <c r="AK1966" s="119">
        <v>1185.8800000000001</v>
      </c>
      <c r="AL1966" s="119">
        <f t="shared" si="21"/>
        <v>11.8588</v>
      </c>
      <c r="AM1966" s="1"/>
      <c r="AN1966" s="1"/>
      <c r="AO1966" s="4"/>
      <c r="AT1966" s="1">
        <v>12796.21</v>
      </c>
      <c r="AV1966" s="1">
        <v>428.14</v>
      </c>
      <c r="AW1966" s="1">
        <v>0.78191064099999996</v>
      </c>
      <c r="AZ1966" s="1">
        <v>9.48</v>
      </c>
      <c r="BA1966" s="1">
        <v>4.75</v>
      </c>
      <c r="BD1966" s="1">
        <v>4.25</v>
      </c>
      <c r="BE1966" s="1">
        <v>816.67</v>
      </c>
      <c r="BF1966" s="1">
        <v>2.73</v>
      </c>
      <c r="BI1966" s="1">
        <f t="shared" si="22"/>
        <v>102.31</v>
      </c>
      <c r="BJ1966" s="1">
        <v>28172.93</v>
      </c>
      <c r="BK1966" s="1">
        <v>102.31</v>
      </c>
      <c r="BL1966" s="1">
        <v>16.68</v>
      </c>
      <c r="BN1966" s="1">
        <v>75.75</v>
      </c>
      <c r="BY1966" s="1">
        <v>515.45000000000005</v>
      </c>
      <c r="CC1966" s="1">
        <v>822.94</v>
      </c>
      <c r="CH1966" s="1" t="s">
        <v>137</v>
      </c>
    </row>
    <row r="1967" spans="1:130" x14ac:dyDescent="0.25">
      <c r="A1967" s="1" t="s">
        <v>480</v>
      </c>
      <c r="B1967" s="1" t="s">
        <v>479</v>
      </c>
      <c r="C1967" s="1" t="s">
        <v>136</v>
      </c>
      <c r="D1967" s="84">
        <v>1998</v>
      </c>
      <c r="E1967" s="3">
        <v>36171</v>
      </c>
      <c r="F1967" s="3"/>
      <c r="AK1967" s="4"/>
      <c r="AL1967" s="4"/>
      <c r="AM1967" s="1"/>
      <c r="AN1967" s="1"/>
      <c r="AO1967" s="4"/>
      <c r="CG1967" s="1" t="s">
        <v>137</v>
      </c>
      <c r="DR1967" s="1">
        <v>349.49</v>
      </c>
      <c r="DS1967" s="1">
        <v>0.22700000000000001</v>
      </c>
      <c r="DT1967" s="1">
        <v>0.29699999999999999</v>
      </c>
      <c r="DU1967" s="1">
        <v>0.26500000000000001</v>
      </c>
      <c r="DV1967" s="1">
        <v>0.216</v>
      </c>
      <c r="DW1967" s="1">
        <v>0.23499999999999999</v>
      </c>
      <c r="DX1967" s="1">
        <v>0.27900000000000003</v>
      </c>
      <c r="DY1967" s="1">
        <v>0.11</v>
      </c>
      <c r="DZ1967" s="1">
        <v>0.11799999999999999</v>
      </c>
    </row>
    <row r="1968" spans="1:130" x14ac:dyDescent="0.25">
      <c r="A1968" s="1" t="s">
        <v>480</v>
      </c>
      <c r="B1968" s="1" t="s">
        <v>479</v>
      </c>
      <c r="C1968" s="1" t="s">
        <v>136</v>
      </c>
      <c r="D1968" s="84">
        <v>1998</v>
      </c>
      <c r="E1968" s="3">
        <v>36172</v>
      </c>
      <c r="F1968" s="3"/>
      <c r="AK1968" s="119">
        <v>1305.3599999999999</v>
      </c>
      <c r="AL1968" s="119">
        <f>AK1968/100</f>
        <v>13.053599999999999</v>
      </c>
      <c r="AM1968" s="1"/>
      <c r="AN1968" s="1"/>
      <c r="AO1968" s="4"/>
      <c r="AT1968" s="1">
        <v>15383</v>
      </c>
      <c r="AV1968" s="1">
        <v>566.27</v>
      </c>
      <c r="AW1968" s="1">
        <v>0.87312267300000002</v>
      </c>
      <c r="AZ1968" s="1">
        <v>10</v>
      </c>
      <c r="BA1968" s="1">
        <v>4.9000000000000004</v>
      </c>
      <c r="BD1968" s="1">
        <v>4.0999999999999996</v>
      </c>
      <c r="BE1968" s="1">
        <v>851.67</v>
      </c>
      <c r="BF1968" s="1">
        <v>3.58</v>
      </c>
      <c r="BI1968" s="1">
        <f>BK1968</f>
        <v>118.48</v>
      </c>
      <c r="BJ1968" s="1">
        <v>31126.35</v>
      </c>
      <c r="BK1968" s="1">
        <v>118.48</v>
      </c>
      <c r="BL1968" s="1">
        <v>17.28</v>
      </c>
      <c r="BN1968" s="1">
        <v>92.91</v>
      </c>
      <c r="BY1968" s="1">
        <v>459.97</v>
      </c>
      <c r="CC1968" s="1">
        <v>724.76</v>
      </c>
      <c r="CH1968" s="1" t="s">
        <v>137</v>
      </c>
    </row>
    <row r="1969" spans="1:130" x14ac:dyDescent="0.25">
      <c r="A1969" s="1" t="s">
        <v>480</v>
      </c>
      <c r="B1969" s="1" t="s">
        <v>479</v>
      </c>
      <c r="C1969" s="1" t="s">
        <v>136</v>
      </c>
      <c r="D1969" s="84">
        <v>1998</v>
      </c>
      <c r="E1969" s="3">
        <v>36178</v>
      </c>
      <c r="F1969" s="3"/>
      <c r="AK1969" s="4"/>
      <c r="AL1969" s="4"/>
      <c r="AM1969" s="1"/>
      <c r="AN1969" s="1"/>
      <c r="AO1969" s="4"/>
      <c r="CG1969" s="1" t="s">
        <v>137</v>
      </c>
      <c r="DR1969" s="1">
        <v>359.27</v>
      </c>
      <c r="DS1969" s="1">
        <v>0.23799999999999999</v>
      </c>
      <c r="DT1969" s="1">
        <v>0.29099999999999998</v>
      </c>
      <c r="DU1969" s="1">
        <v>0.27300000000000002</v>
      </c>
      <c r="DV1969" s="1">
        <v>0.245</v>
      </c>
      <c r="DW1969" s="1">
        <v>0.24299999999999999</v>
      </c>
      <c r="DX1969" s="1">
        <v>0.27800000000000002</v>
      </c>
      <c r="DY1969" s="1">
        <v>0.111</v>
      </c>
      <c r="DZ1969" s="1">
        <v>0.11600000000000001</v>
      </c>
    </row>
    <row r="1970" spans="1:130" x14ac:dyDescent="0.25">
      <c r="A1970" s="1" t="s">
        <v>480</v>
      </c>
      <c r="B1970" s="1" t="s">
        <v>479</v>
      </c>
      <c r="C1970" s="1" t="s">
        <v>136</v>
      </c>
      <c r="D1970" s="84">
        <v>1998</v>
      </c>
      <c r="E1970" s="3">
        <v>36179</v>
      </c>
      <c r="F1970" s="3"/>
      <c r="J1970" s="1">
        <v>136.56</v>
      </c>
      <c r="K1970" s="1">
        <v>1576.4875</v>
      </c>
      <c r="L1970" s="1">
        <v>1818.93</v>
      </c>
      <c r="M1970" s="1">
        <v>2642.0749999999998</v>
      </c>
      <c r="N1970" s="1">
        <v>2334.35</v>
      </c>
      <c r="O1970" s="1">
        <v>1473.4</v>
      </c>
      <c r="AE1970" s="1">
        <v>136.56</v>
      </c>
      <c r="AF1970" s="1">
        <v>1576.4875</v>
      </c>
      <c r="AG1970" s="1">
        <v>1818.93</v>
      </c>
      <c r="AH1970" s="1">
        <v>2642.0749999999998</v>
      </c>
      <c r="AI1970" s="1">
        <v>2334.35</v>
      </c>
      <c r="AJ1970" s="1">
        <v>1473.4</v>
      </c>
      <c r="AK1970" s="119">
        <v>1720.32</v>
      </c>
      <c r="AL1970" s="119">
        <f>AK1970/100</f>
        <v>17.203199999999999</v>
      </c>
      <c r="AM1970" s="1"/>
      <c r="AN1970" s="1"/>
      <c r="AO1970" s="4"/>
      <c r="AT1970" s="1">
        <v>35489.64</v>
      </c>
      <c r="AV1970" s="1">
        <v>856.73</v>
      </c>
      <c r="AW1970" s="1">
        <v>0.84075623499999996</v>
      </c>
      <c r="AZ1970" s="1">
        <v>5.32</v>
      </c>
      <c r="BA1970" s="1">
        <v>4.0999999999999996</v>
      </c>
      <c r="BD1970" s="1">
        <v>4.9000000000000004</v>
      </c>
      <c r="BF1970" s="1">
        <v>3.55</v>
      </c>
      <c r="BI1970" s="1">
        <f>BK1970</f>
        <v>156.44999999999999</v>
      </c>
      <c r="BJ1970" s="1">
        <v>23010.06</v>
      </c>
      <c r="BK1970" s="1">
        <v>156.44999999999999</v>
      </c>
      <c r="BL1970" s="1">
        <v>24.98</v>
      </c>
      <c r="BN1970" s="1">
        <v>129.28</v>
      </c>
      <c r="BY1970" s="1">
        <v>541.84</v>
      </c>
      <c r="CC1970" s="1">
        <v>1045.28</v>
      </c>
      <c r="CH1970" s="1" t="s">
        <v>137</v>
      </c>
    </row>
    <row r="1971" spans="1:130" x14ac:dyDescent="0.25">
      <c r="A1971" s="1" t="s">
        <v>480</v>
      </c>
      <c r="B1971" s="1" t="s">
        <v>479</v>
      </c>
      <c r="C1971" s="1" t="s">
        <v>136</v>
      </c>
      <c r="D1971" s="84">
        <v>1998</v>
      </c>
      <c r="E1971" s="3">
        <v>36185</v>
      </c>
      <c r="F1971" s="3"/>
      <c r="AK1971" s="4"/>
      <c r="AL1971" s="4"/>
      <c r="AM1971" s="1"/>
      <c r="AN1971" s="1"/>
      <c r="AO1971" s="4"/>
      <c r="CG1971" s="1" t="s">
        <v>137</v>
      </c>
      <c r="DR1971" s="1">
        <v>379.39</v>
      </c>
      <c r="DS1971" s="1">
        <v>0.30399999999999999</v>
      </c>
      <c r="DT1971" s="1">
        <v>0.29399999999999998</v>
      </c>
      <c r="DU1971" s="1">
        <v>0.27500000000000002</v>
      </c>
      <c r="DV1971" s="1">
        <v>0.26100000000000001</v>
      </c>
      <c r="DW1971" s="1">
        <v>0.252</v>
      </c>
      <c r="DX1971" s="1">
        <v>0.28299999999999997</v>
      </c>
      <c r="DY1971" s="1">
        <v>0.112</v>
      </c>
      <c r="DZ1971" s="1">
        <v>0.11700000000000001</v>
      </c>
    </row>
    <row r="1972" spans="1:130" x14ac:dyDescent="0.25">
      <c r="A1972" s="1" t="s">
        <v>480</v>
      </c>
      <c r="B1972" s="1" t="s">
        <v>479</v>
      </c>
      <c r="C1972" s="1" t="s">
        <v>136</v>
      </c>
      <c r="D1972" s="84">
        <v>1998</v>
      </c>
      <c r="E1972" s="3">
        <v>36188</v>
      </c>
      <c r="F1972" s="3"/>
      <c r="J1972" s="1">
        <v>1405.6624999999999</v>
      </c>
      <c r="K1972" s="1">
        <v>1818.93</v>
      </c>
      <c r="L1972" s="1">
        <v>2642.0749999999998</v>
      </c>
      <c r="M1972" s="1">
        <v>2334.35</v>
      </c>
      <c r="N1972" s="1">
        <v>1473.4</v>
      </c>
      <c r="AF1972" s="1">
        <v>1405.6624999999999</v>
      </c>
      <c r="AG1972" s="1">
        <v>1818.93</v>
      </c>
      <c r="AH1972" s="1">
        <v>2642.0749999999998</v>
      </c>
      <c r="AI1972" s="1">
        <v>2334.35</v>
      </c>
      <c r="AJ1972" s="1">
        <v>1473.4</v>
      </c>
      <c r="AK1972" s="119">
        <v>1312.08</v>
      </c>
      <c r="AL1972" s="119">
        <f>AK1972/100</f>
        <v>13.120799999999999</v>
      </c>
      <c r="AM1972" s="1"/>
      <c r="AN1972" s="1"/>
      <c r="AO1972" s="4"/>
      <c r="AT1972" s="1">
        <v>23453.52</v>
      </c>
      <c r="AV1972" s="1">
        <v>674.21</v>
      </c>
      <c r="AW1972" s="1">
        <v>0.72843645700000004</v>
      </c>
      <c r="AZ1972" s="1">
        <v>4.53</v>
      </c>
      <c r="BA1972" s="1">
        <v>4.25</v>
      </c>
      <c r="BD1972" s="1">
        <v>4.75</v>
      </c>
      <c r="BF1972" s="1">
        <v>2.21</v>
      </c>
      <c r="BI1972" s="1">
        <f>BK1972</f>
        <v>106.62</v>
      </c>
      <c r="BJ1972" s="1">
        <v>21817.82</v>
      </c>
      <c r="BK1972" s="1">
        <v>106.62</v>
      </c>
      <c r="BL1972" s="1">
        <v>20.85</v>
      </c>
      <c r="BN1972" s="1">
        <v>92.39</v>
      </c>
      <c r="BY1972" s="1">
        <v>408.17</v>
      </c>
      <c r="CC1972" s="1">
        <v>869.14</v>
      </c>
      <c r="CH1972" s="1" t="s">
        <v>137</v>
      </c>
    </row>
    <row r="1973" spans="1:130" x14ac:dyDescent="0.25">
      <c r="A1973" s="1" t="s">
        <v>480</v>
      </c>
      <c r="B1973" s="1" t="s">
        <v>479</v>
      </c>
      <c r="C1973" s="1" t="s">
        <v>136</v>
      </c>
      <c r="D1973" s="84">
        <v>1998</v>
      </c>
      <c r="E1973" s="3">
        <v>36192</v>
      </c>
      <c r="F1973" s="3"/>
      <c r="AK1973" s="4"/>
      <c r="AL1973" s="4"/>
      <c r="AM1973" s="1"/>
      <c r="AN1973" s="1"/>
      <c r="AO1973" s="4"/>
      <c r="CG1973" s="1" t="s">
        <v>137</v>
      </c>
      <c r="DR1973" s="1">
        <v>384.52</v>
      </c>
      <c r="DS1973" s="1">
        <v>0.30099999999999999</v>
      </c>
      <c r="DT1973" s="1">
        <v>0.29399999999999998</v>
      </c>
      <c r="DU1973" s="1">
        <v>0.28000000000000003</v>
      </c>
      <c r="DV1973" s="1">
        <v>0.26900000000000002</v>
      </c>
      <c r="DW1973" s="1">
        <v>0.26400000000000001</v>
      </c>
      <c r="DX1973" s="1">
        <v>0.28299999999999997</v>
      </c>
      <c r="DY1973" s="1">
        <v>0.115</v>
      </c>
      <c r="DZ1973" s="1">
        <v>0.11700000000000001</v>
      </c>
    </row>
    <row r="1974" spans="1:130" x14ac:dyDescent="0.25">
      <c r="A1974" s="1" t="s">
        <v>480</v>
      </c>
      <c r="B1974" s="1" t="s">
        <v>479</v>
      </c>
      <c r="C1974" s="1" t="s">
        <v>136</v>
      </c>
      <c r="D1974" s="84">
        <v>1998</v>
      </c>
      <c r="E1974" s="3">
        <v>36194</v>
      </c>
      <c r="F1974" s="3"/>
      <c r="AK1974" s="119">
        <v>1302.3900000000001</v>
      </c>
      <c r="AL1974" s="119">
        <f>AK1974/100</f>
        <v>13.023900000000001</v>
      </c>
      <c r="AM1974" s="1"/>
      <c r="AN1974" s="1"/>
      <c r="AO1974" s="4"/>
      <c r="AT1974" s="1">
        <v>21136.6</v>
      </c>
      <c r="AV1974" s="1">
        <v>696.73</v>
      </c>
      <c r="AW1974" s="1">
        <v>0.77688495000000002</v>
      </c>
      <c r="AZ1974" s="1">
        <v>6.45</v>
      </c>
      <c r="BA1974" s="1">
        <v>4.9000000000000004</v>
      </c>
      <c r="BD1974" s="1">
        <v>4.0999999999999996</v>
      </c>
      <c r="BF1974" s="1">
        <v>2.4700000000000002</v>
      </c>
      <c r="BI1974" s="1">
        <f>BK1974</f>
        <v>103.85</v>
      </c>
      <c r="BK1974" s="1">
        <v>103.85</v>
      </c>
      <c r="BL1974" s="1">
        <v>16.149999999999999</v>
      </c>
      <c r="BN1974" s="1">
        <v>106.01</v>
      </c>
      <c r="BY1974" s="1">
        <v>352.09</v>
      </c>
      <c r="CC1974" s="1">
        <v>924</v>
      </c>
      <c r="CH1974" s="1" t="s">
        <v>137</v>
      </c>
    </row>
    <row r="1975" spans="1:130" x14ac:dyDescent="0.25">
      <c r="A1975" s="1" t="s">
        <v>480</v>
      </c>
      <c r="B1975" s="1" t="s">
        <v>479</v>
      </c>
      <c r="C1975" s="1" t="s">
        <v>136</v>
      </c>
      <c r="D1975" s="84">
        <v>1998</v>
      </c>
      <c r="E1975" s="3">
        <v>36199</v>
      </c>
      <c r="F1975" s="3"/>
      <c r="AK1975" s="4"/>
      <c r="AL1975" s="4"/>
      <c r="AM1975" s="1"/>
      <c r="AN1975" s="1"/>
      <c r="AO1975" s="4"/>
      <c r="CG1975" s="1" t="s">
        <v>137</v>
      </c>
      <c r="DR1975" s="1">
        <v>378.52</v>
      </c>
      <c r="DS1975" s="1">
        <v>0.28499999999999998</v>
      </c>
      <c r="DT1975" s="1">
        <v>0.28699999999999998</v>
      </c>
      <c r="DU1975" s="1">
        <v>0.27600000000000002</v>
      </c>
      <c r="DV1975" s="1">
        <v>0.26400000000000001</v>
      </c>
      <c r="DW1975" s="1">
        <v>0.26400000000000001</v>
      </c>
      <c r="DX1975" s="1">
        <v>0.28699999999999998</v>
      </c>
      <c r="DY1975" s="1">
        <v>0.114</v>
      </c>
      <c r="DZ1975" s="1">
        <v>0.11600000000000001</v>
      </c>
    </row>
    <row r="1976" spans="1:130" x14ac:dyDescent="0.25">
      <c r="A1976" s="1" t="s">
        <v>480</v>
      </c>
      <c r="B1976" s="1" t="s">
        <v>479</v>
      </c>
      <c r="C1976" s="1" t="s">
        <v>136</v>
      </c>
      <c r="D1976" s="84">
        <v>1998</v>
      </c>
      <c r="E1976" s="3">
        <v>36199</v>
      </c>
      <c r="F1976" s="3"/>
      <c r="AK1976" s="119">
        <v>1824.3</v>
      </c>
      <c r="AL1976" s="119">
        <f>AK1976/100</f>
        <v>18.242999999999999</v>
      </c>
      <c r="AM1976" s="1"/>
      <c r="AN1976" s="1"/>
      <c r="AO1976" s="4"/>
      <c r="AT1976" s="1">
        <v>31603.69</v>
      </c>
      <c r="AV1976" s="1">
        <v>1046.99</v>
      </c>
      <c r="AW1976" s="1">
        <v>0.855604013</v>
      </c>
      <c r="AZ1976" s="1">
        <v>4.8</v>
      </c>
      <c r="BA1976" s="1">
        <v>4.2</v>
      </c>
      <c r="BD1976" s="1">
        <v>4.8</v>
      </c>
      <c r="BF1976" s="1">
        <v>3.5</v>
      </c>
      <c r="BI1976" s="1">
        <f>BK1976</f>
        <v>151.96</v>
      </c>
      <c r="BK1976" s="1">
        <v>151.96</v>
      </c>
      <c r="BL1976" s="1">
        <v>15.88</v>
      </c>
      <c r="BN1976" s="1">
        <v>116.02</v>
      </c>
      <c r="BY1976" s="1">
        <v>476.8</v>
      </c>
      <c r="CC1976" s="1">
        <v>1204.0899999999999</v>
      </c>
      <c r="CH1976" s="1" t="s">
        <v>137</v>
      </c>
    </row>
    <row r="1977" spans="1:130" x14ac:dyDescent="0.25">
      <c r="A1977" s="1" t="s">
        <v>480</v>
      </c>
      <c r="B1977" s="1" t="s">
        <v>479</v>
      </c>
      <c r="C1977" s="1" t="s">
        <v>136</v>
      </c>
      <c r="D1977" s="84">
        <v>1998</v>
      </c>
      <c r="E1977" s="3">
        <v>36206</v>
      </c>
      <c r="F1977" s="3"/>
      <c r="AK1977" s="4"/>
      <c r="AL1977" s="4"/>
      <c r="AM1977" s="1"/>
      <c r="AN1977" s="1"/>
      <c r="AO1977" s="4"/>
      <c r="CG1977" s="1" t="s">
        <v>137</v>
      </c>
      <c r="DR1977" s="1">
        <v>392.75</v>
      </c>
      <c r="DS1977" s="1">
        <v>0.314</v>
      </c>
      <c r="DT1977" s="1">
        <v>0.29599999999999999</v>
      </c>
      <c r="DU1977" s="1">
        <v>0.28000000000000003</v>
      </c>
      <c r="DV1977" s="1">
        <v>0.27500000000000002</v>
      </c>
      <c r="DW1977" s="1">
        <v>0.27600000000000002</v>
      </c>
      <c r="DX1977" s="1">
        <v>0.29299999999999998</v>
      </c>
      <c r="DY1977" s="1">
        <v>0.114</v>
      </c>
      <c r="DZ1977" s="1">
        <v>0.11700000000000001</v>
      </c>
    </row>
    <row r="1978" spans="1:130" x14ac:dyDescent="0.25">
      <c r="A1978" s="1" t="s">
        <v>480</v>
      </c>
      <c r="B1978" s="1" t="s">
        <v>479</v>
      </c>
      <c r="C1978" s="1" t="s">
        <v>136</v>
      </c>
      <c r="D1978" s="84">
        <v>1998</v>
      </c>
      <c r="E1978" s="3">
        <v>36209</v>
      </c>
      <c r="F1978" s="3"/>
      <c r="J1978" s="1">
        <v>782.88</v>
      </c>
      <c r="K1978" s="1">
        <v>1818.93</v>
      </c>
      <c r="L1978" s="1">
        <v>2642.0749999999998</v>
      </c>
      <c r="M1978" s="1">
        <v>2334.35</v>
      </c>
      <c r="N1978" s="1">
        <v>1473.4</v>
      </c>
      <c r="AF1978" s="1">
        <v>782.88</v>
      </c>
      <c r="AG1978" s="1">
        <v>1818.93</v>
      </c>
      <c r="AH1978" s="1">
        <v>2642.0749999999998</v>
      </c>
      <c r="AI1978" s="1">
        <v>2334.35</v>
      </c>
      <c r="AJ1978" s="1">
        <v>1473.4</v>
      </c>
      <c r="AK1978" s="119">
        <v>1325.87</v>
      </c>
      <c r="AL1978" s="119">
        <f>AK1978/100</f>
        <v>13.258699999999999</v>
      </c>
      <c r="AM1978" s="1"/>
      <c r="AN1978" s="1"/>
      <c r="AO1978" s="4"/>
      <c r="AT1978" s="1">
        <v>23749.64</v>
      </c>
      <c r="AV1978" s="1">
        <v>784.37</v>
      </c>
      <c r="AW1978" s="1">
        <v>0.69652383500000004</v>
      </c>
      <c r="AZ1978" s="1">
        <v>3.02</v>
      </c>
      <c r="BA1978" s="1">
        <v>4.8</v>
      </c>
      <c r="BD1978" s="1">
        <v>4.2</v>
      </c>
      <c r="BF1978" s="1">
        <v>2.2000000000000002</v>
      </c>
      <c r="BI1978" s="1">
        <f>BK1978</f>
        <v>100.38</v>
      </c>
      <c r="BK1978" s="1">
        <v>100.38</v>
      </c>
      <c r="BL1978" s="1">
        <v>16.03</v>
      </c>
      <c r="BN1978" s="1">
        <v>97.44</v>
      </c>
      <c r="BY1978" s="1">
        <v>323.23</v>
      </c>
      <c r="CC1978" s="1">
        <v>1027.95</v>
      </c>
      <c r="CH1978" s="1" t="s">
        <v>137</v>
      </c>
    </row>
    <row r="1979" spans="1:130" x14ac:dyDescent="0.25">
      <c r="A1979" s="1" t="s">
        <v>480</v>
      </c>
      <c r="B1979" s="1" t="s">
        <v>479</v>
      </c>
      <c r="C1979" s="1" t="s">
        <v>136</v>
      </c>
      <c r="D1979" s="84">
        <v>1998</v>
      </c>
      <c r="E1979" s="3">
        <v>36213</v>
      </c>
      <c r="F1979" s="3"/>
      <c r="AK1979" s="4"/>
      <c r="AL1979" s="4"/>
      <c r="AM1979" s="1"/>
      <c r="AN1979" s="1"/>
      <c r="AO1979" s="4"/>
      <c r="CG1979" s="1" t="s">
        <v>137</v>
      </c>
      <c r="DR1979" s="1">
        <v>378.52</v>
      </c>
      <c r="DS1979" s="1">
        <v>0.26500000000000001</v>
      </c>
      <c r="DT1979" s="1">
        <v>0.28199999999999997</v>
      </c>
      <c r="DU1979" s="1">
        <v>0.27800000000000002</v>
      </c>
      <c r="DV1979" s="1">
        <v>0.26900000000000002</v>
      </c>
      <c r="DW1979" s="1">
        <v>0.27300000000000002</v>
      </c>
      <c r="DX1979" s="1">
        <v>0.29299999999999998</v>
      </c>
      <c r="DY1979" s="1">
        <v>0.115</v>
      </c>
      <c r="DZ1979" s="1">
        <v>0.11700000000000001</v>
      </c>
    </row>
    <row r="1980" spans="1:130" x14ac:dyDescent="0.25">
      <c r="A1980" s="1" t="s">
        <v>480</v>
      </c>
      <c r="B1980" s="1" t="s">
        <v>479</v>
      </c>
      <c r="C1980" s="1" t="s">
        <v>136</v>
      </c>
      <c r="D1980" s="84">
        <v>1998</v>
      </c>
      <c r="E1980" s="3">
        <v>36215</v>
      </c>
      <c r="F1980" s="3"/>
      <c r="J1980" s="1">
        <v>909.46500000000003</v>
      </c>
      <c r="K1980" s="1">
        <v>2642.0749999999998</v>
      </c>
      <c r="L1980" s="1">
        <v>2334.35</v>
      </c>
      <c r="M1980" s="1">
        <v>1473.4</v>
      </c>
      <c r="AG1980" s="1">
        <v>909.46500000000003</v>
      </c>
      <c r="AH1980" s="1">
        <v>2642.0749999999998</v>
      </c>
      <c r="AI1980" s="1">
        <v>2334.35</v>
      </c>
      <c r="AJ1980" s="1">
        <v>1473.4</v>
      </c>
      <c r="AK1980" s="119">
        <v>1848.81</v>
      </c>
      <c r="AL1980" s="119">
        <f>AK1980/100</f>
        <v>18.488099999999999</v>
      </c>
      <c r="AM1980" s="1"/>
      <c r="AN1980" s="1"/>
      <c r="AO1980" s="4"/>
      <c r="AT1980" s="1">
        <v>44417.599999999999</v>
      </c>
      <c r="AV1980" s="1">
        <v>1147.3900000000001</v>
      </c>
      <c r="AW1980" s="1">
        <v>0.69450872299999999</v>
      </c>
      <c r="AZ1980" s="1">
        <v>8.9499999999999993</v>
      </c>
      <c r="BA1980" s="1">
        <v>5.5</v>
      </c>
      <c r="BD1980" s="1">
        <v>3.5</v>
      </c>
      <c r="BF1980" s="1">
        <v>1.98</v>
      </c>
      <c r="BI1980" s="1">
        <f>BK1980</f>
        <v>89.55</v>
      </c>
      <c r="BK1980" s="1">
        <v>89.55</v>
      </c>
      <c r="BL1980" s="1">
        <v>20.350000000000001</v>
      </c>
      <c r="BN1980" s="1">
        <v>136.06</v>
      </c>
      <c r="BY1980" s="1">
        <v>415.16</v>
      </c>
      <c r="CC1980" s="1">
        <v>1354.24</v>
      </c>
      <c r="CH1980" s="1" t="s">
        <v>137</v>
      </c>
    </row>
    <row r="1981" spans="1:130" x14ac:dyDescent="0.25">
      <c r="A1981" s="1" t="s">
        <v>480</v>
      </c>
      <c r="B1981" s="1" t="s">
        <v>479</v>
      </c>
      <c r="C1981" s="1" t="s">
        <v>136</v>
      </c>
      <c r="D1981" s="84">
        <v>1998</v>
      </c>
      <c r="E1981" s="3">
        <v>36220</v>
      </c>
      <c r="F1981" s="3"/>
      <c r="AK1981" s="4"/>
      <c r="AL1981" s="4"/>
      <c r="AM1981" s="1"/>
      <c r="AN1981" s="1"/>
      <c r="AO1981" s="4"/>
      <c r="CG1981" s="1" t="s">
        <v>137</v>
      </c>
      <c r="DR1981" s="1">
        <v>388.76</v>
      </c>
      <c r="DS1981" s="1">
        <v>0.30299999999999999</v>
      </c>
      <c r="DT1981" s="1">
        <v>0.29599999999999999</v>
      </c>
      <c r="DU1981" s="1">
        <v>0.28000000000000003</v>
      </c>
      <c r="DV1981" s="1">
        <v>0.26600000000000001</v>
      </c>
      <c r="DW1981" s="1">
        <v>0.27400000000000002</v>
      </c>
      <c r="DX1981" s="1">
        <v>0.29199999999999998</v>
      </c>
      <c r="DY1981" s="1">
        <v>0.11700000000000001</v>
      </c>
      <c r="DZ1981" s="1">
        <v>0.115</v>
      </c>
    </row>
    <row r="1982" spans="1:130" x14ac:dyDescent="0.25">
      <c r="A1982" s="1" t="s">
        <v>480</v>
      </c>
      <c r="B1982" s="1" t="s">
        <v>479</v>
      </c>
      <c r="C1982" s="1" t="s">
        <v>136</v>
      </c>
      <c r="D1982" s="84">
        <v>1998</v>
      </c>
      <c r="E1982" s="3">
        <v>36221</v>
      </c>
      <c r="F1982" s="3"/>
      <c r="J1982" s="1">
        <v>854.125</v>
      </c>
      <c r="K1982" s="1">
        <v>1473.0825</v>
      </c>
      <c r="L1982" s="1">
        <v>2642.0749999999998</v>
      </c>
      <c r="M1982" s="1">
        <v>2334.35</v>
      </c>
      <c r="N1982" s="1">
        <v>1473.4</v>
      </c>
      <c r="AF1982" s="1">
        <v>854.125</v>
      </c>
      <c r="AG1982" s="1">
        <v>1473.0825</v>
      </c>
      <c r="AH1982" s="1">
        <v>2642.0749999999998</v>
      </c>
      <c r="AI1982" s="1">
        <v>2334.35</v>
      </c>
      <c r="AJ1982" s="1">
        <v>1473.4</v>
      </c>
      <c r="AK1982" s="4"/>
      <c r="AL1982" s="4"/>
      <c r="AM1982" s="1"/>
      <c r="AN1982" s="1"/>
      <c r="AO1982" s="4"/>
      <c r="CH1982" s="1" t="s">
        <v>137</v>
      </c>
    </row>
    <row r="1983" spans="1:130" x14ac:dyDescent="0.25">
      <c r="A1983" s="1" t="s">
        <v>480</v>
      </c>
      <c r="B1983" s="1" t="s">
        <v>479</v>
      </c>
      <c r="C1983" s="1" t="s">
        <v>136</v>
      </c>
      <c r="D1983" s="84">
        <v>1998</v>
      </c>
      <c r="E1983" s="3">
        <v>36222</v>
      </c>
      <c r="F1983" s="3"/>
      <c r="J1983" s="1">
        <v>1339.8615</v>
      </c>
      <c r="K1983" s="1">
        <v>2642.0749999999998</v>
      </c>
      <c r="L1983" s="1">
        <v>2334.35</v>
      </c>
      <c r="M1983" s="1">
        <v>1473.4</v>
      </c>
      <c r="AG1983" s="1">
        <v>1339.8615</v>
      </c>
      <c r="AH1983" s="1">
        <v>2642.0749999999998</v>
      </c>
      <c r="AI1983" s="1">
        <v>2334.35</v>
      </c>
      <c r="AJ1983" s="1">
        <v>1473.4</v>
      </c>
      <c r="AK1983" s="119">
        <v>1716.45</v>
      </c>
      <c r="AL1983" s="119">
        <f>AK1983/100</f>
        <v>17.1645</v>
      </c>
      <c r="AM1983" s="1"/>
      <c r="AN1983" s="1"/>
      <c r="AO1983" s="4"/>
      <c r="AT1983" s="1">
        <v>23173.84</v>
      </c>
      <c r="AV1983" s="1">
        <v>694.53</v>
      </c>
      <c r="AW1983" s="1">
        <v>0.80308059700000001</v>
      </c>
      <c r="AZ1983" s="1">
        <v>7.11</v>
      </c>
      <c r="BA1983" s="1">
        <v>5.25</v>
      </c>
      <c r="BD1983" s="1">
        <v>3.75</v>
      </c>
      <c r="BF1983" s="1">
        <v>2.72</v>
      </c>
      <c r="BI1983" s="1">
        <f>BK1983</f>
        <v>126.96</v>
      </c>
      <c r="BK1983" s="1">
        <v>126.96</v>
      </c>
      <c r="BL1983" s="1">
        <v>18.73</v>
      </c>
      <c r="BN1983" s="1">
        <v>121.85</v>
      </c>
      <c r="BP1983" s="1" t="s">
        <v>89</v>
      </c>
      <c r="BY1983" s="1">
        <v>360.35</v>
      </c>
      <c r="CC1983" s="1">
        <v>1383.11</v>
      </c>
      <c r="CH1983" s="1" t="s">
        <v>137</v>
      </c>
    </row>
    <row r="1984" spans="1:130" x14ac:dyDescent="0.25">
      <c r="A1984" s="1" t="s">
        <v>480</v>
      </c>
      <c r="B1984" s="1" t="s">
        <v>479</v>
      </c>
      <c r="C1984" s="1" t="s">
        <v>136</v>
      </c>
      <c r="D1984" s="84">
        <v>1998</v>
      </c>
      <c r="E1984" s="3">
        <v>36227</v>
      </c>
      <c r="F1984" s="3"/>
      <c r="AK1984" s="4"/>
      <c r="AL1984" s="4"/>
      <c r="AM1984" s="1"/>
      <c r="AN1984" s="1"/>
      <c r="AO1984" s="4"/>
      <c r="CG1984" s="1" t="s">
        <v>137</v>
      </c>
      <c r="DR1984" s="1">
        <v>384.92</v>
      </c>
      <c r="DS1984" s="1">
        <v>0.29499999999999998</v>
      </c>
      <c r="DT1984" s="1">
        <v>0.29399999999999998</v>
      </c>
      <c r="DU1984" s="1">
        <v>0.27400000000000002</v>
      </c>
      <c r="DV1984" s="1">
        <v>0.26300000000000001</v>
      </c>
      <c r="DW1984" s="1">
        <v>0.27100000000000002</v>
      </c>
      <c r="DX1984" s="1">
        <v>0.29399999999999998</v>
      </c>
      <c r="DY1984" s="1">
        <v>0.11700000000000001</v>
      </c>
      <c r="DZ1984" s="1">
        <v>0.11700000000000001</v>
      </c>
    </row>
    <row r="1985" spans="1:130" x14ac:dyDescent="0.25">
      <c r="A1985" s="1" t="s">
        <v>480</v>
      </c>
      <c r="B1985" s="1" t="s">
        <v>479</v>
      </c>
      <c r="C1985" s="1" t="s">
        <v>136</v>
      </c>
      <c r="D1985" s="84">
        <v>1998</v>
      </c>
      <c r="E1985" s="3">
        <v>36342</v>
      </c>
      <c r="F1985" s="3"/>
      <c r="J1985" s="1">
        <v>717.46500000000003</v>
      </c>
      <c r="K1985" s="1">
        <v>2147.7175000000002</v>
      </c>
      <c r="L1985" s="1">
        <v>2642.0749999999998</v>
      </c>
      <c r="M1985" s="1">
        <v>2334.35</v>
      </c>
      <c r="N1985" s="1">
        <v>1473.4</v>
      </c>
      <c r="AF1985" s="1">
        <v>717.46500000000003</v>
      </c>
      <c r="AG1985" s="1">
        <v>2147.7175000000002</v>
      </c>
      <c r="AH1985" s="1">
        <v>2642.0749999999998</v>
      </c>
      <c r="AI1985" s="1">
        <v>2334.35</v>
      </c>
      <c r="AJ1985" s="1">
        <v>1473.4</v>
      </c>
      <c r="AK1985" s="4"/>
      <c r="AL1985" s="4"/>
      <c r="AM1985" s="1"/>
      <c r="AN1985" s="1"/>
      <c r="AO1985" s="4"/>
      <c r="CH1985" s="1" t="s">
        <v>137</v>
      </c>
    </row>
    <row r="1986" spans="1:130" x14ac:dyDescent="0.25">
      <c r="A1986" s="1" t="s">
        <v>480</v>
      </c>
      <c r="B1986" s="1" t="s">
        <v>479</v>
      </c>
      <c r="C1986" s="1" t="s">
        <v>136</v>
      </c>
      <c r="D1986" s="84">
        <v>1998</v>
      </c>
      <c r="E1986" s="3">
        <v>36435</v>
      </c>
      <c r="F1986" s="3"/>
      <c r="J1986" s="1">
        <v>1478.6275000000001</v>
      </c>
      <c r="K1986" s="1">
        <v>1818.93</v>
      </c>
      <c r="L1986" s="1">
        <v>2642.0749999999998</v>
      </c>
      <c r="M1986" s="1">
        <v>2334.35</v>
      </c>
      <c r="N1986" s="1">
        <v>1473.4</v>
      </c>
      <c r="AF1986" s="1">
        <v>1478.6275000000001</v>
      </c>
      <c r="AG1986" s="1">
        <v>1818.93</v>
      </c>
      <c r="AH1986" s="1">
        <v>2642.0749999999998</v>
      </c>
      <c r="AI1986" s="1">
        <v>2334.35</v>
      </c>
      <c r="AJ1986" s="1">
        <v>1473.4</v>
      </c>
      <c r="AK1986" s="4"/>
      <c r="AL1986" s="4"/>
      <c r="AM1986" s="1"/>
      <c r="AN1986" s="1"/>
      <c r="AO1986" s="4"/>
      <c r="CH1986" s="1" t="s">
        <v>137</v>
      </c>
    </row>
    <row r="1987" spans="1:130" x14ac:dyDescent="0.25">
      <c r="A1987" s="1" t="s">
        <v>480</v>
      </c>
      <c r="B1987" s="1" t="s">
        <v>479</v>
      </c>
      <c r="C1987" s="1" t="s">
        <v>136</v>
      </c>
      <c r="D1987" s="84">
        <v>1998</v>
      </c>
      <c r="E1987" s="3">
        <v>36495</v>
      </c>
      <c r="F1987" s="3"/>
      <c r="J1987" s="1">
        <v>1174.32</v>
      </c>
      <c r="K1987" s="1">
        <v>1818.93</v>
      </c>
      <c r="L1987" s="1">
        <v>2642.0749999999998</v>
      </c>
      <c r="M1987" s="1">
        <v>2334.35</v>
      </c>
      <c r="N1987" s="1">
        <v>1473.4</v>
      </c>
      <c r="AF1987" s="1">
        <v>1174.32</v>
      </c>
      <c r="AG1987" s="1">
        <v>1818.93</v>
      </c>
      <c r="AH1987" s="1">
        <v>2642.0749999999998</v>
      </c>
      <c r="AI1987" s="1">
        <v>2334.35</v>
      </c>
      <c r="AJ1987" s="1">
        <v>1473.4</v>
      </c>
      <c r="AK1987" s="4"/>
      <c r="AL1987" s="4"/>
      <c r="AM1987" s="1"/>
      <c r="AN1987" s="1"/>
      <c r="AO1987" s="4"/>
      <c r="CH1987" s="1" t="s">
        <v>137</v>
      </c>
    </row>
    <row r="1988" spans="1:130" x14ac:dyDescent="0.25">
      <c r="A1988" s="1" t="s">
        <v>480</v>
      </c>
      <c r="B1988" s="1" t="s">
        <v>479</v>
      </c>
      <c r="C1988" s="1" t="s">
        <v>138</v>
      </c>
      <c r="D1988" s="84">
        <v>1998</v>
      </c>
      <c r="E1988" s="3">
        <v>35838</v>
      </c>
      <c r="F1988" s="3"/>
      <c r="J1988" s="1">
        <v>0.13</v>
      </c>
      <c r="K1988" s="1">
        <v>0.14000000000000001</v>
      </c>
      <c r="L1988" s="1">
        <v>9.4E-2</v>
      </c>
      <c r="M1988" s="1">
        <v>434.15</v>
      </c>
      <c r="N1988" s="1">
        <v>646.72500000000002</v>
      </c>
      <c r="O1988" s="1">
        <v>1411.6</v>
      </c>
      <c r="P1988" s="1">
        <v>1937.7249999999999</v>
      </c>
      <c r="Q1988" s="1">
        <v>2254.75</v>
      </c>
      <c r="R1988" s="1">
        <v>2569</v>
      </c>
      <c r="Y1988" s="1">
        <v>19761.53846</v>
      </c>
      <c r="Z1988" s="1">
        <v>18222.5</v>
      </c>
      <c r="AA1988" s="1">
        <v>17095.74468</v>
      </c>
      <c r="AC1988" s="1">
        <v>434.15</v>
      </c>
      <c r="AD1988" s="1">
        <v>646.72500000000002</v>
      </c>
      <c r="AE1988" s="1">
        <v>1411.6</v>
      </c>
      <c r="AF1988" s="1">
        <v>1937.7249999999999</v>
      </c>
      <c r="AG1988" s="1">
        <v>2254.75</v>
      </c>
      <c r="AH1988" s="1">
        <v>2569</v>
      </c>
      <c r="AI1988" s="1">
        <v>2551.15</v>
      </c>
      <c r="AJ1988" s="1">
        <v>1607</v>
      </c>
      <c r="AK1988" s="4"/>
      <c r="AL1988" s="4"/>
      <c r="AM1988" s="1"/>
      <c r="AN1988" s="1"/>
      <c r="AO1988" s="4"/>
      <c r="CH1988" s="1" t="s">
        <v>139</v>
      </c>
    </row>
    <row r="1989" spans="1:130" x14ac:dyDescent="0.25">
      <c r="A1989" s="1" t="s">
        <v>480</v>
      </c>
      <c r="B1989" s="1" t="s">
        <v>479</v>
      </c>
      <c r="C1989" s="1" t="s">
        <v>138</v>
      </c>
      <c r="D1989" s="84">
        <v>1998</v>
      </c>
      <c r="E1989" s="3">
        <v>35896</v>
      </c>
      <c r="F1989" s="3"/>
      <c r="J1989" s="1">
        <v>1.8499999999999999E-2</v>
      </c>
      <c r="K1989" s="1">
        <v>2.3E-2</v>
      </c>
      <c r="L1989" s="1">
        <v>0.03</v>
      </c>
      <c r="M1989" s="1">
        <v>3.3000000000000002E-2</v>
      </c>
      <c r="N1989" s="1">
        <v>8.9999999999999993E-3</v>
      </c>
      <c r="O1989" s="1">
        <v>316.89999999999998</v>
      </c>
      <c r="P1989" s="1">
        <v>417.15</v>
      </c>
      <c r="Q1989" s="1">
        <v>602.25</v>
      </c>
      <c r="R1989" s="1">
        <v>926.75</v>
      </c>
      <c r="S1989" s="1">
        <v>17129.729729999999</v>
      </c>
      <c r="T1989" s="1">
        <v>18136.95652</v>
      </c>
      <c r="U1989" s="1">
        <v>20075</v>
      </c>
      <c r="V1989" s="1">
        <v>28083.333330000001</v>
      </c>
      <c r="W1989" s="1">
        <v>14283.333329999999</v>
      </c>
      <c r="AB1989" s="1">
        <v>316.89999999999998</v>
      </c>
      <c r="AC1989" s="1">
        <v>417.15</v>
      </c>
      <c r="AD1989" s="1">
        <v>602.25</v>
      </c>
      <c r="AE1989" s="1">
        <v>926.75</v>
      </c>
      <c r="AF1989" s="1">
        <v>128.55000000000001</v>
      </c>
      <c r="AK1989" s="4"/>
      <c r="AL1989" s="4"/>
      <c r="AM1989" s="1"/>
      <c r="AN1989" s="1"/>
      <c r="AO1989" s="4"/>
      <c r="CH1989" s="1" t="s">
        <v>139</v>
      </c>
    </row>
    <row r="1990" spans="1:130" x14ac:dyDescent="0.25">
      <c r="A1990" s="1" t="s">
        <v>480</v>
      </c>
      <c r="B1990" s="1" t="s">
        <v>479</v>
      </c>
      <c r="C1990" s="1" t="s">
        <v>138</v>
      </c>
      <c r="D1990" s="84">
        <v>1998</v>
      </c>
      <c r="E1990" s="3">
        <v>36050</v>
      </c>
      <c r="F1990" s="3"/>
      <c r="J1990" s="1">
        <v>0.14499999999999999</v>
      </c>
      <c r="K1990" s="1">
        <v>9.8000000000000004E-2</v>
      </c>
      <c r="L1990" s="1">
        <v>1129.28</v>
      </c>
      <c r="M1990" s="1">
        <v>1937.7249999999999</v>
      </c>
      <c r="N1990" s="1">
        <v>2254.75</v>
      </c>
      <c r="O1990" s="1">
        <v>2478.3000000000002</v>
      </c>
      <c r="P1990" s="1">
        <v>2408.85</v>
      </c>
      <c r="Q1990" s="1">
        <v>1626.6</v>
      </c>
      <c r="R1990" s="1">
        <v>16612.758620000001</v>
      </c>
      <c r="Z1990" s="1">
        <v>16612.758620000001</v>
      </c>
      <c r="AA1990" s="1">
        <v>16597.959180000002</v>
      </c>
      <c r="AE1990" s="1">
        <v>1129.28</v>
      </c>
      <c r="AF1990" s="1">
        <v>1937.7249999999999</v>
      </c>
      <c r="AG1990" s="1">
        <v>2254.75</v>
      </c>
      <c r="AH1990" s="1">
        <v>2478.3000000000002</v>
      </c>
      <c r="AI1990" s="1">
        <v>2408.85</v>
      </c>
      <c r="AJ1990" s="1">
        <v>1626.6</v>
      </c>
      <c r="AK1990" s="4"/>
      <c r="AL1990" s="4"/>
      <c r="AM1990" s="1"/>
      <c r="AN1990" s="1"/>
      <c r="AO1990" s="4"/>
      <c r="CH1990" s="1" t="s">
        <v>139</v>
      </c>
    </row>
    <row r="1991" spans="1:130" x14ac:dyDescent="0.25">
      <c r="A1991" s="1" t="s">
        <v>480</v>
      </c>
      <c r="B1991" s="1" t="s">
        <v>479</v>
      </c>
      <c r="C1991" s="1" t="s">
        <v>138</v>
      </c>
      <c r="D1991" s="84">
        <v>1998</v>
      </c>
      <c r="E1991" s="3">
        <v>36095</v>
      </c>
      <c r="F1991" s="3"/>
      <c r="AK1991" s="4"/>
      <c r="AL1991" s="4"/>
      <c r="AM1991" s="1"/>
      <c r="AN1991" s="1"/>
      <c r="AO1991" s="4"/>
      <c r="CG1991" s="1" t="s">
        <v>139</v>
      </c>
      <c r="DR1991" s="1">
        <v>341.71</v>
      </c>
      <c r="DS1991" s="1">
        <v>0.21099999999999999</v>
      </c>
      <c r="DT1991" s="1">
        <v>0.26100000000000001</v>
      </c>
      <c r="DU1991" s="1">
        <v>0.24299999999999999</v>
      </c>
      <c r="DV1991" s="1">
        <v>0.224</v>
      </c>
      <c r="DW1991" s="1">
        <v>0.22500000000000001</v>
      </c>
      <c r="DX1991" s="1">
        <v>0.20599999999999999</v>
      </c>
      <c r="DY1991" s="1">
        <v>0.20899999999999999</v>
      </c>
      <c r="DZ1991" s="1">
        <v>0.13</v>
      </c>
    </row>
    <row r="1992" spans="1:130" x14ac:dyDescent="0.25">
      <c r="A1992" s="1" t="s">
        <v>480</v>
      </c>
      <c r="B1992" s="1" t="s">
        <v>479</v>
      </c>
      <c r="C1992" s="1" t="s">
        <v>138</v>
      </c>
      <c r="D1992" s="84">
        <v>1998</v>
      </c>
      <c r="E1992" s="3">
        <v>36096</v>
      </c>
      <c r="F1992" s="3"/>
      <c r="AK1992" s="4"/>
      <c r="AL1992" s="4"/>
      <c r="AM1992" s="1"/>
      <c r="AN1992" s="1"/>
      <c r="AO1992" s="4"/>
      <c r="BB1992" s="1">
        <v>2.5499999999999998</v>
      </c>
      <c r="CA1992" s="1">
        <v>3.95</v>
      </c>
      <c r="CE1992" s="1">
        <v>5.2</v>
      </c>
      <c r="CF1992" s="1">
        <v>2.5499999999999998</v>
      </c>
      <c r="CH1992" s="1" t="s">
        <v>139</v>
      </c>
    </row>
    <row r="1993" spans="1:130" x14ac:dyDescent="0.25">
      <c r="A1993" s="1" t="s">
        <v>480</v>
      </c>
      <c r="B1993" s="1" t="s">
        <v>479</v>
      </c>
      <c r="C1993" s="1" t="s">
        <v>138</v>
      </c>
      <c r="D1993" s="84">
        <v>1998</v>
      </c>
      <c r="E1993" s="3">
        <v>36098</v>
      </c>
      <c r="F1993" s="3"/>
      <c r="AK1993" s="4"/>
      <c r="AL1993" s="4"/>
      <c r="AM1993" s="1"/>
      <c r="AN1993" s="1"/>
      <c r="AO1993" s="4"/>
      <c r="BB1993" s="1">
        <v>2.95</v>
      </c>
      <c r="CA1993" s="1">
        <v>4.3499999999999996</v>
      </c>
      <c r="CE1993" s="1">
        <v>6.85</v>
      </c>
      <c r="CF1993" s="1">
        <v>3.95</v>
      </c>
      <c r="CH1993" s="1" t="s">
        <v>139</v>
      </c>
    </row>
    <row r="1994" spans="1:130" x14ac:dyDescent="0.25">
      <c r="A1994" s="1" t="s">
        <v>480</v>
      </c>
      <c r="B1994" s="1" t="s">
        <v>479</v>
      </c>
      <c r="C1994" s="1" t="s">
        <v>138</v>
      </c>
      <c r="D1994" s="84">
        <v>1998</v>
      </c>
      <c r="E1994" s="3">
        <v>36101</v>
      </c>
      <c r="F1994" s="3"/>
      <c r="AK1994" s="4"/>
      <c r="AL1994" s="4"/>
      <c r="AM1994" s="1"/>
      <c r="AN1994" s="1"/>
      <c r="AO1994" s="4"/>
      <c r="BB1994" s="1">
        <v>3.2</v>
      </c>
      <c r="CA1994" s="1">
        <v>5</v>
      </c>
      <c r="CE1994" s="1">
        <v>7.64</v>
      </c>
      <c r="CF1994" s="1">
        <v>4.2</v>
      </c>
      <c r="CG1994" s="1" t="s">
        <v>139</v>
      </c>
      <c r="CH1994" s="1" t="s">
        <v>139</v>
      </c>
      <c r="DR1994" s="1">
        <v>330.6</v>
      </c>
      <c r="DS1994" s="1">
        <v>0.20599999999999999</v>
      </c>
      <c r="DT1994" s="1">
        <v>0.25</v>
      </c>
      <c r="DU1994" s="1">
        <v>0.24</v>
      </c>
      <c r="DV1994" s="1">
        <v>0.22</v>
      </c>
      <c r="DW1994" s="1">
        <v>0.219</v>
      </c>
      <c r="DX1994" s="1">
        <v>0.20100000000000001</v>
      </c>
      <c r="DY1994" s="1">
        <v>0.20699999999999999</v>
      </c>
      <c r="DZ1994" s="1">
        <v>0.11</v>
      </c>
    </row>
    <row r="1995" spans="1:130" x14ac:dyDescent="0.25">
      <c r="A1995" s="1" t="s">
        <v>480</v>
      </c>
      <c r="B1995" s="1" t="s">
        <v>479</v>
      </c>
      <c r="C1995" s="1" t="s">
        <v>138</v>
      </c>
      <c r="D1995" s="84">
        <v>1998</v>
      </c>
      <c r="E1995" s="3">
        <v>36103</v>
      </c>
      <c r="F1995" s="3"/>
      <c r="AK1995" s="4">
        <v>41.61</v>
      </c>
      <c r="AL1995" s="119">
        <f>AK1995/100</f>
        <v>0.41609999999999997</v>
      </c>
      <c r="AM1995" s="1"/>
      <c r="AN1995" s="1"/>
      <c r="AO1995" s="4"/>
      <c r="AT1995" s="1">
        <v>0</v>
      </c>
      <c r="AW1995" s="1">
        <v>0.29533309800000002</v>
      </c>
      <c r="AZ1995" s="1">
        <v>0</v>
      </c>
      <c r="BA1995" s="1">
        <v>0</v>
      </c>
      <c r="BD1995" s="1">
        <v>4</v>
      </c>
      <c r="BE1995" s="1">
        <v>210.83</v>
      </c>
      <c r="BF1995" s="1">
        <v>0.66</v>
      </c>
      <c r="BI1995" s="1">
        <f>BK1995</f>
        <v>29.96</v>
      </c>
      <c r="BJ1995" s="1">
        <v>21380.37</v>
      </c>
      <c r="BK1995" s="1">
        <v>29.96</v>
      </c>
      <c r="BL1995" s="1">
        <v>0</v>
      </c>
      <c r="BY1995" s="1">
        <v>11.65</v>
      </c>
      <c r="CC1995" s="1">
        <v>447.56</v>
      </c>
      <c r="CH1995" s="1" t="s">
        <v>139</v>
      </c>
    </row>
    <row r="1996" spans="1:130" x14ac:dyDescent="0.25">
      <c r="A1996" s="1" t="s">
        <v>480</v>
      </c>
      <c r="B1996" s="1" t="s">
        <v>479</v>
      </c>
      <c r="C1996" s="1" t="s">
        <v>138</v>
      </c>
      <c r="D1996" s="84">
        <v>1998</v>
      </c>
      <c r="E1996" s="3">
        <v>36104</v>
      </c>
      <c r="F1996" s="3"/>
      <c r="AK1996" s="4"/>
      <c r="AL1996" s="4"/>
      <c r="AM1996" s="1"/>
      <c r="AN1996" s="1"/>
      <c r="AO1996" s="4"/>
      <c r="BB1996" s="1">
        <v>3.95</v>
      </c>
      <c r="CA1996" s="1">
        <v>5.25</v>
      </c>
      <c r="CE1996" s="1">
        <v>8.91</v>
      </c>
      <c r="CF1996" s="1">
        <v>5.45</v>
      </c>
      <c r="CH1996" s="1" t="s">
        <v>139</v>
      </c>
    </row>
    <row r="1997" spans="1:130" x14ac:dyDescent="0.25">
      <c r="A1997" s="1" t="s">
        <v>480</v>
      </c>
      <c r="B1997" s="1" t="s">
        <v>479</v>
      </c>
      <c r="C1997" s="1" t="s">
        <v>138</v>
      </c>
      <c r="D1997" s="84">
        <v>1998</v>
      </c>
      <c r="E1997" s="3">
        <v>36108</v>
      </c>
      <c r="F1997" s="3"/>
      <c r="AK1997" s="4"/>
      <c r="AL1997" s="4"/>
      <c r="AM1997" s="1"/>
      <c r="AN1997" s="1"/>
      <c r="AO1997" s="4"/>
      <c r="BB1997" s="1">
        <v>4.75</v>
      </c>
      <c r="CA1997" s="1">
        <v>6.1</v>
      </c>
      <c r="CE1997" s="1">
        <v>12.15</v>
      </c>
      <c r="CF1997" s="1">
        <v>7.11</v>
      </c>
      <c r="CG1997" s="1" t="s">
        <v>139</v>
      </c>
      <c r="CH1997" s="1" t="s">
        <v>139</v>
      </c>
      <c r="DR1997" s="1">
        <v>317.74</v>
      </c>
      <c r="DS1997" s="1">
        <v>0.17100000000000001</v>
      </c>
      <c r="DT1997" s="1">
        <v>0.23100000000000001</v>
      </c>
      <c r="DU1997" s="1">
        <v>0.23499999999999999</v>
      </c>
      <c r="DV1997" s="1">
        <v>0.216</v>
      </c>
      <c r="DW1997" s="1">
        <v>0.218</v>
      </c>
      <c r="DX1997" s="1">
        <v>0.2</v>
      </c>
      <c r="DY1997" s="1">
        <v>0.20499999999999999</v>
      </c>
      <c r="DZ1997" s="1">
        <v>0.113</v>
      </c>
    </row>
    <row r="1998" spans="1:130" x14ac:dyDescent="0.25">
      <c r="A1998" s="1" t="s">
        <v>480</v>
      </c>
      <c r="B1998" s="1" t="s">
        <v>479</v>
      </c>
      <c r="C1998" s="1" t="s">
        <v>138</v>
      </c>
      <c r="D1998" s="84">
        <v>1998</v>
      </c>
      <c r="E1998" s="3">
        <v>36110</v>
      </c>
      <c r="F1998" s="3"/>
      <c r="J1998" s="1">
        <v>1.4500000000000001E-2</v>
      </c>
      <c r="K1998" s="1">
        <v>1.8499999999999999E-2</v>
      </c>
      <c r="L1998" s="1">
        <v>2.9499999999999998E-2</v>
      </c>
      <c r="M1998" s="1">
        <v>6.3E-2</v>
      </c>
      <c r="N1998" s="1">
        <v>7.3499999999999996E-2</v>
      </c>
      <c r="O1998" s="1">
        <v>2.75E-2</v>
      </c>
      <c r="P1998" s="1">
        <v>299.64999999999998</v>
      </c>
      <c r="Q1998" s="1">
        <v>451.15</v>
      </c>
      <c r="R1998" s="1">
        <v>691.2</v>
      </c>
      <c r="S1998" s="1">
        <v>20665.517240000001</v>
      </c>
      <c r="T1998" s="1">
        <v>24386.486489999999</v>
      </c>
      <c r="U1998" s="1">
        <v>23430.508470000001</v>
      </c>
      <c r="V1998" s="1">
        <v>22614.28571</v>
      </c>
      <c r="W1998" s="1">
        <v>25226.530610000002</v>
      </c>
      <c r="X1998" s="1">
        <v>21607.272730000001</v>
      </c>
      <c r="AB1998" s="1">
        <v>299.64999999999998</v>
      </c>
      <c r="AC1998" s="1">
        <v>451.15</v>
      </c>
      <c r="AD1998" s="1">
        <v>691.2</v>
      </c>
      <c r="AE1998" s="1">
        <v>1424.7</v>
      </c>
      <c r="AF1998" s="1">
        <v>1854.15</v>
      </c>
      <c r="AG1998" s="1">
        <v>594.20000000000005</v>
      </c>
      <c r="AK1998" s="4">
        <v>85.69</v>
      </c>
      <c r="AL1998" s="119">
        <f>AK1998/100</f>
        <v>0.8569</v>
      </c>
      <c r="AM1998" s="1"/>
      <c r="AN1998" s="1"/>
      <c r="AO1998" s="4"/>
      <c r="AT1998" s="1">
        <v>0</v>
      </c>
      <c r="AW1998" s="1">
        <v>0.53260493799999997</v>
      </c>
      <c r="AZ1998" s="1">
        <v>0.08</v>
      </c>
      <c r="BA1998" s="1">
        <v>0</v>
      </c>
      <c r="BD1998" s="1">
        <v>5</v>
      </c>
      <c r="BE1998" s="1">
        <v>304.33</v>
      </c>
      <c r="BF1998" s="1">
        <v>1.43</v>
      </c>
      <c r="BI1998" s="1">
        <f>BK1998</f>
        <v>55.79</v>
      </c>
      <c r="BJ1998" s="1">
        <v>23478.46</v>
      </c>
      <c r="BK1998" s="1">
        <v>55.79</v>
      </c>
      <c r="BL1998" s="1">
        <v>0</v>
      </c>
      <c r="BY1998" s="1">
        <v>29.39</v>
      </c>
      <c r="CC1998" s="1">
        <v>485.1</v>
      </c>
      <c r="CH1998" s="1" t="s">
        <v>139</v>
      </c>
    </row>
    <row r="1999" spans="1:130" x14ac:dyDescent="0.25">
      <c r="A1999" s="1" t="s">
        <v>480</v>
      </c>
      <c r="B1999" s="1" t="s">
        <v>479</v>
      </c>
      <c r="C1999" s="1" t="s">
        <v>138</v>
      </c>
      <c r="D1999" s="84">
        <v>1998</v>
      </c>
      <c r="E1999" s="3">
        <v>36111</v>
      </c>
      <c r="F1999" s="3"/>
      <c r="AK1999" s="4"/>
      <c r="AL1999" s="4"/>
      <c r="AM1999" s="1"/>
      <c r="AN1999" s="1"/>
      <c r="AO1999" s="4"/>
      <c r="BB1999" s="1">
        <v>5.15</v>
      </c>
      <c r="CA1999" s="1">
        <v>6.9</v>
      </c>
      <c r="CE1999" s="1">
        <v>13.43</v>
      </c>
      <c r="CF1999" s="1">
        <v>8.8699999999999992</v>
      </c>
      <c r="CH1999" s="1" t="s">
        <v>139</v>
      </c>
    </row>
    <row r="2000" spans="1:130" x14ac:dyDescent="0.25">
      <c r="A2000" s="1" t="s">
        <v>480</v>
      </c>
      <c r="B2000" s="1" t="s">
        <v>479</v>
      </c>
      <c r="C2000" s="1" t="s">
        <v>138</v>
      </c>
      <c r="D2000" s="84">
        <v>1998</v>
      </c>
      <c r="E2000" s="3">
        <v>36115</v>
      </c>
      <c r="F2000" s="3"/>
      <c r="AK2000" s="4"/>
      <c r="AL2000" s="4"/>
      <c r="AM2000" s="1"/>
      <c r="AN2000" s="1"/>
      <c r="AO2000" s="4"/>
      <c r="BB2000" s="1">
        <v>5.95</v>
      </c>
      <c r="CA2000" s="1">
        <v>7.15</v>
      </c>
      <c r="CE2000" s="1">
        <v>15.05</v>
      </c>
      <c r="CF2000" s="1">
        <v>10.64</v>
      </c>
      <c r="CG2000" s="1" t="s">
        <v>139</v>
      </c>
      <c r="CH2000" s="1" t="s">
        <v>139</v>
      </c>
      <c r="DR2000" s="1">
        <v>309.23</v>
      </c>
      <c r="DS2000" s="1">
        <v>0.14099999999999999</v>
      </c>
      <c r="DT2000" s="1">
        <v>0.216</v>
      </c>
      <c r="DU2000" s="1">
        <v>0.23200000000000001</v>
      </c>
      <c r="DV2000" s="1">
        <v>0.21199999999999999</v>
      </c>
      <c r="DW2000" s="1">
        <v>0.218</v>
      </c>
      <c r="DX2000" s="1">
        <v>0.20399999999999999</v>
      </c>
      <c r="DY2000" s="1">
        <v>0.20699999999999999</v>
      </c>
      <c r="DZ2000" s="1">
        <v>0.11700000000000001</v>
      </c>
    </row>
    <row r="2001" spans="1:130" x14ac:dyDescent="0.25">
      <c r="A2001" s="1" t="s">
        <v>480</v>
      </c>
      <c r="B2001" s="1" t="s">
        <v>479</v>
      </c>
      <c r="C2001" s="1" t="s">
        <v>138</v>
      </c>
      <c r="D2001" s="84">
        <v>1998</v>
      </c>
      <c r="E2001" s="3">
        <v>36116</v>
      </c>
      <c r="F2001" s="3"/>
      <c r="J2001" s="1">
        <v>5.0999999999999997E-2</v>
      </c>
      <c r="K2001" s="1">
        <v>9.0499999999999997E-2</v>
      </c>
      <c r="L2001" s="1">
        <v>0.1105</v>
      </c>
      <c r="M2001" s="1">
        <v>0.06</v>
      </c>
      <c r="N2001" s="1">
        <v>308.27499999999998</v>
      </c>
      <c r="O2001" s="1">
        <v>434.15</v>
      </c>
      <c r="P2001" s="1">
        <v>646.72500000000002</v>
      </c>
      <c r="Q2001" s="1">
        <v>1398.5</v>
      </c>
      <c r="R2001" s="1">
        <v>2027.5</v>
      </c>
      <c r="V2001" s="1">
        <v>27421.568630000002</v>
      </c>
      <c r="W2001" s="1">
        <v>22403.314920000001</v>
      </c>
      <c r="X2001" s="1">
        <v>20416.28959</v>
      </c>
      <c r="Y2001" s="1">
        <v>17966.666669999999</v>
      </c>
      <c r="AB2001" s="1">
        <v>308.27499999999998</v>
      </c>
      <c r="AC2001" s="1">
        <v>434.15</v>
      </c>
      <c r="AD2001" s="1">
        <v>646.72500000000002</v>
      </c>
      <c r="AE2001" s="1">
        <v>1398.5</v>
      </c>
      <c r="AF2001" s="1">
        <v>2027.5</v>
      </c>
      <c r="AG2001" s="1">
        <v>2256</v>
      </c>
      <c r="AH2001" s="1">
        <v>1078</v>
      </c>
      <c r="AK2001" s="4">
        <v>234.79</v>
      </c>
      <c r="AL2001" s="119">
        <f>AK2001/100</f>
        <v>2.3479000000000001</v>
      </c>
      <c r="AM2001" s="1"/>
      <c r="AN2001" s="1"/>
      <c r="AO2001" s="4"/>
      <c r="AT2001" s="1">
        <v>0</v>
      </c>
      <c r="AW2001" s="1">
        <v>0.83185756200000005</v>
      </c>
      <c r="AZ2001" s="1">
        <v>0.03</v>
      </c>
      <c r="BA2001" s="1">
        <v>0</v>
      </c>
      <c r="BD2001" s="1">
        <v>6</v>
      </c>
      <c r="BE2001" s="1">
        <v>423.83</v>
      </c>
      <c r="BF2001" s="1">
        <v>3.3</v>
      </c>
      <c r="BI2001" s="1">
        <f>BK2001</f>
        <v>133.84</v>
      </c>
      <c r="BJ2001" s="1">
        <v>22511.46</v>
      </c>
      <c r="BK2001" s="1">
        <v>133.84</v>
      </c>
      <c r="BL2001" s="1">
        <v>0</v>
      </c>
      <c r="BY2001" s="1">
        <v>100.73</v>
      </c>
      <c r="CC2001" s="1">
        <v>638.14</v>
      </c>
      <c r="CH2001" s="1" t="s">
        <v>139</v>
      </c>
    </row>
    <row r="2002" spans="1:130" x14ac:dyDescent="0.25">
      <c r="A2002" s="1" t="s">
        <v>480</v>
      </c>
      <c r="B2002" s="1" t="s">
        <v>479</v>
      </c>
      <c r="C2002" s="1" t="s">
        <v>138</v>
      </c>
      <c r="D2002" s="84">
        <v>1998</v>
      </c>
      <c r="E2002" s="3">
        <v>36118</v>
      </c>
      <c r="F2002" s="3"/>
      <c r="AK2002" s="4"/>
      <c r="AL2002" s="4"/>
      <c r="AM2002" s="1"/>
      <c r="AN2002" s="1"/>
      <c r="AO2002" s="4"/>
      <c r="BB2002" s="1">
        <v>6.65</v>
      </c>
      <c r="CA2002" s="1">
        <v>7.9</v>
      </c>
      <c r="CE2002" s="1">
        <v>16.600000000000001</v>
      </c>
      <c r="CF2002" s="1">
        <v>12.2</v>
      </c>
      <c r="CH2002" s="1" t="s">
        <v>139</v>
      </c>
    </row>
    <row r="2003" spans="1:130" x14ac:dyDescent="0.25">
      <c r="A2003" s="1" t="s">
        <v>480</v>
      </c>
      <c r="B2003" s="1" t="s">
        <v>479</v>
      </c>
      <c r="C2003" s="1" t="s">
        <v>138</v>
      </c>
      <c r="D2003" s="84">
        <v>1998</v>
      </c>
      <c r="E2003" s="3">
        <v>36122</v>
      </c>
      <c r="F2003" s="3"/>
      <c r="J2003" s="1">
        <v>8.2500000000000004E-2</v>
      </c>
      <c r="K2003" s="1">
        <v>0.1105</v>
      </c>
      <c r="L2003" s="1">
        <v>0.1135</v>
      </c>
      <c r="M2003" s="1">
        <v>9.0999999999999998E-2</v>
      </c>
      <c r="N2003" s="1">
        <v>2.1499999999999998E-2</v>
      </c>
      <c r="O2003" s="1">
        <v>308.27499999999998</v>
      </c>
      <c r="P2003" s="1">
        <v>434.15</v>
      </c>
      <c r="Q2003" s="1">
        <v>646.72500000000002</v>
      </c>
      <c r="R2003" s="1">
        <v>1411.6</v>
      </c>
      <c r="W2003" s="1">
        <v>22399.393940000002</v>
      </c>
      <c r="X2003" s="1">
        <v>20393.66516</v>
      </c>
      <c r="Y2003" s="1">
        <v>21036.123350000002</v>
      </c>
      <c r="Z2003" s="1">
        <v>17367.582419999999</v>
      </c>
      <c r="AA2003" s="1">
        <v>3272.0930229999999</v>
      </c>
      <c r="AB2003" s="1">
        <v>308.27499999999998</v>
      </c>
      <c r="AC2003" s="1">
        <v>434.15</v>
      </c>
      <c r="AD2003" s="1">
        <v>646.72500000000002</v>
      </c>
      <c r="AE2003" s="1">
        <v>1411.6</v>
      </c>
      <c r="AF2003" s="1">
        <v>1847.95</v>
      </c>
      <c r="AG2003" s="1">
        <v>2253.5</v>
      </c>
      <c r="AH2003" s="1">
        <v>2387.6</v>
      </c>
      <c r="AI2003" s="1">
        <v>1580.45</v>
      </c>
      <c r="AJ2003" s="1">
        <v>70.349999999999994</v>
      </c>
      <c r="AK2003" s="4">
        <v>313.38</v>
      </c>
      <c r="AL2003" s="119">
        <f>AK2003/100</f>
        <v>3.1337999999999999</v>
      </c>
      <c r="AM2003" s="1"/>
      <c r="AN2003" s="1"/>
      <c r="AO2003" s="4"/>
      <c r="AT2003" s="1">
        <v>0</v>
      </c>
      <c r="AW2003" s="1">
        <v>0.87273265099999997</v>
      </c>
      <c r="AZ2003" s="1">
        <v>0.44</v>
      </c>
      <c r="BA2003" s="1">
        <v>0</v>
      </c>
      <c r="BB2003" s="1">
        <v>7.25</v>
      </c>
      <c r="BD2003" s="1">
        <v>8</v>
      </c>
      <c r="BE2003" s="1">
        <v>502.5</v>
      </c>
      <c r="BF2003" s="1">
        <v>3.82</v>
      </c>
      <c r="BI2003" s="1">
        <f>BK2003</f>
        <v>155.46</v>
      </c>
      <c r="BJ2003" s="1">
        <v>21840.69</v>
      </c>
      <c r="BK2003" s="1">
        <v>155.46</v>
      </c>
      <c r="BL2003" s="1">
        <v>0</v>
      </c>
      <c r="BY2003" s="1">
        <v>154.97999999999999</v>
      </c>
      <c r="CA2003" s="1">
        <v>8.35</v>
      </c>
      <c r="CC2003" s="1">
        <v>542.85</v>
      </c>
      <c r="CE2003" s="1">
        <v>17.38</v>
      </c>
      <c r="CF2003" s="1">
        <v>13.4</v>
      </c>
      <c r="CG2003" s="1" t="s">
        <v>139</v>
      </c>
      <c r="CH2003" s="1" t="s">
        <v>139</v>
      </c>
      <c r="DR2003" s="1">
        <v>289</v>
      </c>
      <c r="DS2003" s="1">
        <v>0.112</v>
      </c>
      <c r="DT2003" s="1">
        <v>0.185</v>
      </c>
      <c r="DU2003" s="1">
        <v>0.217</v>
      </c>
      <c r="DV2003" s="1">
        <v>0.20399999999999999</v>
      </c>
      <c r="DW2003" s="1">
        <v>0.20899999999999999</v>
      </c>
      <c r="DX2003" s="1">
        <v>0.20200000000000001</v>
      </c>
      <c r="DY2003" s="1">
        <v>0.19900000000000001</v>
      </c>
      <c r="DZ2003" s="1">
        <v>0.11600000000000001</v>
      </c>
    </row>
    <row r="2004" spans="1:130" x14ac:dyDescent="0.25">
      <c r="A2004" s="1" t="s">
        <v>480</v>
      </c>
      <c r="B2004" s="1" t="s">
        <v>479</v>
      </c>
      <c r="C2004" s="1" t="s">
        <v>138</v>
      </c>
      <c r="D2004" s="84">
        <v>1998</v>
      </c>
      <c r="E2004" s="3">
        <v>36125</v>
      </c>
      <c r="F2004" s="3"/>
      <c r="AK2004" s="4"/>
      <c r="AL2004" s="4"/>
      <c r="AM2004" s="1"/>
      <c r="AN2004" s="1"/>
      <c r="AO2004" s="4"/>
      <c r="BB2004" s="1">
        <v>7.8</v>
      </c>
      <c r="CA2004" s="1">
        <v>8.9</v>
      </c>
      <c r="CE2004" s="1">
        <v>18.78</v>
      </c>
      <c r="CF2004" s="1">
        <v>14.59</v>
      </c>
      <c r="CH2004" s="1" t="s">
        <v>139</v>
      </c>
    </row>
    <row r="2005" spans="1:130" x14ac:dyDescent="0.25">
      <c r="A2005" s="1" t="s">
        <v>480</v>
      </c>
      <c r="B2005" s="1" t="s">
        <v>479</v>
      </c>
      <c r="C2005" s="1" t="s">
        <v>138</v>
      </c>
      <c r="D2005" s="84">
        <v>1998</v>
      </c>
      <c r="E2005" s="3">
        <v>36129</v>
      </c>
      <c r="F2005" s="3"/>
      <c r="AK2005" s="4"/>
      <c r="AL2005" s="4"/>
      <c r="AM2005" s="1"/>
      <c r="AN2005" s="1"/>
      <c r="AO2005" s="4"/>
      <c r="BB2005" s="1">
        <v>8.65</v>
      </c>
      <c r="CA2005" s="1">
        <v>9</v>
      </c>
      <c r="CE2005" s="1">
        <v>18.98</v>
      </c>
      <c r="CF2005" s="1">
        <v>15.61</v>
      </c>
      <c r="CG2005" s="1" t="s">
        <v>139</v>
      </c>
      <c r="CH2005" s="1" t="s">
        <v>139</v>
      </c>
      <c r="DR2005" s="1">
        <v>276.42</v>
      </c>
      <c r="DS2005" s="1">
        <v>9.8000000000000004E-2</v>
      </c>
      <c r="DT2005" s="1">
        <v>0.17199999999999999</v>
      </c>
      <c r="DU2005" s="1">
        <v>0.20100000000000001</v>
      </c>
      <c r="DV2005" s="1">
        <v>0.19400000000000001</v>
      </c>
      <c r="DW2005" s="1">
        <v>0.20699999999999999</v>
      </c>
      <c r="DX2005" s="1">
        <v>0.2</v>
      </c>
      <c r="DY2005" s="1">
        <v>0.19500000000000001</v>
      </c>
      <c r="DZ2005" s="1">
        <v>0.11700000000000001</v>
      </c>
    </row>
    <row r="2006" spans="1:130" x14ac:dyDescent="0.25">
      <c r="A2006" s="1" t="s">
        <v>480</v>
      </c>
      <c r="B2006" s="1" t="s">
        <v>479</v>
      </c>
      <c r="C2006" s="1" t="s">
        <v>138</v>
      </c>
      <c r="D2006" s="84">
        <v>1998</v>
      </c>
      <c r="E2006" s="3">
        <v>36131</v>
      </c>
      <c r="F2006" s="3"/>
      <c r="AK2006" s="4">
        <v>442.5</v>
      </c>
      <c r="AL2006" s="119">
        <f>AK2006/100</f>
        <v>4.4249999999999998</v>
      </c>
      <c r="AM2006" s="1"/>
      <c r="AN2006" s="1"/>
      <c r="AO2006" s="4"/>
      <c r="AT2006" s="1">
        <v>0</v>
      </c>
      <c r="AW2006" s="1">
        <v>0.90528995499999998</v>
      </c>
      <c r="AZ2006" s="1">
        <v>0.77</v>
      </c>
      <c r="BA2006" s="1">
        <v>1</v>
      </c>
      <c r="BD2006" s="1">
        <v>8</v>
      </c>
      <c r="BE2006" s="1">
        <v>615</v>
      </c>
      <c r="BF2006" s="1">
        <v>4.3600000000000003</v>
      </c>
      <c r="BI2006" s="1">
        <f>BK2006</f>
        <v>160.87</v>
      </c>
      <c r="BJ2006" s="1">
        <v>22734.83</v>
      </c>
      <c r="BK2006" s="1">
        <v>160.87</v>
      </c>
      <c r="BL2006" s="1">
        <v>0</v>
      </c>
      <c r="BY2006" s="1">
        <v>276.39999999999998</v>
      </c>
      <c r="CC2006" s="1">
        <v>551.51</v>
      </c>
      <c r="CH2006" s="1" t="s">
        <v>139</v>
      </c>
    </row>
    <row r="2007" spans="1:130" x14ac:dyDescent="0.25">
      <c r="A2007" s="1" t="s">
        <v>480</v>
      </c>
      <c r="B2007" s="1" t="s">
        <v>479</v>
      </c>
      <c r="C2007" s="1" t="s">
        <v>138</v>
      </c>
      <c r="D2007" s="84">
        <v>1998</v>
      </c>
      <c r="E2007" s="3">
        <v>36132</v>
      </c>
      <c r="F2007" s="3"/>
      <c r="AK2007" s="4"/>
      <c r="AL2007" s="4"/>
      <c r="AM2007" s="1"/>
      <c r="AN2007" s="1"/>
      <c r="AO2007" s="4"/>
      <c r="BB2007" s="1">
        <v>8.9</v>
      </c>
      <c r="CA2007" s="1">
        <v>9.0500000000000007</v>
      </c>
      <c r="CE2007" s="1">
        <v>19.63</v>
      </c>
      <c r="CF2007" s="1">
        <v>16.329999999999998</v>
      </c>
      <c r="CH2007" s="1" t="s">
        <v>139</v>
      </c>
    </row>
    <row r="2008" spans="1:130" x14ac:dyDescent="0.25">
      <c r="A2008" s="1" t="s">
        <v>480</v>
      </c>
      <c r="B2008" s="1" t="s">
        <v>479</v>
      </c>
      <c r="C2008" s="1" t="s">
        <v>138</v>
      </c>
      <c r="D2008" s="84">
        <v>1998</v>
      </c>
      <c r="E2008" s="3">
        <v>36136</v>
      </c>
      <c r="F2008" s="3"/>
      <c r="AK2008" s="4"/>
      <c r="AL2008" s="4"/>
      <c r="AM2008" s="1"/>
      <c r="AN2008" s="1"/>
      <c r="AO2008" s="4"/>
      <c r="BB2008" s="1">
        <v>9</v>
      </c>
      <c r="CE2008" s="1">
        <v>10.79</v>
      </c>
      <c r="CF2008" s="1">
        <v>17</v>
      </c>
      <c r="CG2008" s="1" t="s">
        <v>139</v>
      </c>
      <c r="CH2008" s="1" t="s">
        <v>139</v>
      </c>
      <c r="DR2008" s="1">
        <v>260.45</v>
      </c>
      <c r="DS2008" s="1">
        <v>8.5999999999999993E-2</v>
      </c>
      <c r="DT2008" s="1">
        <v>0.16300000000000001</v>
      </c>
      <c r="DU2008" s="1">
        <v>0.17699999999999999</v>
      </c>
      <c r="DV2008" s="1">
        <v>0.17899999999999999</v>
      </c>
      <c r="DW2008" s="1">
        <v>0.19600000000000001</v>
      </c>
      <c r="DX2008" s="1">
        <v>0.19900000000000001</v>
      </c>
      <c r="DY2008" s="1">
        <v>0.187</v>
      </c>
      <c r="DZ2008" s="1">
        <v>0.115</v>
      </c>
    </row>
    <row r="2009" spans="1:130" x14ac:dyDescent="0.25">
      <c r="A2009" s="1" t="s">
        <v>480</v>
      </c>
      <c r="B2009" s="1" t="s">
        <v>479</v>
      </c>
      <c r="C2009" s="1" t="s">
        <v>138</v>
      </c>
      <c r="D2009" s="84">
        <v>1998</v>
      </c>
      <c r="E2009" s="3">
        <v>36138</v>
      </c>
      <c r="F2009" s="3"/>
      <c r="AK2009" s="4">
        <v>593.01</v>
      </c>
      <c r="AL2009" s="119">
        <f>AK2009/100</f>
        <v>5.9300999999999995</v>
      </c>
      <c r="AM2009" s="1"/>
      <c r="AN2009" s="1"/>
      <c r="AO2009" s="4"/>
      <c r="AT2009" s="1">
        <v>0</v>
      </c>
      <c r="AW2009" s="1">
        <v>0.85991200000000001</v>
      </c>
      <c r="AZ2009" s="1">
        <v>3.44</v>
      </c>
      <c r="BA2009" s="1">
        <v>3.2</v>
      </c>
      <c r="BD2009" s="1">
        <v>5.8</v>
      </c>
      <c r="BE2009" s="1">
        <v>683.17</v>
      </c>
      <c r="BF2009" s="1">
        <v>3.58</v>
      </c>
      <c r="BI2009" s="1">
        <f>BK2009</f>
        <v>137.80000000000001</v>
      </c>
      <c r="BJ2009" s="1">
        <v>20293.12</v>
      </c>
      <c r="BK2009" s="1">
        <v>137.80000000000001</v>
      </c>
      <c r="BL2009" s="1">
        <v>0</v>
      </c>
      <c r="BN2009" s="1">
        <v>13.05</v>
      </c>
      <c r="BY2009" s="1">
        <v>368.15</v>
      </c>
      <c r="CC2009" s="1">
        <v>539.96</v>
      </c>
      <c r="CH2009" s="1" t="s">
        <v>139</v>
      </c>
    </row>
    <row r="2010" spans="1:130" x14ac:dyDescent="0.25">
      <c r="A2010" s="1" t="s">
        <v>480</v>
      </c>
      <c r="B2010" s="1" t="s">
        <v>479</v>
      </c>
      <c r="C2010" s="1" t="s">
        <v>138</v>
      </c>
      <c r="D2010" s="84">
        <v>1998</v>
      </c>
      <c r="E2010" s="3">
        <v>36139</v>
      </c>
      <c r="F2010" s="3"/>
      <c r="AK2010" s="4"/>
      <c r="AL2010" s="4"/>
      <c r="AM2010" s="1"/>
      <c r="AN2010" s="1"/>
      <c r="AO2010" s="4"/>
      <c r="CF2010" s="1">
        <v>8.89</v>
      </c>
      <c r="CH2010" s="1" t="s">
        <v>139</v>
      </c>
    </row>
    <row r="2011" spans="1:130" x14ac:dyDescent="0.25">
      <c r="A2011" s="1" t="s">
        <v>480</v>
      </c>
      <c r="B2011" s="1" t="s">
        <v>479</v>
      </c>
      <c r="C2011" s="1" t="s">
        <v>138</v>
      </c>
      <c r="D2011" s="84">
        <v>1998</v>
      </c>
      <c r="E2011" s="3">
        <v>36143</v>
      </c>
      <c r="F2011" s="3"/>
      <c r="AK2011" s="4"/>
      <c r="AL2011" s="4"/>
      <c r="AM2011" s="1"/>
      <c r="AN2011" s="1"/>
      <c r="AO2011" s="4"/>
      <c r="CF2011" s="1">
        <v>9.18</v>
      </c>
      <c r="CG2011" s="1" t="s">
        <v>139</v>
      </c>
      <c r="CH2011" s="1" t="s">
        <v>139</v>
      </c>
      <c r="DR2011" s="1">
        <v>240.91</v>
      </c>
      <c r="DS2011" s="1">
        <v>8.3000000000000004E-2</v>
      </c>
      <c r="DT2011" s="1">
        <v>0.14599999999999999</v>
      </c>
      <c r="DU2011" s="1">
        <v>0.152</v>
      </c>
      <c r="DV2011" s="1">
        <v>0.157</v>
      </c>
      <c r="DW2011" s="1">
        <v>0.182</v>
      </c>
      <c r="DX2011" s="1">
        <v>0.192</v>
      </c>
      <c r="DY2011" s="1">
        <v>0.185</v>
      </c>
      <c r="DZ2011" s="1">
        <v>0.108</v>
      </c>
    </row>
    <row r="2012" spans="1:130" x14ac:dyDescent="0.25">
      <c r="A2012" s="1" t="s">
        <v>480</v>
      </c>
      <c r="B2012" s="1" t="s">
        <v>479</v>
      </c>
      <c r="C2012" s="1" t="s">
        <v>138</v>
      </c>
      <c r="D2012" s="84">
        <v>1998</v>
      </c>
      <c r="E2012" s="3">
        <v>36145</v>
      </c>
      <c r="F2012" s="3"/>
      <c r="J2012" s="1">
        <v>9.0999999999999998E-2</v>
      </c>
      <c r="K2012" s="1">
        <v>996.13499999999999</v>
      </c>
      <c r="L2012" s="1">
        <v>1760.64</v>
      </c>
      <c r="M2012" s="1">
        <v>2254.75</v>
      </c>
      <c r="N2012" s="1">
        <v>2478.3000000000002</v>
      </c>
      <c r="O2012" s="1">
        <v>2408.85</v>
      </c>
      <c r="P2012" s="1">
        <v>1504.5</v>
      </c>
      <c r="Q2012" s="1">
        <v>16532.96703</v>
      </c>
      <c r="AA2012" s="1">
        <v>16532.96703</v>
      </c>
      <c r="AE2012" s="1">
        <v>996.13499999999999</v>
      </c>
      <c r="AF2012" s="1">
        <v>1760.64</v>
      </c>
      <c r="AG2012" s="1">
        <v>2254.75</v>
      </c>
      <c r="AH2012" s="1">
        <v>2478.3000000000002</v>
      </c>
      <c r="AI2012" s="1">
        <v>2408.85</v>
      </c>
      <c r="AJ2012" s="1">
        <v>1504.5</v>
      </c>
      <c r="AK2012" s="119">
        <v>723.35</v>
      </c>
      <c r="AL2012" s="119">
        <f>AK2012/100</f>
        <v>7.2335000000000003</v>
      </c>
      <c r="AM2012" s="1"/>
      <c r="AN2012" s="1"/>
      <c r="AO2012" s="4"/>
      <c r="AT2012" s="1">
        <v>5632.54</v>
      </c>
      <c r="AV2012" s="1">
        <v>103.72</v>
      </c>
      <c r="AW2012" s="1">
        <v>0.86474609800000002</v>
      </c>
      <c r="AZ2012" s="1">
        <v>3.64</v>
      </c>
      <c r="BA2012" s="1">
        <v>3.75</v>
      </c>
      <c r="BD2012" s="1">
        <v>5.25</v>
      </c>
      <c r="BE2012" s="1">
        <v>735.83</v>
      </c>
      <c r="BF2012" s="1">
        <v>3.65</v>
      </c>
      <c r="BI2012" s="1">
        <f>BK2012</f>
        <v>139.09</v>
      </c>
      <c r="BJ2012" s="1">
        <v>23075.29</v>
      </c>
      <c r="BK2012" s="1">
        <v>139.09</v>
      </c>
      <c r="BL2012" s="1">
        <v>15.93</v>
      </c>
      <c r="BN2012" s="1">
        <v>76.430000000000007</v>
      </c>
      <c r="BY2012" s="1">
        <v>379.44</v>
      </c>
      <c r="CC2012" s="1">
        <v>522.64</v>
      </c>
      <c r="CH2012" s="1" t="s">
        <v>139</v>
      </c>
    </row>
    <row r="2013" spans="1:130" x14ac:dyDescent="0.25">
      <c r="A2013" s="1" t="s">
        <v>480</v>
      </c>
      <c r="B2013" s="1" t="s">
        <v>479</v>
      </c>
      <c r="C2013" s="1" t="s">
        <v>138</v>
      </c>
      <c r="D2013" s="84">
        <v>1998</v>
      </c>
      <c r="E2013" s="3">
        <v>36146</v>
      </c>
      <c r="F2013" s="3"/>
      <c r="AK2013" s="4"/>
      <c r="AL2013" s="4"/>
      <c r="AM2013" s="1"/>
      <c r="AN2013" s="1"/>
      <c r="AO2013" s="4"/>
      <c r="CF2013" s="1">
        <v>9.68</v>
      </c>
      <c r="CH2013" s="1" t="s">
        <v>139</v>
      </c>
    </row>
    <row r="2014" spans="1:130" x14ac:dyDescent="0.25">
      <c r="A2014" s="1" t="s">
        <v>480</v>
      </c>
      <c r="B2014" s="1" t="s">
        <v>479</v>
      </c>
      <c r="C2014" s="1" t="s">
        <v>138</v>
      </c>
      <c r="D2014" s="84">
        <v>1998</v>
      </c>
      <c r="E2014" s="3">
        <v>36150</v>
      </c>
      <c r="F2014" s="3"/>
      <c r="AK2014" s="4"/>
      <c r="AL2014" s="4"/>
      <c r="AM2014" s="1"/>
      <c r="AN2014" s="1"/>
      <c r="AO2014" s="4"/>
      <c r="CF2014" s="1">
        <v>9.3800000000000008</v>
      </c>
      <c r="CG2014" s="1" t="s">
        <v>139</v>
      </c>
      <c r="CH2014" s="1" t="s">
        <v>139</v>
      </c>
      <c r="DR2014" s="1">
        <v>226.42</v>
      </c>
      <c r="DS2014" s="1">
        <v>0.08</v>
      </c>
      <c r="DT2014" s="1">
        <v>0.14199999999999999</v>
      </c>
      <c r="DU2014" s="1">
        <v>0.13600000000000001</v>
      </c>
      <c r="DV2014" s="1">
        <v>0.13800000000000001</v>
      </c>
      <c r="DW2014" s="1">
        <v>0.17299999999999999</v>
      </c>
      <c r="DX2014" s="1">
        <v>0.185</v>
      </c>
      <c r="DY2014" s="1">
        <v>0.17699999999999999</v>
      </c>
      <c r="DZ2014" s="1">
        <v>0.10100000000000001</v>
      </c>
    </row>
    <row r="2015" spans="1:130" x14ac:dyDescent="0.25">
      <c r="A2015" s="1" t="s">
        <v>480</v>
      </c>
      <c r="B2015" s="1" t="s">
        <v>479</v>
      </c>
      <c r="C2015" s="1" t="s">
        <v>138</v>
      </c>
      <c r="D2015" s="84">
        <v>1998</v>
      </c>
      <c r="E2015" s="3">
        <v>36152</v>
      </c>
      <c r="F2015" s="3"/>
      <c r="AK2015" s="4"/>
      <c r="AL2015" s="4"/>
      <c r="AM2015" s="1"/>
      <c r="AN2015" s="1"/>
      <c r="AO2015" s="4"/>
      <c r="CF2015" s="1">
        <v>4.38</v>
      </c>
      <c r="CH2015" s="1" t="s">
        <v>139</v>
      </c>
    </row>
    <row r="2016" spans="1:130" x14ac:dyDescent="0.25">
      <c r="A2016" s="1" t="s">
        <v>480</v>
      </c>
      <c r="B2016" s="1" t="s">
        <v>479</v>
      </c>
      <c r="C2016" s="1" t="s">
        <v>138</v>
      </c>
      <c r="D2016" s="84">
        <v>1998</v>
      </c>
      <c r="E2016" s="3">
        <v>36153</v>
      </c>
      <c r="F2016" s="3"/>
      <c r="J2016" s="1">
        <v>1473.22</v>
      </c>
      <c r="K2016" s="1">
        <v>2044.08</v>
      </c>
      <c r="L2016" s="1">
        <v>2478.3000000000002</v>
      </c>
      <c r="M2016" s="1">
        <v>2408.85</v>
      </c>
      <c r="N2016" s="1">
        <v>1565.55</v>
      </c>
      <c r="AF2016" s="1">
        <v>1473.22</v>
      </c>
      <c r="AG2016" s="1">
        <v>2044.08</v>
      </c>
      <c r="AH2016" s="1">
        <v>2478.3000000000002</v>
      </c>
      <c r="AI2016" s="1">
        <v>2408.85</v>
      </c>
      <c r="AJ2016" s="1">
        <v>1565.55</v>
      </c>
      <c r="AK2016" s="119">
        <v>858.37</v>
      </c>
      <c r="AL2016" s="119">
        <f>AK2016/100</f>
        <v>8.5837000000000003</v>
      </c>
      <c r="AM2016" s="1"/>
      <c r="AN2016" s="1"/>
      <c r="AO2016" s="4"/>
      <c r="AT2016" s="1">
        <v>11731.58</v>
      </c>
      <c r="AV2016" s="1">
        <v>164.36</v>
      </c>
      <c r="AW2016" s="1">
        <v>0.800639616</v>
      </c>
      <c r="AZ2016" s="1">
        <v>8.84</v>
      </c>
      <c r="BA2016" s="1">
        <v>4.75</v>
      </c>
      <c r="BD2016" s="1">
        <v>4.25</v>
      </c>
      <c r="BE2016" s="1">
        <v>813.5</v>
      </c>
      <c r="BF2016" s="1">
        <v>2.88</v>
      </c>
      <c r="BI2016" s="1">
        <f>BK2016</f>
        <v>114.83</v>
      </c>
      <c r="BJ2016" s="1">
        <v>19978.22</v>
      </c>
      <c r="BK2016" s="1">
        <v>114.83</v>
      </c>
      <c r="BL2016" s="1">
        <v>20.38</v>
      </c>
      <c r="BN2016" s="1">
        <v>83.76</v>
      </c>
      <c r="BY2016" s="1">
        <v>435.51</v>
      </c>
      <c r="CC2016" s="1">
        <v>470.66</v>
      </c>
      <c r="CH2016" s="1" t="s">
        <v>139</v>
      </c>
    </row>
    <row r="2017" spans="1:130" x14ac:dyDescent="0.25">
      <c r="A2017" s="1" t="s">
        <v>480</v>
      </c>
      <c r="B2017" s="1" t="s">
        <v>479</v>
      </c>
      <c r="C2017" s="1" t="s">
        <v>138</v>
      </c>
      <c r="D2017" s="84">
        <v>1998</v>
      </c>
      <c r="E2017" s="3">
        <v>36157</v>
      </c>
      <c r="F2017" s="3"/>
      <c r="AK2017" s="4"/>
      <c r="AL2017" s="4"/>
      <c r="AM2017" s="1"/>
      <c r="AN2017" s="1"/>
      <c r="AO2017" s="4"/>
      <c r="CG2017" s="1" t="s">
        <v>139</v>
      </c>
      <c r="CH2017" s="1" t="s">
        <v>139</v>
      </c>
      <c r="DR2017" s="1">
        <v>214.62</v>
      </c>
      <c r="DS2017" s="1">
        <v>0.08</v>
      </c>
      <c r="DT2017" s="1">
        <v>0.13600000000000001</v>
      </c>
      <c r="DU2017" s="1">
        <v>0.125</v>
      </c>
      <c r="DV2017" s="1">
        <v>0.13</v>
      </c>
      <c r="DW2017" s="1">
        <v>0.156</v>
      </c>
      <c r="DX2017" s="1">
        <v>0.17899999999999999</v>
      </c>
      <c r="DY2017" s="1">
        <v>0.16700000000000001</v>
      </c>
      <c r="DZ2017" s="1">
        <v>0.10100000000000001</v>
      </c>
    </row>
    <row r="2018" spans="1:130" x14ac:dyDescent="0.25">
      <c r="A2018" s="1" t="s">
        <v>480</v>
      </c>
      <c r="B2018" s="1" t="s">
        <v>479</v>
      </c>
      <c r="C2018" s="1" t="s">
        <v>138</v>
      </c>
      <c r="D2018" s="84">
        <v>1998</v>
      </c>
      <c r="E2018" s="3">
        <v>36159</v>
      </c>
      <c r="F2018" s="3"/>
      <c r="J2018" s="1">
        <v>177.08500000000001</v>
      </c>
      <c r="K2018" s="1">
        <v>1654.05</v>
      </c>
      <c r="L2018" s="1">
        <v>2478.3000000000002</v>
      </c>
      <c r="M2018" s="1">
        <v>2408.85</v>
      </c>
      <c r="N2018" s="1">
        <v>1565.55</v>
      </c>
      <c r="AF2018" s="1">
        <v>177.08500000000001</v>
      </c>
      <c r="AG2018" s="1">
        <v>1654.05</v>
      </c>
      <c r="AH2018" s="1">
        <v>2478.3000000000002</v>
      </c>
      <c r="AI2018" s="1">
        <v>2408.85</v>
      </c>
      <c r="AJ2018" s="1">
        <v>1565.55</v>
      </c>
      <c r="AK2018" s="119">
        <v>840.38</v>
      </c>
      <c r="AL2018" s="119">
        <f t="shared" ref="AL2018:AL2019" si="23">AK2018/100</f>
        <v>8.4038000000000004</v>
      </c>
      <c r="AM2018" s="1"/>
      <c r="AN2018" s="1"/>
      <c r="AO2018" s="4"/>
      <c r="AT2018" s="1">
        <v>8580.39</v>
      </c>
      <c r="AV2018" s="1">
        <v>214.87</v>
      </c>
      <c r="AW2018" s="1">
        <v>0.64317745699999995</v>
      </c>
      <c r="AZ2018" s="1">
        <v>8.8699999999999992</v>
      </c>
      <c r="BA2018" s="1">
        <v>5.2</v>
      </c>
      <c r="BD2018" s="1">
        <v>3.8</v>
      </c>
      <c r="BE2018" s="1">
        <v>828.33</v>
      </c>
      <c r="BF2018" s="1">
        <v>1.85</v>
      </c>
      <c r="BI2018" s="1">
        <f t="shared" ref="BI2018:BI2019" si="24">BK2018</f>
        <v>95.28</v>
      </c>
      <c r="BJ2018" s="1">
        <v>20039.72</v>
      </c>
      <c r="BK2018" s="1">
        <v>95.28</v>
      </c>
      <c r="BL2018" s="1">
        <v>18.18</v>
      </c>
      <c r="BN2018" s="1">
        <v>89.11</v>
      </c>
      <c r="BY2018" s="1">
        <v>381.06</v>
      </c>
      <c r="CC2018" s="1">
        <v>343.61</v>
      </c>
      <c r="CH2018" s="1" t="s">
        <v>139</v>
      </c>
    </row>
    <row r="2019" spans="1:130" x14ac:dyDescent="0.25">
      <c r="A2019" s="1" t="s">
        <v>480</v>
      </c>
      <c r="B2019" s="1" t="s">
        <v>479</v>
      </c>
      <c r="C2019" s="1" t="s">
        <v>138</v>
      </c>
      <c r="D2019" s="84">
        <v>1998</v>
      </c>
      <c r="E2019" s="3">
        <v>36167</v>
      </c>
      <c r="F2019" s="3"/>
      <c r="AK2019" s="119">
        <v>1196.43</v>
      </c>
      <c r="AL2019" s="119">
        <f t="shared" si="23"/>
        <v>11.964300000000001</v>
      </c>
      <c r="AM2019" s="1"/>
      <c r="AN2019" s="1"/>
      <c r="AO2019" s="4"/>
      <c r="AT2019" s="1">
        <v>14734.93</v>
      </c>
      <c r="AV2019" s="1">
        <v>473.38</v>
      </c>
      <c r="AW2019" s="1">
        <v>0.63018159100000004</v>
      </c>
      <c r="AZ2019" s="1">
        <v>13.51</v>
      </c>
      <c r="BA2019" s="1">
        <v>5.2</v>
      </c>
      <c r="BD2019" s="1">
        <v>3.8</v>
      </c>
      <c r="BE2019" s="1">
        <v>760</v>
      </c>
      <c r="BF2019" s="1">
        <v>1.96</v>
      </c>
      <c r="BI2019" s="1">
        <f t="shared" si="24"/>
        <v>88.14</v>
      </c>
      <c r="BJ2019" s="1">
        <v>22682.71</v>
      </c>
      <c r="BK2019" s="1">
        <v>88.14</v>
      </c>
      <c r="BL2019" s="1">
        <v>21.38</v>
      </c>
      <c r="BN2019" s="1">
        <v>90.49</v>
      </c>
      <c r="BY2019" s="1">
        <v>452.91</v>
      </c>
      <c r="CC2019" s="1">
        <v>424.46</v>
      </c>
      <c r="CH2019" s="1" t="s">
        <v>139</v>
      </c>
    </row>
    <row r="2020" spans="1:130" x14ac:dyDescent="0.25">
      <c r="A2020" s="1" t="s">
        <v>480</v>
      </c>
      <c r="B2020" s="1" t="s">
        <v>479</v>
      </c>
      <c r="C2020" s="1" t="s">
        <v>138</v>
      </c>
      <c r="D2020" s="84">
        <v>1998</v>
      </c>
      <c r="E2020" s="3">
        <v>36171</v>
      </c>
      <c r="F2020" s="3"/>
      <c r="AK2020" s="4"/>
      <c r="AL2020" s="4"/>
      <c r="AM2020" s="1"/>
      <c r="AN2020" s="1"/>
      <c r="AO2020" s="4"/>
      <c r="CG2020" s="1" t="s">
        <v>139</v>
      </c>
      <c r="DR2020" s="1">
        <v>287.89</v>
      </c>
      <c r="DS2020" s="1">
        <v>0.28000000000000003</v>
      </c>
      <c r="DT2020" s="1">
        <v>0.28000000000000003</v>
      </c>
      <c r="DU2020" s="1">
        <v>0.191</v>
      </c>
      <c r="DV2020" s="1">
        <v>0.13600000000000001</v>
      </c>
      <c r="DW2020" s="1">
        <v>0.14499999999999999</v>
      </c>
      <c r="DX2020" s="1">
        <v>0.16300000000000001</v>
      </c>
      <c r="DY2020" s="1">
        <v>0.153</v>
      </c>
      <c r="DZ2020" s="1">
        <v>9.2999999999999999E-2</v>
      </c>
    </row>
    <row r="2021" spans="1:130" x14ac:dyDescent="0.25">
      <c r="A2021" s="1" t="s">
        <v>480</v>
      </c>
      <c r="B2021" s="1" t="s">
        <v>479</v>
      </c>
      <c r="C2021" s="1" t="s">
        <v>138</v>
      </c>
      <c r="D2021" s="84">
        <v>1998</v>
      </c>
      <c r="E2021" s="3">
        <v>36172</v>
      </c>
      <c r="F2021" s="3"/>
      <c r="AK2021" s="119">
        <v>1402.31</v>
      </c>
      <c r="AL2021" s="119">
        <f>AK2021/100</f>
        <v>14.023099999999999</v>
      </c>
      <c r="AM2021" s="1"/>
      <c r="AN2021" s="1"/>
      <c r="AO2021" s="4"/>
      <c r="AT2021" s="1">
        <v>10898.07</v>
      </c>
      <c r="AV2021" s="1">
        <v>612.54999999999995</v>
      </c>
      <c r="AW2021" s="1">
        <v>0.77355889200000005</v>
      </c>
      <c r="AZ2021" s="1">
        <v>11.95</v>
      </c>
      <c r="BA2021" s="1">
        <v>5.15</v>
      </c>
      <c r="BD2021" s="1">
        <v>3.85</v>
      </c>
      <c r="BE2021" s="1">
        <v>806.67</v>
      </c>
      <c r="BF2021" s="1">
        <v>2.8</v>
      </c>
      <c r="BI2021" s="1">
        <f>BK2021</f>
        <v>134.58000000000001</v>
      </c>
      <c r="BJ2021" s="1">
        <v>20980.5</v>
      </c>
      <c r="BK2021" s="1">
        <v>134.58000000000001</v>
      </c>
      <c r="BL2021" s="1">
        <v>16.03</v>
      </c>
      <c r="BN2021" s="1">
        <v>93.26</v>
      </c>
      <c r="BY2021" s="1">
        <v>480.99</v>
      </c>
      <c r="CC2021" s="1">
        <v>427.35</v>
      </c>
      <c r="CH2021" s="1" t="s">
        <v>139</v>
      </c>
    </row>
    <row r="2022" spans="1:130" x14ac:dyDescent="0.25">
      <c r="A2022" s="1" t="s">
        <v>480</v>
      </c>
      <c r="B2022" s="1" t="s">
        <v>479</v>
      </c>
      <c r="C2022" s="1" t="s">
        <v>138</v>
      </c>
      <c r="D2022" s="84">
        <v>1998</v>
      </c>
      <c r="E2022" s="3">
        <v>36178</v>
      </c>
      <c r="F2022" s="3"/>
      <c r="AK2022" s="4"/>
      <c r="AL2022" s="4"/>
      <c r="AM2022" s="1"/>
      <c r="AN2022" s="1"/>
      <c r="AO2022" s="4"/>
      <c r="CG2022" s="1" t="s">
        <v>139</v>
      </c>
      <c r="DR2022" s="1">
        <v>316.43</v>
      </c>
      <c r="DS2022" s="1">
        <v>0.28499999999999998</v>
      </c>
      <c r="DT2022" s="1">
        <v>0.28699999999999998</v>
      </c>
      <c r="DU2022" s="1">
        <v>0.246</v>
      </c>
      <c r="DV2022" s="1">
        <v>0.19600000000000001</v>
      </c>
      <c r="DW2022" s="1">
        <v>0.16800000000000001</v>
      </c>
      <c r="DX2022" s="1">
        <v>0.161</v>
      </c>
      <c r="DY2022" s="1">
        <v>0.14799999999999999</v>
      </c>
      <c r="DZ2022" s="1">
        <v>0.09</v>
      </c>
    </row>
    <row r="2023" spans="1:130" x14ac:dyDescent="0.25">
      <c r="A2023" s="1" t="s">
        <v>480</v>
      </c>
      <c r="B2023" s="1" t="s">
        <v>479</v>
      </c>
      <c r="C2023" s="1" t="s">
        <v>138</v>
      </c>
      <c r="D2023" s="84">
        <v>1998</v>
      </c>
      <c r="E2023" s="3">
        <v>36179</v>
      </c>
      <c r="F2023" s="3"/>
      <c r="J2023" s="1">
        <v>1593.13</v>
      </c>
      <c r="K2023" s="1">
        <v>2478.3000000000002</v>
      </c>
      <c r="L2023" s="1">
        <v>2408.85</v>
      </c>
      <c r="M2023" s="1">
        <v>1565.55</v>
      </c>
      <c r="AG2023" s="1">
        <v>1593.13</v>
      </c>
      <c r="AH2023" s="1">
        <v>2478.3000000000002</v>
      </c>
      <c r="AI2023" s="1">
        <v>2408.85</v>
      </c>
      <c r="AJ2023" s="1">
        <v>1565.55</v>
      </c>
      <c r="AK2023" s="119">
        <v>1213.2</v>
      </c>
      <c r="AL2023" s="119">
        <f>AK2023/100</f>
        <v>12.132</v>
      </c>
      <c r="AM2023" s="1"/>
      <c r="AN2023" s="1"/>
      <c r="AO2023" s="4"/>
      <c r="AT2023" s="1">
        <v>15501.99</v>
      </c>
      <c r="AV2023" s="1">
        <v>628.65</v>
      </c>
      <c r="AW2023" s="1">
        <v>0.65350431899999994</v>
      </c>
      <c r="AZ2023" s="1">
        <v>6.86</v>
      </c>
      <c r="BA2023" s="1">
        <v>5.3</v>
      </c>
      <c r="BD2023" s="1">
        <v>3.7</v>
      </c>
      <c r="BF2023" s="1">
        <v>1.84</v>
      </c>
      <c r="BI2023" s="1">
        <f>BK2023</f>
        <v>90.09</v>
      </c>
      <c r="BJ2023" s="1">
        <v>20985.71</v>
      </c>
      <c r="BK2023" s="1">
        <v>90.09</v>
      </c>
      <c r="BL2023" s="1">
        <v>21.68</v>
      </c>
      <c r="BN2023" s="1">
        <v>83.68</v>
      </c>
      <c r="BY2023" s="1">
        <v>364.32</v>
      </c>
      <c r="CC2023" s="1">
        <v>560.17999999999995</v>
      </c>
      <c r="CH2023" s="1" t="s">
        <v>139</v>
      </c>
    </row>
    <row r="2024" spans="1:130" x14ac:dyDescent="0.25">
      <c r="A2024" s="1" t="s">
        <v>480</v>
      </c>
      <c r="B2024" s="1" t="s">
        <v>479</v>
      </c>
      <c r="C2024" s="1" t="s">
        <v>138</v>
      </c>
      <c r="D2024" s="84">
        <v>1998</v>
      </c>
      <c r="E2024" s="3">
        <v>36185</v>
      </c>
      <c r="F2024" s="3"/>
      <c r="AK2024" s="4"/>
      <c r="AL2024" s="4"/>
      <c r="AM2024" s="1"/>
      <c r="AN2024" s="1"/>
      <c r="AO2024" s="4"/>
      <c r="CG2024" s="1" t="s">
        <v>139</v>
      </c>
      <c r="DR2024" s="1">
        <v>334.8</v>
      </c>
      <c r="DS2024" s="1">
        <v>0.29199999999999998</v>
      </c>
      <c r="DT2024" s="1">
        <v>0.28899999999999998</v>
      </c>
      <c r="DU2024" s="1">
        <v>0.25700000000000001</v>
      </c>
      <c r="DV2024" s="1">
        <v>0.23699999999999999</v>
      </c>
      <c r="DW2024" s="1">
        <v>0.19700000000000001</v>
      </c>
      <c r="DX2024" s="1">
        <v>0.16400000000000001</v>
      </c>
      <c r="DY2024" s="1">
        <v>0.14799999999999999</v>
      </c>
      <c r="DZ2024" s="1">
        <v>9.0999999999999998E-2</v>
      </c>
    </row>
    <row r="2025" spans="1:130" x14ac:dyDescent="0.25">
      <c r="A2025" s="1" t="s">
        <v>480</v>
      </c>
      <c r="B2025" s="1" t="s">
        <v>479</v>
      </c>
      <c r="C2025" s="1" t="s">
        <v>138</v>
      </c>
      <c r="D2025" s="84">
        <v>1998</v>
      </c>
      <c r="E2025" s="3">
        <v>36188</v>
      </c>
      <c r="F2025" s="3"/>
      <c r="J2025" s="1">
        <v>2134.61</v>
      </c>
      <c r="K2025" s="1">
        <v>2478.3000000000002</v>
      </c>
      <c r="L2025" s="1">
        <v>2408.85</v>
      </c>
      <c r="M2025" s="1">
        <v>1565.55</v>
      </c>
      <c r="AG2025" s="1">
        <v>2134.61</v>
      </c>
      <c r="AH2025" s="1">
        <v>2478.3000000000002</v>
      </c>
      <c r="AI2025" s="1">
        <v>2408.85</v>
      </c>
      <c r="AJ2025" s="1">
        <v>1565.55</v>
      </c>
      <c r="AK2025" s="119">
        <v>1372.89</v>
      </c>
      <c r="AL2025" s="119">
        <f>AK2025/100</f>
        <v>13.728900000000001</v>
      </c>
      <c r="AM2025" s="1"/>
      <c r="AN2025" s="1"/>
      <c r="AO2025" s="4"/>
      <c r="AT2025" s="1">
        <v>14685.84</v>
      </c>
      <c r="AV2025" s="1">
        <v>738.72</v>
      </c>
      <c r="AW2025" s="1">
        <v>0.749200109</v>
      </c>
      <c r="AZ2025" s="1">
        <v>6.52</v>
      </c>
      <c r="BA2025" s="1">
        <v>5.05</v>
      </c>
      <c r="BD2025" s="1">
        <v>3.95</v>
      </c>
      <c r="BF2025" s="1">
        <v>2.63</v>
      </c>
      <c r="BI2025" s="1">
        <f>BK2025</f>
        <v>115.95</v>
      </c>
      <c r="BJ2025" s="1">
        <v>23060.95</v>
      </c>
      <c r="BK2025" s="1">
        <v>115.95</v>
      </c>
      <c r="BL2025" s="1">
        <v>17</v>
      </c>
      <c r="BN2025" s="1">
        <v>93.64</v>
      </c>
      <c r="BY2025" s="1">
        <v>380.4</v>
      </c>
      <c r="CC2025" s="1">
        <v>938.44</v>
      </c>
      <c r="CH2025" s="1" t="s">
        <v>139</v>
      </c>
    </row>
    <row r="2026" spans="1:130" x14ac:dyDescent="0.25">
      <c r="A2026" s="1" t="s">
        <v>480</v>
      </c>
      <c r="B2026" s="1" t="s">
        <v>479</v>
      </c>
      <c r="C2026" s="1" t="s">
        <v>138</v>
      </c>
      <c r="D2026" s="84">
        <v>1998</v>
      </c>
      <c r="E2026" s="3">
        <v>36192</v>
      </c>
      <c r="F2026" s="3"/>
      <c r="AK2026" s="4"/>
      <c r="AL2026" s="4"/>
      <c r="AM2026" s="1"/>
      <c r="AN2026" s="1"/>
      <c r="AO2026" s="4"/>
      <c r="CG2026" s="1" t="s">
        <v>139</v>
      </c>
      <c r="DR2026" s="1">
        <v>348.95</v>
      </c>
      <c r="DS2026" s="1">
        <v>0.29099999999999998</v>
      </c>
      <c r="DT2026" s="1">
        <v>0.28899999999999998</v>
      </c>
      <c r="DU2026" s="1">
        <v>0.26600000000000001</v>
      </c>
      <c r="DV2026" s="1">
        <v>0.25700000000000001</v>
      </c>
      <c r="DW2026" s="1">
        <v>0.22500000000000001</v>
      </c>
      <c r="DX2026" s="1">
        <v>0.17299999999999999</v>
      </c>
      <c r="DY2026" s="1">
        <v>0.15</v>
      </c>
      <c r="DZ2026" s="1">
        <v>9.4E-2</v>
      </c>
    </row>
    <row r="2027" spans="1:130" x14ac:dyDescent="0.25">
      <c r="A2027" s="1" t="s">
        <v>480</v>
      </c>
      <c r="B2027" s="1" t="s">
        <v>479</v>
      </c>
      <c r="C2027" s="1" t="s">
        <v>138</v>
      </c>
      <c r="D2027" s="84">
        <v>1998</v>
      </c>
      <c r="E2027" s="3">
        <v>36194</v>
      </c>
      <c r="F2027" s="3"/>
      <c r="AK2027" s="119">
        <v>1431.34</v>
      </c>
      <c r="AL2027" s="119">
        <f>AK2027/100</f>
        <v>14.3134</v>
      </c>
      <c r="AM2027" s="1"/>
      <c r="AN2027" s="1"/>
      <c r="AO2027" s="4"/>
      <c r="AT2027" s="1">
        <v>19907.080000000002</v>
      </c>
      <c r="AV2027" s="1">
        <v>779.52</v>
      </c>
      <c r="AW2027" s="1">
        <v>0.71058168600000005</v>
      </c>
      <c r="AZ2027" s="1">
        <v>6.56</v>
      </c>
      <c r="BA2027" s="1">
        <v>5.2</v>
      </c>
      <c r="BD2027" s="1">
        <v>3.8</v>
      </c>
      <c r="BF2027" s="1">
        <v>2.2799999999999998</v>
      </c>
      <c r="BI2027" s="1">
        <f>BK2027</f>
        <v>113.53</v>
      </c>
      <c r="BK2027" s="1">
        <v>113.53</v>
      </c>
      <c r="BL2027" s="1">
        <v>19.73</v>
      </c>
      <c r="BN2027" s="1">
        <v>91.32</v>
      </c>
      <c r="BY2027" s="1">
        <v>402.51</v>
      </c>
      <c r="CC2027" s="1">
        <v>1209.8599999999999</v>
      </c>
      <c r="CH2027" s="1" t="s">
        <v>139</v>
      </c>
    </row>
    <row r="2028" spans="1:130" x14ac:dyDescent="0.25">
      <c r="A2028" s="1" t="s">
        <v>480</v>
      </c>
      <c r="B2028" s="1" t="s">
        <v>479</v>
      </c>
      <c r="C2028" s="1" t="s">
        <v>138</v>
      </c>
      <c r="D2028" s="84">
        <v>1998</v>
      </c>
      <c r="E2028" s="3">
        <v>36199</v>
      </c>
      <c r="F2028" s="3"/>
      <c r="AK2028" s="4"/>
      <c r="AL2028" s="4"/>
      <c r="AM2028" s="1"/>
      <c r="AN2028" s="1"/>
      <c r="AO2028" s="4"/>
      <c r="CG2028" s="1" t="s">
        <v>139</v>
      </c>
      <c r="DR2028" s="1">
        <v>346.91</v>
      </c>
      <c r="DS2028" s="1">
        <v>0.26400000000000001</v>
      </c>
      <c r="DT2028" s="1">
        <v>0.28499999999999998</v>
      </c>
      <c r="DU2028" s="1">
        <v>0.26600000000000001</v>
      </c>
      <c r="DV2028" s="1">
        <v>0.26100000000000001</v>
      </c>
      <c r="DW2028" s="1">
        <v>0.23300000000000001</v>
      </c>
      <c r="DX2028" s="1">
        <v>0.182</v>
      </c>
      <c r="DY2028" s="1">
        <v>0.15</v>
      </c>
      <c r="DZ2028" s="1">
        <v>9.4E-2</v>
      </c>
    </row>
    <row r="2029" spans="1:130" x14ac:dyDescent="0.25">
      <c r="A2029" s="1" t="s">
        <v>480</v>
      </c>
      <c r="B2029" s="1" t="s">
        <v>479</v>
      </c>
      <c r="C2029" s="1" t="s">
        <v>138</v>
      </c>
      <c r="D2029" s="84">
        <v>1998</v>
      </c>
      <c r="E2029" s="3">
        <v>36199</v>
      </c>
      <c r="F2029" s="3"/>
      <c r="AK2029" s="119">
        <v>1451.93</v>
      </c>
      <c r="AL2029" s="119">
        <f>AK2029/100</f>
        <v>14.519300000000001</v>
      </c>
      <c r="AM2029" s="1"/>
      <c r="AN2029" s="1"/>
      <c r="AO2029" s="4"/>
      <c r="AT2029" s="1">
        <v>25954.49</v>
      </c>
      <c r="AV2029" s="1">
        <v>808.96</v>
      </c>
      <c r="AW2029" s="1">
        <v>0.70304064499999996</v>
      </c>
      <c r="AZ2029" s="1">
        <v>3.67</v>
      </c>
      <c r="BA2029" s="1">
        <v>4.95</v>
      </c>
      <c r="BD2029" s="1">
        <v>4.05</v>
      </c>
      <c r="BF2029" s="1">
        <v>2.2200000000000002</v>
      </c>
      <c r="BI2029" s="1">
        <f>BK2029</f>
        <v>138.94999999999999</v>
      </c>
      <c r="BK2029" s="1">
        <v>138.94999999999999</v>
      </c>
      <c r="BL2029" s="1">
        <v>19.8</v>
      </c>
      <c r="BN2029" s="1">
        <v>90.73</v>
      </c>
      <c r="BY2029" s="1">
        <v>388.41</v>
      </c>
      <c r="CC2029" s="1">
        <v>1287.83</v>
      </c>
      <c r="CH2029" s="1" t="s">
        <v>139</v>
      </c>
    </row>
    <row r="2030" spans="1:130" x14ac:dyDescent="0.25">
      <c r="A2030" s="1" t="s">
        <v>480</v>
      </c>
      <c r="B2030" s="1" t="s">
        <v>479</v>
      </c>
      <c r="C2030" s="1" t="s">
        <v>138</v>
      </c>
      <c r="D2030" s="84">
        <v>1998</v>
      </c>
      <c r="E2030" s="3">
        <v>36206</v>
      </c>
      <c r="F2030" s="3"/>
      <c r="AK2030" s="4"/>
      <c r="AL2030" s="4"/>
      <c r="AM2030" s="1"/>
      <c r="AN2030" s="1"/>
      <c r="AO2030" s="4"/>
      <c r="CG2030" s="1" t="s">
        <v>139</v>
      </c>
      <c r="DR2030" s="1">
        <v>363.46</v>
      </c>
      <c r="DS2030" s="1">
        <v>0.27600000000000002</v>
      </c>
      <c r="DT2030" s="1">
        <v>0.29299999999999998</v>
      </c>
      <c r="DU2030" s="1">
        <v>0.27100000000000002</v>
      </c>
      <c r="DV2030" s="1">
        <v>0.27400000000000002</v>
      </c>
      <c r="DW2030" s="1">
        <v>0.25</v>
      </c>
      <c r="DX2030" s="1">
        <v>0.19700000000000001</v>
      </c>
      <c r="DY2030" s="1">
        <v>0.16</v>
      </c>
      <c r="DZ2030" s="1">
        <v>9.6000000000000002E-2</v>
      </c>
    </row>
    <row r="2031" spans="1:130" x14ac:dyDescent="0.25">
      <c r="A2031" s="1" t="s">
        <v>480</v>
      </c>
      <c r="B2031" s="1" t="s">
        <v>479</v>
      </c>
      <c r="C2031" s="1" t="s">
        <v>138</v>
      </c>
      <c r="D2031" s="84">
        <v>1998</v>
      </c>
      <c r="E2031" s="3">
        <v>36209</v>
      </c>
      <c r="F2031" s="3"/>
      <c r="J2031" s="1">
        <v>354.17</v>
      </c>
      <c r="K2031" s="1">
        <v>1923.94</v>
      </c>
      <c r="L2031" s="1">
        <v>2478.3000000000002</v>
      </c>
      <c r="M2031" s="1">
        <v>2408.85</v>
      </c>
      <c r="N2031" s="1">
        <v>1565.55</v>
      </c>
      <c r="AF2031" s="1">
        <v>354.17</v>
      </c>
      <c r="AG2031" s="1">
        <v>1923.94</v>
      </c>
      <c r="AH2031" s="1">
        <v>2478.3000000000002</v>
      </c>
      <c r="AI2031" s="1">
        <v>2408.85</v>
      </c>
      <c r="AJ2031" s="1">
        <v>1565.55</v>
      </c>
      <c r="AK2031" s="119">
        <v>1395.56</v>
      </c>
      <c r="AL2031" s="119">
        <f>AK2031/100</f>
        <v>13.955599999999999</v>
      </c>
      <c r="AM2031" s="1"/>
      <c r="AN2031" s="1"/>
      <c r="AO2031" s="4"/>
      <c r="AT2031" s="1">
        <v>29838.639999999999</v>
      </c>
      <c r="AV2031" s="1">
        <v>809.34</v>
      </c>
      <c r="AW2031" s="1">
        <v>0.66578962100000005</v>
      </c>
      <c r="AZ2031" s="1">
        <v>4.6500000000000004</v>
      </c>
      <c r="BA2031" s="1">
        <v>4.8</v>
      </c>
      <c r="BD2031" s="1">
        <v>4.2</v>
      </c>
      <c r="BF2031" s="1">
        <v>2.0699999999999998</v>
      </c>
      <c r="BI2031" s="1">
        <f>BK2031</f>
        <v>111.84</v>
      </c>
      <c r="BK2031" s="1">
        <v>111.84</v>
      </c>
      <c r="BL2031" s="1">
        <v>19.8</v>
      </c>
      <c r="BN2031" s="1">
        <v>87.39</v>
      </c>
      <c r="BY2031" s="1">
        <v>355.49</v>
      </c>
      <c r="CC2031" s="1">
        <v>1212.75</v>
      </c>
      <c r="CH2031" s="1" t="s">
        <v>139</v>
      </c>
    </row>
    <row r="2032" spans="1:130" x14ac:dyDescent="0.25">
      <c r="A2032" s="1" t="s">
        <v>480</v>
      </c>
      <c r="B2032" s="1" t="s">
        <v>479</v>
      </c>
      <c r="C2032" s="1" t="s">
        <v>138</v>
      </c>
      <c r="D2032" s="84">
        <v>1998</v>
      </c>
      <c r="E2032" s="3">
        <v>36213</v>
      </c>
      <c r="F2032" s="3"/>
      <c r="AK2032" s="4"/>
      <c r="AL2032" s="4"/>
      <c r="AM2032" s="1"/>
      <c r="AN2032" s="1"/>
      <c r="AO2032" s="4"/>
      <c r="CG2032" s="1" t="s">
        <v>139</v>
      </c>
      <c r="DR2032" s="1">
        <v>357.68</v>
      </c>
      <c r="DS2032" s="1">
        <v>0.251</v>
      </c>
      <c r="DT2032" s="1">
        <v>0.28699999999999998</v>
      </c>
      <c r="DU2032" s="1">
        <v>0.26900000000000002</v>
      </c>
      <c r="DV2032" s="1">
        <v>0.26700000000000002</v>
      </c>
      <c r="DW2032" s="1">
        <v>0.251</v>
      </c>
      <c r="DX2032" s="1">
        <v>0.19800000000000001</v>
      </c>
      <c r="DY2032" s="1">
        <v>0.16600000000000001</v>
      </c>
      <c r="DZ2032" s="1">
        <v>0.1</v>
      </c>
    </row>
    <row r="2033" spans="1:130" x14ac:dyDescent="0.25">
      <c r="A2033" s="1" t="s">
        <v>480</v>
      </c>
      <c r="B2033" s="1" t="s">
        <v>479</v>
      </c>
      <c r="C2033" s="1" t="s">
        <v>138</v>
      </c>
      <c r="D2033" s="84">
        <v>1998</v>
      </c>
      <c r="E2033" s="3">
        <v>36215</v>
      </c>
      <c r="F2033" s="3"/>
      <c r="J2033" s="1">
        <v>1685.36</v>
      </c>
      <c r="K2033" s="1">
        <v>1571.1</v>
      </c>
      <c r="L2033" s="1">
        <v>2408.85</v>
      </c>
      <c r="M2033" s="1">
        <v>1565.55</v>
      </c>
      <c r="AG2033" s="1">
        <v>1685.36</v>
      </c>
      <c r="AH2033" s="1">
        <v>1571.1</v>
      </c>
      <c r="AI2033" s="1">
        <v>2408.85</v>
      </c>
      <c r="AJ2033" s="1">
        <v>1565.55</v>
      </c>
      <c r="AK2033" s="119">
        <v>1473.39</v>
      </c>
      <c r="AL2033" s="119">
        <f>AK2033/100</f>
        <v>14.7339</v>
      </c>
      <c r="AM2033" s="1"/>
      <c r="AN2033" s="1"/>
      <c r="AO2033" s="4"/>
      <c r="AT2033" s="1">
        <v>29734.799999999999</v>
      </c>
      <c r="AV2033" s="1">
        <v>923.51</v>
      </c>
      <c r="AW2033" s="1">
        <v>0.72577574300000003</v>
      </c>
      <c r="AZ2033" s="1">
        <v>4.5999999999999996</v>
      </c>
      <c r="BA2033" s="1">
        <v>5.15</v>
      </c>
      <c r="BD2033" s="1">
        <v>3.85</v>
      </c>
      <c r="BF2033" s="1">
        <v>1.82</v>
      </c>
      <c r="BI2033" s="1">
        <f>BK2033</f>
        <v>96.6</v>
      </c>
      <c r="BK2033" s="1">
        <v>96.6</v>
      </c>
      <c r="BL2033" s="1">
        <v>15.65</v>
      </c>
      <c r="BN2033" s="1">
        <v>113.53</v>
      </c>
      <c r="BY2033" s="1">
        <v>308.57</v>
      </c>
      <c r="CC2033" s="1">
        <v>1360.01</v>
      </c>
      <c r="CH2033" s="1" t="s">
        <v>139</v>
      </c>
    </row>
    <row r="2034" spans="1:130" x14ac:dyDescent="0.25">
      <c r="A2034" s="1" t="s">
        <v>480</v>
      </c>
      <c r="B2034" s="1" t="s">
        <v>479</v>
      </c>
      <c r="C2034" s="1" t="s">
        <v>138</v>
      </c>
      <c r="D2034" s="84">
        <v>1998</v>
      </c>
      <c r="E2034" s="3">
        <v>36220</v>
      </c>
      <c r="F2034" s="3"/>
      <c r="AK2034" s="4"/>
      <c r="AL2034" s="4"/>
      <c r="AM2034" s="1"/>
      <c r="AN2034" s="1"/>
      <c r="AO2034" s="4"/>
      <c r="CG2034" s="1" t="s">
        <v>139</v>
      </c>
      <c r="DR2034" s="1">
        <v>363.45</v>
      </c>
      <c r="DS2034" s="1">
        <v>0.26300000000000001</v>
      </c>
      <c r="DT2034" s="1">
        <v>0.29199999999999998</v>
      </c>
      <c r="DU2034" s="1">
        <v>0.27100000000000002</v>
      </c>
      <c r="DV2034" s="1">
        <v>0.26900000000000002</v>
      </c>
      <c r="DW2034" s="1">
        <v>0.251</v>
      </c>
      <c r="DX2034" s="1">
        <v>0.20100000000000001</v>
      </c>
      <c r="DY2034" s="1">
        <v>0.16900000000000001</v>
      </c>
      <c r="DZ2034" s="1">
        <v>0.10100000000000001</v>
      </c>
    </row>
    <row r="2035" spans="1:130" x14ac:dyDescent="0.25">
      <c r="A2035" s="1" t="s">
        <v>480</v>
      </c>
      <c r="B2035" s="1" t="s">
        <v>479</v>
      </c>
      <c r="C2035" s="1" t="s">
        <v>138</v>
      </c>
      <c r="D2035" s="84">
        <v>1998</v>
      </c>
      <c r="E2035" s="3">
        <v>36221</v>
      </c>
      <c r="F2035" s="3"/>
      <c r="J2035" s="1">
        <v>631.38</v>
      </c>
      <c r="K2035" s="1">
        <v>1833.41</v>
      </c>
      <c r="L2035" s="1">
        <v>2478.3000000000002</v>
      </c>
      <c r="M2035" s="1">
        <v>2408.85</v>
      </c>
      <c r="N2035" s="1">
        <v>1565.55</v>
      </c>
      <c r="AF2035" s="1">
        <v>631.38</v>
      </c>
      <c r="AG2035" s="1">
        <v>1833.41</v>
      </c>
      <c r="AH2035" s="1">
        <v>2478.3000000000002</v>
      </c>
      <c r="AI2035" s="1">
        <v>2408.85</v>
      </c>
      <c r="AJ2035" s="1">
        <v>1565.55</v>
      </c>
      <c r="AK2035" s="4"/>
      <c r="AL2035" s="4"/>
      <c r="AM2035" s="1"/>
      <c r="AN2035" s="1"/>
      <c r="AO2035" s="4"/>
      <c r="CH2035" s="1" t="s">
        <v>139</v>
      </c>
    </row>
    <row r="2036" spans="1:130" x14ac:dyDescent="0.25">
      <c r="A2036" s="1" t="s">
        <v>480</v>
      </c>
      <c r="B2036" s="1" t="s">
        <v>479</v>
      </c>
      <c r="C2036" s="1" t="s">
        <v>138</v>
      </c>
      <c r="D2036" s="84">
        <v>1998</v>
      </c>
      <c r="E2036" s="3">
        <v>36222</v>
      </c>
      <c r="F2036" s="3"/>
      <c r="J2036" s="1">
        <v>1685.36</v>
      </c>
      <c r="K2036" s="1">
        <v>2364.6</v>
      </c>
      <c r="L2036" s="1">
        <v>2120.3000000000002</v>
      </c>
      <c r="M2036" s="1">
        <v>1448.75</v>
      </c>
      <c r="AG2036" s="1">
        <v>1685.36</v>
      </c>
      <c r="AH2036" s="1">
        <v>2364.6</v>
      </c>
      <c r="AI2036" s="1">
        <v>2120.3000000000002</v>
      </c>
      <c r="AJ2036" s="1">
        <v>1448.75</v>
      </c>
      <c r="AK2036" s="119">
        <v>1492.95</v>
      </c>
      <c r="AL2036" s="119">
        <f>AK2036/100</f>
        <v>14.929500000000001</v>
      </c>
      <c r="AM2036" s="1"/>
      <c r="AN2036" s="1"/>
      <c r="AO2036" s="4"/>
      <c r="AT2036" s="1">
        <v>17016.939999999999</v>
      </c>
      <c r="AV2036" s="1">
        <v>573.59</v>
      </c>
      <c r="AW2036" s="1">
        <v>0.58829741099999999</v>
      </c>
      <c r="AZ2036" s="1">
        <v>7.02</v>
      </c>
      <c r="BA2036" s="1">
        <v>5.95</v>
      </c>
      <c r="BD2036" s="1">
        <v>3.05</v>
      </c>
      <c r="BF2036" s="1">
        <v>1.1200000000000001</v>
      </c>
      <c r="BI2036" s="1">
        <f>BK2036</f>
        <v>101.42</v>
      </c>
      <c r="BK2036" s="1">
        <v>101.42</v>
      </c>
      <c r="BL2036" s="1">
        <v>16.829999999999998</v>
      </c>
      <c r="BN2036" s="1">
        <v>99.06</v>
      </c>
      <c r="BP2036" s="1" t="s">
        <v>89</v>
      </c>
      <c r="BY2036" s="1">
        <v>375.63</v>
      </c>
      <c r="CC2036" s="1">
        <v>1282.05</v>
      </c>
      <c r="CH2036" s="1" t="s">
        <v>139</v>
      </c>
    </row>
    <row r="2037" spans="1:130" x14ac:dyDescent="0.25">
      <c r="A2037" s="1" t="s">
        <v>480</v>
      </c>
      <c r="B2037" s="1" t="s">
        <v>479</v>
      </c>
      <c r="C2037" s="1" t="s">
        <v>138</v>
      </c>
      <c r="D2037" s="84">
        <v>1998</v>
      </c>
      <c r="E2037" s="3">
        <v>36227</v>
      </c>
      <c r="F2037" s="3"/>
      <c r="AK2037" s="4"/>
      <c r="AL2037" s="4"/>
      <c r="AM2037" s="1"/>
      <c r="AN2037" s="1"/>
      <c r="AO2037" s="4"/>
      <c r="CG2037" s="1" t="s">
        <v>139</v>
      </c>
      <c r="DR2037" s="1">
        <v>361.19</v>
      </c>
      <c r="DS2037" s="1">
        <v>0.26700000000000002</v>
      </c>
      <c r="DT2037" s="1">
        <v>0.29199999999999998</v>
      </c>
      <c r="DU2037" s="1">
        <v>0.26900000000000002</v>
      </c>
      <c r="DV2037" s="1">
        <v>0.25800000000000001</v>
      </c>
      <c r="DW2037" s="1">
        <v>0.249</v>
      </c>
      <c r="DX2037" s="1">
        <v>0.20300000000000001</v>
      </c>
      <c r="DY2037" s="1">
        <v>0.16800000000000001</v>
      </c>
      <c r="DZ2037" s="1">
        <v>0.10100000000000001</v>
      </c>
    </row>
    <row r="2038" spans="1:130" x14ac:dyDescent="0.25">
      <c r="A2038" s="1" t="s">
        <v>480</v>
      </c>
      <c r="B2038" s="1" t="s">
        <v>479</v>
      </c>
      <c r="C2038" s="1" t="s">
        <v>138</v>
      </c>
      <c r="D2038" s="84">
        <v>1998</v>
      </c>
      <c r="E2038" s="3">
        <v>36342</v>
      </c>
      <c r="F2038" s="3"/>
      <c r="J2038" s="1">
        <v>708.34</v>
      </c>
      <c r="K2038" s="1">
        <v>1082.96</v>
      </c>
      <c r="L2038" s="1">
        <v>2478.3000000000002</v>
      </c>
      <c r="M2038" s="1">
        <v>2408.85</v>
      </c>
      <c r="N2038" s="1">
        <v>1565.55</v>
      </c>
      <c r="AF2038" s="1">
        <v>708.34</v>
      </c>
      <c r="AG2038" s="1">
        <v>1082.96</v>
      </c>
      <c r="AH2038" s="1">
        <v>2478.3000000000002</v>
      </c>
      <c r="AI2038" s="1">
        <v>2408.85</v>
      </c>
      <c r="AJ2038" s="1">
        <v>1565.55</v>
      </c>
      <c r="AK2038" s="4"/>
      <c r="AL2038" s="4"/>
      <c r="AM2038" s="1"/>
      <c r="AN2038" s="1"/>
      <c r="AO2038" s="4"/>
      <c r="CH2038" s="1" t="s">
        <v>139</v>
      </c>
    </row>
    <row r="2039" spans="1:130" x14ac:dyDescent="0.25">
      <c r="A2039" s="1" t="s">
        <v>480</v>
      </c>
      <c r="B2039" s="1" t="s">
        <v>479</v>
      </c>
      <c r="C2039" s="1" t="s">
        <v>138</v>
      </c>
      <c r="D2039" s="84">
        <v>1998</v>
      </c>
      <c r="E2039" s="3">
        <v>36435</v>
      </c>
      <c r="F2039" s="3"/>
      <c r="J2039" s="1">
        <v>420.92</v>
      </c>
      <c r="K2039" s="1">
        <v>1443.38</v>
      </c>
      <c r="L2039" s="1">
        <v>2478.3000000000002</v>
      </c>
      <c r="M2039" s="1">
        <v>2408.85</v>
      </c>
      <c r="N2039" s="1">
        <v>1565.55</v>
      </c>
      <c r="AF2039" s="1">
        <v>420.92</v>
      </c>
      <c r="AG2039" s="1">
        <v>1443.38</v>
      </c>
      <c r="AH2039" s="1">
        <v>2478.3000000000002</v>
      </c>
      <c r="AI2039" s="1">
        <v>2408.85</v>
      </c>
      <c r="AJ2039" s="1">
        <v>1565.55</v>
      </c>
      <c r="AK2039" s="4"/>
      <c r="AL2039" s="4"/>
      <c r="AM2039" s="1"/>
      <c r="AN2039" s="1"/>
      <c r="AO2039" s="4"/>
      <c r="CH2039" s="1" t="s">
        <v>139</v>
      </c>
    </row>
    <row r="2040" spans="1:130" x14ac:dyDescent="0.25">
      <c r="A2040" s="1" t="s">
        <v>480</v>
      </c>
      <c r="B2040" s="1" t="s">
        <v>479</v>
      </c>
      <c r="C2040" s="1" t="s">
        <v>138</v>
      </c>
      <c r="D2040" s="84">
        <v>1998</v>
      </c>
      <c r="E2040" s="3">
        <v>36495</v>
      </c>
      <c r="F2040" s="3"/>
      <c r="J2040" s="1">
        <v>1894.33</v>
      </c>
      <c r="K2040" s="1">
        <v>2478.3000000000002</v>
      </c>
      <c r="L2040" s="1">
        <v>2408.85</v>
      </c>
      <c r="M2040" s="1">
        <v>1565.55</v>
      </c>
      <c r="AG2040" s="1">
        <v>1894.33</v>
      </c>
      <c r="AH2040" s="1">
        <v>2478.3000000000002</v>
      </c>
      <c r="AI2040" s="1">
        <v>2408.85</v>
      </c>
      <c r="AJ2040" s="1">
        <v>1565.55</v>
      </c>
      <c r="AK2040" s="4"/>
      <c r="AL2040" s="4"/>
      <c r="AM2040" s="1"/>
      <c r="AN2040" s="1"/>
      <c r="AO2040" s="4"/>
      <c r="CH2040" s="1" t="s">
        <v>139</v>
      </c>
    </row>
    <row r="2041" spans="1:130" x14ac:dyDescent="0.25">
      <c r="A2041" s="1" t="s">
        <v>480</v>
      </c>
      <c r="B2041" s="1" t="s">
        <v>479</v>
      </c>
      <c r="C2041" s="1" t="s">
        <v>140</v>
      </c>
      <c r="D2041" s="84">
        <v>1998</v>
      </c>
      <c r="E2041" s="3">
        <v>35838</v>
      </c>
      <c r="F2041" s="3"/>
      <c r="J2041" s="1">
        <v>0.1915</v>
      </c>
      <c r="K2041" s="1">
        <v>0.20449999999999999</v>
      </c>
      <c r="L2041" s="1">
        <v>5.1999999999999998E-2</v>
      </c>
      <c r="M2041" s="1">
        <v>414.72500000000002</v>
      </c>
      <c r="N2041" s="1">
        <v>714.57500000000005</v>
      </c>
      <c r="O2041" s="1">
        <v>1555.9</v>
      </c>
      <c r="P2041" s="1">
        <v>2937.4250000000002</v>
      </c>
      <c r="Q2041" s="1">
        <v>3306.375</v>
      </c>
      <c r="R2041" s="1">
        <v>4602.5</v>
      </c>
      <c r="Y2041" s="1">
        <v>24033.94256</v>
      </c>
      <c r="Z2041" s="1">
        <v>23378.973109999999</v>
      </c>
      <c r="AA2041" s="1">
        <v>12019.23077</v>
      </c>
      <c r="AC2041" s="1">
        <v>414.72500000000002</v>
      </c>
      <c r="AD2041" s="1">
        <v>714.57500000000005</v>
      </c>
      <c r="AE2041" s="1">
        <v>1555.9</v>
      </c>
      <c r="AF2041" s="1">
        <v>2937.4250000000002</v>
      </c>
      <c r="AG2041" s="1">
        <v>3306.375</v>
      </c>
      <c r="AH2041" s="1">
        <v>4602.5</v>
      </c>
      <c r="AI2041" s="1">
        <v>4781</v>
      </c>
      <c r="AJ2041" s="1">
        <v>625</v>
      </c>
      <c r="AK2041" s="4"/>
      <c r="AL2041" s="4"/>
      <c r="AM2041" s="1"/>
      <c r="AN2041" s="1"/>
      <c r="AO2041" s="4"/>
      <c r="CH2041" s="1" t="s">
        <v>141</v>
      </c>
    </row>
    <row r="2042" spans="1:130" x14ac:dyDescent="0.25">
      <c r="A2042" s="1" t="s">
        <v>480</v>
      </c>
      <c r="B2042" s="1" t="s">
        <v>479</v>
      </c>
      <c r="C2042" s="1" t="s">
        <v>140</v>
      </c>
      <c r="D2042" s="84">
        <v>1998</v>
      </c>
      <c r="E2042" s="3">
        <v>35896</v>
      </c>
      <c r="F2042" s="3"/>
      <c r="J2042" s="1">
        <v>1.35E-2</v>
      </c>
      <c r="K2042" s="1">
        <v>2.3E-2</v>
      </c>
      <c r="L2042" s="1">
        <v>2.9499999999999998E-2</v>
      </c>
      <c r="M2042" s="1">
        <v>3.5000000000000003E-2</v>
      </c>
      <c r="N2042" s="1">
        <v>1.0500000000000001E-2</v>
      </c>
      <c r="O2042" s="1">
        <v>322.45</v>
      </c>
      <c r="P2042" s="1">
        <v>400.05</v>
      </c>
      <c r="Q2042" s="1">
        <v>680.65</v>
      </c>
      <c r="R2042" s="1">
        <v>1079.25</v>
      </c>
      <c r="S2042" s="1">
        <v>23885.18519</v>
      </c>
      <c r="T2042" s="1">
        <v>17393.47826</v>
      </c>
      <c r="U2042" s="1">
        <v>23072.881359999999</v>
      </c>
      <c r="V2042" s="1">
        <v>30835.71429</v>
      </c>
      <c r="W2042" s="1">
        <v>22376.190480000001</v>
      </c>
      <c r="AB2042" s="1">
        <v>322.45</v>
      </c>
      <c r="AC2042" s="1">
        <v>400.05</v>
      </c>
      <c r="AD2042" s="1">
        <v>680.65</v>
      </c>
      <c r="AE2042" s="1">
        <v>1079.25</v>
      </c>
      <c r="AF2042" s="1">
        <v>234.95</v>
      </c>
      <c r="AK2042" s="4"/>
      <c r="AL2042" s="4"/>
      <c r="AM2042" s="1"/>
      <c r="AN2042" s="1"/>
      <c r="AO2042" s="4"/>
      <c r="CH2042" s="1" t="s">
        <v>141</v>
      </c>
    </row>
    <row r="2043" spans="1:130" x14ac:dyDescent="0.25">
      <c r="A2043" s="1" t="s">
        <v>480</v>
      </c>
      <c r="B2043" s="1" t="s">
        <v>479</v>
      </c>
      <c r="C2043" s="1" t="s">
        <v>140</v>
      </c>
      <c r="D2043" s="84">
        <v>1998</v>
      </c>
      <c r="E2043" s="3">
        <v>36050</v>
      </c>
      <c r="F2043" s="3"/>
      <c r="J2043" s="1">
        <v>0.20849999999999999</v>
      </c>
      <c r="K2043" s="1">
        <v>0.14749999999999999</v>
      </c>
      <c r="L2043" s="1">
        <v>962.52</v>
      </c>
      <c r="M2043" s="1">
        <v>2763.9850000000001</v>
      </c>
      <c r="N2043" s="1">
        <v>3306.375</v>
      </c>
      <c r="O2043" s="1">
        <v>4227.3249999999998</v>
      </c>
      <c r="P2043" s="1">
        <v>4941.75</v>
      </c>
      <c r="Q2043" s="1">
        <v>3332.95</v>
      </c>
      <c r="R2043" s="1">
        <v>23701.438849999999</v>
      </c>
      <c r="Z2043" s="1">
        <v>23701.438849999999</v>
      </c>
      <c r="AA2043" s="1">
        <v>22596.271189999999</v>
      </c>
      <c r="AE2043" s="1">
        <v>962.52</v>
      </c>
      <c r="AF2043" s="1">
        <v>2763.9850000000001</v>
      </c>
      <c r="AG2043" s="1">
        <v>3306.375</v>
      </c>
      <c r="AH2043" s="1">
        <v>4227.3249999999998</v>
      </c>
      <c r="AI2043" s="1">
        <v>4941.75</v>
      </c>
      <c r="AJ2043" s="1">
        <v>3332.95</v>
      </c>
      <c r="AK2043" s="4"/>
      <c r="AL2043" s="4"/>
      <c r="AM2043" s="1"/>
      <c r="AN2043" s="1"/>
      <c r="AO2043" s="4"/>
      <c r="CH2043" s="1" t="s">
        <v>141</v>
      </c>
    </row>
    <row r="2044" spans="1:130" x14ac:dyDescent="0.25">
      <c r="A2044" s="1" t="s">
        <v>480</v>
      </c>
      <c r="B2044" s="1" t="s">
        <v>479</v>
      </c>
      <c r="C2044" s="1" t="s">
        <v>140</v>
      </c>
      <c r="D2044" s="84">
        <v>1998</v>
      </c>
      <c r="E2044" s="3">
        <v>36095</v>
      </c>
      <c r="F2044" s="3"/>
      <c r="AK2044" s="4"/>
      <c r="AL2044" s="4"/>
      <c r="AM2044" s="1"/>
      <c r="AN2044" s="1"/>
      <c r="AO2044" s="4"/>
      <c r="CG2044" s="1" t="s">
        <v>141</v>
      </c>
      <c r="DR2044" s="1">
        <v>352.83</v>
      </c>
      <c r="DS2044" s="1">
        <v>0.20100000000000001</v>
      </c>
      <c r="DT2044" s="1">
        <v>0.254</v>
      </c>
      <c r="DU2044" s="1">
        <v>0.254</v>
      </c>
      <c r="DV2044" s="1">
        <v>0.254</v>
      </c>
      <c r="DW2044" s="1">
        <v>0.28399999999999997</v>
      </c>
      <c r="DX2044" s="1">
        <v>0.28199999999999997</v>
      </c>
      <c r="DY2044" s="1">
        <v>0.108</v>
      </c>
      <c r="DZ2044" s="1">
        <v>0.127</v>
      </c>
    </row>
    <row r="2045" spans="1:130" x14ac:dyDescent="0.25">
      <c r="A2045" s="1" t="s">
        <v>480</v>
      </c>
      <c r="B2045" s="1" t="s">
        <v>479</v>
      </c>
      <c r="C2045" s="1" t="s">
        <v>140</v>
      </c>
      <c r="D2045" s="84">
        <v>1998</v>
      </c>
      <c r="E2045" s="3">
        <v>36096</v>
      </c>
      <c r="F2045" s="3"/>
      <c r="AK2045" s="4"/>
      <c r="AL2045" s="4"/>
      <c r="AM2045" s="1"/>
      <c r="AN2045" s="1"/>
      <c r="AO2045" s="4"/>
      <c r="BB2045" s="1">
        <v>2.4</v>
      </c>
      <c r="CA2045" s="1">
        <v>4.05</v>
      </c>
      <c r="CE2045" s="1">
        <v>5.22</v>
      </c>
      <c r="CF2045" s="1">
        <v>2.4</v>
      </c>
      <c r="CH2045" s="1" t="s">
        <v>141</v>
      </c>
    </row>
    <row r="2046" spans="1:130" x14ac:dyDescent="0.25">
      <c r="A2046" s="1" t="s">
        <v>480</v>
      </c>
      <c r="B2046" s="1" t="s">
        <v>479</v>
      </c>
      <c r="C2046" s="1" t="s">
        <v>140</v>
      </c>
      <c r="D2046" s="84">
        <v>1998</v>
      </c>
      <c r="E2046" s="3">
        <v>36098</v>
      </c>
      <c r="F2046" s="3"/>
      <c r="AK2046" s="4"/>
      <c r="AL2046" s="4"/>
      <c r="AM2046" s="1"/>
      <c r="AN2046" s="1"/>
      <c r="AO2046" s="4"/>
      <c r="BB2046" s="1">
        <v>2.8</v>
      </c>
      <c r="CA2046" s="1">
        <v>4.2</v>
      </c>
      <c r="CE2046" s="1">
        <v>7.83</v>
      </c>
      <c r="CF2046" s="1">
        <v>3.3</v>
      </c>
      <c r="CH2046" s="1" t="s">
        <v>141</v>
      </c>
    </row>
    <row r="2047" spans="1:130" x14ac:dyDescent="0.25">
      <c r="A2047" s="1" t="s">
        <v>480</v>
      </c>
      <c r="B2047" s="1" t="s">
        <v>479</v>
      </c>
      <c r="C2047" s="1" t="s">
        <v>140</v>
      </c>
      <c r="D2047" s="84">
        <v>1998</v>
      </c>
      <c r="E2047" s="3">
        <v>36101</v>
      </c>
      <c r="F2047" s="3"/>
      <c r="AK2047" s="4"/>
      <c r="AL2047" s="4"/>
      <c r="AM2047" s="1"/>
      <c r="AN2047" s="1"/>
      <c r="AO2047" s="4"/>
      <c r="BB2047" s="1">
        <v>3.15</v>
      </c>
      <c r="CA2047" s="1">
        <v>4.8</v>
      </c>
      <c r="CE2047" s="1">
        <v>9.7899999999999991</v>
      </c>
      <c r="CF2047" s="1">
        <v>5.15</v>
      </c>
      <c r="CG2047" s="1" t="s">
        <v>141</v>
      </c>
      <c r="CH2047" s="1" t="s">
        <v>141</v>
      </c>
      <c r="DR2047" s="1">
        <v>382.55</v>
      </c>
      <c r="DS2047" s="1">
        <v>0.29499999999999998</v>
      </c>
      <c r="DT2047" s="1">
        <v>0.29399999999999998</v>
      </c>
      <c r="DU2047" s="1">
        <v>0.27600000000000002</v>
      </c>
      <c r="DV2047" s="1">
        <v>0.25600000000000001</v>
      </c>
      <c r="DW2047" s="1">
        <v>0.29099999999999998</v>
      </c>
      <c r="DX2047" s="1">
        <v>0.27800000000000002</v>
      </c>
      <c r="DY2047" s="1">
        <v>0.105</v>
      </c>
      <c r="DZ2047" s="1">
        <v>0.11799999999999999</v>
      </c>
    </row>
    <row r="2048" spans="1:130" x14ac:dyDescent="0.25">
      <c r="A2048" s="1" t="s">
        <v>480</v>
      </c>
      <c r="B2048" s="1" t="s">
        <v>479</v>
      </c>
      <c r="C2048" s="1" t="s">
        <v>140</v>
      </c>
      <c r="D2048" s="84">
        <v>1998</v>
      </c>
      <c r="E2048" s="3">
        <v>36103</v>
      </c>
      <c r="F2048" s="3"/>
      <c r="AK2048" s="4">
        <v>42.04</v>
      </c>
      <c r="AL2048" s="119">
        <f>AK2048/100</f>
        <v>0.4204</v>
      </c>
      <c r="AM2048" s="1"/>
      <c r="AN2048" s="1"/>
      <c r="AO2048" s="4"/>
      <c r="AT2048" s="1">
        <v>0</v>
      </c>
      <c r="AW2048" s="1">
        <v>0.32885400599999998</v>
      </c>
      <c r="AZ2048" s="1">
        <v>0</v>
      </c>
      <c r="BA2048" s="1">
        <v>0</v>
      </c>
      <c r="BD2048" s="1">
        <v>4</v>
      </c>
      <c r="BE2048" s="1">
        <v>215</v>
      </c>
      <c r="BF2048" s="1">
        <v>0.74</v>
      </c>
      <c r="BI2048" s="1">
        <f>BK2048</f>
        <v>29.05</v>
      </c>
      <c r="BJ2048" s="1">
        <v>24358.13</v>
      </c>
      <c r="BK2048" s="1">
        <v>29.05</v>
      </c>
      <c r="BL2048" s="1">
        <v>0</v>
      </c>
      <c r="BY2048" s="1">
        <v>12.99</v>
      </c>
      <c r="CC2048" s="1">
        <v>519.75</v>
      </c>
      <c r="CH2048" s="1" t="s">
        <v>142</v>
      </c>
    </row>
    <row r="2049" spans="1:130" x14ac:dyDescent="0.25">
      <c r="A2049" s="1" t="s">
        <v>480</v>
      </c>
      <c r="B2049" s="1" t="s">
        <v>479</v>
      </c>
      <c r="C2049" s="1" t="s">
        <v>140</v>
      </c>
      <c r="D2049" s="84">
        <v>1998</v>
      </c>
      <c r="E2049" s="3">
        <v>36104</v>
      </c>
      <c r="F2049" s="3"/>
      <c r="AK2049" s="4"/>
      <c r="AL2049" s="4"/>
      <c r="AM2049" s="1"/>
      <c r="AN2049" s="1"/>
      <c r="AO2049" s="4"/>
      <c r="BB2049" s="1">
        <v>3.85</v>
      </c>
      <c r="CA2049" s="1">
        <v>5.0999999999999996</v>
      </c>
      <c r="CE2049" s="1">
        <v>11.25</v>
      </c>
      <c r="CF2049" s="1">
        <v>6.93</v>
      </c>
      <c r="CH2049" s="1" t="s">
        <v>141</v>
      </c>
    </row>
    <row r="2050" spans="1:130" x14ac:dyDescent="0.25">
      <c r="A2050" s="1" t="s">
        <v>480</v>
      </c>
      <c r="B2050" s="1" t="s">
        <v>479</v>
      </c>
      <c r="C2050" s="1" t="s">
        <v>140</v>
      </c>
      <c r="D2050" s="84">
        <v>1998</v>
      </c>
      <c r="E2050" s="3">
        <v>36108</v>
      </c>
      <c r="F2050" s="3"/>
      <c r="AK2050" s="4"/>
      <c r="AL2050" s="4"/>
      <c r="AM2050" s="1"/>
      <c r="AN2050" s="1"/>
      <c r="AO2050" s="4"/>
      <c r="BB2050" s="1">
        <v>4.45</v>
      </c>
      <c r="CA2050" s="1">
        <v>6</v>
      </c>
      <c r="CE2050" s="1">
        <v>13.64</v>
      </c>
      <c r="CF2050" s="1">
        <v>8.16</v>
      </c>
      <c r="CG2050" s="1" t="s">
        <v>141</v>
      </c>
      <c r="CH2050" s="1" t="s">
        <v>141</v>
      </c>
      <c r="DR2050" s="1">
        <v>381.05</v>
      </c>
      <c r="DS2050" s="1">
        <v>0.26900000000000002</v>
      </c>
      <c r="DT2050" s="1">
        <v>0.28799999999999998</v>
      </c>
      <c r="DU2050" s="1">
        <v>0.27600000000000002</v>
      </c>
      <c r="DV2050" s="1">
        <v>0.27100000000000002</v>
      </c>
      <c r="DW2050" s="1">
        <v>0.29299999999999998</v>
      </c>
      <c r="DX2050" s="1">
        <v>0.28000000000000003</v>
      </c>
      <c r="DY2050" s="1">
        <v>0.108</v>
      </c>
      <c r="DZ2050" s="1">
        <v>0.11899999999999999</v>
      </c>
    </row>
    <row r="2051" spans="1:130" x14ac:dyDescent="0.25">
      <c r="A2051" s="1" t="s">
        <v>480</v>
      </c>
      <c r="B2051" s="1" t="s">
        <v>479</v>
      </c>
      <c r="C2051" s="1" t="s">
        <v>140</v>
      </c>
      <c r="D2051" s="84">
        <v>1998</v>
      </c>
      <c r="E2051" s="3">
        <v>36110</v>
      </c>
      <c r="F2051" s="3"/>
      <c r="J2051" s="1">
        <v>1.2999999999999999E-2</v>
      </c>
      <c r="K2051" s="1">
        <v>0.02</v>
      </c>
      <c r="L2051" s="1">
        <v>2.8500000000000001E-2</v>
      </c>
      <c r="M2051" s="1">
        <v>0.06</v>
      </c>
      <c r="N2051" s="1">
        <v>6.4500000000000002E-2</v>
      </c>
      <c r="O2051" s="1">
        <v>2.4E-2</v>
      </c>
      <c r="P2051" s="1">
        <v>270.39999999999998</v>
      </c>
      <c r="Q2051" s="1">
        <v>429.4</v>
      </c>
      <c r="R2051" s="1">
        <v>748.5</v>
      </c>
      <c r="S2051" s="1">
        <v>20800</v>
      </c>
      <c r="T2051" s="1">
        <v>21470</v>
      </c>
      <c r="U2051" s="1">
        <v>26263.157889999999</v>
      </c>
      <c r="V2051" s="1">
        <v>27080</v>
      </c>
      <c r="W2051" s="1">
        <v>30655.038759999999</v>
      </c>
      <c r="X2051" s="1">
        <v>25733.333330000001</v>
      </c>
      <c r="AB2051" s="1">
        <v>270.39999999999998</v>
      </c>
      <c r="AC2051" s="1">
        <v>429.4</v>
      </c>
      <c r="AD2051" s="1">
        <v>748.5</v>
      </c>
      <c r="AE2051" s="1">
        <v>1624.8</v>
      </c>
      <c r="AF2051" s="1">
        <v>1977.25</v>
      </c>
      <c r="AG2051" s="1">
        <v>617.6</v>
      </c>
      <c r="AK2051" s="4">
        <v>115.97</v>
      </c>
      <c r="AL2051" s="119">
        <f>AK2051/100</f>
        <v>1.1597</v>
      </c>
      <c r="AM2051" s="1"/>
      <c r="AN2051" s="1"/>
      <c r="AO2051" s="4"/>
      <c r="AT2051" s="1">
        <v>0</v>
      </c>
      <c r="AW2051" s="1">
        <v>0.71374182799999997</v>
      </c>
      <c r="AZ2051" s="1">
        <v>0.12</v>
      </c>
      <c r="BA2051" s="1">
        <v>0</v>
      </c>
      <c r="BD2051" s="1">
        <v>5</v>
      </c>
      <c r="BE2051" s="1">
        <v>317.83</v>
      </c>
      <c r="BF2051" s="1">
        <v>2.3199999999999998</v>
      </c>
      <c r="BI2051" s="1">
        <f>BK2051</f>
        <v>75.040000000000006</v>
      </c>
      <c r="BJ2051" s="1">
        <v>26981.67</v>
      </c>
      <c r="BK2051" s="1">
        <v>75.040000000000006</v>
      </c>
      <c r="BL2051" s="1">
        <v>0</v>
      </c>
      <c r="BY2051" s="1">
        <v>40.119999999999997</v>
      </c>
      <c r="CC2051" s="1">
        <v>701.66</v>
      </c>
      <c r="CH2051" s="1" t="s">
        <v>142</v>
      </c>
    </row>
    <row r="2052" spans="1:130" x14ac:dyDescent="0.25">
      <c r="A2052" s="1" t="s">
        <v>480</v>
      </c>
      <c r="B2052" s="1" t="s">
        <v>479</v>
      </c>
      <c r="C2052" s="1" t="s">
        <v>140</v>
      </c>
      <c r="D2052" s="84">
        <v>1998</v>
      </c>
      <c r="E2052" s="3">
        <v>36111</v>
      </c>
      <c r="F2052" s="3"/>
      <c r="AK2052" s="4"/>
      <c r="AL2052" s="4"/>
      <c r="AM2052" s="1"/>
      <c r="AN2052" s="1"/>
      <c r="AO2052" s="4"/>
      <c r="BB2052" s="1">
        <v>4.95</v>
      </c>
      <c r="CA2052" s="1">
        <v>6.6</v>
      </c>
      <c r="CE2052" s="1">
        <v>15.6</v>
      </c>
      <c r="CF2052" s="1">
        <v>9.35</v>
      </c>
      <c r="CH2052" s="1" t="s">
        <v>141</v>
      </c>
    </row>
    <row r="2053" spans="1:130" x14ac:dyDescent="0.25">
      <c r="A2053" s="1" t="s">
        <v>480</v>
      </c>
      <c r="B2053" s="1" t="s">
        <v>479</v>
      </c>
      <c r="C2053" s="1" t="s">
        <v>140</v>
      </c>
      <c r="D2053" s="84">
        <v>1998</v>
      </c>
      <c r="E2053" s="3">
        <v>36115</v>
      </c>
      <c r="F2053" s="3"/>
      <c r="AK2053" s="4"/>
      <c r="AL2053" s="4"/>
      <c r="AM2053" s="1"/>
      <c r="AN2053" s="1"/>
      <c r="AO2053" s="4"/>
      <c r="BB2053" s="1">
        <v>5.6</v>
      </c>
      <c r="CA2053" s="1">
        <v>7</v>
      </c>
      <c r="CE2053" s="1">
        <v>16.93</v>
      </c>
      <c r="CF2053" s="1">
        <v>11.5</v>
      </c>
      <c r="CG2053" s="1" t="s">
        <v>141</v>
      </c>
      <c r="CH2053" s="1" t="s">
        <v>141</v>
      </c>
      <c r="DR2053" s="1">
        <v>383.89</v>
      </c>
      <c r="DS2053" s="1">
        <v>0.27</v>
      </c>
      <c r="DT2053" s="1">
        <v>0.27400000000000002</v>
      </c>
      <c r="DU2053" s="1">
        <v>0.27600000000000002</v>
      </c>
      <c r="DV2053" s="1">
        <v>0.27300000000000002</v>
      </c>
      <c r="DW2053" s="1">
        <v>0.29799999999999999</v>
      </c>
      <c r="DX2053" s="1">
        <v>0.28399999999999997</v>
      </c>
      <c r="DY2053" s="1">
        <v>0.11899999999999999</v>
      </c>
      <c r="DZ2053" s="1">
        <v>0.126</v>
      </c>
    </row>
    <row r="2054" spans="1:130" x14ac:dyDescent="0.25">
      <c r="A2054" s="1" t="s">
        <v>480</v>
      </c>
      <c r="B2054" s="1" t="s">
        <v>479</v>
      </c>
      <c r="C2054" s="1" t="s">
        <v>140</v>
      </c>
      <c r="D2054" s="84">
        <v>1998</v>
      </c>
      <c r="E2054" s="3">
        <v>36116</v>
      </c>
      <c r="F2054" s="3"/>
      <c r="J2054" s="1">
        <v>0.06</v>
      </c>
      <c r="K2054" s="1">
        <v>9.8500000000000004E-2</v>
      </c>
      <c r="L2054" s="1">
        <v>0.13500000000000001</v>
      </c>
      <c r="M2054" s="1">
        <v>5.0999999999999997E-2</v>
      </c>
      <c r="N2054" s="1">
        <v>296.42500000000001</v>
      </c>
      <c r="O2054" s="1">
        <v>414.72500000000002</v>
      </c>
      <c r="P2054" s="1">
        <v>714.57500000000005</v>
      </c>
      <c r="Q2054" s="1">
        <v>1487</v>
      </c>
      <c r="R2054" s="1">
        <v>2588</v>
      </c>
      <c r="V2054" s="1">
        <v>24783.333330000001</v>
      </c>
      <c r="W2054" s="1">
        <v>26274.111680000002</v>
      </c>
      <c r="X2054" s="1">
        <v>25729.629629999999</v>
      </c>
      <c r="Y2054" s="1">
        <v>22382.352940000001</v>
      </c>
      <c r="AB2054" s="1">
        <v>296.42500000000001</v>
      </c>
      <c r="AC2054" s="1">
        <v>414.72500000000002</v>
      </c>
      <c r="AD2054" s="1">
        <v>714.57500000000005</v>
      </c>
      <c r="AE2054" s="1">
        <v>1487</v>
      </c>
      <c r="AF2054" s="1">
        <v>2588</v>
      </c>
      <c r="AG2054" s="1">
        <v>3473.5</v>
      </c>
      <c r="AH2054" s="1">
        <v>1141.5</v>
      </c>
      <c r="AK2054" s="4">
        <v>237.21</v>
      </c>
      <c r="AL2054" s="119">
        <f>AK2054/100</f>
        <v>2.3721000000000001</v>
      </c>
      <c r="AM2054" s="1"/>
      <c r="AN2054" s="1"/>
      <c r="AO2054" s="4"/>
      <c r="AT2054" s="1">
        <v>0</v>
      </c>
      <c r="AW2054" s="1">
        <v>0.88949328900000002</v>
      </c>
      <c r="AZ2054" s="1">
        <v>0.18</v>
      </c>
      <c r="BA2054" s="1">
        <v>0</v>
      </c>
      <c r="BD2054" s="1">
        <v>6</v>
      </c>
      <c r="BE2054" s="1">
        <v>527.5</v>
      </c>
      <c r="BF2054" s="1">
        <v>4.09</v>
      </c>
      <c r="BI2054" s="1">
        <f>BK2054</f>
        <v>134.34</v>
      </c>
      <c r="BJ2054" s="1">
        <v>26227.52</v>
      </c>
      <c r="BK2054" s="1">
        <v>134.34</v>
      </c>
      <c r="BL2054" s="1">
        <v>0</v>
      </c>
      <c r="BY2054" s="1">
        <v>101.67</v>
      </c>
      <c r="CC2054" s="1">
        <v>742.09</v>
      </c>
      <c r="CH2054" s="1" t="s">
        <v>142</v>
      </c>
    </row>
    <row r="2055" spans="1:130" x14ac:dyDescent="0.25">
      <c r="A2055" s="1" t="s">
        <v>480</v>
      </c>
      <c r="B2055" s="1" t="s">
        <v>479</v>
      </c>
      <c r="C2055" s="1" t="s">
        <v>140</v>
      </c>
      <c r="D2055" s="84">
        <v>1998</v>
      </c>
      <c r="E2055" s="3">
        <v>36118</v>
      </c>
      <c r="F2055" s="3"/>
      <c r="AK2055" s="4"/>
      <c r="AL2055" s="4"/>
      <c r="AM2055" s="1"/>
      <c r="AN2055" s="1"/>
      <c r="AO2055" s="4"/>
      <c r="BB2055" s="1">
        <v>6</v>
      </c>
      <c r="CA2055" s="1">
        <v>7.7</v>
      </c>
      <c r="CE2055" s="1">
        <v>18.39</v>
      </c>
      <c r="CF2055" s="1">
        <v>12.77</v>
      </c>
      <c r="CH2055" s="1" t="s">
        <v>141</v>
      </c>
    </row>
    <row r="2056" spans="1:130" x14ac:dyDescent="0.25">
      <c r="A2056" s="1" t="s">
        <v>480</v>
      </c>
      <c r="B2056" s="1" t="s">
        <v>479</v>
      </c>
      <c r="C2056" s="1" t="s">
        <v>140</v>
      </c>
      <c r="D2056" s="84">
        <v>1998</v>
      </c>
      <c r="E2056" s="3">
        <v>36122</v>
      </c>
      <c r="F2056" s="3"/>
      <c r="J2056" s="1">
        <v>7.0000000000000007E-2</v>
      </c>
      <c r="K2056" s="1">
        <v>0.11650000000000001</v>
      </c>
      <c r="L2056" s="1">
        <v>0.1515</v>
      </c>
      <c r="M2056" s="1">
        <v>0.12</v>
      </c>
      <c r="N2056" s="1">
        <v>3.2000000000000001E-2</v>
      </c>
      <c r="O2056" s="1">
        <v>296.42500000000001</v>
      </c>
      <c r="P2056" s="1">
        <v>414.72500000000002</v>
      </c>
      <c r="Q2056" s="1">
        <v>714.57500000000005</v>
      </c>
      <c r="R2056" s="1">
        <v>1555.9</v>
      </c>
      <c r="W2056" s="1">
        <v>46955</v>
      </c>
      <c r="X2056" s="1">
        <v>26946.351930000001</v>
      </c>
      <c r="Y2056" s="1">
        <v>25426.732670000001</v>
      </c>
      <c r="Z2056" s="1">
        <v>11428.333329999999</v>
      </c>
      <c r="AA2056" s="1">
        <v>28840.625</v>
      </c>
      <c r="AB2056" s="1">
        <v>296.42500000000001</v>
      </c>
      <c r="AC2056" s="1">
        <v>414.72500000000002</v>
      </c>
      <c r="AD2056" s="1">
        <v>714.57500000000005</v>
      </c>
      <c r="AE2056" s="1">
        <v>1555.9</v>
      </c>
      <c r="AF2056" s="1">
        <v>3286.85</v>
      </c>
      <c r="AG2056" s="1">
        <v>3139.25</v>
      </c>
      <c r="AH2056" s="1">
        <v>3852.15</v>
      </c>
      <c r="AI2056" s="1">
        <v>1371.4</v>
      </c>
      <c r="AJ2056" s="1">
        <v>922.9</v>
      </c>
      <c r="AK2056" s="4">
        <v>418.61</v>
      </c>
      <c r="AL2056" s="119">
        <f>AK2056/100</f>
        <v>4.1860999999999997</v>
      </c>
      <c r="AM2056" s="1"/>
      <c r="AN2056" s="1"/>
      <c r="AO2056" s="4"/>
      <c r="AT2056" s="1">
        <v>0</v>
      </c>
      <c r="AW2056" s="1">
        <v>0.97888785300000003</v>
      </c>
      <c r="AZ2056" s="1">
        <v>0.73</v>
      </c>
      <c r="BA2056" s="1">
        <v>0</v>
      </c>
      <c r="BB2056" s="1">
        <v>6.7</v>
      </c>
      <c r="BD2056" s="1">
        <v>7.5</v>
      </c>
      <c r="BE2056" s="1">
        <v>644.83000000000004</v>
      </c>
      <c r="BF2056" s="1">
        <v>6.3</v>
      </c>
      <c r="BI2056" s="1">
        <f>BK2056</f>
        <v>202.12</v>
      </c>
      <c r="BJ2056" s="1">
        <v>24725.18</v>
      </c>
      <c r="BK2056" s="1">
        <v>202.12</v>
      </c>
      <c r="BL2056" s="1">
        <v>0</v>
      </c>
      <c r="BY2056" s="1">
        <v>211.55</v>
      </c>
      <c r="CA2056" s="1">
        <v>8</v>
      </c>
      <c r="CC2056" s="1">
        <v>768.08</v>
      </c>
      <c r="CE2056" s="1">
        <v>19.38</v>
      </c>
      <c r="CF2056" s="1">
        <v>14.41</v>
      </c>
      <c r="CG2056" s="1" t="s">
        <v>141</v>
      </c>
      <c r="CH2056" s="1" t="s">
        <v>142</v>
      </c>
      <c r="DR2056" s="1">
        <v>386.19</v>
      </c>
      <c r="DS2056" s="1">
        <v>0.27800000000000002</v>
      </c>
      <c r="DT2056" s="1">
        <v>0.27900000000000003</v>
      </c>
      <c r="DU2056" s="1">
        <v>0.27500000000000002</v>
      </c>
      <c r="DV2056" s="1">
        <v>0.27300000000000002</v>
      </c>
      <c r="DW2056" s="1">
        <v>0.29899999999999999</v>
      </c>
      <c r="DX2056" s="1">
        <v>0.28499999999999998</v>
      </c>
      <c r="DY2056" s="1">
        <v>0.115</v>
      </c>
      <c r="DZ2056" s="1">
        <v>0.128</v>
      </c>
    </row>
    <row r="2057" spans="1:130" x14ac:dyDescent="0.25">
      <c r="A2057" s="1" t="s">
        <v>480</v>
      </c>
      <c r="B2057" s="1" t="s">
        <v>479</v>
      </c>
      <c r="C2057" s="1" t="s">
        <v>140</v>
      </c>
      <c r="D2057" s="84">
        <v>1998</v>
      </c>
      <c r="E2057" s="3">
        <v>36125</v>
      </c>
      <c r="F2057" s="3"/>
      <c r="AK2057" s="4"/>
      <c r="AL2057" s="4"/>
      <c r="AM2057" s="1"/>
      <c r="AN2057" s="1"/>
      <c r="AO2057" s="4"/>
      <c r="BB2057" s="1">
        <v>7</v>
      </c>
      <c r="CA2057" s="1">
        <v>8.15</v>
      </c>
      <c r="CE2057" s="1">
        <v>19.760000000000002</v>
      </c>
      <c r="CF2057" s="1">
        <v>15.49</v>
      </c>
      <c r="CH2057" s="1" t="s">
        <v>141</v>
      </c>
    </row>
    <row r="2058" spans="1:130" x14ac:dyDescent="0.25">
      <c r="A2058" s="1" t="s">
        <v>480</v>
      </c>
      <c r="B2058" s="1" t="s">
        <v>479</v>
      </c>
      <c r="C2058" s="1" t="s">
        <v>140</v>
      </c>
      <c r="D2058" s="84">
        <v>1998</v>
      </c>
      <c r="E2058" s="3">
        <v>36129</v>
      </c>
      <c r="F2058" s="3"/>
      <c r="AK2058" s="4"/>
      <c r="AL2058" s="4"/>
      <c r="AM2058" s="1"/>
      <c r="AN2058" s="1"/>
      <c r="AO2058" s="4"/>
      <c r="BB2058" s="1">
        <v>7.3</v>
      </c>
      <c r="CA2058" s="1">
        <v>8.5500000000000007</v>
      </c>
      <c r="CE2058" s="1">
        <v>20.99</v>
      </c>
      <c r="CF2058" s="1">
        <v>16.27</v>
      </c>
      <c r="CG2058" s="1" t="s">
        <v>141</v>
      </c>
      <c r="CH2058" s="1" t="s">
        <v>141</v>
      </c>
      <c r="DR2058" s="1">
        <v>393.57</v>
      </c>
      <c r="DS2058" s="1">
        <v>0.28100000000000003</v>
      </c>
      <c r="DT2058" s="1">
        <v>0.29399999999999998</v>
      </c>
      <c r="DU2058" s="1">
        <v>0.28299999999999997</v>
      </c>
      <c r="DV2058" s="1">
        <v>0.27800000000000002</v>
      </c>
      <c r="DW2058" s="1">
        <v>0.30399999999999999</v>
      </c>
      <c r="DX2058" s="1">
        <v>0.28799999999999998</v>
      </c>
      <c r="DY2058" s="1">
        <v>0.114</v>
      </c>
      <c r="DZ2058" s="1">
        <v>0.126</v>
      </c>
    </row>
    <row r="2059" spans="1:130" x14ac:dyDescent="0.25">
      <c r="A2059" s="1" t="s">
        <v>480</v>
      </c>
      <c r="B2059" s="1" t="s">
        <v>479</v>
      </c>
      <c r="C2059" s="1" t="s">
        <v>140</v>
      </c>
      <c r="D2059" s="84">
        <v>1998</v>
      </c>
      <c r="E2059" s="3">
        <v>36131</v>
      </c>
      <c r="F2059" s="3"/>
      <c r="AK2059" s="4">
        <v>606.47</v>
      </c>
      <c r="AL2059" s="119">
        <f>AK2059/100</f>
        <v>6.0647000000000002</v>
      </c>
      <c r="AM2059" s="1"/>
      <c r="AN2059" s="1"/>
      <c r="AO2059" s="4"/>
      <c r="AT2059" s="1">
        <v>0</v>
      </c>
      <c r="AW2059" s="1">
        <v>0.98890022300000002</v>
      </c>
      <c r="AZ2059" s="1">
        <v>3.28</v>
      </c>
      <c r="BE2059" s="1">
        <v>818.83</v>
      </c>
      <c r="BF2059" s="1">
        <v>8.24</v>
      </c>
      <c r="BI2059" s="1">
        <f>BK2059</f>
        <v>239.02</v>
      </c>
      <c r="BJ2059" s="1">
        <v>26018</v>
      </c>
      <c r="BK2059" s="1">
        <v>239.02</v>
      </c>
      <c r="BL2059" s="1">
        <v>0</v>
      </c>
      <c r="BY2059" s="1">
        <v>345.27</v>
      </c>
      <c r="CC2059" s="1">
        <v>736.31</v>
      </c>
      <c r="CH2059" s="1" t="s">
        <v>141</v>
      </c>
    </row>
    <row r="2060" spans="1:130" x14ac:dyDescent="0.25">
      <c r="A2060" s="1" t="s">
        <v>480</v>
      </c>
      <c r="B2060" s="1" t="s">
        <v>479</v>
      </c>
      <c r="C2060" s="1" t="s">
        <v>143</v>
      </c>
      <c r="D2060" s="84">
        <v>1998</v>
      </c>
      <c r="E2060" s="3">
        <v>36131</v>
      </c>
      <c r="F2060" s="3"/>
      <c r="AK2060" s="4"/>
      <c r="AL2060" s="4"/>
      <c r="AM2060" s="1"/>
      <c r="AN2060" s="1"/>
      <c r="AO2060" s="4"/>
      <c r="BA2060" s="1">
        <v>0.5</v>
      </c>
      <c r="BD2060" s="1">
        <v>8</v>
      </c>
      <c r="CH2060" s="1" t="s">
        <v>142</v>
      </c>
    </row>
    <row r="2061" spans="1:130" x14ac:dyDescent="0.25">
      <c r="A2061" s="1" t="s">
        <v>480</v>
      </c>
      <c r="B2061" s="1" t="s">
        <v>479</v>
      </c>
      <c r="C2061" s="1" t="s">
        <v>140</v>
      </c>
      <c r="D2061" s="84">
        <v>1998</v>
      </c>
      <c r="E2061" s="3">
        <v>36132</v>
      </c>
      <c r="F2061" s="3"/>
      <c r="AK2061" s="4"/>
      <c r="AL2061" s="4"/>
      <c r="AM2061" s="1"/>
      <c r="AN2061" s="1"/>
      <c r="AO2061" s="4"/>
      <c r="BB2061" s="1">
        <v>7.95</v>
      </c>
      <c r="CA2061" s="1">
        <v>8.9499999999999993</v>
      </c>
      <c r="CE2061" s="1">
        <v>21.99</v>
      </c>
      <c r="CF2061" s="1">
        <v>17.87</v>
      </c>
      <c r="CH2061" s="1" t="s">
        <v>141</v>
      </c>
    </row>
    <row r="2062" spans="1:130" x14ac:dyDescent="0.25">
      <c r="A2062" s="1" t="s">
        <v>480</v>
      </c>
      <c r="B2062" s="1" t="s">
        <v>479</v>
      </c>
      <c r="C2062" s="1" t="s">
        <v>140</v>
      </c>
      <c r="D2062" s="84">
        <v>1998</v>
      </c>
      <c r="E2062" s="3">
        <v>36136</v>
      </c>
      <c r="F2062" s="3"/>
      <c r="AK2062" s="4"/>
      <c r="AL2062" s="4"/>
      <c r="AM2062" s="1"/>
      <c r="AN2062" s="1"/>
      <c r="AO2062" s="4"/>
      <c r="BB2062" s="1">
        <v>8.25</v>
      </c>
      <c r="CA2062" s="1">
        <v>9.15</v>
      </c>
      <c r="CE2062" s="1">
        <v>22.54</v>
      </c>
      <c r="CF2062" s="1">
        <v>18.63</v>
      </c>
      <c r="CG2062" s="1" t="s">
        <v>141</v>
      </c>
      <c r="CH2062" s="1" t="s">
        <v>141</v>
      </c>
      <c r="DR2062" s="1">
        <v>382.13</v>
      </c>
      <c r="DS2062" s="1">
        <v>0.26200000000000001</v>
      </c>
      <c r="DT2062" s="1">
        <v>0.28000000000000003</v>
      </c>
      <c r="DU2062" s="1">
        <v>0.27100000000000002</v>
      </c>
      <c r="DV2062" s="1">
        <v>0.26900000000000002</v>
      </c>
      <c r="DW2062" s="1">
        <v>0.30099999999999999</v>
      </c>
      <c r="DX2062" s="1">
        <v>0.28699999999999998</v>
      </c>
      <c r="DY2062" s="1">
        <v>0.115</v>
      </c>
      <c r="DZ2062" s="1">
        <v>0.126</v>
      </c>
    </row>
    <row r="2063" spans="1:130" x14ac:dyDescent="0.25">
      <c r="A2063" s="1" t="s">
        <v>480</v>
      </c>
      <c r="B2063" s="1" t="s">
        <v>479</v>
      </c>
      <c r="C2063" s="1" t="s">
        <v>140</v>
      </c>
      <c r="D2063" s="84">
        <v>1998</v>
      </c>
      <c r="E2063" s="3">
        <v>36138</v>
      </c>
      <c r="F2063" s="3"/>
      <c r="AK2063" s="4">
        <v>683.5</v>
      </c>
      <c r="AL2063" s="119">
        <f>AK2063/100</f>
        <v>6.835</v>
      </c>
      <c r="AM2063" s="1"/>
      <c r="AN2063" s="1"/>
      <c r="AO2063" s="4"/>
      <c r="AT2063" s="1">
        <v>0</v>
      </c>
      <c r="AW2063" s="1">
        <v>0.98586164600000004</v>
      </c>
      <c r="AZ2063" s="1">
        <v>3.84</v>
      </c>
      <c r="BA2063" s="1">
        <v>3.75</v>
      </c>
      <c r="BD2063" s="1">
        <v>5.25</v>
      </c>
      <c r="BE2063" s="1">
        <v>1086.17</v>
      </c>
      <c r="BF2063" s="1">
        <v>7.75</v>
      </c>
      <c r="BI2063" s="1">
        <f>BK2063</f>
        <v>221.09</v>
      </c>
      <c r="BJ2063" s="1">
        <v>27244.55</v>
      </c>
      <c r="BK2063" s="1">
        <v>221.09</v>
      </c>
      <c r="BL2063" s="1">
        <v>0</v>
      </c>
      <c r="BY2063" s="1">
        <v>436.41</v>
      </c>
      <c r="CC2063" s="1">
        <v>623.70000000000005</v>
      </c>
      <c r="CH2063" s="1" t="s">
        <v>142</v>
      </c>
    </row>
    <row r="2064" spans="1:130" x14ac:dyDescent="0.25">
      <c r="A2064" s="1" t="s">
        <v>480</v>
      </c>
      <c r="B2064" s="1" t="s">
        <v>479</v>
      </c>
      <c r="C2064" s="1" t="s">
        <v>140</v>
      </c>
      <c r="D2064" s="84">
        <v>1998</v>
      </c>
      <c r="E2064" s="3">
        <v>36139</v>
      </c>
      <c r="F2064" s="3"/>
      <c r="AK2064" s="4"/>
      <c r="AL2064" s="4"/>
      <c r="AM2064" s="1"/>
      <c r="AN2064" s="1"/>
      <c r="AO2064" s="4"/>
      <c r="BB2064" s="1">
        <v>8.9</v>
      </c>
      <c r="CA2064" s="1">
        <v>9.15</v>
      </c>
      <c r="CE2064" s="1">
        <v>24.88</v>
      </c>
      <c r="CF2064" s="1">
        <v>21.52</v>
      </c>
      <c r="CH2064" s="1" t="s">
        <v>141</v>
      </c>
    </row>
    <row r="2065" spans="1:130" x14ac:dyDescent="0.25">
      <c r="A2065" s="1" t="s">
        <v>480</v>
      </c>
      <c r="B2065" s="1" t="s">
        <v>479</v>
      </c>
      <c r="C2065" s="1" t="s">
        <v>140</v>
      </c>
      <c r="D2065" s="84">
        <v>1998</v>
      </c>
      <c r="E2065" s="3">
        <v>36143</v>
      </c>
      <c r="F2065" s="3"/>
      <c r="AK2065" s="4"/>
      <c r="AL2065" s="4"/>
      <c r="AM2065" s="1"/>
      <c r="AN2065" s="1"/>
      <c r="AO2065" s="4"/>
      <c r="BB2065" s="1">
        <v>9.15</v>
      </c>
      <c r="CE2065" s="1">
        <v>11.46</v>
      </c>
      <c r="CF2065" s="1">
        <v>21.83</v>
      </c>
      <c r="CG2065" s="1" t="s">
        <v>141</v>
      </c>
      <c r="CH2065" s="1" t="s">
        <v>141</v>
      </c>
      <c r="DR2065" s="1">
        <v>371.16</v>
      </c>
      <c r="DS2065" s="1">
        <v>0.24299999999999999</v>
      </c>
      <c r="DT2065" s="1">
        <v>0.27100000000000002</v>
      </c>
      <c r="DU2065" s="1">
        <v>0.26500000000000001</v>
      </c>
      <c r="DV2065" s="1">
        <v>0.26100000000000001</v>
      </c>
      <c r="DW2065" s="1">
        <v>0.29599999999999999</v>
      </c>
      <c r="DX2065" s="1">
        <v>0.28299999999999997</v>
      </c>
      <c r="DY2065" s="1">
        <v>0.111</v>
      </c>
      <c r="DZ2065" s="1">
        <v>0.125</v>
      </c>
    </row>
    <row r="2066" spans="1:130" x14ac:dyDescent="0.25">
      <c r="A2066" s="1" t="s">
        <v>480</v>
      </c>
      <c r="B2066" s="1" t="s">
        <v>479</v>
      </c>
      <c r="C2066" s="1" t="s">
        <v>140</v>
      </c>
      <c r="D2066" s="84">
        <v>1998</v>
      </c>
      <c r="E2066" s="3">
        <v>36145</v>
      </c>
      <c r="F2066" s="3"/>
      <c r="J2066" s="1">
        <v>0.1825</v>
      </c>
      <c r="K2066" s="1">
        <v>881.22749999999996</v>
      </c>
      <c r="L2066" s="1">
        <v>3306.375</v>
      </c>
      <c r="M2066" s="1">
        <v>4227.3249999999998</v>
      </c>
      <c r="N2066" s="1">
        <v>4941.75</v>
      </c>
      <c r="O2066" s="1">
        <v>3889</v>
      </c>
      <c r="P2066" s="1">
        <v>21309.589039999999</v>
      </c>
      <c r="AA2066" s="1">
        <v>21309.589039999999</v>
      </c>
      <c r="AF2066" s="1">
        <v>881.22749999999996</v>
      </c>
      <c r="AG2066" s="1">
        <v>3306.375</v>
      </c>
      <c r="AH2066" s="1">
        <v>4227.3249999999998</v>
      </c>
      <c r="AI2066" s="1">
        <v>4941.75</v>
      </c>
      <c r="AJ2066" s="1">
        <v>3889</v>
      </c>
      <c r="AK2066" s="119">
        <v>814.86</v>
      </c>
      <c r="AL2066" s="119">
        <f>AK2066/100</f>
        <v>8.1486000000000001</v>
      </c>
      <c r="AM2066" s="1"/>
      <c r="AN2066" s="1"/>
      <c r="AO2066" s="4"/>
      <c r="AT2066" s="1">
        <v>43.31</v>
      </c>
      <c r="AV2066" s="1">
        <v>7.46</v>
      </c>
      <c r="AW2066" s="1">
        <v>0.96409637000000004</v>
      </c>
      <c r="AZ2066" s="1">
        <v>6.09</v>
      </c>
      <c r="BA2066" s="1">
        <v>4.7</v>
      </c>
      <c r="BD2066" s="1">
        <v>4.3</v>
      </c>
      <c r="BE2066" s="1">
        <v>1041</v>
      </c>
      <c r="BF2066" s="1">
        <v>6.41</v>
      </c>
      <c r="BI2066" s="1">
        <f>BK2066</f>
        <v>226.57</v>
      </c>
      <c r="BJ2066" s="1">
        <v>23995.53</v>
      </c>
      <c r="BK2066" s="1">
        <v>226.57</v>
      </c>
      <c r="BL2066" s="1">
        <v>1.25</v>
      </c>
      <c r="BN2066" s="1">
        <v>14.92</v>
      </c>
      <c r="BY2066" s="1">
        <v>527.16999999999996</v>
      </c>
      <c r="CC2066" s="1">
        <v>539.96</v>
      </c>
      <c r="CH2066" s="1" t="s">
        <v>142</v>
      </c>
    </row>
    <row r="2067" spans="1:130" x14ac:dyDescent="0.25">
      <c r="A2067" s="1" t="s">
        <v>480</v>
      </c>
      <c r="B2067" s="1" t="s">
        <v>479</v>
      </c>
      <c r="C2067" s="1" t="s">
        <v>140</v>
      </c>
      <c r="D2067" s="84">
        <v>1998</v>
      </c>
      <c r="E2067" s="3">
        <v>36146</v>
      </c>
      <c r="F2067" s="3"/>
      <c r="AK2067" s="4"/>
      <c r="AL2067" s="4"/>
      <c r="AM2067" s="1"/>
      <c r="AN2067" s="1"/>
      <c r="AO2067" s="4"/>
      <c r="CF2067" s="1">
        <v>11.65</v>
      </c>
      <c r="CH2067" s="1" t="s">
        <v>141</v>
      </c>
    </row>
    <row r="2068" spans="1:130" x14ac:dyDescent="0.25">
      <c r="A2068" s="1" t="s">
        <v>480</v>
      </c>
      <c r="B2068" s="1" t="s">
        <v>479</v>
      </c>
      <c r="C2068" s="1" t="s">
        <v>140</v>
      </c>
      <c r="D2068" s="84">
        <v>1998</v>
      </c>
      <c r="E2068" s="3">
        <v>36150</v>
      </c>
      <c r="F2068" s="3"/>
      <c r="AK2068" s="4"/>
      <c r="AL2068" s="4"/>
      <c r="AM2068" s="1"/>
      <c r="AN2068" s="1"/>
      <c r="AO2068" s="4"/>
      <c r="CF2068" s="1">
        <v>12.51</v>
      </c>
      <c r="CG2068" s="1" t="s">
        <v>141</v>
      </c>
      <c r="CH2068" s="1" t="s">
        <v>141</v>
      </c>
      <c r="DR2068" s="1">
        <v>377.44</v>
      </c>
      <c r="DS2068" s="1">
        <v>0.26200000000000001</v>
      </c>
      <c r="DT2068" s="1">
        <v>0.28499999999999998</v>
      </c>
      <c r="DU2068" s="1">
        <v>0.27500000000000002</v>
      </c>
      <c r="DV2068" s="1">
        <v>0.25900000000000001</v>
      </c>
      <c r="DW2068" s="1">
        <v>0.29599999999999999</v>
      </c>
      <c r="DX2068" s="1">
        <v>0.27900000000000003</v>
      </c>
      <c r="DY2068" s="1">
        <v>0.108</v>
      </c>
      <c r="DZ2068" s="1">
        <v>0.123</v>
      </c>
    </row>
    <row r="2069" spans="1:130" x14ac:dyDescent="0.25">
      <c r="A2069" s="1" t="s">
        <v>480</v>
      </c>
      <c r="B2069" s="1" t="s">
        <v>479</v>
      </c>
      <c r="C2069" s="1" t="s">
        <v>140</v>
      </c>
      <c r="D2069" s="84">
        <v>1998</v>
      </c>
      <c r="E2069" s="3">
        <v>36152</v>
      </c>
      <c r="F2069" s="3"/>
      <c r="AK2069" s="4"/>
      <c r="AL2069" s="4"/>
      <c r="AM2069" s="1"/>
      <c r="AN2069" s="1"/>
      <c r="AO2069" s="4"/>
      <c r="CF2069" s="1">
        <v>6.7</v>
      </c>
      <c r="CH2069" s="1" t="s">
        <v>141</v>
      </c>
    </row>
    <row r="2070" spans="1:130" x14ac:dyDescent="0.25">
      <c r="A2070" s="1" t="s">
        <v>480</v>
      </c>
      <c r="B2070" s="1" t="s">
        <v>479</v>
      </c>
      <c r="C2070" s="1" t="s">
        <v>140</v>
      </c>
      <c r="D2070" s="84">
        <v>1998</v>
      </c>
      <c r="E2070" s="3">
        <v>36153</v>
      </c>
      <c r="F2070" s="3"/>
      <c r="J2070" s="1">
        <v>1068.6949999999999</v>
      </c>
      <c r="K2070" s="1">
        <v>3306.375</v>
      </c>
      <c r="L2070" s="1">
        <v>4227.3249999999998</v>
      </c>
      <c r="M2070" s="1">
        <v>4941.75</v>
      </c>
      <c r="N2070" s="1">
        <v>3610.9749999999999</v>
      </c>
      <c r="AF2070" s="1">
        <v>1068.6949999999999</v>
      </c>
      <c r="AG2070" s="1">
        <v>3306.375</v>
      </c>
      <c r="AH2070" s="1">
        <v>4227.3249999999998</v>
      </c>
      <c r="AI2070" s="1">
        <v>4941.75</v>
      </c>
      <c r="AJ2070" s="1">
        <v>3610.9749999999999</v>
      </c>
      <c r="AK2070" s="119">
        <v>1015.95</v>
      </c>
      <c r="AL2070" s="119">
        <f>AK2070/100</f>
        <v>10.159500000000001</v>
      </c>
      <c r="AM2070" s="1"/>
      <c r="AN2070" s="1"/>
      <c r="AO2070" s="4"/>
      <c r="AT2070" s="1">
        <v>9292.94</v>
      </c>
      <c r="AV2070" s="1">
        <v>87.3</v>
      </c>
      <c r="AW2070" s="1">
        <v>0.971155667</v>
      </c>
      <c r="AZ2070" s="1">
        <v>9.8000000000000007</v>
      </c>
      <c r="BA2070" s="1">
        <v>4.5999999999999996</v>
      </c>
      <c r="BD2070" s="1">
        <v>4.4000000000000004</v>
      </c>
      <c r="BE2070" s="1">
        <v>1129.33</v>
      </c>
      <c r="BF2070" s="1">
        <v>6.71</v>
      </c>
      <c r="BI2070" s="1">
        <f>BK2070</f>
        <v>201.54</v>
      </c>
      <c r="BJ2070" s="1">
        <v>24287.23</v>
      </c>
      <c r="BK2070" s="1">
        <v>201.54</v>
      </c>
      <c r="BL2070" s="1">
        <v>23.5</v>
      </c>
      <c r="BN2070" s="1">
        <v>96.62</v>
      </c>
      <c r="BY2070" s="1">
        <v>564.11</v>
      </c>
      <c r="CC2070" s="1">
        <v>490.88</v>
      </c>
      <c r="CH2070" s="1" t="s">
        <v>142</v>
      </c>
    </row>
    <row r="2071" spans="1:130" x14ac:dyDescent="0.25">
      <c r="A2071" s="1" t="s">
        <v>480</v>
      </c>
      <c r="B2071" s="1" t="s">
        <v>479</v>
      </c>
      <c r="C2071" s="1" t="s">
        <v>140</v>
      </c>
      <c r="D2071" s="84">
        <v>1998</v>
      </c>
      <c r="E2071" s="3">
        <v>36157</v>
      </c>
      <c r="F2071" s="3"/>
      <c r="AK2071" s="4"/>
      <c r="AL2071" s="4"/>
      <c r="AM2071" s="1"/>
      <c r="AN2071" s="1"/>
      <c r="AO2071" s="4"/>
      <c r="CG2071" s="1" t="s">
        <v>141</v>
      </c>
      <c r="CH2071" s="1" t="s">
        <v>141</v>
      </c>
      <c r="DR2071" s="1">
        <v>376.73</v>
      </c>
      <c r="DS2071" s="1">
        <v>0.25800000000000001</v>
      </c>
      <c r="DT2071" s="1">
        <v>0.28299999999999997</v>
      </c>
      <c r="DU2071" s="1">
        <v>0.27600000000000002</v>
      </c>
      <c r="DV2071" s="1">
        <v>0.26200000000000001</v>
      </c>
      <c r="DW2071" s="1">
        <v>0.29699999999999999</v>
      </c>
      <c r="DX2071" s="1">
        <v>0.28000000000000003</v>
      </c>
      <c r="DY2071" s="1">
        <v>0.107</v>
      </c>
      <c r="DZ2071" s="1">
        <v>0.122</v>
      </c>
    </row>
    <row r="2072" spans="1:130" x14ac:dyDescent="0.25">
      <c r="A2072" s="1" t="s">
        <v>480</v>
      </c>
      <c r="B2072" s="1" t="s">
        <v>479</v>
      </c>
      <c r="C2072" s="1" t="s">
        <v>140</v>
      </c>
      <c r="D2072" s="84">
        <v>1998</v>
      </c>
      <c r="E2072" s="3">
        <v>36159</v>
      </c>
      <c r="F2072" s="3"/>
      <c r="J2072" s="1">
        <v>2243.665</v>
      </c>
      <c r="K2072" s="1">
        <v>3306.375</v>
      </c>
      <c r="L2072" s="1">
        <v>4227.3249999999998</v>
      </c>
      <c r="M2072" s="1">
        <v>4941.75</v>
      </c>
      <c r="N2072" s="1">
        <v>3610.9749999999999</v>
      </c>
      <c r="AF2072" s="1">
        <v>2243.665</v>
      </c>
      <c r="AG2072" s="1">
        <v>3306.375</v>
      </c>
      <c r="AH2072" s="1">
        <v>4227.3249999999998</v>
      </c>
      <c r="AI2072" s="1">
        <v>4941.75</v>
      </c>
      <c r="AJ2072" s="1">
        <v>3610.9749999999999</v>
      </c>
      <c r="AK2072" s="119">
        <v>1165.99</v>
      </c>
      <c r="AL2072" s="119">
        <f>AK2072/100</f>
        <v>11.6599</v>
      </c>
      <c r="AM2072" s="1"/>
      <c r="AN2072" s="1"/>
      <c r="AO2072" s="4"/>
      <c r="AT2072" s="1">
        <v>11216.16</v>
      </c>
      <c r="AV2072" s="1">
        <v>165.85</v>
      </c>
      <c r="AW2072" s="1">
        <v>0.91998731700000003</v>
      </c>
      <c r="AZ2072" s="1">
        <v>7.26</v>
      </c>
      <c r="BE2072" s="1">
        <v>1156.83</v>
      </c>
      <c r="BF2072" s="1">
        <v>4.51</v>
      </c>
      <c r="BI2072" s="1">
        <f>BK2072</f>
        <v>213.98</v>
      </c>
      <c r="BJ2072" s="1">
        <v>22383.71</v>
      </c>
      <c r="BK2072" s="1">
        <v>213.98</v>
      </c>
      <c r="BL2072" s="1">
        <v>24.03</v>
      </c>
      <c r="BN2072" s="1">
        <v>112.83</v>
      </c>
      <c r="BY2072" s="1">
        <v>624.13</v>
      </c>
      <c r="CC2072" s="1">
        <v>542.85</v>
      </c>
      <c r="CH2072" s="1" t="s">
        <v>141</v>
      </c>
    </row>
    <row r="2073" spans="1:130" x14ac:dyDescent="0.25">
      <c r="A2073" s="1" t="s">
        <v>480</v>
      </c>
      <c r="B2073" s="1" t="s">
        <v>479</v>
      </c>
      <c r="C2073" s="1" t="s">
        <v>143</v>
      </c>
      <c r="D2073" s="84">
        <v>1998</v>
      </c>
      <c r="E2073" s="3">
        <v>36159</v>
      </c>
      <c r="F2073" s="3"/>
      <c r="AK2073" s="4"/>
      <c r="AL2073" s="4"/>
      <c r="AM2073" s="1"/>
      <c r="AN2073" s="1"/>
      <c r="AO2073" s="4"/>
      <c r="BA2073" s="1">
        <v>4.2</v>
      </c>
      <c r="BD2073" s="1">
        <v>4.8</v>
      </c>
      <c r="CH2073" s="1" t="s">
        <v>142</v>
      </c>
    </row>
    <row r="2074" spans="1:130" x14ac:dyDescent="0.25">
      <c r="A2074" s="1" t="s">
        <v>480</v>
      </c>
      <c r="B2074" s="1" t="s">
        <v>479</v>
      </c>
      <c r="C2074" s="1" t="s">
        <v>140</v>
      </c>
      <c r="D2074" s="84">
        <v>1998</v>
      </c>
      <c r="E2074" s="3">
        <v>36167</v>
      </c>
      <c r="F2074" s="3"/>
      <c r="AK2074" s="119">
        <v>1497.76</v>
      </c>
      <c r="AL2074" s="119">
        <f>AK2074/100</f>
        <v>14.977600000000001</v>
      </c>
      <c r="AM2074" s="1"/>
      <c r="AN2074" s="1"/>
      <c r="AO2074" s="4"/>
      <c r="AT2074" s="1">
        <v>20972.11</v>
      </c>
      <c r="AV2074" s="1">
        <v>337.81</v>
      </c>
      <c r="AW2074" s="1">
        <v>0.91596526099999998</v>
      </c>
      <c r="AZ2074" s="1">
        <v>10.46</v>
      </c>
      <c r="BA2074" s="1">
        <v>4.6500000000000004</v>
      </c>
      <c r="BD2074" s="1">
        <v>4.3499999999999996</v>
      </c>
      <c r="BE2074" s="1">
        <v>1186.67</v>
      </c>
      <c r="BF2074" s="1">
        <v>4.5999999999999996</v>
      </c>
      <c r="BI2074" s="1">
        <f>BK2074</f>
        <v>208.73</v>
      </c>
      <c r="BJ2074" s="1">
        <v>23380.46</v>
      </c>
      <c r="BK2074" s="1">
        <v>208.73</v>
      </c>
      <c r="BL2074" s="1">
        <v>27.83</v>
      </c>
      <c r="BN2074" s="1">
        <v>127.94</v>
      </c>
      <c r="BY2074" s="1">
        <v>752.41</v>
      </c>
      <c r="CC2074" s="1">
        <v>641.03</v>
      </c>
      <c r="CH2074" s="1" t="s">
        <v>142</v>
      </c>
    </row>
    <row r="2075" spans="1:130" x14ac:dyDescent="0.25">
      <c r="A2075" s="1" t="s">
        <v>480</v>
      </c>
      <c r="B2075" s="1" t="s">
        <v>479</v>
      </c>
      <c r="C2075" s="1" t="s">
        <v>140</v>
      </c>
      <c r="D2075" s="84">
        <v>1998</v>
      </c>
      <c r="E2075" s="3">
        <v>36171</v>
      </c>
      <c r="F2075" s="3"/>
      <c r="AK2075" s="4"/>
      <c r="AL2075" s="4"/>
      <c r="AM2075" s="1"/>
      <c r="AN2075" s="1"/>
      <c r="AO2075" s="4"/>
      <c r="CG2075" s="1" t="s">
        <v>141</v>
      </c>
      <c r="DR2075" s="1">
        <v>373.13</v>
      </c>
      <c r="DS2075" s="1">
        <v>0.26</v>
      </c>
      <c r="DT2075" s="1">
        <v>0.29799999999999999</v>
      </c>
      <c r="DU2075" s="1">
        <v>0.27800000000000002</v>
      </c>
      <c r="DV2075" s="1">
        <v>0.25</v>
      </c>
      <c r="DW2075" s="1">
        <v>0.28599999999999998</v>
      </c>
      <c r="DX2075" s="1">
        <v>0.27400000000000002</v>
      </c>
      <c r="DY2075" s="1">
        <v>0.10100000000000001</v>
      </c>
      <c r="DZ2075" s="1">
        <v>0.11899999999999999</v>
      </c>
    </row>
    <row r="2076" spans="1:130" x14ac:dyDescent="0.25">
      <c r="A2076" s="1" t="s">
        <v>480</v>
      </c>
      <c r="B2076" s="1" t="s">
        <v>479</v>
      </c>
      <c r="C2076" s="1" t="s">
        <v>140</v>
      </c>
      <c r="D2076" s="84">
        <v>1998</v>
      </c>
      <c r="E2076" s="3">
        <v>36172</v>
      </c>
      <c r="F2076" s="3"/>
      <c r="AK2076" s="119">
        <v>1610.51</v>
      </c>
      <c r="AL2076" s="119">
        <f>AK2076/100</f>
        <v>16.1051</v>
      </c>
      <c r="AM2076" s="1"/>
      <c r="AN2076" s="1"/>
      <c r="AO2076" s="4"/>
      <c r="AT2076" s="1">
        <v>19692.61</v>
      </c>
      <c r="AV2076" s="1">
        <v>533.62</v>
      </c>
      <c r="AW2076" s="1">
        <v>0.88702643800000003</v>
      </c>
      <c r="AZ2076" s="1">
        <v>11.56</v>
      </c>
      <c r="BA2076" s="1">
        <v>4.9000000000000004</v>
      </c>
      <c r="BD2076" s="1">
        <v>4.0999999999999996</v>
      </c>
      <c r="BE2076" s="1">
        <v>1173.33</v>
      </c>
      <c r="BF2076" s="1">
        <v>4.29</v>
      </c>
      <c r="BI2076" s="1">
        <f>BK2076</f>
        <v>186.92</v>
      </c>
      <c r="BJ2076" s="1">
        <v>23477.65</v>
      </c>
      <c r="BK2076" s="1">
        <v>186.92</v>
      </c>
      <c r="BL2076" s="1">
        <v>27.7</v>
      </c>
      <c r="BN2076" s="1">
        <v>113.61</v>
      </c>
      <c r="BY2076" s="1">
        <v>698.06</v>
      </c>
      <c r="CC2076" s="1">
        <v>551.51</v>
      </c>
      <c r="CH2076" s="1" t="s">
        <v>142</v>
      </c>
    </row>
    <row r="2077" spans="1:130" x14ac:dyDescent="0.25">
      <c r="A2077" s="1" t="s">
        <v>480</v>
      </c>
      <c r="B2077" s="1" t="s">
        <v>479</v>
      </c>
      <c r="C2077" s="1" t="s">
        <v>140</v>
      </c>
      <c r="D2077" s="84">
        <v>1998</v>
      </c>
      <c r="E2077" s="3">
        <v>36178</v>
      </c>
      <c r="F2077" s="3"/>
      <c r="AK2077" s="4"/>
      <c r="AL2077" s="4"/>
      <c r="AM2077" s="1"/>
      <c r="AN2077" s="1"/>
      <c r="AO2077" s="4"/>
      <c r="CG2077" s="1" t="s">
        <v>141</v>
      </c>
      <c r="DR2077" s="1">
        <v>375.04</v>
      </c>
      <c r="DS2077" s="1">
        <v>0.26100000000000001</v>
      </c>
      <c r="DT2077" s="1">
        <v>0.28899999999999998</v>
      </c>
      <c r="DU2077" s="1">
        <v>0.27900000000000003</v>
      </c>
      <c r="DV2077" s="1">
        <v>0.26400000000000001</v>
      </c>
      <c r="DW2077" s="1">
        <v>0.28999999999999998</v>
      </c>
      <c r="DX2077" s="1">
        <v>0.27400000000000002</v>
      </c>
      <c r="DY2077" s="1">
        <v>0.10100000000000001</v>
      </c>
      <c r="DZ2077" s="1">
        <v>0.11799999999999999</v>
      </c>
    </row>
    <row r="2078" spans="1:130" x14ac:dyDescent="0.25">
      <c r="A2078" s="1" t="s">
        <v>480</v>
      </c>
      <c r="B2078" s="1" t="s">
        <v>479</v>
      </c>
      <c r="C2078" s="1" t="s">
        <v>140</v>
      </c>
      <c r="D2078" s="84">
        <v>1998</v>
      </c>
      <c r="E2078" s="3">
        <v>36179</v>
      </c>
      <c r="F2078" s="3"/>
      <c r="J2078" s="1">
        <v>2347.0275000000001</v>
      </c>
      <c r="K2078" s="1">
        <v>4227.3249999999998</v>
      </c>
      <c r="L2078" s="1">
        <v>4941.75</v>
      </c>
      <c r="M2078" s="1">
        <v>3610.9749999999999</v>
      </c>
      <c r="AG2078" s="1">
        <v>2347.0275000000001</v>
      </c>
      <c r="AH2078" s="1">
        <v>4227.3249999999998</v>
      </c>
      <c r="AI2078" s="1">
        <v>4941.75</v>
      </c>
      <c r="AJ2078" s="1">
        <v>3610.9749999999999</v>
      </c>
      <c r="AK2078" s="119">
        <v>2056.61</v>
      </c>
      <c r="AL2078" s="119">
        <f>AK2078/100</f>
        <v>20.566100000000002</v>
      </c>
      <c r="AM2078" s="1"/>
      <c r="AN2078" s="1"/>
      <c r="AO2078" s="4"/>
      <c r="AT2078" s="1">
        <v>28190.23</v>
      </c>
      <c r="AV2078" s="1">
        <v>841.49</v>
      </c>
      <c r="AW2078" s="1">
        <v>0.88927950200000005</v>
      </c>
      <c r="AZ2078" s="1">
        <v>13.12</v>
      </c>
      <c r="BA2078" s="1">
        <v>5.3</v>
      </c>
      <c r="BD2078" s="1">
        <v>3.7</v>
      </c>
      <c r="BF2078" s="1">
        <v>3.95</v>
      </c>
      <c r="BI2078" s="1">
        <f>BK2078</f>
        <v>194.26</v>
      </c>
      <c r="BJ2078" s="1">
        <v>20940.849999999999</v>
      </c>
      <c r="BK2078" s="1">
        <v>194.26</v>
      </c>
      <c r="BL2078" s="1">
        <v>31.33</v>
      </c>
      <c r="BN2078" s="1">
        <v>162.86000000000001</v>
      </c>
      <c r="BY2078" s="1">
        <v>769.09</v>
      </c>
      <c r="CC2078" s="1">
        <v>620.80999999999995</v>
      </c>
      <c r="CH2078" s="1" t="s">
        <v>142</v>
      </c>
    </row>
    <row r="2079" spans="1:130" x14ac:dyDescent="0.25">
      <c r="A2079" s="1" t="s">
        <v>480</v>
      </c>
      <c r="B2079" s="1" t="s">
        <v>479</v>
      </c>
      <c r="C2079" s="1" t="s">
        <v>140</v>
      </c>
      <c r="D2079" s="84">
        <v>1998</v>
      </c>
      <c r="E2079" s="3">
        <v>36185</v>
      </c>
      <c r="F2079" s="3"/>
      <c r="AK2079" s="4"/>
      <c r="AL2079" s="4"/>
      <c r="AM2079" s="1"/>
      <c r="AN2079" s="1"/>
      <c r="AO2079" s="4"/>
      <c r="CG2079" s="1" t="s">
        <v>141</v>
      </c>
      <c r="DR2079" s="1">
        <v>374.85</v>
      </c>
      <c r="DS2079" s="1">
        <v>0.26200000000000001</v>
      </c>
      <c r="DT2079" s="1">
        <v>0.29099999999999998</v>
      </c>
      <c r="DU2079" s="1">
        <v>0.28000000000000003</v>
      </c>
      <c r="DV2079" s="1">
        <v>0.26600000000000001</v>
      </c>
      <c r="DW2079" s="1">
        <v>0.28999999999999998</v>
      </c>
      <c r="DX2079" s="1">
        <v>0.26900000000000002</v>
      </c>
      <c r="DY2079" s="1">
        <v>9.9000000000000005E-2</v>
      </c>
      <c r="DZ2079" s="1">
        <v>0.11700000000000001</v>
      </c>
    </row>
    <row r="2080" spans="1:130" x14ac:dyDescent="0.25">
      <c r="A2080" s="1" t="s">
        <v>480</v>
      </c>
      <c r="B2080" s="1" t="s">
        <v>479</v>
      </c>
      <c r="C2080" s="1" t="s">
        <v>140</v>
      </c>
      <c r="D2080" s="84">
        <v>1998</v>
      </c>
      <c r="E2080" s="3">
        <v>36188</v>
      </c>
      <c r="F2080" s="3"/>
      <c r="J2080" s="1">
        <v>1203.0250000000001</v>
      </c>
      <c r="K2080" s="1">
        <v>2363.31</v>
      </c>
      <c r="L2080" s="1">
        <v>4227.3249999999998</v>
      </c>
      <c r="M2080" s="1">
        <v>4941.75</v>
      </c>
      <c r="N2080" s="1">
        <v>3610.9749999999999</v>
      </c>
      <c r="AF2080" s="1">
        <v>1203.0250000000001</v>
      </c>
      <c r="AG2080" s="1">
        <v>2363.31</v>
      </c>
      <c r="AH2080" s="1">
        <v>4227.3249999999998</v>
      </c>
      <c r="AI2080" s="1">
        <v>4941.75</v>
      </c>
      <c r="AJ2080" s="1">
        <v>3610.9749999999999</v>
      </c>
      <c r="AK2080" s="119">
        <v>1596.96</v>
      </c>
      <c r="AL2080" s="119">
        <f>AK2080/100</f>
        <v>15.9696</v>
      </c>
      <c r="AM2080" s="1"/>
      <c r="AN2080" s="1"/>
      <c r="AO2080" s="4"/>
      <c r="AT2080" s="1">
        <v>16772.080000000002</v>
      </c>
      <c r="AV2080" s="1">
        <v>701.97</v>
      </c>
      <c r="AW2080" s="1">
        <v>0.85369152999999998</v>
      </c>
      <c r="AZ2080" s="1">
        <v>7.82</v>
      </c>
      <c r="BA2080" s="1">
        <v>5.05</v>
      </c>
      <c r="BD2080" s="1">
        <v>3.95</v>
      </c>
      <c r="BF2080" s="1">
        <v>3.64</v>
      </c>
      <c r="BI2080" s="1">
        <f>BK2080</f>
        <v>158.21</v>
      </c>
      <c r="BJ2080" s="1">
        <v>23724.15</v>
      </c>
      <c r="BK2080" s="1">
        <v>158.21</v>
      </c>
      <c r="BL2080" s="1">
        <v>24.38</v>
      </c>
      <c r="BN2080" s="1">
        <v>119.11</v>
      </c>
      <c r="BY2080" s="1">
        <v>564.66</v>
      </c>
      <c r="CC2080" s="1">
        <v>499.54</v>
      </c>
      <c r="CH2080" s="1" t="s">
        <v>142</v>
      </c>
    </row>
    <row r="2081" spans="1:130" x14ac:dyDescent="0.25">
      <c r="A2081" s="1" t="s">
        <v>480</v>
      </c>
      <c r="B2081" s="1" t="s">
        <v>479</v>
      </c>
      <c r="C2081" s="1" t="s">
        <v>140</v>
      </c>
      <c r="D2081" s="84">
        <v>1998</v>
      </c>
      <c r="E2081" s="3">
        <v>36192</v>
      </c>
      <c r="F2081" s="3"/>
      <c r="AK2081" s="4"/>
      <c r="AL2081" s="4"/>
      <c r="AM2081" s="1"/>
      <c r="AN2081" s="1"/>
      <c r="AO2081" s="4"/>
      <c r="CG2081" s="1" t="s">
        <v>141</v>
      </c>
      <c r="DR2081" s="1">
        <v>377.13</v>
      </c>
      <c r="DS2081" s="1">
        <v>0.251</v>
      </c>
      <c r="DT2081" s="1">
        <v>0.28599999999999998</v>
      </c>
      <c r="DU2081" s="1">
        <v>0.28299999999999997</v>
      </c>
      <c r="DV2081" s="1">
        <v>0.28000000000000003</v>
      </c>
      <c r="DW2081" s="1">
        <v>0.29699999999999999</v>
      </c>
      <c r="DX2081" s="1">
        <v>0.27100000000000002</v>
      </c>
      <c r="DY2081" s="1">
        <v>0.10199999999999999</v>
      </c>
      <c r="DZ2081" s="1">
        <v>0.11700000000000001</v>
      </c>
    </row>
    <row r="2082" spans="1:130" x14ac:dyDescent="0.25">
      <c r="A2082" s="1" t="s">
        <v>480</v>
      </c>
      <c r="B2082" s="1" t="s">
        <v>479</v>
      </c>
      <c r="C2082" s="1" t="s">
        <v>140</v>
      </c>
      <c r="D2082" s="84">
        <v>1998</v>
      </c>
      <c r="E2082" s="3">
        <v>36194</v>
      </c>
      <c r="F2082" s="3"/>
      <c r="AK2082" s="119">
        <v>1774.39</v>
      </c>
      <c r="AL2082" s="119">
        <f>AK2082/100</f>
        <v>17.7439</v>
      </c>
      <c r="AM2082" s="1"/>
      <c r="AN2082" s="1"/>
      <c r="AO2082" s="4"/>
      <c r="AT2082" s="1">
        <v>19558.560000000001</v>
      </c>
      <c r="AV2082" s="1">
        <v>804.79</v>
      </c>
      <c r="AW2082" s="1">
        <v>0.85324029099999998</v>
      </c>
      <c r="AZ2082" s="1">
        <v>16.25</v>
      </c>
      <c r="BA2082" s="1">
        <v>5.25</v>
      </c>
      <c r="BD2082" s="1">
        <v>3.75</v>
      </c>
      <c r="BF2082" s="1">
        <v>3.72</v>
      </c>
      <c r="BI2082" s="1">
        <f>BK2082</f>
        <v>153.16999999999999</v>
      </c>
      <c r="BK2082" s="1">
        <v>153.16999999999999</v>
      </c>
      <c r="BL2082" s="1">
        <v>24.95</v>
      </c>
      <c r="BN2082" s="1">
        <v>112.8</v>
      </c>
      <c r="BY2082" s="1">
        <v>593.54</v>
      </c>
      <c r="CC2082" s="1">
        <v>545.74</v>
      </c>
      <c r="CH2082" s="1" t="s">
        <v>142</v>
      </c>
    </row>
    <row r="2083" spans="1:130" x14ac:dyDescent="0.25">
      <c r="A2083" s="1" t="s">
        <v>480</v>
      </c>
      <c r="B2083" s="1" t="s">
        <v>479</v>
      </c>
      <c r="C2083" s="1" t="s">
        <v>140</v>
      </c>
      <c r="D2083" s="84">
        <v>1998</v>
      </c>
      <c r="E2083" s="3">
        <v>36199</v>
      </c>
      <c r="F2083" s="3"/>
      <c r="AK2083" s="4"/>
      <c r="AL2083" s="4"/>
      <c r="AM2083" s="1"/>
      <c r="AN2083" s="1"/>
      <c r="AO2083" s="4"/>
      <c r="CG2083" s="1" t="s">
        <v>141</v>
      </c>
      <c r="DR2083" s="1">
        <v>374.84</v>
      </c>
      <c r="DS2083" s="1">
        <v>0.25</v>
      </c>
      <c r="DT2083" s="1">
        <v>0.28699999999999998</v>
      </c>
      <c r="DU2083" s="1">
        <v>0.27900000000000003</v>
      </c>
      <c r="DV2083" s="1">
        <v>0.28100000000000003</v>
      </c>
      <c r="DW2083" s="1">
        <v>0.29199999999999998</v>
      </c>
      <c r="DX2083" s="1">
        <v>0.27300000000000002</v>
      </c>
      <c r="DY2083" s="1">
        <v>9.9000000000000005E-2</v>
      </c>
      <c r="DZ2083" s="1">
        <v>0.114</v>
      </c>
    </row>
    <row r="2084" spans="1:130" x14ac:dyDescent="0.25">
      <c r="A2084" s="1" t="s">
        <v>480</v>
      </c>
      <c r="B2084" s="1" t="s">
        <v>479</v>
      </c>
      <c r="C2084" s="1" t="s">
        <v>140</v>
      </c>
      <c r="D2084" s="84">
        <v>1998</v>
      </c>
      <c r="E2084" s="3">
        <v>36199</v>
      </c>
      <c r="F2084" s="3"/>
      <c r="AK2084" s="119">
        <v>1774.12</v>
      </c>
      <c r="AL2084" s="119">
        <f>AK2084/100</f>
        <v>17.741199999999999</v>
      </c>
      <c r="AM2084" s="1"/>
      <c r="AN2084" s="1"/>
      <c r="AO2084" s="4"/>
      <c r="AT2084" s="1">
        <v>18656.39</v>
      </c>
      <c r="AV2084" s="1">
        <v>807.37</v>
      </c>
      <c r="AW2084" s="1">
        <v>0.73487529900000004</v>
      </c>
      <c r="AZ2084" s="1">
        <v>21.95</v>
      </c>
      <c r="BA2084" s="1">
        <v>6.15</v>
      </c>
      <c r="BD2084" s="1">
        <v>2.85</v>
      </c>
      <c r="BF2084" s="1">
        <v>2.82</v>
      </c>
      <c r="BI2084" s="1">
        <f>BK2084</f>
        <v>120.77</v>
      </c>
      <c r="BK2084" s="1">
        <v>120.77</v>
      </c>
      <c r="BL2084" s="1">
        <v>21.35</v>
      </c>
      <c r="BN2084" s="1">
        <v>100.47</v>
      </c>
      <c r="BY2084" s="1">
        <v>596.78</v>
      </c>
      <c r="CC2084" s="1">
        <v>525.53</v>
      </c>
      <c r="CH2084" s="1" t="s">
        <v>142</v>
      </c>
    </row>
    <row r="2085" spans="1:130" x14ac:dyDescent="0.25">
      <c r="A2085" s="1" t="s">
        <v>480</v>
      </c>
      <c r="B2085" s="1" t="s">
        <v>479</v>
      </c>
      <c r="C2085" s="1" t="s">
        <v>140</v>
      </c>
      <c r="D2085" s="84">
        <v>1998</v>
      </c>
      <c r="E2085" s="3">
        <v>36206</v>
      </c>
      <c r="F2085" s="3"/>
      <c r="AK2085" s="4"/>
      <c r="AL2085" s="4"/>
      <c r="AM2085" s="1"/>
      <c r="AN2085" s="1"/>
      <c r="AO2085" s="4"/>
      <c r="CG2085" s="1" t="s">
        <v>141</v>
      </c>
      <c r="DR2085" s="1">
        <v>394.27</v>
      </c>
      <c r="DS2085" s="1">
        <v>0.28199999999999997</v>
      </c>
      <c r="DT2085" s="1">
        <v>0.29799999999999999</v>
      </c>
      <c r="DU2085" s="1">
        <v>0.28899999999999998</v>
      </c>
      <c r="DV2085" s="1">
        <v>0.29599999999999999</v>
      </c>
      <c r="DW2085" s="1">
        <v>0.30499999999999999</v>
      </c>
      <c r="DX2085" s="1">
        <v>0.27700000000000002</v>
      </c>
      <c r="DY2085" s="1">
        <v>0.107</v>
      </c>
      <c r="DZ2085" s="1">
        <v>0.11700000000000001</v>
      </c>
    </row>
    <row r="2086" spans="1:130" x14ac:dyDescent="0.25">
      <c r="A2086" s="1" t="s">
        <v>480</v>
      </c>
      <c r="B2086" s="1" t="s">
        <v>479</v>
      </c>
      <c r="C2086" s="1" t="s">
        <v>140</v>
      </c>
      <c r="D2086" s="84">
        <v>1998</v>
      </c>
      <c r="E2086" s="3">
        <v>36209</v>
      </c>
      <c r="F2086" s="3"/>
      <c r="J2086" s="1">
        <v>2170.25</v>
      </c>
      <c r="K2086" s="1">
        <v>4699.6000000000004</v>
      </c>
      <c r="L2086" s="1">
        <v>3610.9749999999999</v>
      </c>
      <c r="AH2086" s="1">
        <v>2170.25</v>
      </c>
      <c r="AI2086" s="1">
        <v>4699.6000000000004</v>
      </c>
      <c r="AJ2086" s="1">
        <v>3610.9749999999999</v>
      </c>
      <c r="AK2086" s="119">
        <v>1981.16</v>
      </c>
      <c r="AL2086" s="119">
        <f>AK2086/100</f>
        <v>19.811600000000002</v>
      </c>
      <c r="AM2086" s="1"/>
      <c r="AN2086" s="1"/>
      <c r="AO2086" s="4"/>
      <c r="AT2086" s="1">
        <v>19994.91</v>
      </c>
      <c r="AV2086" s="1">
        <v>912.98</v>
      </c>
      <c r="AW2086" s="1">
        <v>0.72796717700000002</v>
      </c>
      <c r="AZ2086" s="1">
        <v>25.57</v>
      </c>
      <c r="BA2086" s="1">
        <v>6.8</v>
      </c>
      <c r="BD2086" s="1">
        <v>2.2000000000000002</v>
      </c>
      <c r="BF2086" s="1">
        <v>2.15</v>
      </c>
      <c r="BI2086" s="1">
        <f>BK2086</f>
        <v>95.66</v>
      </c>
      <c r="BK2086" s="1">
        <v>95.66</v>
      </c>
      <c r="BL2086" s="1">
        <v>23.43</v>
      </c>
      <c r="BN2086" s="1">
        <v>111.06</v>
      </c>
      <c r="BY2086" s="1">
        <v>688.25</v>
      </c>
      <c r="CC2086" s="1">
        <v>586.16</v>
      </c>
      <c r="CH2086" s="1" t="s">
        <v>142</v>
      </c>
    </row>
    <row r="2087" spans="1:130" x14ac:dyDescent="0.25">
      <c r="A2087" s="1" t="s">
        <v>480</v>
      </c>
      <c r="B2087" s="1" t="s">
        <v>479</v>
      </c>
      <c r="C2087" s="1" t="s">
        <v>140</v>
      </c>
      <c r="D2087" s="84">
        <v>1998</v>
      </c>
      <c r="E2087" s="3">
        <v>36213</v>
      </c>
      <c r="F2087" s="3"/>
      <c r="AK2087" s="4"/>
      <c r="AL2087" s="4"/>
      <c r="AM2087" s="1"/>
      <c r="AN2087" s="1"/>
      <c r="AO2087" s="4"/>
      <c r="CG2087" s="1" t="s">
        <v>141</v>
      </c>
      <c r="DR2087" s="1">
        <v>391.05</v>
      </c>
      <c r="DS2087" s="1">
        <v>0.26</v>
      </c>
      <c r="DT2087" s="1">
        <v>0.29199999999999998</v>
      </c>
      <c r="DU2087" s="1">
        <v>0.28799999999999998</v>
      </c>
      <c r="DV2087" s="1">
        <v>0.29899999999999999</v>
      </c>
      <c r="DW2087" s="1">
        <v>0.309</v>
      </c>
      <c r="DX2087" s="1">
        <v>0.28100000000000003</v>
      </c>
      <c r="DY2087" s="1">
        <v>0.108</v>
      </c>
      <c r="DZ2087" s="1">
        <v>0.11799999999999999</v>
      </c>
    </row>
    <row r="2088" spans="1:130" x14ac:dyDescent="0.25">
      <c r="A2088" s="1" t="s">
        <v>480</v>
      </c>
      <c r="B2088" s="1" t="s">
        <v>479</v>
      </c>
      <c r="C2088" s="1" t="s">
        <v>140</v>
      </c>
      <c r="D2088" s="84">
        <v>1998</v>
      </c>
      <c r="E2088" s="3">
        <v>36215</v>
      </c>
      <c r="F2088" s="3"/>
      <c r="J2088" s="1">
        <v>2520.25</v>
      </c>
      <c r="K2088" s="1">
        <v>2905.7150000000001</v>
      </c>
      <c r="AI2088" s="1">
        <v>2520.25</v>
      </c>
      <c r="AJ2088" s="1">
        <v>2905.7150000000001</v>
      </c>
      <c r="AK2088" s="119">
        <v>1533</v>
      </c>
      <c r="AL2088" s="119">
        <f>AK2088/100</f>
        <v>15.33</v>
      </c>
      <c r="AM2088" s="1"/>
      <c r="AN2088" s="1"/>
      <c r="AO2088" s="4"/>
      <c r="AT2088" s="1">
        <v>15467.57</v>
      </c>
      <c r="AV2088" s="1">
        <v>648.29999999999995</v>
      </c>
      <c r="AW2088" s="1">
        <v>0.33838709500000003</v>
      </c>
      <c r="AZ2088" s="1">
        <v>31.16</v>
      </c>
      <c r="BA2088" s="1">
        <v>8.1</v>
      </c>
      <c r="BD2088" s="1">
        <v>0.9</v>
      </c>
      <c r="BF2088" s="1">
        <v>0.84</v>
      </c>
      <c r="BI2088" s="1">
        <f>BK2088</f>
        <v>39.89</v>
      </c>
      <c r="BK2088" s="1">
        <v>39.89</v>
      </c>
      <c r="BL2088" s="1">
        <v>21.95</v>
      </c>
      <c r="BN2088" s="1">
        <v>77.7</v>
      </c>
      <c r="BY2088" s="1">
        <v>556.03</v>
      </c>
      <c r="CC2088" s="1">
        <v>467.78</v>
      </c>
      <c r="CH2088" s="1" t="s">
        <v>142</v>
      </c>
    </row>
    <row r="2089" spans="1:130" x14ac:dyDescent="0.25">
      <c r="A2089" s="1" t="s">
        <v>480</v>
      </c>
      <c r="B2089" s="1" t="s">
        <v>479</v>
      </c>
      <c r="C2089" s="1" t="s">
        <v>140</v>
      </c>
      <c r="D2089" s="84">
        <v>1998</v>
      </c>
      <c r="E2089" s="3">
        <v>36220</v>
      </c>
      <c r="F2089" s="3"/>
      <c r="AK2089" s="4"/>
      <c r="AL2089" s="4"/>
      <c r="AM2089" s="1"/>
      <c r="AN2089" s="1"/>
      <c r="AO2089" s="4"/>
      <c r="CG2089" s="1" t="s">
        <v>141</v>
      </c>
      <c r="DR2089" s="1">
        <v>404.54</v>
      </c>
      <c r="DS2089" s="1">
        <v>0.28799999999999998</v>
      </c>
      <c r="DT2089" s="1">
        <v>0.30599999999999999</v>
      </c>
      <c r="DU2089" s="1">
        <v>0.29099999999999998</v>
      </c>
      <c r="DV2089" s="1">
        <v>0.307</v>
      </c>
      <c r="DW2089" s="1">
        <v>0.311</v>
      </c>
      <c r="DX2089" s="1">
        <v>0.28699999999999998</v>
      </c>
      <c r="DY2089" s="1">
        <v>0.114</v>
      </c>
      <c r="DZ2089" s="1">
        <v>0.11899999999999999</v>
      </c>
    </row>
    <row r="2090" spans="1:130" x14ac:dyDescent="0.25">
      <c r="A2090" s="1" t="s">
        <v>480</v>
      </c>
      <c r="B2090" s="1" t="s">
        <v>479</v>
      </c>
      <c r="C2090" s="1" t="s">
        <v>140</v>
      </c>
      <c r="D2090" s="84">
        <v>1998</v>
      </c>
      <c r="E2090" s="3">
        <v>36220</v>
      </c>
      <c r="F2090" s="3"/>
      <c r="J2090" s="1">
        <v>3038.35</v>
      </c>
      <c r="K2090" s="1">
        <v>5040.5</v>
      </c>
      <c r="L2090" s="1">
        <v>2200.4549999999999</v>
      </c>
      <c r="AH2090" s="1">
        <v>3038.35</v>
      </c>
      <c r="AI2090" s="1">
        <v>5040.5</v>
      </c>
      <c r="AJ2090" s="1">
        <v>2200.4549999999999</v>
      </c>
      <c r="AK2090" s="119">
        <v>1663.6</v>
      </c>
      <c r="AL2090" s="119">
        <f>AK2090/100</f>
        <v>16.635999999999999</v>
      </c>
      <c r="AM2090" s="1"/>
      <c r="AN2090" s="1"/>
      <c r="AO2090" s="4"/>
      <c r="AT2090" s="1">
        <v>22717.08</v>
      </c>
      <c r="AV2090" s="1">
        <v>679.55</v>
      </c>
      <c r="AW2090" s="1">
        <v>0.420739111</v>
      </c>
      <c r="AZ2090" s="1">
        <v>29.56</v>
      </c>
      <c r="BA2090" s="1">
        <v>7.55</v>
      </c>
      <c r="BD2090" s="1">
        <v>1.45</v>
      </c>
      <c r="BF2090" s="1">
        <v>1.6</v>
      </c>
      <c r="BI2090" s="1">
        <f>BK2090</f>
        <v>58.6</v>
      </c>
      <c r="BK2090" s="1">
        <v>58.6</v>
      </c>
      <c r="BL2090" s="1">
        <v>29.05</v>
      </c>
      <c r="BN2090" s="1">
        <v>100.19</v>
      </c>
      <c r="BP2090" s="1" t="s">
        <v>89</v>
      </c>
      <c r="BY2090" s="1">
        <v>605.72</v>
      </c>
      <c r="CC2090" s="1">
        <v>470.66</v>
      </c>
      <c r="CH2090" s="1" t="s">
        <v>142</v>
      </c>
    </row>
    <row r="2091" spans="1:130" x14ac:dyDescent="0.25">
      <c r="A2091" s="1" t="s">
        <v>480</v>
      </c>
      <c r="B2091" s="1" t="s">
        <v>479</v>
      </c>
      <c r="C2091" s="1" t="s">
        <v>140</v>
      </c>
      <c r="D2091" s="84">
        <v>1998</v>
      </c>
      <c r="E2091" s="3">
        <v>36221</v>
      </c>
      <c r="F2091" s="3"/>
      <c r="J2091" s="1">
        <v>72.1815</v>
      </c>
      <c r="K2091" s="1">
        <v>2189.85</v>
      </c>
      <c r="L2091" s="1">
        <v>4227.3249999999998</v>
      </c>
      <c r="M2091" s="1">
        <v>4941.75</v>
      </c>
      <c r="N2091" s="1">
        <v>3610.9749999999999</v>
      </c>
      <c r="AF2091" s="1">
        <v>72.1815</v>
      </c>
      <c r="AG2091" s="1">
        <v>2189.85</v>
      </c>
      <c r="AH2091" s="1">
        <v>4227.3249999999998</v>
      </c>
      <c r="AI2091" s="1">
        <v>4941.75</v>
      </c>
      <c r="AJ2091" s="1">
        <v>3610.9749999999999</v>
      </c>
      <c r="AK2091" s="4"/>
      <c r="AL2091" s="4"/>
      <c r="AM2091" s="1"/>
      <c r="AN2091" s="1"/>
      <c r="AO2091" s="4"/>
      <c r="CH2091" s="1" t="s">
        <v>141</v>
      </c>
    </row>
    <row r="2092" spans="1:130" x14ac:dyDescent="0.25">
      <c r="A2092" s="1" t="s">
        <v>480</v>
      </c>
      <c r="B2092" s="1" t="s">
        <v>479</v>
      </c>
      <c r="C2092" s="1" t="s">
        <v>140</v>
      </c>
      <c r="D2092" s="84">
        <v>1998</v>
      </c>
      <c r="E2092" s="3">
        <v>36227</v>
      </c>
      <c r="F2092" s="3"/>
      <c r="AK2092" s="4"/>
      <c r="AL2092" s="4"/>
      <c r="AM2092" s="1"/>
      <c r="AN2092" s="1"/>
      <c r="AO2092" s="4"/>
      <c r="CG2092" s="1" t="s">
        <v>141</v>
      </c>
      <c r="DR2092" s="1">
        <v>399.05</v>
      </c>
      <c r="DS2092" s="1">
        <v>0.27</v>
      </c>
      <c r="DT2092" s="1">
        <v>0.30399999999999999</v>
      </c>
      <c r="DU2092" s="1">
        <v>0.29399999999999998</v>
      </c>
      <c r="DV2092" s="1">
        <v>0.30099999999999999</v>
      </c>
      <c r="DW2092" s="1">
        <v>0.314</v>
      </c>
      <c r="DX2092" s="1">
        <v>0.28100000000000003</v>
      </c>
      <c r="DY2092" s="1">
        <v>0.113</v>
      </c>
      <c r="DZ2092" s="1">
        <v>0.12</v>
      </c>
    </row>
    <row r="2093" spans="1:130" x14ac:dyDescent="0.25">
      <c r="A2093" s="1" t="s">
        <v>480</v>
      </c>
      <c r="B2093" s="1" t="s">
        <v>479</v>
      </c>
      <c r="C2093" s="1" t="s">
        <v>140</v>
      </c>
      <c r="D2093" s="84">
        <v>1998</v>
      </c>
      <c r="E2093" s="3">
        <v>36342</v>
      </c>
      <c r="F2093" s="3"/>
      <c r="J2093" s="1">
        <v>948.39250000000004</v>
      </c>
      <c r="K2093" s="1">
        <v>3306.375</v>
      </c>
      <c r="L2093" s="1">
        <v>4227.3249999999998</v>
      </c>
      <c r="M2093" s="1">
        <v>4941.75</v>
      </c>
      <c r="N2093" s="1">
        <v>3610.9749999999999</v>
      </c>
      <c r="AF2093" s="1">
        <v>948.39250000000004</v>
      </c>
      <c r="AG2093" s="1">
        <v>3306.375</v>
      </c>
      <c r="AH2093" s="1">
        <v>4227.3249999999998</v>
      </c>
      <c r="AI2093" s="1">
        <v>4941.75</v>
      </c>
      <c r="AJ2093" s="1">
        <v>3610.9749999999999</v>
      </c>
      <c r="AK2093" s="4"/>
      <c r="AL2093" s="4"/>
      <c r="AM2093" s="1"/>
      <c r="AN2093" s="1"/>
      <c r="AO2093" s="4"/>
      <c r="CH2093" s="1" t="s">
        <v>141</v>
      </c>
    </row>
    <row r="2094" spans="1:130" x14ac:dyDescent="0.25">
      <c r="A2094" s="1" t="s">
        <v>480</v>
      </c>
      <c r="B2094" s="1" t="s">
        <v>479</v>
      </c>
      <c r="C2094" s="1" t="s">
        <v>140</v>
      </c>
      <c r="D2094" s="84">
        <v>1998</v>
      </c>
      <c r="E2094" s="3">
        <v>36435</v>
      </c>
      <c r="F2094" s="3"/>
      <c r="J2094" s="1">
        <v>1387.68</v>
      </c>
      <c r="K2094" s="1">
        <v>2787.3724999999999</v>
      </c>
      <c r="L2094" s="1">
        <v>4941.75</v>
      </c>
      <c r="M2094" s="1">
        <v>3610.9749999999999</v>
      </c>
      <c r="AG2094" s="1">
        <v>1387.68</v>
      </c>
      <c r="AH2094" s="1">
        <v>2787.3724999999999</v>
      </c>
      <c r="AI2094" s="1">
        <v>4941.75</v>
      </c>
      <c r="AJ2094" s="1">
        <v>3610.9749999999999</v>
      </c>
      <c r="AK2094" s="4"/>
      <c r="AL2094" s="4"/>
      <c r="AM2094" s="1"/>
      <c r="AN2094" s="1"/>
      <c r="AO2094" s="4"/>
      <c r="CH2094" s="1" t="s">
        <v>141</v>
      </c>
    </row>
    <row r="2095" spans="1:130" x14ac:dyDescent="0.25">
      <c r="A2095" s="1" t="s">
        <v>480</v>
      </c>
      <c r="B2095" s="1" t="s">
        <v>479</v>
      </c>
      <c r="C2095" s="1" t="s">
        <v>140</v>
      </c>
      <c r="D2095" s="84">
        <v>1998</v>
      </c>
      <c r="E2095" s="3">
        <v>36495</v>
      </c>
      <c r="F2095" s="3"/>
      <c r="J2095" s="1">
        <v>481.21</v>
      </c>
      <c r="K2095" s="1">
        <v>3306.375</v>
      </c>
      <c r="L2095" s="1">
        <v>4227.3249999999998</v>
      </c>
      <c r="M2095" s="1">
        <v>4941.75</v>
      </c>
      <c r="N2095" s="1">
        <v>3610.9749999999999</v>
      </c>
      <c r="AF2095" s="1">
        <v>481.21</v>
      </c>
      <c r="AG2095" s="1">
        <v>3306.375</v>
      </c>
      <c r="AH2095" s="1">
        <v>4227.3249999999998</v>
      </c>
      <c r="AI2095" s="1">
        <v>4941.75</v>
      </c>
      <c r="AJ2095" s="1">
        <v>3610.9749999999999</v>
      </c>
      <c r="AK2095" s="4"/>
      <c r="AL2095" s="4"/>
      <c r="AM2095" s="1"/>
      <c r="AN2095" s="1"/>
      <c r="AO2095" s="4"/>
      <c r="CH2095" s="1" t="s">
        <v>141</v>
      </c>
    </row>
    <row r="2096" spans="1:130" x14ac:dyDescent="0.25">
      <c r="A2096" s="1" t="s">
        <v>480</v>
      </c>
      <c r="B2096" s="1" t="s">
        <v>479</v>
      </c>
      <c r="C2096" s="1" t="s">
        <v>144</v>
      </c>
      <c r="D2096" s="84">
        <v>1998</v>
      </c>
      <c r="E2096" s="3">
        <v>35838</v>
      </c>
      <c r="F2096" s="3"/>
      <c r="J2096" s="1">
        <v>0.17849999999999999</v>
      </c>
      <c r="K2096" s="1">
        <v>0.17249999999999999</v>
      </c>
      <c r="L2096" s="1">
        <v>8.1000000000000003E-2</v>
      </c>
      <c r="M2096" s="1">
        <v>424.875</v>
      </c>
      <c r="N2096" s="1">
        <v>710</v>
      </c>
      <c r="O2096" s="1">
        <v>1630.075</v>
      </c>
      <c r="P2096" s="1">
        <v>2177.1999999999998</v>
      </c>
      <c r="Q2096" s="1">
        <v>2794.05</v>
      </c>
      <c r="R2096" s="1">
        <v>3511.35</v>
      </c>
      <c r="Y2096" s="1">
        <v>19671.42857</v>
      </c>
      <c r="Z2096" s="1">
        <v>19705.217390000002</v>
      </c>
      <c r="AA2096" s="1">
        <v>12292.59259</v>
      </c>
      <c r="AC2096" s="1">
        <v>424.875</v>
      </c>
      <c r="AD2096" s="1">
        <v>710</v>
      </c>
      <c r="AE2096" s="1">
        <v>1630.075</v>
      </c>
      <c r="AF2096" s="1">
        <v>2177.1999999999998</v>
      </c>
      <c r="AG2096" s="1">
        <v>2794.05</v>
      </c>
      <c r="AH2096" s="1">
        <v>3511.35</v>
      </c>
      <c r="AI2096" s="1">
        <v>3399.15</v>
      </c>
      <c r="AJ2096" s="1">
        <v>995.7</v>
      </c>
      <c r="AK2096" s="4"/>
      <c r="AL2096" s="4"/>
      <c r="AM2096" s="1"/>
      <c r="AN2096" s="1"/>
      <c r="AO2096" s="4"/>
      <c r="CH2096" s="1" t="s">
        <v>145</v>
      </c>
    </row>
    <row r="2097" spans="1:130" x14ac:dyDescent="0.25">
      <c r="A2097" s="1" t="s">
        <v>480</v>
      </c>
      <c r="B2097" s="1" t="s">
        <v>479</v>
      </c>
      <c r="C2097" s="1" t="s">
        <v>144</v>
      </c>
      <c r="D2097" s="84">
        <v>1998</v>
      </c>
      <c r="E2097" s="3">
        <v>35896</v>
      </c>
      <c r="F2097" s="3"/>
      <c r="J2097" s="1">
        <v>1.6500000000000001E-2</v>
      </c>
      <c r="K2097" s="1">
        <v>1.9E-2</v>
      </c>
      <c r="L2097" s="1">
        <v>0.02</v>
      </c>
      <c r="M2097" s="1">
        <v>3.15E-2</v>
      </c>
      <c r="N2097" s="1">
        <v>7.0000000000000001E-3</v>
      </c>
      <c r="O2097" s="1">
        <v>348.1</v>
      </c>
      <c r="P2097" s="1">
        <v>406.7</v>
      </c>
      <c r="Q2097" s="1">
        <v>726.3</v>
      </c>
      <c r="R2097" s="1">
        <v>910.7</v>
      </c>
      <c r="S2097" s="1">
        <v>21096.969700000001</v>
      </c>
      <c r="T2097" s="1">
        <v>21405.263159999999</v>
      </c>
      <c r="U2097" s="1">
        <v>36315</v>
      </c>
      <c r="V2097" s="1">
        <v>28911.111110000002</v>
      </c>
      <c r="W2097" s="1">
        <v>13878.57143</v>
      </c>
      <c r="AB2097" s="1">
        <v>348.1</v>
      </c>
      <c r="AC2097" s="1">
        <v>406.7</v>
      </c>
      <c r="AD2097" s="1">
        <v>726.3</v>
      </c>
      <c r="AE2097" s="1">
        <v>910.7</v>
      </c>
      <c r="AF2097" s="1">
        <v>97.15</v>
      </c>
      <c r="AK2097" s="4"/>
      <c r="AL2097" s="4"/>
      <c r="AM2097" s="1"/>
      <c r="AN2097" s="1"/>
      <c r="AO2097" s="4"/>
      <c r="CH2097" s="1" t="s">
        <v>145</v>
      </c>
    </row>
    <row r="2098" spans="1:130" x14ac:dyDescent="0.25">
      <c r="A2098" s="1" t="s">
        <v>480</v>
      </c>
      <c r="B2098" s="1" t="s">
        <v>479</v>
      </c>
      <c r="C2098" s="1" t="s">
        <v>144</v>
      </c>
      <c r="D2098" s="84">
        <v>1998</v>
      </c>
      <c r="E2098" s="3">
        <v>36050</v>
      </c>
      <c r="F2098" s="3"/>
      <c r="J2098" s="1">
        <v>0.18</v>
      </c>
      <c r="K2098" s="1">
        <v>0.11749999999999999</v>
      </c>
      <c r="L2098" s="1">
        <v>324.45999999999998</v>
      </c>
      <c r="M2098" s="1">
        <v>2177.1999999999998</v>
      </c>
      <c r="N2098" s="1">
        <v>2794.05</v>
      </c>
      <c r="O2098" s="1">
        <v>3371.95</v>
      </c>
      <c r="P2098" s="1">
        <v>3178.2</v>
      </c>
      <c r="Q2098" s="1">
        <v>2058.9499999999998</v>
      </c>
      <c r="R2098" s="1">
        <v>17656.666669999999</v>
      </c>
      <c r="Z2098" s="1">
        <v>17656.666669999999</v>
      </c>
      <c r="AA2098" s="1">
        <v>17522.978719999999</v>
      </c>
      <c r="AE2098" s="1">
        <v>324.45999999999998</v>
      </c>
      <c r="AF2098" s="1">
        <v>2177.1999999999998</v>
      </c>
      <c r="AG2098" s="1">
        <v>2794.05</v>
      </c>
      <c r="AH2098" s="1">
        <v>3371.95</v>
      </c>
      <c r="AI2098" s="1">
        <v>3178.2</v>
      </c>
      <c r="AJ2098" s="1">
        <v>2058.9499999999998</v>
      </c>
      <c r="AK2098" s="4"/>
      <c r="AL2098" s="4"/>
      <c r="AM2098" s="1"/>
      <c r="AN2098" s="1"/>
      <c r="AO2098" s="4"/>
      <c r="CH2098" s="1" t="s">
        <v>145</v>
      </c>
    </row>
    <row r="2099" spans="1:130" x14ac:dyDescent="0.25">
      <c r="A2099" s="1" t="s">
        <v>480</v>
      </c>
      <c r="B2099" s="1" t="s">
        <v>479</v>
      </c>
      <c r="C2099" s="1" t="s">
        <v>144</v>
      </c>
      <c r="D2099" s="84">
        <v>1998</v>
      </c>
      <c r="E2099" s="3">
        <v>36095</v>
      </c>
      <c r="F2099" s="3"/>
      <c r="AK2099" s="4"/>
      <c r="AL2099" s="4"/>
      <c r="AM2099" s="1"/>
      <c r="AN2099" s="1"/>
      <c r="AO2099" s="4"/>
      <c r="CG2099" s="1" t="s">
        <v>145</v>
      </c>
      <c r="DR2099" s="1">
        <v>389.95</v>
      </c>
      <c r="DS2099" s="1">
        <v>0.20499999999999999</v>
      </c>
      <c r="DT2099" s="1">
        <v>0.25800000000000001</v>
      </c>
      <c r="DU2099" s="1">
        <v>0.255</v>
      </c>
      <c r="DV2099" s="1">
        <v>0.26500000000000001</v>
      </c>
      <c r="DW2099" s="1">
        <v>0.26900000000000002</v>
      </c>
      <c r="DX2099" s="1">
        <v>0.27700000000000002</v>
      </c>
      <c r="DY2099" s="1">
        <v>0.20300000000000001</v>
      </c>
      <c r="DZ2099" s="1">
        <v>0.219</v>
      </c>
    </row>
    <row r="2100" spans="1:130" x14ac:dyDescent="0.25">
      <c r="A2100" s="1" t="s">
        <v>480</v>
      </c>
      <c r="B2100" s="1" t="s">
        <v>479</v>
      </c>
      <c r="C2100" s="1" t="s">
        <v>144</v>
      </c>
      <c r="D2100" s="84">
        <v>1998</v>
      </c>
      <c r="E2100" s="3">
        <v>36096</v>
      </c>
      <c r="F2100" s="3"/>
      <c r="AK2100" s="4"/>
      <c r="AL2100" s="4"/>
      <c r="AM2100" s="1"/>
      <c r="AN2100" s="1"/>
      <c r="AO2100" s="4"/>
      <c r="BB2100" s="1">
        <v>2.6</v>
      </c>
      <c r="CA2100" s="1">
        <v>4</v>
      </c>
      <c r="CE2100" s="1">
        <v>6.42</v>
      </c>
      <c r="CF2100" s="1">
        <v>2.6</v>
      </c>
      <c r="CH2100" s="1" t="s">
        <v>145</v>
      </c>
    </row>
    <row r="2101" spans="1:130" x14ac:dyDescent="0.25">
      <c r="A2101" s="1" t="s">
        <v>480</v>
      </c>
      <c r="B2101" s="1" t="s">
        <v>479</v>
      </c>
      <c r="C2101" s="1" t="s">
        <v>144</v>
      </c>
      <c r="D2101" s="84">
        <v>1998</v>
      </c>
      <c r="E2101" s="3">
        <v>36098</v>
      </c>
      <c r="F2101" s="3"/>
      <c r="AK2101" s="4"/>
      <c r="AL2101" s="4"/>
      <c r="AM2101" s="1"/>
      <c r="AN2101" s="1"/>
      <c r="AO2101" s="4"/>
      <c r="BB2101" s="1">
        <v>2.9</v>
      </c>
      <c r="CA2101" s="1">
        <v>4.5999999999999996</v>
      </c>
      <c r="CE2101" s="1">
        <v>8.2799999999999994</v>
      </c>
      <c r="CF2101" s="1">
        <v>3.9</v>
      </c>
      <c r="CH2101" s="1" t="s">
        <v>145</v>
      </c>
    </row>
    <row r="2102" spans="1:130" x14ac:dyDescent="0.25">
      <c r="A2102" s="1" t="s">
        <v>480</v>
      </c>
      <c r="B2102" s="1" t="s">
        <v>479</v>
      </c>
      <c r="C2102" s="1" t="s">
        <v>144</v>
      </c>
      <c r="D2102" s="84">
        <v>1998</v>
      </c>
      <c r="E2102" s="3">
        <v>36101</v>
      </c>
      <c r="F2102" s="3"/>
      <c r="AK2102" s="4"/>
      <c r="AL2102" s="4"/>
      <c r="AM2102" s="1"/>
      <c r="AN2102" s="1"/>
      <c r="AO2102" s="4"/>
      <c r="BB2102" s="1">
        <v>3.3</v>
      </c>
      <c r="CA2102" s="1">
        <v>4.9000000000000004</v>
      </c>
      <c r="CE2102" s="1">
        <v>9.94</v>
      </c>
      <c r="CF2102" s="1">
        <v>5.3</v>
      </c>
      <c r="CG2102" s="1" t="s">
        <v>145</v>
      </c>
      <c r="CH2102" s="1" t="s">
        <v>145</v>
      </c>
      <c r="DR2102" s="1">
        <v>426.37</v>
      </c>
      <c r="DS2102" s="1">
        <v>0.29799999999999999</v>
      </c>
      <c r="DT2102" s="1">
        <v>0.29799999999999999</v>
      </c>
      <c r="DU2102" s="1">
        <v>0.27300000000000002</v>
      </c>
      <c r="DV2102" s="1">
        <v>0.28000000000000003</v>
      </c>
      <c r="DW2102" s="1">
        <v>0.27300000000000002</v>
      </c>
      <c r="DX2102" s="1">
        <v>0.27700000000000002</v>
      </c>
      <c r="DY2102" s="1">
        <v>0.20399999999999999</v>
      </c>
      <c r="DZ2102" s="1">
        <v>0.22800000000000001</v>
      </c>
    </row>
    <row r="2103" spans="1:130" x14ac:dyDescent="0.25">
      <c r="A2103" s="1" t="s">
        <v>480</v>
      </c>
      <c r="B2103" s="1" t="s">
        <v>479</v>
      </c>
      <c r="C2103" s="1" t="s">
        <v>144</v>
      </c>
      <c r="D2103" s="84">
        <v>1998</v>
      </c>
      <c r="E2103" s="3">
        <v>36103</v>
      </c>
      <c r="F2103" s="3"/>
      <c r="AK2103" s="4">
        <v>40.020000000000003</v>
      </c>
      <c r="AL2103" s="119">
        <f>AK2103/100</f>
        <v>0.40020000000000006</v>
      </c>
      <c r="AM2103" s="1"/>
      <c r="AN2103" s="1"/>
      <c r="AO2103" s="4"/>
      <c r="AT2103" s="1">
        <v>0</v>
      </c>
      <c r="AW2103" s="1">
        <v>0.33424757100000002</v>
      </c>
      <c r="AZ2103" s="1">
        <v>0</v>
      </c>
      <c r="BA2103" s="1">
        <v>0</v>
      </c>
      <c r="BD2103" s="1">
        <v>4</v>
      </c>
      <c r="BE2103" s="1">
        <v>212.33</v>
      </c>
      <c r="BF2103" s="1">
        <v>0.76</v>
      </c>
      <c r="BI2103" s="1">
        <f>BK2103</f>
        <v>27.52</v>
      </c>
      <c r="BJ2103" s="1">
        <v>26743.39</v>
      </c>
      <c r="BK2103" s="1">
        <v>27.52</v>
      </c>
      <c r="BL2103" s="1">
        <v>0</v>
      </c>
      <c r="BY2103" s="1">
        <v>12.5</v>
      </c>
      <c r="CC2103" s="1">
        <v>438.9</v>
      </c>
      <c r="CH2103" s="1" t="s">
        <v>145</v>
      </c>
    </row>
    <row r="2104" spans="1:130" x14ac:dyDescent="0.25">
      <c r="A2104" s="1" t="s">
        <v>480</v>
      </c>
      <c r="B2104" s="1" t="s">
        <v>479</v>
      </c>
      <c r="C2104" s="1" t="s">
        <v>144</v>
      </c>
      <c r="D2104" s="84">
        <v>1998</v>
      </c>
      <c r="E2104" s="3">
        <v>36104</v>
      </c>
      <c r="F2104" s="3"/>
      <c r="AK2104" s="4"/>
      <c r="AL2104" s="4"/>
      <c r="AM2104" s="1"/>
      <c r="AN2104" s="1"/>
      <c r="AO2104" s="4"/>
      <c r="BB2104" s="1">
        <v>3.85</v>
      </c>
      <c r="CA2104" s="1">
        <v>5.5</v>
      </c>
      <c r="CE2104" s="1">
        <v>11.79</v>
      </c>
      <c r="CF2104" s="1">
        <v>7.08</v>
      </c>
      <c r="CH2104" s="1" t="s">
        <v>145</v>
      </c>
    </row>
    <row r="2105" spans="1:130" x14ac:dyDescent="0.25">
      <c r="A2105" s="1" t="s">
        <v>480</v>
      </c>
      <c r="B2105" s="1" t="s">
        <v>479</v>
      </c>
      <c r="C2105" s="1" t="s">
        <v>144</v>
      </c>
      <c r="D2105" s="84">
        <v>1998</v>
      </c>
      <c r="E2105" s="3">
        <v>36108</v>
      </c>
      <c r="F2105" s="3"/>
      <c r="AK2105" s="4"/>
      <c r="AL2105" s="4"/>
      <c r="AM2105" s="1"/>
      <c r="AN2105" s="1"/>
      <c r="AO2105" s="4"/>
      <c r="BB2105" s="1">
        <v>4.55</v>
      </c>
      <c r="CA2105" s="1">
        <v>6.15</v>
      </c>
      <c r="CE2105" s="1">
        <v>13.56</v>
      </c>
      <c r="CF2105" s="1">
        <v>8.36</v>
      </c>
      <c r="CG2105" s="1" t="s">
        <v>145</v>
      </c>
      <c r="CH2105" s="1" t="s">
        <v>145</v>
      </c>
      <c r="DR2105" s="1">
        <v>401.85</v>
      </c>
      <c r="DS2105" s="1">
        <v>0.217</v>
      </c>
      <c r="DT2105" s="1">
        <v>0.27100000000000002</v>
      </c>
      <c r="DU2105" s="1">
        <v>0.26600000000000001</v>
      </c>
      <c r="DV2105" s="1">
        <v>0.27600000000000002</v>
      </c>
      <c r="DW2105" s="1">
        <v>0.27100000000000002</v>
      </c>
      <c r="DX2105" s="1">
        <v>0.27700000000000002</v>
      </c>
      <c r="DY2105" s="1">
        <v>0.20300000000000001</v>
      </c>
      <c r="DZ2105" s="1">
        <v>0.22800000000000001</v>
      </c>
    </row>
    <row r="2106" spans="1:130" x14ac:dyDescent="0.25">
      <c r="A2106" s="1" t="s">
        <v>480</v>
      </c>
      <c r="B2106" s="1" t="s">
        <v>479</v>
      </c>
      <c r="C2106" s="1" t="s">
        <v>144</v>
      </c>
      <c r="D2106" s="84">
        <v>1998</v>
      </c>
      <c r="E2106" s="3">
        <v>36110</v>
      </c>
      <c r="F2106" s="3"/>
      <c r="J2106" s="1">
        <v>1.0500000000000001E-2</v>
      </c>
      <c r="K2106" s="1">
        <v>1.6500000000000001E-2</v>
      </c>
      <c r="L2106" s="1">
        <v>2.5499999999999998E-2</v>
      </c>
      <c r="M2106" s="1">
        <v>5.3499999999999999E-2</v>
      </c>
      <c r="N2106" s="1">
        <v>8.0500000000000002E-2</v>
      </c>
      <c r="O2106" s="1">
        <v>2.9499999999999998E-2</v>
      </c>
      <c r="P2106" s="1">
        <v>291.85000000000002</v>
      </c>
      <c r="Q2106" s="1">
        <v>443.05</v>
      </c>
      <c r="R2106" s="1">
        <v>693.7</v>
      </c>
      <c r="S2106" s="1">
        <v>27795.238099999999</v>
      </c>
      <c r="T2106" s="1">
        <v>26851.515149999999</v>
      </c>
      <c r="U2106" s="1">
        <v>27203.921569999999</v>
      </c>
      <c r="V2106" s="1">
        <v>33657.00935</v>
      </c>
      <c r="W2106" s="1">
        <v>29788.198759999999</v>
      </c>
      <c r="X2106" s="1">
        <v>27761.016950000001</v>
      </c>
      <c r="AB2106" s="1">
        <v>291.85000000000002</v>
      </c>
      <c r="AC2106" s="1">
        <v>443.05</v>
      </c>
      <c r="AD2106" s="1">
        <v>693.7</v>
      </c>
      <c r="AE2106" s="1">
        <v>1800.65</v>
      </c>
      <c r="AF2106" s="1">
        <v>2397.9499999999998</v>
      </c>
      <c r="AG2106" s="1">
        <v>818.95</v>
      </c>
      <c r="AK2106" s="4">
        <v>105.64</v>
      </c>
      <c r="AL2106" s="119">
        <f>AK2106/100</f>
        <v>1.0564</v>
      </c>
      <c r="AM2106" s="1"/>
      <c r="AN2106" s="1"/>
      <c r="AO2106" s="4"/>
      <c r="AT2106" s="1">
        <v>0</v>
      </c>
      <c r="AW2106" s="1">
        <v>0.693074352</v>
      </c>
      <c r="AZ2106" s="1">
        <v>0.1</v>
      </c>
      <c r="BA2106" s="1">
        <v>0</v>
      </c>
      <c r="BD2106" s="1">
        <v>5</v>
      </c>
      <c r="BE2106" s="1">
        <v>355.33</v>
      </c>
      <c r="BF2106" s="1">
        <v>2.2000000000000002</v>
      </c>
      <c r="BI2106" s="1">
        <f>BK2106</f>
        <v>65.91</v>
      </c>
      <c r="BJ2106" s="1">
        <v>30035.200000000001</v>
      </c>
      <c r="BK2106" s="1">
        <v>65.91</v>
      </c>
      <c r="BL2106" s="1">
        <v>0</v>
      </c>
      <c r="BY2106" s="1">
        <v>39.04</v>
      </c>
      <c r="CC2106" s="1">
        <v>646.79999999999995</v>
      </c>
      <c r="CH2106" s="1" t="s">
        <v>145</v>
      </c>
    </row>
    <row r="2107" spans="1:130" x14ac:dyDescent="0.25">
      <c r="A2107" s="1" t="s">
        <v>480</v>
      </c>
      <c r="B2107" s="1" t="s">
        <v>479</v>
      </c>
      <c r="C2107" s="1" t="s">
        <v>144</v>
      </c>
      <c r="D2107" s="84">
        <v>1998</v>
      </c>
      <c r="E2107" s="3">
        <v>36111</v>
      </c>
      <c r="F2107" s="3"/>
      <c r="AK2107" s="4"/>
      <c r="AL2107" s="4"/>
      <c r="AM2107" s="1"/>
      <c r="AN2107" s="1"/>
      <c r="AO2107" s="4"/>
      <c r="BB2107" s="1">
        <v>5</v>
      </c>
      <c r="CA2107" s="1">
        <v>6.6</v>
      </c>
      <c r="CE2107" s="1">
        <v>15.01</v>
      </c>
      <c r="CF2107" s="1">
        <v>9.48</v>
      </c>
      <c r="CH2107" s="1" t="s">
        <v>145</v>
      </c>
    </row>
    <row r="2108" spans="1:130" x14ac:dyDescent="0.25">
      <c r="A2108" s="1" t="s">
        <v>480</v>
      </c>
      <c r="B2108" s="1" t="s">
        <v>479</v>
      </c>
      <c r="C2108" s="1" t="s">
        <v>144</v>
      </c>
      <c r="D2108" s="84">
        <v>1998</v>
      </c>
      <c r="E2108" s="3">
        <v>36115</v>
      </c>
      <c r="F2108" s="3"/>
      <c r="AK2108" s="4"/>
      <c r="AL2108" s="4"/>
      <c r="AM2108" s="1"/>
      <c r="AN2108" s="1"/>
      <c r="AO2108" s="4"/>
      <c r="BB2108" s="1">
        <v>5.9</v>
      </c>
      <c r="CA2108" s="1">
        <v>7.05</v>
      </c>
      <c r="CE2108" s="1">
        <v>15.97</v>
      </c>
      <c r="CF2108" s="1">
        <v>11.68</v>
      </c>
      <c r="CG2108" s="1" t="s">
        <v>145</v>
      </c>
      <c r="CH2108" s="1" t="s">
        <v>145</v>
      </c>
      <c r="DR2108" s="1">
        <v>385.84</v>
      </c>
      <c r="DS2108" s="1">
        <v>0.17399999999999999</v>
      </c>
      <c r="DT2108" s="1">
        <v>0.222</v>
      </c>
      <c r="DU2108" s="1">
        <v>0.26</v>
      </c>
      <c r="DV2108" s="1">
        <v>0.27600000000000002</v>
      </c>
      <c r="DW2108" s="1">
        <v>0.27700000000000002</v>
      </c>
      <c r="DX2108" s="1">
        <v>0.27600000000000002</v>
      </c>
      <c r="DY2108" s="1">
        <v>0.20899999999999999</v>
      </c>
      <c r="DZ2108" s="1">
        <v>0.23499999999999999</v>
      </c>
    </row>
    <row r="2109" spans="1:130" x14ac:dyDescent="0.25">
      <c r="A2109" s="1" t="s">
        <v>480</v>
      </c>
      <c r="B2109" s="1" t="s">
        <v>479</v>
      </c>
      <c r="C2109" s="1" t="s">
        <v>144</v>
      </c>
      <c r="D2109" s="84">
        <v>1998</v>
      </c>
      <c r="E2109" s="3">
        <v>36116</v>
      </c>
      <c r="F2109" s="3"/>
      <c r="J2109" s="1">
        <v>5.7000000000000002E-2</v>
      </c>
      <c r="K2109" s="1">
        <v>0.108</v>
      </c>
      <c r="L2109" s="1">
        <v>0.128</v>
      </c>
      <c r="M2109" s="1">
        <v>4.3999999999999997E-2</v>
      </c>
      <c r="N2109" s="1">
        <v>319.97500000000002</v>
      </c>
      <c r="O2109" s="1">
        <v>424.875</v>
      </c>
      <c r="P2109" s="1">
        <v>710</v>
      </c>
      <c r="Q2109" s="1">
        <v>1459.5</v>
      </c>
      <c r="R2109" s="1">
        <v>2439</v>
      </c>
      <c r="V2109" s="1">
        <v>25605.263159999999</v>
      </c>
      <c r="W2109" s="1">
        <v>22583.333330000001</v>
      </c>
      <c r="X2109" s="1">
        <v>22671.875</v>
      </c>
      <c r="Y2109" s="1">
        <v>12477.272730000001</v>
      </c>
      <c r="AB2109" s="1">
        <v>319.97500000000002</v>
      </c>
      <c r="AC2109" s="1">
        <v>424.875</v>
      </c>
      <c r="AD2109" s="1">
        <v>710</v>
      </c>
      <c r="AE2109" s="1">
        <v>1459.5</v>
      </c>
      <c r="AF2109" s="1">
        <v>2439</v>
      </c>
      <c r="AG2109" s="1">
        <v>2902</v>
      </c>
      <c r="AH2109" s="1">
        <v>549</v>
      </c>
      <c r="AK2109" s="4">
        <v>228.78</v>
      </c>
      <c r="AL2109" s="119">
        <f>AK2109/100</f>
        <v>2.2877999999999998</v>
      </c>
      <c r="AM2109" s="1"/>
      <c r="AN2109" s="1"/>
      <c r="AO2109" s="4"/>
      <c r="AT2109" s="1">
        <v>0</v>
      </c>
      <c r="AW2109" s="1">
        <v>0.83053260200000001</v>
      </c>
      <c r="AZ2109" s="1">
        <v>0.09</v>
      </c>
      <c r="BA2109" s="1">
        <v>0</v>
      </c>
      <c r="BD2109" s="1">
        <v>6</v>
      </c>
      <c r="BE2109" s="1">
        <v>468.5</v>
      </c>
      <c r="BF2109" s="1">
        <v>3.37</v>
      </c>
      <c r="BI2109" s="1">
        <f>BK2109</f>
        <v>127.56</v>
      </c>
      <c r="BJ2109" s="1">
        <v>22781.43</v>
      </c>
      <c r="BK2109" s="1">
        <v>127.56</v>
      </c>
      <c r="BL2109" s="1">
        <v>0</v>
      </c>
      <c r="BY2109" s="1">
        <v>100.63</v>
      </c>
      <c r="CC2109" s="1">
        <v>690.11</v>
      </c>
      <c r="CH2109" s="1" t="s">
        <v>145</v>
      </c>
    </row>
    <row r="2110" spans="1:130" x14ac:dyDescent="0.25">
      <c r="A2110" s="1" t="s">
        <v>480</v>
      </c>
      <c r="B2110" s="1" t="s">
        <v>479</v>
      </c>
      <c r="C2110" s="1" t="s">
        <v>144</v>
      </c>
      <c r="D2110" s="84">
        <v>1998</v>
      </c>
      <c r="E2110" s="3">
        <v>36118</v>
      </c>
      <c r="F2110" s="3"/>
      <c r="AK2110" s="4"/>
      <c r="AL2110" s="4"/>
      <c r="AM2110" s="1"/>
      <c r="AN2110" s="1"/>
      <c r="AO2110" s="4"/>
      <c r="BB2110" s="1">
        <v>6.15</v>
      </c>
      <c r="CA2110" s="1">
        <v>7.75</v>
      </c>
      <c r="CE2110" s="1">
        <v>17.829999999999998</v>
      </c>
      <c r="CF2110" s="1">
        <v>12.34</v>
      </c>
      <c r="CH2110" s="1" t="s">
        <v>145</v>
      </c>
    </row>
    <row r="2111" spans="1:130" x14ac:dyDescent="0.25">
      <c r="A2111" s="1" t="s">
        <v>480</v>
      </c>
      <c r="B2111" s="1" t="s">
        <v>479</v>
      </c>
      <c r="C2111" s="1" t="s">
        <v>144</v>
      </c>
      <c r="D2111" s="84">
        <v>1998</v>
      </c>
      <c r="E2111" s="3">
        <v>36122</v>
      </c>
      <c r="F2111" s="3"/>
      <c r="J2111" s="1">
        <v>7.1999999999999995E-2</v>
      </c>
      <c r="K2111" s="1">
        <v>0.1135</v>
      </c>
      <c r="L2111" s="1">
        <v>0.14949999999999999</v>
      </c>
      <c r="M2111" s="1">
        <v>0.1245</v>
      </c>
      <c r="N2111" s="1">
        <v>4.4999999999999998E-2</v>
      </c>
      <c r="O2111" s="1">
        <v>319.97500000000002</v>
      </c>
      <c r="P2111" s="1">
        <v>424.875</v>
      </c>
      <c r="Q2111" s="1">
        <v>710</v>
      </c>
      <c r="R2111" s="1">
        <v>1630.075</v>
      </c>
      <c r="W2111" s="1">
        <v>26602.77778</v>
      </c>
      <c r="X2111" s="1">
        <v>23666.079300000001</v>
      </c>
      <c r="Y2111" s="1">
        <v>21622.408029999999</v>
      </c>
      <c r="Z2111" s="1">
        <v>18621.28514</v>
      </c>
      <c r="AA2111" s="1">
        <v>7742.2222220000003</v>
      </c>
      <c r="AB2111" s="1">
        <v>319.97500000000002</v>
      </c>
      <c r="AC2111" s="1">
        <v>424.875</v>
      </c>
      <c r="AD2111" s="1">
        <v>710</v>
      </c>
      <c r="AE2111" s="1">
        <v>1630.075</v>
      </c>
      <c r="AF2111" s="1">
        <v>1915.4</v>
      </c>
      <c r="AG2111" s="1">
        <v>2686.1</v>
      </c>
      <c r="AH2111" s="1">
        <v>3232.55</v>
      </c>
      <c r="AI2111" s="1">
        <v>2318.35</v>
      </c>
      <c r="AJ2111" s="1">
        <v>348.4</v>
      </c>
      <c r="AK2111" s="4">
        <v>362.87</v>
      </c>
      <c r="AL2111" s="119">
        <f>AK2111/100</f>
        <v>3.6287000000000003</v>
      </c>
      <c r="AM2111" s="1"/>
      <c r="AN2111" s="1"/>
      <c r="AO2111" s="4"/>
      <c r="AT2111" s="1">
        <v>0</v>
      </c>
      <c r="AW2111" s="1">
        <v>0.93104595300000004</v>
      </c>
      <c r="AZ2111" s="1">
        <v>0.69</v>
      </c>
      <c r="BA2111" s="1">
        <v>0</v>
      </c>
      <c r="BB2111" s="1">
        <v>6.95</v>
      </c>
      <c r="BD2111" s="1">
        <v>8</v>
      </c>
      <c r="BE2111" s="1">
        <v>548.33000000000004</v>
      </c>
      <c r="BF2111" s="1">
        <v>5.04</v>
      </c>
      <c r="BI2111" s="1">
        <f>BK2111</f>
        <v>176.66</v>
      </c>
      <c r="BJ2111" s="1">
        <v>24307.02</v>
      </c>
      <c r="BK2111" s="1">
        <v>176.66</v>
      </c>
      <c r="BL2111" s="1">
        <v>0</v>
      </c>
      <c r="BY2111" s="1">
        <v>181.55</v>
      </c>
      <c r="CA2111" s="1">
        <v>8.1</v>
      </c>
      <c r="CC2111" s="1">
        <v>652.58000000000004</v>
      </c>
      <c r="CE2111" s="1">
        <v>18.71</v>
      </c>
      <c r="CF2111" s="1">
        <v>13.88</v>
      </c>
      <c r="CG2111" s="1" t="s">
        <v>145</v>
      </c>
      <c r="CH2111" s="1" t="s">
        <v>145</v>
      </c>
      <c r="DR2111" s="1">
        <v>362.57</v>
      </c>
      <c r="DS2111" s="1">
        <v>0.13700000000000001</v>
      </c>
      <c r="DT2111" s="1">
        <v>0.185</v>
      </c>
      <c r="DU2111" s="1">
        <v>0.23899999999999999</v>
      </c>
      <c r="DV2111" s="1">
        <v>0.26600000000000001</v>
      </c>
      <c r="DW2111" s="1">
        <v>0.26800000000000002</v>
      </c>
      <c r="DX2111" s="1">
        <v>0.27700000000000002</v>
      </c>
      <c r="DY2111" s="1">
        <v>0.20599999999999999</v>
      </c>
      <c r="DZ2111" s="1">
        <v>0.23499999999999999</v>
      </c>
    </row>
    <row r="2112" spans="1:130" x14ac:dyDescent="0.25">
      <c r="A2112" s="1" t="s">
        <v>480</v>
      </c>
      <c r="B2112" s="1" t="s">
        <v>479</v>
      </c>
      <c r="C2112" s="1" t="s">
        <v>144</v>
      </c>
      <c r="D2112" s="84">
        <v>1998</v>
      </c>
      <c r="E2112" s="3">
        <v>36125</v>
      </c>
      <c r="F2112" s="3"/>
      <c r="AK2112" s="4"/>
      <c r="AL2112" s="4"/>
      <c r="AM2112" s="1"/>
      <c r="AN2112" s="1"/>
      <c r="AO2112" s="4"/>
      <c r="BB2112" s="1">
        <v>7.4</v>
      </c>
      <c r="CA2112" s="1">
        <v>8.5500000000000007</v>
      </c>
      <c r="CE2112" s="1">
        <v>19.5</v>
      </c>
      <c r="CF2112" s="1">
        <v>15.17</v>
      </c>
      <c r="CH2112" s="1" t="s">
        <v>145</v>
      </c>
    </row>
    <row r="2113" spans="1:130" x14ac:dyDescent="0.25">
      <c r="A2113" s="1" t="s">
        <v>480</v>
      </c>
      <c r="B2113" s="1" t="s">
        <v>479</v>
      </c>
      <c r="C2113" s="1" t="s">
        <v>144</v>
      </c>
      <c r="D2113" s="84">
        <v>1998</v>
      </c>
      <c r="E2113" s="3">
        <v>36129</v>
      </c>
      <c r="F2113" s="3"/>
      <c r="AK2113" s="4"/>
      <c r="AL2113" s="4"/>
      <c r="AM2113" s="1"/>
      <c r="AN2113" s="1"/>
      <c r="AO2113" s="4"/>
      <c r="BB2113" s="1">
        <v>8.0500000000000007</v>
      </c>
      <c r="CA2113" s="1">
        <v>9</v>
      </c>
      <c r="CE2113" s="1">
        <v>20.47</v>
      </c>
      <c r="CF2113" s="1">
        <v>16.27</v>
      </c>
      <c r="CG2113" s="1" t="s">
        <v>145</v>
      </c>
      <c r="CH2113" s="1" t="s">
        <v>145</v>
      </c>
      <c r="DR2113" s="1">
        <v>346.71</v>
      </c>
      <c r="DS2113" s="1">
        <v>0.115</v>
      </c>
      <c r="DT2113" s="1">
        <v>0.17299999999999999</v>
      </c>
      <c r="DU2113" s="1">
        <v>0.219</v>
      </c>
      <c r="DV2113" s="1">
        <v>0.249</v>
      </c>
      <c r="DW2113" s="1">
        <v>0.26400000000000001</v>
      </c>
      <c r="DX2113" s="1">
        <v>0.27400000000000002</v>
      </c>
      <c r="DY2113" s="1">
        <v>0.20599999999999999</v>
      </c>
      <c r="DZ2113" s="1">
        <v>0.23400000000000001</v>
      </c>
    </row>
    <row r="2114" spans="1:130" x14ac:dyDescent="0.25">
      <c r="A2114" s="1" t="s">
        <v>480</v>
      </c>
      <c r="B2114" s="1" t="s">
        <v>479</v>
      </c>
      <c r="C2114" s="1" t="s">
        <v>144</v>
      </c>
      <c r="D2114" s="84">
        <v>1998</v>
      </c>
      <c r="E2114" s="3">
        <v>36131</v>
      </c>
      <c r="F2114" s="3"/>
      <c r="AK2114" s="4">
        <v>526.58000000000004</v>
      </c>
      <c r="AL2114" s="119">
        <f>AK2114/100</f>
        <v>5.2658000000000005</v>
      </c>
      <c r="AM2114" s="1"/>
      <c r="AN2114" s="1"/>
      <c r="AO2114" s="4"/>
      <c r="AT2114" s="1">
        <v>0</v>
      </c>
      <c r="AW2114" s="1">
        <v>0.95063001300000005</v>
      </c>
      <c r="AZ2114" s="1">
        <v>1.2</v>
      </c>
      <c r="BA2114" s="1">
        <v>1</v>
      </c>
      <c r="BD2114" s="1">
        <v>8</v>
      </c>
      <c r="BE2114" s="1">
        <v>677</v>
      </c>
      <c r="BF2114" s="1">
        <v>5.57</v>
      </c>
      <c r="BI2114" s="1">
        <f>BK2114</f>
        <v>216.49</v>
      </c>
      <c r="BJ2114" s="1">
        <v>21148.32</v>
      </c>
      <c r="BK2114" s="1">
        <v>216.49</v>
      </c>
      <c r="BL2114" s="1">
        <v>0</v>
      </c>
      <c r="BY2114" s="1">
        <v>301.97000000000003</v>
      </c>
      <c r="CC2114" s="1">
        <v>646.79999999999995</v>
      </c>
      <c r="CH2114" s="1" t="s">
        <v>145</v>
      </c>
    </row>
    <row r="2115" spans="1:130" x14ac:dyDescent="0.25">
      <c r="A2115" s="1" t="s">
        <v>480</v>
      </c>
      <c r="B2115" s="1" t="s">
        <v>479</v>
      </c>
      <c r="C2115" s="1" t="s">
        <v>144</v>
      </c>
      <c r="D2115" s="84">
        <v>1998</v>
      </c>
      <c r="E2115" s="3">
        <v>36132</v>
      </c>
      <c r="F2115" s="3"/>
      <c r="AK2115" s="4"/>
      <c r="AL2115" s="4"/>
      <c r="AM2115" s="1"/>
      <c r="AN2115" s="1"/>
      <c r="AO2115" s="4"/>
      <c r="BB2115" s="1">
        <v>8.6999999999999993</v>
      </c>
      <c r="CA2115" s="1">
        <v>9.35</v>
      </c>
      <c r="CE2115" s="1">
        <v>21.15</v>
      </c>
      <c r="CF2115" s="1">
        <v>16.97</v>
      </c>
      <c r="CH2115" s="1" t="s">
        <v>145</v>
      </c>
    </row>
    <row r="2116" spans="1:130" x14ac:dyDescent="0.25">
      <c r="A2116" s="1" t="s">
        <v>480</v>
      </c>
      <c r="B2116" s="1" t="s">
        <v>479</v>
      </c>
      <c r="C2116" s="1" t="s">
        <v>144</v>
      </c>
      <c r="D2116" s="84">
        <v>1998</v>
      </c>
      <c r="E2116" s="3">
        <v>36136</v>
      </c>
      <c r="F2116" s="3"/>
      <c r="AK2116" s="4"/>
      <c r="AL2116" s="4"/>
      <c r="AM2116" s="1"/>
      <c r="AN2116" s="1"/>
      <c r="AO2116" s="4"/>
      <c r="BB2116" s="1">
        <v>9.35</v>
      </c>
      <c r="CE2116" s="1">
        <v>12.25</v>
      </c>
      <c r="CF2116" s="1">
        <v>18.3</v>
      </c>
      <c r="CG2116" s="1" t="s">
        <v>145</v>
      </c>
      <c r="CH2116" s="1" t="s">
        <v>145</v>
      </c>
      <c r="DR2116" s="1">
        <v>328.72</v>
      </c>
      <c r="DS2116" s="1">
        <v>9.8000000000000004E-2</v>
      </c>
      <c r="DT2116" s="1">
        <v>0.16300000000000001</v>
      </c>
      <c r="DU2116" s="1">
        <v>0.19500000000000001</v>
      </c>
      <c r="DV2116" s="1">
        <v>0.22800000000000001</v>
      </c>
      <c r="DW2116" s="1">
        <v>0.252</v>
      </c>
      <c r="DX2116" s="1">
        <v>0.27200000000000002</v>
      </c>
      <c r="DY2116" s="1">
        <v>0.20399999999999999</v>
      </c>
      <c r="DZ2116" s="1">
        <v>0.23400000000000001</v>
      </c>
    </row>
    <row r="2117" spans="1:130" x14ac:dyDescent="0.25">
      <c r="A2117" s="1" t="s">
        <v>480</v>
      </c>
      <c r="B2117" s="1" t="s">
        <v>479</v>
      </c>
      <c r="C2117" s="1" t="s">
        <v>144</v>
      </c>
      <c r="D2117" s="84">
        <v>1998</v>
      </c>
      <c r="E2117" s="3">
        <v>36138</v>
      </c>
      <c r="F2117" s="3"/>
      <c r="AK2117" s="4">
        <v>788.93</v>
      </c>
      <c r="AL2117" s="119">
        <f>AK2117/100</f>
        <v>7.8892999999999995</v>
      </c>
      <c r="AM2117" s="1"/>
      <c r="AN2117" s="1"/>
      <c r="AO2117" s="4"/>
      <c r="AT2117" s="1">
        <v>0</v>
      </c>
      <c r="AW2117" s="1">
        <v>0.92247909400000005</v>
      </c>
      <c r="AZ2117" s="1">
        <v>3.94</v>
      </c>
      <c r="BA2117" s="1">
        <v>3.9</v>
      </c>
      <c r="BD2117" s="1">
        <v>5.0999999999999996</v>
      </c>
      <c r="BE2117" s="1">
        <v>770.17</v>
      </c>
      <c r="BF2117" s="1">
        <v>4.9400000000000004</v>
      </c>
      <c r="BI2117" s="1">
        <f>BK2117</f>
        <v>187.33</v>
      </c>
      <c r="BJ2117" s="1">
        <v>20212.18</v>
      </c>
      <c r="BK2117" s="1">
        <v>187.33</v>
      </c>
      <c r="BL2117" s="1">
        <v>0</v>
      </c>
      <c r="BN2117" s="1">
        <v>6.15</v>
      </c>
      <c r="BY2117" s="1">
        <v>458.18</v>
      </c>
      <c r="CC2117" s="1">
        <v>626.59</v>
      </c>
      <c r="CH2117" s="1" t="s">
        <v>145</v>
      </c>
    </row>
    <row r="2118" spans="1:130" x14ac:dyDescent="0.25">
      <c r="A2118" s="1" t="s">
        <v>480</v>
      </c>
      <c r="B2118" s="1" t="s">
        <v>479</v>
      </c>
      <c r="C2118" s="1" t="s">
        <v>144</v>
      </c>
      <c r="D2118" s="84">
        <v>1998</v>
      </c>
      <c r="E2118" s="3">
        <v>36139</v>
      </c>
      <c r="F2118" s="3"/>
      <c r="AK2118" s="4"/>
      <c r="AL2118" s="4"/>
      <c r="AM2118" s="1"/>
      <c r="AN2118" s="1"/>
      <c r="AO2118" s="4"/>
      <c r="CF2118" s="1">
        <v>9.6300000000000008</v>
      </c>
      <c r="CH2118" s="1" t="s">
        <v>145</v>
      </c>
    </row>
    <row r="2119" spans="1:130" x14ac:dyDescent="0.25">
      <c r="A2119" s="1" t="s">
        <v>480</v>
      </c>
      <c r="B2119" s="1" t="s">
        <v>479</v>
      </c>
      <c r="C2119" s="1" t="s">
        <v>144</v>
      </c>
      <c r="D2119" s="84">
        <v>1998</v>
      </c>
      <c r="E2119" s="3">
        <v>36143</v>
      </c>
      <c r="F2119" s="3"/>
      <c r="AK2119" s="4"/>
      <c r="AL2119" s="4"/>
      <c r="AM2119" s="1"/>
      <c r="AN2119" s="1"/>
      <c r="AO2119" s="4"/>
      <c r="CF2119" s="1">
        <v>6.66</v>
      </c>
      <c r="CG2119" s="1" t="s">
        <v>145</v>
      </c>
      <c r="CH2119" s="1" t="s">
        <v>145</v>
      </c>
      <c r="DR2119" s="1">
        <v>306.67</v>
      </c>
      <c r="DS2119" s="1">
        <v>9.4E-2</v>
      </c>
      <c r="DT2119" s="1">
        <v>0.151</v>
      </c>
      <c r="DU2119" s="1">
        <v>0.16600000000000001</v>
      </c>
      <c r="DV2119" s="1">
        <v>0.19800000000000001</v>
      </c>
      <c r="DW2119" s="1">
        <v>0.23799999999999999</v>
      </c>
      <c r="DX2119" s="1">
        <v>0.25800000000000001</v>
      </c>
      <c r="DY2119" s="1">
        <v>0.19500000000000001</v>
      </c>
      <c r="DZ2119" s="1">
        <v>0.23400000000000001</v>
      </c>
    </row>
    <row r="2120" spans="1:130" x14ac:dyDescent="0.25">
      <c r="A2120" s="1" t="s">
        <v>480</v>
      </c>
      <c r="B2120" s="1" t="s">
        <v>479</v>
      </c>
      <c r="C2120" s="1" t="s">
        <v>144</v>
      </c>
      <c r="D2120" s="84">
        <v>1998</v>
      </c>
      <c r="E2120" s="3">
        <v>36145</v>
      </c>
      <c r="F2120" s="3"/>
      <c r="J2120" s="1">
        <v>0.1245</v>
      </c>
      <c r="K2120" s="1">
        <v>1335.78</v>
      </c>
      <c r="L2120" s="1">
        <v>2028.165</v>
      </c>
      <c r="M2120" s="1">
        <v>3371.95</v>
      </c>
      <c r="N2120" s="1">
        <v>3178.2</v>
      </c>
      <c r="O2120" s="1">
        <v>2141</v>
      </c>
      <c r="P2120" s="1">
        <v>17196.78715</v>
      </c>
      <c r="AA2120" s="1">
        <v>17196.78715</v>
      </c>
      <c r="AF2120" s="1">
        <v>1335.78</v>
      </c>
      <c r="AG2120" s="1">
        <v>2028.165</v>
      </c>
      <c r="AH2120" s="1">
        <v>3371.95</v>
      </c>
      <c r="AI2120" s="1">
        <v>3178.2</v>
      </c>
      <c r="AJ2120" s="1">
        <v>2141</v>
      </c>
      <c r="AK2120" s="119">
        <v>785.07</v>
      </c>
      <c r="AL2120" s="119">
        <f>AK2120/100</f>
        <v>7.8507000000000007</v>
      </c>
      <c r="AM2120" s="1"/>
      <c r="AN2120" s="1"/>
      <c r="AO2120" s="4"/>
      <c r="AT2120" s="1">
        <v>5552.4</v>
      </c>
      <c r="AV2120" s="1">
        <v>90.82</v>
      </c>
      <c r="AW2120" s="1">
        <v>0.87546535999999997</v>
      </c>
      <c r="AZ2120" s="1">
        <v>6.08</v>
      </c>
      <c r="BA2120" s="1">
        <v>4.5</v>
      </c>
      <c r="BD2120" s="1">
        <v>4.5</v>
      </c>
      <c r="BE2120" s="1">
        <v>831.17</v>
      </c>
      <c r="BF2120" s="1">
        <v>3.57</v>
      </c>
      <c r="BI2120" s="1">
        <f>BK2120</f>
        <v>172.96</v>
      </c>
      <c r="BJ2120" s="1">
        <v>17413.04</v>
      </c>
      <c r="BK2120" s="1">
        <v>172.96</v>
      </c>
      <c r="BL2120" s="1">
        <v>19.079999999999998</v>
      </c>
      <c r="BN2120" s="1">
        <v>80.569999999999993</v>
      </c>
      <c r="BY2120" s="1">
        <v>399.52</v>
      </c>
      <c r="CC2120" s="1">
        <v>490.88</v>
      </c>
      <c r="CH2120" s="1" t="s">
        <v>145</v>
      </c>
    </row>
    <row r="2121" spans="1:130" x14ac:dyDescent="0.25">
      <c r="A2121" s="1" t="s">
        <v>480</v>
      </c>
      <c r="B2121" s="1" t="s">
        <v>479</v>
      </c>
      <c r="C2121" s="1" t="s">
        <v>144</v>
      </c>
      <c r="D2121" s="84">
        <v>1998</v>
      </c>
      <c r="E2121" s="3">
        <v>36146</v>
      </c>
      <c r="F2121" s="3"/>
      <c r="AK2121" s="4"/>
      <c r="AL2121" s="4"/>
      <c r="AM2121" s="1"/>
      <c r="AN2121" s="1"/>
      <c r="AO2121" s="4"/>
      <c r="CF2121" s="1">
        <v>7.17</v>
      </c>
      <c r="CH2121" s="1" t="s">
        <v>145</v>
      </c>
    </row>
    <row r="2122" spans="1:130" x14ac:dyDescent="0.25">
      <c r="A2122" s="1" t="s">
        <v>480</v>
      </c>
      <c r="B2122" s="1" t="s">
        <v>479</v>
      </c>
      <c r="C2122" s="1" t="s">
        <v>144</v>
      </c>
      <c r="D2122" s="84">
        <v>1998</v>
      </c>
      <c r="E2122" s="3">
        <v>36150</v>
      </c>
      <c r="F2122" s="3"/>
      <c r="AK2122" s="4"/>
      <c r="AL2122" s="4"/>
      <c r="AM2122" s="1"/>
      <c r="AN2122" s="1"/>
      <c r="AO2122" s="4"/>
      <c r="CF2122" s="1">
        <v>7.75</v>
      </c>
      <c r="CG2122" s="1" t="s">
        <v>145</v>
      </c>
      <c r="CH2122" s="1" t="s">
        <v>145</v>
      </c>
      <c r="DR2122" s="1">
        <v>289.70999999999998</v>
      </c>
      <c r="DS2122" s="1">
        <v>8.7999999999999995E-2</v>
      </c>
      <c r="DT2122" s="1">
        <v>0.14299999999999999</v>
      </c>
      <c r="DU2122" s="1">
        <v>0.155</v>
      </c>
      <c r="DV2122" s="1">
        <v>0.17599999999999999</v>
      </c>
      <c r="DW2122" s="1">
        <v>0.223</v>
      </c>
      <c r="DX2122" s="1">
        <v>0.246</v>
      </c>
      <c r="DY2122" s="1">
        <v>0.191</v>
      </c>
      <c r="DZ2122" s="1">
        <v>0.22500000000000001</v>
      </c>
    </row>
    <row r="2123" spans="1:130" x14ac:dyDescent="0.25">
      <c r="A2123" s="1" t="s">
        <v>480</v>
      </c>
      <c r="B2123" s="1" t="s">
        <v>479</v>
      </c>
      <c r="C2123" s="1" t="s">
        <v>144</v>
      </c>
      <c r="D2123" s="84">
        <v>1998</v>
      </c>
      <c r="E2123" s="3">
        <v>36152</v>
      </c>
      <c r="F2123" s="3"/>
      <c r="AK2123" s="4"/>
      <c r="AL2123" s="4"/>
      <c r="AM2123" s="1"/>
      <c r="AN2123" s="1"/>
      <c r="AO2123" s="4"/>
      <c r="CF2123" s="1">
        <v>3</v>
      </c>
      <c r="CH2123" s="1" t="s">
        <v>145</v>
      </c>
    </row>
    <row r="2124" spans="1:130" x14ac:dyDescent="0.25">
      <c r="A2124" s="1" t="s">
        <v>480</v>
      </c>
      <c r="B2124" s="1" t="s">
        <v>479</v>
      </c>
      <c r="C2124" s="1" t="s">
        <v>144</v>
      </c>
      <c r="D2124" s="84">
        <v>1998</v>
      </c>
      <c r="E2124" s="3">
        <v>36153</v>
      </c>
      <c r="F2124" s="3"/>
      <c r="J2124" s="1">
        <v>1113.1500000000001</v>
      </c>
      <c r="K2124" s="1">
        <v>2155.8125</v>
      </c>
      <c r="L2124" s="1">
        <v>3371.95</v>
      </c>
      <c r="M2124" s="1">
        <v>3178.2</v>
      </c>
      <c r="N2124" s="1">
        <v>2099.9749999999999</v>
      </c>
      <c r="AF2124" s="1">
        <v>1113.1500000000001</v>
      </c>
      <c r="AG2124" s="1">
        <v>2155.8125</v>
      </c>
      <c r="AH2124" s="1">
        <v>3371.95</v>
      </c>
      <c r="AI2124" s="1">
        <v>3178.2</v>
      </c>
      <c r="AJ2124" s="1">
        <v>2099.9749999999999</v>
      </c>
      <c r="AK2124" s="119">
        <v>998.98</v>
      </c>
      <c r="AL2124" s="119">
        <f>AK2124/100</f>
        <v>9.9898000000000007</v>
      </c>
      <c r="AM2124" s="1"/>
      <c r="AN2124" s="1"/>
      <c r="AO2124" s="4"/>
      <c r="AT2124" s="1">
        <v>11955.88</v>
      </c>
      <c r="AV2124" s="1">
        <v>165.33</v>
      </c>
      <c r="AW2124" s="1">
        <v>0.86040676299999996</v>
      </c>
      <c r="AZ2124" s="1">
        <v>10.73</v>
      </c>
      <c r="BA2124" s="1">
        <v>4.5</v>
      </c>
      <c r="BD2124" s="1">
        <v>4.5</v>
      </c>
      <c r="BE2124" s="1">
        <v>856</v>
      </c>
      <c r="BF2124" s="1">
        <v>3.19</v>
      </c>
      <c r="BI2124" s="1">
        <f>BK2124</f>
        <v>151.25</v>
      </c>
      <c r="BJ2124" s="1">
        <v>16046.91</v>
      </c>
      <c r="BK2124" s="1">
        <v>151.25</v>
      </c>
      <c r="BL2124" s="1">
        <v>29.53</v>
      </c>
      <c r="BN2124" s="1">
        <v>102.35</v>
      </c>
      <c r="BY2124" s="1">
        <v>507.37</v>
      </c>
      <c r="CC2124" s="1">
        <v>421.58</v>
      </c>
      <c r="CH2124" s="1" t="s">
        <v>145</v>
      </c>
    </row>
    <row r="2125" spans="1:130" x14ac:dyDescent="0.25">
      <c r="A2125" s="1" t="s">
        <v>480</v>
      </c>
      <c r="B2125" s="1" t="s">
        <v>479</v>
      </c>
      <c r="C2125" s="1" t="s">
        <v>144</v>
      </c>
      <c r="D2125" s="84">
        <v>1998</v>
      </c>
      <c r="E2125" s="3">
        <v>36157</v>
      </c>
      <c r="F2125" s="3"/>
      <c r="AK2125" s="4"/>
      <c r="AL2125" s="4"/>
      <c r="AM2125" s="1"/>
      <c r="AN2125" s="1"/>
      <c r="AO2125" s="4"/>
      <c r="CG2125" s="1" t="s">
        <v>145</v>
      </c>
      <c r="CH2125" s="1" t="s">
        <v>145</v>
      </c>
      <c r="DR2125" s="1">
        <v>274.5</v>
      </c>
      <c r="DS2125" s="1">
        <v>0.08</v>
      </c>
      <c r="DT2125" s="1">
        <v>0.13700000000000001</v>
      </c>
      <c r="DU2125" s="1">
        <v>0.14399999999999999</v>
      </c>
      <c r="DV2125" s="1">
        <v>0.16</v>
      </c>
      <c r="DW2125" s="1">
        <v>0.20599999999999999</v>
      </c>
      <c r="DX2125" s="1">
        <v>0.23400000000000001</v>
      </c>
      <c r="DY2125" s="1">
        <v>0.186</v>
      </c>
      <c r="DZ2125" s="1">
        <v>0.22600000000000001</v>
      </c>
    </row>
    <row r="2126" spans="1:130" x14ac:dyDescent="0.25">
      <c r="A2126" s="1" t="s">
        <v>480</v>
      </c>
      <c r="B2126" s="1" t="s">
        <v>479</v>
      </c>
      <c r="C2126" s="1" t="s">
        <v>144</v>
      </c>
      <c r="D2126" s="84">
        <v>1998</v>
      </c>
      <c r="E2126" s="3">
        <v>36159</v>
      </c>
      <c r="F2126" s="3"/>
      <c r="J2126" s="1">
        <v>2124.605</v>
      </c>
      <c r="K2126" s="1">
        <v>2891.1550000000002</v>
      </c>
      <c r="L2126" s="1">
        <v>3178.2</v>
      </c>
      <c r="M2126" s="1">
        <v>2099.9749999999999</v>
      </c>
      <c r="AG2126" s="1">
        <v>2124.605</v>
      </c>
      <c r="AH2126" s="1">
        <v>2891.1550000000002</v>
      </c>
      <c r="AI2126" s="1">
        <v>3178.2</v>
      </c>
      <c r="AJ2126" s="1">
        <v>2099.9749999999999</v>
      </c>
      <c r="AK2126" s="119">
        <v>1347.42</v>
      </c>
      <c r="AL2126" s="119">
        <f t="shared" ref="AL2126:AL2127" si="25">AK2126/100</f>
        <v>13.474200000000002</v>
      </c>
      <c r="AM2126" s="1"/>
      <c r="AN2126" s="1"/>
      <c r="AO2126" s="4"/>
      <c r="AT2126" s="1">
        <v>16327.63</v>
      </c>
      <c r="AV2126" s="1">
        <v>314.81</v>
      </c>
      <c r="AW2126" s="1">
        <v>0.79348847099999997</v>
      </c>
      <c r="AZ2126" s="1">
        <v>17.87</v>
      </c>
      <c r="BA2126" s="1">
        <v>5.3</v>
      </c>
      <c r="BD2126" s="1">
        <v>3.7</v>
      </c>
      <c r="BE2126" s="1">
        <v>907.5</v>
      </c>
      <c r="BF2126" s="1">
        <v>2.39</v>
      </c>
      <c r="BI2126" s="1">
        <f t="shared" ref="BI2126:BI2127" si="26">BK2126</f>
        <v>147.53</v>
      </c>
      <c r="BJ2126" s="1">
        <v>16807.849999999999</v>
      </c>
      <c r="BK2126" s="1">
        <v>147.53</v>
      </c>
      <c r="BL2126" s="1">
        <v>25.75</v>
      </c>
      <c r="BN2126" s="1">
        <v>127.27</v>
      </c>
      <c r="BY2126" s="1">
        <v>636.74</v>
      </c>
      <c r="CC2126" s="1">
        <v>438.9</v>
      </c>
      <c r="CH2126" s="1" t="s">
        <v>145</v>
      </c>
    </row>
    <row r="2127" spans="1:130" x14ac:dyDescent="0.25">
      <c r="A2127" s="1" t="s">
        <v>480</v>
      </c>
      <c r="B2127" s="1" t="s">
        <v>479</v>
      </c>
      <c r="C2127" s="1" t="s">
        <v>144</v>
      </c>
      <c r="D2127" s="84">
        <v>1998</v>
      </c>
      <c r="E2127" s="3">
        <v>36167</v>
      </c>
      <c r="F2127" s="3"/>
      <c r="AK2127" s="119">
        <v>1233.1199999999999</v>
      </c>
      <c r="AL2127" s="119">
        <f t="shared" si="25"/>
        <v>12.331199999999999</v>
      </c>
      <c r="AM2127" s="1"/>
      <c r="AN2127" s="1"/>
      <c r="AO2127" s="4"/>
      <c r="AT2127" s="1">
        <v>13533.16</v>
      </c>
      <c r="AV2127" s="1">
        <v>424.57</v>
      </c>
      <c r="AW2127" s="1">
        <v>0.65794922300000003</v>
      </c>
      <c r="AZ2127" s="1">
        <v>23.66</v>
      </c>
      <c r="BA2127" s="1">
        <v>6.05</v>
      </c>
      <c r="BD2127" s="1">
        <v>2.95</v>
      </c>
      <c r="BE2127" s="1">
        <v>848.33</v>
      </c>
      <c r="BF2127" s="1">
        <v>1.62</v>
      </c>
      <c r="BI2127" s="1">
        <f t="shared" si="26"/>
        <v>90.7</v>
      </c>
      <c r="BJ2127" s="1">
        <v>17897.099999999999</v>
      </c>
      <c r="BK2127" s="1">
        <v>90.7</v>
      </c>
      <c r="BL2127" s="1">
        <v>23.4</v>
      </c>
      <c r="BN2127" s="1">
        <v>92.08</v>
      </c>
      <c r="BY2127" s="1">
        <v>465.49</v>
      </c>
      <c r="CC2127" s="1">
        <v>392.7</v>
      </c>
      <c r="CH2127" s="1" t="s">
        <v>145</v>
      </c>
    </row>
    <row r="2128" spans="1:130" x14ac:dyDescent="0.25">
      <c r="A2128" s="1" t="s">
        <v>480</v>
      </c>
      <c r="B2128" s="1" t="s">
        <v>479</v>
      </c>
      <c r="C2128" s="1" t="s">
        <v>144</v>
      </c>
      <c r="D2128" s="84">
        <v>1998</v>
      </c>
      <c r="E2128" s="3">
        <v>36171</v>
      </c>
      <c r="F2128" s="3"/>
      <c r="AK2128" s="4"/>
      <c r="AL2128" s="4"/>
      <c r="AM2128" s="1"/>
      <c r="AN2128" s="1"/>
      <c r="AO2128" s="4"/>
      <c r="CG2128" s="1" t="s">
        <v>145</v>
      </c>
      <c r="DR2128" s="1">
        <v>245.3</v>
      </c>
      <c r="DS2128" s="1">
        <v>7.6999999999999999E-2</v>
      </c>
      <c r="DT2128" s="1">
        <v>0.126</v>
      </c>
      <c r="DU2128" s="1">
        <v>0.13100000000000001</v>
      </c>
      <c r="DV2128" s="1">
        <v>0.13600000000000001</v>
      </c>
      <c r="DW2128" s="1">
        <v>0.17599999999999999</v>
      </c>
      <c r="DX2128" s="1">
        <v>0.20100000000000001</v>
      </c>
      <c r="DY2128" s="1">
        <v>0.17100000000000001</v>
      </c>
      <c r="DZ2128" s="1">
        <v>0.20899999999999999</v>
      </c>
    </row>
    <row r="2129" spans="1:130" x14ac:dyDescent="0.25">
      <c r="A2129" s="1" t="s">
        <v>480</v>
      </c>
      <c r="B2129" s="1" t="s">
        <v>479</v>
      </c>
      <c r="C2129" s="1" t="s">
        <v>144</v>
      </c>
      <c r="D2129" s="84">
        <v>1998</v>
      </c>
      <c r="E2129" s="3">
        <v>36172</v>
      </c>
      <c r="F2129" s="3"/>
      <c r="AK2129" s="119">
        <v>1129.73</v>
      </c>
      <c r="AL2129" s="119">
        <f>AK2129/100</f>
        <v>11.2973</v>
      </c>
      <c r="AM2129" s="1"/>
      <c r="AN2129" s="1"/>
      <c r="AO2129" s="4"/>
      <c r="AT2129" s="1">
        <v>12381.91</v>
      </c>
      <c r="AV2129" s="1">
        <v>476.6</v>
      </c>
      <c r="AZ2129" s="1">
        <v>31.32</v>
      </c>
      <c r="BA2129" s="1">
        <v>8.9499999999999993</v>
      </c>
      <c r="BD2129" s="1">
        <v>0.05</v>
      </c>
      <c r="BE2129" s="1">
        <v>891.67</v>
      </c>
      <c r="BF2129" s="1">
        <v>0.02</v>
      </c>
      <c r="BI2129" s="1">
        <f>BK2129</f>
        <v>3.13</v>
      </c>
      <c r="BK2129" s="1">
        <v>3.13</v>
      </c>
      <c r="BL2129" s="1">
        <v>22.18</v>
      </c>
      <c r="BN2129" s="1">
        <v>81.77</v>
      </c>
      <c r="BY2129" s="1">
        <v>356.04</v>
      </c>
      <c r="CC2129" s="1">
        <v>384.04</v>
      </c>
      <c r="CH2129" s="1" t="s">
        <v>145</v>
      </c>
    </row>
    <row r="2130" spans="1:130" x14ac:dyDescent="0.25">
      <c r="A2130" s="1" t="s">
        <v>480</v>
      </c>
      <c r="B2130" s="1" t="s">
        <v>479</v>
      </c>
      <c r="C2130" s="1" t="s">
        <v>144</v>
      </c>
      <c r="D2130" s="84">
        <v>1998</v>
      </c>
      <c r="E2130" s="3">
        <v>36178</v>
      </c>
      <c r="F2130" s="3"/>
      <c r="AK2130" s="4"/>
      <c r="AL2130" s="4"/>
      <c r="AM2130" s="1"/>
      <c r="AN2130" s="1"/>
      <c r="AO2130" s="4"/>
      <c r="CG2130" s="1" t="s">
        <v>145</v>
      </c>
      <c r="DR2130" s="1">
        <v>238.56</v>
      </c>
      <c r="DS2130" s="1">
        <v>7.3999999999999996E-2</v>
      </c>
      <c r="DT2130" s="1">
        <v>0.126</v>
      </c>
      <c r="DU2130" s="1">
        <v>0.129</v>
      </c>
      <c r="DV2130" s="1">
        <v>0.13300000000000001</v>
      </c>
      <c r="DW2130" s="1">
        <v>0.17</v>
      </c>
      <c r="DX2130" s="1">
        <v>0.192</v>
      </c>
      <c r="DY2130" s="1">
        <v>0.16500000000000001</v>
      </c>
      <c r="DZ2130" s="1">
        <v>0.20499999999999999</v>
      </c>
    </row>
    <row r="2131" spans="1:130" x14ac:dyDescent="0.25">
      <c r="A2131" s="1" t="s">
        <v>480</v>
      </c>
      <c r="B2131" s="1" t="s">
        <v>479</v>
      </c>
      <c r="C2131" s="1" t="s">
        <v>144</v>
      </c>
      <c r="D2131" s="84">
        <v>1998</v>
      </c>
      <c r="E2131" s="3">
        <v>36179</v>
      </c>
      <c r="F2131" s="3"/>
      <c r="AK2131" s="119">
        <v>1516.91</v>
      </c>
      <c r="AL2131" s="119">
        <f>AK2131/100</f>
        <v>15.1691</v>
      </c>
      <c r="AM2131" s="1"/>
      <c r="AN2131" s="1"/>
      <c r="AO2131" s="4"/>
      <c r="AT2131" s="1">
        <v>15696.13</v>
      </c>
      <c r="AV2131" s="1">
        <v>634.51</v>
      </c>
      <c r="AZ2131" s="1">
        <v>117.62</v>
      </c>
      <c r="BA2131" s="1">
        <v>9</v>
      </c>
      <c r="BD2131" s="1">
        <v>0</v>
      </c>
      <c r="BF2131" s="1">
        <v>0</v>
      </c>
      <c r="BK2131" s="1">
        <v>0</v>
      </c>
      <c r="BL2131" s="1">
        <v>24.03</v>
      </c>
      <c r="BN2131" s="1">
        <v>85.51</v>
      </c>
      <c r="CH2131" s="1" t="s">
        <v>145</v>
      </c>
    </row>
    <row r="2132" spans="1:130" x14ac:dyDescent="0.25">
      <c r="A2132" s="1" t="s">
        <v>480</v>
      </c>
      <c r="B2132" s="1" t="s">
        <v>479</v>
      </c>
      <c r="C2132" s="1" t="s">
        <v>144</v>
      </c>
      <c r="D2132" s="84">
        <v>1998</v>
      </c>
      <c r="E2132" s="3">
        <v>36185</v>
      </c>
      <c r="F2132" s="3"/>
      <c r="AK2132" s="4"/>
      <c r="AL2132" s="4"/>
      <c r="AM2132" s="1"/>
      <c r="AN2132" s="1"/>
      <c r="AO2132" s="4"/>
      <c r="CG2132" s="1" t="s">
        <v>145</v>
      </c>
      <c r="DR2132" s="1">
        <v>238.26</v>
      </c>
      <c r="DS2132" s="1">
        <v>7.0999999999999994E-2</v>
      </c>
      <c r="DT2132" s="1">
        <v>0.129</v>
      </c>
      <c r="DU2132" s="1">
        <v>0.13100000000000001</v>
      </c>
      <c r="DV2132" s="1">
        <v>0.13800000000000001</v>
      </c>
      <c r="DW2132" s="1">
        <v>0.16900000000000001</v>
      </c>
      <c r="DX2132" s="1">
        <v>0.193</v>
      </c>
      <c r="DY2132" s="1">
        <v>0.161</v>
      </c>
      <c r="DZ2132" s="1">
        <v>0.2</v>
      </c>
    </row>
    <row r="2133" spans="1:130" x14ac:dyDescent="0.25">
      <c r="A2133" s="1" t="s">
        <v>480</v>
      </c>
      <c r="B2133" s="1" t="s">
        <v>479</v>
      </c>
      <c r="C2133" s="1" t="s">
        <v>144</v>
      </c>
      <c r="D2133" s="84">
        <v>1998</v>
      </c>
      <c r="E2133" s="3">
        <v>36188</v>
      </c>
      <c r="F2133" s="3"/>
      <c r="AK2133" s="119">
        <v>1304.24</v>
      </c>
      <c r="AL2133" s="119">
        <f>AK2133/100</f>
        <v>13.042400000000001</v>
      </c>
      <c r="AM2133" s="1"/>
      <c r="AN2133" s="1"/>
      <c r="AO2133" s="4"/>
      <c r="AT2133" s="1">
        <v>15834.47</v>
      </c>
      <c r="AV2133" s="1">
        <v>577.24</v>
      </c>
      <c r="AZ2133" s="1">
        <v>94.95</v>
      </c>
      <c r="BA2133" s="1">
        <v>9</v>
      </c>
      <c r="BD2133" s="1">
        <v>0</v>
      </c>
      <c r="BF2133" s="1">
        <v>0</v>
      </c>
      <c r="BK2133" s="1">
        <v>0</v>
      </c>
      <c r="BL2133" s="1">
        <v>24.88</v>
      </c>
      <c r="BN2133" s="1">
        <v>83.69</v>
      </c>
      <c r="CH2133" s="1" t="s">
        <v>145</v>
      </c>
    </row>
    <row r="2134" spans="1:130" x14ac:dyDescent="0.25">
      <c r="A2134" s="1" t="s">
        <v>480</v>
      </c>
      <c r="B2134" s="1" t="s">
        <v>479</v>
      </c>
      <c r="C2134" s="1" t="s">
        <v>144</v>
      </c>
      <c r="D2134" s="84">
        <v>1998</v>
      </c>
      <c r="E2134" s="3">
        <v>36192</v>
      </c>
      <c r="F2134" s="3"/>
      <c r="AK2134" s="4"/>
      <c r="AL2134" s="4"/>
      <c r="AM2134" s="1"/>
      <c r="AN2134" s="1"/>
      <c r="AO2134" s="4"/>
      <c r="CG2134" s="1" t="s">
        <v>145</v>
      </c>
      <c r="DR2134" s="1">
        <v>240.12</v>
      </c>
      <c r="DS2134" s="1">
        <v>6.7000000000000004E-2</v>
      </c>
      <c r="DT2134" s="1">
        <v>0.13200000000000001</v>
      </c>
      <c r="DU2134" s="1">
        <v>0.13600000000000001</v>
      </c>
      <c r="DV2134" s="1">
        <v>0.14399999999999999</v>
      </c>
      <c r="DW2134" s="1">
        <v>0.17499999999999999</v>
      </c>
      <c r="DX2134" s="1">
        <v>0.192</v>
      </c>
      <c r="DY2134" s="1">
        <v>0.158</v>
      </c>
      <c r="DZ2134" s="1">
        <v>0.19600000000000001</v>
      </c>
    </row>
    <row r="2135" spans="1:130" x14ac:dyDescent="0.25">
      <c r="A2135" s="1" t="s">
        <v>480</v>
      </c>
      <c r="B2135" s="1" t="s">
        <v>479</v>
      </c>
      <c r="C2135" s="1" t="s">
        <v>144</v>
      </c>
      <c r="D2135" s="84">
        <v>1998</v>
      </c>
      <c r="E2135" s="3">
        <v>36194</v>
      </c>
      <c r="F2135" s="3"/>
      <c r="AK2135" s="119">
        <v>1272.6300000000001</v>
      </c>
      <c r="AL2135" s="119">
        <f>AK2135/100</f>
        <v>12.726300000000002</v>
      </c>
      <c r="AM2135" s="1"/>
      <c r="AN2135" s="1"/>
      <c r="AO2135" s="4"/>
      <c r="AT2135" s="1">
        <v>12485.67</v>
      </c>
      <c r="AV2135" s="1">
        <v>574.52</v>
      </c>
      <c r="AZ2135" s="1">
        <v>92.45</v>
      </c>
      <c r="BA2135" s="1">
        <v>9</v>
      </c>
      <c r="BD2135" s="1">
        <v>0</v>
      </c>
      <c r="BF2135" s="1">
        <v>0</v>
      </c>
      <c r="BK2135" s="1">
        <v>0</v>
      </c>
      <c r="BL2135" s="1">
        <v>20.58</v>
      </c>
      <c r="BN2135" s="1">
        <v>71.760000000000005</v>
      </c>
      <c r="CH2135" s="1" t="s">
        <v>145</v>
      </c>
    </row>
    <row r="2136" spans="1:130" x14ac:dyDescent="0.25">
      <c r="A2136" s="1" t="s">
        <v>480</v>
      </c>
      <c r="B2136" s="1" t="s">
        <v>479</v>
      </c>
      <c r="C2136" s="1" t="s">
        <v>144</v>
      </c>
      <c r="D2136" s="84">
        <v>1998</v>
      </c>
      <c r="E2136" s="3">
        <v>36199</v>
      </c>
      <c r="F2136" s="3"/>
      <c r="AK2136" s="4"/>
      <c r="AL2136" s="4"/>
      <c r="AM2136" s="1"/>
      <c r="AN2136" s="1"/>
      <c r="AO2136" s="4"/>
      <c r="CG2136" s="1" t="s">
        <v>145</v>
      </c>
      <c r="DR2136" s="1">
        <v>241.16</v>
      </c>
      <c r="DS2136" s="1">
        <v>6.6000000000000003E-2</v>
      </c>
      <c r="DT2136" s="1">
        <v>0.13600000000000001</v>
      </c>
      <c r="DU2136" s="1">
        <v>0.14199999999999999</v>
      </c>
      <c r="DV2136" s="1">
        <v>0.14599999999999999</v>
      </c>
      <c r="DW2136" s="1">
        <v>0.17299999999999999</v>
      </c>
      <c r="DX2136" s="1">
        <v>0.192</v>
      </c>
      <c r="DY2136" s="1">
        <v>0.157</v>
      </c>
      <c r="DZ2136" s="1">
        <v>0.19400000000000001</v>
      </c>
    </row>
    <row r="2137" spans="1:130" x14ac:dyDescent="0.25">
      <c r="A2137" s="1" t="s">
        <v>480</v>
      </c>
      <c r="B2137" s="1" t="s">
        <v>479</v>
      </c>
      <c r="C2137" s="1" t="s">
        <v>144</v>
      </c>
      <c r="D2137" s="84">
        <v>1998</v>
      </c>
      <c r="E2137" s="3">
        <v>36199</v>
      </c>
      <c r="F2137" s="3"/>
      <c r="AK2137" s="119"/>
      <c r="AL2137" s="119"/>
      <c r="AM2137" s="1"/>
      <c r="AN2137" s="1"/>
      <c r="AO2137" s="4"/>
      <c r="AT2137" s="1">
        <v>17853.91</v>
      </c>
      <c r="AV2137" s="1">
        <v>507.33</v>
      </c>
      <c r="BA2137" s="1">
        <v>9</v>
      </c>
      <c r="BD2137" s="1">
        <v>0</v>
      </c>
      <c r="BL2137" s="1">
        <v>0</v>
      </c>
      <c r="BP2137" s="1" t="s">
        <v>89</v>
      </c>
      <c r="CH2137" s="1" t="s">
        <v>145</v>
      </c>
    </row>
    <row r="2138" spans="1:130" x14ac:dyDescent="0.25">
      <c r="A2138" s="1" t="s">
        <v>480</v>
      </c>
      <c r="B2138" s="1" t="s">
        <v>479</v>
      </c>
      <c r="C2138" s="1" t="s">
        <v>144</v>
      </c>
      <c r="D2138" s="84">
        <v>1998</v>
      </c>
      <c r="E2138" s="3">
        <v>36209</v>
      </c>
      <c r="F2138" s="3"/>
      <c r="AK2138" s="4"/>
      <c r="AL2138" s="4"/>
      <c r="AM2138" s="1"/>
      <c r="AN2138" s="1"/>
      <c r="AO2138" s="4"/>
      <c r="AT2138" s="1">
        <v>0</v>
      </c>
      <c r="BA2138" s="1">
        <v>9</v>
      </c>
      <c r="BD2138" s="1">
        <v>0</v>
      </c>
      <c r="BL2138" s="1">
        <v>0</v>
      </c>
      <c r="CH2138" s="1" t="s">
        <v>145</v>
      </c>
    </row>
    <row r="2139" spans="1:130" x14ac:dyDescent="0.25">
      <c r="A2139" s="1" t="s">
        <v>480</v>
      </c>
      <c r="B2139" s="1" t="s">
        <v>479</v>
      </c>
      <c r="C2139" s="1" t="s">
        <v>144</v>
      </c>
      <c r="D2139" s="84">
        <v>1998</v>
      </c>
      <c r="E2139" s="3">
        <v>36215</v>
      </c>
      <c r="F2139" s="3"/>
      <c r="AK2139" s="4"/>
      <c r="AL2139" s="4"/>
      <c r="AM2139" s="1"/>
      <c r="AN2139" s="1"/>
      <c r="AO2139" s="4"/>
      <c r="AT2139" s="1">
        <v>0</v>
      </c>
      <c r="BA2139" s="1">
        <v>9</v>
      </c>
      <c r="BD2139" s="1">
        <v>0</v>
      </c>
      <c r="BL2139" s="1">
        <v>0</v>
      </c>
      <c r="CH2139" s="1" t="s">
        <v>145</v>
      </c>
    </row>
    <row r="2140" spans="1:130" x14ac:dyDescent="0.25">
      <c r="A2140" s="1" t="s">
        <v>480</v>
      </c>
      <c r="B2140" s="1" t="s">
        <v>479</v>
      </c>
      <c r="C2140" s="1" t="s">
        <v>144</v>
      </c>
      <c r="D2140" s="84">
        <v>1998</v>
      </c>
      <c r="E2140" s="3">
        <v>36221</v>
      </c>
      <c r="F2140" s="3"/>
      <c r="AK2140" s="4"/>
      <c r="AL2140" s="4"/>
      <c r="AM2140" s="1"/>
      <c r="AN2140" s="1"/>
      <c r="AO2140" s="4"/>
      <c r="CH2140" s="1" t="s">
        <v>145</v>
      </c>
    </row>
    <row r="2141" spans="1:130" x14ac:dyDescent="0.25">
      <c r="A2141" s="1" t="s">
        <v>480</v>
      </c>
      <c r="B2141" s="1" t="s">
        <v>479</v>
      </c>
      <c r="C2141" s="1" t="s">
        <v>144</v>
      </c>
      <c r="D2141" s="84">
        <v>1998</v>
      </c>
      <c r="E2141" s="3">
        <v>36222</v>
      </c>
      <c r="F2141" s="3"/>
      <c r="AK2141" s="4"/>
      <c r="AL2141" s="4"/>
      <c r="AM2141" s="1"/>
      <c r="AN2141" s="1"/>
      <c r="AO2141" s="4"/>
      <c r="AT2141" s="1">
        <v>0</v>
      </c>
      <c r="BA2141" s="1">
        <v>9</v>
      </c>
      <c r="BD2141" s="1">
        <v>0</v>
      </c>
      <c r="BL2141" s="1">
        <v>0</v>
      </c>
      <c r="CH2141" s="1" t="s">
        <v>145</v>
      </c>
    </row>
    <row r="2142" spans="1:130" x14ac:dyDescent="0.25">
      <c r="A2142" s="1" t="s">
        <v>480</v>
      </c>
      <c r="B2142" s="1" t="s">
        <v>479</v>
      </c>
      <c r="C2142" s="1" t="s">
        <v>144</v>
      </c>
      <c r="D2142" s="84">
        <v>1998</v>
      </c>
      <c r="E2142" s="3">
        <v>36342</v>
      </c>
      <c r="F2142" s="3"/>
      <c r="J2142" s="1">
        <v>1575.7049999999999</v>
      </c>
      <c r="K2142" s="1">
        <v>3178.2</v>
      </c>
      <c r="L2142" s="1">
        <v>2099.9749999999999</v>
      </c>
      <c r="AH2142" s="1">
        <v>1575.7049999999999</v>
      </c>
      <c r="AI2142" s="1">
        <v>3178.2</v>
      </c>
      <c r="AJ2142" s="1">
        <v>2099.9749999999999</v>
      </c>
      <c r="AK2142" s="4"/>
      <c r="AL2142" s="4"/>
      <c r="AM2142" s="1"/>
      <c r="AN2142" s="1"/>
      <c r="AO2142" s="4"/>
      <c r="CH2142" s="1" t="s">
        <v>145</v>
      </c>
    </row>
    <row r="2143" spans="1:130" x14ac:dyDescent="0.25">
      <c r="A2143" s="1" t="s">
        <v>480</v>
      </c>
      <c r="B2143" s="1" t="s">
        <v>479</v>
      </c>
      <c r="C2143" s="1" t="s">
        <v>144</v>
      </c>
      <c r="D2143" s="84">
        <v>1998</v>
      </c>
      <c r="E2143" s="3">
        <v>36435</v>
      </c>
      <c r="F2143" s="3"/>
      <c r="AK2143" s="4"/>
      <c r="AL2143" s="4"/>
      <c r="AM2143" s="1"/>
      <c r="AN2143" s="1"/>
      <c r="AO2143" s="4"/>
      <c r="CH2143" s="1" t="s">
        <v>145</v>
      </c>
    </row>
    <row r="2144" spans="1:130" x14ac:dyDescent="0.25">
      <c r="A2144" s="1" t="s">
        <v>480</v>
      </c>
      <c r="B2144" s="1" t="s">
        <v>479</v>
      </c>
      <c r="C2144" s="1" t="s">
        <v>144</v>
      </c>
      <c r="D2144" s="84">
        <v>1998</v>
      </c>
      <c r="E2144" s="3">
        <v>36495</v>
      </c>
      <c r="F2144" s="3"/>
      <c r="J2144" s="1">
        <v>204.125</v>
      </c>
      <c r="AJ2144" s="1">
        <v>204.125</v>
      </c>
      <c r="AK2144" s="4"/>
      <c r="AL2144" s="4"/>
      <c r="AM2144" s="1"/>
      <c r="AN2144" s="1"/>
      <c r="AO2144" s="4"/>
      <c r="CH2144" s="1" t="s">
        <v>145</v>
      </c>
    </row>
    <row r="2145" spans="1:130" x14ac:dyDescent="0.25">
      <c r="A2145" s="1" t="s">
        <v>480</v>
      </c>
      <c r="B2145" s="1" t="s">
        <v>479</v>
      </c>
      <c r="C2145" s="1" t="s">
        <v>146</v>
      </c>
      <c r="D2145" s="84">
        <v>1998</v>
      </c>
      <c r="E2145" s="3">
        <v>35838</v>
      </c>
      <c r="F2145" s="3"/>
      <c r="J2145" s="1">
        <v>0.16900000000000001</v>
      </c>
      <c r="K2145" s="1">
        <v>0.20300000000000001</v>
      </c>
      <c r="L2145" s="1">
        <v>6.4000000000000001E-2</v>
      </c>
      <c r="M2145" s="1">
        <v>484.97500000000002</v>
      </c>
      <c r="N2145" s="1">
        <v>767.9</v>
      </c>
      <c r="O2145" s="1">
        <v>1646.7</v>
      </c>
      <c r="P2145" s="1">
        <v>2560.85</v>
      </c>
      <c r="Q2145" s="1">
        <v>3396.2750000000001</v>
      </c>
      <c r="R2145" s="1">
        <v>4515.5</v>
      </c>
      <c r="Y2145" s="1">
        <v>26718.93491</v>
      </c>
      <c r="Z2145" s="1">
        <v>21682.266009999999</v>
      </c>
      <c r="AA2145" s="1">
        <v>7523.4375</v>
      </c>
      <c r="AC2145" s="1">
        <v>484.97500000000002</v>
      </c>
      <c r="AD2145" s="1">
        <v>767.9</v>
      </c>
      <c r="AE2145" s="1">
        <v>1646.7</v>
      </c>
      <c r="AF2145" s="1">
        <v>2560.85</v>
      </c>
      <c r="AG2145" s="1">
        <v>3396.2750000000001</v>
      </c>
      <c r="AH2145" s="1">
        <v>4515.5</v>
      </c>
      <c r="AI2145" s="1">
        <v>4401.5</v>
      </c>
      <c r="AJ2145" s="1">
        <v>481.5</v>
      </c>
      <c r="AK2145" s="4"/>
      <c r="AL2145" s="4"/>
      <c r="AM2145" s="1"/>
      <c r="AN2145" s="1"/>
      <c r="AO2145" s="4"/>
      <c r="CH2145" s="1" t="s">
        <v>147</v>
      </c>
    </row>
    <row r="2146" spans="1:130" x14ac:dyDescent="0.25">
      <c r="A2146" s="1" t="s">
        <v>480</v>
      </c>
      <c r="B2146" s="1" t="s">
        <v>479</v>
      </c>
      <c r="C2146" s="1" t="s">
        <v>146</v>
      </c>
      <c r="D2146" s="84">
        <v>1998</v>
      </c>
      <c r="E2146" s="3">
        <v>35896</v>
      </c>
      <c r="F2146" s="3"/>
      <c r="J2146" s="1">
        <v>1.8499999999999999E-2</v>
      </c>
      <c r="K2146" s="1">
        <v>2.3E-2</v>
      </c>
      <c r="L2146" s="1">
        <v>3.5000000000000003E-2</v>
      </c>
      <c r="M2146" s="1">
        <v>4.3999999999999997E-2</v>
      </c>
      <c r="N2146" s="1">
        <v>1.7000000000000001E-2</v>
      </c>
      <c r="O2146" s="1">
        <v>330.25</v>
      </c>
      <c r="P2146" s="1">
        <v>450.7</v>
      </c>
      <c r="Q2146" s="1">
        <v>764.9</v>
      </c>
      <c r="R2146" s="1">
        <v>1260.75</v>
      </c>
      <c r="S2146" s="1">
        <v>17851.351350000001</v>
      </c>
      <c r="T2146" s="1">
        <v>19595.652170000001</v>
      </c>
      <c r="U2146" s="1">
        <v>21854.28571</v>
      </c>
      <c r="V2146" s="1">
        <v>28653.409090000001</v>
      </c>
      <c r="W2146" s="1">
        <v>14426.470590000001</v>
      </c>
      <c r="AB2146" s="1">
        <v>330.25</v>
      </c>
      <c r="AC2146" s="1">
        <v>450.7</v>
      </c>
      <c r="AD2146" s="1">
        <v>764.9</v>
      </c>
      <c r="AE2146" s="1">
        <v>1260.75</v>
      </c>
      <c r="AF2146" s="1">
        <v>245.25</v>
      </c>
      <c r="AK2146" s="4"/>
      <c r="AL2146" s="4"/>
      <c r="AM2146" s="1"/>
      <c r="AN2146" s="1"/>
      <c r="AO2146" s="4"/>
      <c r="CH2146" s="1" t="s">
        <v>147</v>
      </c>
    </row>
    <row r="2147" spans="1:130" x14ac:dyDescent="0.25">
      <c r="A2147" s="1" t="s">
        <v>480</v>
      </c>
      <c r="B2147" s="1" t="s">
        <v>479</v>
      </c>
      <c r="C2147" s="1" t="s">
        <v>146</v>
      </c>
      <c r="D2147" s="84">
        <v>1998</v>
      </c>
      <c r="E2147" s="3">
        <v>36050</v>
      </c>
      <c r="F2147" s="3"/>
      <c r="J2147" s="1">
        <v>0.2445</v>
      </c>
      <c r="K2147" s="1">
        <v>0.14799999999999999</v>
      </c>
      <c r="L2147" s="1">
        <v>768.255</v>
      </c>
      <c r="M2147" s="1">
        <v>3396.2750000000001</v>
      </c>
      <c r="N2147" s="1">
        <v>4252.5</v>
      </c>
      <c r="O2147" s="1">
        <v>4688.8999999999996</v>
      </c>
      <c r="P2147" s="1">
        <v>2820.55</v>
      </c>
      <c r="Q2147" s="1">
        <v>19177.505109999998</v>
      </c>
      <c r="R2147" s="1">
        <v>19057.770270000001</v>
      </c>
      <c r="Z2147" s="1">
        <v>19177.505109999998</v>
      </c>
      <c r="AA2147" s="1">
        <v>19057.770270000001</v>
      </c>
      <c r="AF2147" s="1">
        <v>768.255</v>
      </c>
      <c r="AG2147" s="1">
        <v>3396.2750000000001</v>
      </c>
      <c r="AH2147" s="1">
        <v>4252.5</v>
      </c>
      <c r="AI2147" s="1">
        <v>4688.8999999999996</v>
      </c>
      <c r="AJ2147" s="1">
        <v>2820.55</v>
      </c>
      <c r="AK2147" s="4"/>
      <c r="AL2147" s="4"/>
      <c r="AM2147" s="1"/>
      <c r="AN2147" s="1"/>
      <c r="AO2147" s="4"/>
      <c r="CH2147" s="1" t="s">
        <v>147</v>
      </c>
    </row>
    <row r="2148" spans="1:130" x14ac:dyDescent="0.25">
      <c r="A2148" s="1" t="s">
        <v>480</v>
      </c>
      <c r="B2148" s="1" t="s">
        <v>479</v>
      </c>
      <c r="C2148" s="1" t="s">
        <v>146</v>
      </c>
      <c r="D2148" s="84">
        <v>1998</v>
      </c>
      <c r="E2148" s="3">
        <v>36095</v>
      </c>
      <c r="F2148" s="3"/>
      <c r="AK2148" s="4"/>
      <c r="AL2148" s="4"/>
      <c r="AM2148" s="1"/>
      <c r="AN2148" s="1"/>
      <c r="AO2148" s="4"/>
      <c r="CG2148" s="1" t="s">
        <v>147</v>
      </c>
      <c r="DR2148" s="1">
        <v>370.41</v>
      </c>
      <c r="DS2148" s="1">
        <v>0.222</v>
      </c>
      <c r="DT2148" s="1">
        <v>0.255</v>
      </c>
      <c r="DU2148" s="1">
        <v>0.25900000000000001</v>
      </c>
      <c r="DV2148" s="1">
        <v>0.25800000000000001</v>
      </c>
      <c r="DW2148" s="1">
        <v>0.26900000000000002</v>
      </c>
      <c r="DX2148" s="1">
        <v>0.26800000000000002</v>
      </c>
      <c r="DY2148" s="1">
        <v>0.192</v>
      </c>
      <c r="DZ2148" s="1">
        <v>0.13</v>
      </c>
    </row>
    <row r="2149" spans="1:130" x14ac:dyDescent="0.25">
      <c r="A2149" s="1" t="s">
        <v>480</v>
      </c>
      <c r="B2149" s="1" t="s">
        <v>479</v>
      </c>
      <c r="C2149" s="1" t="s">
        <v>146</v>
      </c>
      <c r="D2149" s="84">
        <v>1998</v>
      </c>
      <c r="E2149" s="3">
        <v>36096</v>
      </c>
      <c r="F2149" s="3"/>
      <c r="AK2149" s="4"/>
      <c r="AL2149" s="4"/>
      <c r="AM2149" s="1"/>
      <c r="AN2149" s="1"/>
      <c r="AO2149" s="4"/>
      <c r="BB2149" s="1">
        <v>2.5499999999999998</v>
      </c>
      <c r="CA2149" s="1">
        <v>4.05</v>
      </c>
      <c r="CE2149" s="1">
        <v>5.05</v>
      </c>
      <c r="CF2149" s="1">
        <v>2.5499999999999998</v>
      </c>
      <c r="CH2149" s="1" t="s">
        <v>147</v>
      </c>
    </row>
    <row r="2150" spans="1:130" x14ac:dyDescent="0.25">
      <c r="A2150" s="1" t="s">
        <v>480</v>
      </c>
      <c r="B2150" s="1" t="s">
        <v>479</v>
      </c>
      <c r="C2150" s="1" t="s">
        <v>146</v>
      </c>
      <c r="D2150" s="84">
        <v>1998</v>
      </c>
      <c r="E2150" s="3">
        <v>36098</v>
      </c>
      <c r="F2150" s="3"/>
      <c r="AK2150" s="4"/>
      <c r="AL2150" s="4"/>
      <c r="AM2150" s="1"/>
      <c r="AN2150" s="1"/>
      <c r="AO2150" s="4"/>
      <c r="BB2150" s="1">
        <v>2.9</v>
      </c>
      <c r="CA2150" s="1">
        <v>4.45</v>
      </c>
      <c r="CE2150" s="1">
        <v>8.35</v>
      </c>
      <c r="CF2150" s="1">
        <v>2.9</v>
      </c>
      <c r="CH2150" s="1" t="s">
        <v>147</v>
      </c>
    </row>
    <row r="2151" spans="1:130" x14ac:dyDescent="0.25">
      <c r="A2151" s="1" t="s">
        <v>480</v>
      </c>
      <c r="B2151" s="1" t="s">
        <v>479</v>
      </c>
      <c r="C2151" s="1" t="s">
        <v>146</v>
      </c>
      <c r="D2151" s="84">
        <v>1998</v>
      </c>
      <c r="E2151" s="3">
        <v>36101</v>
      </c>
      <c r="F2151" s="3"/>
      <c r="AK2151" s="4"/>
      <c r="AL2151" s="4"/>
      <c r="AM2151" s="1"/>
      <c r="AN2151" s="1"/>
      <c r="AO2151" s="4"/>
      <c r="BB2151" s="1">
        <v>3.3</v>
      </c>
      <c r="CA2151" s="1">
        <v>4.8499999999999996</v>
      </c>
      <c r="CE2151" s="1">
        <v>8.82</v>
      </c>
      <c r="CF2151" s="1">
        <v>4.3</v>
      </c>
      <c r="CG2151" s="1" t="s">
        <v>147</v>
      </c>
      <c r="CH2151" s="1" t="s">
        <v>147</v>
      </c>
      <c r="DR2151" s="1">
        <v>410.31</v>
      </c>
      <c r="DS2151" s="1">
        <v>0.32300000000000001</v>
      </c>
      <c r="DT2151" s="1">
        <v>0.29499999999999998</v>
      </c>
      <c r="DU2151" s="1">
        <v>0.28000000000000003</v>
      </c>
      <c r="DV2151" s="1">
        <v>0.28000000000000003</v>
      </c>
      <c r="DW2151" s="1">
        <v>0.27800000000000002</v>
      </c>
      <c r="DX2151" s="1">
        <v>0.27100000000000002</v>
      </c>
      <c r="DY2151" s="1">
        <v>0.19500000000000001</v>
      </c>
      <c r="DZ2151" s="1">
        <v>0.13</v>
      </c>
    </row>
    <row r="2152" spans="1:130" x14ac:dyDescent="0.25">
      <c r="A2152" s="1" t="s">
        <v>480</v>
      </c>
      <c r="B2152" s="1" t="s">
        <v>479</v>
      </c>
      <c r="C2152" s="1" t="s">
        <v>146</v>
      </c>
      <c r="D2152" s="84">
        <v>1998</v>
      </c>
      <c r="E2152" s="3">
        <v>36103</v>
      </c>
      <c r="F2152" s="3"/>
      <c r="AK2152" s="4">
        <v>65.95</v>
      </c>
      <c r="AL2152" s="119">
        <f>AK2152/100</f>
        <v>0.65949999999999998</v>
      </c>
      <c r="AM2152" s="1"/>
      <c r="AN2152" s="1"/>
      <c r="AO2152" s="4"/>
      <c r="AT2152" s="1">
        <v>0</v>
      </c>
      <c r="AW2152" s="1">
        <v>0.42948281300000002</v>
      </c>
      <c r="AZ2152" s="1">
        <v>0</v>
      </c>
      <c r="BA2152" s="1">
        <v>0</v>
      </c>
      <c r="BD2152" s="1">
        <v>4</v>
      </c>
      <c r="BE2152" s="1">
        <v>223.83</v>
      </c>
      <c r="BF2152" s="1">
        <v>1.05</v>
      </c>
      <c r="BI2152" s="1">
        <f>BK2152</f>
        <v>46.22</v>
      </c>
      <c r="BJ2152" s="1">
        <v>22196.67</v>
      </c>
      <c r="BK2152" s="1">
        <v>46.22</v>
      </c>
      <c r="BL2152" s="1">
        <v>0</v>
      </c>
      <c r="BY2152" s="1">
        <v>19.73</v>
      </c>
      <c r="CC2152" s="1">
        <v>652.58000000000004</v>
      </c>
      <c r="CH2152" s="1" t="s">
        <v>147</v>
      </c>
    </row>
    <row r="2153" spans="1:130" x14ac:dyDescent="0.25">
      <c r="A2153" s="1" t="s">
        <v>480</v>
      </c>
      <c r="B2153" s="1" t="s">
        <v>479</v>
      </c>
      <c r="C2153" s="1" t="s">
        <v>146</v>
      </c>
      <c r="D2153" s="84">
        <v>1998</v>
      </c>
      <c r="E2153" s="3">
        <v>36104</v>
      </c>
      <c r="F2153" s="3"/>
      <c r="AK2153" s="4"/>
      <c r="AL2153" s="4"/>
      <c r="AM2153" s="1"/>
      <c r="AN2153" s="1"/>
      <c r="AO2153" s="4"/>
      <c r="BB2153" s="1">
        <v>3.8</v>
      </c>
      <c r="CA2153" s="1">
        <v>5.2</v>
      </c>
      <c r="CE2153" s="1">
        <v>11.3</v>
      </c>
      <c r="CF2153" s="1">
        <v>5.8</v>
      </c>
      <c r="CH2153" s="1" t="s">
        <v>147</v>
      </c>
    </row>
    <row r="2154" spans="1:130" x14ac:dyDescent="0.25">
      <c r="A2154" s="1" t="s">
        <v>480</v>
      </c>
      <c r="B2154" s="1" t="s">
        <v>479</v>
      </c>
      <c r="C2154" s="1" t="s">
        <v>146</v>
      </c>
      <c r="D2154" s="84">
        <v>1998</v>
      </c>
      <c r="E2154" s="3">
        <v>36108</v>
      </c>
      <c r="F2154" s="3"/>
      <c r="AK2154" s="4"/>
      <c r="AL2154" s="4"/>
      <c r="AM2154" s="1"/>
      <c r="AN2154" s="1"/>
      <c r="AO2154" s="4"/>
      <c r="BB2154" s="1">
        <v>4.55</v>
      </c>
      <c r="CA2154" s="1">
        <v>6</v>
      </c>
      <c r="CE2154" s="1">
        <v>13.22</v>
      </c>
      <c r="CF2154" s="1">
        <v>8.1</v>
      </c>
      <c r="CG2154" s="1" t="s">
        <v>147</v>
      </c>
      <c r="CH2154" s="1" t="s">
        <v>147</v>
      </c>
      <c r="DR2154" s="1">
        <v>402.44</v>
      </c>
      <c r="DS2154" s="1">
        <v>0.28299999999999997</v>
      </c>
      <c r="DT2154" s="1">
        <v>0.28699999999999998</v>
      </c>
      <c r="DU2154" s="1">
        <v>0.28000000000000003</v>
      </c>
      <c r="DV2154" s="1">
        <v>0.28799999999999998</v>
      </c>
      <c r="DW2154" s="1">
        <v>0.28199999999999997</v>
      </c>
      <c r="DX2154" s="1">
        <v>0.27600000000000002</v>
      </c>
      <c r="DY2154" s="1">
        <v>0.19400000000000001</v>
      </c>
      <c r="DZ2154" s="1">
        <v>0.123</v>
      </c>
    </row>
    <row r="2155" spans="1:130" x14ac:dyDescent="0.25">
      <c r="A2155" s="1" t="s">
        <v>480</v>
      </c>
      <c r="B2155" s="1" t="s">
        <v>479</v>
      </c>
      <c r="C2155" s="1" t="s">
        <v>146</v>
      </c>
      <c r="D2155" s="84">
        <v>1998</v>
      </c>
      <c r="E2155" s="3">
        <v>36110</v>
      </c>
      <c r="F2155" s="3"/>
      <c r="J2155" s="1">
        <v>1.4500000000000001E-2</v>
      </c>
      <c r="K2155" s="1">
        <v>1.95E-2</v>
      </c>
      <c r="L2155" s="1">
        <v>3.0499999999999999E-2</v>
      </c>
      <c r="M2155" s="1">
        <v>0.06</v>
      </c>
      <c r="N2155" s="1">
        <v>7.9500000000000001E-2</v>
      </c>
      <c r="O2155" s="1">
        <v>2.7E-2</v>
      </c>
      <c r="P2155" s="1">
        <v>347.55</v>
      </c>
      <c r="Q2155" s="1">
        <v>519.25</v>
      </c>
      <c r="R2155" s="1">
        <v>770.9</v>
      </c>
      <c r="S2155" s="1">
        <v>23968.965520000002</v>
      </c>
      <c r="T2155" s="1">
        <v>26628.205129999998</v>
      </c>
      <c r="U2155" s="1">
        <v>25275.40984</v>
      </c>
      <c r="V2155" s="1">
        <v>26940</v>
      </c>
      <c r="W2155" s="1">
        <v>29189.937109999999</v>
      </c>
      <c r="X2155" s="1">
        <v>24512.962960000001</v>
      </c>
      <c r="AB2155" s="1">
        <v>347.55</v>
      </c>
      <c r="AC2155" s="1">
        <v>519.25</v>
      </c>
      <c r="AD2155" s="1">
        <v>770.9</v>
      </c>
      <c r="AE2155" s="1">
        <v>1616.4</v>
      </c>
      <c r="AF2155" s="1">
        <v>2320.6</v>
      </c>
      <c r="AG2155" s="1">
        <v>661.85</v>
      </c>
      <c r="AK2155" s="4">
        <v>140.97</v>
      </c>
      <c r="AL2155" s="119">
        <f>AK2155/100</f>
        <v>1.4097</v>
      </c>
      <c r="AM2155" s="1"/>
      <c r="AN2155" s="1"/>
      <c r="AO2155" s="4"/>
      <c r="AT2155" s="1">
        <v>0</v>
      </c>
      <c r="AW2155" s="1">
        <v>0.74676570099999995</v>
      </c>
      <c r="AZ2155" s="1">
        <v>0.17</v>
      </c>
      <c r="BA2155" s="1">
        <v>0</v>
      </c>
      <c r="BD2155" s="1">
        <v>5</v>
      </c>
      <c r="BE2155" s="1">
        <v>370.83</v>
      </c>
      <c r="BF2155" s="1">
        <v>2.79</v>
      </c>
      <c r="BI2155" s="1">
        <f>BK2155</f>
        <v>89.52</v>
      </c>
      <c r="BJ2155" s="1">
        <v>27037.02</v>
      </c>
      <c r="BK2155" s="1">
        <v>89.52</v>
      </c>
      <c r="BL2155" s="1">
        <v>0</v>
      </c>
      <c r="BY2155" s="1">
        <v>50.28</v>
      </c>
      <c r="CC2155" s="1">
        <v>773.85</v>
      </c>
      <c r="CH2155" s="1" t="s">
        <v>147</v>
      </c>
    </row>
    <row r="2156" spans="1:130" x14ac:dyDescent="0.25">
      <c r="A2156" s="1" t="s">
        <v>480</v>
      </c>
      <c r="B2156" s="1" t="s">
        <v>479</v>
      </c>
      <c r="C2156" s="1" t="s">
        <v>146</v>
      </c>
      <c r="D2156" s="84">
        <v>1998</v>
      </c>
      <c r="E2156" s="3">
        <v>36111</v>
      </c>
      <c r="F2156" s="3"/>
      <c r="AK2156" s="4"/>
      <c r="AL2156" s="4"/>
      <c r="AM2156" s="1"/>
      <c r="AN2156" s="1"/>
      <c r="AO2156" s="4"/>
      <c r="BB2156" s="1">
        <v>4.95</v>
      </c>
      <c r="CA2156" s="1">
        <v>6.6</v>
      </c>
      <c r="CE2156" s="1">
        <v>15.03</v>
      </c>
      <c r="CF2156" s="1">
        <v>9.02</v>
      </c>
      <c r="CH2156" s="1" t="s">
        <v>147</v>
      </c>
    </row>
    <row r="2157" spans="1:130" x14ac:dyDescent="0.25">
      <c r="A2157" s="1" t="s">
        <v>480</v>
      </c>
      <c r="B2157" s="1" t="s">
        <v>479</v>
      </c>
      <c r="C2157" s="1" t="s">
        <v>146</v>
      </c>
      <c r="D2157" s="84">
        <v>1998</v>
      </c>
      <c r="E2157" s="3">
        <v>36115</v>
      </c>
      <c r="F2157" s="3"/>
      <c r="AK2157" s="4"/>
      <c r="AL2157" s="4"/>
      <c r="AM2157" s="1"/>
      <c r="AN2157" s="1"/>
      <c r="AO2157" s="4"/>
      <c r="BB2157" s="1">
        <v>5.55</v>
      </c>
      <c r="CA2157" s="1">
        <v>7</v>
      </c>
      <c r="CE2157" s="1">
        <v>15.78</v>
      </c>
      <c r="CF2157" s="1">
        <v>10.87</v>
      </c>
      <c r="CG2157" s="1" t="s">
        <v>147</v>
      </c>
      <c r="CH2157" s="1" t="s">
        <v>147</v>
      </c>
      <c r="DR2157" s="1">
        <v>406.62</v>
      </c>
      <c r="DS2157" s="1">
        <v>0.28699999999999998</v>
      </c>
      <c r="DT2157" s="1">
        <v>0.28000000000000003</v>
      </c>
      <c r="DU2157" s="1">
        <v>0.28100000000000003</v>
      </c>
      <c r="DV2157" s="1">
        <v>0.28399999999999997</v>
      </c>
      <c r="DW2157" s="1">
        <v>0.28699999999999998</v>
      </c>
      <c r="DX2157" s="1">
        <v>0.28100000000000003</v>
      </c>
      <c r="DY2157" s="1">
        <v>0.2</v>
      </c>
      <c r="DZ2157" s="1">
        <v>0.13400000000000001</v>
      </c>
    </row>
    <row r="2158" spans="1:130" x14ac:dyDescent="0.25">
      <c r="A2158" s="1" t="s">
        <v>480</v>
      </c>
      <c r="B2158" s="1" t="s">
        <v>479</v>
      </c>
      <c r="C2158" s="1" t="s">
        <v>146</v>
      </c>
      <c r="D2158" s="84">
        <v>1998</v>
      </c>
      <c r="E2158" s="3">
        <v>36116</v>
      </c>
      <c r="F2158" s="3"/>
      <c r="J2158" s="1">
        <v>6.0499999999999998E-2</v>
      </c>
      <c r="K2158" s="1">
        <v>0.1055</v>
      </c>
      <c r="L2158" s="1">
        <v>0.14000000000000001</v>
      </c>
      <c r="M2158" s="1">
        <v>5.9499999999999997E-2</v>
      </c>
      <c r="N2158" s="1">
        <v>338.9</v>
      </c>
      <c r="O2158" s="1">
        <v>484.97500000000002</v>
      </c>
      <c r="P2158" s="1">
        <v>767.9</v>
      </c>
      <c r="Q2158" s="1">
        <v>1677</v>
      </c>
      <c r="R2158" s="1">
        <v>2695.5</v>
      </c>
      <c r="V2158" s="1">
        <v>27719.008259999999</v>
      </c>
      <c r="W2158" s="1">
        <v>25549.763029999998</v>
      </c>
      <c r="X2158" s="1">
        <v>25021.42857</v>
      </c>
      <c r="Y2158" s="1">
        <v>19873.94958</v>
      </c>
      <c r="AB2158" s="1">
        <v>338.9</v>
      </c>
      <c r="AC2158" s="1">
        <v>484.97500000000002</v>
      </c>
      <c r="AD2158" s="1">
        <v>767.9</v>
      </c>
      <c r="AE2158" s="1">
        <v>1677</v>
      </c>
      <c r="AF2158" s="1">
        <v>2695.5</v>
      </c>
      <c r="AG2158" s="1">
        <v>3503</v>
      </c>
      <c r="AH2158" s="1">
        <v>1182.5</v>
      </c>
      <c r="AK2158" s="4">
        <v>351.5</v>
      </c>
      <c r="AL2158" s="119">
        <f>AK2158/100</f>
        <v>3.5150000000000001</v>
      </c>
      <c r="AM2158" s="1"/>
      <c r="AN2158" s="1"/>
      <c r="AO2158" s="4"/>
      <c r="AT2158" s="1">
        <v>0</v>
      </c>
      <c r="AW2158" s="1">
        <v>0.94986015800000001</v>
      </c>
      <c r="AZ2158" s="1">
        <v>0.49</v>
      </c>
      <c r="BA2158" s="1">
        <v>0</v>
      </c>
      <c r="BD2158" s="1">
        <v>6</v>
      </c>
      <c r="BE2158" s="1">
        <v>543.83000000000004</v>
      </c>
      <c r="BF2158" s="1">
        <v>5.8</v>
      </c>
      <c r="BI2158" s="1">
        <f>BK2158</f>
        <v>181.78</v>
      </c>
      <c r="BJ2158" s="1">
        <v>25519.88</v>
      </c>
      <c r="BK2158" s="1">
        <v>181.78</v>
      </c>
      <c r="BL2158" s="1">
        <v>0</v>
      </c>
      <c r="BY2158" s="1">
        <v>166.38</v>
      </c>
      <c r="CC2158" s="1">
        <v>924</v>
      </c>
      <c r="CH2158" s="1" t="s">
        <v>147</v>
      </c>
    </row>
    <row r="2159" spans="1:130" x14ac:dyDescent="0.25">
      <c r="A2159" s="1" t="s">
        <v>480</v>
      </c>
      <c r="B2159" s="1" t="s">
        <v>479</v>
      </c>
      <c r="C2159" s="1" t="s">
        <v>146</v>
      </c>
      <c r="D2159" s="84">
        <v>1998</v>
      </c>
      <c r="E2159" s="3">
        <v>36118</v>
      </c>
      <c r="F2159" s="3"/>
      <c r="AK2159" s="4"/>
      <c r="AL2159" s="4"/>
      <c r="AM2159" s="1"/>
      <c r="AN2159" s="1"/>
      <c r="AO2159" s="4"/>
      <c r="BB2159" s="1">
        <v>5.95</v>
      </c>
      <c r="CA2159" s="1">
        <v>7.45</v>
      </c>
      <c r="CE2159" s="1">
        <v>16.989999999999998</v>
      </c>
      <c r="CF2159" s="1">
        <v>11.56</v>
      </c>
      <c r="CH2159" s="1" t="s">
        <v>147</v>
      </c>
    </row>
    <row r="2160" spans="1:130" x14ac:dyDescent="0.25">
      <c r="A2160" s="1" t="s">
        <v>480</v>
      </c>
      <c r="B2160" s="1" t="s">
        <v>479</v>
      </c>
      <c r="C2160" s="1" t="s">
        <v>146</v>
      </c>
      <c r="D2160" s="84">
        <v>1998</v>
      </c>
      <c r="E2160" s="3">
        <v>36122</v>
      </c>
      <c r="F2160" s="3"/>
      <c r="J2160" s="1">
        <v>8.0500000000000002E-2</v>
      </c>
      <c r="K2160" s="1">
        <v>0.14099999999999999</v>
      </c>
      <c r="L2160" s="1">
        <v>0.183</v>
      </c>
      <c r="M2160" s="1">
        <v>0.1095</v>
      </c>
      <c r="N2160" s="1">
        <v>1.7500000000000002E-2</v>
      </c>
      <c r="O2160" s="1">
        <v>338.9</v>
      </c>
      <c r="P2160" s="1">
        <v>484.97500000000002</v>
      </c>
      <c r="Q2160" s="1">
        <v>767.9</v>
      </c>
      <c r="R2160" s="1">
        <v>1646.7</v>
      </c>
      <c r="W2160" s="1">
        <v>30139.130430000001</v>
      </c>
      <c r="X2160" s="1">
        <v>23330.14184</v>
      </c>
      <c r="Y2160" s="1">
        <v>21800.546450000002</v>
      </c>
      <c r="Z2160" s="1">
        <v>18900</v>
      </c>
      <c r="AA2160" s="1">
        <v>20125.71429</v>
      </c>
      <c r="AB2160" s="1">
        <v>338.9</v>
      </c>
      <c r="AC2160" s="1">
        <v>484.97500000000002</v>
      </c>
      <c r="AD2160" s="1">
        <v>767.9</v>
      </c>
      <c r="AE2160" s="1">
        <v>1646.7</v>
      </c>
      <c r="AF2160" s="1">
        <v>2426.1999999999998</v>
      </c>
      <c r="AG2160" s="1">
        <v>3289.55</v>
      </c>
      <c r="AH2160" s="1">
        <v>3989.5</v>
      </c>
      <c r="AI2160" s="1">
        <v>2069.5500000000002</v>
      </c>
      <c r="AJ2160" s="1">
        <v>352.2</v>
      </c>
      <c r="AK2160" s="4">
        <v>493.06</v>
      </c>
      <c r="AL2160" s="119">
        <f>AK2160/100</f>
        <v>4.9306000000000001</v>
      </c>
      <c r="AM2160" s="1"/>
      <c r="AN2160" s="1"/>
      <c r="AO2160" s="4"/>
      <c r="AT2160" s="1">
        <v>0</v>
      </c>
      <c r="AW2160" s="1">
        <v>0.97969059999999997</v>
      </c>
      <c r="AZ2160" s="1">
        <v>1.2</v>
      </c>
      <c r="BA2160" s="1">
        <v>0</v>
      </c>
      <c r="BB2160" s="1">
        <v>6.7</v>
      </c>
      <c r="BD2160" s="1">
        <v>7.5</v>
      </c>
      <c r="BE2160" s="1">
        <v>662.33</v>
      </c>
      <c r="BF2160" s="1">
        <v>7.48</v>
      </c>
      <c r="BI2160" s="1">
        <f>BK2160</f>
        <v>244.6</v>
      </c>
      <c r="BJ2160" s="1">
        <v>25298.959999999999</v>
      </c>
      <c r="BK2160" s="1">
        <v>244.6</v>
      </c>
      <c r="BL2160" s="1">
        <v>0</v>
      </c>
      <c r="BY2160" s="1">
        <v>240.31</v>
      </c>
      <c r="CA2160" s="1">
        <v>8.0500000000000007</v>
      </c>
      <c r="CC2160" s="1">
        <v>846.04</v>
      </c>
      <c r="CE2160" s="1">
        <v>17.829999999999998</v>
      </c>
      <c r="CF2160" s="1">
        <v>13.02</v>
      </c>
      <c r="CG2160" s="1" t="s">
        <v>147</v>
      </c>
      <c r="CH2160" s="1" t="s">
        <v>147</v>
      </c>
      <c r="DR2160" s="1">
        <v>367.57</v>
      </c>
      <c r="DS2160" s="1">
        <v>0.20300000000000001</v>
      </c>
      <c r="DT2160" s="1">
        <v>0.218</v>
      </c>
      <c r="DU2160" s="1">
        <v>0.26</v>
      </c>
      <c r="DV2160" s="1">
        <v>0.26900000000000002</v>
      </c>
      <c r="DW2160" s="1">
        <v>0.27800000000000002</v>
      </c>
      <c r="DX2160" s="1">
        <v>0.27700000000000002</v>
      </c>
      <c r="DY2160" s="1">
        <v>0.19800000000000001</v>
      </c>
      <c r="DZ2160" s="1">
        <v>0.13600000000000001</v>
      </c>
    </row>
    <row r="2161" spans="1:130" x14ac:dyDescent="0.25">
      <c r="A2161" s="1" t="s">
        <v>480</v>
      </c>
      <c r="B2161" s="1" t="s">
        <v>479</v>
      </c>
      <c r="C2161" s="1" t="s">
        <v>146</v>
      </c>
      <c r="D2161" s="84">
        <v>1998</v>
      </c>
      <c r="E2161" s="3">
        <v>36125</v>
      </c>
      <c r="F2161" s="3"/>
      <c r="AK2161" s="4"/>
      <c r="AL2161" s="4"/>
      <c r="AM2161" s="1"/>
      <c r="AN2161" s="1"/>
      <c r="AO2161" s="4"/>
      <c r="BB2161" s="1">
        <v>6.95</v>
      </c>
      <c r="CA2161" s="1">
        <v>8</v>
      </c>
      <c r="CE2161" s="1">
        <v>17.93</v>
      </c>
      <c r="CF2161" s="1">
        <v>13.42</v>
      </c>
      <c r="CH2161" s="1" t="s">
        <v>147</v>
      </c>
    </row>
    <row r="2162" spans="1:130" x14ac:dyDescent="0.25">
      <c r="A2162" s="1" t="s">
        <v>480</v>
      </c>
      <c r="B2162" s="1" t="s">
        <v>479</v>
      </c>
      <c r="C2162" s="1" t="s">
        <v>146</v>
      </c>
      <c r="D2162" s="84">
        <v>1998</v>
      </c>
      <c r="E2162" s="3">
        <v>36129</v>
      </c>
      <c r="F2162" s="3"/>
      <c r="AK2162" s="4"/>
      <c r="AL2162" s="4"/>
      <c r="AM2162" s="1"/>
      <c r="AN2162" s="1"/>
      <c r="AO2162" s="4"/>
      <c r="BB2162" s="1">
        <v>7.25</v>
      </c>
      <c r="CA2162" s="1">
        <v>8.4</v>
      </c>
      <c r="CE2162" s="1">
        <v>17.809999999999999</v>
      </c>
      <c r="CF2162" s="1">
        <v>13.63</v>
      </c>
      <c r="CG2162" s="1" t="s">
        <v>147</v>
      </c>
      <c r="CH2162" s="1" t="s">
        <v>147</v>
      </c>
      <c r="DR2162" s="1">
        <v>345.63</v>
      </c>
      <c r="DS2162" s="1">
        <v>0.159</v>
      </c>
      <c r="DT2162" s="1">
        <v>0.191</v>
      </c>
      <c r="DU2162" s="1">
        <v>0.23799999999999999</v>
      </c>
      <c r="DV2162" s="1">
        <v>0.25600000000000001</v>
      </c>
      <c r="DW2162" s="1">
        <v>0.27900000000000003</v>
      </c>
      <c r="DX2162" s="1">
        <v>0.27700000000000002</v>
      </c>
      <c r="DY2162" s="1">
        <v>0.19700000000000001</v>
      </c>
      <c r="DZ2162" s="1">
        <v>0.13100000000000001</v>
      </c>
    </row>
    <row r="2163" spans="1:130" x14ac:dyDescent="0.25">
      <c r="A2163" s="1" t="s">
        <v>480</v>
      </c>
      <c r="B2163" s="1" t="s">
        <v>479</v>
      </c>
      <c r="C2163" s="1" t="s">
        <v>146</v>
      </c>
      <c r="D2163" s="84">
        <v>1998</v>
      </c>
      <c r="E2163" s="3">
        <v>36131</v>
      </c>
      <c r="F2163" s="3"/>
      <c r="AK2163" s="4">
        <v>599.74</v>
      </c>
      <c r="AL2163" s="119">
        <f>AK2163/100</f>
        <v>5.9973999999999998</v>
      </c>
      <c r="AM2163" s="1"/>
      <c r="AN2163" s="1"/>
      <c r="AO2163" s="4"/>
      <c r="AT2163" s="1">
        <v>0</v>
      </c>
      <c r="AW2163" s="1">
        <v>0.98636061600000002</v>
      </c>
      <c r="AZ2163" s="1">
        <v>2.63</v>
      </c>
      <c r="BA2163" s="1">
        <v>1</v>
      </c>
      <c r="BD2163" s="1">
        <v>8</v>
      </c>
      <c r="BE2163" s="1">
        <v>762</v>
      </c>
      <c r="BF2163" s="1">
        <v>7.97</v>
      </c>
      <c r="BI2163" s="1">
        <f>BK2163</f>
        <v>248.27</v>
      </c>
      <c r="BJ2163" s="1">
        <v>26811.34</v>
      </c>
      <c r="BK2163" s="1">
        <v>248.27</v>
      </c>
      <c r="BL2163" s="1">
        <v>0</v>
      </c>
      <c r="BY2163" s="1">
        <v>333.65</v>
      </c>
      <c r="CC2163" s="1">
        <v>753.64</v>
      </c>
      <c r="CH2163" s="1" t="s">
        <v>147</v>
      </c>
    </row>
    <row r="2164" spans="1:130" x14ac:dyDescent="0.25">
      <c r="A2164" s="1" t="s">
        <v>480</v>
      </c>
      <c r="B2164" s="1" t="s">
        <v>479</v>
      </c>
      <c r="C2164" s="1" t="s">
        <v>146</v>
      </c>
      <c r="D2164" s="84">
        <v>1998</v>
      </c>
      <c r="E2164" s="3">
        <v>36132</v>
      </c>
      <c r="F2164" s="3"/>
      <c r="AK2164" s="4"/>
      <c r="AL2164" s="4"/>
      <c r="AM2164" s="1"/>
      <c r="AN2164" s="1"/>
      <c r="AO2164" s="4"/>
      <c r="BB2164" s="1">
        <v>7.9</v>
      </c>
      <c r="CA2164" s="1">
        <v>8.9</v>
      </c>
      <c r="CE2164" s="1">
        <v>18.97</v>
      </c>
      <c r="CF2164" s="1">
        <v>15.15</v>
      </c>
      <c r="CH2164" s="1" t="s">
        <v>147</v>
      </c>
    </row>
    <row r="2165" spans="1:130" x14ac:dyDescent="0.25">
      <c r="A2165" s="1" t="s">
        <v>480</v>
      </c>
      <c r="B2165" s="1" t="s">
        <v>479</v>
      </c>
      <c r="C2165" s="1" t="s">
        <v>146</v>
      </c>
      <c r="D2165" s="84">
        <v>1998</v>
      </c>
      <c r="E2165" s="3">
        <v>36136</v>
      </c>
      <c r="F2165" s="3"/>
      <c r="AK2165" s="4"/>
      <c r="AL2165" s="4"/>
      <c r="AM2165" s="1"/>
      <c r="AN2165" s="1"/>
      <c r="AO2165" s="4"/>
      <c r="BB2165" s="1">
        <v>8.75</v>
      </c>
      <c r="CA2165" s="1">
        <v>9.0500000000000007</v>
      </c>
      <c r="CE2165" s="1">
        <v>19.77</v>
      </c>
      <c r="CF2165" s="1">
        <v>16.670000000000002</v>
      </c>
      <c r="CG2165" s="1" t="s">
        <v>147</v>
      </c>
      <c r="CH2165" s="1" t="s">
        <v>147</v>
      </c>
      <c r="DR2165" s="1">
        <v>320.89</v>
      </c>
      <c r="DS2165" s="1">
        <v>0.128</v>
      </c>
      <c r="DT2165" s="1">
        <v>0.17</v>
      </c>
      <c r="DU2165" s="1">
        <v>0.20799999999999999</v>
      </c>
      <c r="DV2165" s="1">
        <v>0.23</v>
      </c>
      <c r="DW2165" s="1">
        <v>0.26600000000000001</v>
      </c>
      <c r="DX2165" s="1">
        <v>0.27400000000000002</v>
      </c>
      <c r="DY2165" s="1">
        <v>0.19800000000000001</v>
      </c>
      <c r="DZ2165" s="1">
        <v>0.13</v>
      </c>
    </row>
    <row r="2166" spans="1:130" x14ac:dyDescent="0.25">
      <c r="A2166" s="1" t="s">
        <v>480</v>
      </c>
      <c r="B2166" s="1" t="s">
        <v>479</v>
      </c>
      <c r="C2166" s="1" t="s">
        <v>146</v>
      </c>
      <c r="D2166" s="84">
        <v>1998</v>
      </c>
      <c r="E2166" s="3">
        <v>36138</v>
      </c>
      <c r="F2166" s="3"/>
      <c r="AK2166" s="4"/>
      <c r="AL2166" s="4"/>
      <c r="AM2166" s="1"/>
      <c r="AN2166" s="1"/>
      <c r="AO2166" s="4"/>
      <c r="AT2166" s="1">
        <v>0</v>
      </c>
      <c r="AW2166" s="1">
        <v>0.94244725399999996</v>
      </c>
      <c r="AZ2166" s="1">
        <v>8.4</v>
      </c>
      <c r="BA2166" s="1">
        <v>4.7</v>
      </c>
      <c r="BD2166" s="1">
        <v>4.3</v>
      </c>
      <c r="BE2166" s="1">
        <v>838.83</v>
      </c>
      <c r="BF2166" s="1">
        <v>5.47</v>
      </c>
      <c r="BI2166" s="1">
        <f>BK2166</f>
        <v>193.93</v>
      </c>
      <c r="BJ2166" s="1">
        <v>22041.83</v>
      </c>
      <c r="BK2166" s="1">
        <v>193.93</v>
      </c>
      <c r="BL2166" s="1">
        <v>0</v>
      </c>
      <c r="BY2166" s="1">
        <v>421.09</v>
      </c>
      <c r="CC2166" s="1">
        <v>638.14</v>
      </c>
      <c r="CH2166" s="1" t="s">
        <v>147</v>
      </c>
    </row>
    <row r="2167" spans="1:130" x14ac:dyDescent="0.25">
      <c r="A2167" s="1" t="s">
        <v>480</v>
      </c>
      <c r="B2167" s="1" t="s">
        <v>479</v>
      </c>
      <c r="C2167" s="1" t="s">
        <v>146</v>
      </c>
      <c r="D2167" s="84">
        <v>1998</v>
      </c>
      <c r="E2167" s="3">
        <v>36139</v>
      </c>
      <c r="F2167" s="3"/>
      <c r="AK2167" s="4"/>
      <c r="AL2167" s="4"/>
      <c r="AM2167" s="1"/>
      <c r="AN2167" s="1"/>
      <c r="AO2167" s="4"/>
      <c r="BB2167" s="1">
        <v>9.0500000000000007</v>
      </c>
      <c r="CE2167" s="1">
        <v>11.88</v>
      </c>
      <c r="CF2167" s="1">
        <v>18.43</v>
      </c>
      <c r="CH2167" s="1" t="s">
        <v>147</v>
      </c>
    </row>
    <row r="2168" spans="1:130" x14ac:dyDescent="0.25">
      <c r="A2168" s="1" t="s">
        <v>480</v>
      </c>
      <c r="B2168" s="1" t="s">
        <v>479</v>
      </c>
      <c r="C2168" s="1" t="s">
        <v>146</v>
      </c>
      <c r="D2168" s="84">
        <v>1998</v>
      </c>
      <c r="E2168" s="3">
        <v>36143</v>
      </c>
      <c r="F2168" s="3"/>
      <c r="AK2168" s="4"/>
      <c r="AL2168" s="4"/>
      <c r="AM2168" s="1"/>
      <c r="AN2168" s="1"/>
      <c r="AO2168" s="4"/>
      <c r="CE2168" s="1">
        <v>11.25</v>
      </c>
      <c r="CF2168" s="1">
        <v>9.07</v>
      </c>
      <c r="CG2168" s="1" t="s">
        <v>147</v>
      </c>
      <c r="CH2168" s="1" t="s">
        <v>147</v>
      </c>
      <c r="DR2168" s="1">
        <v>296.11</v>
      </c>
      <c r="DS2168" s="1">
        <v>0.111</v>
      </c>
      <c r="DT2168" s="1">
        <v>0.158</v>
      </c>
      <c r="DU2168" s="1">
        <v>0.18099999999999999</v>
      </c>
      <c r="DV2168" s="1">
        <v>0.19600000000000001</v>
      </c>
      <c r="DW2168" s="1">
        <v>0.248</v>
      </c>
      <c r="DX2168" s="1">
        <v>0.26500000000000001</v>
      </c>
      <c r="DY2168" s="1">
        <v>0.191</v>
      </c>
      <c r="DZ2168" s="1">
        <v>0.13200000000000001</v>
      </c>
    </row>
    <row r="2169" spans="1:130" x14ac:dyDescent="0.25">
      <c r="A2169" s="1" t="s">
        <v>480</v>
      </c>
      <c r="B2169" s="1" t="s">
        <v>479</v>
      </c>
      <c r="C2169" s="1" t="s">
        <v>146</v>
      </c>
      <c r="D2169" s="84">
        <v>1998</v>
      </c>
      <c r="E2169" s="3">
        <v>36145</v>
      </c>
      <c r="F2169" s="3"/>
      <c r="J2169" s="1">
        <v>0.14749999999999999</v>
      </c>
      <c r="K2169" s="1">
        <v>529.23</v>
      </c>
      <c r="L2169" s="1">
        <v>3054.71</v>
      </c>
      <c r="M2169" s="1">
        <v>4252.5</v>
      </c>
      <c r="N2169" s="1">
        <v>4688.8999999999996</v>
      </c>
      <c r="O2169" s="1">
        <v>2837</v>
      </c>
      <c r="P2169" s="1">
        <v>19233.89831</v>
      </c>
      <c r="AA2169" s="1">
        <v>19233.89831</v>
      </c>
      <c r="AF2169" s="1">
        <v>529.23</v>
      </c>
      <c r="AG2169" s="1">
        <v>3054.71</v>
      </c>
      <c r="AH2169" s="1">
        <v>4252.5</v>
      </c>
      <c r="AI2169" s="1">
        <v>4688.8999999999996</v>
      </c>
      <c r="AJ2169" s="1">
        <v>2837</v>
      </c>
      <c r="AK2169" s="119">
        <v>963.2</v>
      </c>
      <c r="AL2169" s="119">
        <f>AK2169/100</f>
        <v>9.6319999999999997</v>
      </c>
      <c r="AM2169" s="1"/>
      <c r="AN2169" s="1"/>
      <c r="AO2169" s="4"/>
      <c r="AT2169" s="1">
        <v>4718.3599999999997</v>
      </c>
      <c r="AV2169" s="1">
        <v>76.58</v>
      </c>
      <c r="AW2169" s="1">
        <v>0.94849312600000002</v>
      </c>
      <c r="AZ2169" s="1">
        <v>13.21</v>
      </c>
      <c r="BA2169" s="1">
        <v>5</v>
      </c>
      <c r="BD2169" s="1">
        <v>4</v>
      </c>
      <c r="BE2169" s="1">
        <v>892</v>
      </c>
      <c r="BF2169" s="1">
        <v>5.54</v>
      </c>
      <c r="BI2169" s="1">
        <f>BK2169</f>
        <v>234.87</v>
      </c>
      <c r="BJ2169" s="1">
        <v>22067.64</v>
      </c>
      <c r="BK2169" s="1">
        <v>234.87</v>
      </c>
      <c r="BL2169" s="1">
        <v>17.8</v>
      </c>
      <c r="BN2169" s="1">
        <v>85.34</v>
      </c>
      <c r="BY2169" s="1">
        <v>476.89</v>
      </c>
      <c r="CC2169" s="1">
        <v>545.74</v>
      </c>
      <c r="CH2169" s="1" t="s">
        <v>147</v>
      </c>
    </row>
    <row r="2170" spans="1:130" x14ac:dyDescent="0.25">
      <c r="A2170" s="1" t="s">
        <v>480</v>
      </c>
      <c r="B2170" s="1" t="s">
        <v>479</v>
      </c>
      <c r="C2170" s="1" t="s">
        <v>146</v>
      </c>
      <c r="D2170" s="84">
        <v>1998</v>
      </c>
      <c r="E2170" s="3">
        <v>36146</v>
      </c>
      <c r="F2170" s="3"/>
      <c r="AK2170" s="4"/>
      <c r="AL2170" s="4"/>
      <c r="AM2170" s="1"/>
      <c r="AN2170" s="1"/>
      <c r="AO2170" s="4"/>
      <c r="CF2170" s="1">
        <v>9.9</v>
      </c>
      <c r="CH2170" s="1" t="s">
        <v>147</v>
      </c>
    </row>
    <row r="2171" spans="1:130" x14ac:dyDescent="0.25">
      <c r="A2171" s="1" t="s">
        <v>480</v>
      </c>
      <c r="B2171" s="1" t="s">
        <v>479</v>
      </c>
      <c r="C2171" s="1" t="s">
        <v>146</v>
      </c>
      <c r="D2171" s="84">
        <v>1998</v>
      </c>
      <c r="E2171" s="3">
        <v>36150</v>
      </c>
      <c r="F2171" s="3"/>
      <c r="AK2171" s="4"/>
      <c r="AL2171" s="4"/>
      <c r="AM2171" s="1"/>
      <c r="AN2171" s="1"/>
      <c r="AO2171" s="4"/>
      <c r="CF2171" s="1">
        <v>10.75</v>
      </c>
      <c r="CG2171" s="1" t="s">
        <v>147</v>
      </c>
      <c r="CH2171" s="1" t="s">
        <v>147</v>
      </c>
      <c r="DR2171" s="1">
        <v>277.27999999999997</v>
      </c>
      <c r="DS2171" s="1">
        <v>0.10100000000000001</v>
      </c>
      <c r="DT2171" s="1">
        <v>0.151</v>
      </c>
      <c r="DU2171" s="1">
        <v>0.16200000000000001</v>
      </c>
      <c r="DV2171" s="1">
        <v>0.16800000000000001</v>
      </c>
      <c r="DW2171" s="1">
        <v>0.23200000000000001</v>
      </c>
      <c r="DX2171" s="1">
        <v>0.25600000000000001</v>
      </c>
      <c r="DY2171" s="1">
        <v>0.192</v>
      </c>
      <c r="DZ2171" s="1">
        <v>0.125</v>
      </c>
    </row>
    <row r="2172" spans="1:130" x14ac:dyDescent="0.25">
      <c r="A2172" s="1" t="s">
        <v>480</v>
      </c>
      <c r="B2172" s="1" t="s">
        <v>479</v>
      </c>
      <c r="C2172" s="1" t="s">
        <v>146</v>
      </c>
      <c r="D2172" s="84">
        <v>1998</v>
      </c>
      <c r="E2172" s="3">
        <v>36152</v>
      </c>
      <c r="F2172" s="3"/>
      <c r="AK2172" s="4"/>
      <c r="AL2172" s="4"/>
      <c r="AM2172" s="1"/>
      <c r="AN2172" s="1"/>
      <c r="AO2172" s="4"/>
      <c r="CF2172" s="1">
        <v>5</v>
      </c>
      <c r="CH2172" s="1" t="s">
        <v>147</v>
      </c>
    </row>
    <row r="2173" spans="1:130" x14ac:dyDescent="0.25">
      <c r="A2173" s="1" t="s">
        <v>480</v>
      </c>
      <c r="B2173" s="1" t="s">
        <v>479</v>
      </c>
      <c r="C2173" s="1" t="s">
        <v>146</v>
      </c>
      <c r="D2173" s="84">
        <v>1998</v>
      </c>
      <c r="E2173" s="3">
        <v>36153</v>
      </c>
      <c r="F2173" s="3"/>
      <c r="J2173" s="1">
        <v>2210.4850000000001</v>
      </c>
      <c r="K2173" s="1">
        <v>4252.5</v>
      </c>
      <c r="L2173" s="1">
        <v>4688.8999999999996</v>
      </c>
      <c r="M2173" s="1">
        <v>2828.7750000000001</v>
      </c>
      <c r="AG2173" s="1">
        <v>2210.4850000000001</v>
      </c>
      <c r="AH2173" s="1">
        <v>4252.5</v>
      </c>
      <c r="AI2173" s="1">
        <v>4688.8999999999996</v>
      </c>
      <c r="AJ2173" s="1">
        <v>2828.7750000000001</v>
      </c>
      <c r="AK2173" s="119">
        <v>1010.7</v>
      </c>
      <c r="AL2173" s="119">
        <f>AK2173/100</f>
        <v>10.107000000000001</v>
      </c>
      <c r="AM2173" s="1"/>
      <c r="AN2173" s="1"/>
      <c r="AO2173" s="4"/>
      <c r="AT2173" s="1">
        <v>9348.1200000000008</v>
      </c>
      <c r="AV2173" s="1">
        <v>138.52000000000001</v>
      </c>
      <c r="AW2173" s="1">
        <v>0.91367474000000004</v>
      </c>
      <c r="AZ2173" s="1">
        <v>17.95</v>
      </c>
      <c r="BA2173" s="1">
        <v>5.35</v>
      </c>
      <c r="BD2173" s="1">
        <v>3.65</v>
      </c>
      <c r="BE2173" s="1">
        <v>885.33</v>
      </c>
      <c r="BF2173" s="1">
        <v>4.25</v>
      </c>
      <c r="BI2173" s="1">
        <f>BK2173</f>
        <v>178.59</v>
      </c>
      <c r="BJ2173" s="1">
        <v>20573.46</v>
      </c>
      <c r="BK2173" s="1">
        <v>178.59</v>
      </c>
      <c r="BL2173" s="1">
        <v>22.45</v>
      </c>
      <c r="BN2173" s="1">
        <v>94.71</v>
      </c>
      <c r="BY2173" s="1">
        <v>477.26</v>
      </c>
      <c r="CC2173" s="1">
        <v>407.14</v>
      </c>
      <c r="CH2173" s="1" t="s">
        <v>147</v>
      </c>
    </row>
    <row r="2174" spans="1:130" x14ac:dyDescent="0.25">
      <c r="A2174" s="1" t="s">
        <v>480</v>
      </c>
      <c r="B2174" s="1" t="s">
        <v>479</v>
      </c>
      <c r="C2174" s="1" t="s">
        <v>146</v>
      </c>
      <c r="D2174" s="84">
        <v>1998</v>
      </c>
      <c r="E2174" s="3">
        <v>36157</v>
      </c>
      <c r="F2174" s="3"/>
      <c r="AK2174" s="4"/>
      <c r="AL2174" s="4"/>
      <c r="AM2174" s="1"/>
      <c r="AN2174" s="1"/>
      <c r="AO2174" s="4"/>
      <c r="CG2174" s="1" t="s">
        <v>147</v>
      </c>
      <c r="CH2174" s="1" t="s">
        <v>147</v>
      </c>
      <c r="DR2174" s="1">
        <v>259.83</v>
      </c>
      <c r="DS2174" s="1">
        <v>0.09</v>
      </c>
      <c r="DT2174" s="1">
        <v>0.14199999999999999</v>
      </c>
      <c r="DU2174" s="1">
        <v>0.15</v>
      </c>
      <c r="DV2174" s="1">
        <v>0.14699999999999999</v>
      </c>
      <c r="DW2174" s="1">
        <v>0.215</v>
      </c>
      <c r="DX2174" s="1">
        <v>0.24099999999999999</v>
      </c>
      <c r="DY2174" s="1">
        <v>0.189</v>
      </c>
      <c r="DZ2174" s="1">
        <v>0.126</v>
      </c>
    </row>
    <row r="2175" spans="1:130" x14ac:dyDescent="0.25">
      <c r="A2175" s="1" t="s">
        <v>480</v>
      </c>
      <c r="B2175" s="1" t="s">
        <v>479</v>
      </c>
      <c r="C2175" s="1" t="s">
        <v>146</v>
      </c>
      <c r="D2175" s="84">
        <v>1998</v>
      </c>
      <c r="E2175" s="3">
        <v>36159</v>
      </c>
      <c r="F2175" s="3"/>
      <c r="J2175" s="1">
        <v>337.69</v>
      </c>
      <c r="K2175" s="1">
        <v>4019.2649999999999</v>
      </c>
      <c r="L2175" s="1">
        <v>4688.8999999999996</v>
      </c>
      <c r="M2175" s="1">
        <v>2828.7750000000001</v>
      </c>
      <c r="AG2175" s="1">
        <v>337.69</v>
      </c>
      <c r="AH2175" s="1">
        <v>4019.2649999999999</v>
      </c>
      <c r="AI2175" s="1">
        <v>4688.8999999999996</v>
      </c>
      <c r="AJ2175" s="1">
        <v>2828.7750000000001</v>
      </c>
      <c r="AK2175" s="119">
        <v>1382.87</v>
      </c>
      <c r="AL2175" s="119">
        <f t="shared" ref="AL2175:AL2176" si="27">AK2175/100</f>
        <v>13.8287</v>
      </c>
      <c r="AM2175" s="1"/>
      <c r="AN2175" s="1"/>
      <c r="AO2175" s="4"/>
      <c r="AT2175" s="1">
        <v>12435.87</v>
      </c>
      <c r="AV2175" s="1">
        <v>258.14999999999998</v>
      </c>
      <c r="AW2175" s="1">
        <v>0.83370400200000006</v>
      </c>
      <c r="AZ2175" s="1">
        <v>28.17</v>
      </c>
      <c r="BA2175" s="1">
        <v>6</v>
      </c>
      <c r="BD2175" s="1">
        <v>3</v>
      </c>
      <c r="BE2175" s="1">
        <v>937.67</v>
      </c>
      <c r="BF2175" s="1">
        <v>3.33</v>
      </c>
      <c r="BI2175" s="1">
        <f t="shared" ref="BI2175:BI2176" si="28">BK2175</f>
        <v>174.67</v>
      </c>
      <c r="BJ2175" s="1">
        <v>19648.27</v>
      </c>
      <c r="BK2175" s="1">
        <v>174.67</v>
      </c>
      <c r="BL2175" s="1">
        <v>23.68</v>
      </c>
      <c r="BN2175" s="1">
        <v>130.82</v>
      </c>
      <c r="BY2175" s="1">
        <v>628.38</v>
      </c>
      <c r="CC2175" s="1">
        <v>427.35</v>
      </c>
      <c r="CH2175" s="1" t="s">
        <v>147</v>
      </c>
    </row>
    <row r="2176" spans="1:130" x14ac:dyDescent="0.25">
      <c r="A2176" s="1" t="s">
        <v>480</v>
      </c>
      <c r="B2176" s="1" t="s">
        <v>479</v>
      </c>
      <c r="C2176" s="1" t="s">
        <v>146</v>
      </c>
      <c r="D2176" s="84">
        <v>1998</v>
      </c>
      <c r="E2176" s="3">
        <v>36167</v>
      </c>
      <c r="F2176" s="3"/>
      <c r="AK2176" s="119">
        <v>1370.48</v>
      </c>
      <c r="AL2176" s="119">
        <f t="shared" si="27"/>
        <v>13.704800000000001</v>
      </c>
      <c r="AM2176" s="1"/>
      <c r="AN2176" s="1"/>
      <c r="AO2176" s="4"/>
      <c r="AT2176" s="1">
        <v>14306.75</v>
      </c>
      <c r="AV2176" s="1">
        <v>404.98</v>
      </c>
      <c r="AW2176" s="1">
        <v>0.76766201499999998</v>
      </c>
      <c r="AZ2176" s="1">
        <v>37.89</v>
      </c>
      <c r="BA2176" s="1">
        <v>6.5</v>
      </c>
      <c r="BD2176" s="1">
        <v>2.5</v>
      </c>
      <c r="BE2176" s="1">
        <v>928.33</v>
      </c>
      <c r="BF2176" s="1">
        <v>2.27</v>
      </c>
      <c r="BI2176" s="1">
        <f t="shared" si="28"/>
        <v>107.54</v>
      </c>
      <c r="BJ2176" s="1">
        <v>21725.46</v>
      </c>
      <c r="BK2176" s="1">
        <v>107.54</v>
      </c>
      <c r="BL2176" s="1">
        <v>24.95</v>
      </c>
      <c r="BN2176" s="1">
        <v>98.16</v>
      </c>
      <c r="BY2176" s="1">
        <v>503.07</v>
      </c>
      <c r="CC2176" s="1">
        <v>398.48</v>
      </c>
      <c r="CH2176" s="1" t="s">
        <v>147</v>
      </c>
    </row>
    <row r="2177" spans="1:130" x14ac:dyDescent="0.25">
      <c r="A2177" s="1" t="s">
        <v>480</v>
      </c>
      <c r="B2177" s="1" t="s">
        <v>479</v>
      </c>
      <c r="C2177" s="1" t="s">
        <v>146</v>
      </c>
      <c r="D2177" s="84">
        <v>1998</v>
      </c>
      <c r="E2177" s="3">
        <v>36171</v>
      </c>
      <c r="F2177" s="3"/>
      <c r="AK2177" s="4"/>
      <c r="AL2177" s="4"/>
      <c r="AM2177" s="1"/>
      <c r="AN2177" s="1"/>
      <c r="AO2177" s="4"/>
      <c r="CG2177" s="1" t="s">
        <v>147</v>
      </c>
      <c r="DR2177" s="1">
        <v>225.31</v>
      </c>
      <c r="DS2177" s="1">
        <v>8.3000000000000004E-2</v>
      </c>
      <c r="DT2177" s="1">
        <v>0.129</v>
      </c>
      <c r="DU2177" s="1">
        <v>0.126</v>
      </c>
      <c r="DV2177" s="1">
        <v>0.115</v>
      </c>
      <c r="DW2177" s="1">
        <v>0.17</v>
      </c>
      <c r="DX2177" s="1">
        <v>0.20899999999999999</v>
      </c>
      <c r="DY2177" s="1">
        <v>0.17599999999999999</v>
      </c>
      <c r="DZ2177" s="1">
        <v>0.11899999999999999</v>
      </c>
    </row>
    <row r="2178" spans="1:130" x14ac:dyDescent="0.25">
      <c r="A2178" s="1" t="s">
        <v>480</v>
      </c>
      <c r="B2178" s="1" t="s">
        <v>479</v>
      </c>
      <c r="C2178" s="1" t="s">
        <v>146</v>
      </c>
      <c r="D2178" s="84">
        <v>1998</v>
      </c>
      <c r="E2178" s="3">
        <v>36172</v>
      </c>
      <c r="F2178" s="3"/>
      <c r="AK2178" s="119">
        <v>1564.04</v>
      </c>
      <c r="AL2178" s="119">
        <f>AK2178/100</f>
        <v>15.6404</v>
      </c>
      <c r="AM2178" s="1"/>
      <c r="AN2178" s="1"/>
      <c r="AO2178" s="4"/>
      <c r="AT2178" s="1">
        <v>16626.07</v>
      </c>
      <c r="AV2178" s="1">
        <v>597.15</v>
      </c>
      <c r="AW2178" s="1">
        <v>0.31574156199999998</v>
      </c>
      <c r="AZ2178" s="1">
        <v>41.46</v>
      </c>
      <c r="BA2178" s="1">
        <v>8</v>
      </c>
      <c r="BD2178" s="1">
        <v>1</v>
      </c>
      <c r="BE2178" s="1">
        <v>905</v>
      </c>
      <c r="BF2178" s="1">
        <v>0.75</v>
      </c>
      <c r="BI2178" s="1">
        <f>BK2178</f>
        <v>48.1</v>
      </c>
      <c r="BJ2178" s="1">
        <v>15561.42</v>
      </c>
      <c r="BK2178" s="1">
        <v>48.1</v>
      </c>
      <c r="BL2178" s="1">
        <v>27.53</v>
      </c>
      <c r="BN2178" s="1">
        <v>98.51</v>
      </c>
      <c r="BY2178" s="1">
        <v>539.39</v>
      </c>
      <c r="CC2178" s="1">
        <v>395.59</v>
      </c>
      <c r="CH2178" s="1" t="s">
        <v>147</v>
      </c>
    </row>
    <row r="2179" spans="1:130" x14ac:dyDescent="0.25">
      <c r="A2179" s="1" t="s">
        <v>480</v>
      </c>
      <c r="B2179" s="1" t="s">
        <v>479</v>
      </c>
      <c r="C2179" s="1" t="s">
        <v>146</v>
      </c>
      <c r="D2179" s="84">
        <v>1998</v>
      </c>
      <c r="E2179" s="3">
        <v>36178</v>
      </c>
      <c r="F2179" s="3"/>
      <c r="AK2179" s="4"/>
      <c r="AL2179" s="4"/>
      <c r="AM2179" s="1"/>
      <c r="AN2179" s="1"/>
      <c r="AO2179" s="4"/>
      <c r="CG2179" s="1" t="s">
        <v>147</v>
      </c>
      <c r="DR2179" s="1">
        <v>216.23</v>
      </c>
      <c r="DS2179" s="1">
        <v>0.08</v>
      </c>
      <c r="DT2179" s="1">
        <v>0.126</v>
      </c>
      <c r="DU2179" s="1">
        <v>0.123</v>
      </c>
      <c r="DV2179" s="1">
        <v>0.112</v>
      </c>
      <c r="DW2179" s="1">
        <v>0.161</v>
      </c>
      <c r="DX2179" s="1">
        <v>0.193</v>
      </c>
      <c r="DY2179" s="1">
        <v>0.16900000000000001</v>
      </c>
      <c r="DZ2179" s="1">
        <v>0.11700000000000001</v>
      </c>
    </row>
    <row r="2180" spans="1:130" x14ac:dyDescent="0.25">
      <c r="A2180" s="1" t="s">
        <v>480</v>
      </c>
      <c r="B2180" s="1" t="s">
        <v>479</v>
      </c>
      <c r="C2180" s="1" t="s">
        <v>146</v>
      </c>
      <c r="D2180" s="84">
        <v>1998</v>
      </c>
      <c r="E2180" s="3">
        <v>36179</v>
      </c>
      <c r="F2180" s="3"/>
      <c r="AK2180" s="119">
        <v>1623.78</v>
      </c>
      <c r="AL2180" s="119">
        <f>AK2180/100</f>
        <v>16.2378</v>
      </c>
      <c r="AM2180" s="1"/>
      <c r="AN2180" s="1"/>
      <c r="AO2180" s="4"/>
      <c r="AT2180" s="1">
        <v>18232.7</v>
      </c>
      <c r="AV2180" s="1">
        <v>686.02</v>
      </c>
      <c r="AZ2180" s="1">
        <v>125.63</v>
      </c>
      <c r="BA2180" s="1">
        <v>9</v>
      </c>
      <c r="BD2180" s="1">
        <v>0</v>
      </c>
      <c r="BF2180" s="1">
        <v>0</v>
      </c>
      <c r="BK2180" s="1">
        <v>0</v>
      </c>
      <c r="BL2180" s="1">
        <v>29.03</v>
      </c>
      <c r="BN2180" s="1">
        <v>86.62</v>
      </c>
      <c r="CH2180" s="1" t="s">
        <v>147</v>
      </c>
    </row>
    <row r="2181" spans="1:130" x14ac:dyDescent="0.25">
      <c r="A2181" s="1" t="s">
        <v>480</v>
      </c>
      <c r="B2181" s="1" t="s">
        <v>479</v>
      </c>
      <c r="C2181" s="1" t="s">
        <v>146</v>
      </c>
      <c r="D2181" s="84">
        <v>1998</v>
      </c>
      <c r="E2181" s="3">
        <v>36185</v>
      </c>
      <c r="F2181" s="3"/>
      <c r="AK2181" s="4"/>
      <c r="AL2181" s="4"/>
      <c r="AM2181" s="1"/>
      <c r="AN2181" s="1"/>
      <c r="AO2181" s="4"/>
      <c r="CG2181" s="1" t="s">
        <v>147</v>
      </c>
      <c r="DR2181" s="1">
        <v>212.73</v>
      </c>
      <c r="DS2181" s="1">
        <v>7.5999999999999998E-2</v>
      </c>
      <c r="DT2181" s="1">
        <v>0.129</v>
      </c>
      <c r="DU2181" s="1">
        <v>0.125</v>
      </c>
      <c r="DV2181" s="1">
        <v>0.113</v>
      </c>
      <c r="DW2181" s="1">
        <v>0.156</v>
      </c>
      <c r="DX2181" s="1">
        <v>0.188</v>
      </c>
      <c r="DY2181" s="1">
        <v>0.16400000000000001</v>
      </c>
      <c r="DZ2181" s="1">
        <v>0.113</v>
      </c>
    </row>
    <row r="2182" spans="1:130" x14ac:dyDescent="0.25">
      <c r="A2182" s="1" t="s">
        <v>480</v>
      </c>
      <c r="B2182" s="1" t="s">
        <v>479</v>
      </c>
      <c r="C2182" s="1" t="s">
        <v>146</v>
      </c>
      <c r="D2182" s="84">
        <v>1998</v>
      </c>
      <c r="E2182" s="3">
        <v>36188</v>
      </c>
      <c r="F2182" s="3"/>
      <c r="AK2182" s="119">
        <v>1602.31</v>
      </c>
      <c r="AL2182" s="119">
        <f>AK2182/100</f>
        <v>16.023099999999999</v>
      </c>
      <c r="AM2182" s="1"/>
      <c r="AN2182" s="1"/>
      <c r="AO2182" s="4"/>
      <c r="AT2182" s="1">
        <v>16946.64</v>
      </c>
      <c r="AV2182" s="1">
        <v>661.07</v>
      </c>
      <c r="AZ2182" s="1">
        <v>123.88</v>
      </c>
      <c r="BA2182" s="1">
        <v>9</v>
      </c>
      <c r="BD2182" s="1">
        <v>0</v>
      </c>
      <c r="BF2182" s="1">
        <v>0</v>
      </c>
      <c r="BK2182" s="1">
        <v>0</v>
      </c>
      <c r="BL2182" s="1">
        <v>24.93</v>
      </c>
      <c r="BN2182" s="1">
        <v>101.93</v>
      </c>
      <c r="CH2182" s="1" t="s">
        <v>147</v>
      </c>
    </row>
    <row r="2183" spans="1:130" x14ac:dyDescent="0.25">
      <c r="A2183" s="1" t="s">
        <v>480</v>
      </c>
      <c r="B2183" s="1" t="s">
        <v>479</v>
      </c>
      <c r="C2183" s="1" t="s">
        <v>146</v>
      </c>
      <c r="D2183" s="84">
        <v>1998</v>
      </c>
      <c r="E2183" s="3">
        <v>36192</v>
      </c>
      <c r="F2183" s="3"/>
      <c r="AK2183" s="4"/>
      <c r="AL2183" s="4"/>
      <c r="AM2183" s="1"/>
      <c r="AN2183" s="1"/>
      <c r="AO2183" s="4"/>
      <c r="CG2183" s="1" t="s">
        <v>147</v>
      </c>
      <c r="DR2183" s="1">
        <v>213.31</v>
      </c>
      <c r="DS2183" s="1">
        <v>7.4999999999999997E-2</v>
      </c>
      <c r="DT2183" s="1">
        <v>0.13</v>
      </c>
      <c r="DU2183" s="1">
        <v>0.127</v>
      </c>
      <c r="DV2183" s="1">
        <v>0.12</v>
      </c>
      <c r="DW2183" s="1">
        <v>0.161</v>
      </c>
      <c r="DX2183" s="1">
        <v>0.186</v>
      </c>
      <c r="DY2183" s="1">
        <v>0.159</v>
      </c>
      <c r="DZ2183" s="1">
        <v>0.108</v>
      </c>
    </row>
    <row r="2184" spans="1:130" x14ac:dyDescent="0.25">
      <c r="A2184" s="1" t="s">
        <v>480</v>
      </c>
      <c r="B2184" s="1" t="s">
        <v>479</v>
      </c>
      <c r="C2184" s="1" t="s">
        <v>146</v>
      </c>
      <c r="D2184" s="84">
        <v>1998</v>
      </c>
      <c r="E2184" s="3">
        <v>36194</v>
      </c>
      <c r="F2184" s="3"/>
      <c r="AK2184" s="119">
        <v>1508.08</v>
      </c>
      <c r="AL2184" s="119">
        <f>AK2184/100</f>
        <v>15.0808</v>
      </c>
      <c r="AM2184" s="1"/>
      <c r="AN2184" s="1"/>
      <c r="AO2184" s="4"/>
      <c r="AT2184" s="1">
        <v>18089.87</v>
      </c>
      <c r="AV2184" s="1">
        <v>654.45000000000005</v>
      </c>
      <c r="AZ2184" s="1">
        <v>115.2</v>
      </c>
      <c r="BA2184" s="1">
        <v>9</v>
      </c>
      <c r="BD2184" s="1">
        <v>0</v>
      </c>
      <c r="BF2184" s="1">
        <v>0</v>
      </c>
      <c r="BK2184" s="1">
        <v>0</v>
      </c>
      <c r="BL2184" s="1">
        <v>26.48</v>
      </c>
      <c r="BN2184" s="1">
        <v>73.13</v>
      </c>
      <c r="CH2184" s="1" t="s">
        <v>147</v>
      </c>
    </row>
    <row r="2185" spans="1:130" x14ac:dyDescent="0.25">
      <c r="A2185" s="1" t="s">
        <v>480</v>
      </c>
      <c r="B2185" s="1" t="s">
        <v>479</v>
      </c>
      <c r="C2185" s="1" t="s">
        <v>146</v>
      </c>
      <c r="D2185" s="84">
        <v>1998</v>
      </c>
      <c r="E2185" s="3">
        <v>36199</v>
      </c>
      <c r="F2185" s="3"/>
      <c r="AK2185" s="4"/>
      <c r="AL2185" s="4"/>
      <c r="AM2185" s="1"/>
      <c r="AN2185" s="1"/>
      <c r="AO2185" s="4"/>
      <c r="CG2185" s="1" t="s">
        <v>147</v>
      </c>
      <c r="DR2185" s="1">
        <v>211.82</v>
      </c>
      <c r="DS2185" s="1">
        <v>7.1999999999999995E-2</v>
      </c>
      <c r="DT2185" s="1">
        <v>0.129</v>
      </c>
      <c r="DU2185" s="1">
        <v>0.13</v>
      </c>
      <c r="DV2185" s="1">
        <v>0.125</v>
      </c>
      <c r="DW2185" s="1">
        <v>0.159</v>
      </c>
      <c r="DX2185" s="1">
        <v>0.184</v>
      </c>
      <c r="DY2185" s="1">
        <v>0.156</v>
      </c>
      <c r="DZ2185" s="1">
        <v>0.105</v>
      </c>
    </row>
    <row r="2186" spans="1:130" x14ac:dyDescent="0.25">
      <c r="A2186" s="1" t="s">
        <v>480</v>
      </c>
      <c r="B2186" s="1" t="s">
        <v>479</v>
      </c>
      <c r="C2186" s="1" t="s">
        <v>146</v>
      </c>
      <c r="D2186" s="84">
        <v>1998</v>
      </c>
      <c r="E2186" s="3">
        <v>36199</v>
      </c>
      <c r="F2186" s="3"/>
      <c r="AK2186" s="119"/>
      <c r="AL2186" s="119"/>
      <c r="AM2186" s="1"/>
      <c r="AN2186" s="1"/>
      <c r="AO2186" s="4"/>
      <c r="AT2186" s="1">
        <v>19243.650000000001</v>
      </c>
      <c r="AV2186" s="1">
        <v>543.05999999999995</v>
      </c>
      <c r="BA2186" s="1">
        <v>9</v>
      </c>
      <c r="BD2186" s="1">
        <v>0</v>
      </c>
      <c r="BL2186" s="1">
        <v>0</v>
      </c>
      <c r="BP2186" s="1" t="s">
        <v>89</v>
      </c>
      <c r="CH2186" s="1" t="s">
        <v>147</v>
      </c>
    </row>
    <row r="2187" spans="1:130" x14ac:dyDescent="0.25">
      <c r="A2187" s="1" t="s">
        <v>480</v>
      </c>
      <c r="B2187" s="1" t="s">
        <v>479</v>
      </c>
      <c r="C2187" s="1" t="s">
        <v>146</v>
      </c>
      <c r="D2187" s="84">
        <v>1998</v>
      </c>
      <c r="E2187" s="3">
        <v>36209</v>
      </c>
      <c r="F2187" s="3"/>
      <c r="AK2187" s="4"/>
      <c r="AL2187" s="4"/>
      <c r="AM2187" s="1"/>
      <c r="AN2187" s="1"/>
      <c r="AO2187" s="4"/>
      <c r="AT2187" s="1">
        <v>0</v>
      </c>
      <c r="BA2187" s="1">
        <v>9</v>
      </c>
      <c r="BD2187" s="1">
        <v>0</v>
      </c>
      <c r="BL2187" s="1">
        <v>0</v>
      </c>
      <c r="CH2187" s="1" t="s">
        <v>147</v>
      </c>
    </row>
    <row r="2188" spans="1:130" x14ac:dyDescent="0.25">
      <c r="A2188" s="1" t="s">
        <v>480</v>
      </c>
      <c r="B2188" s="1" t="s">
        <v>479</v>
      </c>
      <c r="C2188" s="1" t="s">
        <v>146</v>
      </c>
      <c r="D2188" s="84">
        <v>1998</v>
      </c>
      <c r="E2188" s="3">
        <v>36215</v>
      </c>
      <c r="F2188" s="3"/>
      <c r="AK2188" s="4"/>
      <c r="AL2188" s="4"/>
      <c r="AM2188" s="1"/>
      <c r="AN2188" s="1"/>
      <c r="AO2188" s="4"/>
      <c r="AT2188" s="1">
        <v>0</v>
      </c>
      <c r="BA2188" s="1">
        <v>9</v>
      </c>
      <c r="BD2188" s="1">
        <v>0</v>
      </c>
      <c r="BL2188" s="1">
        <v>0</v>
      </c>
      <c r="CH2188" s="1" t="s">
        <v>147</v>
      </c>
    </row>
    <row r="2189" spans="1:130" x14ac:dyDescent="0.25">
      <c r="A2189" s="1" t="s">
        <v>480</v>
      </c>
      <c r="B2189" s="1" t="s">
        <v>479</v>
      </c>
      <c r="C2189" s="1" t="s">
        <v>146</v>
      </c>
      <c r="D2189" s="84">
        <v>1998</v>
      </c>
      <c r="E2189" s="3">
        <v>36221</v>
      </c>
      <c r="F2189" s="3"/>
      <c r="AK2189" s="4"/>
      <c r="AL2189" s="4"/>
      <c r="AM2189" s="1"/>
      <c r="AN2189" s="1"/>
      <c r="AO2189" s="4"/>
      <c r="CH2189" s="1" t="s">
        <v>147</v>
      </c>
    </row>
    <row r="2190" spans="1:130" x14ac:dyDescent="0.25">
      <c r="A2190" s="1" t="s">
        <v>480</v>
      </c>
      <c r="B2190" s="1" t="s">
        <v>479</v>
      </c>
      <c r="C2190" s="1" t="s">
        <v>146</v>
      </c>
      <c r="D2190" s="84">
        <v>1998</v>
      </c>
      <c r="E2190" s="3">
        <v>36222</v>
      </c>
      <c r="F2190" s="3"/>
      <c r="AK2190" s="4"/>
      <c r="AL2190" s="4"/>
      <c r="AM2190" s="1"/>
      <c r="AN2190" s="1"/>
      <c r="AO2190" s="4"/>
      <c r="AT2190" s="1">
        <v>0</v>
      </c>
      <c r="BA2190" s="1">
        <v>9</v>
      </c>
      <c r="BD2190" s="1">
        <v>0</v>
      </c>
      <c r="BL2190" s="1">
        <v>0</v>
      </c>
      <c r="CH2190" s="1" t="s">
        <v>147</v>
      </c>
    </row>
    <row r="2191" spans="1:130" x14ac:dyDescent="0.25">
      <c r="A2191" s="1" t="s">
        <v>480</v>
      </c>
      <c r="B2191" s="1" t="s">
        <v>479</v>
      </c>
      <c r="C2191" s="1" t="s">
        <v>146</v>
      </c>
      <c r="D2191" s="84">
        <v>1998</v>
      </c>
      <c r="E2191" s="3">
        <v>36342</v>
      </c>
      <c r="F2191" s="3"/>
      <c r="J2191" s="1">
        <v>2167.4699999999998</v>
      </c>
      <c r="K2191" s="1">
        <v>4688.8999999999996</v>
      </c>
      <c r="L2191" s="1">
        <v>2828.7750000000001</v>
      </c>
      <c r="AH2191" s="1">
        <v>2167.4699999999998</v>
      </c>
      <c r="AI2191" s="1">
        <v>4688.8999999999996</v>
      </c>
      <c r="AJ2191" s="1">
        <v>2828.7750000000001</v>
      </c>
      <c r="AK2191" s="4"/>
      <c r="AL2191" s="4"/>
      <c r="AM2191" s="1"/>
      <c r="AN2191" s="1"/>
      <c r="AO2191" s="4"/>
      <c r="CH2191" s="1" t="s">
        <v>147</v>
      </c>
    </row>
    <row r="2192" spans="1:130" x14ac:dyDescent="0.25">
      <c r="A2192" s="1" t="s">
        <v>480</v>
      </c>
      <c r="B2192" s="1" t="s">
        <v>479</v>
      </c>
      <c r="C2192" s="1" t="s">
        <v>146</v>
      </c>
      <c r="D2192" s="84">
        <v>1998</v>
      </c>
      <c r="E2192" s="3">
        <v>36435</v>
      </c>
      <c r="F2192" s="3"/>
      <c r="AK2192" s="4"/>
      <c r="AL2192" s="4"/>
      <c r="AM2192" s="1"/>
      <c r="AN2192" s="1"/>
      <c r="AO2192" s="4"/>
      <c r="CH2192" s="1" t="s">
        <v>147</v>
      </c>
    </row>
    <row r="2193" spans="1:130" x14ac:dyDescent="0.25">
      <c r="A2193" s="1" t="s">
        <v>480</v>
      </c>
      <c r="B2193" s="1" t="s">
        <v>479</v>
      </c>
      <c r="C2193" s="1" t="s">
        <v>146</v>
      </c>
      <c r="D2193" s="84">
        <v>1998</v>
      </c>
      <c r="E2193" s="3">
        <v>36495</v>
      </c>
      <c r="F2193" s="3"/>
      <c r="J2193" s="1">
        <v>522.63</v>
      </c>
      <c r="K2193" s="1">
        <v>2702.1675</v>
      </c>
      <c r="AI2193" s="1">
        <v>522.63</v>
      </c>
      <c r="AJ2193" s="1">
        <v>2702.1675</v>
      </c>
      <c r="AK2193" s="4"/>
      <c r="AL2193" s="4"/>
      <c r="AM2193" s="1"/>
      <c r="AN2193" s="1"/>
      <c r="AO2193" s="4"/>
      <c r="CH2193" s="1" t="s">
        <v>147</v>
      </c>
    </row>
    <row r="2194" spans="1:130" x14ac:dyDescent="0.25">
      <c r="A2194" s="1" t="s">
        <v>480</v>
      </c>
      <c r="B2194" s="1" t="s">
        <v>479</v>
      </c>
      <c r="C2194" s="1" t="s">
        <v>148</v>
      </c>
      <c r="D2194" s="84">
        <v>1998</v>
      </c>
      <c r="E2194" s="3">
        <v>35838</v>
      </c>
      <c r="F2194" s="3"/>
      <c r="J2194" s="1">
        <v>0.187</v>
      </c>
      <c r="K2194" s="1">
        <v>0.19450000000000001</v>
      </c>
      <c r="L2194" s="1">
        <v>5.1999999999999998E-2</v>
      </c>
      <c r="M2194" s="1">
        <v>497.2</v>
      </c>
      <c r="N2194" s="1">
        <v>755.82500000000005</v>
      </c>
      <c r="O2194" s="1">
        <v>1550.425</v>
      </c>
      <c r="P2194" s="1">
        <v>2016.375</v>
      </c>
      <c r="Q2194" s="1">
        <v>2941.2</v>
      </c>
      <c r="R2194" s="1">
        <v>4372.25</v>
      </c>
      <c r="Y2194" s="1">
        <v>23381.016039999999</v>
      </c>
      <c r="Z2194" s="1">
        <v>23771.72237</v>
      </c>
      <c r="AA2194" s="1">
        <v>9463.4615379999996</v>
      </c>
      <c r="AC2194" s="1">
        <v>497.2</v>
      </c>
      <c r="AD2194" s="1">
        <v>755.82500000000005</v>
      </c>
      <c r="AE2194" s="1">
        <v>1550.425</v>
      </c>
      <c r="AF2194" s="1">
        <v>2016.375</v>
      </c>
      <c r="AG2194" s="1">
        <v>2941.2</v>
      </c>
      <c r="AH2194" s="1">
        <v>4372.25</v>
      </c>
      <c r="AI2194" s="1">
        <v>4623.6000000000004</v>
      </c>
      <c r="AJ2194" s="1">
        <v>492.1</v>
      </c>
      <c r="AK2194" s="4"/>
      <c r="AL2194" s="4"/>
      <c r="AM2194" s="1"/>
      <c r="AN2194" s="1"/>
      <c r="AO2194" s="4"/>
      <c r="CH2194" s="1" t="s">
        <v>149</v>
      </c>
    </row>
    <row r="2195" spans="1:130" x14ac:dyDescent="0.25">
      <c r="A2195" s="1" t="s">
        <v>480</v>
      </c>
      <c r="B2195" s="1" t="s">
        <v>479</v>
      </c>
      <c r="C2195" s="1" t="s">
        <v>148</v>
      </c>
      <c r="D2195" s="84">
        <v>1998</v>
      </c>
      <c r="E2195" s="3">
        <v>35896</v>
      </c>
      <c r="F2195" s="3"/>
      <c r="J2195" s="1">
        <v>1.8499999999999999E-2</v>
      </c>
      <c r="K2195" s="1">
        <v>2.4500000000000001E-2</v>
      </c>
      <c r="L2195" s="1">
        <v>3.2000000000000001E-2</v>
      </c>
      <c r="M2195" s="1">
        <v>4.1500000000000002E-2</v>
      </c>
      <c r="N2195" s="1">
        <v>1.7500000000000002E-2</v>
      </c>
      <c r="O2195" s="1">
        <v>355.55</v>
      </c>
      <c r="P2195" s="1">
        <v>475.5</v>
      </c>
      <c r="Q2195" s="1">
        <v>723.5</v>
      </c>
      <c r="R2195" s="1">
        <v>1134.95</v>
      </c>
      <c r="S2195" s="1">
        <v>19218.91892</v>
      </c>
      <c r="T2195" s="1">
        <v>19408.163270000001</v>
      </c>
      <c r="U2195" s="1">
        <v>22609.375</v>
      </c>
      <c r="V2195" s="1">
        <v>27348.192770000001</v>
      </c>
      <c r="W2195" s="1">
        <v>17228.57143</v>
      </c>
      <c r="AB2195" s="1">
        <v>355.55</v>
      </c>
      <c r="AC2195" s="1">
        <v>475.5</v>
      </c>
      <c r="AD2195" s="1">
        <v>723.5</v>
      </c>
      <c r="AE2195" s="1">
        <v>1134.95</v>
      </c>
      <c r="AF2195" s="1">
        <v>301.5</v>
      </c>
      <c r="AK2195" s="4"/>
      <c r="AL2195" s="4"/>
      <c r="AM2195" s="1"/>
      <c r="AN2195" s="1"/>
      <c r="AO2195" s="4"/>
      <c r="CH2195" s="1" t="s">
        <v>149</v>
      </c>
    </row>
    <row r="2196" spans="1:130" x14ac:dyDescent="0.25">
      <c r="A2196" s="1" t="s">
        <v>480</v>
      </c>
      <c r="B2196" s="1" t="s">
        <v>479</v>
      </c>
      <c r="C2196" s="1" t="s">
        <v>148</v>
      </c>
      <c r="D2196" s="84">
        <v>1998</v>
      </c>
      <c r="E2196" s="3">
        <v>36050</v>
      </c>
      <c r="F2196" s="3"/>
      <c r="J2196" s="1">
        <v>0.224</v>
      </c>
      <c r="K2196" s="1">
        <v>0.161</v>
      </c>
      <c r="L2196" s="1">
        <v>527.12750000000005</v>
      </c>
      <c r="M2196" s="1">
        <v>2016.375</v>
      </c>
      <c r="N2196" s="1">
        <v>2941.2</v>
      </c>
      <c r="O2196" s="1">
        <v>4085.3</v>
      </c>
      <c r="P2196" s="1">
        <v>4847</v>
      </c>
      <c r="Q2196" s="1">
        <v>3469</v>
      </c>
      <c r="R2196" s="1">
        <v>21638.39286</v>
      </c>
      <c r="Z2196" s="1">
        <v>21638.39286</v>
      </c>
      <c r="AA2196" s="1">
        <v>21546.583849999999</v>
      </c>
      <c r="AE2196" s="1">
        <v>527.12750000000005</v>
      </c>
      <c r="AF2196" s="1">
        <v>2016.375</v>
      </c>
      <c r="AG2196" s="1">
        <v>2941.2</v>
      </c>
      <c r="AH2196" s="1">
        <v>4085.3</v>
      </c>
      <c r="AI2196" s="1">
        <v>4847</v>
      </c>
      <c r="AJ2196" s="1">
        <v>3469</v>
      </c>
      <c r="AK2196" s="4"/>
      <c r="AL2196" s="4"/>
      <c r="AM2196" s="1"/>
      <c r="AN2196" s="1"/>
      <c r="AO2196" s="4"/>
      <c r="CH2196" s="1" t="s">
        <v>149</v>
      </c>
    </row>
    <row r="2197" spans="1:130" x14ac:dyDescent="0.25">
      <c r="A2197" s="1" t="s">
        <v>480</v>
      </c>
      <c r="B2197" s="1" t="s">
        <v>479</v>
      </c>
      <c r="C2197" s="1" t="s">
        <v>148</v>
      </c>
      <c r="D2197" s="84">
        <v>1998</v>
      </c>
      <c r="E2197" s="3">
        <v>36095</v>
      </c>
      <c r="F2197" s="3"/>
      <c r="AK2197" s="4"/>
      <c r="AL2197" s="4"/>
      <c r="AM2197" s="1"/>
      <c r="AN2197" s="1"/>
      <c r="AO2197" s="4"/>
      <c r="CG2197" s="1" t="s">
        <v>149</v>
      </c>
      <c r="DR2197" s="1">
        <v>348.51</v>
      </c>
      <c r="DS2197" s="1">
        <v>0.2</v>
      </c>
      <c r="DT2197" s="1">
        <v>0.255</v>
      </c>
      <c r="DU2197" s="1">
        <v>0.246</v>
      </c>
      <c r="DV2197" s="1">
        <v>0.26100000000000001</v>
      </c>
      <c r="DW2197" s="1">
        <v>0.27</v>
      </c>
      <c r="DX2197" s="1">
        <v>0.2</v>
      </c>
      <c r="DY2197" s="1">
        <v>0.183</v>
      </c>
      <c r="DZ2197" s="1">
        <v>0.128</v>
      </c>
    </row>
    <row r="2198" spans="1:130" x14ac:dyDescent="0.25">
      <c r="A2198" s="1" t="s">
        <v>480</v>
      </c>
      <c r="B2198" s="1" t="s">
        <v>479</v>
      </c>
      <c r="C2198" s="1" t="s">
        <v>148</v>
      </c>
      <c r="D2198" s="84">
        <v>1998</v>
      </c>
      <c r="E2198" s="3">
        <v>36096</v>
      </c>
      <c r="F2198" s="3"/>
      <c r="AK2198" s="4"/>
      <c r="AL2198" s="4"/>
      <c r="AM2198" s="1"/>
      <c r="AN2198" s="1"/>
      <c r="AO2198" s="4"/>
      <c r="BB2198" s="1">
        <v>2.5499999999999998</v>
      </c>
      <c r="CA2198" s="1">
        <v>4</v>
      </c>
      <c r="CE2198" s="1">
        <v>5</v>
      </c>
      <c r="CF2198" s="1">
        <v>2.5499999999999998</v>
      </c>
      <c r="CH2198" s="1" t="s">
        <v>149</v>
      </c>
    </row>
    <row r="2199" spans="1:130" x14ac:dyDescent="0.25">
      <c r="A2199" s="1" t="s">
        <v>480</v>
      </c>
      <c r="B2199" s="1" t="s">
        <v>479</v>
      </c>
      <c r="C2199" s="1" t="s">
        <v>148</v>
      </c>
      <c r="D2199" s="84">
        <v>1998</v>
      </c>
      <c r="E2199" s="3">
        <v>36098</v>
      </c>
      <c r="F2199" s="3"/>
      <c r="AK2199" s="4"/>
      <c r="AL2199" s="4"/>
      <c r="AM2199" s="1"/>
      <c r="AN2199" s="1"/>
      <c r="AO2199" s="4"/>
      <c r="BB2199" s="1">
        <v>2.95</v>
      </c>
      <c r="CA2199" s="1">
        <v>4.4000000000000004</v>
      </c>
      <c r="CE2199" s="1">
        <v>6.8</v>
      </c>
      <c r="CF2199" s="1">
        <v>2.95</v>
      </c>
      <c r="CH2199" s="1" t="s">
        <v>149</v>
      </c>
    </row>
    <row r="2200" spans="1:130" x14ac:dyDescent="0.25">
      <c r="A2200" s="1" t="s">
        <v>480</v>
      </c>
      <c r="B2200" s="1" t="s">
        <v>479</v>
      </c>
      <c r="C2200" s="1" t="s">
        <v>148</v>
      </c>
      <c r="D2200" s="84">
        <v>1998</v>
      </c>
      <c r="E2200" s="3">
        <v>36101</v>
      </c>
      <c r="F2200" s="3"/>
      <c r="AK2200" s="4"/>
      <c r="AL2200" s="4"/>
      <c r="AM2200" s="1"/>
      <c r="AN2200" s="1"/>
      <c r="AO2200" s="4"/>
      <c r="BB2200" s="1">
        <v>3.25</v>
      </c>
      <c r="CA2200" s="1">
        <v>4.95</v>
      </c>
      <c r="CE2200" s="1">
        <v>8.11</v>
      </c>
      <c r="CF2200" s="1">
        <v>4.25</v>
      </c>
      <c r="CG2200" s="1" t="s">
        <v>149</v>
      </c>
      <c r="CH2200" s="1" t="s">
        <v>149</v>
      </c>
      <c r="DR2200" s="1">
        <v>382.62</v>
      </c>
      <c r="DS2200" s="1">
        <v>0.28399999999999997</v>
      </c>
      <c r="DT2200" s="1">
        <v>0.29199999999999998</v>
      </c>
      <c r="DU2200" s="1">
        <v>0.27400000000000002</v>
      </c>
      <c r="DV2200" s="1">
        <v>0.28299999999999997</v>
      </c>
      <c r="DW2200" s="1">
        <v>0.27800000000000002</v>
      </c>
      <c r="DX2200" s="1">
        <v>0.20100000000000001</v>
      </c>
      <c r="DY2200" s="1">
        <v>0.184</v>
      </c>
      <c r="DZ2200" s="1">
        <v>0.11899999999999999</v>
      </c>
    </row>
    <row r="2201" spans="1:130" x14ac:dyDescent="0.25">
      <c r="A2201" s="1" t="s">
        <v>480</v>
      </c>
      <c r="B2201" s="1" t="s">
        <v>479</v>
      </c>
      <c r="C2201" s="1" t="s">
        <v>148</v>
      </c>
      <c r="D2201" s="84">
        <v>1998</v>
      </c>
      <c r="E2201" s="3">
        <v>36103</v>
      </c>
      <c r="F2201" s="3"/>
      <c r="AK2201" s="4">
        <v>60.49</v>
      </c>
      <c r="AL2201" s="119">
        <f>AK2201/100</f>
        <v>0.60489999999999999</v>
      </c>
      <c r="AM2201" s="1"/>
      <c r="AN2201" s="1"/>
      <c r="AO2201" s="4"/>
      <c r="AT2201" s="1">
        <v>0</v>
      </c>
      <c r="AW2201" s="1">
        <v>0.39362174500000002</v>
      </c>
      <c r="AZ2201" s="1">
        <v>0</v>
      </c>
      <c r="BA2201" s="1">
        <v>0</v>
      </c>
      <c r="BD2201" s="1">
        <v>4</v>
      </c>
      <c r="BE2201" s="1">
        <v>234</v>
      </c>
      <c r="BF2201" s="1">
        <v>0.98</v>
      </c>
      <c r="BI2201" s="1">
        <f>BK2201</f>
        <v>41.2</v>
      </c>
      <c r="BJ2201" s="1">
        <v>22098.71</v>
      </c>
      <c r="BK2201" s="1">
        <v>41.2</v>
      </c>
      <c r="BL2201" s="1">
        <v>0</v>
      </c>
      <c r="BY2201" s="1">
        <v>19.3</v>
      </c>
      <c r="CC2201" s="1">
        <v>664.13</v>
      </c>
      <c r="CH2201" s="1" t="s">
        <v>149</v>
      </c>
    </row>
    <row r="2202" spans="1:130" x14ac:dyDescent="0.25">
      <c r="A2202" s="1" t="s">
        <v>480</v>
      </c>
      <c r="B2202" s="1" t="s">
        <v>479</v>
      </c>
      <c r="C2202" s="1" t="s">
        <v>148</v>
      </c>
      <c r="D2202" s="84">
        <v>1998</v>
      </c>
      <c r="E2202" s="3">
        <v>36104</v>
      </c>
      <c r="F2202" s="3"/>
      <c r="AK2202" s="4"/>
      <c r="AL2202" s="4"/>
      <c r="AM2202" s="1"/>
      <c r="AN2202" s="1"/>
      <c r="AO2202" s="4"/>
      <c r="BB2202" s="1">
        <v>3.95</v>
      </c>
      <c r="CA2202" s="1">
        <v>5.3</v>
      </c>
      <c r="CE2202" s="1">
        <v>10.039999999999999</v>
      </c>
      <c r="CF2202" s="1">
        <v>5.45</v>
      </c>
      <c r="CH2202" s="1" t="s">
        <v>149</v>
      </c>
    </row>
    <row r="2203" spans="1:130" x14ac:dyDescent="0.25">
      <c r="A2203" s="1" t="s">
        <v>480</v>
      </c>
      <c r="B2203" s="1" t="s">
        <v>479</v>
      </c>
      <c r="C2203" s="1" t="s">
        <v>148</v>
      </c>
      <c r="D2203" s="84">
        <v>1998</v>
      </c>
      <c r="E2203" s="3">
        <v>36108</v>
      </c>
      <c r="F2203" s="3"/>
      <c r="AK2203" s="4"/>
      <c r="AL2203" s="4"/>
      <c r="AM2203" s="1"/>
      <c r="AN2203" s="1"/>
      <c r="AO2203" s="4"/>
      <c r="BB2203" s="1">
        <v>4.6500000000000004</v>
      </c>
      <c r="CA2203" s="1">
        <v>6</v>
      </c>
      <c r="CE2203" s="1">
        <v>11.89</v>
      </c>
      <c r="CF2203" s="1">
        <v>7.56</v>
      </c>
      <c r="CG2203" s="1" t="s">
        <v>149</v>
      </c>
      <c r="CH2203" s="1" t="s">
        <v>149</v>
      </c>
      <c r="DR2203" s="1">
        <v>380.31</v>
      </c>
      <c r="DS2203" s="1">
        <v>0.26700000000000002</v>
      </c>
      <c r="DT2203" s="1">
        <v>0.28499999999999998</v>
      </c>
      <c r="DU2203" s="1">
        <v>0.27500000000000002</v>
      </c>
      <c r="DV2203" s="1">
        <v>0.28699999999999998</v>
      </c>
      <c r="DW2203" s="1">
        <v>0.28499999999999998</v>
      </c>
      <c r="DX2203" s="1">
        <v>0.20300000000000001</v>
      </c>
      <c r="DY2203" s="1">
        <v>0.182</v>
      </c>
      <c r="DZ2203" s="1">
        <v>0.11700000000000001</v>
      </c>
    </row>
    <row r="2204" spans="1:130" x14ac:dyDescent="0.25">
      <c r="A2204" s="1" t="s">
        <v>480</v>
      </c>
      <c r="B2204" s="1" t="s">
        <v>479</v>
      </c>
      <c r="C2204" s="1" t="s">
        <v>148</v>
      </c>
      <c r="D2204" s="84">
        <v>1998</v>
      </c>
      <c r="E2204" s="3">
        <v>36110</v>
      </c>
      <c r="F2204" s="3"/>
      <c r="J2204" s="1">
        <v>1.4500000000000001E-2</v>
      </c>
      <c r="K2204" s="1">
        <v>1.9E-2</v>
      </c>
      <c r="L2204" s="1">
        <v>0.03</v>
      </c>
      <c r="M2204" s="1">
        <v>6.3E-2</v>
      </c>
      <c r="N2204" s="1">
        <v>0.08</v>
      </c>
      <c r="O2204" s="1">
        <v>3.15E-2</v>
      </c>
      <c r="P2204" s="1">
        <v>354.65</v>
      </c>
      <c r="Q2204" s="1">
        <v>518.9</v>
      </c>
      <c r="R2204" s="1">
        <v>788.15</v>
      </c>
      <c r="S2204" s="1">
        <v>24458.62069</v>
      </c>
      <c r="T2204" s="1">
        <v>27310.526320000001</v>
      </c>
      <c r="U2204" s="1">
        <v>26271.666669999999</v>
      </c>
      <c r="V2204" s="1">
        <v>25156.34921</v>
      </c>
      <c r="W2204" s="1">
        <v>28523.75</v>
      </c>
      <c r="X2204" s="1">
        <v>24698.412700000001</v>
      </c>
      <c r="AB2204" s="1">
        <v>354.65</v>
      </c>
      <c r="AC2204" s="1">
        <v>518.9</v>
      </c>
      <c r="AD2204" s="1">
        <v>788.15</v>
      </c>
      <c r="AE2204" s="1">
        <v>1584.85</v>
      </c>
      <c r="AF2204" s="1">
        <v>2281.9</v>
      </c>
      <c r="AG2204" s="1">
        <v>778</v>
      </c>
      <c r="AK2204" s="4">
        <v>132.4</v>
      </c>
      <c r="AL2204" s="119">
        <f>AK2204/100</f>
        <v>1.3240000000000001</v>
      </c>
      <c r="AM2204" s="1"/>
      <c r="AN2204" s="1"/>
      <c r="AO2204" s="4"/>
      <c r="AT2204" s="1">
        <v>0</v>
      </c>
      <c r="AW2204" s="1">
        <v>0.71549167800000002</v>
      </c>
      <c r="AZ2204" s="1">
        <v>0.12</v>
      </c>
      <c r="BA2204" s="1">
        <v>0</v>
      </c>
      <c r="BD2204" s="1">
        <v>5</v>
      </c>
      <c r="BE2204" s="1">
        <v>362.33</v>
      </c>
      <c r="BF2204" s="1">
        <v>2.5</v>
      </c>
      <c r="BI2204" s="1">
        <f>BK2204</f>
        <v>78.19</v>
      </c>
      <c r="BJ2204" s="1">
        <v>26400.080000000002</v>
      </c>
      <c r="BK2204" s="1">
        <v>78.19</v>
      </c>
      <c r="BL2204" s="1">
        <v>0</v>
      </c>
      <c r="BY2204" s="1">
        <v>53.37</v>
      </c>
      <c r="CC2204" s="1">
        <v>776.74</v>
      </c>
      <c r="CH2204" s="1" t="s">
        <v>149</v>
      </c>
    </row>
    <row r="2205" spans="1:130" x14ac:dyDescent="0.25">
      <c r="A2205" s="1" t="s">
        <v>480</v>
      </c>
      <c r="B2205" s="1" t="s">
        <v>479</v>
      </c>
      <c r="C2205" s="1" t="s">
        <v>148</v>
      </c>
      <c r="D2205" s="84">
        <v>1998</v>
      </c>
      <c r="E2205" s="3">
        <v>36111</v>
      </c>
      <c r="F2205" s="3"/>
      <c r="AK2205" s="4"/>
      <c r="AL2205" s="4"/>
      <c r="AM2205" s="1"/>
      <c r="AN2205" s="1"/>
      <c r="AO2205" s="4"/>
      <c r="BB2205" s="1">
        <v>5</v>
      </c>
      <c r="CA2205" s="1">
        <v>6.65</v>
      </c>
      <c r="CE2205" s="1">
        <v>13.84</v>
      </c>
      <c r="CF2205" s="1">
        <v>8.33</v>
      </c>
      <c r="CH2205" s="1" t="s">
        <v>149</v>
      </c>
    </row>
    <row r="2206" spans="1:130" x14ac:dyDescent="0.25">
      <c r="A2206" s="1" t="s">
        <v>480</v>
      </c>
      <c r="B2206" s="1" t="s">
        <v>479</v>
      </c>
      <c r="C2206" s="1" t="s">
        <v>148</v>
      </c>
      <c r="D2206" s="84">
        <v>1998</v>
      </c>
      <c r="E2206" s="3">
        <v>36115</v>
      </c>
      <c r="F2206" s="3"/>
      <c r="AK2206" s="4"/>
      <c r="AL2206" s="4"/>
      <c r="AM2206" s="1"/>
      <c r="AN2206" s="1"/>
      <c r="AO2206" s="4"/>
      <c r="BB2206" s="1">
        <v>5.7</v>
      </c>
      <c r="CA2206" s="1">
        <v>7</v>
      </c>
      <c r="CE2206" s="1">
        <v>14.68</v>
      </c>
      <c r="CF2206" s="1">
        <v>10.59</v>
      </c>
      <c r="CG2206" s="1" t="s">
        <v>149</v>
      </c>
      <c r="CH2206" s="1" t="s">
        <v>149</v>
      </c>
      <c r="DR2206" s="1">
        <v>388.55</v>
      </c>
      <c r="DS2206" s="1">
        <v>0.27400000000000002</v>
      </c>
      <c r="DT2206" s="1">
        <v>0.27700000000000002</v>
      </c>
      <c r="DU2206" s="1">
        <v>0.27700000000000002</v>
      </c>
      <c r="DV2206" s="1">
        <v>0.29399999999999998</v>
      </c>
      <c r="DW2206" s="1">
        <v>0.28999999999999998</v>
      </c>
      <c r="DX2206" s="1">
        <v>0.215</v>
      </c>
      <c r="DY2206" s="1">
        <v>0.192</v>
      </c>
      <c r="DZ2206" s="1">
        <v>0.125</v>
      </c>
    </row>
    <row r="2207" spans="1:130" x14ac:dyDescent="0.25">
      <c r="A2207" s="1" t="s">
        <v>480</v>
      </c>
      <c r="B2207" s="1" t="s">
        <v>479</v>
      </c>
      <c r="C2207" s="1" t="s">
        <v>148</v>
      </c>
      <c r="D2207" s="84">
        <v>1998</v>
      </c>
      <c r="E2207" s="3">
        <v>36116</v>
      </c>
      <c r="F2207" s="3"/>
      <c r="J2207" s="1">
        <v>0.06</v>
      </c>
      <c r="K2207" s="1">
        <v>0.104</v>
      </c>
      <c r="L2207" s="1">
        <v>0.129</v>
      </c>
      <c r="M2207" s="1">
        <v>4.2000000000000003E-2</v>
      </c>
      <c r="N2207" s="1">
        <v>355.1</v>
      </c>
      <c r="O2207" s="1">
        <v>497.2</v>
      </c>
      <c r="P2207" s="1">
        <v>755.82500000000005</v>
      </c>
      <c r="Q2207" s="1">
        <v>1516</v>
      </c>
      <c r="R2207" s="1">
        <v>2538.5</v>
      </c>
      <c r="V2207" s="1">
        <v>25266.666669999999</v>
      </c>
      <c r="W2207" s="1">
        <v>24408.653849999999</v>
      </c>
      <c r="X2207" s="1">
        <v>25426.356589999999</v>
      </c>
      <c r="Y2207" s="1">
        <v>16785.71429</v>
      </c>
      <c r="AB2207" s="1">
        <v>355.1</v>
      </c>
      <c r="AC2207" s="1">
        <v>497.2</v>
      </c>
      <c r="AD2207" s="1">
        <v>755.82500000000005</v>
      </c>
      <c r="AE2207" s="1">
        <v>1516</v>
      </c>
      <c r="AF2207" s="1">
        <v>2538.5</v>
      </c>
      <c r="AG2207" s="1">
        <v>3280</v>
      </c>
      <c r="AH2207" s="1">
        <v>705</v>
      </c>
      <c r="AK2207" s="4">
        <v>282.57</v>
      </c>
      <c r="AL2207" s="119">
        <f>AK2207/100</f>
        <v>2.8256999999999999</v>
      </c>
      <c r="AM2207" s="1"/>
      <c r="AN2207" s="1"/>
      <c r="AO2207" s="4"/>
      <c r="AT2207" s="1">
        <v>0</v>
      </c>
      <c r="AW2207" s="1">
        <v>0.89561044000000001</v>
      </c>
      <c r="AZ2207" s="1">
        <v>0.03</v>
      </c>
      <c r="BA2207" s="1">
        <v>0</v>
      </c>
      <c r="BD2207" s="1">
        <v>6</v>
      </c>
      <c r="BE2207" s="1">
        <v>524.66999999999996</v>
      </c>
      <c r="BF2207" s="1">
        <v>4.7699999999999996</v>
      </c>
      <c r="BI2207" s="1">
        <f>BK2207</f>
        <v>156.28</v>
      </c>
      <c r="BJ2207" s="1">
        <v>24451.5</v>
      </c>
      <c r="BK2207" s="1">
        <v>156.28</v>
      </c>
      <c r="BL2207" s="1">
        <v>0</v>
      </c>
      <c r="BY2207" s="1">
        <v>126.1</v>
      </c>
      <c r="CC2207" s="1">
        <v>817.16</v>
      </c>
      <c r="CH2207" s="1" t="s">
        <v>149</v>
      </c>
    </row>
    <row r="2208" spans="1:130" x14ac:dyDescent="0.25">
      <c r="A2208" s="1" t="s">
        <v>480</v>
      </c>
      <c r="B2208" s="1" t="s">
        <v>479</v>
      </c>
      <c r="C2208" s="1" t="s">
        <v>148</v>
      </c>
      <c r="D2208" s="84">
        <v>1998</v>
      </c>
      <c r="E2208" s="3">
        <v>36118</v>
      </c>
      <c r="F2208" s="3"/>
      <c r="AK2208" s="4"/>
      <c r="AL2208" s="4"/>
      <c r="AM2208" s="1"/>
      <c r="AN2208" s="1"/>
      <c r="AO2208" s="4"/>
      <c r="BB2208" s="1">
        <v>6.05</v>
      </c>
      <c r="CA2208" s="1">
        <v>7.65</v>
      </c>
      <c r="CE2208" s="1">
        <v>16.25</v>
      </c>
      <c r="CF2208" s="1">
        <v>11.38</v>
      </c>
      <c r="CH2208" s="1" t="s">
        <v>149</v>
      </c>
    </row>
    <row r="2209" spans="1:130" x14ac:dyDescent="0.25">
      <c r="A2209" s="1" t="s">
        <v>480</v>
      </c>
      <c r="B2209" s="1" t="s">
        <v>479</v>
      </c>
      <c r="C2209" s="1" t="s">
        <v>148</v>
      </c>
      <c r="D2209" s="84">
        <v>1998</v>
      </c>
      <c r="E2209" s="3">
        <v>36122</v>
      </c>
      <c r="F2209" s="3"/>
      <c r="J2209" s="1">
        <v>4.8000000000000001E-2</v>
      </c>
      <c r="K2209" s="1">
        <v>9.6000000000000002E-2</v>
      </c>
      <c r="L2209" s="1">
        <v>0.1555</v>
      </c>
      <c r="M2209" s="1">
        <v>0.16450000000000001</v>
      </c>
      <c r="N2209" s="1">
        <v>6.3E-2</v>
      </c>
      <c r="O2209" s="1">
        <v>355.1</v>
      </c>
      <c r="P2209" s="1">
        <v>497.2</v>
      </c>
      <c r="Q2209" s="1">
        <v>755.82500000000005</v>
      </c>
      <c r="R2209" s="1">
        <v>1550.425</v>
      </c>
      <c r="W2209" s="1">
        <v>31130.208330000001</v>
      </c>
      <c r="X2209" s="1">
        <v>27108.333330000001</v>
      </c>
      <c r="Y2209" s="1">
        <v>24426.688099999999</v>
      </c>
      <c r="Z2209" s="1">
        <v>24382.066869999999</v>
      </c>
      <c r="AA2209" s="1">
        <v>14356.34921</v>
      </c>
      <c r="AB2209" s="1">
        <v>355.1</v>
      </c>
      <c r="AC2209" s="1">
        <v>497.2</v>
      </c>
      <c r="AD2209" s="1">
        <v>755.82500000000005</v>
      </c>
      <c r="AE2209" s="1">
        <v>1550.425</v>
      </c>
      <c r="AF2209" s="1">
        <v>1494.25</v>
      </c>
      <c r="AG2209" s="1">
        <v>2602.4</v>
      </c>
      <c r="AH2209" s="1">
        <v>3798.35</v>
      </c>
      <c r="AI2209" s="1">
        <v>4010.85</v>
      </c>
      <c r="AJ2209" s="1">
        <v>904.45</v>
      </c>
      <c r="AK2209" s="4">
        <v>488.5</v>
      </c>
      <c r="AL2209" s="119">
        <f>AK2209/100</f>
        <v>4.8849999999999998</v>
      </c>
      <c r="AM2209" s="1"/>
      <c r="AN2209" s="1"/>
      <c r="AO2209" s="4"/>
      <c r="AT2209" s="1">
        <v>0</v>
      </c>
      <c r="AW2209" s="1">
        <v>0.982220965</v>
      </c>
      <c r="AZ2209" s="1">
        <v>0.8</v>
      </c>
      <c r="BA2209" s="1">
        <v>0</v>
      </c>
      <c r="BB2209" s="1">
        <v>6.7</v>
      </c>
      <c r="BD2209" s="1">
        <v>8</v>
      </c>
      <c r="BE2209" s="1">
        <v>644.66999999999996</v>
      </c>
      <c r="BF2209" s="1">
        <v>7.97</v>
      </c>
      <c r="BI2209" s="1">
        <f>BK2209</f>
        <v>230.17</v>
      </c>
      <c r="BJ2209" s="1">
        <v>28221.47</v>
      </c>
      <c r="BK2209" s="1">
        <v>230.17</v>
      </c>
      <c r="BL2209" s="1">
        <v>0</v>
      </c>
      <c r="BY2209" s="1">
        <v>252.92</v>
      </c>
      <c r="CA2209" s="1">
        <v>8</v>
      </c>
      <c r="CC2209" s="1">
        <v>814.28</v>
      </c>
      <c r="CE2209" s="1">
        <v>17.350000000000001</v>
      </c>
      <c r="CF2209" s="1">
        <v>12.99</v>
      </c>
      <c r="CG2209" s="1" t="s">
        <v>149</v>
      </c>
      <c r="CH2209" s="1" t="s">
        <v>149</v>
      </c>
      <c r="DR2209" s="1">
        <v>390.14</v>
      </c>
      <c r="DS2209" s="1">
        <v>0.27900000000000003</v>
      </c>
      <c r="DT2209" s="1">
        <v>0.28000000000000003</v>
      </c>
      <c r="DU2209" s="1">
        <v>0.27600000000000002</v>
      </c>
      <c r="DV2209" s="1">
        <v>0.29099999999999998</v>
      </c>
      <c r="DW2209" s="1">
        <v>0.29199999999999998</v>
      </c>
      <c r="DX2209" s="1">
        <v>0.215</v>
      </c>
      <c r="DY2209" s="1">
        <v>0.191</v>
      </c>
      <c r="DZ2209" s="1">
        <v>0.128</v>
      </c>
    </row>
    <row r="2210" spans="1:130" x14ac:dyDescent="0.25">
      <c r="A2210" s="1" t="s">
        <v>480</v>
      </c>
      <c r="B2210" s="1" t="s">
        <v>479</v>
      </c>
      <c r="C2210" s="1" t="s">
        <v>148</v>
      </c>
      <c r="D2210" s="84">
        <v>1998</v>
      </c>
      <c r="E2210" s="3">
        <v>36125</v>
      </c>
      <c r="F2210" s="3"/>
      <c r="AK2210" s="4"/>
      <c r="AL2210" s="4"/>
      <c r="AM2210" s="1"/>
      <c r="AN2210" s="1"/>
      <c r="AO2210" s="4"/>
      <c r="BB2210" s="1">
        <v>7</v>
      </c>
      <c r="CA2210" s="1">
        <v>8.1</v>
      </c>
      <c r="CE2210" s="1">
        <v>17.89</v>
      </c>
      <c r="CF2210" s="1">
        <v>13.96</v>
      </c>
      <c r="CH2210" s="1" t="s">
        <v>149</v>
      </c>
    </row>
    <row r="2211" spans="1:130" x14ac:dyDescent="0.25">
      <c r="A2211" s="1" t="s">
        <v>480</v>
      </c>
      <c r="B2211" s="1" t="s">
        <v>479</v>
      </c>
      <c r="C2211" s="1" t="s">
        <v>148</v>
      </c>
      <c r="D2211" s="84">
        <v>1998</v>
      </c>
      <c r="E2211" s="3">
        <v>36129</v>
      </c>
      <c r="F2211" s="3"/>
      <c r="AK2211" s="4"/>
      <c r="AL2211" s="4"/>
      <c r="AM2211" s="1"/>
      <c r="AN2211" s="1"/>
      <c r="AO2211" s="4"/>
      <c r="BB2211" s="1">
        <v>7.45</v>
      </c>
      <c r="CA2211" s="1">
        <v>8.5</v>
      </c>
      <c r="CE2211" s="1">
        <v>18.64</v>
      </c>
      <c r="CF2211" s="1">
        <v>14.93</v>
      </c>
      <c r="CG2211" s="1" t="s">
        <v>149</v>
      </c>
      <c r="CH2211" s="1" t="s">
        <v>149</v>
      </c>
      <c r="DR2211" s="1">
        <v>394.44</v>
      </c>
      <c r="DS2211" s="1">
        <v>0.27800000000000002</v>
      </c>
      <c r="DT2211" s="1">
        <v>0.28999999999999998</v>
      </c>
      <c r="DU2211" s="1">
        <v>0.28000000000000003</v>
      </c>
      <c r="DV2211" s="1">
        <v>0.29699999999999999</v>
      </c>
      <c r="DW2211" s="1">
        <v>0.29899999999999999</v>
      </c>
      <c r="DX2211" s="1">
        <v>0.217</v>
      </c>
      <c r="DY2211" s="1">
        <v>0.19</v>
      </c>
      <c r="DZ2211" s="1">
        <v>0.123</v>
      </c>
    </row>
    <row r="2212" spans="1:130" x14ac:dyDescent="0.25">
      <c r="A2212" s="1" t="s">
        <v>480</v>
      </c>
      <c r="B2212" s="1" t="s">
        <v>479</v>
      </c>
      <c r="C2212" s="1" t="s">
        <v>148</v>
      </c>
      <c r="D2212" s="84">
        <v>1998</v>
      </c>
      <c r="E2212" s="3">
        <v>36131</v>
      </c>
      <c r="F2212" s="3"/>
      <c r="AK2212" s="4">
        <v>671.92</v>
      </c>
      <c r="AL2212" s="119">
        <f>AK2212/100</f>
        <v>6.7191999999999998</v>
      </c>
      <c r="AM2212" s="1"/>
      <c r="AN2212" s="1"/>
      <c r="AO2212" s="4"/>
      <c r="AT2212" s="1">
        <v>0</v>
      </c>
      <c r="AW2212" s="1">
        <v>0.98987439499999996</v>
      </c>
      <c r="AZ2212" s="1">
        <v>2.19</v>
      </c>
      <c r="BA2212" s="1">
        <v>1</v>
      </c>
      <c r="BD2212" s="1">
        <v>8</v>
      </c>
      <c r="BE2212" s="1">
        <v>847.5</v>
      </c>
      <c r="BF2212" s="1">
        <v>8.67</v>
      </c>
      <c r="BI2212" s="1">
        <f>BK2212</f>
        <v>241.37</v>
      </c>
      <c r="BJ2212" s="1">
        <v>25096.68</v>
      </c>
      <c r="BK2212" s="1">
        <v>241.37</v>
      </c>
      <c r="BL2212" s="1">
        <v>0</v>
      </c>
      <c r="BY2212" s="1">
        <v>415.72</v>
      </c>
      <c r="CC2212" s="1">
        <v>785.4</v>
      </c>
      <c r="CH2212" s="1" t="s">
        <v>149</v>
      </c>
    </row>
    <row r="2213" spans="1:130" x14ac:dyDescent="0.25">
      <c r="A2213" s="1" t="s">
        <v>480</v>
      </c>
      <c r="B2213" s="1" t="s">
        <v>479</v>
      </c>
      <c r="C2213" s="1" t="s">
        <v>148</v>
      </c>
      <c r="D2213" s="84">
        <v>1998</v>
      </c>
      <c r="E2213" s="3">
        <v>36132</v>
      </c>
      <c r="F2213" s="3"/>
      <c r="AK2213" s="4"/>
      <c r="AL2213" s="4"/>
      <c r="AM2213" s="1"/>
      <c r="AN2213" s="1"/>
      <c r="AO2213" s="4"/>
      <c r="BB2213" s="1">
        <v>7.95</v>
      </c>
      <c r="CA2213" s="1">
        <v>8.9499999999999993</v>
      </c>
      <c r="CE2213" s="1">
        <v>19.829999999999998</v>
      </c>
      <c r="CF2213" s="1">
        <v>15.88</v>
      </c>
      <c r="CH2213" s="1" t="s">
        <v>149</v>
      </c>
    </row>
    <row r="2214" spans="1:130" x14ac:dyDescent="0.25">
      <c r="A2214" s="1" t="s">
        <v>480</v>
      </c>
      <c r="B2214" s="1" t="s">
        <v>479</v>
      </c>
      <c r="C2214" s="1" t="s">
        <v>148</v>
      </c>
      <c r="D2214" s="84">
        <v>1998</v>
      </c>
      <c r="E2214" s="3">
        <v>36136</v>
      </c>
      <c r="F2214" s="3"/>
      <c r="AK2214" s="4"/>
      <c r="AL2214" s="4"/>
      <c r="AM2214" s="1"/>
      <c r="AN2214" s="1"/>
      <c r="AO2214" s="4"/>
      <c r="BB2214" s="1">
        <v>8.35</v>
      </c>
      <c r="CA2214" s="1">
        <v>9.1</v>
      </c>
      <c r="CE2214" s="1">
        <v>20.77</v>
      </c>
      <c r="CF2214" s="1">
        <v>17.46</v>
      </c>
      <c r="CG2214" s="1" t="s">
        <v>149</v>
      </c>
      <c r="CH2214" s="1" t="s">
        <v>149</v>
      </c>
      <c r="DR2214" s="1">
        <v>357.11</v>
      </c>
      <c r="DS2214" s="1">
        <v>0.19700000000000001</v>
      </c>
      <c r="DT2214" s="1">
        <v>0.24399999999999999</v>
      </c>
      <c r="DU2214" s="1">
        <v>0.25700000000000001</v>
      </c>
      <c r="DV2214" s="1">
        <v>0.27500000000000002</v>
      </c>
      <c r="DW2214" s="1">
        <v>0.28799999999999998</v>
      </c>
      <c r="DX2214" s="1">
        <v>0.21</v>
      </c>
      <c r="DY2214" s="1">
        <v>0.19</v>
      </c>
      <c r="DZ2214" s="1">
        <v>0.124</v>
      </c>
    </row>
    <row r="2215" spans="1:130" x14ac:dyDescent="0.25">
      <c r="A2215" s="1" t="s">
        <v>480</v>
      </c>
      <c r="B2215" s="1" t="s">
        <v>479</v>
      </c>
      <c r="C2215" s="1" t="s">
        <v>148</v>
      </c>
      <c r="D2215" s="84">
        <v>1998</v>
      </c>
      <c r="E2215" s="3">
        <v>36138</v>
      </c>
      <c r="F2215" s="3"/>
      <c r="AK2215" s="4"/>
      <c r="AL2215" s="4"/>
      <c r="AM2215" s="1"/>
      <c r="AN2215" s="1"/>
      <c r="AO2215" s="4"/>
      <c r="AT2215" s="1">
        <v>0</v>
      </c>
      <c r="AW2215" s="1">
        <v>0.97637358600000002</v>
      </c>
      <c r="AZ2215" s="1">
        <v>4.75</v>
      </c>
      <c r="BA2215" s="1">
        <v>3.65</v>
      </c>
      <c r="BD2215" s="1">
        <v>5.35</v>
      </c>
      <c r="BE2215" s="1">
        <v>965</v>
      </c>
      <c r="BF2215" s="1">
        <v>7.4</v>
      </c>
      <c r="BI2215" s="1">
        <f>BK2215</f>
        <v>215.03</v>
      </c>
      <c r="BJ2215" s="1">
        <v>24782.1</v>
      </c>
      <c r="BK2215" s="1">
        <v>215.03</v>
      </c>
      <c r="BL2215" s="1">
        <v>0</v>
      </c>
      <c r="BY2215" s="1">
        <v>458.37</v>
      </c>
      <c r="CC2215" s="1">
        <v>687.23</v>
      </c>
      <c r="CH2215" s="1" t="s">
        <v>149</v>
      </c>
    </row>
    <row r="2216" spans="1:130" x14ac:dyDescent="0.25">
      <c r="A2216" s="1" t="s">
        <v>480</v>
      </c>
      <c r="B2216" s="1" t="s">
        <v>479</v>
      </c>
      <c r="C2216" s="1" t="s">
        <v>148</v>
      </c>
      <c r="D2216" s="84">
        <v>1998</v>
      </c>
      <c r="E2216" s="3">
        <v>36139</v>
      </c>
      <c r="F2216" s="3"/>
      <c r="AK2216" s="4"/>
      <c r="AL2216" s="4"/>
      <c r="AM2216" s="1"/>
      <c r="AN2216" s="1"/>
      <c r="AO2216" s="4"/>
      <c r="BB2216" s="1">
        <v>9</v>
      </c>
      <c r="CA2216" s="1">
        <v>9.1</v>
      </c>
      <c r="CE2216" s="1">
        <v>15.31</v>
      </c>
      <c r="CF2216" s="1">
        <v>17.760000000000002</v>
      </c>
      <c r="CH2216" s="1" t="s">
        <v>149</v>
      </c>
    </row>
    <row r="2217" spans="1:130" x14ac:dyDescent="0.25">
      <c r="A2217" s="1" t="s">
        <v>480</v>
      </c>
      <c r="B2217" s="1" t="s">
        <v>479</v>
      </c>
      <c r="C2217" s="1" t="s">
        <v>148</v>
      </c>
      <c r="D2217" s="84">
        <v>1998</v>
      </c>
      <c r="E2217" s="3">
        <v>36143</v>
      </c>
      <c r="F2217" s="3"/>
      <c r="AK2217" s="4"/>
      <c r="AL2217" s="4"/>
      <c r="AM2217" s="1"/>
      <c r="AN2217" s="1"/>
      <c r="AO2217" s="4"/>
      <c r="BB2217" s="1">
        <v>9.1</v>
      </c>
      <c r="CE2217" s="1">
        <v>11.83</v>
      </c>
      <c r="CF2217" s="1">
        <v>14.52</v>
      </c>
      <c r="CG2217" s="1" t="s">
        <v>149</v>
      </c>
      <c r="CH2217" s="1" t="s">
        <v>149</v>
      </c>
      <c r="DR2217" s="1">
        <v>318.77</v>
      </c>
      <c r="DS2217" s="1">
        <v>0.14899999999999999</v>
      </c>
      <c r="DT2217" s="1">
        <v>0.20100000000000001</v>
      </c>
      <c r="DU2217" s="1">
        <v>0.21299999999999999</v>
      </c>
      <c r="DV2217" s="1">
        <v>0.25</v>
      </c>
      <c r="DW2217" s="1">
        <v>0.27600000000000002</v>
      </c>
      <c r="DX2217" s="1">
        <v>0.19900000000000001</v>
      </c>
      <c r="DY2217" s="1">
        <v>0.186</v>
      </c>
      <c r="DZ2217" s="1">
        <v>0.12</v>
      </c>
    </row>
    <row r="2218" spans="1:130" x14ac:dyDescent="0.25">
      <c r="A2218" s="1" t="s">
        <v>480</v>
      </c>
      <c r="B2218" s="1" t="s">
        <v>479</v>
      </c>
      <c r="C2218" s="1" t="s">
        <v>148</v>
      </c>
      <c r="D2218" s="84">
        <v>1998</v>
      </c>
      <c r="E2218" s="3">
        <v>36145</v>
      </c>
      <c r="F2218" s="3"/>
      <c r="J2218" s="1">
        <v>0.17449999999999999</v>
      </c>
      <c r="K2218" s="1">
        <v>682.81500000000005</v>
      </c>
      <c r="L2218" s="1">
        <v>2941.2</v>
      </c>
      <c r="M2218" s="1">
        <v>4085.3</v>
      </c>
      <c r="N2218" s="1">
        <v>4847</v>
      </c>
      <c r="O2218" s="1">
        <v>3678.5</v>
      </c>
      <c r="P2218" s="1">
        <v>21080.229230000001</v>
      </c>
      <c r="AA2218" s="1">
        <v>21080.229230000001</v>
      </c>
      <c r="AF2218" s="1">
        <v>682.81500000000005</v>
      </c>
      <c r="AG2218" s="1">
        <v>2941.2</v>
      </c>
      <c r="AH2218" s="1">
        <v>4085.3</v>
      </c>
      <c r="AI2218" s="1">
        <v>4847</v>
      </c>
      <c r="AJ2218" s="1">
        <v>3678.5</v>
      </c>
      <c r="AK2218" s="4"/>
      <c r="AL2218" s="4"/>
      <c r="AM2218" s="1"/>
      <c r="AN2218" s="1"/>
      <c r="AO2218" s="4"/>
      <c r="AT2218" s="1">
        <v>0</v>
      </c>
      <c r="AW2218" s="1">
        <v>0.94057630599999997</v>
      </c>
      <c r="AZ2218" s="1">
        <v>10.75</v>
      </c>
      <c r="BA2218" s="1">
        <v>4.6500000000000004</v>
      </c>
      <c r="BD2218" s="1">
        <v>4.3499999999999996</v>
      </c>
      <c r="BE2218" s="1">
        <v>1044</v>
      </c>
      <c r="BF2218" s="1">
        <v>6.03</v>
      </c>
      <c r="BI2218" s="1">
        <f>BK2218</f>
        <v>206.81</v>
      </c>
      <c r="BJ2218" s="1">
        <v>22766.240000000002</v>
      </c>
      <c r="BK2218" s="1">
        <v>206.81</v>
      </c>
      <c r="BL2218" s="1">
        <v>0</v>
      </c>
      <c r="BY2218" s="1">
        <v>546.94000000000005</v>
      </c>
      <c r="CC2218" s="1">
        <v>511.09</v>
      </c>
      <c r="CH2218" s="1" t="s">
        <v>149</v>
      </c>
    </row>
    <row r="2219" spans="1:130" x14ac:dyDescent="0.25">
      <c r="A2219" s="1" t="s">
        <v>480</v>
      </c>
      <c r="B2219" s="1" t="s">
        <v>479</v>
      </c>
      <c r="C2219" s="1" t="s">
        <v>148</v>
      </c>
      <c r="D2219" s="84">
        <v>1998</v>
      </c>
      <c r="E2219" s="3">
        <v>36146</v>
      </c>
      <c r="F2219" s="3"/>
      <c r="AK2219" s="4"/>
      <c r="AL2219" s="4"/>
      <c r="AM2219" s="1"/>
      <c r="AN2219" s="1"/>
      <c r="AO2219" s="4"/>
      <c r="CF2219" s="1">
        <v>11.04</v>
      </c>
      <c r="CH2219" s="1" t="s">
        <v>149</v>
      </c>
    </row>
    <row r="2220" spans="1:130" x14ac:dyDescent="0.25">
      <c r="A2220" s="1" t="s">
        <v>480</v>
      </c>
      <c r="B2220" s="1" t="s">
        <v>479</v>
      </c>
      <c r="C2220" s="1" t="s">
        <v>148</v>
      </c>
      <c r="D2220" s="84">
        <v>1998</v>
      </c>
      <c r="E2220" s="3">
        <v>36150</v>
      </c>
      <c r="F2220" s="3"/>
      <c r="AK2220" s="4"/>
      <c r="AL2220" s="4"/>
      <c r="AM2220" s="1"/>
      <c r="AN2220" s="1"/>
      <c r="AO2220" s="4"/>
      <c r="CF2220" s="1">
        <v>12.42</v>
      </c>
      <c r="CG2220" s="1" t="s">
        <v>149</v>
      </c>
      <c r="CH2220" s="1" t="s">
        <v>149</v>
      </c>
      <c r="DR2220" s="1">
        <v>287.11</v>
      </c>
      <c r="DS2220" s="1">
        <v>0.125</v>
      </c>
      <c r="DT2220" s="1">
        <v>0.17499999999999999</v>
      </c>
      <c r="DU2220" s="1">
        <v>0.16900000000000001</v>
      </c>
      <c r="DV2220" s="1">
        <v>0.219</v>
      </c>
      <c r="DW2220" s="1">
        <v>0.25700000000000001</v>
      </c>
      <c r="DX2220" s="1">
        <v>0.188</v>
      </c>
      <c r="DY2220" s="1">
        <v>0.184</v>
      </c>
      <c r="DZ2220" s="1">
        <v>0.11799999999999999</v>
      </c>
    </row>
    <row r="2221" spans="1:130" x14ac:dyDescent="0.25">
      <c r="A2221" s="1" t="s">
        <v>480</v>
      </c>
      <c r="B2221" s="1" t="s">
        <v>479</v>
      </c>
      <c r="C2221" s="1" t="s">
        <v>148</v>
      </c>
      <c r="D2221" s="84">
        <v>1998</v>
      </c>
      <c r="E2221" s="3">
        <v>36152</v>
      </c>
      <c r="F2221" s="3"/>
      <c r="AK2221" s="4"/>
      <c r="AL2221" s="4"/>
      <c r="AM2221" s="1"/>
      <c r="AN2221" s="1"/>
      <c r="AO2221" s="4"/>
      <c r="CF2221" s="1">
        <v>9.1</v>
      </c>
      <c r="CH2221" s="1" t="s">
        <v>149</v>
      </c>
    </row>
    <row r="2222" spans="1:130" x14ac:dyDescent="0.25">
      <c r="A2222" s="1" t="s">
        <v>480</v>
      </c>
      <c r="B2222" s="1" t="s">
        <v>479</v>
      </c>
      <c r="C2222" s="1" t="s">
        <v>148</v>
      </c>
      <c r="D2222" s="84">
        <v>1998</v>
      </c>
      <c r="E2222" s="3">
        <v>36153</v>
      </c>
      <c r="F2222" s="3"/>
      <c r="J2222" s="1">
        <v>1764.72</v>
      </c>
      <c r="K2222" s="1">
        <v>4085.3</v>
      </c>
      <c r="L2222" s="1">
        <v>4847</v>
      </c>
      <c r="M2222" s="1">
        <v>3573.75</v>
      </c>
      <c r="AG2222" s="1">
        <v>1764.72</v>
      </c>
      <c r="AH2222" s="1">
        <v>4085.3</v>
      </c>
      <c r="AI2222" s="1">
        <v>4847</v>
      </c>
      <c r="AJ2222" s="1">
        <v>3573.75</v>
      </c>
      <c r="AK2222" s="119">
        <v>1162.6600000000001</v>
      </c>
      <c r="AL2222" s="119">
        <f>AK2222/100</f>
        <v>11.626600000000002</v>
      </c>
      <c r="AM2222" s="1"/>
      <c r="AN2222" s="1"/>
      <c r="AO2222" s="4"/>
      <c r="AT2222" s="1">
        <v>13331.68</v>
      </c>
      <c r="AV2222" s="1">
        <v>123.74</v>
      </c>
      <c r="AW2222" s="1">
        <v>0.97000171199999996</v>
      </c>
      <c r="AZ2222" s="1">
        <v>18.52</v>
      </c>
      <c r="BA2222" s="1">
        <v>5.4</v>
      </c>
      <c r="BD2222" s="1">
        <v>3.6</v>
      </c>
      <c r="BE2222" s="1">
        <v>1084</v>
      </c>
      <c r="BF2222" s="1">
        <v>6.28</v>
      </c>
      <c r="BI2222" s="1">
        <f>BK2222</f>
        <v>187.98</v>
      </c>
      <c r="BJ2222" s="1">
        <v>19709.16</v>
      </c>
      <c r="BK2222" s="1">
        <v>187.98</v>
      </c>
      <c r="BL2222" s="1">
        <v>29.05</v>
      </c>
      <c r="BN2222" s="1">
        <v>115.62</v>
      </c>
      <c r="BY2222" s="1">
        <v>609.86</v>
      </c>
      <c r="CC2222" s="1">
        <v>490.88</v>
      </c>
      <c r="CH2222" s="1" t="s">
        <v>149</v>
      </c>
    </row>
    <row r="2223" spans="1:130" x14ac:dyDescent="0.25">
      <c r="A2223" s="1" t="s">
        <v>480</v>
      </c>
      <c r="B2223" s="1" t="s">
        <v>479</v>
      </c>
      <c r="C2223" s="1" t="s">
        <v>148</v>
      </c>
      <c r="D2223" s="84">
        <v>1998</v>
      </c>
      <c r="E2223" s="3">
        <v>36157</v>
      </c>
      <c r="F2223" s="3"/>
      <c r="AK2223" s="4"/>
      <c r="AL2223" s="4"/>
      <c r="AM2223" s="1"/>
      <c r="AN2223" s="1"/>
      <c r="AO2223" s="4"/>
      <c r="CG2223" s="1" t="s">
        <v>149</v>
      </c>
      <c r="CH2223" s="1" t="s">
        <v>149</v>
      </c>
      <c r="DR2223" s="1">
        <v>259.74</v>
      </c>
      <c r="DS2223" s="1">
        <v>0.107</v>
      </c>
      <c r="DT2223" s="1">
        <v>0.159</v>
      </c>
      <c r="DU2223" s="1">
        <v>0.13400000000000001</v>
      </c>
      <c r="DV2223" s="1">
        <v>0.185</v>
      </c>
      <c r="DW2223" s="1">
        <v>0.23899999999999999</v>
      </c>
      <c r="DX2223" s="1">
        <v>0.17399999999999999</v>
      </c>
      <c r="DY2223" s="1">
        <v>0.183</v>
      </c>
      <c r="DZ2223" s="1">
        <v>0.11700000000000001</v>
      </c>
    </row>
    <row r="2224" spans="1:130" x14ac:dyDescent="0.25">
      <c r="A2224" s="1" t="s">
        <v>480</v>
      </c>
      <c r="B2224" s="1" t="s">
        <v>479</v>
      </c>
      <c r="C2224" s="1" t="s">
        <v>148</v>
      </c>
      <c r="D2224" s="84">
        <v>1998</v>
      </c>
      <c r="E2224" s="3">
        <v>36159</v>
      </c>
      <c r="F2224" s="3"/>
      <c r="J2224" s="1">
        <v>853.68399999999997</v>
      </c>
      <c r="K2224" s="1">
        <v>4085.3</v>
      </c>
      <c r="L2224" s="1">
        <v>4847</v>
      </c>
      <c r="M2224" s="1">
        <v>3573.75</v>
      </c>
      <c r="AG2224" s="1">
        <v>853.68399999999997</v>
      </c>
      <c r="AH2224" s="1">
        <v>4085.3</v>
      </c>
      <c r="AI2224" s="1">
        <v>4847</v>
      </c>
      <c r="AJ2224" s="1">
        <v>3573.75</v>
      </c>
      <c r="AK2224" s="119">
        <v>1212.52</v>
      </c>
      <c r="AL2224" s="119">
        <f t="shared" ref="AL2224:AL2225" si="29">AK2224/100</f>
        <v>12.1252</v>
      </c>
      <c r="AM2224" s="1"/>
      <c r="AN2224" s="1"/>
      <c r="AO2224" s="4"/>
      <c r="AT2224" s="1">
        <v>10855.86</v>
      </c>
      <c r="AV2224" s="1">
        <v>203.72</v>
      </c>
      <c r="AW2224" s="1">
        <v>0.82862897899999999</v>
      </c>
      <c r="AZ2224" s="1">
        <v>21.14</v>
      </c>
      <c r="BA2224" s="1">
        <v>5.85</v>
      </c>
      <c r="BD2224" s="1">
        <v>3.15</v>
      </c>
      <c r="BE2224" s="1">
        <v>1036.83</v>
      </c>
      <c r="BF2224" s="1">
        <v>3.5</v>
      </c>
      <c r="BI2224" s="1">
        <f t="shared" ref="BI2224:BI2225" si="30">BK2224</f>
        <v>180</v>
      </c>
      <c r="BJ2224" s="1">
        <v>19927.71</v>
      </c>
      <c r="BK2224" s="1">
        <v>180</v>
      </c>
      <c r="BL2224" s="1">
        <v>22</v>
      </c>
      <c r="BN2224" s="1">
        <v>108.56</v>
      </c>
      <c r="BY2224" s="1">
        <v>577.02</v>
      </c>
      <c r="CC2224" s="1">
        <v>421.58</v>
      </c>
      <c r="CH2224" s="1" t="s">
        <v>149</v>
      </c>
    </row>
    <row r="2225" spans="1:130" x14ac:dyDescent="0.25">
      <c r="A2225" s="1" t="s">
        <v>480</v>
      </c>
      <c r="B2225" s="1" t="s">
        <v>479</v>
      </c>
      <c r="C2225" s="1" t="s">
        <v>148</v>
      </c>
      <c r="D2225" s="84">
        <v>1998</v>
      </c>
      <c r="E2225" s="3">
        <v>36167</v>
      </c>
      <c r="F2225" s="3"/>
      <c r="AK2225" s="119">
        <v>1659.58</v>
      </c>
      <c r="AL2225" s="119">
        <f t="shared" si="29"/>
        <v>16.595800000000001</v>
      </c>
      <c r="AM2225" s="1"/>
      <c r="AN2225" s="1"/>
      <c r="AO2225" s="4"/>
      <c r="AT2225" s="1">
        <v>28447.46</v>
      </c>
      <c r="AV2225" s="1">
        <v>429.03</v>
      </c>
      <c r="AW2225" s="1">
        <v>0.72375914100000005</v>
      </c>
      <c r="AZ2225" s="1">
        <v>32.880000000000003</v>
      </c>
      <c r="BA2225" s="1">
        <v>6.1</v>
      </c>
      <c r="BD2225" s="1">
        <v>2.9</v>
      </c>
      <c r="BE2225" s="1">
        <v>1030</v>
      </c>
      <c r="BF2225" s="1">
        <v>2.54</v>
      </c>
      <c r="BI2225" s="1">
        <f t="shared" si="30"/>
        <v>133.85</v>
      </c>
      <c r="BJ2225" s="1">
        <v>19656.78</v>
      </c>
      <c r="BK2225" s="1">
        <v>133.85</v>
      </c>
      <c r="BL2225" s="1">
        <v>38.78</v>
      </c>
      <c r="BN2225" s="1">
        <v>138.32</v>
      </c>
      <c r="BY2225" s="1">
        <v>735.62</v>
      </c>
      <c r="CC2225" s="1">
        <v>508.2</v>
      </c>
      <c r="CH2225" s="1" t="s">
        <v>149</v>
      </c>
    </row>
    <row r="2226" spans="1:130" x14ac:dyDescent="0.25">
      <c r="A2226" s="1" t="s">
        <v>480</v>
      </c>
      <c r="B2226" s="1" t="s">
        <v>479</v>
      </c>
      <c r="C2226" s="1" t="s">
        <v>148</v>
      </c>
      <c r="D2226" s="84">
        <v>1998</v>
      </c>
      <c r="E2226" s="3">
        <v>36171</v>
      </c>
      <c r="F2226" s="3"/>
      <c r="AK2226" s="4"/>
      <c r="AL2226" s="4"/>
      <c r="AM2226" s="1"/>
      <c r="AN2226" s="1"/>
      <c r="AO2226" s="4"/>
      <c r="CG2226" s="1" t="s">
        <v>149</v>
      </c>
      <c r="DR2226" s="1">
        <v>213.33</v>
      </c>
      <c r="DS2226" s="1">
        <v>9.1999999999999998E-2</v>
      </c>
      <c r="DT2226" s="1">
        <v>0.13200000000000001</v>
      </c>
      <c r="DU2226" s="1">
        <v>0.104</v>
      </c>
      <c r="DV2226" s="1">
        <v>0.13500000000000001</v>
      </c>
      <c r="DW2226" s="1">
        <v>0.184</v>
      </c>
      <c r="DX2226" s="1">
        <v>0.14499999999999999</v>
      </c>
      <c r="DY2226" s="1">
        <v>0.16900000000000001</v>
      </c>
      <c r="DZ2226" s="1">
        <v>0.105</v>
      </c>
    </row>
    <row r="2227" spans="1:130" x14ac:dyDescent="0.25">
      <c r="A2227" s="1" t="s">
        <v>480</v>
      </c>
      <c r="B2227" s="1" t="s">
        <v>479</v>
      </c>
      <c r="C2227" s="1" t="s">
        <v>148</v>
      </c>
      <c r="D2227" s="84">
        <v>1998</v>
      </c>
      <c r="E2227" s="3">
        <v>36172</v>
      </c>
      <c r="F2227" s="3"/>
      <c r="AK2227" s="119">
        <v>1260.76</v>
      </c>
      <c r="AL2227" s="119">
        <f>AK2227/100</f>
        <v>12.6076</v>
      </c>
      <c r="AM2227" s="1"/>
      <c r="AN2227" s="1"/>
      <c r="AO2227" s="4"/>
      <c r="AT2227" s="1">
        <v>13660.81</v>
      </c>
      <c r="AV2227" s="1">
        <v>502.71</v>
      </c>
      <c r="AW2227" s="1">
        <v>0.37874172299999997</v>
      </c>
      <c r="AZ2227" s="1">
        <v>26.64</v>
      </c>
      <c r="BA2227" s="1">
        <v>8.0500000000000007</v>
      </c>
      <c r="BD2227" s="1">
        <v>0.95</v>
      </c>
      <c r="BE2227" s="1">
        <v>1020</v>
      </c>
      <c r="BF2227" s="1">
        <v>1.73</v>
      </c>
      <c r="BI2227" s="1">
        <f>BK2227</f>
        <v>40.39</v>
      </c>
      <c r="BJ2227" s="1">
        <v>36250.75</v>
      </c>
      <c r="BK2227" s="1">
        <v>40.39</v>
      </c>
      <c r="BL2227" s="1">
        <v>22.13</v>
      </c>
      <c r="BN2227" s="1">
        <v>91.81</v>
      </c>
      <c r="BY2227" s="1">
        <v>445.33</v>
      </c>
      <c r="CC2227" s="1">
        <v>369.6</v>
      </c>
      <c r="CH2227" s="1" t="s">
        <v>149</v>
      </c>
    </row>
    <row r="2228" spans="1:130" x14ac:dyDescent="0.25">
      <c r="A2228" s="1" t="s">
        <v>480</v>
      </c>
      <c r="B2228" s="1" t="s">
        <v>479</v>
      </c>
      <c r="C2228" s="1" t="s">
        <v>148</v>
      </c>
      <c r="D2228" s="84">
        <v>1998</v>
      </c>
      <c r="E2228" s="3">
        <v>36178</v>
      </c>
      <c r="F2228" s="3"/>
      <c r="AK2228" s="4"/>
      <c r="AL2228" s="4"/>
      <c r="AM2228" s="1"/>
      <c r="AN2228" s="1"/>
      <c r="AO2228" s="4"/>
      <c r="CG2228" s="1" t="s">
        <v>149</v>
      </c>
      <c r="DR2228" s="1">
        <v>199.09</v>
      </c>
      <c r="DS2228" s="1">
        <v>8.7999999999999995E-2</v>
      </c>
      <c r="DT2228" s="1">
        <v>0.128</v>
      </c>
      <c r="DU2228" s="1">
        <v>9.8000000000000004E-2</v>
      </c>
      <c r="DV2228" s="1">
        <v>0.121</v>
      </c>
      <c r="DW2228" s="1">
        <v>0.17</v>
      </c>
      <c r="DX2228" s="1">
        <v>0.13300000000000001</v>
      </c>
      <c r="DY2228" s="1">
        <v>0.158</v>
      </c>
      <c r="DZ2228" s="1">
        <v>0.1</v>
      </c>
    </row>
    <row r="2229" spans="1:130" x14ac:dyDescent="0.25">
      <c r="A2229" s="1" t="s">
        <v>480</v>
      </c>
      <c r="B2229" s="1" t="s">
        <v>479</v>
      </c>
      <c r="C2229" s="1" t="s">
        <v>148</v>
      </c>
      <c r="D2229" s="84">
        <v>1998</v>
      </c>
      <c r="E2229" s="3">
        <v>36179</v>
      </c>
      <c r="F2229" s="3"/>
      <c r="J2229" s="1">
        <v>2948.58</v>
      </c>
      <c r="K2229" s="1">
        <v>2283.2134999999998</v>
      </c>
      <c r="AI2229" s="1">
        <v>2948.58</v>
      </c>
      <c r="AJ2229" s="1">
        <v>2283.2134999999998</v>
      </c>
      <c r="AK2229" s="119">
        <v>1646.52</v>
      </c>
      <c r="AL2229" s="119">
        <f>AK2229/100</f>
        <v>16.465199999999999</v>
      </c>
      <c r="AM2229" s="1"/>
      <c r="AN2229" s="1"/>
      <c r="AO2229" s="4"/>
      <c r="AT2229" s="1">
        <v>17775.150000000001</v>
      </c>
      <c r="AV2229" s="1">
        <v>666.98</v>
      </c>
      <c r="AW2229" s="1">
        <v>0.15440509199999999</v>
      </c>
      <c r="AZ2229" s="1">
        <v>99.13</v>
      </c>
      <c r="BA2229" s="1">
        <v>8.6999999999999993</v>
      </c>
      <c r="BD2229" s="1">
        <v>0.3</v>
      </c>
      <c r="BF2229" s="1">
        <v>1.06</v>
      </c>
      <c r="BI2229" s="1">
        <f>BK2229</f>
        <v>14.09</v>
      </c>
      <c r="BK2229" s="1">
        <v>14.09</v>
      </c>
      <c r="BL2229" s="1">
        <v>24.95</v>
      </c>
      <c r="BN2229" s="1">
        <v>91.44</v>
      </c>
      <c r="BY2229" s="1">
        <v>202.37</v>
      </c>
      <c r="CC2229" s="1">
        <v>176.14</v>
      </c>
      <c r="CH2229" s="1" t="s">
        <v>149</v>
      </c>
    </row>
    <row r="2230" spans="1:130" x14ac:dyDescent="0.25">
      <c r="A2230" s="1" t="s">
        <v>480</v>
      </c>
      <c r="B2230" s="1" t="s">
        <v>479</v>
      </c>
      <c r="C2230" s="1" t="s">
        <v>148</v>
      </c>
      <c r="D2230" s="84">
        <v>1998</v>
      </c>
      <c r="E2230" s="3">
        <v>36185</v>
      </c>
      <c r="F2230" s="3"/>
      <c r="AK2230" s="4"/>
      <c r="AL2230" s="4"/>
      <c r="AM2230" s="1"/>
      <c r="AN2230" s="1"/>
      <c r="AO2230" s="4"/>
      <c r="CG2230" s="1" t="s">
        <v>149</v>
      </c>
      <c r="DR2230" s="1">
        <v>192.15</v>
      </c>
      <c r="DS2230" s="1">
        <v>8.4000000000000005E-2</v>
      </c>
      <c r="DT2230" s="1">
        <v>0.128</v>
      </c>
      <c r="DU2230" s="1">
        <v>9.9000000000000005E-2</v>
      </c>
      <c r="DV2230" s="1">
        <v>0.12</v>
      </c>
      <c r="DW2230" s="1">
        <v>0.16</v>
      </c>
      <c r="DX2230" s="1">
        <v>0.122</v>
      </c>
      <c r="DY2230" s="1">
        <v>0.152</v>
      </c>
      <c r="DZ2230" s="1">
        <v>9.7000000000000003E-2</v>
      </c>
    </row>
    <row r="2231" spans="1:130" x14ac:dyDescent="0.25">
      <c r="A2231" s="1" t="s">
        <v>480</v>
      </c>
      <c r="B2231" s="1" t="s">
        <v>479</v>
      </c>
      <c r="C2231" s="1" t="s">
        <v>148</v>
      </c>
      <c r="D2231" s="84">
        <v>1998</v>
      </c>
      <c r="E2231" s="3">
        <v>36188</v>
      </c>
      <c r="F2231" s="3"/>
      <c r="AK2231" s="119">
        <v>1746.83</v>
      </c>
      <c r="AL2231" s="119">
        <f>AK2231/100</f>
        <v>17.468299999999999</v>
      </c>
      <c r="AM2231" s="1"/>
      <c r="AN2231" s="1"/>
      <c r="AO2231" s="4"/>
      <c r="AT2231" s="1">
        <v>21530.43</v>
      </c>
      <c r="AV2231" s="1">
        <v>700.66</v>
      </c>
      <c r="AZ2231" s="1">
        <v>139.34</v>
      </c>
      <c r="BA2231" s="1">
        <v>9</v>
      </c>
      <c r="BD2231" s="1">
        <v>0</v>
      </c>
      <c r="BF2231" s="1">
        <v>0</v>
      </c>
      <c r="BK2231" s="1">
        <v>0</v>
      </c>
      <c r="BL2231" s="1">
        <v>27.95</v>
      </c>
      <c r="BN2231" s="1">
        <v>102.15</v>
      </c>
      <c r="CH2231" s="1" t="s">
        <v>149</v>
      </c>
    </row>
    <row r="2232" spans="1:130" x14ac:dyDescent="0.25">
      <c r="A2232" s="1" t="s">
        <v>480</v>
      </c>
      <c r="B2232" s="1" t="s">
        <v>479</v>
      </c>
      <c r="C2232" s="1" t="s">
        <v>148</v>
      </c>
      <c r="D2232" s="84">
        <v>1998</v>
      </c>
      <c r="E2232" s="3">
        <v>36192</v>
      </c>
      <c r="F2232" s="3"/>
      <c r="AK2232" s="4"/>
      <c r="AL2232" s="4"/>
      <c r="AM2232" s="1"/>
      <c r="AN2232" s="1"/>
      <c r="AO2232" s="4"/>
      <c r="CG2232" s="1" t="s">
        <v>149</v>
      </c>
      <c r="DR2232" s="1">
        <v>192.58</v>
      </c>
      <c r="DS2232" s="1">
        <v>0.08</v>
      </c>
      <c r="DT2232" s="1">
        <v>0.13100000000000001</v>
      </c>
      <c r="DU2232" s="1">
        <v>0.10100000000000001</v>
      </c>
      <c r="DV2232" s="1">
        <v>0.127</v>
      </c>
      <c r="DW2232" s="1">
        <v>0.161</v>
      </c>
      <c r="DX2232" s="1">
        <v>0.122</v>
      </c>
      <c r="DY2232" s="1">
        <v>0.14899999999999999</v>
      </c>
      <c r="DZ2232" s="1">
        <v>9.1999999999999998E-2</v>
      </c>
    </row>
    <row r="2233" spans="1:130" x14ac:dyDescent="0.25">
      <c r="A2233" s="1" t="s">
        <v>480</v>
      </c>
      <c r="B2233" s="1" t="s">
        <v>479</v>
      </c>
      <c r="C2233" s="1" t="s">
        <v>148</v>
      </c>
      <c r="D2233" s="84">
        <v>1998</v>
      </c>
      <c r="E2233" s="3">
        <v>36194</v>
      </c>
      <c r="F2233" s="3"/>
      <c r="AK2233" s="119">
        <v>1483.88</v>
      </c>
      <c r="AL2233" s="119">
        <f>AK2233/100</f>
        <v>14.838800000000001</v>
      </c>
      <c r="AM2233" s="1"/>
      <c r="AN2233" s="1"/>
      <c r="AO2233" s="4"/>
      <c r="AT2233" s="1">
        <v>16696.23</v>
      </c>
      <c r="AV2233" s="1">
        <v>569.49</v>
      </c>
      <c r="AZ2233" s="1">
        <v>121.18</v>
      </c>
      <c r="BA2233" s="1">
        <v>9</v>
      </c>
      <c r="BD2233" s="1">
        <v>0</v>
      </c>
      <c r="BF2233" s="1">
        <v>0</v>
      </c>
      <c r="BK2233" s="1">
        <v>0</v>
      </c>
      <c r="BL2233" s="1">
        <v>25.85</v>
      </c>
      <c r="BN2233" s="1">
        <v>93.38</v>
      </c>
      <c r="CH2233" s="1" t="s">
        <v>149</v>
      </c>
    </row>
    <row r="2234" spans="1:130" x14ac:dyDescent="0.25">
      <c r="A2234" s="1" t="s">
        <v>480</v>
      </c>
      <c r="B2234" s="1" t="s">
        <v>479</v>
      </c>
      <c r="C2234" s="1" t="s">
        <v>148</v>
      </c>
      <c r="D2234" s="84">
        <v>1998</v>
      </c>
      <c r="E2234" s="3">
        <v>36199</v>
      </c>
      <c r="F2234" s="3"/>
      <c r="AK2234" s="4"/>
      <c r="AL2234" s="4"/>
      <c r="AM2234" s="1"/>
      <c r="AN2234" s="1"/>
      <c r="AO2234" s="4"/>
      <c r="CG2234" s="1" t="s">
        <v>149</v>
      </c>
      <c r="DR2234" s="1">
        <v>189.98</v>
      </c>
      <c r="DS2234" s="1">
        <v>7.4999999999999997E-2</v>
      </c>
      <c r="DT2234" s="1">
        <v>0.128</v>
      </c>
      <c r="DU2234" s="1">
        <v>0.104</v>
      </c>
      <c r="DV2234" s="1">
        <v>0.128</v>
      </c>
      <c r="DW2234" s="1">
        <v>0.16200000000000001</v>
      </c>
      <c r="DX2234" s="1">
        <v>0.11899999999999999</v>
      </c>
      <c r="DY2234" s="1">
        <v>0.14399999999999999</v>
      </c>
      <c r="DZ2234" s="1">
        <v>0.09</v>
      </c>
    </row>
    <row r="2235" spans="1:130" x14ac:dyDescent="0.25">
      <c r="A2235" s="1" t="s">
        <v>480</v>
      </c>
      <c r="B2235" s="1" t="s">
        <v>479</v>
      </c>
      <c r="C2235" s="1" t="s">
        <v>148</v>
      </c>
      <c r="D2235" s="84">
        <v>1998</v>
      </c>
      <c r="E2235" s="3">
        <v>36199</v>
      </c>
      <c r="F2235" s="3"/>
      <c r="AK2235" s="119"/>
      <c r="AL2235" s="119"/>
      <c r="AM2235" s="1"/>
      <c r="AN2235" s="1"/>
      <c r="AO2235" s="4"/>
      <c r="AT2235" s="1">
        <v>19984.39</v>
      </c>
      <c r="AV2235" s="1">
        <v>600.59</v>
      </c>
      <c r="BA2235" s="1">
        <v>9</v>
      </c>
      <c r="BD2235" s="1">
        <v>0</v>
      </c>
      <c r="BL2235" s="1">
        <v>0</v>
      </c>
      <c r="BP2235" s="1" t="s">
        <v>89</v>
      </c>
      <c r="CH2235" s="1" t="s">
        <v>149</v>
      </c>
    </row>
    <row r="2236" spans="1:130" x14ac:dyDescent="0.25">
      <c r="A2236" s="1" t="s">
        <v>480</v>
      </c>
      <c r="B2236" s="1" t="s">
        <v>479</v>
      </c>
      <c r="C2236" s="1" t="s">
        <v>148</v>
      </c>
      <c r="D2236" s="84">
        <v>1998</v>
      </c>
      <c r="E2236" s="3">
        <v>36209</v>
      </c>
      <c r="F2236" s="3"/>
      <c r="AK2236" s="4"/>
      <c r="AL2236" s="4"/>
      <c r="AM2236" s="1"/>
      <c r="AN2236" s="1"/>
      <c r="AO2236" s="4"/>
      <c r="AT2236" s="1">
        <v>0</v>
      </c>
      <c r="BA2236" s="1">
        <v>9</v>
      </c>
      <c r="BD2236" s="1">
        <v>0</v>
      </c>
      <c r="BL2236" s="1">
        <v>0</v>
      </c>
      <c r="CH2236" s="1" t="s">
        <v>149</v>
      </c>
    </row>
    <row r="2237" spans="1:130" x14ac:dyDescent="0.25">
      <c r="A2237" s="1" t="s">
        <v>480</v>
      </c>
      <c r="B2237" s="1" t="s">
        <v>479</v>
      </c>
      <c r="C2237" s="1" t="s">
        <v>148</v>
      </c>
      <c r="D2237" s="84">
        <v>1998</v>
      </c>
      <c r="E2237" s="3">
        <v>36215</v>
      </c>
      <c r="F2237" s="3"/>
      <c r="AK2237" s="4"/>
      <c r="AL2237" s="4"/>
      <c r="AM2237" s="1"/>
      <c r="AN2237" s="1"/>
      <c r="AO2237" s="4"/>
      <c r="AT2237" s="1">
        <v>0</v>
      </c>
      <c r="BA2237" s="1">
        <v>9</v>
      </c>
      <c r="BD2237" s="1">
        <v>0</v>
      </c>
      <c r="BL2237" s="1">
        <v>0</v>
      </c>
      <c r="CH2237" s="1" t="s">
        <v>149</v>
      </c>
    </row>
    <row r="2238" spans="1:130" x14ac:dyDescent="0.25">
      <c r="A2238" s="1" t="s">
        <v>480</v>
      </c>
      <c r="B2238" s="1" t="s">
        <v>479</v>
      </c>
      <c r="C2238" s="1" t="s">
        <v>148</v>
      </c>
      <c r="D2238" s="84">
        <v>1998</v>
      </c>
      <c r="E2238" s="3">
        <v>36221</v>
      </c>
      <c r="F2238" s="3"/>
      <c r="AK2238" s="4"/>
      <c r="AL2238" s="4"/>
      <c r="AM2238" s="1"/>
      <c r="AN2238" s="1"/>
      <c r="AO2238" s="4"/>
      <c r="CH2238" s="1" t="s">
        <v>149</v>
      </c>
    </row>
    <row r="2239" spans="1:130" x14ac:dyDescent="0.25">
      <c r="A2239" s="1" t="s">
        <v>480</v>
      </c>
      <c r="B2239" s="1" t="s">
        <v>479</v>
      </c>
      <c r="C2239" s="1" t="s">
        <v>148</v>
      </c>
      <c r="D2239" s="84">
        <v>1998</v>
      </c>
      <c r="E2239" s="3">
        <v>36222</v>
      </c>
      <c r="F2239" s="3"/>
      <c r="AK2239" s="4"/>
      <c r="AL2239" s="4"/>
      <c r="AM2239" s="1"/>
      <c r="AN2239" s="1"/>
      <c r="AO2239" s="4"/>
      <c r="AT2239" s="1">
        <v>0</v>
      </c>
      <c r="BA2239" s="1">
        <v>9</v>
      </c>
      <c r="BD2239" s="1">
        <v>0</v>
      </c>
      <c r="BL2239" s="1">
        <v>0</v>
      </c>
      <c r="CH2239" s="1" t="s">
        <v>149</v>
      </c>
    </row>
    <row r="2240" spans="1:130" x14ac:dyDescent="0.25">
      <c r="A2240" s="1" t="s">
        <v>480</v>
      </c>
      <c r="B2240" s="1" t="s">
        <v>479</v>
      </c>
      <c r="C2240" s="1" t="s">
        <v>148</v>
      </c>
      <c r="D2240" s="84">
        <v>1998</v>
      </c>
      <c r="E2240" s="3">
        <v>36342</v>
      </c>
      <c r="F2240" s="3"/>
      <c r="J2240" s="1">
        <v>444.37740000000002</v>
      </c>
      <c r="K2240" s="1">
        <v>4085.3</v>
      </c>
      <c r="L2240" s="1">
        <v>4847</v>
      </c>
      <c r="M2240" s="1">
        <v>3573.75</v>
      </c>
      <c r="AG2240" s="1">
        <v>444.37740000000002</v>
      </c>
      <c r="AH2240" s="1">
        <v>4085.3</v>
      </c>
      <c r="AI2240" s="1">
        <v>4847</v>
      </c>
      <c r="AJ2240" s="1">
        <v>3573.75</v>
      </c>
      <c r="AK2240" s="4"/>
      <c r="AL2240" s="4"/>
      <c r="AM2240" s="1"/>
      <c r="AN2240" s="1"/>
      <c r="AO2240" s="4"/>
      <c r="CH2240" s="1" t="s">
        <v>149</v>
      </c>
    </row>
    <row r="2241" spans="1:130" x14ac:dyDescent="0.25">
      <c r="A2241" s="1" t="s">
        <v>480</v>
      </c>
      <c r="B2241" s="1" t="s">
        <v>479</v>
      </c>
      <c r="C2241" s="1" t="s">
        <v>148</v>
      </c>
      <c r="D2241" s="84">
        <v>1998</v>
      </c>
      <c r="E2241" s="3">
        <v>36435</v>
      </c>
      <c r="F2241" s="3"/>
      <c r="AK2241" s="4"/>
      <c r="AL2241" s="4"/>
      <c r="AM2241" s="1"/>
      <c r="AN2241" s="1"/>
      <c r="AO2241" s="4"/>
      <c r="CH2241" s="1" t="s">
        <v>149</v>
      </c>
    </row>
    <row r="2242" spans="1:130" x14ac:dyDescent="0.25">
      <c r="A2242" s="1" t="s">
        <v>480</v>
      </c>
      <c r="B2242" s="1" t="s">
        <v>479</v>
      </c>
      <c r="C2242" s="1" t="s">
        <v>148</v>
      </c>
      <c r="D2242" s="84">
        <v>1998</v>
      </c>
      <c r="E2242" s="3">
        <v>36495</v>
      </c>
      <c r="F2242" s="3"/>
      <c r="J2242" s="1">
        <v>2223.15</v>
      </c>
      <c r="K2242" s="1">
        <v>4914.3</v>
      </c>
      <c r="L2242" s="1">
        <v>2472.0725000000002</v>
      </c>
      <c r="AH2242" s="1">
        <v>2223.15</v>
      </c>
      <c r="AI2242" s="1">
        <v>4914.3</v>
      </c>
      <c r="AJ2242" s="1">
        <v>2472.0725000000002</v>
      </c>
      <c r="AK2242" s="4"/>
      <c r="AL2242" s="4"/>
      <c r="AM2242" s="1"/>
      <c r="AN2242" s="1"/>
      <c r="AO2242" s="4"/>
      <c r="CH2242" s="1" t="s">
        <v>149</v>
      </c>
    </row>
    <row r="2243" spans="1:130" x14ac:dyDescent="0.25">
      <c r="A2243" s="1" t="s">
        <v>480</v>
      </c>
      <c r="B2243" s="1" t="s">
        <v>479</v>
      </c>
      <c r="C2243" s="1" t="s">
        <v>150</v>
      </c>
      <c r="D2243" s="84">
        <v>1998</v>
      </c>
      <c r="E2243" s="3">
        <v>35838</v>
      </c>
      <c r="F2243" s="3"/>
      <c r="J2243" s="1">
        <v>0.17</v>
      </c>
      <c r="K2243" s="1">
        <v>0.1875</v>
      </c>
      <c r="L2243" s="1">
        <v>5.5E-2</v>
      </c>
      <c r="M2243" s="1">
        <v>483.8</v>
      </c>
      <c r="N2243" s="1">
        <v>746.07500000000005</v>
      </c>
      <c r="O2243" s="1">
        <v>1463.7249999999999</v>
      </c>
      <c r="P2243" s="1">
        <v>2565.5250000000001</v>
      </c>
      <c r="Q2243" s="1">
        <v>3343.55</v>
      </c>
      <c r="R2243" s="1">
        <v>4112.7</v>
      </c>
      <c r="Y2243" s="1">
        <v>24192.352940000001</v>
      </c>
      <c r="Z2243" s="1">
        <v>22856.799999999999</v>
      </c>
      <c r="AA2243" s="1">
        <v>9831.8181820000009</v>
      </c>
      <c r="AC2243" s="1">
        <v>483.8</v>
      </c>
      <c r="AD2243" s="1">
        <v>746.07500000000005</v>
      </c>
      <c r="AE2243" s="1">
        <v>1463.7249999999999</v>
      </c>
      <c r="AF2243" s="1">
        <v>2565.5250000000001</v>
      </c>
      <c r="AG2243" s="1">
        <v>3343.55</v>
      </c>
      <c r="AH2243" s="1">
        <v>4112.7</v>
      </c>
      <c r="AI2243" s="1">
        <v>4285.6499999999996</v>
      </c>
      <c r="AJ2243" s="1">
        <v>540.75</v>
      </c>
      <c r="AK2243" s="4"/>
      <c r="AL2243" s="4"/>
      <c r="AM2243" s="1"/>
      <c r="AN2243" s="1"/>
      <c r="AO2243" s="4"/>
      <c r="CH2243" s="1" t="s">
        <v>151</v>
      </c>
    </row>
    <row r="2244" spans="1:130" x14ac:dyDescent="0.25">
      <c r="A2244" s="1" t="s">
        <v>480</v>
      </c>
      <c r="B2244" s="1" t="s">
        <v>479</v>
      </c>
      <c r="C2244" s="1" t="s">
        <v>150</v>
      </c>
      <c r="D2244" s="84">
        <v>1998</v>
      </c>
      <c r="E2244" s="3">
        <v>35896</v>
      </c>
      <c r="F2244" s="3"/>
      <c r="J2244" s="1">
        <v>1.4E-2</v>
      </c>
      <c r="K2244" s="1">
        <v>2.1499999999999998E-2</v>
      </c>
      <c r="L2244" s="1">
        <v>3.1E-2</v>
      </c>
      <c r="M2244" s="1">
        <v>3.5499999999999997E-2</v>
      </c>
      <c r="N2244" s="1">
        <v>2.35E-2</v>
      </c>
      <c r="O2244" s="1">
        <v>336.85</v>
      </c>
      <c r="P2244" s="1">
        <v>489.7</v>
      </c>
      <c r="Q2244" s="1">
        <v>738.7</v>
      </c>
      <c r="R2244" s="1">
        <v>1112.45</v>
      </c>
      <c r="S2244" s="1">
        <v>24060.71429</v>
      </c>
      <c r="T2244" s="1">
        <v>22776.744190000001</v>
      </c>
      <c r="U2244" s="1">
        <v>23829.03226</v>
      </c>
      <c r="V2244" s="1">
        <v>31336.619719999999</v>
      </c>
      <c r="W2244" s="1">
        <v>12740.42553</v>
      </c>
      <c r="AB2244" s="1">
        <v>336.85</v>
      </c>
      <c r="AC2244" s="1">
        <v>489.7</v>
      </c>
      <c r="AD2244" s="1">
        <v>738.7</v>
      </c>
      <c r="AE2244" s="1">
        <v>1112.45</v>
      </c>
      <c r="AF2244" s="1">
        <v>299.39999999999998</v>
      </c>
      <c r="AK2244" s="4"/>
      <c r="AL2244" s="4"/>
      <c r="AM2244" s="1"/>
      <c r="AN2244" s="1"/>
      <c r="AO2244" s="4"/>
      <c r="CH2244" s="1" t="s">
        <v>151</v>
      </c>
    </row>
    <row r="2245" spans="1:130" x14ac:dyDescent="0.25">
      <c r="A2245" s="1" t="s">
        <v>480</v>
      </c>
      <c r="B2245" s="1" t="s">
        <v>479</v>
      </c>
      <c r="C2245" s="1" t="s">
        <v>150</v>
      </c>
      <c r="D2245" s="84">
        <v>1998</v>
      </c>
      <c r="E2245" s="3">
        <v>36050</v>
      </c>
      <c r="F2245" s="3"/>
      <c r="J2245" s="1">
        <v>0.23449999999999999</v>
      </c>
      <c r="K2245" s="1">
        <v>0.154</v>
      </c>
      <c r="L2245" s="1">
        <v>292.745</v>
      </c>
      <c r="M2245" s="1">
        <v>2565.5250000000001</v>
      </c>
      <c r="N2245" s="1">
        <v>3343.55</v>
      </c>
      <c r="O2245" s="1">
        <v>3927.45</v>
      </c>
      <c r="P2245" s="1">
        <v>4788.25</v>
      </c>
      <c r="Q2245" s="1">
        <v>3153.4</v>
      </c>
      <c r="R2245" s="1">
        <v>20418.976549999999</v>
      </c>
      <c r="Z2245" s="1">
        <v>20418.976549999999</v>
      </c>
      <c r="AA2245" s="1">
        <v>20476.623380000001</v>
      </c>
      <c r="AE2245" s="1">
        <v>292.745</v>
      </c>
      <c r="AF2245" s="1">
        <v>2565.5250000000001</v>
      </c>
      <c r="AG2245" s="1">
        <v>3343.55</v>
      </c>
      <c r="AH2245" s="1">
        <v>3927.45</v>
      </c>
      <c r="AI2245" s="1">
        <v>4788.25</v>
      </c>
      <c r="AJ2245" s="1">
        <v>3153.4</v>
      </c>
      <c r="AK2245" s="4"/>
      <c r="AL2245" s="4"/>
      <c r="AM2245" s="1"/>
      <c r="AN2245" s="1"/>
      <c r="AO2245" s="4"/>
      <c r="CH2245" s="1" t="s">
        <v>151</v>
      </c>
    </row>
    <row r="2246" spans="1:130" x14ac:dyDescent="0.25">
      <c r="A2246" s="1" t="s">
        <v>480</v>
      </c>
      <c r="B2246" s="1" t="s">
        <v>479</v>
      </c>
      <c r="C2246" s="1" t="s">
        <v>150</v>
      </c>
      <c r="D2246" s="84">
        <v>1998</v>
      </c>
      <c r="E2246" s="3">
        <v>36095</v>
      </c>
      <c r="F2246" s="3"/>
      <c r="AK2246" s="4"/>
      <c r="AL2246" s="4"/>
      <c r="AM2246" s="1"/>
      <c r="AN2246" s="1"/>
      <c r="AO2246" s="4"/>
      <c r="CG2246" s="1" t="s">
        <v>151</v>
      </c>
      <c r="DR2246" s="1">
        <v>337.79</v>
      </c>
      <c r="DS2246" s="1">
        <v>0.20799999999999999</v>
      </c>
      <c r="DT2246" s="1">
        <v>0.25600000000000001</v>
      </c>
      <c r="DU2246" s="1">
        <v>0.24199999999999999</v>
      </c>
      <c r="DV2246" s="1">
        <v>0.19600000000000001</v>
      </c>
      <c r="DW2246" s="1">
        <v>0.249</v>
      </c>
      <c r="DX2246" s="1">
        <v>0.21099999999999999</v>
      </c>
      <c r="DY2246" s="1">
        <v>0.13300000000000001</v>
      </c>
      <c r="DZ2246" s="1">
        <v>0.19400000000000001</v>
      </c>
    </row>
    <row r="2247" spans="1:130" x14ac:dyDescent="0.25">
      <c r="A2247" s="1" t="s">
        <v>480</v>
      </c>
      <c r="B2247" s="1" t="s">
        <v>479</v>
      </c>
      <c r="C2247" s="1" t="s">
        <v>150</v>
      </c>
      <c r="D2247" s="84">
        <v>1998</v>
      </c>
      <c r="E2247" s="3">
        <v>36096</v>
      </c>
      <c r="F2247" s="3"/>
      <c r="AK2247" s="4"/>
      <c r="AL2247" s="4"/>
      <c r="AM2247" s="1"/>
      <c r="AN2247" s="1"/>
      <c r="AO2247" s="4"/>
      <c r="BB2247" s="1">
        <v>2.4</v>
      </c>
      <c r="CA2247" s="1">
        <v>3.9</v>
      </c>
      <c r="CE2247" s="1">
        <v>4.9000000000000004</v>
      </c>
      <c r="CF2247" s="1">
        <v>2.4</v>
      </c>
      <c r="CH2247" s="1" t="s">
        <v>151</v>
      </c>
    </row>
    <row r="2248" spans="1:130" x14ac:dyDescent="0.25">
      <c r="A2248" s="1" t="s">
        <v>480</v>
      </c>
      <c r="B2248" s="1" t="s">
        <v>479</v>
      </c>
      <c r="C2248" s="1" t="s">
        <v>150</v>
      </c>
      <c r="D2248" s="84">
        <v>1998</v>
      </c>
      <c r="E2248" s="3">
        <v>36098</v>
      </c>
      <c r="F2248" s="3"/>
      <c r="AK2248" s="4"/>
      <c r="AL2248" s="4"/>
      <c r="AM2248" s="1"/>
      <c r="AN2248" s="1"/>
      <c r="AO2248" s="4"/>
      <c r="BB2248" s="1">
        <v>2.9</v>
      </c>
      <c r="CA2248" s="1">
        <v>4.3499999999999996</v>
      </c>
      <c r="CE2248" s="1">
        <v>7.48</v>
      </c>
      <c r="CF2248" s="1">
        <v>2.9</v>
      </c>
      <c r="CH2248" s="1" t="s">
        <v>151</v>
      </c>
    </row>
    <row r="2249" spans="1:130" x14ac:dyDescent="0.25">
      <c r="A2249" s="1" t="s">
        <v>480</v>
      </c>
      <c r="B2249" s="1" t="s">
        <v>479</v>
      </c>
      <c r="C2249" s="1" t="s">
        <v>150</v>
      </c>
      <c r="D2249" s="84">
        <v>1998</v>
      </c>
      <c r="E2249" s="3">
        <v>36101</v>
      </c>
      <c r="F2249" s="3"/>
      <c r="AK2249" s="4"/>
      <c r="AL2249" s="4"/>
      <c r="AM2249" s="1"/>
      <c r="AN2249" s="1"/>
      <c r="AO2249" s="4"/>
      <c r="BB2249" s="1">
        <v>3.1</v>
      </c>
      <c r="CA2249" s="1">
        <v>4.8</v>
      </c>
      <c r="CE2249" s="1">
        <v>8.48</v>
      </c>
      <c r="CF2249" s="1">
        <v>4.5999999999999996</v>
      </c>
      <c r="CG2249" s="1" t="s">
        <v>151</v>
      </c>
      <c r="CH2249" s="1" t="s">
        <v>151</v>
      </c>
      <c r="DR2249" s="1">
        <v>375.1</v>
      </c>
      <c r="DS2249" s="1">
        <v>0.307</v>
      </c>
      <c r="DT2249" s="1">
        <v>0.28799999999999998</v>
      </c>
      <c r="DU2249" s="1">
        <v>0.26200000000000001</v>
      </c>
      <c r="DV2249" s="1">
        <v>0.22700000000000001</v>
      </c>
      <c r="DW2249" s="1">
        <v>0.25900000000000001</v>
      </c>
      <c r="DX2249" s="1">
        <v>0.214</v>
      </c>
      <c r="DY2249" s="1">
        <v>0.13400000000000001</v>
      </c>
      <c r="DZ2249" s="1">
        <v>0.186</v>
      </c>
    </row>
    <row r="2250" spans="1:130" x14ac:dyDescent="0.25">
      <c r="A2250" s="1" t="s">
        <v>480</v>
      </c>
      <c r="B2250" s="1" t="s">
        <v>479</v>
      </c>
      <c r="C2250" s="1" t="s">
        <v>150</v>
      </c>
      <c r="D2250" s="84">
        <v>1998</v>
      </c>
      <c r="E2250" s="3">
        <v>36103</v>
      </c>
      <c r="F2250" s="3"/>
      <c r="AK2250" s="4">
        <v>50.33</v>
      </c>
      <c r="AL2250" s="119">
        <f>AK2250/100</f>
        <v>0.50329999999999997</v>
      </c>
      <c r="AM2250" s="1"/>
      <c r="AN2250" s="1"/>
      <c r="AO2250" s="4"/>
      <c r="AT2250" s="1">
        <v>0</v>
      </c>
      <c r="AW2250" s="1">
        <v>0.372046612</v>
      </c>
      <c r="AZ2250" s="1">
        <v>0</v>
      </c>
      <c r="BA2250" s="1">
        <v>0</v>
      </c>
      <c r="BD2250" s="1">
        <v>4</v>
      </c>
      <c r="BE2250" s="1">
        <v>222.33</v>
      </c>
      <c r="BF2250" s="1">
        <v>0.89</v>
      </c>
      <c r="BI2250" s="1">
        <f>BK2250</f>
        <v>34.659999999999997</v>
      </c>
      <c r="BJ2250" s="1">
        <v>23969.89</v>
      </c>
      <c r="BK2250" s="1">
        <v>34.659999999999997</v>
      </c>
      <c r="BL2250" s="1">
        <v>0</v>
      </c>
      <c r="BY2250" s="1">
        <v>15.67</v>
      </c>
      <c r="CC2250" s="1">
        <v>537.08000000000004</v>
      </c>
      <c r="CH2250" s="1" t="s">
        <v>151</v>
      </c>
    </row>
    <row r="2251" spans="1:130" x14ac:dyDescent="0.25">
      <c r="A2251" s="1" t="s">
        <v>480</v>
      </c>
      <c r="B2251" s="1" t="s">
        <v>479</v>
      </c>
      <c r="C2251" s="1" t="s">
        <v>150</v>
      </c>
      <c r="D2251" s="84">
        <v>1998</v>
      </c>
      <c r="E2251" s="3">
        <v>36104</v>
      </c>
      <c r="F2251" s="3"/>
      <c r="AK2251" s="4"/>
      <c r="AL2251" s="4"/>
      <c r="AM2251" s="1"/>
      <c r="AN2251" s="1"/>
      <c r="AO2251" s="4"/>
      <c r="BB2251" s="1">
        <v>3.8</v>
      </c>
      <c r="CA2251" s="1">
        <v>5.15</v>
      </c>
      <c r="CE2251" s="1">
        <v>10.119999999999999</v>
      </c>
      <c r="CF2251" s="1">
        <v>5.8</v>
      </c>
      <c r="CH2251" s="1" t="s">
        <v>151</v>
      </c>
    </row>
    <row r="2252" spans="1:130" x14ac:dyDescent="0.25">
      <c r="A2252" s="1" t="s">
        <v>480</v>
      </c>
      <c r="B2252" s="1" t="s">
        <v>479</v>
      </c>
      <c r="C2252" s="1" t="s">
        <v>150</v>
      </c>
      <c r="D2252" s="84">
        <v>1998</v>
      </c>
      <c r="E2252" s="3">
        <v>36108</v>
      </c>
      <c r="F2252" s="3"/>
      <c r="AK2252" s="4"/>
      <c r="AL2252" s="4"/>
      <c r="AM2252" s="1"/>
      <c r="AN2252" s="1"/>
      <c r="AO2252" s="4"/>
      <c r="BB2252" s="1">
        <v>4.4000000000000004</v>
      </c>
      <c r="CA2252" s="1">
        <v>5.95</v>
      </c>
      <c r="CE2252" s="1">
        <v>12.24</v>
      </c>
      <c r="CF2252" s="1">
        <v>7.49</v>
      </c>
      <c r="CG2252" s="1" t="s">
        <v>151</v>
      </c>
      <c r="CH2252" s="1" t="s">
        <v>151</v>
      </c>
      <c r="DR2252" s="1">
        <v>375.01</v>
      </c>
      <c r="DS2252" s="1">
        <v>0.27300000000000002</v>
      </c>
      <c r="DT2252" s="1">
        <v>0.28399999999999997</v>
      </c>
      <c r="DU2252" s="1">
        <v>0.26400000000000001</v>
      </c>
      <c r="DV2252" s="1">
        <v>0.249</v>
      </c>
      <c r="DW2252" s="1">
        <v>0.26800000000000002</v>
      </c>
      <c r="DX2252" s="1">
        <v>0.215</v>
      </c>
      <c r="DY2252" s="1">
        <v>0.13700000000000001</v>
      </c>
      <c r="DZ2252" s="1">
        <v>0.186</v>
      </c>
    </row>
    <row r="2253" spans="1:130" x14ac:dyDescent="0.25">
      <c r="A2253" s="1" t="s">
        <v>480</v>
      </c>
      <c r="B2253" s="1" t="s">
        <v>479</v>
      </c>
      <c r="C2253" s="1" t="s">
        <v>150</v>
      </c>
      <c r="D2253" s="84">
        <v>1998</v>
      </c>
      <c r="E2253" s="3">
        <v>36110</v>
      </c>
      <c r="F2253" s="3"/>
      <c r="J2253" s="1">
        <v>1.0999999999999999E-2</v>
      </c>
      <c r="K2253" s="1">
        <v>1.6500000000000001E-2</v>
      </c>
      <c r="L2253" s="1">
        <v>2.5499999999999998E-2</v>
      </c>
      <c r="M2253" s="1">
        <v>4.8000000000000001E-2</v>
      </c>
      <c r="N2253" s="1">
        <v>0.08</v>
      </c>
      <c r="O2253" s="1">
        <v>3.5999999999999997E-2</v>
      </c>
      <c r="P2253" s="1">
        <v>307.2</v>
      </c>
      <c r="Q2253" s="1">
        <v>477.9</v>
      </c>
      <c r="R2253" s="1">
        <v>753.45</v>
      </c>
      <c r="S2253" s="1">
        <v>27927.272730000001</v>
      </c>
      <c r="T2253" s="1">
        <v>28963.63636</v>
      </c>
      <c r="U2253" s="1">
        <v>29547.058819999998</v>
      </c>
      <c r="V2253" s="1">
        <v>30217.708330000001</v>
      </c>
      <c r="W2253" s="1">
        <v>30814.375</v>
      </c>
      <c r="X2253" s="1">
        <v>27405.555560000001</v>
      </c>
      <c r="AB2253" s="1">
        <v>307.2</v>
      </c>
      <c r="AC2253" s="1">
        <v>477.9</v>
      </c>
      <c r="AD2253" s="1">
        <v>753.45</v>
      </c>
      <c r="AE2253" s="1">
        <v>1450.45</v>
      </c>
      <c r="AF2253" s="1">
        <v>2465.15</v>
      </c>
      <c r="AG2253" s="1">
        <v>986.6</v>
      </c>
      <c r="AK2253" s="4">
        <v>125.53</v>
      </c>
      <c r="AL2253" s="119">
        <f>AK2253/100</f>
        <v>1.2553000000000001</v>
      </c>
      <c r="AM2253" s="1"/>
      <c r="AN2253" s="1"/>
      <c r="AO2253" s="4"/>
      <c r="AT2253" s="1">
        <v>0</v>
      </c>
      <c r="AW2253" s="1">
        <v>0.73950129200000003</v>
      </c>
      <c r="AZ2253" s="1">
        <v>0.04</v>
      </c>
      <c r="BA2253" s="1">
        <v>0</v>
      </c>
      <c r="BD2253" s="1">
        <v>5</v>
      </c>
      <c r="BE2253" s="1">
        <v>335.5</v>
      </c>
      <c r="BF2253" s="1">
        <v>2.7</v>
      </c>
      <c r="BI2253" s="1">
        <f>BK2253</f>
        <v>77.2</v>
      </c>
      <c r="BJ2253" s="1">
        <v>29655.89</v>
      </c>
      <c r="BK2253" s="1">
        <v>77.2</v>
      </c>
      <c r="BL2253" s="1">
        <v>0</v>
      </c>
      <c r="BY2253" s="1">
        <v>48.07</v>
      </c>
      <c r="CC2253" s="1">
        <v>736.31</v>
      </c>
      <c r="CH2253" s="1" t="s">
        <v>151</v>
      </c>
    </row>
    <row r="2254" spans="1:130" x14ac:dyDescent="0.25">
      <c r="A2254" s="1" t="s">
        <v>480</v>
      </c>
      <c r="B2254" s="1" t="s">
        <v>479</v>
      </c>
      <c r="C2254" s="1" t="s">
        <v>150</v>
      </c>
      <c r="D2254" s="84">
        <v>1998</v>
      </c>
      <c r="E2254" s="3">
        <v>36111</v>
      </c>
      <c r="F2254" s="3"/>
      <c r="AK2254" s="4"/>
      <c r="AL2254" s="4"/>
      <c r="AM2254" s="1"/>
      <c r="AN2254" s="1"/>
      <c r="AO2254" s="4"/>
      <c r="BB2254" s="1">
        <v>5</v>
      </c>
      <c r="CA2254" s="1">
        <v>6.5</v>
      </c>
      <c r="CE2254" s="1">
        <v>13.63</v>
      </c>
      <c r="CF2254" s="1">
        <v>8.52</v>
      </c>
      <c r="CH2254" s="1" t="s">
        <v>151</v>
      </c>
    </row>
    <row r="2255" spans="1:130" x14ac:dyDescent="0.25">
      <c r="A2255" s="1" t="s">
        <v>480</v>
      </c>
      <c r="B2255" s="1" t="s">
        <v>479</v>
      </c>
      <c r="C2255" s="1" t="s">
        <v>150</v>
      </c>
      <c r="D2255" s="84">
        <v>1998</v>
      </c>
      <c r="E2255" s="3">
        <v>36115</v>
      </c>
      <c r="F2255" s="3"/>
      <c r="AK2255" s="4"/>
      <c r="AL2255" s="4"/>
      <c r="AM2255" s="1"/>
      <c r="AN2255" s="1"/>
      <c r="AO2255" s="4"/>
      <c r="BB2255" s="1">
        <v>5.6</v>
      </c>
      <c r="CA2255" s="1">
        <v>7</v>
      </c>
      <c r="CE2255" s="1">
        <v>14.69</v>
      </c>
      <c r="CF2255" s="1">
        <v>10.210000000000001</v>
      </c>
      <c r="CG2255" s="1" t="s">
        <v>151</v>
      </c>
      <c r="CH2255" s="1" t="s">
        <v>151</v>
      </c>
      <c r="DR2255" s="1">
        <v>379.63</v>
      </c>
      <c r="DS2255" s="1">
        <v>0.26700000000000002</v>
      </c>
      <c r="DT2255" s="1">
        <v>0.27100000000000002</v>
      </c>
      <c r="DU2255" s="1">
        <v>0.26600000000000001</v>
      </c>
      <c r="DV2255" s="1">
        <v>0.252</v>
      </c>
      <c r="DW2255" s="1">
        <v>0.27600000000000002</v>
      </c>
      <c r="DX2255" s="1">
        <v>0.22600000000000001</v>
      </c>
      <c r="DY2255" s="1">
        <v>0.14499999999999999</v>
      </c>
      <c r="DZ2255" s="1">
        <v>0.19500000000000001</v>
      </c>
    </row>
    <row r="2256" spans="1:130" x14ac:dyDescent="0.25">
      <c r="A2256" s="1" t="s">
        <v>480</v>
      </c>
      <c r="B2256" s="1" t="s">
        <v>479</v>
      </c>
      <c r="C2256" s="1" t="s">
        <v>150</v>
      </c>
      <c r="D2256" s="84">
        <v>1998</v>
      </c>
      <c r="E2256" s="3">
        <v>36116</v>
      </c>
      <c r="F2256" s="3"/>
      <c r="J2256" s="1">
        <v>5.6500000000000002E-2</v>
      </c>
      <c r="K2256" s="1">
        <v>0.10150000000000001</v>
      </c>
      <c r="L2256" s="1">
        <v>0.13150000000000001</v>
      </c>
      <c r="M2256" s="1">
        <v>4.1000000000000002E-2</v>
      </c>
      <c r="N2256" s="1">
        <v>322.02499999999998</v>
      </c>
      <c r="O2256" s="1">
        <v>483.8</v>
      </c>
      <c r="P2256" s="1">
        <v>746.07500000000005</v>
      </c>
      <c r="Q2256" s="1">
        <v>1477</v>
      </c>
      <c r="R2256" s="1">
        <v>2599.5</v>
      </c>
      <c r="V2256" s="1">
        <v>26141.592919999999</v>
      </c>
      <c r="W2256" s="1">
        <v>25610.837439999999</v>
      </c>
      <c r="X2256" s="1">
        <v>23699.619770000001</v>
      </c>
      <c r="Y2256" s="1">
        <v>17963.414629999999</v>
      </c>
      <c r="AB2256" s="1">
        <v>322.02499999999998</v>
      </c>
      <c r="AC2256" s="1">
        <v>483.8</v>
      </c>
      <c r="AD2256" s="1">
        <v>746.07500000000005</v>
      </c>
      <c r="AE2256" s="1">
        <v>1477</v>
      </c>
      <c r="AF2256" s="1">
        <v>2599.5</v>
      </c>
      <c r="AG2256" s="1">
        <v>3116.5</v>
      </c>
      <c r="AH2256" s="1">
        <v>736.5</v>
      </c>
      <c r="AK2256" s="4">
        <v>261.14999999999998</v>
      </c>
      <c r="AL2256" s="119">
        <f>AK2256/100</f>
        <v>2.6114999999999999</v>
      </c>
      <c r="AM2256" s="1"/>
      <c r="AN2256" s="1"/>
      <c r="AO2256" s="4"/>
      <c r="AT2256" s="1">
        <v>0</v>
      </c>
      <c r="AW2256" s="1">
        <v>0.89773229300000001</v>
      </c>
      <c r="AZ2256" s="1">
        <v>0.32</v>
      </c>
      <c r="BA2256" s="1">
        <v>0</v>
      </c>
      <c r="BD2256" s="1">
        <v>6</v>
      </c>
      <c r="BE2256" s="1">
        <v>500</v>
      </c>
      <c r="BF2256" s="1">
        <v>4.34</v>
      </c>
      <c r="BI2256" s="1">
        <f>BK2256</f>
        <v>146</v>
      </c>
      <c r="BJ2256" s="1">
        <v>24911.38</v>
      </c>
      <c r="BK2256" s="1">
        <v>146</v>
      </c>
      <c r="BL2256" s="1">
        <v>0</v>
      </c>
      <c r="BY2256" s="1">
        <v>112.96</v>
      </c>
      <c r="CC2256" s="1">
        <v>710.33</v>
      </c>
      <c r="CH2256" s="1" t="s">
        <v>151</v>
      </c>
    </row>
    <row r="2257" spans="1:130" x14ac:dyDescent="0.25">
      <c r="A2257" s="1" t="s">
        <v>480</v>
      </c>
      <c r="B2257" s="1" t="s">
        <v>479</v>
      </c>
      <c r="C2257" s="1" t="s">
        <v>150</v>
      </c>
      <c r="D2257" s="84">
        <v>1998</v>
      </c>
      <c r="E2257" s="3">
        <v>36118</v>
      </c>
      <c r="F2257" s="3"/>
      <c r="AK2257" s="4"/>
      <c r="AL2257" s="4"/>
      <c r="AM2257" s="1"/>
      <c r="AN2257" s="1"/>
      <c r="AO2257" s="4"/>
      <c r="BB2257" s="1">
        <v>5.95</v>
      </c>
      <c r="CA2257" s="1">
        <v>7.5</v>
      </c>
      <c r="CE2257" s="1">
        <v>16.13</v>
      </c>
      <c r="CF2257" s="1">
        <v>11.22</v>
      </c>
      <c r="CH2257" s="1" t="s">
        <v>151</v>
      </c>
    </row>
    <row r="2258" spans="1:130" x14ac:dyDescent="0.25">
      <c r="A2258" s="1" t="s">
        <v>480</v>
      </c>
      <c r="B2258" s="1" t="s">
        <v>479</v>
      </c>
      <c r="C2258" s="1" t="s">
        <v>150</v>
      </c>
      <c r="D2258" s="84">
        <v>1998</v>
      </c>
      <c r="E2258" s="3">
        <v>36122</v>
      </c>
      <c r="F2258" s="3"/>
      <c r="J2258" s="1">
        <v>9.8500000000000004E-2</v>
      </c>
      <c r="K2258" s="1">
        <v>0.14149999999999999</v>
      </c>
      <c r="L2258" s="1">
        <v>0.14899999999999999</v>
      </c>
      <c r="M2258" s="1">
        <v>5.3499999999999999E-2</v>
      </c>
      <c r="N2258" s="1">
        <v>322.02499999999998</v>
      </c>
      <c r="O2258" s="1">
        <v>483.8</v>
      </c>
      <c r="P2258" s="1">
        <v>746.07500000000005</v>
      </c>
      <c r="Q2258" s="1">
        <v>1463.7249999999999</v>
      </c>
      <c r="R2258" s="1">
        <v>2531.5500000000002</v>
      </c>
      <c r="W2258" s="1">
        <v>25701.015230000001</v>
      </c>
      <c r="X2258" s="1">
        <v>25233.922259999999</v>
      </c>
      <c r="Y2258" s="1">
        <v>25115.436239999999</v>
      </c>
      <c r="Z2258" s="1">
        <v>12661.68224</v>
      </c>
      <c r="AB2258" s="1">
        <v>322.02499999999998</v>
      </c>
      <c r="AC2258" s="1">
        <v>483.8</v>
      </c>
      <c r="AD2258" s="1">
        <v>746.07500000000005</v>
      </c>
      <c r="AE2258" s="1">
        <v>1463.7249999999999</v>
      </c>
      <c r="AF2258" s="1">
        <v>2531.5500000000002</v>
      </c>
      <c r="AG2258" s="1">
        <v>3570.6</v>
      </c>
      <c r="AH2258" s="1">
        <v>3742.2</v>
      </c>
      <c r="AI2258" s="1">
        <v>677.4</v>
      </c>
      <c r="AK2258" s="4">
        <v>442.23</v>
      </c>
      <c r="AL2258" s="119">
        <f>AK2258/100</f>
        <v>4.4222999999999999</v>
      </c>
      <c r="AM2258" s="1"/>
      <c r="AN2258" s="1"/>
      <c r="AO2258" s="4"/>
      <c r="AT2258" s="1">
        <v>0</v>
      </c>
      <c r="AW2258" s="1">
        <v>0.96512023700000005</v>
      </c>
      <c r="AZ2258" s="1">
        <v>1.45</v>
      </c>
      <c r="BA2258" s="1">
        <v>0</v>
      </c>
      <c r="BB2258" s="1">
        <v>6.6</v>
      </c>
      <c r="BD2258" s="1">
        <v>7</v>
      </c>
      <c r="BE2258" s="1">
        <v>677.33</v>
      </c>
      <c r="BF2258" s="1">
        <v>6.5</v>
      </c>
      <c r="BI2258" s="1">
        <f>BK2258</f>
        <v>202.16</v>
      </c>
      <c r="BJ2258" s="1">
        <v>25656.11</v>
      </c>
      <c r="BK2258" s="1">
        <v>202.16</v>
      </c>
      <c r="BL2258" s="1">
        <v>0</v>
      </c>
      <c r="BY2258" s="1">
        <v>230.24</v>
      </c>
      <c r="CA2258" s="1">
        <v>7.9</v>
      </c>
      <c r="CC2258" s="1">
        <v>802.73</v>
      </c>
      <c r="CE2258" s="1">
        <v>16.96</v>
      </c>
      <c r="CF2258" s="1">
        <v>12.74</v>
      </c>
      <c r="CG2258" s="1" t="s">
        <v>151</v>
      </c>
      <c r="CH2258" s="1" t="s">
        <v>151</v>
      </c>
      <c r="DR2258" s="1">
        <v>379.86</v>
      </c>
      <c r="DS2258" s="1">
        <v>0.27300000000000002</v>
      </c>
      <c r="DT2258" s="1">
        <v>0.27500000000000002</v>
      </c>
      <c r="DU2258" s="1">
        <v>0.26800000000000002</v>
      </c>
      <c r="DV2258" s="1">
        <v>0.246</v>
      </c>
      <c r="DW2258" s="1">
        <v>0.27500000000000002</v>
      </c>
      <c r="DX2258" s="1">
        <v>0.223</v>
      </c>
      <c r="DY2258" s="1">
        <v>0.14599999999999999</v>
      </c>
      <c r="DZ2258" s="1">
        <v>0.193</v>
      </c>
    </row>
    <row r="2259" spans="1:130" x14ac:dyDescent="0.25">
      <c r="A2259" s="1" t="s">
        <v>480</v>
      </c>
      <c r="B2259" s="1" t="s">
        <v>479</v>
      </c>
      <c r="C2259" s="1" t="s">
        <v>150</v>
      </c>
      <c r="D2259" s="84">
        <v>1998</v>
      </c>
      <c r="E2259" s="3">
        <v>36125</v>
      </c>
      <c r="F2259" s="3"/>
      <c r="AK2259" s="4"/>
      <c r="AL2259" s="4"/>
      <c r="AM2259" s="1"/>
      <c r="AN2259" s="1"/>
      <c r="AO2259" s="4"/>
      <c r="BB2259" s="1">
        <v>6.9</v>
      </c>
      <c r="CA2259" s="1">
        <v>8.1</v>
      </c>
      <c r="CE2259" s="1">
        <v>17.41</v>
      </c>
      <c r="CF2259" s="1">
        <v>13.36</v>
      </c>
      <c r="CH2259" s="1" t="s">
        <v>151</v>
      </c>
    </row>
    <row r="2260" spans="1:130" x14ac:dyDescent="0.25">
      <c r="A2260" s="1" t="s">
        <v>480</v>
      </c>
      <c r="B2260" s="1" t="s">
        <v>479</v>
      </c>
      <c r="C2260" s="1" t="s">
        <v>150</v>
      </c>
      <c r="D2260" s="84">
        <v>1998</v>
      </c>
      <c r="E2260" s="3">
        <v>36129</v>
      </c>
      <c r="F2260" s="3"/>
      <c r="AK2260" s="4"/>
      <c r="AL2260" s="4"/>
      <c r="AM2260" s="1"/>
      <c r="AN2260" s="1"/>
      <c r="AO2260" s="4"/>
      <c r="BB2260" s="1">
        <v>7.4</v>
      </c>
      <c r="CA2260" s="1">
        <v>8.5</v>
      </c>
      <c r="CE2260" s="1">
        <v>18.25</v>
      </c>
      <c r="CF2260" s="1">
        <v>14.32</v>
      </c>
      <c r="CG2260" s="1" t="s">
        <v>151</v>
      </c>
      <c r="CH2260" s="1" t="s">
        <v>151</v>
      </c>
      <c r="DR2260" s="1">
        <v>388.09</v>
      </c>
      <c r="DS2260" s="1">
        <v>0.28399999999999997</v>
      </c>
      <c r="DT2260" s="1">
        <v>0.28699999999999998</v>
      </c>
      <c r="DU2260" s="1">
        <v>0.26700000000000002</v>
      </c>
      <c r="DV2260" s="1">
        <v>0.251</v>
      </c>
      <c r="DW2260" s="1">
        <v>0.28199999999999997</v>
      </c>
      <c r="DX2260" s="1">
        <v>0.22700000000000001</v>
      </c>
      <c r="DY2260" s="1">
        <v>0.14499999999999999</v>
      </c>
      <c r="DZ2260" s="1">
        <v>0.19800000000000001</v>
      </c>
    </row>
    <row r="2261" spans="1:130" x14ac:dyDescent="0.25">
      <c r="A2261" s="1" t="s">
        <v>480</v>
      </c>
      <c r="B2261" s="1" t="s">
        <v>479</v>
      </c>
      <c r="C2261" s="1" t="s">
        <v>150</v>
      </c>
      <c r="D2261" s="84">
        <v>1998</v>
      </c>
      <c r="E2261" s="3">
        <v>36131</v>
      </c>
      <c r="F2261" s="3"/>
      <c r="AK2261" s="4">
        <v>611.94000000000005</v>
      </c>
      <c r="AL2261" s="119">
        <f>AK2261/100</f>
        <v>6.1194000000000006</v>
      </c>
      <c r="AM2261" s="1"/>
      <c r="AN2261" s="1"/>
      <c r="AO2261" s="4"/>
      <c r="AT2261" s="1">
        <v>0</v>
      </c>
      <c r="AW2261" s="1">
        <v>0.982179888</v>
      </c>
      <c r="AZ2261" s="1">
        <v>1.87</v>
      </c>
      <c r="BA2261" s="1">
        <v>0</v>
      </c>
      <c r="BD2261" s="1">
        <v>8</v>
      </c>
      <c r="BE2261" s="1">
        <v>833.17</v>
      </c>
      <c r="BF2261" s="1">
        <v>7.47</v>
      </c>
      <c r="BI2261" s="1">
        <f>BK2261</f>
        <v>230.09</v>
      </c>
      <c r="BJ2261" s="1">
        <v>26495.26</v>
      </c>
      <c r="BK2261" s="1">
        <v>230.09</v>
      </c>
      <c r="BL2261" s="1">
        <v>0</v>
      </c>
      <c r="BY2261" s="1">
        <v>369.18</v>
      </c>
      <c r="CC2261" s="1">
        <v>768.08</v>
      </c>
      <c r="CH2261" s="1" t="s">
        <v>151</v>
      </c>
    </row>
    <row r="2262" spans="1:130" x14ac:dyDescent="0.25">
      <c r="A2262" s="1" t="s">
        <v>480</v>
      </c>
      <c r="B2262" s="1" t="s">
        <v>479</v>
      </c>
      <c r="C2262" s="1" t="s">
        <v>150</v>
      </c>
      <c r="D2262" s="84">
        <v>1998</v>
      </c>
      <c r="E2262" s="3">
        <v>36132</v>
      </c>
      <c r="F2262" s="3"/>
      <c r="AK2262" s="4"/>
      <c r="AL2262" s="4"/>
      <c r="AM2262" s="1"/>
      <c r="AN2262" s="1"/>
      <c r="AO2262" s="4"/>
      <c r="BB2262" s="1">
        <v>7.85</v>
      </c>
      <c r="CA2262" s="1">
        <v>8.9499999999999993</v>
      </c>
      <c r="CE2262" s="1">
        <v>19.43</v>
      </c>
      <c r="CF2262" s="1">
        <v>15.67</v>
      </c>
      <c r="CH2262" s="1" t="s">
        <v>151</v>
      </c>
    </row>
    <row r="2263" spans="1:130" x14ac:dyDescent="0.25">
      <c r="A2263" s="1" t="s">
        <v>480</v>
      </c>
      <c r="B2263" s="1" t="s">
        <v>479</v>
      </c>
      <c r="C2263" s="1" t="s">
        <v>150</v>
      </c>
      <c r="D2263" s="84">
        <v>1998</v>
      </c>
      <c r="E2263" s="3">
        <v>36136</v>
      </c>
      <c r="F2263" s="3"/>
      <c r="AK2263" s="4"/>
      <c r="AL2263" s="4"/>
      <c r="AM2263" s="1"/>
      <c r="AN2263" s="1"/>
      <c r="AO2263" s="4"/>
      <c r="BB2263" s="1">
        <v>8.4</v>
      </c>
      <c r="CA2263" s="1">
        <v>9.25</v>
      </c>
      <c r="CE2263" s="1">
        <v>20.36</v>
      </c>
      <c r="CF2263" s="1">
        <v>16.91</v>
      </c>
      <c r="CG2263" s="1" t="s">
        <v>151</v>
      </c>
      <c r="CH2263" s="1" t="s">
        <v>151</v>
      </c>
      <c r="DR2263" s="1">
        <v>378.62</v>
      </c>
      <c r="DS2263" s="1">
        <v>0.26600000000000001</v>
      </c>
      <c r="DT2263" s="1">
        <v>0.27900000000000003</v>
      </c>
      <c r="DU2263" s="1">
        <v>0.26500000000000001</v>
      </c>
      <c r="DV2263" s="1">
        <v>0.24</v>
      </c>
      <c r="DW2263" s="1">
        <v>0.27500000000000002</v>
      </c>
      <c r="DX2263" s="1">
        <v>0.22600000000000001</v>
      </c>
      <c r="DY2263" s="1">
        <v>0.14499999999999999</v>
      </c>
      <c r="DZ2263" s="1">
        <v>0.19900000000000001</v>
      </c>
    </row>
    <row r="2264" spans="1:130" x14ac:dyDescent="0.25">
      <c r="A2264" s="1" t="s">
        <v>480</v>
      </c>
      <c r="B2264" s="1" t="s">
        <v>479</v>
      </c>
      <c r="C2264" s="1" t="s">
        <v>150</v>
      </c>
      <c r="D2264" s="84">
        <v>1998</v>
      </c>
      <c r="E2264" s="3">
        <v>36138</v>
      </c>
      <c r="F2264" s="3"/>
      <c r="AK2264" s="4"/>
      <c r="AL2264" s="4"/>
      <c r="AM2264" s="1"/>
      <c r="AN2264" s="1"/>
      <c r="AO2264" s="4"/>
      <c r="AT2264" s="1">
        <v>0</v>
      </c>
      <c r="AW2264" s="1">
        <v>0.98686676500000003</v>
      </c>
      <c r="AZ2264" s="1">
        <v>5.21</v>
      </c>
      <c r="BA2264" s="1">
        <v>3.8</v>
      </c>
      <c r="BD2264" s="1">
        <v>5.2</v>
      </c>
      <c r="BE2264" s="1">
        <v>1073.83</v>
      </c>
      <c r="BF2264" s="1">
        <v>8.2200000000000006</v>
      </c>
      <c r="BI2264" s="1">
        <f>BK2264</f>
        <v>261.87</v>
      </c>
      <c r="BJ2264" s="1">
        <v>23385.22</v>
      </c>
      <c r="BK2264" s="1">
        <v>261.87</v>
      </c>
      <c r="BL2264" s="1">
        <v>0</v>
      </c>
      <c r="BY2264" s="1">
        <v>533.84</v>
      </c>
      <c r="CC2264" s="1">
        <v>779.63</v>
      </c>
      <c r="CH2264" s="1" t="s">
        <v>151</v>
      </c>
    </row>
    <row r="2265" spans="1:130" x14ac:dyDescent="0.25">
      <c r="A2265" s="1" t="s">
        <v>480</v>
      </c>
      <c r="B2265" s="1" t="s">
        <v>479</v>
      </c>
      <c r="C2265" s="1" t="s">
        <v>150</v>
      </c>
      <c r="D2265" s="84">
        <v>1998</v>
      </c>
      <c r="E2265" s="3">
        <v>36139</v>
      </c>
      <c r="F2265" s="3"/>
      <c r="AK2265" s="4"/>
      <c r="AL2265" s="4"/>
      <c r="AM2265" s="1"/>
      <c r="AN2265" s="1"/>
      <c r="AO2265" s="4"/>
      <c r="BB2265" s="1">
        <v>8.75</v>
      </c>
      <c r="CA2265" s="1">
        <v>9.25</v>
      </c>
      <c r="CE2265" s="1">
        <v>20.85</v>
      </c>
      <c r="CF2265" s="1">
        <v>17.920000000000002</v>
      </c>
      <c r="CH2265" s="1" t="s">
        <v>151</v>
      </c>
    </row>
    <row r="2266" spans="1:130" x14ac:dyDescent="0.25">
      <c r="A2266" s="1" t="s">
        <v>480</v>
      </c>
      <c r="B2266" s="1" t="s">
        <v>479</v>
      </c>
      <c r="C2266" s="1" t="s">
        <v>150</v>
      </c>
      <c r="D2266" s="84">
        <v>1998</v>
      </c>
      <c r="E2266" s="3">
        <v>36143</v>
      </c>
      <c r="F2266" s="3"/>
      <c r="AK2266" s="4"/>
      <c r="AL2266" s="4"/>
      <c r="AM2266" s="1"/>
      <c r="AN2266" s="1"/>
      <c r="AO2266" s="4"/>
      <c r="BB2266" s="1">
        <v>9.25</v>
      </c>
      <c r="CE2266" s="1">
        <v>14.57</v>
      </c>
      <c r="CF2266" s="1">
        <v>18.98</v>
      </c>
      <c r="CG2266" s="1" t="s">
        <v>151</v>
      </c>
      <c r="CH2266" s="1" t="s">
        <v>151</v>
      </c>
      <c r="DR2266" s="1">
        <v>363.61</v>
      </c>
      <c r="DS2266" s="1">
        <v>0.246</v>
      </c>
      <c r="DT2266" s="1">
        <v>0.26700000000000002</v>
      </c>
      <c r="DU2266" s="1">
        <v>0.25600000000000001</v>
      </c>
      <c r="DV2266" s="1">
        <v>0.223</v>
      </c>
      <c r="DW2266" s="1">
        <v>0.26700000000000002</v>
      </c>
      <c r="DX2266" s="1">
        <v>0.223</v>
      </c>
      <c r="DY2266" s="1">
        <v>0.14299999999999999</v>
      </c>
      <c r="DZ2266" s="1">
        <v>0.19400000000000001</v>
      </c>
    </row>
    <row r="2267" spans="1:130" x14ac:dyDescent="0.25">
      <c r="A2267" s="1" t="s">
        <v>480</v>
      </c>
      <c r="B2267" s="1" t="s">
        <v>479</v>
      </c>
      <c r="C2267" s="1" t="s">
        <v>150</v>
      </c>
      <c r="D2267" s="84">
        <v>1998</v>
      </c>
      <c r="E2267" s="3">
        <v>36145</v>
      </c>
      <c r="F2267" s="3"/>
      <c r="J2267" s="1">
        <v>0.16350000000000001</v>
      </c>
      <c r="K2267" s="1">
        <v>1026.21</v>
      </c>
      <c r="L2267" s="1">
        <v>3343.55</v>
      </c>
      <c r="M2267" s="1">
        <v>3927.45</v>
      </c>
      <c r="N2267" s="1">
        <v>4788.25</v>
      </c>
      <c r="O2267" s="1">
        <v>3713</v>
      </c>
      <c r="P2267" s="1">
        <v>22709.48012</v>
      </c>
      <c r="AA2267" s="1">
        <v>22709.48012</v>
      </c>
      <c r="AF2267" s="1">
        <v>1026.21</v>
      </c>
      <c r="AG2267" s="1">
        <v>3343.55</v>
      </c>
      <c r="AH2267" s="1">
        <v>3927.45</v>
      </c>
      <c r="AI2267" s="1">
        <v>4788.25</v>
      </c>
      <c r="AJ2267" s="1">
        <v>3713</v>
      </c>
      <c r="AK2267" s="119">
        <v>1057.1300000000001</v>
      </c>
      <c r="AL2267" s="119">
        <f>AK2267/100</f>
        <v>10.571300000000001</v>
      </c>
      <c r="AM2267" s="1"/>
      <c r="AN2267" s="1"/>
      <c r="AO2267" s="4"/>
      <c r="AT2267" s="1">
        <v>27.06</v>
      </c>
      <c r="AV2267" s="1">
        <v>10.55</v>
      </c>
      <c r="AW2267" s="1">
        <v>0.98243712100000002</v>
      </c>
      <c r="AZ2267" s="1">
        <v>8.39</v>
      </c>
      <c r="BA2267" s="1">
        <v>4.5999999999999996</v>
      </c>
      <c r="BD2267" s="1">
        <v>4.4000000000000004</v>
      </c>
      <c r="BE2267" s="1">
        <v>1125</v>
      </c>
      <c r="BF2267" s="1">
        <v>8.32</v>
      </c>
      <c r="BI2267" s="1">
        <f>BK2267</f>
        <v>257.31</v>
      </c>
      <c r="BJ2267" s="1">
        <v>26147.29</v>
      </c>
      <c r="BK2267" s="1">
        <v>257.31</v>
      </c>
      <c r="BL2267" s="1">
        <v>1.55</v>
      </c>
      <c r="BN2267" s="1">
        <v>11.88</v>
      </c>
      <c r="BY2267" s="1">
        <v>720.56</v>
      </c>
      <c r="CC2267" s="1">
        <v>609.26</v>
      </c>
      <c r="CH2267" s="1" t="s">
        <v>151</v>
      </c>
    </row>
    <row r="2268" spans="1:130" x14ac:dyDescent="0.25">
      <c r="A2268" s="1" t="s">
        <v>480</v>
      </c>
      <c r="B2268" s="1" t="s">
        <v>479</v>
      </c>
      <c r="C2268" s="1" t="s">
        <v>150</v>
      </c>
      <c r="D2268" s="84">
        <v>1998</v>
      </c>
      <c r="E2268" s="3">
        <v>36146</v>
      </c>
      <c r="F2268" s="3"/>
      <c r="AK2268" s="4"/>
      <c r="AL2268" s="4"/>
      <c r="AM2268" s="1"/>
      <c r="AN2268" s="1"/>
      <c r="AO2268" s="4"/>
      <c r="CF2268" s="1">
        <v>12.63</v>
      </c>
      <c r="CH2268" s="1" t="s">
        <v>151</v>
      </c>
    </row>
    <row r="2269" spans="1:130" x14ac:dyDescent="0.25">
      <c r="A2269" s="1" t="s">
        <v>480</v>
      </c>
      <c r="B2269" s="1" t="s">
        <v>479</v>
      </c>
      <c r="C2269" s="1" t="s">
        <v>150</v>
      </c>
      <c r="D2269" s="84">
        <v>1998</v>
      </c>
      <c r="E2269" s="3">
        <v>36150</v>
      </c>
      <c r="F2269" s="3"/>
      <c r="AK2269" s="4"/>
      <c r="AL2269" s="4"/>
      <c r="AM2269" s="1"/>
      <c r="AN2269" s="1"/>
      <c r="AO2269" s="4"/>
      <c r="CF2269" s="1">
        <v>8.5</v>
      </c>
      <c r="CG2269" s="1" t="s">
        <v>151</v>
      </c>
      <c r="CH2269" s="1" t="s">
        <v>151</v>
      </c>
      <c r="DR2269" s="1">
        <v>324.74</v>
      </c>
      <c r="DS2269" s="1">
        <v>0.17299999999999999</v>
      </c>
      <c r="DT2269" s="1">
        <v>0.215</v>
      </c>
      <c r="DU2269" s="1">
        <v>0.23</v>
      </c>
      <c r="DV2269" s="1">
        <v>0.19400000000000001</v>
      </c>
      <c r="DW2269" s="1">
        <v>0.25700000000000001</v>
      </c>
      <c r="DX2269" s="1">
        <v>0.216</v>
      </c>
      <c r="DY2269" s="1">
        <v>0.14199999999999999</v>
      </c>
      <c r="DZ2269" s="1">
        <v>0.19700000000000001</v>
      </c>
    </row>
    <row r="2270" spans="1:130" x14ac:dyDescent="0.25">
      <c r="A2270" s="1" t="s">
        <v>480</v>
      </c>
      <c r="B2270" s="1" t="s">
        <v>479</v>
      </c>
      <c r="C2270" s="1" t="s">
        <v>150</v>
      </c>
      <c r="D2270" s="84">
        <v>1998</v>
      </c>
      <c r="E2270" s="3">
        <v>36152</v>
      </c>
      <c r="F2270" s="3"/>
      <c r="AK2270" s="4"/>
      <c r="AL2270" s="4"/>
      <c r="AM2270" s="1"/>
      <c r="AN2270" s="1"/>
      <c r="AO2270" s="4"/>
      <c r="CF2270" s="1">
        <v>3.25</v>
      </c>
      <c r="CH2270" s="1" t="s">
        <v>151</v>
      </c>
    </row>
    <row r="2271" spans="1:130" x14ac:dyDescent="0.25">
      <c r="A2271" s="1" t="s">
        <v>480</v>
      </c>
      <c r="B2271" s="1" t="s">
        <v>479</v>
      </c>
      <c r="C2271" s="1" t="s">
        <v>150</v>
      </c>
      <c r="D2271" s="84">
        <v>1998</v>
      </c>
      <c r="E2271" s="3">
        <v>36153</v>
      </c>
      <c r="F2271" s="3"/>
      <c r="J2271" s="1">
        <v>2853.8825000000002</v>
      </c>
      <c r="K2271" s="1">
        <v>3927.45</v>
      </c>
      <c r="L2271" s="1">
        <v>4788.25</v>
      </c>
      <c r="M2271" s="1">
        <v>3433.2</v>
      </c>
      <c r="AG2271" s="1">
        <v>2853.8825000000002</v>
      </c>
      <c r="AH2271" s="1">
        <v>3927.45</v>
      </c>
      <c r="AI2271" s="1">
        <v>4788.25</v>
      </c>
      <c r="AJ2271" s="1">
        <v>3433.2</v>
      </c>
      <c r="AK2271" s="119">
        <v>1092.19</v>
      </c>
      <c r="AL2271" s="119">
        <f>AK2271/100</f>
        <v>10.921900000000001</v>
      </c>
      <c r="AM2271" s="1"/>
      <c r="AN2271" s="1"/>
      <c r="AO2271" s="4"/>
      <c r="AT2271" s="1">
        <v>9693</v>
      </c>
      <c r="AV2271" s="1">
        <v>109.58</v>
      </c>
      <c r="AW2271" s="1">
        <v>0.96493705200000002</v>
      </c>
      <c r="AZ2271" s="1">
        <v>12.58</v>
      </c>
      <c r="BA2271" s="1">
        <v>5.15</v>
      </c>
      <c r="BD2271" s="1">
        <v>3.85</v>
      </c>
      <c r="BE2271" s="1">
        <v>1139.5</v>
      </c>
      <c r="BF2271" s="1">
        <v>6.07</v>
      </c>
      <c r="BI2271" s="1">
        <f>BK2271</f>
        <v>205.82</v>
      </c>
      <c r="BJ2271" s="1">
        <v>20206.419999999998</v>
      </c>
      <c r="BK2271" s="1">
        <v>205.82</v>
      </c>
      <c r="BL2271" s="1">
        <v>24.05</v>
      </c>
      <c r="BN2271" s="1">
        <v>96.66</v>
      </c>
      <c r="BY2271" s="1">
        <v>594.88</v>
      </c>
      <c r="CC2271" s="1">
        <v>464.89</v>
      </c>
      <c r="CH2271" s="1" t="s">
        <v>151</v>
      </c>
    </row>
    <row r="2272" spans="1:130" x14ac:dyDescent="0.25">
      <c r="A2272" s="1" t="s">
        <v>480</v>
      </c>
      <c r="B2272" s="1" t="s">
        <v>479</v>
      </c>
      <c r="C2272" s="1" t="s">
        <v>150</v>
      </c>
      <c r="D2272" s="84">
        <v>1998</v>
      </c>
      <c r="E2272" s="3">
        <v>36157</v>
      </c>
      <c r="F2272" s="3"/>
      <c r="AK2272" s="4"/>
      <c r="AL2272" s="4"/>
      <c r="AM2272" s="1"/>
      <c r="AN2272" s="1"/>
      <c r="AO2272" s="4"/>
      <c r="CG2272" s="1" t="s">
        <v>151</v>
      </c>
      <c r="CH2272" s="1" t="s">
        <v>151</v>
      </c>
      <c r="DR2272" s="1">
        <v>287.76</v>
      </c>
      <c r="DS2272" s="1">
        <v>0.13</v>
      </c>
      <c r="DT2272" s="1">
        <v>0.183</v>
      </c>
      <c r="DU2272" s="1">
        <v>0.182</v>
      </c>
      <c r="DV2272" s="1">
        <v>0.156</v>
      </c>
      <c r="DW2272" s="1">
        <v>0.24099999999999999</v>
      </c>
      <c r="DX2272" s="1">
        <v>0.21</v>
      </c>
      <c r="DY2272" s="1">
        <v>0.14299999999999999</v>
      </c>
      <c r="DZ2272" s="1">
        <v>0.19500000000000001</v>
      </c>
    </row>
    <row r="2273" spans="1:130" x14ac:dyDescent="0.25">
      <c r="A2273" s="1" t="s">
        <v>480</v>
      </c>
      <c r="B2273" s="1" t="s">
        <v>479</v>
      </c>
      <c r="C2273" s="1" t="s">
        <v>150</v>
      </c>
      <c r="D2273" s="84">
        <v>1998</v>
      </c>
      <c r="E2273" s="3">
        <v>36159</v>
      </c>
      <c r="F2273" s="3"/>
      <c r="J2273" s="1">
        <v>251.91499999999999</v>
      </c>
      <c r="K2273" s="1">
        <v>2316.7550000000001</v>
      </c>
      <c r="L2273" s="1">
        <v>3927.45</v>
      </c>
      <c r="M2273" s="1">
        <v>4788.25</v>
      </c>
      <c r="N2273" s="1">
        <v>3433.2</v>
      </c>
      <c r="AF2273" s="1">
        <v>251.91499999999999</v>
      </c>
      <c r="AG2273" s="1">
        <v>2316.7550000000001</v>
      </c>
      <c r="AH2273" s="1">
        <v>3927.45</v>
      </c>
      <c r="AI2273" s="1">
        <v>4788.25</v>
      </c>
      <c r="AJ2273" s="1">
        <v>3433.2</v>
      </c>
      <c r="AK2273" s="119">
        <v>1390.6</v>
      </c>
      <c r="AL2273" s="119">
        <f t="shared" ref="AL2273:AL2274" si="31">AK2273/100</f>
        <v>13.905999999999999</v>
      </c>
      <c r="AM2273" s="1"/>
      <c r="AN2273" s="1"/>
      <c r="AO2273" s="4"/>
      <c r="AT2273" s="1">
        <v>14625.59</v>
      </c>
      <c r="AV2273" s="1">
        <v>228.84</v>
      </c>
      <c r="AW2273" s="1">
        <v>0.83772794799999994</v>
      </c>
      <c r="AZ2273" s="1">
        <v>16</v>
      </c>
      <c r="BA2273" s="1">
        <v>5.25</v>
      </c>
      <c r="BD2273" s="1">
        <v>3.75</v>
      </c>
      <c r="BE2273" s="1">
        <v>1135</v>
      </c>
      <c r="BF2273" s="1">
        <v>3.74</v>
      </c>
      <c r="BI2273" s="1">
        <f t="shared" ref="BI2273:BI2274" si="32">BK2273</f>
        <v>200.56</v>
      </c>
      <c r="BJ2273" s="1">
        <v>19351.88</v>
      </c>
      <c r="BK2273" s="1">
        <v>200.56</v>
      </c>
      <c r="BL2273" s="1">
        <v>28.8</v>
      </c>
      <c r="BN2273" s="1">
        <v>135.55000000000001</v>
      </c>
      <c r="BY2273" s="1">
        <v>717.22</v>
      </c>
      <c r="CC2273" s="1">
        <v>433.13</v>
      </c>
      <c r="CH2273" s="1" t="s">
        <v>151</v>
      </c>
    </row>
    <row r="2274" spans="1:130" x14ac:dyDescent="0.25">
      <c r="A2274" s="1" t="s">
        <v>480</v>
      </c>
      <c r="B2274" s="1" t="s">
        <v>479</v>
      </c>
      <c r="C2274" s="1" t="s">
        <v>150</v>
      </c>
      <c r="D2274" s="84">
        <v>1998</v>
      </c>
      <c r="E2274" s="3">
        <v>36167</v>
      </c>
      <c r="F2274" s="3"/>
      <c r="AK2274" s="119">
        <v>1765.46</v>
      </c>
      <c r="AL2274" s="119">
        <f t="shared" si="31"/>
        <v>17.654600000000002</v>
      </c>
      <c r="AM2274" s="1"/>
      <c r="AN2274" s="1"/>
      <c r="AO2274" s="4"/>
      <c r="AT2274" s="1">
        <v>24224.62</v>
      </c>
      <c r="AV2274" s="1">
        <v>412.95</v>
      </c>
      <c r="AW2274" s="1">
        <v>0.84181720699999996</v>
      </c>
      <c r="AZ2274" s="1">
        <v>26.69</v>
      </c>
      <c r="BA2274" s="1">
        <v>5.7</v>
      </c>
      <c r="BD2274" s="1">
        <v>3.3</v>
      </c>
      <c r="BE2274" s="1">
        <v>1066.67</v>
      </c>
      <c r="BF2274" s="1">
        <v>3.33</v>
      </c>
      <c r="BI2274" s="1">
        <f t="shared" si="32"/>
        <v>184.14</v>
      </c>
      <c r="BJ2274" s="1">
        <v>18697.13</v>
      </c>
      <c r="BK2274" s="1">
        <v>184.14</v>
      </c>
      <c r="BL2274" s="1">
        <v>33.03</v>
      </c>
      <c r="BN2274" s="1">
        <v>158.87</v>
      </c>
      <c r="BY2274" s="1">
        <v>828.67</v>
      </c>
      <c r="CC2274" s="1">
        <v>473.55</v>
      </c>
      <c r="CH2274" s="1" t="s">
        <v>151</v>
      </c>
    </row>
    <row r="2275" spans="1:130" x14ac:dyDescent="0.25">
      <c r="A2275" s="1" t="s">
        <v>480</v>
      </c>
      <c r="B2275" s="1" t="s">
        <v>479</v>
      </c>
      <c r="C2275" s="1" t="s">
        <v>150</v>
      </c>
      <c r="D2275" s="84">
        <v>1998</v>
      </c>
      <c r="E2275" s="3">
        <v>36171</v>
      </c>
      <c r="F2275" s="3"/>
      <c r="AK2275" s="4"/>
      <c r="AL2275" s="4"/>
      <c r="AM2275" s="1"/>
      <c r="AN2275" s="1"/>
      <c r="AO2275" s="4"/>
      <c r="CG2275" s="1" t="s">
        <v>151</v>
      </c>
      <c r="DR2275" s="1">
        <v>232.43</v>
      </c>
      <c r="DS2275" s="1">
        <v>0.10299999999999999</v>
      </c>
      <c r="DT2275" s="1">
        <v>0.14099999999999999</v>
      </c>
      <c r="DU2275" s="1">
        <v>0.111</v>
      </c>
      <c r="DV2275" s="1">
        <v>9.9000000000000005E-2</v>
      </c>
      <c r="DW2275" s="1">
        <v>0.193</v>
      </c>
      <c r="DX2275" s="1">
        <v>0.19400000000000001</v>
      </c>
      <c r="DY2275" s="1">
        <v>0.13200000000000001</v>
      </c>
      <c r="DZ2275" s="1">
        <v>0.19</v>
      </c>
    </row>
    <row r="2276" spans="1:130" x14ac:dyDescent="0.25">
      <c r="A2276" s="1" t="s">
        <v>480</v>
      </c>
      <c r="B2276" s="1" t="s">
        <v>479</v>
      </c>
      <c r="C2276" s="1" t="s">
        <v>150</v>
      </c>
      <c r="D2276" s="84">
        <v>1998</v>
      </c>
      <c r="E2276" s="3">
        <v>36172</v>
      </c>
      <c r="F2276" s="3"/>
      <c r="AK2276" s="119">
        <v>1750.7</v>
      </c>
      <c r="AL2276" s="119">
        <f>AK2276/100</f>
        <v>17.507000000000001</v>
      </c>
      <c r="AM2276" s="1"/>
      <c r="AN2276" s="1"/>
      <c r="AO2276" s="4"/>
      <c r="AT2276" s="1">
        <v>19978.650000000001</v>
      </c>
      <c r="AV2276" s="1">
        <v>573.96</v>
      </c>
      <c r="AW2276" s="1">
        <v>0.70707467899999998</v>
      </c>
      <c r="AZ2276" s="1">
        <v>32.18</v>
      </c>
      <c r="BA2276" s="1">
        <v>6.9</v>
      </c>
      <c r="BD2276" s="1">
        <v>2.1</v>
      </c>
      <c r="BE2276" s="1">
        <v>1073.33</v>
      </c>
      <c r="BF2276" s="1">
        <v>2.36</v>
      </c>
      <c r="BI2276" s="1">
        <f>BK2276</f>
        <v>156.30000000000001</v>
      </c>
      <c r="BJ2276" s="1">
        <v>15438.69</v>
      </c>
      <c r="BK2276" s="1">
        <v>156.30000000000001</v>
      </c>
      <c r="BL2276" s="1">
        <v>24.65</v>
      </c>
      <c r="BN2276" s="1">
        <v>124.66</v>
      </c>
      <c r="BY2276" s="1">
        <v>677.8</v>
      </c>
      <c r="CC2276" s="1">
        <v>430.24</v>
      </c>
      <c r="CH2276" s="1" t="s">
        <v>151</v>
      </c>
    </row>
    <row r="2277" spans="1:130" x14ac:dyDescent="0.25">
      <c r="A2277" s="1" t="s">
        <v>480</v>
      </c>
      <c r="B2277" s="1" t="s">
        <v>479</v>
      </c>
      <c r="C2277" s="1" t="s">
        <v>150</v>
      </c>
      <c r="D2277" s="84">
        <v>1998</v>
      </c>
      <c r="E2277" s="3">
        <v>36178</v>
      </c>
      <c r="F2277" s="3"/>
      <c r="AK2277" s="4"/>
      <c r="AL2277" s="4"/>
      <c r="AM2277" s="1"/>
      <c r="AN2277" s="1"/>
      <c r="AO2277" s="4"/>
      <c r="CG2277" s="1" t="s">
        <v>151</v>
      </c>
      <c r="DR2277" s="1">
        <v>217.37</v>
      </c>
      <c r="DS2277" s="1">
        <v>9.6000000000000002E-2</v>
      </c>
      <c r="DT2277" s="1">
        <v>0.13400000000000001</v>
      </c>
      <c r="DU2277" s="1">
        <v>0.104</v>
      </c>
      <c r="DV2277" s="1">
        <v>0.09</v>
      </c>
      <c r="DW2277" s="1">
        <v>0.16900000000000001</v>
      </c>
      <c r="DX2277" s="1">
        <v>0.18099999999999999</v>
      </c>
      <c r="DY2277" s="1">
        <v>0.13</v>
      </c>
      <c r="DZ2277" s="1">
        <v>0.184</v>
      </c>
    </row>
    <row r="2278" spans="1:130" x14ac:dyDescent="0.25">
      <c r="A2278" s="1" t="s">
        <v>480</v>
      </c>
      <c r="B2278" s="1" t="s">
        <v>479</v>
      </c>
      <c r="C2278" s="1" t="s">
        <v>150</v>
      </c>
      <c r="D2278" s="84">
        <v>1998</v>
      </c>
      <c r="E2278" s="3">
        <v>36179</v>
      </c>
      <c r="F2278" s="3"/>
      <c r="J2278" s="1">
        <v>2221.3175000000001</v>
      </c>
      <c r="AJ2278" s="1">
        <v>2221.3175000000001</v>
      </c>
      <c r="AK2278" s="119">
        <v>1787.19</v>
      </c>
      <c r="AL2278" s="119">
        <f>AK2278/100</f>
        <v>17.8719</v>
      </c>
      <c r="AM2278" s="1"/>
      <c r="AN2278" s="1"/>
      <c r="AO2278" s="4"/>
      <c r="AT2278" s="1">
        <v>20877.75</v>
      </c>
      <c r="AV2278" s="1">
        <v>719.32</v>
      </c>
      <c r="AW2278" s="1">
        <v>0.35951634599999999</v>
      </c>
      <c r="AZ2278" s="1">
        <v>46.17</v>
      </c>
      <c r="BA2278" s="1">
        <v>8.35</v>
      </c>
      <c r="BD2278" s="1">
        <v>0.65</v>
      </c>
      <c r="BF2278" s="1">
        <v>0.54</v>
      </c>
      <c r="BI2278" s="1">
        <f>BK2278</f>
        <v>26.24</v>
      </c>
      <c r="BJ2278" s="1">
        <v>21225.46</v>
      </c>
      <c r="BK2278" s="1">
        <v>26.24</v>
      </c>
      <c r="BL2278" s="1">
        <v>27.98</v>
      </c>
      <c r="BN2278" s="1">
        <v>98.03</v>
      </c>
      <c r="BY2278" s="1">
        <v>630.79999999999995</v>
      </c>
      <c r="CC2278" s="1">
        <v>421.58</v>
      </c>
      <c r="CH2278" s="1" t="s">
        <v>151</v>
      </c>
    </row>
    <row r="2279" spans="1:130" x14ac:dyDescent="0.25">
      <c r="A2279" s="1" t="s">
        <v>480</v>
      </c>
      <c r="B2279" s="1" t="s">
        <v>479</v>
      </c>
      <c r="C2279" s="1" t="s">
        <v>150</v>
      </c>
      <c r="D2279" s="84">
        <v>1998</v>
      </c>
      <c r="E2279" s="3">
        <v>36185</v>
      </c>
      <c r="F2279" s="3"/>
      <c r="AK2279" s="4"/>
      <c r="AL2279" s="4"/>
      <c r="AM2279" s="1"/>
      <c r="AN2279" s="1"/>
      <c r="AO2279" s="4"/>
      <c r="CG2279" s="1" t="s">
        <v>151</v>
      </c>
      <c r="DR2279" s="1">
        <v>208.55</v>
      </c>
      <c r="DS2279" s="1">
        <v>8.7999999999999995E-2</v>
      </c>
      <c r="DT2279" s="1">
        <v>0.13200000000000001</v>
      </c>
      <c r="DU2279" s="1">
        <v>0.1</v>
      </c>
      <c r="DV2279" s="1">
        <v>8.8999999999999996E-2</v>
      </c>
      <c r="DW2279" s="1">
        <v>0.158</v>
      </c>
      <c r="DX2279" s="1">
        <v>0.17100000000000001</v>
      </c>
      <c r="DY2279" s="1">
        <v>0.123</v>
      </c>
      <c r="DZ2279" s="1">
        <v>0.182</v>
      </c>
    </row>
    <row r="2280" spans="1:130" x14ac:dyDescent="0.25">
      <c r="A2280" s="1" t="s">
        <v>480</v>
      </c>
      <c r="B2280" s="1" t="s">
        <v>479</v>
      </c>
      <c r="C2280" s="1" t="s">
        <v>150</v>
      </c>
      <c r="D2280" s="84">
        <v>1998</v>
      </c>
      <c r="E2280" s="3">
        <v>36188</v>
      </c>
      <c r="F2280" s="3"/>
      <c r="AK2280" s="119">
        <v>1820.06</v>
      </c>
      <c r="AL2280" s="119">
        <f>AK2280/100</f>
        <v>18.200599999999998</v>
      </c>
      <c r="AM2280" s="1"/>
      <c r="AN2280" s="1"/>
      <c r="AO2280" s="4"/>
      <c r="AT2280" s="1">
        <v>22692.080000000002</v>
      </c>
      <c r="AV2280" s="1">
        <v>728.93</v>
      </c>
      <c r="AZ2280" s="1">
        <v>145.13</v>
      </c>
      <c r="BA2280" s="1">
        <v>9</v>
      </c>
      <c r="BD2280" s="1">
        <v>0</v>
      </c>
      <c r="BF2280" s="1">
        <v>0</v>
      </c>
      <c r="BK2280" s="1">
        <v>0</v>
      </c>
      <c r="BL2280" s="1">
        <v>31.2</v>
      </c>
      <c r="BN2280" s="1">
        <v>107.86</v>
      </c>
      <c r="CH2280" s="1" t="s">
        <v>151</v>
      </c>
    </row>
    <row r="2281" spans="1:130" x14ac:dyDescent="0.25">
      <c r="A2281" s="1" t="s">
        <v>480</v>
      </c>
      <c r="B2281" s="1" t="s">
        <v>479</v>
      </c>
      <c r="C2281" s="1" t="s">
        <v>150</v>
      </c>
      <c r="D2281" s="84">
        <v>1998</v>
      </c>
      <c r="E2281" s="3">
        <v>36192</v>
      </c>
      <c r="F2281" s="3"/>
      <c r="AK2281" s="4"/>
      <c r="AL2281" s="4"/>
      <c r="AM2281" s="1"/>
      <c r="AN2281" s="1"/>
      <c r="AO2281" s="4"/>
      <c r="CG2281" s="1" t="s">
        <v>151</v>
      </c>
      <c r="DR2281" s="1">
        <v>207.62</v>
      </c>
      <c r="DS2281" s="1">
        <v>8.4000000000000005E-2</v>
      </c>
      <c r="DT2281" s="1">
        <v>0.13500000000000001</v>
      </c>
      <c r="DU2281" s="1">
        <v>0.10299999999999999</v>
      </c>
      <c r="DV2281" s="1">
        <v>9.0999999999999998E-2</v>
      </c>
      <c r="DW2281" s="1">
        <v>0.156</v>
      </c>
      <c r="DX2281" s="1">
        <v>0.16900000000000001</v>
      </c>
      <c r="DY2281" s="1">
        <v>0.11799999999999999</v>
      </c>
      <c r="DZ2281" s="1">
        <v>0.182</v>
      </c>
    </row>
    <row r="2282" spans="1:130" x14ac:dyDescent="0.25">
      <c r="A2282" s="1" t="s">
        <v>480</v>
      </c>
      <c r="B2282" s="1" t="s">
        <v>479</v>
      </c>
      <c r="C2282" s="1" t="s">
        <v>150</v>
      </c>
      <c r="D2282" s="84">
        <v>1998</v>
      </c>
      <c r="E2282" s="3">
        <v>36194</v>
      </c>
      <c r="F2282" s="3"/>
      <c r="AK2282" s="119">
        <v>1769</v>
      </c>
      <c r="AL2282" s="119">
        <f>AK2282/100</f>
        <v>17.690000000000001</v>
      </c>
      <c r="AM2282" s="1"/>
      <c r="AN2282" s="1"/>
      <c r="AO2282" s="4"/>
      <c r="AT2282" s="1">
        <v>18036.560000000001</v>
      </c>
      <c r="AV2282" s="1">
        <v>643.37</v>
      </c>
      <c r="AZ2282" s="1">
        <v>151.62</v>
      </c>
      <c r="BA2282" s="1">
        <v>9</v>
      </c>
      <c r="BD2282" s="1">
        <v>0</v>
      </c>
      <c r="BF2282" s="1">
        <v>0</v>
      </c>
      <c r="BK2282" s="1">
        <v>0</v>
      </c>
      <c r="BL2282" s="1">
        <v>24.88</v>
      </c>
      <c r="BN2282" s="1">
        <v>98.39</v>
      </c>
      <c r="CH2282" s="1" t="s">
        <v>151</v>
      </c>
    </row>
    <row r="2283" spans="1:130" x14ac:dyDescent="0.25">
      <c r="A2283" s="1" t="s">
        <v>480</v>
      </c>
      <c r="B2283" s="1" t="s">
        <v>479</v>
      </c>
      <c r="C2283" s="1" t="s">
        <v>150</v>
      </c>
      <c r="D2283" s="84">
        <v>1998</v>
      </c>
      <c r="E2283" s="3">
        <v>36199</v>
      </c>
      <c r="F2283" s="3"/>
      <c r="AK2283" s="4"/>
      <c r="AL2283" s="4"/>
      <c r="AM2283" s="1"/>
      <c r="AN2283" s="1"/>
      <c r="AO2283" s="4"/>
      <c r="CG2283" s="1" t="s">
        <v>151</v>
      </c>
      <c r="DR2283" s="1">
        <v>205.49</v>
      </c>
      <c r="DS2283" s="1">
        <v>8.2000000000000003E-2</v>
      </c>
      <c r="DT2283" s="1">
        <v>0.13700000000000001</v>
      </c>
      <c r="DU2283" s="1">
        <v>0.10299999999999999</v>
      </c>
      <c r="DV2283" s="1">
        <v>9.4E-2</v>
      </c>
      <c r="DW2283" s="1">
        <v>0.158</v>
      </c>
      <c r="DX2283" s="1">
        <v>0.16300000000000001</v>
      </c>
      <c r="DY2283" s="1">
        <v>0.11799999999999999</v>
      </c>
      <c r="DZ2283" s="1">
        <v>0.17299999999999999</v>
      </c>
    </row>
    <row r="2284" spans="1:130" x14ac:dyDescent="0.25">
      <c r="A2284" s="1" t="s">
        <v>480</v>
      </c>
      <c r="B2284" s="1" t="s">
        <v>479</v>
      </c>
      <c r="C2284" s="1" t="s">
        <v>150</v>
      </c>
      <c r="D2284" s="84">
        <v>1998</v>
      </c>
      <c r="E2284" s="3">
        <v>36199</v>
      </c>
      <c r="F2284" s="3"/>
      <c r="AK2284" s="119"/>
      <c r="AL2284" s="119"/>
      <c r="AM2284" s="1"/>
      <c r="AN2284" s="1"/>
      <c r="AO2284" s="4"/>
      <c r="AT2284" s="1">
        <v>20682.96</v>
      </c>
      <c r="AV2284" s="1">
        <v>570.39</v>
      </c>
      <c r="BA2284" s="1">
        <v>9</v>
      </c>
      <c r="BD2284" s="1">
        <v>0</v>
      </c>
      <c r="BL2284" s="1">
        <v>0</v>
      </c>
      <c r="BP2284" s="1" t="s">
        <v>89</v>
      </c>
      <c r="CH2284" s="1" t="s">
        <v>151</v>
      </c>
    </row>
    <row r="2285" spans="1:130" x14ac:dyDescent="0.25">
      <c r="A2285" s="1" t="s">
        <v>480</v>
      </c>
      <c r="B2285" s="1" t="s">
        <v>479</v>
      </c>
      <c r="C2285" s="1" t="s">
        <v>150</v>
      </c>
      <c r="D2285" s="84">
        <v>1998</v>
      </c>
      <c r="E2285" s="3">
        <v>36209</v>
      </c>
      <c r="F2285" s="3"/>
      <c r="AK2285" s="4"/>
      <c r="AL2285" s="4"/>
      <c r="AM2285" s="1"/>
      <c r="AN2285" s="1"/>
      <c r="AO2285" s="4"/>
      <c r="AT2285" s="1">
        <v>0</v>
      </c>
      <c r="BA2285" s="1">
        <v>9</v>
      </c>
      <c r="BD2285" s="1">
        <v>0</v>
      </c>
      <c r="BL2285" s="1">
        <v>0</v>
      </c>
      <c r="CH2285" s="1" t="s">
        <v>151</v>
      </c>
    </row>
    <row r="2286" spans="1:130" x14ac:dyDescent="0.25">
      <c r="A2286" s="1" t="s">
        <v>480</v>
      </c>
      <c r="B2286" s="1" t="s">
        <v>479</v>
      </c>
      <c r="C2286" s="1" t="s">
        <v>150</v>
      </c>
      <c r="D2286" s="84">
        <v>1998</v>
      </c>
      <c r="E2286" s="3">
        <v>36215</v>
      </c>
      <c r="F2286" s="3"/>
      <c r="AK2286" s="4"/>
      <c r="AL2286" s="4"/>
      <c r="AM2286" s="1"/>
      <c r="AN2286" s="1"/>
      <c r="AO2286" s="4"/>
      <c r="AT2286" s="1">
        <v>0</v>
      </c>
      <c r="BA2286" s="1">
        <v>9</v>
      </c>
      <c r="BD2286" s="1">
        <v>0</v>
      </c>
      <c r="BL2286" s="1">
        <v>0</v>
      </c>
      <c r="CH2286" s="1" t="s">
        <v>151</v>
      </c>
    </row>
    <row r="2287" spans="1:130" x14ac:dyDescent="0.25">
      <c r="A2287" s="1" t="s">
        <v>480</v>
      </c>
      <c r="B2287" s="1" t="s">
        <v>479</v>
      </c>
      <c r="C2287" s="1" t="s">
        <v>150</v>
      </c>
      <c r="D2287" s="84">
        <v>1998</v>
      </c>
      <c r="E2287" s="3">
        <v>36221</v>
      </c>
      <c r="F2287" s="3"/>
      <c r="AK2287" s="4"/>
      <c r="AL2287" s="4"/>
      <c r="AM2287" s="1"/>
      <c r="AN2287" s="1"/>
      <c r="AO2287" s="4"/>
      <c r="CH2287" s="1" t="s">
        <v>151</v>
      </c>
    </row>
    <row r="2288" spans="1:130" x14ac:dyDescent="0.25">
      <c r="A2288" s="1" t="s">
        <v>480</v>
      </c>
      <c r="B2288" s="1" t="s">
        <v>479</v>
      </c>
      <c r="C2288" s="1" t="s">
        <v>150</v>
      </c>
      <c r="D2288" s="84">
        <v>1998</v>
      </c>
      <c r="E2288" s="3">
        <v>36222</v>
      </c>
      <c r="F2288" s="3"/>
      <c r="AK2288" s="4"/>
      <c r="AL2288" s="4"/>
      <c r="AM2288" s="1"/>
      <c r="AN2288" s="1"/>
      <c r="AO2288" s="4"/>
      <c r="AT2288" s="1">
        <v>0</v>
      </c>
      <c r="BA2288" s="1">
        <v>9</v>
      </c>
      <c r="BD2288" s="1">
        <v>0</v>
      </c>
      <c r="BL2288" s="1">
        <v>0</v>
      </c>
      <c r="CH2288" s="1" t="s">
        <v>151</v>
      </c>
    </row>
    <row r="2289" spans="1:86" x14ac:dyDescent="0.25">
      <c r="A2289" s="1" t="s">
        <v>480</v>
      </c>
      <c r="B2289" s="1" t="s">
        <v>479</v>
      </c>
      <c r="C2289" s="1" t="s">
        <v>150</v>
      </c>
      <c r="D2289" s="84">
        <v>1998</v>
      </c>
      <c r="E2289" s="3">
        <v>36342</v>
      </c>
      <c r="F2289" s="3"/>
      <c r="J2289" s="1">
        <v>987.245</v>
      </c>
      <c r="K2289" s="1">
        <v>3927.45</v>
      </c>
      <c r="L2289" s="1">
        <v>4788.25</v>
      </c>
      <c r="M2289" s="1">
        <v>3433.2</v>
      </c>
      <c r="AG2289" s="1">
        <v>987.245</v>
      </c>
      <c r="AH2289" s="1">
        <v>3927.45</v>
      </c>
      <c r="AI2289" s="1">
        <v>4788.25</v>
      </c>
      <c r="AJ2289" s="1">
        <v>3433.2</v>
      </c>
      <c r="AK2289" s="4"/>
      <c r="AL2289" s="4"/>
      <c r="AM2289" s="1"/>
      <c r="AN2289" s="1"/>
      <c r="AO2289" s="4"/>
      <c r="CH2289" s="1" t="s">
        <v>151</v>
      </c>
    </row>
    <row r="2290" spans="1:86" x14ac:dyDescent="0.25">
      <c r="A2290" s="1" t="s">
        <v>480</v>
      </c>
      <c r="B2290" s="1" t="s">
        <v>479</v>
      </c>
      <c r="C2290" s="1" t="s">
        <v>150</v>
      </c>
      <c r="D2290" s="84">
        <v>1998</v>
      </c>
      <c r="E2290" s="3">
        <v>36435</v>
      </c>
      <c r="F2290" s="3"/>
      <c r="AK2290" s="4"/>
      <c r="AL2290" s="4"/>
      <c r="AM2290" s="1"/>
      <c r="AN2290" s="1"/>
      <c r="AO2290" s="4"/>
      <c r="CH2290" s="1" t="s">
        <v>151</v>
      </c>
    </row>
    <row r="2291" spans="1:86" x14ac:dyDescent="0.25">
      <c r="A2291" s="1" t="s">
        <v>480</v>
      </c>
      <c r="B2291" s="1" t="s">
        <v>479</v>
      </c>
      <c r="C2291" s="1" t="s">
        <v>150</v>
      </c>
      <c r="D2291" s="84">
        <v>1998</v>
      </c>
      <c r="E2291" s="3">
        <v>36495</v>
      </c>
      <c r="F2291" s="3"/>
      <c r="J2291" s="1">
        <v>404.69</v>
      </c>
      <c r="K2291" s="1">
        <v>4788.25</v>
      </c>
      <c r="L2291" s="1">
        <v>3433.2</v>
      </c>
      <c r="AH2291" s="1">
        <v>404.69</v>
      </c>
      <c r="AI2291" s="1">
        <v>4788.25</v>
      </c>
      <c r="AJ2291" s="1">
        <v>3433.2</v>
      </c>
      <c r="AK2291" s="4"/>
      <c r="AL2291" s="4"/>
      <c r="AM2291" s="1"/>
      <c r="AN2291" s="1"/>
      <c r="AO2291" s="4"/>
      <c r="CH2291" s="1" t="s">
        <v>151</v>
      </c>
    </row>
    <row r="2292" spans="1:86" x14ac:dyDescent="0.25">
      <c r="A2292" s="1" t="s">
        <v>480</v>
      </c>
      <c r="B2292" s="1" t="s">
        <v>479</v>
      </c>
      <c r="C2292" s="1" t="s">
        <v>152</v>
      </c>
      <c r="D2292" s="84">
        <v>1998</v>
      </c>
      <c r="E2292" s="3">
        <v>35838</v>
      </c>
      <c r="F2292" s="3"/>
      <c r="J2292" s="1">
        <v>0.127</v>
      </c>
      <c r="K2292" s="1">
        <v>0.126</v>
      </c>
      <c r="L2292" s="1">
        <v>7.2999999999999995E-2</v>
      </c>
      <c r="M2292" s="1">
        <v>497.8</v>
      </c>
      <c r="N2292" s="1">
        <v>796.15</v>
      </c>
      <c r="O2292" s="1">
        <v>1517.875</v>
      </c>
      <c r="P2292" s="1">
        <v>1980.7</v>
      </c>
      <c r="Q2292" s="1">
        <v>2333.5250000000001</v>
      </c>
      <c r="R2292" s="1">
        <v>2498</v>
      </c>
      <c r="Y2292" s="1">
        <v>19669.29134</v>
      </c>
      <c r="Z2292" s="1">
        <v>20293.65079</v>
      </c>
      <c r="AA2292" s="1">
        <v>17479.45205</v>
      </c>
      <c r="AC2292" s="1">
        <v>497.8</v>
      </c>
      <c r="AD2292" s="1">
        <v>796.15</v>
      </c>
      <c r="AE2292" s="1">
        <v>1517.875</v>
      </c>
      <c r="AF2292" s="1">
        <v>1980.7</v>
      </c>
      <c r="AG2292" s="1">
        <v>2333.5250000000001</v>
      </c>
      <c r="AH2292" s="1">
        <v>2498</v>
      </c>
      <c r="AI2292" s="1">
        <v>2557</v>
      </c>
      <c r="AJ2292" s="1">
        <v>1276</v>
      </c>
      <c r="AK2292" s="4"/>
      <c r="AL2292" s="4"/>
      <c r="AM2292" s="1"/>
      <c r="AN2292" s="1"/>
      <c r="AO2292" s="4"/>
      <c r="CH2292" s="1" t="s">
        <v>153</v>
      </c>
    </row>
    <row r="2293" spans="1:86" x14ac:dyDescent="0.25">
      <c r="A2293" s="1" t="s">
        <v>480</v>
      </c>
      <c r="B2293" s="1" t="s">
        <v>479</v>
      </c>
      <c r="C2293" s="1" t="s">
        <v>152</v>
      </c>
      <c r="D2293" s="84">
        <v>1998</v>
      </c>
      <c r="E2293" s="3">
        <v>35896</v>
      </c>
      <c r="F2293" s="3"/>
      <c r="J2293" s="1">
        <v>1.9E-2</v>
      </c>
      <c r="K2293" s="1">
        <v>2.5999999999999999E-2</v>
      </c>
      <c r="L2293" s="1">
        <v>3.4500000000000003E-2</v>
      </c>
      <c r="M2293" s="1">
        <v>3.85E-2</v>
      </c>
      <c r="N2293" s="1">
        <v>1.4500000000000001E-2</v>
      </c>
      <c r="O2293" s="1">
        <v>378.85</v>
      </c>
      <c r="P2293" s="1">
        <v>449</v>
      </c>
      <c r="Q2293" s="1">
        <v>731.55</v>
      </c>
      <c r="R2293" s="1">
        <v>1066.8499999999999</v>
      </c>
      <c r="S2293" s="1">
        <v>19939.473679999999</v>
      </c>
      <c r="T2293" s="1">
        <v>17269.230769999998</v>
      </c>
      <c r="U2293" s="1">
        <v>21204.347829999999</v>
      </c>
      <c r="V2293" s="1">
        <v>27710.389609999998</v>
      </c>
      <c r="W2293" s="1">
        <v>12017.241379999999</v>
      </c>
      <c r="AB2293" s="1">
        <v>378.85</v>
      </c>
      <c r="AC2293" s="1">
        <v>449</v>
      </c>
      <c r="AD2293" s="1">
        <v>731.55</v>
      </c>
      <c r="AE2293" s="1">
        <v>1066.8499999999999</v>
      </c>
      <c r="AF2293" s="1">
        <v>174.25</v>
      </c>
      <c r="AK2293" s="4"/>
      <c r="AL2293" s="4"/>
      <c r="AM2293" s="1"/>
      <c r="AN2293" s="1"/>
      <c r="AO2293" s="4"/>
      <c r="CH2293" s="1" t="s">
        <v>153</v>
      </c>
    </row>
    <row r="2294" spans="1:86" x14ac:dyDescent="0.25">
      <c r="A2294" s="1" t="s">
        <v>480</v>
      </c>
      <c r="B2294" s="1" t="s">
        <v>479</v>
      </c>
      <c r="C2294" s="1" t="s">
        <v>152</v>
      </c>
      <c r="D2294" s="84">
        <v>1998</v>
      </c>
      <c r="E2294" s="3">
        <v>36050</v>
      </c>
      <c r="F2294" s="3"/>
      <c r="J2294" s="1">
        <v>0.128</v>
      </c>
      <c r="K2294" s="1">
        <v>8.5000000000000006E-2</v>
      </c>
      <c r="L2294" s="1">
        <v>1138.075</v>
      </c>
      <c r="M2294" s="1">
        <v>1980.7</v>
      </c>
      <c r="N2294" s="1">
        <v>2333.5250000000001</v>
      </c>
      <c r="O2294" s="1">
        <v>2498.5250000000001</v>
      </c>
      <c r="P2294" s="1">
        <v>2197.25</v>
      </c>
      <c r="Q2294" s="1">
        <v>1436.1</v>
      </c>
      <c r="R2294" s="1">
        <v>17166.015630000002</v>
      </c>
      <c r="Z2294" s="1">
        <v>17166.015630000002</v>
      </c>
      <c r="AA2294" s="1">
        <v>16895.294119999999</v>
      </c>
      <c r="AE2294" s="1">
        <v>1138.075</v>
      </c>
      <c r="AF2294" s="1">
        <v>1980.7</v>
      </c>
      <c r="AG2294" s="1">
        <v>2333.5250000000001</v>
      </c>
      <c r="AH2294" s="1">
        <v>2498.5250000000001</v>
      </c>
      <c r="AI2294" s="1">
        <v>2197.25</v>
      </c>
      <c r="AJ2294" s="1">
        <v>1436.1</v>
      </c>
      <c r="AK2294" s="4"/>
      <c r="AL2294" s="4"/>
      <c r="AM2294" s="1"/>
      <c r="AN2294" s="1"/>
      <c r="AO2294" s="4"/>
      <c r="CH2294" s="1" t="s">
        <v>153</v>
      </c>
    </row>
    <row r="2295" spans="1:86" x14ac:dyDescent="0.25">
      <c r="A2295" s="1" t="s">
        <v>480</v>
      </c>
      <c r="B2295" s="1" t="s">
        <v>479</v>
      </c>
      <c r="C2295" s="1" t="s">
        <v>152</v>
      </c>
      <c r="D2295" s="84">
        <v>1998</v>
      </c>
      <c r="E2295" s="3">
        <v>36110</v>
      </c>
      <c r="F2295" s="3"/>
      <c r="J2295" s="1">
        <v>0.01</v>
      </c>
      <c r="K2295" s="1">
        <v>1.9E-2</v>
      </c>
      <c r="L2295" s="1">
        <v>3.2000000000000001E-2</v>
      </c>
      <c r="M2295" s="1">
        <v>7.1499999999999994E-2</v>
      </c>
      <c r="N2295" s="1">
        <v>0.08</v>
      </c>
      <c r="O2295" s="1">
        <v>2.5499999999999998E-2</v>
      </c>
      <c r="P2295" s="1">
        <v>331.75</v>
      </c>
      <c r="Q2295" s="1">
        <v>546.6</v>
      </c>
      <c r="R2295" s="1">
        <v>860.75</v>
      </c>
      <c r="S2295" s="1">
        <v>33175</v>
      </c>
      <c r="T2295" s="1">
        <v>28768.421050000001</v>
      </c>
      <c r="U2295" s="1">
        <v>26898.4375</v>
      </c>
      <c r="V2295" s="1">
        <v>24199.3007</v>
      </c>
      <c r="W2295" s="1">
        <v>26883.75</v>
      </c>
      <c r="X2295" s="1">
        <v>23394.11765</v>
      </c>
      <c r="AB2295" s="1">
        <v>331.75</v>
      </c>
      <c r="AC2295" s="1">
        <v>546.6</v>
      </c>
      <c r="AD2295" s="1">
        <v>860.75</v>
      </c>
      <c r="AE2295" s="1">
        <v>1730.25</v>
      </c>
      <c r="AF2295" s="1">
        <v>2150.6999999999998</v>
      </c>
      <c r="AG2295" s="1">
        <v>596.54999999999995</v>
      </c>
      <c r="AK2295" s="4"/>
      <c r="AL2295" s="4"/>
      <c r="AM2295" s="1"/>
      <c r="AN2295" s="1"/>
      <c r="AO2295" s="4"/>
      <c r="CH2295" s="1" t="s">
        <v>153</v>
      </c>
    </row>
    <row r="2296" spans="1:86" x14ac:dyDescent="0.25">
      <c r="A2296" s="1" t="s">
        <v>480</v>
      </c>
      <c r="B2296" s="1" t="s">
        <v>479</v>
      </c>
      <c r="C2296" s="1" t="s">
        <v>152</v>
      </c>
      <c r="D2296" s="84">
        <v>1998</v>
      </c>
      <c r="E2296" s="3">
        <v>36116</v>
      </c>
      <c r="F2296" s="3"/>
      <c r="J2296" s="1">
        <v>5.5500000000000001E-2</v>
      </c>
      <c r="K2296" s="1">
        <v>8.8999999999999996E-2</v>
      </c>
      <c r="L2296" s="1">
        <v>9.9500000000000005E-2</v>
      </c>
      <c r="M2296" s="1">
        <v>6.4000000000000001E-2</v>
      </c>
      <c r="N2296" s="1">
        <v>355.3</v>
      </c>
      <c r="O2296" s="1">
        <v>497.8</v>
      </c>
      <c r="P2296" s="1">
        <v>796.15</v>
      </c>
      <c r="Q2296" s="1">
        <v>1305.5</v>
      </c>
      <c r="R2296" s="1">
        <v>1991</v>
      </c>
      <c r="V2296" s="1">
        <v>23522.522519999999</v>
      </c>
      <c r="W2296" s="1">
        <v>22370.786520000001</v>
      </c>
      <c r="X2296" s="1">
        <v>22005.025130000002</v>
      </c>
      <c r="Y2296" s="1">
        <v>12195.3125</v>
      </c>
      <c r="AB2296" s="1">
        <v>355.3</v>
      </c>
      <c r="AC2296" s="1">
        <v>497.8</v>
      </c>
      <c r="AD2296" s="1">
        <v>796.15</v>
      </c>
      <c r="AE2296" s="1">
        <v>1305.5</v>
      </c>
      <c r="AF2296" s="1">
        <v>1991</v>
      </c>
      <c r="AG2296" s="1">
        <v>2189.5</v>
      </c>
      <c r="AH2296" s="1">
        <v>780.5</v>
      </c>
      <c r="AK2296" s="4"/>
      <c r="AL2296" s="4"/>
      <c r="AM2296" s="1"/>
      <c r="AN2296" s="1"/>
      <c r="AO2296" s="4"/>
      <c r="CH2296" s="1" t="s">
        <v>153</v>
      </c>
    </row>
    <row r="2297" spans="1:86" x14ac:dyDescent="0.25">
      <c r="A2297" s="1" t="s">
        <v>480</v>
      </c>
      <c r="B2297" s="1" t="s">
        <v>479</v>
      </c>
      <c r="C2297" s="1" t="s">
        <v>152</v>
      </c>
      <c r="D2297" s="84">
        <v>1998</v>
      </c>
      <c r="E2297" s="3">
        <v>36122</v>
      </c>
      <c r="F2297" s="3"/>
      <c r="J2297" s="1">
        <v>0.09</v>
      </c>
      <c r="K2297" s="1">
        <v>0.13600000000000001</v>
      </c>
      <c r="L2297" s="1">
        <v>0.1305</v>
      </c>
      <c r="M2297" s="1">
        <v>0.10249999999999999</v>
      </c>
      <c r="N2297" s="1">
        <v>3.1E-2</v>
      </c>
      <c r="O2297" s="1">
        <v>355.3</v>
      </c>
      <c r="P2297" s="1">
        <v>497.8</v>
      </c>
      <c r="Q2297" s="1">
        <v>796.15</v>
      </c>
      <c r="R2297" s="1">
        <v>1517.875</v>
      </c>
      <c r="W2297" s="1">
        <v>21893.333330000001</v>
      </c>
      <c r="X2297" s="1">
        <v>18217.279409999999</v>
      </c>
      <c r="Y2297" s="1">
        <v>19149.808430000001</v>
      </c>
      <c r="Z2297" s="1">
        <v>17305.365849999998</v>
      </c>
      <c r="AA2297" s="1">
        <v>3798.3870969999998</v>
      </c>
      <c r="AB2297" s="1">
        <v>355.3</v>
      </c>
      <c r="AC2297" s="1">
        <v>497.8</v>
      </c>
      <c r="AD2297" s="1">
        <v>796.15</v>
      </c>
      <c r="AE2297" s="1">
        <v>1517.875</v>
      </c>
      <c r="AF2297" s="1">
        <v>1970.4</v>
      </c>
      <c r="AG2297" s="1">
        <v>2477.5500000000002</v>
      </c>
      <c r="AH2297" s="1">
        <v>2499.0500000000002</v>
      </c>
      <c r="AI2297" s="1">
        <v>1773.8</v>
      </c>
      <c r="AJ2297" s="1">
        <v>117.75</v>
      </c>
      <c r="AK2297" s="4"/>
      <c r="AL2297" s="4"/>
      <c r="AM2297" s="1"/>
      <c r="AN2297" s="1"/>
      <c r="AO2297" s="4"/>
      <c r="CH2297" s="1" t="s">
        <v>153</v>
      </c>
    </row>
    <row r="2298" spans="1:86" x14ac:dyDescent="0.25">
      <c r="A2298" s="1" t="s">
        <v>480</v>
      </c>
      <c r="B2298" s="1" t="s">
        <v>479</v>
      </c>
      <c r="C2298" s="1" t="s">
        <v>152</v>
      </c>
      <c r="D2298" s="84">
        <v>1998</v>
      </c>
      <c r="E2298" s="3">
        <v>36145</v>
      </c>
      <c r="F2298" s="3"/>
      <c r="J2298" s="1">
        <v>9.35E-2</v>
      </c>
      <c r="K2298" s="1">
        <v>1209</v>
      </c>
      <c r="L2298" s="1">
        <v>1886.605</v>
      </c>
      <c r="M2298" s="1">
        <v>2333.5250000000001</v>
      </c>
      <c r="N2298" s="1">
        <v>2498.5250000000001</v>
      </c>
      <c r="O2298" s="1">
        <v>2197.25</v>
      </c>
      <c r="P2298" s="1">
        <v>1463</v>
      </c>
      <c r="Q2298" s="1">
        <v>15647.05882</v>
      </c>
      <c r="AA2298" s="1">
        <v>15647.05882</v>
      </c>
      <c r="AE2298" s="1">
        <v>1209</v>
      </c>
      <c r="AF2298" s="1">
        <v>1886.605</v>
      </c>
      <c r="AG2298" s="1">
        <v>2333.5250000000001</v>
      </c>
      <c r="AH2298" s="1">
        <v>2498.5250000000001</v>
      </c>
      <c r="AI2298" s="1">
        <v>2197.25</v>
      </c>
      <c r="AJ2298" s="1">
        <v>1463</v>
      </c>
      <c r="AK2298" s="4"/>
      <c r="AL2298" s="4"/>
      <c r="AM2298" s="1"/>
      <c r="AN2298" s="1"/>
      <c r="AO2298" s="4"/>
      <c r="CH2298" s="1" t="s">
        <v>153</v>
      </c>
    </row>
    <row r="2299" spans="1:86" x14ac:dyDescent="0.25">
      <c r="A2299" s="1" t="s">
        <v>480</v>
      </c>
      <c r="B2299" s="1" t="s">
        <v>479</v>
      </c>
      <c r="C2299" s="1" t="s">
        <v>152</v>
      </c>
      <c r="D2299" s="84">
        <v>1998</v>
      </c>
      <c r="E2299" s="3">
        <v>36153</v>
      </c>
      <c r="F2299" s="3"/>
      <c r="J2299" s="1">
        <v>1378.492</v>
      </c>
      <c r="K2299" s="1">
        <v>2333.5250000000001</v>
      </c>
      <c r="L2299" s="1">
        <v>2498.5250000000001</v>
      </c>
      <c r="M2299" s="1">
        <v>2197.25</v>
      </c>
      <c r="N2299" s="1">
        <v>1449.55</v>
      </c>
      <c r="AF2299" s="1">
        <v>1378.492</v>
      </c>
      <c r="AG2299" s="1">
        <v>2333.5250000000001</v>
      </c>
      <c r="AH2299" s="1">
        <v>2498.5250000000001</v>
      </c>
      <c r="AI2299" s="1">
        <v>2197.25</v>
      </c>
      <c r="AJ2299" s="1">
        <v>1449.55</v>
      </c>
      <c r="AK2299" s="4"/>
      <c r="AL2299" s="4"/>
      <c r="AM2299" s="1"/>
      <c r="AN2299" s="1"/>
      <c r="AO2299" s="4"/>
      <c r="CH2299" s="1" t="s">
        <v>153</v>
      </c>
    </row>
    <row r="2300" spans="1:86" x14ac:dyDescent="0.25">
      <c r="A2300" s="1" t="s">
        <v>480</v>
      </c>
      <c r="B2300" s="1" t="s">
        <v>479</v>
      </c>
      <c r="C2300" s="1" t="s">
        <v>152</v>
      </c>
      <c r="D2300" s="84">
        <v>1998</v>
      </c>
      <c r="E2300" s="3">
        <v>36159</v>
      </c>
      <c r="F2300" s="3"/>
      <c r="J2300" s="1">
        <v>1455.65</v>
      </c>
      <c r="K2300" s="1">
        <v>2107.7649999999999</v>
      </c>
      <c r="L2300" s="1">
        <v>2498.5250000000001</v>
      </c>
      <c r="M2300" s="1">
        <v>2197.25</v>
      </c>
      <c r="N2300" s="1">
        <v>1449.55</v>
      </c>
      <c r="AF2300" s="1">
        <v>1455.65</v>
      </c>
      <c r="AG2300" s="1">
        <v>2107.7649999999999</v>
      </c>
      <c r="AH2300" s="1">
        <v>2498.5250000000001</v>
      </c>
      <c r="AI2300" s="1">
        <v>2197.25</v>
      </c>
      <c r="AJ2300" s="1">
        <v>1449.55</v>
      </c>
      <c r="AK2300" s="4"/>
      <c r="AL2300" s="4"/>
      <c r="AM2300" s="1"/>
      <c r="AN2300" s="1"/>
      <c r="AO2300" s="4"/>
      <c r="CH2300" s="1" t="s">
        <v>153</v>
      </c>
    </row>
    <row r="2301" spans="1:86" x14ac:dyDescent="0.25">
      <c r="A2301" s="1" t="s">
        <v>480</v>
      </c>
      <c r="B2301" s="1" t="s">
        <v>479</v>
      </c>
      <c r="C2301" s="1" t="s">
        <v>152</v>
      </c>
      <c r="D2301" s="84">
        <v>1998</v>
      </c>
      <c r="E2301" s="3">
        <v>36179</v>
      </c>
      <c r="F2301" s="3"/>
      <c r="AK2301" s="4"/>
      <c r="AL2301" s="4"/>
      <c r="AM2301" s="1"/>
      <c r="AN2301" s="1"/>
      <c r="AO2301" s="4"/>
      <c r="CH2301" s="1" t="s">
        <v>153</v>
      </c>
    </row>
    <row r="2302" spans="1:86" x14ac:dyDescent="0.25">
      <c r="A2302" s="1" t="s">
        <v>480</v>
      </c>
      <c r="B2302" s="1" t="s">
        <v>479</v>
      </c>
      <c r="C2302" s="1" t="s">
        <v>152</v>
      </c>
      <c r="D2302" s="84">
        <v>1998</v>
      </c>
      <c r="E2302" s="3">
        <v>36188</v>
      </c>
      <c r="F2302" s="3"/>
      <c r="AK2302" s="4"/>
      <c r="AL2302" s="4"/>
      <c r="AM2302" s="1"/>
      <c r="AN2302" s="1"/>
      <c r="AO2302" s="4"/>
      <c r="CH2302" s="1" t="s">
        <v>153</v>
      </c>
    </row>
    <row r="2303" spans="1:86" x14ac:dyDescent="0.25">
      <c r="A2303" s="1" t="s">
        <v>480</v>
      </c>
      <c r="B2303" s="1" t="s">
        <v>479</v>
      </c>
      <c r="C2303" s="1" t="s">
        <v>152</v>
      </c>
      <c r="D2303" s="84">
        <v>1998</v>
      </c>
      <c r="E2303" s="3">
        <v>36209</v>
      </c>
      <c r="F2303" s="3"/>
      <c r="AK2303" s="4"/>
      <c r="AL2303" s="4"/>
      <c r="AM2303" s="1"/>
      <c r="AN2303" s="1"/>
      <c r="AO2303" s="4"/>
      <c r="CH2303" s="1" t="s">
        <v>153</v>
      </c>
    </row>
    <row r="2304" spans="1:86" x14ac:dyDescent="0.25">
      <c r="A2304" s="1" t="s">
        <v>480</v>
      </c>
      <c r="B2304" s="1" t="s">
        <v>479</v>
      </c>
      <c r="C2304" s="1" t="s">
        <v>152</v>
      </c>
      <c r="D2304" s="84">
        <v>1998</v>
      </c>
      <c r="E2304" s="3">
        <v>36215</v>
      </c>
      <c r="F2304" s="3"/>
      <c r="AK2304" s="4"/>
      <c r="AL2304" s="4"/>
      <c r="AM2304" s="1"/>
      <c r="AN2304" s="1"/>
      <c r="AO2304" s="4"/>
      <c r="CH2304" s="1" t="s">
        <v>153</v>
      </c>
    </row>
    <row r="2305" spans="1:130" x14ac:dyDescent="0.25">
      <c r="A2305" s="1" t="s">
        <v>480</v>
      </c>
      <c r="B2305" s="1" t="s">
        <v>479</v>
      </c>
      <c r="C2305" s="1" t="s">
        <v>152</v>
      </c>
      <c r="D2305" s="84">
        <v>1998</v>
      </c>
      <c r="E2305" s="3">
        <v>36221</v>
      </c>
      <c r="F2305" s="3"/>
      <c r="AK2305" s="4"/>
      <c r="AL2305" s="4"/>
      <c r="AM2305" s="1"/>
      <c r="AN2305" s="1"/>
      <c r="AO2305" s="4"/>
      <c r="CH2305" s="1" t="s">
        <v>153</v>
      </c>
    </row>
    <row r="2306" spans="1:130" x14ac:dyDescent="0.25">
      <c r="A2306" s="1" t="s">
        <v>480</v>
      </c>
      <c r="B2306" s="1" t="s">
        <v>479</v>
      </c>
      <c r="C2306" s="1" t="s">
        <v>152</v>
      </c>
      <c r="D2306" s="84">
        <v>1998</v>
      </c>
      <c r="E2306" s="3">
        <v>36222</v>
      </c>
      <c r="F2306" s="3"/>
      <c r="AK2306" s="4"/>
      <c r="AL2306" s="4"/>
      <c r="AM2306" s="1"/>
      <c r="AN2306" s="1"/>
      <c r="AO2306" s="4"/>
      <c r="CH2306" s="1" t="s">
        <v>153</v>
      </c>
    </row>
    <row r="2307" spans="1:130" x14ac:dyDescent="0.25">
      <c r="A2307" s="1" t="s">
        <v>480</v>
      </c>
      <c r="B2307" s="1" t="s">
        <v>479</v>
      </c>
      <c r="C2307" s="1" t="s">
        <v>152</v>
      </c>
      <c r="D2307" s="84">
        <v>1998</v>
      </c>
      <c r="E2307" s="3">
        <v>36342</v>
      </c>
      <c r="F2307" s="3"/>
      <c r="J2307" s="1">
        <v>833.89750000000004</v>
      </c>
      <c r="K2307" s="1">
        <v>2197.25</v>
      </c>
      <c r="L2307" s="1">
        <v>1449.55</v>
      </c>
      <c r="AH2307" s="1">
        <v>833.89750000000004</v>
      </c>
      <c r="AI2307" s="1">
        <v>2197.25</v>
      </c>
      <c r="AJ2307" s="1">
        <v>1449.55</v>
      </c>
      <c r="AK2307" s="4"/>
      <c r="AL2307" s="4"/>
      <c r="AM2307" s="1"/>
      <c r="AN2307" s="1"/>
      <c r="AO2307" s="4"/>
      <c r="CH2307" s="1" t="s">
        <v>153</v>
      </c>
    </row>
    <row r="2308" spans="1:130" x14ac:dyDescent="0.25">
      <c r="A2308" s="1" t="s">
        <v>480</v>
      </c>
      <c r="B2308" s="1" t="s">
        <v>479</v>
      </c>
      <c r="C2308" s="1" t="s">
        <v>152</v>
      </c>
      <c r="D2308" s="84">
        <v>1998</v>
      </c>
      <c r="E2308" s="3">
        <v>36435</v>
      </c>
      <c r="F2308" s="3"/>
      <c r="AK2308" s="4"/>
      <c r="AL2308" s="4"/>
      <c r="AM2308" s="1"/>
      <c r="AN2308" s="1"/>
      <c r="AO2308" s="4"/>
      <c r="CH2308" s="1" t="s">
        <v>153</v>
      </c>
    </row>
    <row r="2309" spans="1:130" x14ac:dyDescent="0.25">
      <c r="A2309" s="1" t="s">
        <v>480</v>
      </c>
      <c r="B2309" s="1" t="s">
        <v>479</v>
      </c>
      <c r="C2309" s="1" t="s">
        <v>152</v>
      </c>
      <c r="D2309" s="84">
        <v>1998</v>
      </c>
      <c r="E2309" s="3">
        <v>36495</v>
      </c>
      <c r="F2309" s="3"/>
      <c r="J2309" s="1">
        <v>1240.6400000000001</v>
      </c>
      <c r="AJ2309" s="1">
        <v>1240.6400000000001</v>
      </c>
      <c r="AK2309" s="4"/>
      <c r="AL2309" s="4"/>
      <c r="AM2309" s="1"/>
      <c r="AN2309" s="1"/>
      <c r="AO2309" s="4"/>
      <c r="CH2309" s="1" t="s">
        <v>153</v>
      </c>
    </row>
    <row r="2310" spans="1:130" x14ac:dyDescent="0.25">
      <c r="A2310" s="1" t="s">
        <v>480</v>
      </c>
      <c r="B2310" s="1" t="s">
        <v>479</v>
      </c>
      <c r="C2310" s="1" t="s">
        <v>152</v>
      </c>
      <c r="D2310" s="84">
        <v>1998</v>
      </c>
      <c r="E2310" s="3">
        <v>36095</v>
      </c>
      <c r="F2310" s="3"/>
      <c r="AK2310" s="4"/>
      <c r="AL2310" s="4"/>
      <c r="AM2310" s="1"/>
      <c r="AN2310" s="1"/>
      <c r="AO2310" s="4"/>
      <c r="CG2310" s="1" t="s">
        <v>155</v>
      </c>
      <c r="DR2310" s="1">
        <v>345.06</v>
      </c>
      <c r="DS2310" s="1">
        <v>0.21199999999999999</v>
      </c>
      <c r="DT2310" s="1">
        <v>0.254</v>
      </c>
      <c r="DU2310" s="1">
        <v>0.26300000000000001</v>
      </c>
      <c r="DV2310" s="1">
        <v>0.23699999999999999</v>
      </c>
      <c r="DW2310" s="1">
        <v>0.23100000000000001</v>
      </c>
      <c r="DX2310" s="1">
        <v>0.23</v>
      </c>
      <c r="DY2310" s="1">
        <v>0.13100000000000001</v>
      </c>
      <c r="DZ2310" s="1">
        <v>0.16800000000000001</v>
      </c>
    </row>
    <row r="2311" spans="1:130" x14ac:dyDescent="0.25">
      <c r="A2311" s="1" t="s">
        <v>480</v>
      </c>
      <c r="B2311" s="1" t="s">
        <v>479</v>
      </c>
      <c r="C2311" s="1" t="s">
        <v>152</v>
      </c>
      <c r="D2311" s="84">
        <v>1998</v>
      </c>
      <c r="E2311" s="3">
        <v>36096</v>
      </c>
      <c r="F2311" s="3"/>
      <c r="AK2311" s="4"/>
      <c r="AL2311" s="4"/>
      <c r="AM2311" s="1"/>
      <c r="AN2311" s="1"/>
      <c r="AO2311" s="4"/>
      <c r="BB2311" s="1">
        <v>2.15</v>
      </c>
      <c r="CA2311" s="1">
        <v>3.9</v>
      </c>
      <c r="CE2311" s="1">
        <v>4.9000000000000004</v>
      </c>
      <c r="CF2311" s="1">
        <v>2.15</v>
      </c>
      <c r="CH2311" s="1" t="s">
        <v>155</v>
      </c>
    </row>
    <row r="2312" spans="1:130" x14ac:dyDescent="0.25">
      <c r="A2312" s="1" t="s">
        <v>480</v>
      </c>
      <c r="B2312" s="1" t="s">
        <v>479</v>
      </c>
      <c r="C2312" s="1" t="s">
        <v>152</v>
      </c>
      <c r="D2312" s="84">
        <v>1998</v>
      </c>
      <c r="E2312" s="3">
        <v>36098</v>
      </c>
      <c r="F2312" s="3"/>
      <c r="AK2312" s="4"/>
      <c r="AL2312" s="4"/>
      <c r="AM2312" s="1"/>
      <c r="AN2312" s="1"/>
      <c r="AO2312" s="4"/>
      <c r="BB2312" s="1">
        <v>2.8</v>
      </c>
      <c r="CA2312" s="1">
        <v>4.0999999999999996</v>
      </c>
      <c r="CE2312" s="1">
        <v>6.48</v>
      </c>
      <c r="CF2312" s="1">
        <v>2.8</v>
      </c>
      <c r="CH2312" s="1" t="s">
        <v>155</v>
      </c>
    </row>
    <row r="2313" spans="1:130" x14ac:dyDescent="0.25">
      <c r="A2313" s="1" t="s">
        <v>480</v>
      </c>
      <c r="B2313" s="1" t="s">
        <v>479</v>
      </c>
      <c r="C2313" s="1" t="s">
        <v>152</v>
      </c>
      <c r="D2313" s="84">
        <v>1998</v>
      </c>
      <c r="E2313" s="3">
        <v>36101</v>
      </c>
      <c r="F2313" s="3"/>
      <c r="AK2313" s="4"/>
      <c r="AL2313" s="4"/>
      <c r="AM2313" s="1"/>
      <c r="AN2313" s="1"/>
      <c r="AO2313" s="4"/>
      <c r="BB2313" s="1">
        <v>3.1</v>
      </c>
      <c r="CA2313" s="1">
        <v>4.75</v>
      </c>
      <c r="CE2313" s="1">
        <v>7.25</v>
      </c>
      <c r="CF2313" s="1">
        <v>4.0999999999999996</v>
      </c>
      <c r="CG2313" s="1" t="s">
        <v>155</v>
      </c>
      <c r="CH2313" s="1" t="s">
        <v>155</v>
      </c>
      <c r="DR2313" s="1">
        <v>341.17</v>
      </c>
      <c r="DS2313" s="1">
        <v>0.20300000000000001</v>
      </c>
      <c r="DT2313" s="1">
        <v>0.24299999999999999</v>
      </c>
      <c r="DU2313" s="1">
        <v>0.25900000000000001</v>
      </c>
      <c r="DV2313" s="1">
        <v>0.23300000000000001</v>
      </c>
      <c r="DW2313" s="1">
        <v>0.22700000000000001</v>
      </c>
      <c r="DX2313" s="1">
        <v>0.23200000000000001</v>
      </c>
      <c r="DY2313" s="1">
        <v>0.13</v>
      </c>
      <c r="DZ2313" s="1">
        <v>0.17799999999999999</v>
      </c>
    </row>
    <row r="2314" spans="1:130" x14ac:dyDescent="0.25">
      <c r="A2314" s="1" t="s">
        <v>480</v>
      </c>
      <c r="B2314" s="1" t="s">
        <v>479</v>
      </c>
      <c r="C2314" s="1" t="s">
        <v>152</v>
      </c>
      <c r="D2314" s="84">
        <v>1998</v>
      </c>
      <c r="E2314" s="3">
        <v>36103</v>
      </c>
      <c r="F2314" s="3"/>
      <c r="AK2314" s="4">
        <v>49.84</v>
      </c>
      <c r="AL2314" s="119">
        <f>AK2314/100</f>
        <v>0.49840000000000001</v>
      </c>
      <c r="AM2314" s="1"/>
      <c r="AN2314" s="1"/>
      <c r="AO2314" s="4"/>
      <c r="AT2314" s="1">
        <v>0</v>
      </c>
      <c r="AW2314" s="1">
        <v>0.34330313200000001</v>
      </c>
      <c r="AZ2314" s="1">
        <v>0</v>
      </c>
      <c r="BA2314" s="1">
        <v>0</v>
      </c>
      <c r="BD2314" s="1">
        <v>4</v>
      </c>
      <c r="BE2314" s="1">
        <v>189.33</v>
      </c>
      <c r="BF2314" s="1">
        <v>0.78</v>
      </c>
      <c r="BI2314" s="1">
        <f>BK2314</f>
        <v>36.020000000000003</v>
      </c>
      <c r="BJ2314" s="1">
        <v>21151.08</v>
      </c>
      <c r="BK2314" s="1">
        <v>36.020000000000003</v>
      </c>
      <c r="BL2314" s="1">
        <v>0</v>
      </c>
      <c r="BY2314" s="1">
        <v>13.82</v>
      </c>
      <c r="CC2314" s="1">
        <v>485.1</v>
      </c>
      <c r="CH2314" s="1" t="s">
        <v>156</v>
      </c>
    </row>
    <row r="2315" spans="1:130" x14ac:dyDescent="0.25">
      <c r="A2315" s="1" t="s">
        <v>480</v>
      </c>
      <c r="B2315" s="1" t="s">
        <v>479</v>
      </c>
      <c r="C2315" s="1" t="s">
        <v>152</v>
      </c>
      <c r="D2315" s="84">
        <v>1998</v>
      </c>
      <c r="E2315" s="3">
        <v>36104</v>
      </c>
      <c r="F2315" s="3"/>
      <c r="AK2315" s="4"/>
      <c r="AL2315" s="4"/>
      <c r="AM2315" s="1"/>
      <c r="AN2315" s="1"/>
      <c r="AO2315" s="4"/>
      <c r="BB2315" s="1">
        <v>3.75</v>
      </c>
      <c r="CA2315" s="1">
        <v>5.0999999999999996</v>
      </c>
      <c r="CE2315" s="1">
        <v>9</v>
      </c>
      <c r="CF2315" s="1">
        <v>5.25</v>
      </c>
      <c r="CH2315" s="1" t="s">
        <v>155</v>
      </c>
    </row>
    <row r="2316" spans="1:130" x14ac:dyDescent="0.25">
      <c r="A2316" s="1" t="s">
        <v>480</v>
      </c>
      <c r="B2316" s="1" t="s">
        <v>479</v>
      </c>
      <c r="C2316" s="1" t="s">
        <v>152</v>
      </c>
      <c r="D2316" s="84">
        <v>1998</v>
      </c>
      <c r="E2316" s="3">
        <v>36108</v>
      </c>
      <c r="F2316" s="3"/>
      <c r="AK2316" s="4"/>
      <c r="AL2316" s="4"/>
      <c r="AM2316" s="1"/>
      <c r="AN2316" s="1"/>
      <c r="AO2316" s="4"/>
      <c r="BB2316" s="1">
        <v>4.4000000000000004</v>
      </c>
      <c r="CA2316" s="1">
        <v>5.85</v>
      </c>
      <c r="CE2316" s="1">
        <v>11.34</v>
      </c>
      <c r="CF2316" s="1">
        <v>7.12</v>
      </c>
      <c r="CG2316" s="1" t="s">
        <v>155</v>
      </c>
      <c r="CH2316" s="1" t="s">
        <v>155</v>
      </c>
      <c r="DR2316" s="1">
        <v>329.54</v>
      </c>
      <c r="DS2316" s="1">
        <v>0.18</v>
      </c>
      <c r="DT2316" s="1">
        <v>0.22</v>
      </c>
      <c r="DU2316" s="1">
        <v>0.254</v>
      </c>
      <c r="DV2316" s="1">
        <v>0.22900000000000001</v>
      </c>
      <c r="DW2316" s="1">
        <v>0.22600000000000001</v>
      </c>
      <c r="DX2316" s="1">
        <v>0.22900000000000001</v>
      </c>
      <c r="DY2316" s="1">
        <v>0.13200000000000001</v>
      </c>
      <c r="DZ2316" s="1">
        <v>0.17799999999999999</v>
      </c>
    </row>
    <row r="2317" spans="1:130" x14ac:dyDescent="0.25">
      <c r="A2317" s="1" t="s">
        <v>480</v>
      </c>
      <c r="B2317" s="1" t="s">
        <v>479</v>
      </c>
      <c r="C2317" s="1" t="s">
        <v>152</v>
      </c>
      <c r="D2317" s="84">
        <v>1998</v>
      </c>
      <c r="E2317" s="3">
        <v>36110</v>
      </c>
      <c r="F2317" s="3"/>
      <c r="AK2317" s="4">
        <v>144.4</v>
      </c>
      <c r="AL2317" s="119">
        <f>AK2317/100</f>
        <v>1.444</v>
      </c>
      <c r="AM2317" s="1"/>
      <c r="AN2317" s="1"/>
      <c r="AO2317" s="4"/>
      <c r="AT2317" s="1">
        <v>0</v>
      </c>
      <c r="AW2317" s="1">
        <v>0.75083671699999999</v>
      </c>
      <c r="AZ2317" s="1">
        <v>0.03</v>
      </c>
      <c r="BA2317" s="1">
        <v>0</v>
      </c>
      <c r="BD2317" s="1">
        <v>5</v>
      </c>
      <c r="BE2317" s="1">
        <v>298</v>
      </c>
      <c r="BF2317" s="1">
        <v>2.67</v>
      </c>
      <c r="BI2317" s="1">
        <f>BK2317</f>
        <v>92.71</v>
      </c>
      <c r="BJ2317" s="1">
        <v>26155.27</v>
      </c>
      <c r="BK2317" s="1">
        <v>92.71</v>
      </c>
      <c r="BL2317" s="1">
        <v>0</v>
      </c>
      <c r="BY2317" s="1">
        <v>51.52</v>
      </c>
      <c r="CC2317" s="1">
        <v>675.68</v>
      </c>
      <c r="CH2317" s="1" t="s">
        <v>156</v>
      </c>
    </row>
    <row r="2318" spans="1:130" x14ac:dyDescent="0.25">
      <c r="A2318" s="1" t="s">
        <v>480</v>
      </c>
      <c r="B2318" s="1" t="s">
        <v>479</v>
      </c>
      <c r="C2318" s="1" t="s">
        <v>152</v>
      </c>
      <c r="D2318" s="84">
        <v>1998</v>
      </c>
      <c r="E2318" s="3">
        <v>36111</v>
      </c>
      <c r="F2318" s="3"/>
      <c r="AK2318" s="4"/>
      <c r="AL2318" s="4"/>
      <c r="AM2318" s="1"/>
      <c r="AN2318" s="1"/>
      <c r="AO2318" s="4"/>
      <c r="BB2318" s="1">
        <v>4.95</v>
      </c>
      <c r="CA2318" s="1">
        <v>6.5</v>
      </c>
      <c r="CE2318" s="1">
        <v>14.1</v>
      </c>
      <c r="CF2318" s="1">
        <v>7.88</v>
      </c>
      <c r="CH2318" s="1" t="s">
        <v>155</v>
      </c>
    </row>
    <row r="2319" spans="1:130" x14ac:dyDescent="0.25">
      <c r="A2319" s="1" t="s">
        <v>480</v>
      </c>
      <c r="B2319" s="1" t="s">
        <v>479</v>
      </c>
      <c r="C2319" s="1" t="s">
        <v>152</v>
      </c>
      <c r="D2319" s="84">
        <v>1998</v>
      </c>
      <c r="E2319" s="3">
        <v>36115</v>
      </c>
      <c r="F2319" s="3"/>
      <c r="AK2319" s="4"/>
      <c r="AL2319" s="4"/>
      <c r="AM2319" s="1"/>
      <c r="AN2319" s="1"/>
      <c r="AO2319" s="4"/>
      <c r="BB2319" s="1">
        <v>5.75</v>
      </c>
      <c r="CA2319" s="1">
        <v>7</v>
      </c>
      <c r="CE2319" s="1">
        <v>14.88</v>
      </c>
      <c r="CF2319" s="1">
        <v>10.51</v>
      </c>
      <c r="CG2319" s="1" t="s">
        <v>155</v>
      </c>
      <c r="CH2319" s="1" t="s">
        <v>155</v>
      </c>
      <c r="DR2319" s="1">
        <v>318.94</v>
      </c>
      <c r="DS2319" s="1">
        <v>0.14399999999999999</v>
      </c>
      <c r="DT2319" s="1">
        <v>0.192</v>
      </c>
      <c r="DU2319" s="1">
        <v>0.25</v>
      </c>
      <c r="DV2319" s="1">
        <v>0.22700000000000001</v>
      </c>
      <c r="DW2319" s="1">
        <v>0.22900000000000001</v>
      </c>
      <c r="DX2319" s="1">
        <v>0.23100000000000001</v>
      </c>
      <c r="DY2319" s="1">
        <v>0.13600000000000001</v>
      </c>
      <c r="DZ2319" s="1">
        <v>0.186</v>
      </c>
    </row>
    <row r="2320" spans="1:130" x14ac:dyDescent="0.25">
      <c r="A2320" s="1" t="s">
        <v>480</v>
      </c>
      <c r="B2320" s="1" t="s">
        <v>479</v>
      </c>
      <c r="C2320" s="1" t="s">
        <v>152</v>
      </c>
      <c r="D2320" s="84">
        <v>1998</v>
      </c>
      <c r="E2320" s="3">
        <v>36116</v>
      </c>
      <c r="F2320" s="3"/>
      <c r="AK2320" s="4">
        <v>236.59</v>
      </c>
      <c r="AL2320" s="119">
        <f>AK2320/100</f>
        <v>2.3658999999999999</v>
      </c>
      <c r="AM2320" s="1"/>
      <c r="AN2320" s="1"/>
      <c r="AO2320" s="4"/>
      <c r="AT2320" s="1">
        <v>0</v>
      </c>
      <c r="AW2320" s="1">
        <v>0.81723496799999995</v>
      </c>
      <c r="AZ2320" s="1">
        <v>0.28000000000000003</v>
      </c>
      <c r="BA2320" s="1">
        <v>0</v>
      </c>
      <c r="BD2320" s="1">
        <v>6</v>
      </c>
      <c r="BE2320" s="1">
        <v>405.5</v>
      </c>
      <c r="BF2320" s="1">
        <v>3.2</v>
      </c>
      <c r="BI2320" s="1">
        <f>BK2320</f>
        <v>126.89</v>
      </c>
      <c r="BJ2320" s="1">
        <v>21822.41</v>
      </c>
      <c r="BK2320" s="1">
        <v>126.89</v>
      </c>
      <c r="BL2320" s="1">
        <v>0</v>
      </c>
      <c r="BY2320" s="1">
        <v>107.81</v>
      </c>
      <c r="CC2320" s="1">
        <v>658.35</v>
      </c>
      <c r="CH2320" s="1" t="s">
        <v>156</v>
      </c>
    </row>
    <row r="2321" spans="1:130" x14ac:dyDescent="0.25">
      <c r="A2321" s="1" t="s">
        <v>480</v>
      </c>
      <c r="B2321" s="1" t="s">
        <v>479</v>
      </c>
      <c r="C2321" s="1" t="s">
        <v>152</v>
      </c>
      <c r="D2321" s="84">
        <v>1998</v>
      </c>
      <c r="E2321" s="3">
        <v>36118</v>
      </c>
      <c r="F2321" s="3"/>
      <c r="AK2321" s="4"/>
      <c r="AL2321" s="4"/>
      <c r="AM2321" s="1"/>
      <c r="AN2321" s="1"/>
      <c r="AO2321" s="4"/>
      <c r="BB2321" s="1">
        <v>6.25</v>
      </c>
      <c r="CA2321" s="1">
        <v>7.55</v>
      </c>
      <c r="CE2321" s="1">
        <v>15.82</v>
      </c>
      <c r="CF2321" s="1">
        <v>11.57</v>
      </c>
      <c r="CH2321" s="1" t="s">
        <v>155</v>
      </c>
    </row>
    <row r="2322" spans="1:130" x14ac:dyDescent="0.25">
      <c r="A2322" s="1" t="s">
        <v>480</v>
      </c>
      <c r="B2322" s="1" t="s">
        <v>479</v>
      </c>
      <c r="C2322" s="1" t="s">
        <v>152</v>
      </c>
      <c r="D2322" s="84">
        <v>1998</v>
      </c>
      <c r="E2322" s="3">
        <v>36122</v>
      </c>
      <c r="F2322" s="3"/>
      <c r="AK2322" s="4">
        <v>396.18</v>
      </c>
      <c r="AL2322" s="119">
        <f>AK2322/100</f>
        <v>3.9618000000000002</v>
      </c>
      <c r="AM2322" s="1"/>
      <c r="AN2322" s="1"/>
      <c r="AO2322" s="4"/>
      <c r="AT2322" s="1">
        <v>0</v>
      </c>
      <c r="AW2322" s="1">
        <v>0.90096851099999997</v>
      </c>
      <c r="AZ2322" s="1">
        <v>0.76</v>
      </c>
      <c r="BA2322" s="1">
        <v>0</v>
      </c>
      <c r="BB2322" s="1">
        <v>6.9</v>
      </c>
      <c r="BD2322" s="1">
        <v>8</v>
      </c>
      <c r="BE2322" s="1">
        <v>518.33000000000004</v>
      </c>
      <c r="BF2322" s="1">
        <v>4.4800000000000004</v>
      </c>
      <c r="BI2322" s="1">
        <f>BK2322</f>
        <v>189.63</v>
      </c>
      <c r="BJ2322" s="1">
        <v>21096.94</v>
      </c>
      <c r="BK2322" s="1">
        <v>189.63</v>
      </c>
      <c r="BL2322" s="1">
        <v>0</v>
      </c>
      <c r="BY2322" s="1">
        <v>201.38</v>
      </c>
      <c r="CA2322" s="1">
        <v>7.9</v>
      </c>
      <c r="CC2322" s="1">
        <v>649.69000000000005</v>
      </c>
      <c r="CE2322" s="1">
        <v>17.23</v>
      </c>
      <c r="CF2322" s="1">
        <v>13.14</v>
      </c>
      <c r="CG2322" s="1" t="s">
        <v>155</v>
      </c>
      <c r="CH2322" s="1" t="s">
        <v>156</v>
      </c>
      <c r="DR2322" s="1">
        <v>302.13</v>
      </c>
      <c r="DS2322" s="1">
        <v>0.11799999999999999</v>
      </c>
      <c r="DT2322" s="1">
        <v>0.17100000000000001</v>
      </c>
      <c r="DU2322" s="1">
        <v>0.23200000000000001</v>
      </c>
      <c r="DV2322" s="1">
        <v>0.22</v>
      </c>
      <c r="DW2322" s="1">
        <v>0.22</v>
      </c>
      <c r="DX2322" s="1">
        <v>0.23</v>
      </c>
      <c r="DY2322" s="1">
        <v>0.13500000000000001</v>
      </c>
      <c r="DZ2322" s="1">
        <v>0.185</v>
      </c>
    </row>
    <row r="2323" spans="1:130" x14ac:dyDescent="0.25">
      <c r="A2323" s="1" t="s">
        <v>480</v>
      </c>
      <c r="B2323" s="1" t="s">
        <v>479</v>
      </c>
      <c r="C2323" s="1" t="s">
        <v>152</v>
      </c>
      <c r="D2323" s="84">
        <v>1998</v>
      </c>
      <c r="E2323" s="3">
        <v>36125</v>
      </c>
      <c r="F2323" s="3"/>
      <c r="AK2323" s="4"/>
      <c r="AL2323" s="4"/>
      <c r="AM2323" s="1"/>
      <c r="AN2323" s="1"/>
      <c r="AO2323" s="4"/>
      <c r="BB2323" s="1">
        <v>7.6</v>
      </c>
      <c r="CA2323" s="1">
        <v>8.6</v>
      </c>
      <c r="CE2323" s="1">
        <v>18.41</v>
      </c>
      <c r="CF2323" s="1">
        <v>14.13</v>
      </c>
      <c r="CH2323" s="1" t="s">
        <v>155</v>
      </c>
    </row>
    <row r="2324" spans="1:130" x14ac:dyDescent="0.25">
      <c r="A2324" s="1" t="s">
        <v>480</v>
      </c>
      <c r="B2324" s="1" t="s">
        <v>479</v>
      </c>
      <c r="C2324" s="1" t="s">
        <v>152</v>
      </c>
      <c r="D2324" s="84">
        <v>1998</v>
      </c>
      <c r="E2324" s="3">
        <v>36129</v>
      </c>
      <c r="F2324" s="3"/>
      <c r="AK2324" s="4"/>
      <c r="AL2324" s="4"/>
      <c r="AM2324" s="1"/>
      <c r="AN2324" s="1"/>
      <c r="AO2324" s="4"/>
      <c r="BB2324" s="1">
        <v>8.4499999999999993</v>
      </c>
      <c r="CA2324" s="1">
        <v>8.6999999999999993</v>
      </c>
      <c r="CE2324" s="1">
        <v>19.12</v>
      </c>
      <c r="CF2324" s="1">
        <v>16.28</v>
      </c>
      <c r="CG2324" s="1" t="s">
        <v>155</v>
      </c>
      <c r="CH2324" s="1" t="s">
        <v>155</v>
      </c>
      <c r="DR2324" s="1">
        <v>289.33999999999997</v>
      </c>
      <c r="DS2324" s="1">
        <v>0.104</v>
      </c>
      <c r="DT2324" s="1">
        <v>0.16</v>
      </c>
      <c r="DU2324" s="1">
        <v>0.217</v>
      </c>
      <c r="DV2324" s="1">
        <v>0.20699999999999999</v>
      </c>
      <c r="DW2324" s="1">
        <v>0.216</v>
      </c>
      <c r="DX2324" s="1">
        <v>0.23</v>
      </c>
      <c r="DY2324" s="1">
        <v>0.13300000000000001</v>
      </c>
      <c r="DZ2324" s="1">
        <v>0.18099999999999999</v>
      </c>
    </row>
    <row r="2325" spans="1:130" x14ac:dyDescent="0.25">
      <c r="A2325" s="1" t="s">
        <v>480</v>
      </c>
      <c r="B2325" s="1" t="s">
        <v>479</v>
      </c>
      <c r="C2325" s="1" t="s">
        <v>152</v>
      </c>
      <c r="D2325" s="84">
        <v>1998</v>
      </c>
      <c r="E2325" s="3">
        <v>36131</v>
      </c>
      <c r="F2325" s="3"/>
      <c r="AK2325" s="4">
        <v>452.15</v>
      </c>
      <c r="AL2325" s="119">
        <f>AK2325/100</f>
        <v>4.5214999999999996</v>
      </c>
      <c r="AM2325" s="1"/>
      <c r="AN2325" s="1"/>
      <c r="AO2325" s="4"/>
      <c r="AT2325" s="1">
        <v>0</v>
      </c>
      <c r="AW2325" s="1">
        <v>0.91360921399999995</v>
      </c>
      <c r="AZ2325" s="1">
        <v>0.72</v>
      </c>
      <c r="BE2325" s="1">
        <v>577.66999999999996</v>
      </c>
      <c r="BF2325" s="1">
        <v>4.58</v>
      </c>
      <c r="BI2325" s="1">
        <f>BK2325</f>
        <v>165.35</v>
      </c>
      <c r="BJ2325" s="1">
        <v>23655.51</v>
      </c>
      <c r="BK2325" s="1">
        <v>165.35</v>
      </c>
      <c r="BL2325" s="1">
        <v>0</v>
      </c>
      <c r="BY2325" s="1">
        <v>281.91000000000003</v>
      </c>
      <c r="CC2325" s="1">
        <v>519.75</v>
      </c>
      <c r="CH2325" s="1" t="s">
        <v>155</v>
      </c>
    </row>
    <row r="2326" spans="1:130" x14ac:dyDescent="0.25">
      <c r="A2326" s="1" t="s">
        <v>480</v>
      </c>
      <c r="B2326" s="1" t="s">
        <v>479</v>
      </c>
      <c r="C2326" s="1" t="s">
        <v>152</v>
      </c>
      <c r="D2326" s="84">
        <v>1998</v>
      </c>
      <c r="E2326" s="3">
        <v>36131</v>
      </c>
      <c r="F2326" s="3"/>
      <c r="AK2326" s="4"/>
      <c r="AL2326" s="4"/>
      <c r="AM2326" s="1"/>
      <c r="AN2326" s="1"/>
      <c r="AO2326" s="4"/>
      <c r="BA2326" s="1">
        <v>1</v>
      </c>
      <c r="BD2326" s="1">
        <v>8</v>
      </c>
      <c r="CH2326" s="1" t="s">
        <v>156</v>
      </c>
    </row>
    <row r="2327" spans="1:130" x14ac:dyDescent="0.25">
      <c r="A2327" s="1" t="s">
        <v>480</v>
      </c>
      <c r="B2327" s="1" t="s">
        <v>479</v>
      </c>
      <c r="C2327" s="1" t="s">
        <v>152</v>
      </c>
      <c r="D2327" s="84">
        <v>1998</v>
      </c>
      <c r="E2327" s="3">
        <v>36132</v>
      </c>
      <c r="F2327" s="3"/>
      <c r="AK2327" s="4"/>
      <c r="AL2327" s="4"/>
      <c r="AM2327" s="1"/>
      <c r="AN2327" s="1"/>
      <c r="AO2327" s="4"/>
      <c r="BB2327" s="1">
        <v>8.6999999999999993</v>
      </c>
      <c r="CA2327" s="1">
        <v>8</v>
      </c>
      <c r="CE2327" s="1">
        <v>18.78</v>
      </c>
      <c r="CF2327" s="1">
        <v>16.809999999999999</v>
      </c>
      <c r="CH2327" s="1" t="s">
        <v>155</v>
      </c>
    </row>
    <row r="2328" spans="1:130" x14ac:dyDescent="0.25">
      <c r="A2328" s="1" t="s">
        <v>480</v>
      </c>
      <c r="B2328" s="1" t="s">
        <v>479</v>
      </c>
      <c r="C2328" s="1" t="s">
        <v>152</v>
      </c>
      <c r="D2328" s="84">
        <v>1998</v>
      </c>
      <c r="E2328" s="3">
        <v>36136</v>
      </c>
      <c r="F2328" s="3"/>
      <c r="AK2328" s="4"/>
      <c r="AL2328" s="4"/>
      <c r="AM2328" s="1"/>
      <c r="AN2328" s="1"/>
      <c r="AO2328" s="4"/>
      <c r="BB2328" s="1">
        <v>8.6999999999999993</v>
      </c>
      <c r="CA2328" s="1">
        <v>9</v>
      </c>
      <c r="CE2328" s="1">
        <v>15.76</v>
      </c>
      <c r="CF2328" s="1">
        <v>17.3</v>
      </c>
      <c r="CG2328" s="1" t="s">
        <v>155</v>
      </c>
      <c r="CH2328" s="1" t="s">
        <v>155</v>
      </c>
      <c r="DR2328" s="1">
        <v>278.82</v>
      </c>
      <c r="DS2328" s="1">
        <v>9.6000000000000002E-2</v>
      </c>
      <c r="DT2328" s="1">
        <v>0.153</v>
      </c>
      <c r="DU2328" s="1">
        <v>0.20899999999999999</v>
      </c>
      <c r="DV2328" s="1">
        <v>0.189</v>
      </c>
      <c r="DW2328" s="1">
        <v>0.20399999999999999</v>
      </c>
      <c r="DX2328" s="1">
        <v>0.22600000000000001</v>
      </c>
      <c r="DY2328" s="1">
        <v>0.13200000000000001</v>
      </c>
      <c r="DZ2328" s="1">
        <v>0.184</v>
      </c>
    </row>
    <row r="2329" spans="1:130" x14ac:dyDescent="0.25">
      <c r="A2329" s="1" t="s">
        <v>480</v>
      </c>
      <c r="B2329" s="1" t="s">
        <v>479</v>
      </c>
      <c r="C2329" s="1" t="s">
        <v>152</v>
      </c>
      <c r="D2329" s="84">
        <v>1998</v>
      </c>
      <c r="E2329" s="3">
        <v>36138</v>
      </c>
      <c r="F2329" s="3"/>
      <c r="AK2329" s="4">
        <v>699.96</v>
      </c>
      <c r="AL2329" s="119">
        <f>AK2329/100</f>
        <v>6.9996</v>
      </c>
      <c r="AM2329" s="1"/>
      <c r="AN2329" s="1"/>
      <c r="AO2329" s="4"/>
      <c r="AT2329" s="1">
        <v>0</v>
      </c>
      <c r="AW2329" s="1">
        <v>0.92401427300000005</v>
      </c>
      <c r="AZ2329" s="1">
        <v>3.59</v>
      </c>
      <c r="BA2329" s="1">
        <v>3.25</v>
      </c>
      <c r="BD2329" s="1">
        <v>5.75</v>
      </c>
      <c r="BE2329" s="1">
        <v>637.83000000000004</v>
      </c>
      <c r="BF2329" s="1">
        <v>4.67</v>
      </c>
      <c r="BI2329" s="1">
        <f>BK2329</f>
        <v>159.44</v>
      </c>
      <c r="BJ2329" s="1">
        <v>24508.32</v>
      </c>
      <c r="BK2329" s="1">
        <v>159.44</v>
      </c>
      <c r="BL2329" s="1">
        <v>0</v>
      </c>
      <c r="BN2329" s="1">
        <v>27.24</v>
      </c>
      <c r="BY2329" s="1">
        <v>379.34</v>
      </c>
      <c r="CC2329" s="1">
        <v>646.79999999999995</v>
      </c>
      <c r="CH2329" s="1" t="s">
        <v>156</v>
      </c>
    </row>
    <row r="2330" spans="1:130" x14ac:dyDescent="0.25">
      <c r="A2330" s="1" t="s">
        <v>480</v>
      </c>
      <c r="B2330" s="1" t="s">
        <v>479</v>
      </c>
      <c r="C2330" s="1" t="s">
        <v>152</v>
      </c>
      <c r="D2330" s="84">
        <v>1998</v>
      </c>
      <c r="E2330" s="3">
        <v>36139</v>
      </c>
      <c r="F2330" s="3"/>
      <c r="AK2330" s="4"/>
      <c r="AL2330" s="4"/>
      <c r="AM2330" s="1"/>
      <c r="AN2330" s="1"/>
      <c r="AO2330" s="4"/>
      <c r="BB2330" s="1">
        <v>9</v>
      </c>
      <c r="CE2330" s="1">
        <v>13.11</v>
      </c>
      <c r="CF2330" s="1">
        <v>13.02</v>
      </c>
      <c r="CH2330" s="1" t="s">
        <v>155</v>
      </c>
    </row>
    <row r="2331" spans="1:130" x14ac:dyDescent="0.25">
      <c r="A2331" s="1" t="s">
        <v>480</v>
      </c>
      <c r="B2331" s="1" t="s">
        <v>479</v>
      </c>
      <c r="C2331" s="1" t="s">
        <v>152</v>
      </c>
      <c r="D2331" s="84">
        <v>1998</v>
      </c>
      <c r="E2331" s="3">
        <v>36143</v>
      </c>
      <c r="F2331" s="3"/>
      <c r="AK2331" s="4"/>
      <c r="AL2331" s="4"/>
      <c r="AM2331" s="1"/>
      <c r="AN2331" s="1"/>
      <c r="AO2331" s="4"/>
      <c r="CE2331" s="1">
        <v>12.33</v>
      </c>
      <c r="CF2331" s="1">
        <v>10.210000000000001</v>
      </c>
      <c r="CG2331" s="1" t="s">
        <v>155</v>
      </c>
      <c r="CH2331" s="1" t="s">
        <v>155</v>
      </c>
      <c r="DR2331" s="1">
        <v>263.67</v>
      </c>
      <c r="DS2331" s="1">
        <v>9.7000000000000003E-2</v>
      </c>
      <c r="DT2331" s="1">
        <v>0.14499999999999999</v>
      </c>
      <c r="DU2331" s="1">
        <v>0.191</v>
      </c>
      <c r="DV2331" s="1">
        <v>0.16200000000000001</v>
      </c>
      <c r="DW2331" s="1">
        <v>0.192</v>
      </c>
      <c r="DX2331" s="1">
        <v>0.221</v>
      </c>
      <c r="DY2331" s="1">
        <v>0.128</v>
      </c>
      <c r="DZ2331" s="1">
        <v>0.185</v>
      </c>
    </row>
    <row r="2332" spans="1:130" x14ac:dyDescent="0.25">
      <c r="A2332" s="1" t="s">
        <v>480</v>
      </c>
      <c r="B2332" s="1" t="s">
        <v>479</v>
      </c>
      <c r="C2332" s="1" t="s">
        <v>152</v>
      </c>
      <c r="D2332" s="84">
        <v>1998</v>
      </c>
      <c r="E2332" s="3">
        <v>36145</v>
      </c>
      <c r="F2332" s="3"/>
      <c r="AK2332" s="119">
        <v>830.96</v>
      </c>
      <c r="AL2332" s="119">
        <f>AK2332/100</f>
        <v>8.3095999999999997</v>
      </c>
      <c r="AM2332" s="1"/>
      <c r="AN2332" s="1"/>
      <c r="AO2332" s="4"/>
      <c r="AT2332" s="1">
        <v>5625.31</v>
      </c>
      <c r="AV2332" s="1">
        <v>127.72</v>
      </c>
      <c r="AW2332" s="1">
        <v>0.86606079199999997</v>
      </c>
      <c r="AZ2332" s="1">
        <v>5.79</v>
      </c>
      <c r="BA2332" s="1">
        <v>4</v>
      </c>
      <c r="BD2332" s="1">
        <v>5</v>
      </c>
      <c r="BE2332" s="1">
        <v>690</v>
      </c>
      <c r="BF2332" s="1">
        <v>4.03</v>
      </c>
      <c r="BI2332" s="1">
        <f>BK2332</f>
        <v>151.85</v>
      </c>
      <c r="BJ2332" s="1">
        <v>22259.040000000001</v>
      </c>
      <c r="BK2332" s="1">
        <v>151.85</v>
      </c>
      <c r="BL2332" s="1">
        <v>16.7</v>
      </c>
      <c r="BN2332" s="1">
        <v>81.88</v>
      </c>
      <c r="BY2332" s="1">
        <v>430.24</v>
      </c>
      <c r="CC2332" s="1">
        <v>551.51</v>
      </c>
      <c r="CH2332" s="1" t="s">
        <v>156</v>
      </c>
    </row>
    <row r="2333" spans="1:130" x14ac:dyDescent="0.25">
      <c r="A2333" s="1" t="s">
        <v>480</v>
      </c>
      <c r="B2333" s="1" t="s">
        <v>479</v>
      </c>
      <c r="C2333" s="1" t="s">
        <v>152</v>
      </c>
      <c r="D2333" s="84">
        <v>1998</v>
      </c>
      <c r="E2333" s="3">
        <v>36146</v>
      </c>
      <c r="F2333" s="3"/>
      <c r="AK2333" s="4"/>
      <c r="AL2333" s="4"/>
      <c r="AM2333" s="1"/>
      <c r="AN2333" s="1"/>
      <c r="AO2333" s="4"/>
      <c r="CF2333" s="1">
        <v>6.29</v>
      </c>
      <c r="CH2333" s="1" t="s">
        <v>155</v>
      </c>
    </row>
    <row r="2334" spans="1:130" x14ac:dyDescent="0.25">
      <c r="A2334" s="1" t="s">
        <v>480</v>
      </c>
      <c r="B2334" s="1" t="s">
        <v>479</v>
      </c>
      <c r="C2334" s="1" t="s">
        <v>152</v>
      </c>
      <c r="D2334" s="84">
        <v>1998</v>
      </c>
      <c r="E2334" s="3">
        <v>36150</v>
      </c>
      <c r="F2334" s="3"/>
      <c r="AK2334" s="4"/>
      <c r="AL2334" s="4"/>
      <c r="AM2334" s="1"/>
      <c r="AN2334" s="1"/>
      <c r="AO2334" s="4"/>
      <c r="CF2334" s="1">
        <v>7.79</v>
      </c>
      <c r="CG2334" s="1" t="s">
        <v>155</v>
      </c>
      <c r="CH2334" s="1" t="s">
        <v>155</v>
      </c>
      <c r="DR2334" s="1">
        <v>251.89</v>
      </c>
      <c r="DS2334" s="1">
        <v>8.8999999999999996E-2</v>
      </c>
      <c r="DT2334" s="1">
        <v>0.14099999999999999</v>
      </c>
      <c r="DU2334" s="1">
        <v>0.17899999999999999</v>
      </c>
      <c r="DV2334" s="1">
        <v>0.14099999999999999</v>
      </c>
      <c r="DW2334" s="1">
        <v>0.183</v>
      </c>
      <c r="DX2334" s="1">
        <v>0.215</v>
      </c>
      <c r="DY2334" s="1">
        <v>0.128</v>
      </c>
      <c r="DZ2334" s="1">
        <v>0.184</v>
      </c>
    </row>
    <row r="2335" spans="1:130" x14ac:dyDescent="0.25">
      <c r="A2335" s="1" t="s">
        <v>480</v>
      </c>
      <c r="B2335" s="1" t="s">
        <v>479</v>
      </c>
      <c r="C2335" s="1" t="s">
        <v>152</v>
      </c>
      <c r="D2335" s="84">
        <v>1998</v>
      </c>
      <c r="E2335" s="3">
        <v>36152</v>
      </c>
      <c r="F2335" s="3"/>
      <c r="AK2335" s="4"/>
      <c r="AL2335" s="4"/>
      <c r="AM2335" s="1"/>
      <c r="AN2335" s="1"/>
      <c r="AO2335" s="4"/>
      <c r="CF2335" s="1">
        <v>5.29</v>
      </c>
      <c r="CH2335" s="1" t="s">
        <v>155</v>
      </c>
    </row>
    <row r="2336" spans="1:130" x14ac:dyDescent="0.25">
      <c r="A2336" s="1" t="s">
        <v>480</v>
      </c>
      <c r="B2336" s="1" t="s">
        <v>479</v>
      </c>
      <c r="C2336" s="1" t="s">
        <v>152</v>
      </c>
      <c r="D2336" s="84">
        <v>1998</v>
      </c>
      <c r="E2336" s="3">
        <v>36153</v>
      </c>
      <c r="F2336" s="3"/>
      <c r="AK2336" s="119">
        <v>868.11</v>
      </c>
      <c r="AL2336" s="119">
        <f>AK2336/100</f>
        <v>8.6811000000000007</v>
      </c>
      <c r="AM2336" s="1"/>
      <c r="AN2336" s="1"/>
      <c r="AO2336" s="4"/>
      <c r="AT2336" s="1">
        <v>9450.32</v>
      </c>
      <c r="AV2336" s="1">
        <v>177.69</v>
      </c>
      <c r="AW2336" s="1">
        <v>0.75850471399999997</v>
      </c>
      <c r="AZ2336" s="1">
        <v>6.88</v>
      </c>
      <c r="BA2336" s="1">
        <v>4.3</v>
      </c>
      <c r="BD2336" s="1">
        <v>4.7</v>
      </c>
      <c r="BE2336" s="1">
        <v>738.33</v>
      </c>
      <c r="BF2336" s="1">
        <v>2.77</v>
      </c>
      <c r="BI2336" s="1">
        <f>BK2336</f>
        <v>126.47</v>
      </c>
      <c r="BJ2336" s="1">
        <v>20909.78</v>
      </c>
      <c r="BK2336" s="1">
        <v>126.47</v>
      </c>
      <c r="BL2336" s="1">
        <v>17.850000000000001</v>
      </c>
      <c r="BN2336" s="1">
        <v>82.51</v>
      </c>
      <c r="BY2336" s="1">
        <v>434.79</v>
      </c>
      <c r="CC2336" s="1">
        <v>467.78</v>
      </c>
      <c r="CH2336" s="1" t="s">
        <v>156</v>
      </c>
    </row>
    <row r="2337" spans="1:130" x14ac:dyDescent="0.25">
      <c r="A2337" s="1" t="s">
        <v>480</v>
      </c>
      <c r="B2337" s="1" t="s">
        <v>479</v>
      </c>
      <c r="C2337" s="1" t="s">
        <v>152</v>
      </c>
      <c r="D2337" s="84">
        <v>1998</v>
      </c>
      <c r="E2337" s="3">
        <v>36157</v>
      </c>
      <c r="F2337" s="3"/>
      <c r="AK2337" s="4"/>
      <c r="AL2337" s="4"/>
      <c r="AM2337" s="1"/>
      <c r="AN2337" s="1"/>
      <c r="AO2337" s="4"/>
      <c r="CG2337" s="1" t="s">
        <v>155</v>
      </c>
      <c r="CH2337" s="1" t="s">
        <v>155</v>
      </c>
      <c r="DR2337" s="1">
        <v>236.77</v>
      </c>
      <c r="DS2337" s="1">
        <v>8.3000000000000004E-2</v>
      </c>
      <c r="DT2337" s="1">
        <v>0.13600000000000001</v>
      </c>
      <c r="DU2337" s="1">
        <v>0.16500000000000001</v>
      </c>
      <c r="DV2337" s="1">
        <v>0.125</v>
      </c>
      <c r="DW2337" s="1">
        <v>0.16600000000000001</v>
      </c>
      <c r="DX2337" s="1">
        <v>0.20499999999999999</v>
      </c>
      <c r="DY2337" s="1">
        <v>0.124</v>
      </c>
      <c r="DZ2337" s="1">
        <v>0.18</v>
      </c>
    </row>
    <row r="2338" spans="1:130" x14ac:dyDescent="0.25">
      <c r="A2338" s="1" t="s">
        <v>480</v>
      </c>
      <c r="B2338" s="1" t="s">
        <v>479</v>
      </c>
      <c r="C2338" s="1" t="s">
        <v>152</v>
      </c>
      <c r="D2338" s="84">
        <v>1998</v>
      </c>
      <c r="E2338" s="3">
        <v>36159</v>
      </c>
      <c r="F2338" s="3"/>
      <c r="AK2338" s="119">
        <v>1017.15</v>
      </c>
      <c r="AL2338" s="119">
        <f>AK2338/100</f>
        <v>10.1715</v>
      </c>
      <c r="AM2338" s="1"/>
      <c r="AN2338" s="1"/>
      <c r="AO2338" s="4"/>
      <c r="AT2338" s="1">
        <v>10414.61</v>
      </c>
      <c r="AV2338" s="1">
        <v>282.76</v>
      </c>
      <c r="AW2338" s="1">
        <v>0.72687905799999997</v>
      </c>
      <c r="AZ2338" s="1">
        <v>8.2899999999999991</v>
      </c>
      <c r="BE2338" s="1">
        <v>801.17</v>
      </c>
      <c r="BF2338" s="1">
        <v>2.2999999999999998</v>
      </c>
      <c r="BI2338" s="1">
        <f>BK2338</f>
        <v>126.06</v>
      </c>
      <c r="BJ2338" s="1">
        <v>18467.3</v>
      </c>
      <c r="BK2338" s="1">
        <v>126.06</v>
      </c>
      <c r="BL2338" s="1">
        <v>18.25</v>
      </c>
      <c r="BN2338" s="1">
        <v>97.89</v>
      </c>
      <c r="BY2338" s="1">
        <v>454.29</v>
      </c>
      <c r="CC2338" s="1">
        <v>404.25</v>
      </c>
      <c r="CH2338" s="1" t="s">
        <v>155</v>
      </c>
    </row>
    <row r="2339" spans="1:130" x14ac:dyDescent="0.25">
      <c r="A2339" s="1" t="s">
        <v>480</v>
      </c>
      <c r="B2339" s="1" t="s">
        <v>479</v>
      </c>
      <c r="C2339" s="1" t="s">
        <v>152</v>
      </c>
      <c r="D2339" s="84">
        <v>1998</v>
      </c>
      <c r="E2339" s="3">
        <v>36159</v>
      </c>
      <c r="F2339" s="3"/>
      <c r="AK2339" s="4"/>
      <c r="AL2339" s="4"/>
      <c r="AM2339" s="1"/>
      <c r="AN2339" s="1"/>
      <c r="AO2339" s="4"/>
      <c r="BA2339" s="1">
        <v>4.75</v>
      </c>
      <c r="BD2339" s="1">
        <v>4.25</v>
      </c>
      <c r="CH2339" s="1" t="s">
        <v>156</v>
      </c>
    </row>
    <row r="2340" spans="1:130" x14ac:dyDescent="0.25">
      <c r="A2340" s="1" t="s">
        <v>480</v>
      </c>
      <c r="B2340" s="1" t="s">
        <v>479</v>
      </c>
      <c r="C2340" s="1" t="s">
        <v>152</v>
      </c>
      <c r="D2340" s="84">
        <v>1998</v>
      </c>
      <c r="E2340" s="3">
        <v>36167</v>
      </c>
      <c r="F2340" s="3"/>
      <c r="AK2340" s="119">
        <v>1294.1400000000001</v>
      </c>
      <c r="AL2340" s="119">
        <f>AK2340/100</f>
        <v>12.941400000000002</v>
      </c>
      <c r="AM2340" s="1"/>
      <c r="AN2340" s="1"/>
      <c r="AO2340" s="4"/>
      <c r="AT2340" s="1">
        <v>13539.13</v>
      </c>
      <c r="AV2340" s="1">
        <v>525.61</v>
      </c>
      <c r="AW2340" s="1">
        <v>0.54370127099999999</v>
      </c>
      <c r="AZ2340" s="1">
        <v>20.260000000000002</v>
      </c>
      <c r="BA2340" s="1">
        <v>6.65</v>
      </c>
      <c r="BD2340" s="1">
        <v>2.35</v>
      </c>
      <c r="BE2340" s="1">
        <v>741.67</v>
      </c>
      <c r="BF2340" s="1">
        <v>1.4</v>
      </c>
      <c r="BI2340" s="1">
        <f>BK2340</f>
        <v>74.36</v>
      </c>
      <c r="BJ2340" s="1">
        <v>19185.41</v>
      </c>
      <c r="BK2340" s="1">
        <v>74.36</v>
      </c>
      <c r="BL2340" s="1">
        <v>17.88</v>
      </c>
      <c r="BN2340" s="1">
        <v>105.25</v>
      </c>
      <c r="BY2340" s="1">
        <v>451.69</v>
      </c>
      <c r="CC2340" s="1">
        <v>436.01</v>
      </c>
      <c r="CH2340" s="1" t="s">
        <v>156</v>
      </c>
    </row>
    <row r="2341" spans="1:130" x14ac:dyDescent="0.25">
      <c r="A2341" s="1" t="s">
        <v>480</v>
      </c>
      <c r="B2341" s="1" t="s">
        <v>479</v>
      </c>
      <c r="C2341" s="1" t="s">
        <v>152</v>
      </c>
      <c r="D2341" s="84">
        <v>1998</v>
      </c>
      <c r="E2341" s="3">
        <v>36171</v>
      </c>
      <c r="F2341" s="3"/>
      <c r="AK2341" s="4"/>
      <c r="AL2341" s="4"/>
      <c r="AM2341" s="1"/>
      <c r="AN2341" s="1"/>
      <c r="AO2341" s="4"/>
      <c r="CG2341" s="1" t="s">
        <v>155</v>
      </c>
      <c r="DR2341" s="1">
        <v>216.11</v>
      </c>
      <c r="DS2341" s="1">
        <v>7.9000000000000001E-2</v>
      </c>
      <c r="DT2341" s="1">
        <v>0.125</v>
      </c>
      <c r="DU2341" s="1">
        <v>0.14399999999999999</v>
      </c>
      <c r="DV2341" s="1">
        <v>0.1</v>
      </c>
      <c r="DW2341" s="1">
        <v>0.14599999999999999</v>
      </c>
      <c r="DX2341" s="1">
        <v>0.19</v>
      </c>
      <c r="DY2341" s="1">
        <v>0.11600000000000001</v>
      </c>
      <c r="DZ2341" s="1">
        <v>0.18</v>
      </c>
    </row>
    <row r="2342" spans="1:130" x14ac:dyDescent="0.25">
      <c r="A2342" s="1" t="s">
        <v>480</v>
      </c>
      <c r="B2342" s="1" t="s">
        <v>479</v>
      </c>
      <c r="C2342" s="1" t="s">
        <v>152</v>
      </c>
      <c r="D2342" s="84">
        <v>1998</v>
      </c>
      <c r="E2342" s="3">
        <v>36172</v>
      </c>
      <c r="F2342" s="3"/>
      <c r="AK2342" s="119">
        <v>1140.7</v>
      </c>
      <c r="AL2342" s="119">
        <f>AK2342/100</f>
        <v>11.407</v>
      </c>
      <c r="AM2342" s="1"/>
      <c r="AN2342" s="1"/>
      <c r="AO2342" s="4"/>
      <c r="AT2342" s="1">
        <v>9148.8799999999992</v>
      </c>
      <c r="AV2342" s="1">
        <v>331.32</v>
      </c>
      <c r="AW2342" s="1">
        <v>9.7993878000000006E-2</v>
      </c>
      <c r="AZ2342" s="1">
        <v>40.85</v>
      </c>
      <c r="BA2342" s="1">
        <v>8.6</v>
      </c>
      <c r="BD2342" s="1">
        <v>0.4</v>
      </c>
      <c r="BE2342" s="1">
        <v>746.67</v>
      </c>
      <c r="BF2342" s="1">
        <v>0.16</v>
      </c>
      <c r="BI2342" s="1">
        <f>BK2342</f>
        <v>53.27</v>
      </c>
      <c r="BK2342" s="1">
        <v>53.27</v>
      </c>
      <c r="BL2342" s="1">
        <v>16.899999999999999</v>
      </c>
      <c r="BN2342" s="1">
        <v>53.63</v>
      </c>
      <c r="BY2342" s="1">
        <v>425.7</v>
      </c>
      <c r="CC2342" s="1">
        <v>337.84</v>
      </c>
      <c r="CH2342" s="1" t="s">
        <v>156</v>
      </c>
    </row>
    <row r="2343" spans="1:130" x14ac:dyDescent="0.25">
      <c r="A2343" s="1" t="s">
        <v>480</v>
      </c>
      <c r="B2343" s="1" t="s">
        <v>479</v>
      </c>
      <c r="C2343" s="1" t="s">
        <v>152</v>
      </c>
      <c r="D2343" s="84">
        <v>1998</v>
      </c>
      <c r="E2343" s="3">
        <v>36178</v>
      </c>
      <c r="F2343" s="3"/>
      <c r="AK2343" s="4"/>
      <c r="AL2343" s="4"/>
      <c r="AM2343" s="1"/>
      <c r="AN2343" s="1"/>
      <c r="AO2343" s="4"/>
      <c r="CG2343" s="1" t="s">
        <v>155</v>
      </c>
      <c r="DR2343" s="1">
        <v>212.08</v>
      </c>
      <c r="DS2343" s="1">
        <v>7.6999999999999999E-2</v>
      </c>
      <c r="DT2343" s="1">
        <v>0.129</v>
      </c>
      <c r="DU2343" s="1">
        <v>0.14399999999999999</v>
      </c>
      <c r="DV2343" s="1">
        <v>0.10100000000000001</v>
      </c>
      <c r="DW2343" s="1">
        <v>0.14299999999999999</v>
      </c>
      <c r="DX2343" s="1">
        <v>0.18</v>
      </c>
      <c r="DY2343" s="1">
        <v>0.112</v>
      </c>
      <c r="DZ2343" s="1">
        <v>0.17599999999999999</v>
      </c>
    </row>
    <row r="2344" spans="1:130" x14ac:dyDescent="0.25">
      <c r="A2344" s="1" t="s">
        <v>480</v>
      </c>
      <c r="B2344" s="1" t="s">
        <v>479</v>
      </c>
      <c r="C2344" s="1" t="s">
        <v>152</v>
      </c>
      <c r="D2344" s="84">
        <v>1998</v>
      </c>
      <c r="E2344" s="3">
        <v>36179</v>
      </c>
      <c r="F2344" s="3"/>
      <c r="AK2344" s="119">
        <v>1190.8599999999999</v>
      </c>
      <c r="AL2344" s="119">
        <f>AK2344/100</f>
        <v>11.9086</v>
      </c>
      <c r="AM2344" s="1"/>
      <c r="AN2344" s="1"/>
      <c r="AO2344" s="4"/>
      <c r="AT2344" s="1">
        <v>12584.51</v>
      </c>
      <c r="AV2344" s="1">
        <v>532.16999999999996</v>
      </c>
      <c r="AZ2344" s="1">
        <v>85.26</v>
      </c>
      <c r="BA2344" s="1">
        <v>9</v>
      </c>
      <c r="BD2344" s="1">
        <v>0</v>
      </c>
      <c r="BF2344" s="1">
        <v>0</v>
      </c>
      <c r="BL2344" s="1">
        <v>19.75</v>
      </c>
      <c r="BN2344" s="1">
        <v>81.040000000000006</v>
      </c>
      <c r="CH2344" s="1" t="s">
        <v>156</v>
      </c>
    </row>
    <row r="2345" spans="1:130" x14ac:dyDescent="0.25">
      <c r="A2345" s="1" t="s">
        <v>480</v>
      </c>
      <c r="B2345" s="1" t="s">
        <v>479</v>
      </c>
      <c r="C2345" s="1" t="s">
        <v>152</v>
      </c>
      <c r="D2345" s="84">
        <v>1998</v>
      </c>
      <c r="E2345" s="3">
        <v>36185</v>
      </c>
      <c r="F2345" s="3"/>
      <c r="AK2345" s="4"/>
      <c r="AL2345" s="4"/>
      <c r="AM2345" s="1"/>
      <c r="AN2345" s="1"/>
      <c r="AO2345" s="4"/>
      <c r="CG2345" s="1" t="s">
        <v>155</v>
      </c>
      <c r="DR2345" s="1">
        <v>210.37</v>
      </c>
      <c r="DS2345" s="1">
        <v>7.3999999999999996E-2</v>
      </c>
      <c r="DT2345" s="1">
        <v>0.129</v>
      </c>
      <c r="DU2345" s="1">
        <v>0.14799999999999999</v>
      </c>
      <c r="DV2345" s="1">
        <v>0.10199999999999999</v>
      </c>
      <c r="DW2345" s="1">
        <v>0.14399999999999999</v>
      </c>
      <c r="DX2345" s="1">
        <v>0.17899999999999999</v>
      </c>
      <c r="DY2345" s="1">
        <v>0.106</v>
      </c>
      <c r="DZ2345" s="1">
        <v>0.17</v>
      </c>
    </row>
    <row r="2346" spans="1:130" x14ac:dyDescent="0.25">
      <c r="A2346" s="1" t="s">
        <v>480</v>
      </c>
      <c r="B2346" s="1" t="s">
        <v>479</v>
      </c>
      <c r="C2346" s="1" t="s">
        <v>152</v>
      </c>
      <c r="D2346" s="84">
        <v>1998</v>
      </c>
      <c r="E2346" s="3">
        <v>36188</v>
      </c>
      <c r="F2346" s="3"/>
      <c r="AK2346" s="119">
        <v>1251.78</v>
      </c>
      <c r="AL2346" s="119">
        <f>AK2346/100</f>
        <v>12.517799999999999</v>
      </c>
      <c r="AM2346" s="1"/>
      <c r="AN2346" s="1"/>
      <c r="AO2346" s="4"/>
      <c r="AT2346" s="1">
        <v>16822.11</v>
      </c>
      <c r="AV2346" s="1">
        <v>612.64</v>
      </c>
      <c r="AZ2346" s="1">
        <v>83.29</v>
      </c>
      <c r="BA2346" s="1">
        <v>9</v>
      </c>
      <c r="BD2346" s="1">
        <v>0</v>
      </c>
      <c r="BF2346" s="1">
        <v>0</v>
      </c>
      <c r="BL2346" s="1">
        <v>24.63</v>
      </c>
      <c r="BN2346" s="1">
        <v>74.819999999999993</v>
      </c>
      <c r="CH2346" s="1" t="s">
        <v>156</v>
      </c>
    </row>
    <row r="2347" spans="1:130" x14ac:dyDescent="0.25">
      <c r="A2347" s="1" t="s">
        <v>480</v>
      </c>
      <c r="B2347" s="1" t="s">
        <v>479</v>
      </c>
      <c r="C2347" s="1" t="s">
        <v>152</v>
      </c>
      <c r="D2347" s="84">
        <v>1998</v>
      </c>
      <c r="E2347" s="3">
        <v>36192</v>
      </c>
      <c r="F2347" s="3"/>
      <c r="AK2347" s="4"/>
      <c r="AL2347" s="4"/>
      <c r="AM2347" s="1"/>
      <c r="AN2347" s="1"/>
      <c r="AO2347" s="4"/>
      <c r="CG2347" s="1" t="s">
        <v>155</v>
      </c>
      <c r="DR2347" s="1">
        <v>212.67</v>
      </c>
      <c r="DS2347" s="1">
        <v>7.1999999999999995E-2</v>
      </c>
      <c r="DT2347" s="1">
        <v>0.13200000000000001</v>
      </c>
      <c r="DU2347" s="1">
        <v>0.154</v>
      </c>
      <c r="DV2347" s="1">
        <v>0.108</v>
      </c>
      <c r="DW2347" s="1">
        <v>0.14499999999999999</v>
      </c>
      <c r="DX2347" s="1">
        <v>0.17499999999999999</v>
      </c>
      <c r="DY2347" s="1">
        <v>0.107</v>
      </c>
      <c r="DZ2347" s="1">
        <v>0.17</v>
      </c>
    </row>
    <row r="2348" spans="1:130" x14ac:dyDescent="0.25">
      <c r="A2348" s="1" t="s">
        <v>480</v>
      </c>
      <c r="B2348" s="1" t="s">
        <v>479</v>
      </c>
      <c r="C2348" s="1" t="s">
        <v>152</v>
      </c>
      <c r="D2348" s="84">
        <v>1998</v>
      </c>
      <c r="E2348" s="3">
        <v>36194</v>
      </c>
      <c r="F2348" s="3"/>
      <c r="AK2348" s="119">
        <v>1063.53</v>
      </c>
      <c r="AL2348" s="119">
        <f>AK2348/100</f>
        <v>10.635299999999999</v>
      </c>
      <c r="AM2348" s="1"/>
      <c r="AN2348" s="1"/>
      <c r="AO2348" s="4"/>
      <c r="AT2348" s="1">
        <v>11319.82</v>
      </c>
      <c r="AV2348" s="1">
        <v>508.18</v>
      </c>
      <c r="AZ2348" s="1">
        <v>73.67</v>
      </c>
      <c r="BA2348" s="1">
        <v>9</v>
      </c>
      <c r="BD2348" s="1">
        <v>0</v>
      </c>
      <c r="BF2348" s="1">
        <v>0</v>
      </c>
      <c r="BL2348" s="1">
        <v>18.8</v>
      </c>
      <c r="BN2348" s="1">
        <v>56.26</v>
      </c>
      <c r="CH2348" s="1" t="s">
        <v>156</v>
      </c>
    </row>
    <row r="2349" spans="1:130" x14ac:dyDescent="0.25">
      <c r="A2349" s="1" t="s">
        <v>480</v>
      </c>
      <c r="B2349" s="1" t="s">
        <v>479</v>
      </c>
      <c r="C2349" s="1" t="s">
        <v>152</v>
      </c>
      <c r="D2349" s="84">
        <v>1998</v>
      </c>
      <c r="E2349" s="3">
        <v>36199</v>
      </c>
      <c r="F2349" s="3"/>
      <c r="AK2349" s="4"/>
      <c r="AL2349" s="4"/>
      <c r="AM2349" s="1"/>
      <c r="AN2349" s="1"/>
      <c r="AO2349" s="4"/>
      <c r="CG2349" s="1" t="s">
        <v>155</v>
      </c>
      <c r="DR2349" s="1">
        <v>210.42</v>
      </c>
      <c r="DS2349" s="1">
        <v>7.0000000000000007E-2</v>
      </c>
      <c r="DT2349" s="1">
        <v>0.13400000000000001</v>
      </c>
      <c r="DU2349" s="1">
        <v>0.157</v>
      </c>
      <c r="DV2349" s="1">
        <v>0.108</v>
      </c>
      <c r="DW2349" s="1">
        <v>0.14299999999999999</v>
      </c>
      <c r="DX2349" s="1">
        <v>0.17100000000000001</v>
      </c>
      <c r="DY2349" s="1">
        <v>0.104</v>
      </c>
      <c r="DZ2349" s="1">
        <v>0.16400000000000001</v>
      </c>
    </row>
    <row r="2350" spans="1:130" x14ac:dyDescent="0.25">
      <c r="A2350" s="1" t="s">
        <v>480</v>
      </c>
      <c r="B2350" s="1" t="s">
        <v>479</v>
      </c>
      <c r="C2350" s="1" t="s">
        <v>152</v>
      </c>
      <c r="D2350" s="84">
        <v>1998</v>
      </c>
      <c r="E2350" s="3">
        <v>36199</v>
      </c>
      <c r="F2350" s="3"/>
      <c r="AK2350" s="119"/>
      <c r="AL2350" s="119"/>
      <c r="AM2350" s="1"/>
      <c r="AN2350" s="1"/>
      <c r="AO2350" s="4"/>
      <c r="AT2350" s="1">
        <v>14890.31</v>
      </c>
      <c r="AV2350" s="1">
        <v>446.26</v>
      </c>
      <c r="BA2350" s="1">
        <v>9</v>
      </c>
      <c r="BD2350" s="1">
        <v>0</v>
      </c>
      <c r="BL2350" s="1">
        <v>0</v>
      </c>
      <c r="BP2350" s="1" t="s">
        <v>89</v>
      </c>
      <c r="CH2350" s="1" t="s">
        <v>156</v>
      </c>
    </row>
    <row r="2351" spans="1:130" x14ac:dyDescent="0.25">
      <c r="A2351" s="1" t="s">
        <v>480</v>
      </c>
      <c r="B2351" s="1" t="s">
        <v>479</v>
      </c>
      <c r="C2351" s="1" t="s">
        <v>152</v>
      </c>
      <c r="D2351" s="84">
        <v>1998</v>
      </c>
      <c r="E2351" s="3">
        <v>36209</v>
      </c>
      <c r="F2351" s="3"/>
      <c r="AK2351" s="4"/>
      <c r="AL2351" s="4"/>
      <c r="AM2351" s="1"/>
      <c r="AN2351" s="1"/>
      <c r="AO2351" s="4"/>
      <c r="AT2351" s="1">
        <v>0</v>
      </c>
      <c r="BA2351" s="1">
        <v>9</v>
      </c>
      <c r="BD2351" s="1">
        <v>0</v>
      </c>
      <c r="BL2351" s="1">
        <v>0</v>
      </c>
      <c r="CH2351" s="1" t="s">
        <v>156</v>
      </c>
    </row>
    <row r="2352" spans="1:130" x14ac:dyDescent="0.25">
      <c r="A2352" s="1" t="s">
        <v>480</v>
      </c>
      <c r="B2352" s="1" t="s">
        <v>479</v>
      </c>
      <c r="C2352" s="1" t="s">
        <v>152</v>
      </c>
      <c r="D2352" s="84">
        <v>1998</v>
      </c>
      <c r="E2352" s="3">
        <v>36215</v>
      </c>
      <c r="F2352" s="3"/>
      <c r="AK2352" s="4"/>
      <c r="AL2352" s="4"/>
      <c r="AM2352" s="1"/>
      <c r="AN2352" s="1"/>
      <c r="AO2352" s="4"/>
      <c r="AT2352" s="1">
        <v>0</v>
      </c>
      <c r="BA2352" s="1">
        <v>9</v>
      </c>
      <c r="BD2352" s="1">
        <v>0</v>
      </c>
      <c r="BL2352" s="1">
        <v>0</v>
      </c>
      <c r="CH2352" s="1" t="s">
        <v>156</v>
      </c>
    </row>
    <row r="2353" spans="1:129" x14ac:dyDescent="0.25">
      <c r="A2353" s="1" t="s">
        <v>480</v>
      </c>
      <c r="B2353" s="1" t="s">
        <v>479</v>
      </c>
      <c r="C2353" s="1" t="s">
        <v>152</v>
      </c>
      <c r="D2353" s="84">
        <v>1998</v>
      </c>
      <c r="E2353" s="3">
        <v>36222</v>
      </c>
      <c r="F2353" s="3"/>
      <c r="AK2353" s="4"/>
      <c r="AL2353" s="4"/>
      <c r="AM2353" s="1"/>
      <c r="AN2353" s="1"/>
      <c r="AO2353" s="4"/>
      <c r="AT2353" s="1">
        <v>0</v>
      </c>
      <c r="BA2353" s="1">
        <v>9</v>
      </c>
      <c r="BD2353" s="1">
        <v>0</v>
      </c>
      <c r="BL2353" s="1">
        <v>0</v>
      </c>
      <c r="CH2353" s="1" t="s">
        <v>156</v>
      </c>
    </row>
    <row r="2354" spans="1:129" x14ac:dyDescent="0.25">
      <c r="A2354" s="1" t="s">
        <v>430</v>
      </c>
      <c r="B2354" s="1" t="s">
        <v>475</v>
      </c>
      <c r="C2354" s="1" t="s">
        <v>158</v>
      </c>
      <c r="D2354" s="84">
        <v>2007</v>
      </c>
      <c r="E2354" s="3">
        <v>39205</v>
      </c>
      <c r="F2354" s="3"/>
      <c r="AK2354" s="4"/>
      <c r="AL2354" s="4"/>
      <c r="AM2354" s="1"/>
      <c r="AN2354" s="1"/>
      <c r="AO2354" s="4"/>
      <c r="DR2354" s="1">
        <v>438</v>
      </c>
      <c r="DS2354" s="1">
        <v>0.219</v>
      </c>
      <c r="DT2354" s="1">
        <v>0.22900000000000001</v>
      </c>
      <c r="DU2354" s="1">
        <v>0.255</v>
      </c>
      <c r="DV2354" s="1">
        <v>0.30599999999999999</v>
      </c>
      <c r="DW2354" s="1">
        <v>0.33200000000000002</v>
      </c>
      <c r="DX2354" s="1">
        <v>0.32800000000000001</v>
      </c>
      <c r="DY2354" s="1">
        <v>0.32800000000000001</v>
      </c>
    </row>
    <row r="2355" spans="1:129" x14ac:dyDescent="0.25">
      <c r="A2355" s="1" t="s">
        <v>430</v>
      </c>
      <c r="B2355" s="1" t="s">
        <v>475</v>
      </c>
      <c r="C2355" s="1" t="s">
        <v>158</v>
      </c>
      <c r="D2355" s="84">
        <v>2007</v>
      </c>
      <c r="E2355" s="3">
        <v>39230</v>
      </c>
      <c r="F2355" s="3"/>
      <c r="AK2355" s="4"/>
      <c r="AL2355" s="4"/>
      <c r="AM2355" s="1"/>
      <c r="AN2355" s="1"/>
      <c r="AO2355" s="4"/>
      <c r="BB2355" s="1">
        <v>1</v>
      </c>
    </row>
    <row r="2356" spans="1:129" x14ac:dyDescent="0.25">
      <c r="A2356" s="1" t="s">
        <v>430</v>
      </c>
      <c r="B2356" s="1" t="s">
        <v>475</v>
      </c>
      <c r="C2356" s="1" t="s">
        <v>158</v>
      </c>
      <c r="D2356" s="84">
        <v>2007</v>
      </c>
      <c r="E2356" s="3">
        <v>39250</v>
      </c>
      <c r="F2356" s="3"/>
      <c r="AK2356" s="4"/>
      <c r="AL2356" s="4"/>
      <c r="AM2356" s="1"/>
      <c r="AN2356" s="1"/>
      <c r="AO2356" s="4"/>
      <c r="BB2356" s="1">
        <v>2.5714285710000002</v>
      </c>
    </row>
    <row r="2357" spans="1:129" x14ac:dyDescent="0.25">
      <c r="A2357" s="1" t="s">
        <v>430</v>
      </c>
      <c r="B2357" s="1" t="s">
        <v>475</v>
      </c>
      <c r="C2357" s="1" t="s">
        <v>158</v>
      </c>
      <c r="D2357" s="84">
        <v>2007</v>
      </c>
      <c r="E2357" s="3">
        <v>39254</v>
      </c>
      <c r="F2357" s="3"/>
      <c r="AK2357" s="4"/>
      <c r="AL2357" s="4"/>
      <c r="AM2357" s="1"/>
      <c r="AN2357" s="1"/>
      <c r="AO2357" s="4"/>
      <c r="BB2357" s="1">
        <v>3</v>
      </c>
    </row>
    <row r="2358" spans="1:129" x14ac:dyDescent="0.25">
      <c r="A2358" s="1" t="s">
        <v>430</v>
      </c>
      <c r="B2358" s="1" t="s">
        <v>475</v>
      </c>
      <c r="C2358" s="1" t="s">
        <v>158</v>
      </c>
      <c r="D2358" s="84">
        <v>2007</v>
      </c>
      <c r="E2358" s="3">
        <v>39270</v>
      </c>
      <c r="F2358" s="3"/>
      <c r="AK2358" s="4"/>
      <c r="AL2358" s="4"/>
      <c r="AM2358" s="1"/>
      <c r="AN2358" s="1"/>
      <c r="AO2358" s="4"/>
      <c r="BB2358" s="1">
        <v>3.2857142860000002</v>
      </c>
    </row>
    <row r="2359" spans="1:129" x14ac:dyDescent="0.25">
      <c r="A2359" s="1" t="s">
        <v>430</v>
      </c>
      <c r="B2359" s="1" t="s">
        <v>475</v>
      </c>
      <c r="C2359" s="1" t="s">
        <v>158</v>
      </c>
      <c r="D2359" s="84">
        <v>2007</v>
      </c>
      <c r="E2359" s="3">
        <v>39271</v>
      </c>
      <c r="F2359" s="3"/>
      <c r="AK2359" s="4"/>
      <c r="AL2359" s="4"/>
      <c r="AM2359" s="1"/>
      <c r="AN2359" s="1"/>
      <c r="AO2359" s="4"/>
      <c r="BB2359" s="1">
        <v>3.4285714289999998</v>
      </c>
    </row>
    <row r="2360" spans="1:129" x14ac:dyDescent="0.25">
      <c r="A2360" s="1" t="s">
        <v>430</v>
      </c>
      <c r="B2360" s="1" t="s">
        <v>475</v>
      </c>
      <c r="C2360" s="1" t="s">
        <v>158</v>
      </c>
      <c r="D2360" s="84">
        <v>2007</v>
      </c>
      <c r="E2360" s="3">
        <v>39272</v>
      </c>
      <c r="F2360" s="3"/>
      <c r="AK2360" s="4">
        <v>102.93</v>
      </c>
      <c r="AL2360" s="119">
        <f>AK2360/100</f>
        <v>1.0293000000000001</v>
      </c>
      <c r="AM2360" s="1"/>
      <c r="AN2360" s="1"/>
      <c r="AO2360" s="4"/>
      <c r="AR2360" s="1">
        <v>0</v>
      </c>
      <c r="AZ2360" s="1">
        <v>0</v>
      </c>
      <c r="BF2360" s="1">
        <v>2.5883190030000001</v>
      </c>
      <c r="BI2360" s="1">
        <v>78.803260449999996</v>
      </c>
      <c r="BJ2360" s="1">
        <v>32845.328841779869</v>
      </c>
      <c r="BY2360" s="1">
        <v>24.126371550000002</v>
      </c>
    </row>
    <row r="2361" spans="1:129" x14ac:dyDescent="0.25">
      <c r="A2361" s="1" t="s">
        <v>430</v>
      </c>
      <c r="B2361" s="1" t="s">
        <v>475</v>
      </c>
      <c r="C2361" s="1" t="s">
        <v>158</v>
      </c>
      <c r="D2361" s="84">
        <v>2007</v>
      </c>
      <c r="E2361" s="3">
        <v>39273</v>
      </c>
      <c r="F2361" s="3"/>
      <c r="AK2361" s="4"/>
      <c r="AL2361" s="4"/>
      <c r="AM2361" s="1"/>
      <c r="AN2361" s="1"/>
      <c r="AO2361" s="4"/>
      <c r="BB2361" s="1">
        <v>4</v>
      </c>
    </row>
    <row r="2362" spans="1:129" x14ac:dyDescent="0.25">
      <c r="A2362" s="1" t="s">
        <v>430</v>
      </c>
      <c r="B2362" s="1" t="s">
        <v>475</v>
      </c>
      <c r="C2362" s="1" t="s">
        <v>158</v>
      </c>
      <c r="D2362" s="84">
        <v>2007</v>
      </c>
      <c r="E2362" s="3">
        <v>39285</v>
      </c>
      <c r="F2362" s="3"/>
      <c r="AK2362" s="4"/>
      <c r="AL2362" s="4"/>
      <c r="AM2362" s="1"/>
      <c r="AN2362" s="1"/>
      <c r="AO2362" s="4"/>
      <c r="BB2362" s="1">
        <v>4.2857142860000002</v>
      </c>
    </row>
    <row r="2363" spans="1:129" x14ac:dyDescent="0.25">
      <c r="A2363" s="1" t="s">
        <v>430</v>
      </c>
      <c r="B2363" s="1" t="s">
        <v>475</v>
      </c>
      <c r="C2363" s="1" t="s">
        <v>158</v>
      </c>
      <c r="D2363" s="84">
        <v>2007</v>
      </c>
      <c r="E2363" s="3">
        <v>39286</v>
      </c>
      <c r="F2363" s="3"/>
      <c r="AK2363" s="4"/>
      <c r="AL2363" s="4"/>
      <c r="AM2363" s="1"/>
      <c r="AN2363" s="1"/>
      <c r="AO2363" s="4"/>
      <c r="BB2363" s="1">
        <v>4.5714285710000002</v>
      </c>
    </row>
    <row r="2364" spans="1:129" x14ac:dyDescent="0.25">
      <c r="A2364" s="1" t="s">
        <v>430</v>
      </c>
      <c r="B2364" s="1" t="s">
        <v>475</v>
      </c>
      <c r="C2364" s="1" t="s">
        <v>158</v>
      </c>
      <c r="D2364" s="84">
        <v>2007</v>
      </c>
      <c r="E2364" s="3">
        <v>39289</v>
      </c>
      <c r="F2364" s="3"/>
      <c r="AK2364" s="4"/>
      <c r="AL2364" s="4"/>
      <c r="AM2364" s="1"/>
      <c r="AN2364" s="1"/>
      <c r="AO2364" s="4"/>
      <c r="BB2364" s="1">
        <v>5</v>
      </c>
    </row>
    <row r="2365" spans="1:129" x14ac:dyDescent="0.25">
      <c r="A2365" s="1" t="s">
        <v>430</v>
      </c>
      <c r="B2365" s="1" t="s">
        <v>475</v>
      </c>
      <c r="C2365" s="1" t="s">
        <v>158</v>
      </c>
      <c r="D2365" s="84">
        <v>2007</v>
      </c>
      <c r="E2365" s="3">
        <v>39296</v>
      </c>
      <c r="F2365" s="3"/>
      <c r="AK2365" s="4"/>
      <c r="AL2365" s="4"/>
      <c r="AM2365" s="1"/>
      <c r="AN2365" s="1"/>
      <c r="AO2365" s="4"/>
      <c r="BB2365" s="1">
        <v>5.1428571429999996</v>
      </c>
    </row>
    <row r="2366" spans="1:129" x14ac:dyDescent="0.25">
      <c r="A2366" s="1" t="s">
        <v>430</v>
      </c>
      <c r="B2366" s="1" t="s">
        <v>475</v>
      </c>
      <c r="C2366" s="1" t="s">
        <v>158</v>
      </c>
      <c r="D2366" s="84">
        <v>2007</v>
      </c>
      <c r="E2366" s="3">
        <v>39297</v>
      </c>
      <c r="F2366" s="3"/>
      <c r="AK2366" s="4"/>
      <c r="AL2366" s="4"/>
      <c r="AM2366" s="1"/>
      <c r="AN2366" s="1"/>
      <c r="AO2366" s="4"/>
      <c r="BB2366" s="1">
        <v>5.5714285710000002</v>
      </c>
    </row>
    <row r="2367" spans="1:129" x14ac:dyDescent="0.25">
      <c r="A2367" s="1" t="s">
        <v>430</v>
      </c>
      <c r="B2367" s="1" t="s">
        <v>475</v>
      </c>
      <c r="C2367" s="1" t="s">
        <v>158</v>
      </c>
      <c r="D2367" s="84">
        <v>2007</v>
      </c>
      <c r="E2367" s="3">
        <v>39300</v>
      </c>
      <c r="F2367" s="3"/>
      <c r="AK2367" s="4"/>
      <c r="AL2367" s="4"/>
      <c r="AM2367" s="1"/>
      <c r="AN2367" s="1"/>
      <c r="AO2367" s="4"/>
      <c r="BB2367" s="1">
        <v>5.7142857139999998</v>
      </c>
    </row>
    <row r="2368" spans="1:129" x14ac:dyDescent="0.25">
      <c r="A2368" s="1" t="s">
        <v>430</v>
      </c>
      <c r="B2368" s="1" t="s">
        <v>475</v>
      </c>
      <c r="C2368" s="1" t="s">
        <v>158</v>
      </c>
      <c r="D2368" s="84">
        <v>2007</v>
      </c>
      <c r="E2368" s="3">
        <v>39301</v>
      </c>
      <c r="F2368" s="3"/>
      <c r="AK2368" s="4"/>
      <c r="AL2368" s="4"/>
      <c r="AM2368" s="1"/>
      <c r="AN2368" s="1"/>
      <c r="AO2368" s="4"/>
      <c r="BB2368" s="1">
        <v>6</v>
      </c>
    </row>
    <row r="2369" spans="1:129" x14ac:dyDescent="0.25">
      <c r="A2369" s="1" t="s">
        <v>430</v>
      </c>
      <c r="B2369" s="1" t="s">
        <v>475</v>
      </c>
      <c r="C2369" s="1" t="s">
        <v>158</v>
      </c>
      <c r="D2369" s="84">
        <v>2007</v>
      </c>
      <c r="E2369" s="3">
        <v>39302</v>
      </c>
      <c r="F2369" s="3"/>
      <c r="AK2369" s="4">
        <v>375.34</v>
      </c>
      <c r="AL2369" s="119">
        <f>AK2369/100</f>
        <v>3.7533999999999996</v>
      </c>
      <c r="AM2369" s="1"/>
      <c r="AN2369" s="1"/>
      <c r="AO2369" s="4"/>
      <c r="AR2369" s="1">
        <v>0</v>
      </c>
      <c r="AZ2369" s="1">
        <v>47.143853970000002</v>
      </c>
      <c r="BF2369" s="1">
        <v>6.3641478449999997</v>
      </c>
      <c r="BI2369" s="1">
        <v>187.65918669999999</v>
      </c>
      <c r="BJ2369" s="1">
        <v>33913.329570789421</v>
      </c>
      <c r="BY2369" s="1">
        <v>140.5350607</v>
      </c>
    </row>
    <row r="2370" spans="1:129" x14ac:dyDescent="0.25">
      <c r="A2370" s="1" t="s">
        <v>430</v>
      </c>
      <c r="B2370" s="1" t="s">
        <v>475</v>
      </c>
      <c r="C2370" s="1" t="s">
        <v>158</v>
      </c>
      <c r="D2370" s="84">
        <v>2007</v>
      </c>
      <c r="E2370" s="3">
        <v>39307</v>
      </c>
      <c r="F2370" s="3"/>
      <c r="AK2370" s="4"/>
      <c r="AL2370" s="4"/>
      <c r="AM2370" s="1"/>
      <c r="AN2370" s="1"/>
      <c r="AO2370" s="4"/>
      <c r="BB2370" s="1">
        <v>6.1428571429999996</v>
      </c>
    </row>
    <row r="2371" spans="1:129" x14ac:dyDescent="0.25">
      <c r="A2371" s="1" t="s">
        <v>430</v>
      </c>
      <c r="B2371" s="1" t="s">
        <v>475</v>
      </c>
      <c r="C2371" s="1" t="s">
        <v>158</v>
      </c>
      <c r="D2371" s="84">
        <v>2007</v>
      </c>
      <c r="E2371" s="3">
        <v>39308</v>
      </c>
      <c r="F2371" s="3"/>
      <c r="AK2371" s="4"/>
      <c r="AL2371" s="4"/>
      <c r="AM2371" s="1"/>
      <c r="AN2371" s="1"/>
      <c r="AO2371" s="4"/>
      <c r="BB2371" s="1">
        <v>6.2857142860000002</v>
      </c>
    </row>
    <row r="2372" spans="1:129" x14ac:dyDescent="0.25">
      <c r="A2372" s="1" t="s">
        <v>430</v>
      </c>
      <c r="B2372" s="1" t="s">
        <v>475</v>
      </c>
      <c r="C2372" s="1" t="s">
        <v>158</v>
      </c>
      <c r="D2372" s="84">
        <v>2007</v>
      </c>
      <c r="E2372" s="3">
        <v>39309</v>
      </c>
      <c r="F2372" s="3"/>
      <c r="AK2372" s="4"/>
      <c r="AL2372" s="4"/>
      <c r="AM2372" s="1"/>
      <c r="AN2372" s="1"/>
      <c r="AO2372" s="4"/>
      <c r="BB2372" s="1">
        <v>6.7142857139999998</v>
      </c>
    </row>
    <row r="2373" spans="1:129" x14ac:dyDescent="0.25">
      <c r="A2373" s="1" t="s">
        <v>430</v>
      </c>
      <c r="B2373" s="1" t="s">
        <v>475</v>
      </c>
      <c r="C2373" s="1" t="s">
        <v>158</v>
      </c>
      <c r="D2373" s="84">
        <v>2007</v>
      </c>
      <c r="E2373" s="3">
        <v>39311</v>
      </c>
      <c r="F2373" s="3"/>
      <c r="AK2373" s="4"/>
      <c r="AL2373" s="4"/>
      <c r="AM2373" s="1"/>
      <c r="AN2373" s="1"/>
      <c r="AO2373" s="4"/>
      <c r="BB2373" s="1">
        <v>6.8571428570000004</v>
      </c>
    </row>
    <row r="2374" spans="1:129" x14ac:dyDescent="0.25">
      <c r="A2374" s="1" t="s">
        <v>430</v>
      </c>
      <c r="B2374" s="1" t="s">
        <v>475</v>
      </c>
      <c r="C2374" s="1" t="s">
        <v>158</v>
      </c>
      <c r="D2374" s="84">
        <v>2007</v>
      </c>
      <c r="E2374" s="3">
        <v>39312</v>
      </c>
      <c r="F2374" s="3"/>
      <c r="AK2374" s="4"/>
      <c r="AL2374" s="4"/>
      <c r="AM2374" s="1"/>
      <c r="AN2374" s="1"/>
      <c r="AO2374" s="4"/>
      <c r="BB2374" s="1">
        <v>7</v>
      </c>
    </row>
    <row r="2375" spans="1:129" x14ac:dyDescent="0.25">
      <c r="A2375" s="1" t="s">
        <v>430</v>
      </c>
      <c r="B2375" s="1" t="s">
        <v>475</v>
      </c>
      <c r="C2375" s="1" t="s">
        <v>158</v>
      </c>
      <c r="D2375" s="84">
        <v>2007</v>
      </c>
      <c r="E2375" s="3">
        <v>39318</v>
      </c>
      <c r="F2375" s="3"/>
      <c r="AK2375" s="4"/>
      <c r="AL2375" s="4"/>
      <c r="AM2375" s="1"/>
      <c r="AN2375" s="1"/>
      <c r="AO2375" s="4"/>
      <c r="BB2375" s="1">
        <v>7.2857142860000002</v>
      </c>
    </row>
    <row r="2376" spans="1:129" x14ac:dyDescent="0.25">
      <c r="A2376" s="1" t="s">
        <v>430</v>
      </c>
      <c r="B2376" s="1" t="s">
        <v>475</v>
      </c>
      <c r="C2376" s="1" t="s">
        <v>158</v>
      </c>
      <c r="D2376" s="84">
        <v>2007</v>
      </c>
      <c r="E2376" s="3">
        <v>39319</v>
      </c>
      <c r="F2376" s="3"/>
      <c r="AK2376" s="4"/>
      <c r="AL2376" s="4"/>
      <c r="AM2376" s="1"/>
      <c r="AN2376" s="1"/>
      <c r="AO2376" s="4"/>
      <c r="BB2376" s="1">
        <v>7.4285714289999998</v>
      </c>
    </row>
    <row r="2377" spans="1:129" x14ac:dyDescent="0.25">
      <c r="A2377" s="1" t="s">
        <v>430</v>
      </c>
      <c r="B2377" s="1" t="s">
        <v>475</v>
      </c>
      <c r="C2377" s="1" t="s">
        <v>158</v>
      </c>
      <c r="D2377" s="84">
        <v>2007</v>
      </c>
      <c r="E2377" s="3">
        <v>39320</v>
      </c>
      <c r="F2377" s="3"/>
      <c r="AK2377" s="4"/>
      <c r="AL2377" s="4"/>
      <c r="AM2377" s="1"/>
      <c r="AN2377" s="1"/>
      <c r="AO2377" s="4"/>
      <c r="BB2377" s="1">
        <v>7.7142857139999998</v>
      </c>
    </row>
    <row r="2378" spans="1:129" x14ac:dyDescent="0.25">
      <c r="A2378" s="1" t="s">
        <v>430</v>
      </c>
      <c r="B2378" s="1" t="s">
        <v>475</v>
      </c>
      <c r="C2378" s="1" t="s">
        <v>158</v>
      </c>
      <c r="D2378" s="84">
        <v>2007</v>
      </c>
      <c r="E2378" s="3">
        <v>39321</v>
      </c>
      <c r="F2378" s="3"/>
      <c r="AK2378" s="4"/>
      <c r="AL2378" s="4"/>
      <c r="AM2378" s="1"/>
      <c r="AN2378" s="1"/>
      <c r="AO2378" s="4"/>
      <c r="BB2378" s="1">
        <v>7.8571428570000004</v>
      </c>
    </row>
    <row r="2379" spans="1:129" x14ac:dyDescent="0.25">
      <c r="A2379" s="1" t="s">
        <v>430</v>
      </c>
      <c r="B2379" s="1" t="s">
        <v>475</v>
      </c>
      <c r="C2379" s="1" t="s">
        <v>158</v>
      </c>
      <c r="D2379" s="84">
        <v>2007</v>
      </c>
      <c r="E2379" s="3">
        <v>39322</v>
      </c>
      <c r="F2379" s="3"/>
      <c r="AK2379" s="4"/>
      <c r="AL2379" s="4"/>
      <c r="AM2379" s="1"/>
      <c r="AN2379" s="1"/>
      <c r="AO2379" s="4"/>
      <c r="DR2379" s="1">
        <v>512</v>
      </c>
      <c r="DS2379" s="1">
        <v>0.30099999999999999</v>
      </c>
      <c r="DT2379" s="1">
        <v>0.373</v>
      </c>
      <c r="DU2379" s="1">
        <v>0.35499999999999998</v>
      </c>
      <c r="DV2379" s="1">
        <v>0.312</v>
      </c>
      <c r="DW2379" s="1">
        <v>0.32</v>
      </c>
      <c r="DX2379" s="1">
        <v>0.33400000000000002</v>
      </c>
      <c r="DY2379" s="1">
        <v>0.30299999999999999</v>
      </c>
    </row>
    <row r="2380" spans="1:129" x14ac:dyDescent="0.25">
      <c r="A2380" s="1" t="s">
        <v>430</v>
      </c>
      <c r="B2380" s="1" t="s">
        <v>475</v>
      </c>
      <c r="C2380" s="1" t="s">
        <v>158</v>
      </c>
      <c r="D2380" s="84">
        <v>2007</v>
      </c>
      <c r="E2380" s="3">
        <v>39323</v>
      </c>
      <c r="F2380" s="3"/>
      <c r="AK2380" s="4">
        <v>555.12</v>
      </c>
      <c r="AL2380" s="119">
        <f>AK2380/100</f>
        <v>5.5511999999999997</v>
      </c>
      <c r="AM2380" s="1"/>
      <c r="AN2380" s="1"/>
      <c r="AO2380" s="4"/>
      <c r="AR2380" s="1">
        <v>0</v>
      </c>
      <c r="AZ2380" s="1">
        <v>105.4114635</v>
      </c>
      <c r="BF2380" s="1">
        <v>4.342824866</v>
      </c>
      <c r="BI2380" s="1">
        <v>182.75945350000001</v>
      </c>
      <c r="BJ2380" s="1">
        <v>23762.518337719997</v>
      </c>
      <c r="BY2380" s="1">
        <v>266.94773359999999</v>
      </c>
      <c r="CC2380" s="1">
        <v>506.08041589999999</v>
      </c>
    </row>
    <row r="2381" spans="1:129" x14ac:dyDescent="0.25">
      <c r="A2381" s="1" t="s">
        <v>430</v>
      </c>
      <c r="B2381" s="1" t="s">
        <v>475</v>
      </c>
      <c r="C2381" s="1" t="s">
        <v>158</v>
      </c>
      <c r="D2381" s="84">
        <v>2007</v>
      </c>
      <c r="E2381" s="3">
        <v>39326</v>
      </c>
      <c r="F2381" s="3"/>
      <c r="AK2381" s="4"/>
      <c r="AL2381" s="4"/>
      <c r="AM2381" s="1"/>
      <c r="AN2381" s="1"/>
      <c r="AO2381" s="4"/>
      <c r="BB2381" s="1">
        <v>8.1428571430000005</v>
      </c>
    </row>
    <row r="2382" spans="1:129" x14ac:dyDescent="0.25">
      <c r="A2382" s="1" t="s">
        <v>430</v>
      </c>
      <c r="B2382" s="1" t="s">
        <v>475</v>
      </c>
      <c r="C2382" s="1" t="s">
        <v>158</v>
      </c>
      <c r="D2382" s="84">
        <v>2007</v>
      </c>
      <c r="E2382" s="3">
        <v>39327</v>
      </c>
      <c r="F2382" s="3"/>
      <c r="AK2382" s="4"/>
      <c r="AL2382" s="4"/>
      <c r="AM2382" s="1"/>
      <c r="AN2382" s="1"/>
      <c r="AO2382" s="4"/>
      <c r="BB2382" s="1">
        <v>8</v>
      </c>
    </row>
    <row r="2383" spans="1:129" x14ac:dyDescent="0.25">
      <c r="A2383" s="1" t="s">
        <v>430</v>
      </c>
      <c r="B2383" s="1" t="s">
        <v>475</v>
      </c>
      <c r="C2383" s="1" t="s">
        <v>158</v>
      </c>
      <c r="D2383" s="84">
        <v>2007</v>
      </c>
      <c r="E2383" s="3">
        <v>39328</v>
      </c>
      <c r="F2383" s="3"/>
      <c r="AK2383" s="4"/>
      <c r="AL2383" s="4"/>
      <c r="AM2383" s="1"/>
      <c r="AN2383" s="1"/>
      <c r="AO2383" s="4"/>
      <c r="BB2383" s="1">
        <v>8.8571428569999995</v>
      </c>
    </row>
    <row r="2384" spans="1:129" x14ac:dyDescent="0.25">
      <c r="A2384" s="1" t="s">
        <v>430</v>
      </c>
      <c r="B2384" s="1" t="s">
        <v>475</v>
      </c>
      <c r="C2384" s="1" t="s">
        <v>158</v>
      </c>
      <c r="D2384" s="84">
        <v>2007</v>
      </c>
      <c r="E2384" s="3">
        <v>39332</v>
      </c>
      <c r="F2384" s="3"/>
      <c r="AK2384" s="4"/>
      <c r="AL2384" s="4"/>
      <c r="AM2384" s="1"/>
      <c r="AN2384" s="1"/>
      <c r="AO2384" s="4"/>
      <c r="BB2384" s="1">
        <v>9</v>
      </c>
    </row>
    <row r="2385" spans="1:129" x14ac:dyDescent="0.25">
      <c r="A2385" s="1" t="s">
        <v>430</v>
      </c>
      <c r="B2385" s="1" t="s">
        <v>475</v>
      </c>
      <c r="C2385" s="1" t="s">
        <v>158</v>
      </c>
      <c r="D2385" s="84">
        <v>2007</v>
      </c>
      <c r="E2385" s="3">
        <v>39353</v>
      </c>
      <c r="F2385" s="3"/>
      <c r="AK2385" s="4">
        <v>1063.3900000000001</v>
      </c>
      <c r="AL2385" s="119">
        <f t="shared" ref="AL2385:AL2386" si="33">AK2385/100</f>
        <v>10.633900000000001</v>
      </c>
      <c r="AM2385" s="1"/>
      <c r="AN2385" s="1"/>
      <c r="AO2385" s="4"/>
      <c r="AR2385" s="1">
        <v>168.61988310000001</v>
      </c>
      <c r="AZ2385" s="1">
        <v>97.092175240000003</v>
      </c>
      <c r="BF2385" s="1">
        <v>5.0748375389999998</v>
      </c>
      <c r="BI2385" s="1">
        <v>161.9638956</v>
      </c>
      <c r="BJ2385" s="1">
        <v>31333.140755557015</v>
      </c>
      <c r="BY2385" s="1">
        <v>635.71152329999995</v>
      </c>
      <c r="CC2385" s="1">
        <v>429.0173972</v>
      </c>
    </row>
    <row r="2386" spans="1:129" x14ac:dyDescent="0.25">
      <c r="A2386" s="1" t="s">
        <v>430</v>
      </c>
      <c r="B2386" s="1" t="s">
        <v>475</v>
      </c>
      <c r="C2386" s="1" t="s">
        <v>158</v>
      </c>
      <c r="D2386" s="84">
        <v>2007</v>
      </c>
      <c r="E2386" s="3">
        <v>39402</v>
      </c>
      <c r="F2386" s="3"/>
      <c r="AK2386" s="4">
        <v>1369.7</v>
      </c>
      <c r="AL2386" s="119">
        <f t="shared" si="33"/>
        <v>13.697000000000001</v>
      </c>
      <c r="AM2386" s="1"/>
      <c r="AN2386" s="1"/>
      <c r="AO2386" s="4"/>
      <c r="AR2386" s="1">
        <v>483.05770130000002</v>
      </c>
      <c r="AV2386" s="1">
        <v>394</v>
      </c>
      <c r="AZ2386" s="1">
        <v>0</v>
      </c>
      <c r="BF2386" s="1">
        <v>0</v>
      </c>
      <c r="BI2386" s="1">
        <v>0</v>
      </c>
      <c r="DR2386" s="1">
        <v>374</v>
      </c>
      <c r="DS2386" s="1">
        <v>0.13779018000000001</v>
      </c>
      <c r="DT2386" s="1">
        <v>0.25352712999999999</v>
      </c>
      <c r="DU2386" s="1">
        <v>0.26724658899999998</v>
      </c>
      <c r="DV2386" s="1">
        <v>0.23796968399999999</v>
      </c>
      <c r="DW2386" s="1">
        <v>0.23979756099999999</v>
      </c>
      <c r="DX2386" s="1">
        <v>0.278082467</v>
      </c>
    </row>
    <row r="2387" spans="1:129" x14ac:dyDescent="0.25">
      <c r="A2387" s="1" t="s">
        <v>430</v>
      </c>
      <c r="B2387" s="1" t="s">
        <v>475</v>
      </c>
      <c r="C2387" s="1" t="s">
        <v>158</v>
      </c>
      <c r="D2387" s="84">
        <v>2007</v>
      </c>
      <c r="E2387" s="3">
        <v>39402</v>
      </c>
      <c r="F2387" s="3"/>
      <c r="AK2387" s="4"/>
      <c r="AL2387" s="4"/>
      <c r="AM2387" s="1"/>
      <c r="AN2387" s="1"/>
      <c r="AO2387" s="4"/>
      <c r="DR2387" s="1">
        <v>374</v>
      </c>
      <c r="DS2387" s="1">
        <v>0.13800000000000001</v>
      </c>
      <c r="DT2387" s="1">
        <v>0.253</v>
      </c>
      <c r="DU2387" s="1">
        <v>0.26800000000000002</v>
      </c>
      <c r="DV2387" s="1">
        <v>0.23799999999999999</v>
      </c>
      <c r="DW2387" s="1">
        <v>0.24399999999999999</v>
      </c>
      <c r="DX2387" s="1">
        <v>0.27800000000000002</v>
      </c>
      <c r="DY2387" s="1">
        <v>0.183</v>
      </c>
    </row>
    <row r="2388" spans="1:129" x14ac:dyDescent="0.25">
      <c r="A2388" s="1" t="s">
        <v>430</v>
      </c>
      <c r="B2388" s="1" t="s">
        <v>475</v>
      </c>
      <c r="C2388" s="1" t="s">
        <v>159</v>
      </c>
      <c r="D2388" s="84">
        <v>2007</v>
      </c>
      <c r="E2388" s="3">
        <v>39205</v>
      </c>
      <c r="F2388" s="3"/>
      <c r="AK2388" s="4"/>
      <c r="AL2388" s="4"/>
      <c r="AM2388" s="1"/>
      <c r="AN2388" s="1"/>
      <c r="AO2388" s="4"/>
      <c r="DR2388" s="1">
        <v>438</v>
      </c>
      <c r="DS2388" s="1">
        <v>0.219</v>
      </c>
      <c r="DT2388" s="1">
        <v>0.22900000000000001</v>
      </c>
      <c r="DU2388" s="1">
        <v>0.255</v>
      </c>
      <c r="DV2388" s="1">
        <v>0.30599999999999999</v>
      </c>
      <c r="DW2388" s="1">
        <v>0.33200000000000002</v>
      </c>
      <c r="DX2388" s="1">
        <v>0.32800000000000001</v>
      </c>
      <c r="DY2388" s="1">
        <v>0.32800000000000001</v>
      </c>
    </row>
    <row r="2389" spans="1:129" x14ac:dyDescent="0.25">
      <c r="A2389" s="1" t="s">
        <v>430</v>
      </c>
      <c r="B2389" s="1" t="s">
        <v>475</v>
      </c>
      <c r="C2389" s="1" t="s">
        <v>159</v>
      </c>
      <c r="D2389" s="84">
        <v>2007</v>
      </c>
      <c r="E2389" s="3">
        <v>39272</v>
      </c>
      <c r="F2389" s="3"/>
      <c r="AK2389" s="4">
        <v>107.93</v>
      </c>
      <c r="AL2389" s="119">
        <f t="shared" ref="AL2389:AL2390" si="34">AK2389/100</f>
        <v>1.0793000000000001</v>
      </c>
      <c r="AM2389" s="1"/>
      <c r="AN2389" s="1"/>
      <c r="AO2389" s="4"/>
      <c r="AR2389" s="1">
        <v>0</v>
      </c>
      <c r="AZ2389" s="1">
        <v>0</v>
      </c>
      <c r="BF2389" s="1">
        <v>2.6822974510000002</v>
      </c>
      <c r="BI2389" s="1">
        <v>85.5906126</v>
      </c>
      <c r="BJ2389" s="1">
        <v>31338.687377469516</v>
      </c>
      <c r="BY2389" s="1">
        <v>22.3367714</v>
      </c>
    </row>
    <row r="2390" spans="1:129" x14ac:dyDescent="0.25">
      <c r="A2390" s="1" t="s">
        <v>430</v>
      </c>
      <c r="B2390" s="1" t="s">
        <v>475</v>
      </c>
      <c r="C2390" s="1" t="s">
        <v>159</v>
      </c>
      <c r="D2390" s="84">
        <v>2007</v>
      </c>
      <c r="E2390" s="3">
        <v>39302</v>
      </c>
      <c r="F2390" s="3"/>
      <c r="AK2390" s="4">
        <v>305.11</v>
      </c>
      <c r="AL2390" s="119">
        <f t="shared" si="34"/>
        <v>3.0510999999999999</v>
      </c>
      <c r="AM2390" s="1"/>
      <c r="AN2390" s="1"/>
      <c r="AO2390" s="4"/>
      <c r="AR2390" s="1">
        <v>0</v>
      </c>
      <c r="AZ2390" s="1">
        <v>40.359489269999997</v>
      </c>
      <c r="BF2390" s="1">
        <v>4.7832769690000001</v>
      </c>
      <c r="BI2390" s="1">
        <v>157.59216570000001</v>
      </c>
      <c r="BJ2390" s="1">
        <v>30352.250990045632</v>
      </c>
      <c r="BY2390" s="1">
        <v>107.162745</v>
      </c>
    </row>
    <row r="2391" spans="1:129" x14ac:dyDescent="0.25">
      <c r="A2391" s="1" t="s">
        <v>430</v>
      </c>
      <c r="B2391" s="1" t="s">
        <v>475</v>
      </c>
      <c r="C2391" s="1" t="s">
        <v>159</v>
      </c>
      <c r="D2391" s="84">
        <v>2007</v>
      </c>
      <c r="E2391" s="3">
        <v>39322</v>
      </c>
      <c r="F2391" s="3"/>
      <c r="AK2391" s="4"/>
      <c r="AL2391" s="4"/>
      <c r="AM2391" s="1"/>
      <c r="AN2391" s="1"/>
      <c r="AO2391" s="4"/>
      <c r="DR2391" s="1">
        <v>481</v>
      </c>
      <c r="DS2391" s="1">
        <v>0.19600000000000001</v>
      </c>
      <c r="DT2391" s="1">
        <v>0.27400000000000002</v>
      </c>
      <c r="DU2391" s="1">
        <v>0.373</v>
      </c>
      <c r="DV2391" s="1">
        <v>0.38300000000000001</v>
      </c>
      <c r="DW2391" s="1">
        <v>0.33700000000000002</v>
      </c>
      <c r="DX2391" s="1">
        <v>0.29199999999999998</v>
      </c>
      <c r="DY2391" s="1">
        <v>0.35199999999999998</v>
      </c>
    </row>
    <row r="2392" spans="1:129" x14ac:dyDescent="0.25">
      <c r="A2392" s="1" t="s">
        <v>430</v>
      </c>
      <c r="B2392" s="1" t="s">
        <v>475</v>
      </c>
      <c r="C2392" s="1" t="s">
        <v>159</v>
      </c>
      <c r="D2392" s="84">
        <v>2007</v>
      </c>
      <c r="E2392" s="3">
        <v>39323</v>
      </c>
      <c r="F2392" s="3"/>
      <c r="AK2392" s="4">
        <v>527.75</v>
      </c>
      <c r="AL2392" s="119">
        <f t="shared" ref="AL2392:AL2394" si="35">AK2392/100</f>
        <v>5.2774999999999999</v>
      </c>
      <c r="AM2392" s="1"/>
      <c r="AN2392" s="1"/>
      <c r="AO2392" s="4"/>
      <c r="AR2392" s="1">
        <v>0</v>
      </c>
      <c r="AZ2392" s="1">
        <v>135.3175516</v>
      </c>
      <c r="BF2392" s="1">
        <v>4.1283082139999996</v>
      </c>
      <c r="BI2392" s="1">
        <v>162.8070907</v>
      </c>
      <c r="BJ2392" s="1">
        <v>25357.054148255604</v>
      </c>
      <c r="BY2392" s="1">
        <v>229.6248458</v>
      </c>
      <c r="CC2392" s="1">
        <v>679.92792440000005</v>
      </c>
    </row>
    <row r="2393" spans="1:129" x14ac:dyDescent="0.25">
      <c r="A2393" s="1" t="s">
        <v>430</v>
      </c>
      <c r="B2393" s="1" t="s">
        <v>475</v>
      </c>
      <c r="C2393" s="1" t="s">
        <v>159</v>
      </c>
      <c r="D2393" s="84">
        <v>2007</v>
      </c>
      <c r="E2393" s="3">
        <v>39353</v>
      </c>
      <c r="F2393" s="3"/>
      <c r="AK2393" s="4">
        <v>998.25</v>
      </c>
      <c r="AL2393" s="119">
        <f t="shared" si="35"/>
        <v>9.9824999999999999</v>
      </c>
      <c r="AM2393" s="1"/>
      <c r="AN2393" s="1"/>
      <c r="AO2393" s="4"/>
      <c r="AR2393" s="1">
        <v>144.09461820000001</v>
      </c>
      <c r="AZ2393" s="1">
        <v>136.4983302</v>
      </c>
      <c r="BF2393" s="1">
        <v>4.8132434760000002</v>
      </c>
      <c r="BI2393" s="1">
        <v>149.3478595</v>
      </c>
      <c r="BJ2393" s="1">
        <v>32228.406166583805</v>
      </c>
      <c r="BY2393" s="1">
        <v>568.31185340000002</v>
      </c>
      <c r="CC2393" s="1">
        <v>420.98791469999998</v>
      </c>
    </row>
    <row r="2394" spans="1:129" x14ac:dyDescent="0.25">
      <c r="A2394" s="1" t="s">
        <v>430</v>
      </c>
      <c r="B2394" s="1" t="s">
        <v>475</v>
      </c>
      <c r="C2394" s="1" t="s">
        <v>159</v>
      </c>
      <c r="D2394" s="84">
        <v>2007</v>
      </c>
      <c r="E2394" s="3">
        <v>39402</v>
      </c>
      <c r="F2394" s="3"/>
      <c r="AK2394" s="4">
        <v>945.96</v>
      </c>
      <c r="AL2394" s="119">
        <f t="shared" si="35"/>
        <v>9.4596</v>
      </c>
      <c r="AM2394" s="1"/>
      <c r="AN2394" s="1"/>
      <c r="AO2394" s="4"/>
      <c r="AR2394" s="1">
        <v>301.0316267</v>
      </c>
      <c r="AV2394" s="1">
        <v>301</v>
      </c>
      <c r="AZ2394" s="1">
        <v>0</v>
      </c>
      <c r="BF2394" s="1">
        <v>0</v>
      </c>
      <c r="BI2394" s="1">
        <v>0</v>
      </c>
      <c r="DR2394" s="1">
        <v>355</v>
      </c>
      <c r="DS2394" s="1">
        <v>0.13793666700000001</v>
      </c>
      <c r="DT2394" s="1">
        <v>0.17433238700000001</v>
      </c>
      <c r="DU2394" s="1">
        <v>0.21581035300000001</v>
      </c>
      <c r="DV2394" s="1">
        <v>0.27757904</v>
      </c>
      <c r="DW2394" s="1">
        <v>0.28104812800000001</v>
      </c>
      <c r="DX2394" s="1">
        <v>0.24736988500000001</v>
      </c>
    </row>
    <row r="2395" spans="1:129" x14ac:dyDescent="0.25">
      <c r="A2395" s="1" t="s">
        <v>430</v>
      </c>
      <c r="B2395" s="1" t="s">
        <v>475</v>
      </c>
      <c r="C2395" s="1" t="s">
        <v>159</v>
      </c>
      <c r="D2395" s="84">
        <v>2007</v>
      </c>
      <c r="E2395" s="3">
        <v>39402</v>
      </c>
      <c r="F2395" s="3"/>
      <c r="AK2395" s="4"/>
      <c r="AL2395" s="4"/>
      <c r="AM2395" s="1"/>
      <c r="AN2395" s="1"/>
      <c r="AO2395" s="4"/>
      <c r="DR2395" s="1">
        <v>356</v>
      </c>
      <c r="DS2395" s="1">
        <v>0.13800000000000001</v>
      </c>
      <c r="DT2395" s="1">
        <v>0.17399999999999999</v>
      </c>
      <c r="DU2395" s="1">
        <v>0.216</v>
      </c>
      <c r="DV2395" s="1">
        <v>0.27800000000000002</v>
      </c>
      <c r="DW2395" s="1">
        <v>0.28399999999999997</v>
      </c>
      <c r="DX2395" s="1">
        <v>0.247</v>
      </c>
      <c r="DY2395" s="1">
        <v>0.191</v>
      </c>
    </row>
    <row r="2396" spans="1:129" x14ac:dyDescent="0.25">
      <c r="A2396" s="1" t="s">
        <v>430</v>
      </c>
      <c r="B2396" s="1" t="s">
        <v>474</v>
      </c>
      <c r="C2396" s="1" t="s">
        <v>160</v>
      </c>
      <c r="D2396" s="84">
        <v>2006</v>
      </c>
      <c r="E2396" s="3">
        <v>38876</v>
      </c>
      <c r="F2396" s="3"/>
      <c r="G2396" s="1" t="s">
        <v>118</v>
      </c>
      <c r="AK2396" s="4"/>
      <c r="AL2396" s="4"/>
      <c r="AM2396" s="1"/>
      <c r="AN2396" s="1"/>
      <c r="AO2396" s="4"/>
      <c r="BU2396" s="1">
        <v>25.8</v>
      </c>
    </row>
    <row r="2397" spans="1:129" x14ac:dyDescent="0.25">
      <c r="A2397" s="1" t="s">
        <v>430</v>
      </c>
      <c r="B2397" s="1" t="s">
        <v>474</v>
      </c>
      <c r="C2397" s="1" t="s">
        <v>160</v>
      </c>
      <c r="D2397" s="84">
        <v>2006</v>
      </c>
      <c r="E2397" s="3">
        <v>38939</v>
      </c>
      <c r="F2397" s="3"/>
      <c r="G2397" s="1" t="s">
        <v>118</v>
      </c>
      <c r="AK2397" s="4"/>
      <c r="AL2397" s="4"/>
      <c r="AM2397" s="1"/>
      <c r="AN2397" s="1"/>
      <c r="AO2397" s="4"/>
      <c r="BU2397" s="1">
        <v>34</v>
      </c>
    </row>
    <row r="2398" spans="1:129" x14ac:dyDescent="0.25">
      <c r="A2398" s="1" t="s">
        <v>430</v>
      </c>
      <c r="B2398" s="1" t="s">
        <v>474</v>
      </c>
      <c r="C2398" s="1" t="s">
        <v>160</v>
      </c>
      <c r="D2398" s="84">
        <v>2006</v>
      </c>
      <c r="E2398" s="3">
        <v>38947</v>
      </c>
      <c r="F2398" s="3"/>
      <c r="G2398" s="1" t="s">
        <v>118</v>
      </c>
      <c r="AK2398" s="4"/>
      <c r="AL2398" s="4"/>
      <c r="AM2398" s="1"/>
      <c r="AN2398" s="1"/>
      <c r="AO2398" s="4"/>
      <c r="BU2398" s="1">
        <v>35</v>
      </c>
    </row>
    <row r="2399" spans="1:129" x14ac:dyDescent="0.25">
      <c r="A2399" s="1" t="s">
        <v>430</v>
      </c>
      <c r="B2399" s="1" t="s">
        <v>474</v>
      </c>
      <c r="C2399" s="1" t="s">
        <v>160</v>
      </c>
      <c r="D2399" s="84">
        <v>2006</v>
      </c>
      <c r="E2399" s="3">
        <v>38968</v>
      </c>
      <c r="F2399" s="3"/>
      <c r="G2399" s="1" t="s">
        <v>118</v>
      </c>
      <c r="AK2399" s="4"/>
      <c r="AL2399" s="4"/>
      <c r="AM2399" s="1"/>
      <c r="AN2399" s="1"/>
      <c r="AO2399" s="4"/>
      <c r="BU2399" s="1">
        <v>43</v>
      </c>
    </row>
    <row r="2400" spans="1:129" x14ac:dyDescent="0.25">
      <c r="A2400" s="1" t="s">
        <v>430</v>
      </c>
      <c r="B2400" s="1" t="s">
        <v>474</v>
      </c>
      <c r="C2400" s="1" t="s">
        <v>161</v>
      </c>
      <c r="D2400" s="84">
        <v>2006</v>
      </c>
      <c r="E2400" s="3">
        <v>38876</v>
      </c>
      <c r="F2400" s="3"/>
      <c r="G2400" s="1" t="s">
        <v>123</v>
      </c>
      <c r="AK2400" s="4"/>
      <c r="AL2400" s="4"/>
      <c r="AM2400" s="1"/>
      <c r="AN2400" s="1"/>
      <c r="AO2400" s="4"/>
      <c r="BU2400" s="1">
        <v>25.8</v>
      </c>
    </row>
    <row r="2401" spans="1:73" x14ac:dyDescent="0.25">
      <c r="A2401" s="1" t="s">
        <v>430</v>
      </c>
      <c r="B2401" s="1" t="s">
        <v>474</v>
      </c>
      <c r="C2401" s="1" t="s">
        <v>161</v>
      </c>
      <c r="D2401" s="84">
        <v>2006</v>
      </c>
      <c r="E2401" s="3">
        <v>38939</v>
      </c>
      <c r="F2401" s="3"/>
      <c r="G2401" s="1" t="s">
        <v>123</v>
      </c>
      <c r="AK2401" s="4"/>
      <c r="AL2401" s="4"/>
      <c r="AM2401" s="1"/>
      <c r="AN2401" s="1"/>
      <c r="AO2401" s="4"/>
      <c r="BU2401" s="1">
        <v>34</v>
      </c>
    </row>
    <row r="2402" spans="1:73" x14ac:dyDescent="0.25">
      <c r="A2402" s="1" t="s">
        <v>430</v>
      </c>
      <c r="B2402" s="1" t="s">
        <v>474</v>
      </c>
      <c r="C2402" s="1" t="s">
        <v>161</v>
      </c>
      <c r="D2402" s="84">
        <v>2006</v>
      </c>
      <c r="E2402" s="3">
        <v>38947</v>
      </c>
      <c r="F2402" s="3"/>
      <c r="G2402" s="1" t="s">
        <v>123</v>
      </c>
      <c r="AK2402" s="4"/>
      <c r="AL2402" s="4"/>
      <c r="AM2402" s="1"/>
      <c r="AN2402" s="1"/>
      <c r="AO2402" s="4"/>
      <c r="BU2402" s="1">
        <v>33</v>
      </c>
    </row>
    <row r="2403" spans="1:73" x14ac:dyDescent="0.25">
      <c r="A2403" s="1" t="s">
        <v>430</v>
      </c>
      <c r="B2403" s="1" t="s">
        <v>474</v>
      </c>
      <c r="C2403" s="1" t="s">
        <v>161</v>
      </c>
      <c r="D2403" s="84">
        <v>2006</v>
      </c>
      <c r="E2403" s="3">
        <v>38968</v>
      </c>
      <c r="F2403" s="3"/>
      <c r="G2403" s="1" t="s">
        <v>123</v>
      </c>
      <c r="AK2403" s="4"/>
      <c r="AL2403" s="4"/>
      <c r="AM2403" s="1"/>
      <c r="AN2403" s="1"/>
      <c r="AO2403" s="4"/>
      <c r="BU2403" s="1">
        <v>39</v>
      </c>
    </row>
    <row r="2404" spans="1:73" x14ac:dyDescent="0.25">
      <c r="A2404" s="1" t="s">
        <v>430</v>
      </c>
      <c r="B2404" s="1" t="s">
        <v>474</v>
      </c>
      <c r="C2404" s="1" t="s">
        <v>162</v>
      </c>
      <c r="D2404" s="84">
        <v>2006</v>
      </c>
      <c r="E2404" s="3">
        <v>38876</v>
      </c>
      <c r="F2404" s="3"/>
      <c r="G2404" s="1" t="s">
        <v>125</v>
      </c>
      <c r="AK2404" s="4"/>
      <c r="AL2404" s="4"/>
      <c r="AM2404" s="1"/>
      <c r="AN2404" s="1"/>
      <c r="AO2404" s="4"/>
      <c r="BU2404" s="1">
        <v>25.8</v>
      </c>
    </row>
    <row r="2405" spans="1:73" x14ac:dyDescent="0.25">
      <c r="A2405" s="1" t="s">
        <v>430</v>
      </c>
      <c r="B2405" s="1" t="s">
        <v>474</v>
      </c>
      <c r="C2405" s="1" t="s">
        <v>162</v>
      </c>
      <c r="D2405" s="84">
        <v>2006</v>
      </c>
      <c r="E2405" s="3">
        <v>38939</v>
      </c>
      <c r="F2405" s="3"/>
      <c r="G2405" s="1" t="s">
        <v>125</v>
      </c>
      <c r="AK2405" s="4"/>
      <c r="AL2405" s="4"/>
      <c r="AM2405" s="1"/>
      <c r="AN2405" s="1"/>
      <c r="AO2405" s="4"/>
      <c r="BU2405" s="1">
        <v>34</v>
      </c>
    </row>
    <row r="2406" spans="1:73" x14ac:dyDescent="0.25">
      <c r="A2406" s="1" t="s">
        <v>430</v>
      </c>
      <c r="B2406" s="1" t="s">
        <v>474</v>
      </c>
      <c r="C2406" s="1" t="s">
        <v>162</v>
      </c>
      <c r="D2406" s="84">
        <v>2006</v>
      </c>
      <c r="E2406" s="3">
        <v>38947</v>
      </c>
      <c r="F2406" s="3"/>
      <c r="G2406" s="1" t="s">
        <v>125</v>
      </c>
      <c r="AK2406" s="4"/>
      <c r="AL2406" s="4"/>
      <c r="AM2406" s="1"/>
      <c r="AN2406" s="1"/>
      <c r="AO2406" s="4"/>
      <c r="BU2406" s="1">
        <v>32</v>
      </c>
    </row>
    <row r="2407" spans="1:73" x14ac:dyDescent="0.25">
      <c r="A2407" s="1" t="s">
        <v>430</v>
      </c>
      <c r="B2407" s="1" t="s">
        <v>474</v>
      </c>
      <c r="C2407" s="1" t="s">
        <v>162</v>
      </c>
      <c r="D2407" s="84">
        <v>2006</v>
      </c>
      <c r="E2407" s="3">
        <v>38968</v>
      </c>
      <c r="F2407" s="3"/>
      <c r="G2407" s="1" t="s">
        <v>125</v>
      </c>
      <c r="AK2407" s="4"/>
      <c r="AL2407" s="4"/>
      <c r="AM2407" s="1"/>
      <c r="AN2407" s="1"/>
      <c r="AO2407" s="4"/>
      <c r="BU2407" s="1">
        <v>34</v>
      </c>
    </row>
    <row r="2408" spans="1:73" x14ac:dyDescent="0.25">
      <c r="A2408" s="1" t="s">
        <v>430</v>
      </c>
      <c r="B2408" s="1" t="s">
        <v>474</v>
      </c>
      <c r="C2408" s="1" t="s">
        <v>163</v>
      </c>
      <c r="D2408" s="84">
        <v>2006</v>
      </c>
      <c r="E2408" s="3">
        <v>38876</v>
      </c>
      <c r="F2408" s="3"/>
      <c r="G2408" s="1" t="s">
        <v>118</v>
      </c>
      <c r="AK2408" s="4"/>
      <c r="AL2408" s="4"/>
      <c r="AM2408" s="1"/>
      <c r="AN2408" s="1"/>
      <c r="AO2408" s="4"/>
      <c r="BU2408" s="1">
        <v>25.3</v>
      </c>
    </row>
    <row r="2409" spans="1:73" x14ac:dyDescent="0.25">
      <c r="A2409" s="1" t="s">
        <v>430</v>
      </c>
      <c r="B2409" s="1" t="s">
        <v>474</v>
      </c>
      <c r="C2409" s="1" t="s">
        <v>163</v>
      </c>
      <c r="D2409" s="84">
        <v>2006</v>
      </c>
      <c r="E2409" s="3">
        <v>38939</v>
      </c>
      <c r="F2409" s="3"/>
      <c r="G2409" s="1" t="s">
        <v>118</v>
      </c>
      <c r="AK2409" s="4"/>
      <c r="AL2409" s="4"/>
      <c r="AM2409" s="1"/>
      <c r="AN2409" s="1"/>
      <c r="AO2409" s="4"/>
      <c r="BU2409" s="1">
        <v>55</v>
      </c>
    </row>
    <row r="2410" spans="1:73" x14ac:dyDescent="0.25">
      <c r="A2410" s="1" t="s">
        <v>430</v>
      </c>
      <c r="B2410" s="1" t="s">
        <v>474</v>
      </c>
      <c r="C2410" s="1" t="s">
        <v>163</v>
      </c>
      <c r="D2410" s="84">
        <v>2006</v>
      </c>
      <c r="E2410" s="3">
        <v>38947</v>
      </c>
      <c r="F2410" s="3"/>
      <c r="G2410" s="1" t="s">
        <v>118</v>
      </c>
      <c r="AK2410" s="4"/>
      <c r="AL2410" s="4"/>
      <c r="AM2410" s="1"/>
      <c r="AN2410" s="1"/>
      <c r="AO2410" s="4"/>
      <c r="BU2410" s="1">
        <v>70</v>
      </c>
    </row>
    <row r="2411" spans="1:73" x14ac:dyDescent="0.25">
      <c r="A2411" s="1" t="s">
        <v>430</v>
      </c>
      <c r="B2411" s="1" t="s">
        <v>474</v>
      </c>
      <c r="C2411" s="1" t="s">
        <v>163</v>
      </c>
      <c r="D2411" s="84">
        <v>2006</v>
      </c>
      <c r="E2411" s="3">
        <v>38968</v>
      </c>
      <c r="F2411" s="3"/>
      <c r="G2411" s="1" t="s">
        <v>118</v>
      </c>
      <c r="AK2411" s="4"/>
      <c r="AL2411" s="4"/>
      <c r="AM2411" s="1"/>
      <c r="AN2411" s="1"/>
      <c r="AO2411" s="4"/>
      <c r="BU2411" s="1">
        <v>76</v>
      </c>
    </row>
    <row r="2412" spans="1:73" x14ac:dyDescent="0.25">
      <c r="A2412" s="1" t="s">
        <v>430</v>
      </c>
      <c r="B2412" s="1" t="s">
        <v>474</v>
      </c>
      <c r="C2412" s="1" t="s">
        <v>164</v>
      </c>
      <c r="D2412" s="84">
        <v>2006</v>
      </c>
      <c r="E2412" s="3">
        <v>38876</v>
      </c>
      <c r="F2412" s="3"/>
      <c r="G2412" s="1" t="s">
        <v>123</v>
      </c>
      <c r="AK2412" s="4"/>
      <c r="AL2412" s="4"/>
      <c r="AM2412" s="1"/>
      <c r="AN2412" s="1"/>
      <c r="AO2412" s="4"/>
      <c r="BU2412" s="1">
        <v>25.3</v>
      </c>
    </row>
    <row r="2413" spans="1:73" x14ac:dyDescent="0.25">
      <c r="A2413" s="1" t="s">
        <v>430</v>
      </c>
      <c r="B2413" s="1" t="s">
        <v>474</v>
      </c>
      <c r="C2413" s="1" t="s">
        <v>164</v>
      </c>
      <c r="D2413" s="84">
        <v>2006</v>
      </c>
      <c r="E2413" s="3">
        <v>38939</v>
      </c>
      <c r="F2413" s="3"/>
      <c r="G2413" s="1" t="s">
        <v>123</v>
      </c>
      <c r="AK2413" s="4"/>
      <c r="AL2413" s="4"/>
      <c r="AM2413" s="1"/>
      <c r="AN2413" s="1"/>
      <c r="AO2413" s="4"/>
      <c r="BU2413" s="1">
        <v>48</v>
      </c>
    </row>
    <row r="2414" spans="1:73" x14ac:dyDescent="0.25">
      <c r="A2414" s="1" t="s">
        <v>430</v>
      </c>
      <c r="B2414" s="1" t="s">
        <v>474</v>
      </c>
      <c r="C2414" s="1" t="s">
        <v>164</v>
      </c>
      <c r="D2414" s="84">
        <v>2006</v>
      </c>
      <c r="E2414" s="3">
        <v>38947</v>
      </c>
      <c r="F2414" s="3"/>
      <c r="G2414" s="1" t="s">
        <v>123</v>
      </c>
      <c r="AK2414" s="4"/>
      <c r="AL2414" s="4"/>
      <c r="AM2414" s="1"/>
      <c r="AN2414" s="1"/>
      <c r="AO2414" s="4"/>
      <c r="BU2414" s="1">
        <v>51</v>
      </c>
    </row>
    <row r="2415" spans="1:73" x14ac:dyDescent="0.25">
      <c r="A2415" s="1" t="s">
        <v>430</v>
      </c>
      <c r="B2415" s="1" t="s">
        <v>474</v>
      </c>
      <c r="C2415" s="1" t="s">
        <v>164</v>
      </c>
      <c r="D2415" s="84">
        <v>2006</v>
      </c>
      <c r="E2415" s="3">
        <v>38968</v>
      </c>
      <c r="F2415" s="3"/>
      <c r="G2415" s="1" t="s">
        <v>123</v>
      </c>
      <c r="AK2415" s="4"/>
      <c r="AL2415" s="4"/>
      <c r="AM2415" s="1"/>
      <c r="AN2415" s="1"/>
      <c r="AO2415" s="4"/>
      <c r="BU2415" s="1">
        <v>71</v>
      </c>
    </row>
    <row r="2416" spans="1:73" x14ac:dyDescent="0.25">
      <c r="A2416" s="1" t="s">
        <v>430</v>
      </c>
      <c r="B2416" s="1" t="s">
        <v>474</v>
      </c>
      <c r="C2416" s="1" t="s">
        <v>165</v>
      </c>
      <c r="D2416" s="84">
        <v>2006</v>
      </c>
      <c r="E2416" s="3">
        <v>38876</v>
      </c>
      <c r="F2416" s="3"/>
      <c r="G2416" s="1" t="s">
        <v>125</v>
      </c>
      <c r="AK2416" s="4"/>
      <c r="AL2416" s="4"/>
      <c r="AM2416" s="1"/>
      <c r="AN2416" s="1"/>
      <c r="AO2416" s="4"/>
      <c r="BU2416" s="1">
        <v>25.3</v>
      </c>
    </row>
    <row r="2417" spans="1:73" x14ac:dyDescent="0.25">
      <c r="A2417" s="1" t="s">
        <v>430</v>
      </c>
      <c r="B2417" s="1" t="s">
        <v>474</v>
      </c>
      <c r="C2417" s="1" t="s">
        <v>165</v>
      </c>
      <c r="D2417" s="84">
        <v>2006</v>
      </c>
      <c r="E2417" s="3">
        <v>38939</v>
      </c>
      <c r="F2417" s="3"/>
      <c r="G2417" s="1" t="s">
        <v>125</v>
      </c>
      <c r="AK2417" s="4"/>
      <c r="AL2417" s="4"/>
      <c r="AM2417" s="1"/>
      <c r="AN2417" s="1"/>
      <c r="AO2417" s="4"/>
      <c r="BU2417" s="1">
        <v>48</v>
      </c>
    </row>
    <row r="2418" spans="1:73" x14ac:dyDescent="0.25">
      <c r="A2418" s="1" t="s">
        <v>430</v>
      </c>
      <c r="B2418" s="1" t="s">
        <v>474</v>
      </c>
      <c r="C2418" s="1" t="s">
        <v>165</v>
      </c>
      <c r="D2418" s="84">
        <v>2006</v>
      </c>
      <c r="E2418" s="3">
        <v>38947</v>
      </c>
      <c r="F2418" s="3"/>
      <c r="G2418" s="1" t="s">
        <v>125</v>
      </c>
      <c r="AK2418" s="4"/>
      <c r="AL2418" s="4"/>
      <c r="AM2418" s="1"/>
      <c r="AN2418" s="1"/>
      <c r="AO2418" s="4"/>
      <c r="BU2418" s="1">
        <v>32</v>
      </c>
    </row>
    <row r="2419" spans="1:73" x14ac:dyDescent="0.25">
      <c r="A2419" s="1" t="s">
        <v>430</v>
      </c>
      <c r="B2419" s="1" t="s">
        <v>474</v>
      </c>
      <c r="C2419" s="1" t="s">
        <v>165</v>
      </c>
      <c r="D2419" s="84">
        <v>2006</v>
      </c>
      <c r="E2419" s="3">
        <v>38968</v>
      </c>
      <c r="F2419" s="3"/>
      <c r="G2419" s="1" t="s">
        <v>125</v>
      </c>
      <c r="AK2419" s="4"/>
      <c r="AL2419" s="4"/>
      <c r="AM2419" s="1"/>
      <c r="AN2419" s="1"/>
      <c r="AO2419" s="4"/>
      <c r="BU2419" s="1">
        <v>47</v>
      </c>
    </row>
    <row r="2420" spans="1:73" x14ac:dyDescent="0.25">
      <c r="A2420" s="1" t="s">
        <v>430</v>
      </c>
      <c r="B2420" s="1" t="s">
        <v>474</v>
      </c>
      <c r="C2420" s="1" t="s">
        <v>166</v>
      </c>
      <c r="D2420" s="84">
        <v>2006</v>
      </c>
      <c r="E2420" s="3">
        <v>38876</v>
      </c>
      <c r="F2420" s="3"/>
      <c r="G2420" s="1" t="s">
        <v>118</v>
      </c>
      <c r="AK2420" s="4"/>
      <c r="AL2420" s="4"/>
      <c r="AM2420" s="1"/>
      <c r="AN2420" s="1"/>
      <c r="AO2420" s="4"/>
      <c r="BU2420" s="1">
        <v>25</v>
      </c>
    </row>
    <row r="2421" spans="1:73" x14ac:dyDescent="0.25">
      <c r="A2421" s="1" t="s">
        <v>430</v>
      </c>
      <c r="B2421" s="1" t="s">
        <v>474</v>
      </c>
      <c r="C2421" s="1" t="s">
        <v>166</v>
      </c>
      <c r="D2421" s="84">
        <v>2006</v>
      </c>
      <c r="E2421" s="3">
        <v>38939</v>
      </c>
      <c r="F2421" s="3"/>
      <c r="G2421" s="1" t="s">
        <v>118</v>
      </c>
      <c r="AK2421" s="4"/>
      <c r="AL2421" s="4"/>
      <c r="AM2421" s="1"/>
      <c r="AN2421" s="1"/>
      <c r="AO2421" s="4"/>
      <c r="BU2421" s="1">
        <v>34</v>
      </c>
    </row>
    <row r="2422" spans="1:73" x14ac:dyDescent="0.25">
      <c r="A2422" s="1" t="s">
        <v>430</v>
      </c>
      <c r="B2422" s="1" t="s">
        <v>474</v>
      </c>
      <c r="C2422" s="1" t="s">
        <v>166</v>
      </c>
      <c r="D2422" s="84">
        <v>2006</v>
      </c>
      <c r="E2422" s="3">
        <v>38947</v>
      </c>
      <c r="F2422" s="3"/>
      <c r="G2422" s="1" t="s">
        <v>118</v>
      </c>
      <c r="AK2422" s="4"/>
      <c r="AL2422" s="4"/>
      <c r="AM2422" s="1"/>
      <c r="AN2422" s="1"/>
      <c r="AO2422" s="4"/>
      <c r="BU2422" s="1">
        <v>38.4</v>
      </c>
    </row>
    <row r="2423" spans="1:73" x14ac:dyDescent="0.25">
      <c r="A2423" s="1" t="s">
        <v>430</v>
      </c>
      <c r="B2423" s="1" t="s">
        <v>474</v>
      </c>
      <c r="C2423" s="1" t="s">
        <v>166</v>
      </c>
      <c r="D2423" s="84">
        <v>2006</v>
      </c>
      <c r="E2423" s="3">
        <v>38968</v>
      </c>
      <c r="F2423" s="3"/>
      <c r="G2423" s="1" t="s">
        <v>118</v>
      </c>
      <c r="AK2423" s="4"/>
      <c r="AL2423" s="4"/>
      <c r="AM2423" s="1"/>
      <c r="AN2423" s="1"/>
      <c r="AO2423" s="4"/>
      <c r="BU2423" s="1">
        <v>57</v>
      </c>
    </row>
    <row r="2424" spans="1:73" x14ac:dyDescent="0.25">
      <c r="A2424" s="1" t="s">
        <v>430</v>
      </c>
      <c r="B2424" s="1" t="s">
        <v>474</v>
      </c>
      <c r="C2424" s="1" t="s">
        <v>167</v>
      </c>
      <c r="D2424" s="84">
        <v>2006</v>
      </c>
      <c r="E2424" s="3">
        <v>38876</v>
      </c>
      <c r="F2424" s="3"/>
      <c r="G2424" s="1" t="s">
        <v>123</v>
      </c>
      <c r="AK2424" s="4"/>
      <c r="AL2424" s="4"/>
      <c r="AM2424" s="1"/>
      <c r="AN2424" s="1"/>
      <c r="AO2424" s="4"/>
      <c r="BU2424" s="1">
        <v>25</v>
      </c>
    </row>
    <row r="2425" spans="1:73" x14ac:dyDescent="0.25">
      <c r="A2425" s="1" t="s">
        <v>430</v>
      </c>
      <c r="B2425" s="1" t="s">
        <v>474</v>
      </c>
      <c r="C2425" s="1" t="s">
        <v>167</v>
      </c>
      <c r="D2425" s="84">
        <v>2006</v>
      </c>
      <c r="E2425" s="3">
        <v>38939</v>
      </c>
      <c r="F2425" s="3"/>
      <c r="G2425" s="1" t="s">
        <v>123</v>
      </c>
      <c r="AK2425" s="4"/>
      <c r="AL2425" s="4"/>
      <c r="AM2425" s="1"/>
      <c r="AN2425" s="1"/>
      <c r="AO2425" s="4"/>
      <c r="BU2425" s="1">
        <v>34</v>
      </c>
    </row>
    <row r="2426" spans="1:73" x14ac:dyDescent="0.25">
      <c r="A2426" s="1" t="s">
        <v>430</v>
      </c>
      <c r="B2426" s="1" t="s">
        <v>474</v>
      </c>
      <c r="C2426" s="1" t="s">
        <v>167</v>
      </c>
      <c r="D2426" s="84">
        <v>2006</v>
      </c>
      <c r="E2426" s="3">
        <v>38947</v>
      </c>
      <c r="F2426" s="3"/>
      <c r="G2426" s="1" t="s">
        <v>123</v>
      </c>
      <c r="AK2426" s="4"/>
      <c r="AL2426" s="4"/>
      <c r="AM2426" s="1"/>
      <c r="AN2426" s="1"/>
      <c r="AO2426" s="4"/>
      <c r="BU2426" s="1">
        <v>34</v>
      </c>
    </row>
    <row r="2427" spans="1:73" x14ac:dyDescent="0.25">
      <c r="A2427" s="1" t="s">
        <v>430</v>
      </c>
      <c r="B2427" s="1" t="s">
        <v>474</v>
      </c>
      <c r="C2427" s="1" t="s">
        <v>167</v>
      </c>
      <c r="D2427" s="84">
        <v>2006</v>
      </c>
      <c r="E2427" s="3">
        <v>38968</v>
      </c>
      <c r="F2427" s="3"/>
      <c r="G2427" s="1" t="s">
        <v>123</v>
      </c>
      <c r="AK2427" s="4"/>
      <c r="AL2427" s="4"/>
      <c r="AM2427" s="1"/>
      <c r="AN2427" s="1"/>
      <c r="AO2427" s="4"/>
      <c r="BU2427" s="1">
        <v>53</v>
      </c>
    </row>
    <row r="2428" spans="1:73" x14ac:dyDescent="0.25">
      <c r="A2428" s="1" t="s">
        <v>430</v>
      </c>
      <c r="B2428" s="1" t="s">
        <v>474</v>
      </c>
      <c r="C2428" s="1" t="s">
        <v>168</v>
      </c>
      <c r="D2428" s="84">
        <v>2006</v>
      </c>
      <c r="E2428" s="3">
        <v>38876</v>
      </c>
      <c r="F2428" s="3"/>
      <c r="G2428" s="1" t="s">
        <v>125</v>
      </c>
      <c r="AK2428" s="4"/>
      <c r="AL2428" s="4"/>
      <c r="AM2428" s="1"/>
      <c r="AN2428" s="1"/>
      <c r="AO2428" s="4"/>
      <c r="BU2428" s="1">
        <v>25</v>
      </c>
    </row>
    <row r="2429" spans="1:73" x14ac:dyDescent="0.25">
      <c r="A2429" s="1" t="s">
        <v>430</v>
      </c>
      <c r="B2429" s="1" t="s">
        <v>474</v>
      </c>
      <c r="C2429" s="1" t="s">
        <v>168</v>
      </c>
      <c r="D2429" s="84">
        <v>2006</v>
      </c>
      <c r="E2429" s="3">
        <v>38939</v>
      </c>
      <c r="F2429" s="3"/>
      <c r="G2429" s="1" t="s">
        <v>125</v>
      </c>
      <c r="AK2429" s="4"/>
      <c r="AL2429" s="4"/>
      <c r="AM2429" s="1"/>
      <c r="AN2429" s="1"/>
      <c r="AO2429" s="4"/>
      <c r="BU2429" s="1">
        <v>34</v>
      </c>
    </row>
    <row r="2430" spans="1:73" x14ac:dyDescent="0.25">
      <c r="A2430" s="1" t="s">
        <v>430</v>
      </c>
      <c r="B2430" s="1" t="s">
        <v>474</v>
      </c>
      <c r="C2430" s="1" t="s">
        <v>168</v>
      </c>
      <c r="D2430" s="84">
        <v>2006</v>
      </c>
      <c r="E2430" s="3">
        <v>38947</v>
      </c>
      <c r="F2430" s="3"/>
      <c r="G2430" s="1" t="s">
        <v>125</v>
      </c>
      <c r="AK2430" s="4"/>
      <c r="AL2430" s="4"/>
      <c r="AM2430" s="1"/>
      <c r="AN2430" s="1"/>
      <c r="AO2430" s="4"/>
      <c r="BU2430" s="1">
        <v>32</v>
      </c>
    </row>
    <row r="2431" spans="1:73" x14ac:dyDescent="0.25">
      <c r="A2431" s="1" t="s">
        <v>430</v>
      </c>
      <c r="B2431" s="1" t="s">
        <v>474</v>
      </c>
      <c r="C2431" s="1" t="s">
        <v>168</v>
      </c>
      <c r="D2431" s="84">
        <v>2006</v>
      </c>
      <c r="E2431" s="3">
        <v>38968</v>
      </c>
      <c r="F2431" s="3"/>
      <c r="G2431" s="1" t="s">
        <v>125</v>
      </c>
      <c r="AK2431" s="4"/>
      <c r="AL2431" s="4"/>
      <c r="AM2431" s="1"/>
      <c r="AN2431" s="1"/>
      <c r="AO2431" s="4"/>
      <c r="BU2431" s="1">
        <v>33</v>
      </c>
    </row>
    <row r="2432" spans="1:73" x14ac:dyDescent="0.25">
      <c r="A2432" s="1" t="s">
        <v>430</v>
      </c>
      <c r="B2432" s="1" t="s">
        <v>474</v>
      </c>
      <c r="C2432" s="1" t="s">
        <v>169</v>
      </c>
      <c r="D2432" s="84">
        <v>2006</v>
      </c>
      <c r="E2432" s="3">
        <v>38876</v>
      </c>
      <c r="F2432" s="3"/>
      <c r="G2432" s="1" t="s">
        <v>118</v>
      </c>
      <c r="AK2432" s="4"/>
      <c r="AL2432" s="4"/>
      <c r="AM2432" s="1"/>
      <c r="AN2432" s="1"/>
      <c r="AO2432" s="4"/>
      <c r="BU2432" s="1">
        <v>31.5</v>
      </c>
    </row>
    <row r="2433" spans="1:73" x14ac:dyDescent="0.25">
      <c r="A2433" s="1" t="s">
        <v>430</v>
      </c>
      <c r="B2433" s="1" t="s">
        <v>474</v>
      </c>
      <c r="C2433" s="1" t="s">
        <v>169</v>
      </c>
      <c r="D2433" s="84">
        <v>2006</v>
      </c>
      <c r="E2433" s="3">
        <v>38939</v>
      </c>
      <c r="F2433" s="3"/>
      <c r="G2433" s="1" t="s">
        <v>118</v>
      </c>
      <c r="AK2433" s="4"/>
      <c r="AL2433" s="4"/>
      <c r="AM2433" s="1"/>
      <c r="AN2433" s="1"/>
      <c r="AO2433" s="4"/>
      <c r="BU2433" s="1">
        <v>37</v>
      </c>
    </row>
    <row r="2434" spans="1:73" x14ac:dyDescent="0.25">
      <c r="A2434" s="1" t="s">
        <v>430</v>
      </c>
      <c r="B2434" s="1" t="s">
        <v>474</v>
      </c>
      <c r="C2434" s="1" t="s">
        <v>169</v>
      </c>
      <c r="D2434" s="84">
        <v>2006</v>
      </c>
      <c r="E2434" s="3">
        <v>38947</v>
      </c>
      <c r="F2434" s="3"/>
      <c r="G2434" s="1" t="s">
        <v>118</v>
      </c>
      <c r="AK2434" s="4"/>
      <c r="AL2434" s="4"/>
      <c r="AM2434" s="1"/>
      <c r="AN2434" s="1"/>
      <c r="AO2434" s="4"/>
      <c r="BU2434" s="1">
        <v>38.799999999999997</v>
      </c>
    </row>
    <row r="2435" spans="1:73" x14ac:dyDescent="0.25">
      <c r="A2435" s="1" t="s">
        <v>430</v>
      </c>
      <c r="B2435" s="1" t="s">
        <v>474</v>
      </c>
      <c r="C2435" s="1" t="s">
        <v>169</v>
      </c>
      <c r="D2435" s="84">
        <v>2006</v>
      </c>
      <c r="E2435" s="3">
        <v>38968</v>
      </c>
      <c r="F2435" s="3"/>
      <c r="G2435" s="1" t="s">
        <v>118</v>
      </c>
      <c r="AK2435" s="4"/>
      <c r="AL2435" s="4"/>
      <c r="AM2435" s="1"/>
      <c r="AN2435" s="1"/>
      <c r="AO2435" s="4"/>
      <c r="BU2435" s="1">
        <v>61</v>
      </c>
    </row>
    <row r="2436" spans="1:73" x14ac:dyDescent="0.25">
      <c r="A2436" s="1" t="s">
        <v>430</v>
      </c>
      <c r="B2436" s="1" t="s">
        <v>474</v>
      </c>
      <c r="C2436" s="1" t="s">
        <v>170</v>
      </c>
      <c r="D2436" s="84">
        <v>2006</v>
      </c>
      <c r="E2436" s="3">
        <v>38876</v>
      </c>
      <c r="F2436" s="3"/>
      <c r="G2436" s="1" t="s">
        <v>123</v>
      </c>
      <c r="AK2436" s="4"/>
      <c r="AL2436" s="4"/>
      <c r="AM2436" s="1"/>
      <c r="AN2436" s="1"/>
      <c r="AO2436" s="4"/>
      <c r="BU2436" s="1">
        <v>31.5</v>
      </c>
    </row>
    <row r="2437" spans="1:73" x14ac:dyDescent="0.25">
      <c r="A2437" s="1" t="s">
        <v>430</v>
      </c>
      <c r="B2437" s="1" t="s">
        <v>474</v>
      </c>
      <c r="C2437" s="1" t="s">
        <v>170</v>
      </c>
      <c r="D2437" s="84">
        <v>2006</v>
      </c>
      <c r="E2437" s="3">
        <v>38939</v>
      </c>
      <c r="F2437" s="3"/>
      <c r="G2437" s="1" t="s">
        <v>123</v>
      </c>
      <c r="AK2437" s="4"/>
      <c r="AL2437" s="4"/>
      <c r="AM2437" s="1"/>
      <c r="AN2437" s="1"/>
      <c r="AO2437" s="4"/>
      <c r="BU2437" s="1">
        <v>34</v>
      </c>
    </row>
    <row r="2438" spans="1:73" x14ac:dyDescent="0.25">
      <c r="A2438" s="1" t="s">
        <v>430</v>
      </c>
      <c r="B2438" s="1" t="s">
        <v>474</v>
      </c>
      <c r="C2438" s="1" t="s">
        <v>170</v>
      </c>
      <c r="D2438" s="84">
        <v>2006</v>
      </c>
      <c r="E2438" s="3">
        <v>38947</v>
      </c>
      <c r="F2438" s="3"/>
      <c r="G2438" s="1" t="s">
        <v>123</v>
      </c>
      <c r="AK2438" s="4"/>
      <c r="AL2438" s="4"/>
      <c r="AM2438" s="1"/>
      <c r="AN2438" s="1"/>
      <c r="AO2438" s="4"/>
      <c r="BU2438" s="1">
        <v>35</v>
      </c>
    </row>
    <row r="2439" spans="1:73" x14ac:dyDescent="0.25">
      <c r="A2439" s="1" t="s">
        <v>430</v>
      </c>
      <c r="B2439" s="1" t="s">
        <v>474</v>
      </c>
      <c r="C2439" s="1" t="s">
        <v>170</v>
      </c>
      <c r="D2439" s="84">
        <v>2006</v>
      </c>
      <c r="E2439" s="3">
        <v>38968</v>
      </c>
      <c r="F2439" s="3"/>
      <c r="G2439" s="1" t="s">
        <v>123</v>
      </c>
      <c r="AK2439" s="4"/>
      <c r="AL2439" s="4"/>
      <c r="AM2439" s="1"/>
      <c r="AN2439" s="1"/>
      <c r="AO2439" s="4"/>
      <c r="BU2439" s="1">
        <v>41</v>
      </c>
    </row>
    <row r="2440" spans="1:73" x14ac:dyDescent="0.25">
      <c r="A2440" s="1" t="s">
        <v>430</v>
      </c>
      <c r="B2440" s="1" t="s">
        <v>474</v>
      </c>
      <c r="C2440" s="1" t="s">
        <v>171</v>
      </c>
      <c r="D2440" s="84">
        <v>2006</v>
      </c>
      <c r="E2440" s="3">
        <v>38876</v>
      </c>
      <c r="F2440" s="3"/>
      <c r="G2440" s="1" t="s">
        <v>125</v>
      </c>
      <c r="AK2440" s="4"/>
      <c r="AL2440" s="4"/>
      <c r="AM2440" s="1"/>
      <c r="AN2440" s="1"/>
      <c r="AO2440" s="4"/>
      <c r="BU2440" s="1">
        <v>31.5</v>
      </c>
    </row>
    <row r="2441" spans="1:73" x14ac:dyDescent="0.25">
      <c r="A2441" s="1" t="s">
        <v>430</v>
      </c>
      <c r="B2441" s="1" t="s">
        <v>474</v>
      </c>
      <c r="C2441" s="1" t="s">
        <v>171</v>
      </c>
      <c r="D2441" s="84">
        <v>2006</v>
      </c>
      <c r="E2441" s="3">
        <v>38939</v>
      </c>
      <c r="F2441" s="3"/>
      <c r="G2441" s="1" t="s">
        <v>125</v>
      </c>
      <c r="AK2441" s="4"/>
      <c r="AL2441" s="4"/>
      <c r="AM2441" s="1"/>
      <c r="AN2441" s="1"/>
      <c r="AO2441" s="4"/>
      <c r="BU2441" s="1">
        <v>34</v>
      </c>
    </row>
    <row r="2442" spans="1:73" x14ac:dyDescent="0.25">
      <c r="A2442" s="1" t="s">
        <v>430</v>
      </c>
      <c r="B2442" s="1" t="s">
        <v>474</v>
      </c>
      <c r="C2442" s="1" t="s">
        <v>171</v>
      </c>
      <c r="D2442" s="84">
        <v>2006</v>
      </c>
      <c r="E2442" s="3">
        <v>38947</v>
      </c>
      <c r="F2442" s="3"/>
      <c r="G2442" s="1" t="s">
        <v>125</v>
      </c>
      <c r="AK2442" s="4"/>
      <c r="AL2442" s="4"/>
      <c r="AM2442" s="1"/>
      <c r="AN2442" s="1"/>
      <c r="AO2442" s="4"/>
      <c r="BU2442" s="1">
        <v>32</v>
      </c>
    </row>
    <row r="2443" spans="1:73" x14ac:dyDescent="0.25">
      <c r="A2443" s="1" t="s">
        <v>430</v>
      </c>
      <c r="B2443" s="1" t="s">
        <v>474</v>
      </c>
      <c r="C2443" s="1" t="s">
        <v>171</v>
      </c>
      <c r="D2443" s="84">
        <v>2006</v>
      </c>
      <c r="E2443" s="3">
        <v>38968</v>
      </c>
      <c r="F2443" s="3"/>
      <c r="G2443" s="1" t="s">
        <v>125</v>
      </c>
      <c r="AK2443" s="4"/>
      <c r="AL2443" s="4"/>
      <c r="AM2443" s="1"/>
      <c r="AN2443" s="1"/>
      <c r="AO2443" s="4"/>
      <c r="BU2443" s="1">
        <v>33</v>
      </c>
    </row>
    <row r="2444" spans="1:73" x14ac:dyDescent="0.25">
      <c r="A2444" s="1" t="s">
        <v>430</v>
      </c>
      <c r="B2444" s="1" t="s">
        <v>474</v>
      </c>
      <c r="C2444" s="1" t="s">
        <v>172</v>
      </c>
      <c r="D2444" s="84">
        <v>2006</v>
      </c>
      <c r="E2444" s="3">
        <v>38876</v>
      </c>
      <c r="F2444" s="3"/>
      <c r="G2444" s="1" t="s">
        <v>118</v>
      </c>
      <c r="AK2444" s="4"/>
      <c r="AL2444" s="4"/>
      <c r="AM2444" s="1"/>
      <c r="AN2444" s="1"/>
      <c r="AO2444" s="4"/>
      <c r="BU2444" s="1">
        <v>27</v>
      </c>
    </row>
    <row r="2445" spans="1:73" x14ac:dyDescent="0.25">
      <c r="A2445" s="1" t="s">
        <v>430</v>
      </c>
      <c r="B2445" s="1" t="s">
        <v>474</v>
      </c>
      <c r="C2445" s="1" t="s">
        <v>172</v>
      </c>
      <c r="D2445" s="84">
        <v>2006</v>
      </c>
      <c r="E2445" s="3">
        <v>38939</v>
      </c>
      <c r="F2445" s="3"/>
      <c r="G2445" s="1" t="s">
        <v>118</v>
      </c>
      <c r="AK2445" s="4"/>
      <c r="AL2445" s="4"/>
      <c r="AM2445" s="1"/>
      <c r="AN2445" s="1"/>
      <c r="AO2445" s="4"/>
      <c r="BU2445" s="1">
        <v>34</v>
      </c>
    </row>
    <row r="2446" spans="1:73" x14ac:dyDescent="0.25">
      <c r="A2446" s="1" t="s">
        <v>430</v>
      </c>
      <c r="B2446" s="1" t="s">
        <v>474</v>
      </c>
      <c r="C2446" s="1" t="s">
        <v>172</v>
      </c>
      <c r="D2446" s="84">
        <v>2006</v>
      </c>
      <c r="E2446" s="3">
        <v>38947</v>
      </c>
      <c r="F2446" s="3"/>
      <c r="G2446" s="1" t="s">
        <v>118</v>
      </c>
      <c r="AK2446" s="4"/>
      <c r="AL2446" s="4"/>
      <c r="AM2446" s="1"/>
      <c r="AN2446" s="1"/>
      <c r="AO2446" s="4"/>
      <c r="BU2446" s="1">
        <v>38</v>
      </c>
    </row>
    <row r="2447" spans="1:73" x14ac:dyDescent="0.25">
      <c r="A2447" s="1" t="s">
        <v>430</v>
      </c>
      <c r="B2447" s="1" t="s">
        <v>474</v>
      </c>
      <c r="C2447" s="1" t="s">
        <v>172</v>
      </c>
      <c r="D2447" s="84">
        <v>2006</v>
      </c>
      <c r="E2447" s="3">
        <v>38968</v>
      </c>
      <c r="F2447" s="3"/>
      <c r="G2447" s="1" t="s">
        <v>118</v>
      </c>
      <c r="AK2447" s="4"/>
      <c r="AL2447" s="4"/>
      <c r="AM2447" s="1"/>
      <c r="AN2447" s="1"/>
      <c r="AO2447" s="4"/>
      <c r="BU2447" s="1">
        <v>59</v>
      </c>
    </row>
    <row r="2448" spans="1:73" x14ac:dyDescent="0.25">
      <c r="A2448" s="1" t="s">
        <v>430</v>
      </c>
      <c r="B2448" s="1" t="s">
        <v>474</v>
      </c>
      <c r="C2448" s="1" t="s">
        <v>173</v>
      </c>
      <c r="D2448" s="84">
        <v>2006</v>
      </c>
      <c r="E2448" s="3">
        <v>38876</v>
      </c>
      <c r="F2448" s="3"/>
      <c r="G2448" s="1" t="s">
        <v>123</v>
      </c>
      <c r="AK2448" s="4"/>
      <c r="AL2448" s="4"/>
      <c r="AM2448" s="1"/>
      <c r="AN2448" s="1"/>
      <c r="AO2448" s="4"/>
      <c r="BU2448" s="1">
        <v>27</v>
      </c>
    </row>
    <row r="2449" spans="1:73" x14ac:dyDescent="0.25">
      <c r="A2449" s="1" t="s">
        <v>430</v>
      </c>
      <c r="B2449" s="1" t="s">
        <v>474</v>
      </c>
      <c r="C2449" s="1" t="s">
        <v>173</v>
      </c>
      <c r="D2449" s="84">
        <v>2006</v>
      </c>
      <c r="E2449" s="3">
        <v>38939</v>
      </c>
      <c r="F2449" s="3"/>
      <c r="G2449" s="1" t="s">
        <v>123</v>
      </c>
      <c r="AK2449" s="4"/>
      <c r="AL2449" s="4"/>
      <c r="AM2449" s="1"/>
      <c r="AN2449" s="1"/>
      <c r="AO2449" s="4"/>
      <c r="BU2449" s="1">
        <v>34</v>
      </c>
    </row>
    <row r="2450" spans="1:73" x14ac:dyDescent="0.25">
      <c r="A2450" s="1" t="s">
        <v>430</v>
      </c>
      <c r="B2450" s="1" t="s">
        <v>474</v>
      </c>
      <c r="C2450" s="1" t="s">
        <v>173</v>
      </c>
      <c r="D2450" s="84">
        <v>2006</v>
      </c>
      <c r="E2450" s="3">
        <v>38947</v>
      </c>
      <c r="F2450" s="3"/>
      <c r="G2450" s="1" t="s">
        <v>123</v>
      </c>
      <c r="AK2450" s="4"/>
      <c r="AL2450" s="4"/>
      <c r="AM2450" s="1"/>
      <c r="AN2450" s="1"/>
      <c r="AO2450" s="4"/>
      <c r="BU2450" s="1">
        <v>34</v>
      </c>
    </row>
    <row r="2451" spans="1:73" x14ac:dyDescent="0.25">
      <c r="A2451" s="1" t="s">
        <v>430</v>
      </c>
      <c r="B2451" s="1" t="s">
        <v>474</v>
      </c>
      <c r="C2451" s="1" t="s">
        <v>173</v>
      </c>
      <c r="D2451" s="84">
        <v>2006</v>
      </c>
      <c r="E2451" s="3">
        <v>38968</v>
      </c>
      <c r="F2451" s="3"/>
      <c r="G2451" s="1" t="s">
        <v>123</v>
      </c>
      <c r="AK2451" s="4"/>
      <c r="AL2451" s="4"/>
      <c r="AM2451" s="1"/>
      <c r="AN2451" s="1"/>
      <c r="AO2451" s="4"/>
      <c r="BU2451" s="1">
        <v>45</v>
      </c>
    </row>
    <row r="2452" spans="1:73" x14ac:dyDescent="0.25">
      <c r="A2452" s="1" t="s">
        <v>430</v>
      </c>
      <c r="B2452" s="1" t="s">
        <v>474</v>
      </c>
      <c r="C2452" s="1" t="s">
        <v>174</v>
      </c>
      <c r="D2452" s="84">
        <v>2006</v>
      </c>
      <c r="E2452" s="3">
        <v>38876</v>
      </c>
      <c r="F2452" s="3"/>
      <c r="G2452" s="1" t="s">
        <v>125</v>
      </c>
      <c r="AK2452" s="4"/>
      <c r="AL2452" s="4"/>
      <c r="AM2452" s="1"/>
      <c r="AN2452" s="1"/>
      <c r="AO2452" s="4"/>
      <c r="BU2452" s="1">
        <v>27</v>
      </c>
    </row>
    <row r="2453" spans="1:73" x14ac:dyDescent="0.25">
      <c r="A2453" s="1" t="s">
        <v>430</v>
      </c>
      <c r="B2453" s="1" t="s">
        <v>474</v>
      </c>
      <c r="C2453" s="1" t="s">
        <v>174</v>
      </c>
      <c r="D2453" s="84">
        <v>2006</v>
      </c>
      <c r="E2453" s="3">
        <v>38939</v>
      </c>
      <c r="F2453" s="3"/>
      <c r="G2453" s="1" t="s">
        <v>125</v>
      </c>
      <c r="AK2453" s="4"/>
      <c r="AL2453" s="4"/>
      <c r="AM2453" s="1"/>
      <c r="AN2453" s="1"/>
      <c r="AO2453" s="4"/>
      <c r="BU2453" s="1">
        <v>34</v>
      </c>
    </row>
    <row r="2454" spans="1:73" x14ac:dyDescent="0.25">
      <c r="A2454" s="1" t="s">
        <v>430</v>
      </c>
      <c r="B2454" s="1" t="s">
        <v>474</v>
      </c>
      <c r="C2454" s="1" t="s">
        <v>174</v>
      </c>
      <c r="D2454" s="84">
        <v>2006</v>
      </c>
      <c r="E2454" s="3">
        <v>38947</v>
      </c>
      <c r="F2454" s="3"/>
      <c r="G2454" s="1" t="s">
        <v>125</v>
      </c>
      <c r="AK2454" s="4"/>
      <c r="AL2454" s="4"/>
      <c r="AM2454" s="1"/>
      <c r="AN2454" s="1"/>
      <c r="AO2454" s="4"/>
      <c r="BU2454" s="1">
        <v>32</v>
      </c>
    </row>
    <row r="2455" spans="1:73" x14ac:dyDescent="0.25">
      <c r="A2455" s="1" t="s">
        <v>430</v>
      </c>
      <c r="B2455" s="1" t="s">
        <v>474</v>
      </c>
      <c r="C2455" s="1" t="s">
        <v>174</v>
      </c>
      <c r="D2455" s="84">
        <v>2006</v>
      </c>
      <c r="E2455" s="3">
        <v>38968</v>
      </c>
      <c r="F2455" s="3"/>
      <c r="G2455" s="1" t="s">
        <v>125</v>
      </c>
      <c r="AK2455" s="4"/>
      <c r="AL2455" s="4"/>
      <c r="AM2455" s="1"/>
      <c r="AN2455" s="1"/>
      <c r="AO2455" s="4"/>
      <c r="BU2455" s="1">
        <v>33</v>
      </c>
    </row>
    <row r="2456" spans="1:73" x14ac:dyDescent="0.25">
      <c r="A2456" s="1" t="s">
        <v>430</v>
      </c>
      <c r="B2456" s="1" t="s">
        <v>474</v>
      </c>
      <c r="C2456" s="1" t="s">
        <v>175</v>
      </c>
      <c r="D2456" s="84">
        <v>2006</v>
      </c>
      <c r="E2456" s="3">
        <v>38876</v>
      </c>
      <c r="F2456" s="3"/>
      <c r="AK2456" s="4"/>
      <c r="AL2456" s="4"/>
      <c r="AM2456" s="1"/>
      <c r="AN2456" s="1"/>
      <c r="AO2456" s="4"/>
      <c r="BU2456" s="1">
        <v>25.8</v>
      </c>
    </row>
    <row r="2457" spans="1:73" x14ac:dyDescent="0.25">
      <c r="A2457" s="1" t="s">
        <v>430</v>
      </c>
      <c r="B2457" s="1" t="s">
        <v>474</v>
      </c>
      <c r="C2457" s="1" t="s">
        <v>175</v>
      </c>
      <c r="D2457" s="84">
        <v>2006</v>
      </c>
      <c r="E2457" s="3">
        <v>38939</v>
      </c>
      <c r="F2457" s="3"/>
      <c r="AK2457" s="4"/>
      <c r="AL2457" s="4"/>
      <c r="AM2457" s="1"/>
      <c r="AN2457" s="1"/>
      <c r="AO2457" s="4"/>
      <c r="BU2457" s="1">
        <v>34</v>
      </c>
    </row>
    <row r="2458" spans="1:73" x14ac:dyDescent="0.25">
      <c r="A2458" s="1" t="s">
        <v>430</v>
      </c>
      <c r="B2458" s="1" t="s">
        <v>474</v>
      </c>
      <c r="C2458" s="1" t="s">
        <v>175</v>
      </c>
      <c r="D2458" s="84">
        <v>2006</v>
      </c>
      <c r="E2458" s="3">
        <v>38947</v>
      </c>
      <c r="F2458" s="3"/>
      <c r="AK2458" s="4"/>
      <c r="AL2458" s="4"/>
      <c r="AM2458" s="1"/>
      <c r="AN2458" s="1"/>
      <c r="AO2458" s="4"/>
      <c r="BU2458" s="1">
        <v>35</v>
      </c>
    </row>
    <row r="2459" spans="1:73" x14ac:dyDescent="0.25">
      <c r="A2459" s="1" t="s">
        <v>430</v>
      </c>
      <c r="B2459" s="1" t="s">
        <v>474</v>
      </c>
      <c r="C2459" s="1" t="s">
        <v>175</v>
      </c>
      <c r="D2459" s="84">
        <v>2006</v>
      </c>
      <c r="E2459" s="3">
        <v>38968</v>
      </c>
      <c r="F2459" s="3"/>
      <c r="AK2459" s="4"/>
      <c r="AL2459" s="4"/>
      <c r="AM2459" s="1"/>
      <c r="AN2459" s="1"/>
      <c r="AO2459" s="4"/>
      <c r="BU2459" s="1">
        <v>43</v>
      </c>
    </row>
    <row r="2460" spans="1:73" x14ac:dyDescent="0.25">
      <c r="A2460" s="1" t="s">
        <v>430</v>
      </c>
      <c r="B2460" s="1" t="s">
        <v>474</v>
      </c>
      <c r="C2460" s="1" t="s">
        <v>176</v>
      </c>
      <c r="D2460" s="84">
        <v>2006</v>
      </c>
      <c r="E2460" s="3">
        <v>38876</v>
      </c>
      <c r="F2460" s="3"/>
      <c r="AK2460" s="4"/>
      <c r="AL2460" s="4"/>
      <c r="AM2460" s="1"/>
      <c r="AN2460" s="1"/>
      <c r="AO2460" s="4"/>
      <c r="BU2460" s="1">
        <v>25.3</v>
      </c>
    </row>
    <row r="2461" spans="1:73" x14ac:dyDescent="0.25">
      <c r="A2461" s="1" t="s">
        <v>430</v>
      </c>
      <c r="B2461" s="1" t="s">
        <v>474</v>
      </c>
      <c r="C2461" s="1" t="s">
        <v>176</v>
      </c>
      <c r="D2461" s="84">
        <v>2006</v>
      </c>
      <c r="E2461" s="3">
        <v>38939</v>
      </c>
      <c r="F2461" s="3"/>
      <c r="AK2461" s="4"/>
      <c r="AL2461" s="4"/>
      <c r="AM2461" s="1"/>
      <c r="AN2461" s="1"/>
      <c r="AO2461" s="4"/>
      <c r="BU2461" s="1">
        <v>55</v>
      </c>
    </row>
    <row r="2462" spans="1:73" x14ac:dyDescent="0.25">
      <c r="A2462" s="1" t="s">
        <v>430</v>
      </c>
      <c r="B2462" s="1" t="s">
        <v>474</v>
      </c>
      <c r="C2462" s="1" t="s">
        <v>176</v>
      </c>
      <c r="D2462" s="84">
        <v>2006</v>
      </c>
      <c r="E2462" s="3">
        <v>38947</v>
      </c>
      <c r="F2462" s="3"/>
      <c r="AK2462" s="4"/>
      <c r="AL2462" s="4"/>
      <c r="AM2462" s="1"/>
      <c r="AN2462" s="1"/>
      <c r="AO2462" s="4"/>
      <c r="BU2462" s="1">
        <v>70</v>
      </c>
    </row>
    <row r="2463" spans="1:73" x14ac:dyDescent="0.25">
      <c r="A2463" s="1" t="s">
        <v>430</v>
      </c>
      <c r="B2463" s="1" t="s">
        <v>474</v>
      </c>
      <c r="C2463" s="1" t="s">
        <v>176</v>
      </c>
      <c r="D2463" s="84">
        <v>2006</v>
      </c>
      <c r="E2463" s="3">
        <v>38968</v>
      </c>
      <c r="F2463" s="3"/>
      <c r="AK2463" s="4"/>
      <c r="AL2463" s="4"/>
      <c r="AM2463" s="1"/>
      <c r="AN2463" s="1"/>
      <c r="AO2463" s="4"/>
      <c r="BU2463" s="1">
        <v>76</v>
      </c>
    </row>
    <row r="2464" spans="1:73" x14ac:dyDescent="0.25">
      <c r="A2464" s="1" t="s">
        <v>430</v>
      </c>
      <c r="B2464" s="1" t="s">
        <v>474</v>
      </c>
      <c r="C2464" s="1" t="s">
        <v>177</v>
      </c>
      <c r="D2464" s="84">
        <v>2006</v>
      </c>
      <c r="E2464" s="3">
        <v>38876</v>
      </c>
      <c r="F2464" s="3"/>
      <c r="AK2464" s="4"/>
      <c r="AL2464" s="4"/>
      <c r="AM2464" s="1"/>
      <c r="AN2464" s="1"/>
      <c r="AO2464" s="4"/>
      <c r="BU2464" s="1">
        <v>25</v>
      </c>
    </row>
    <row r="2465" spans="1:82" x14ac:dyDescent="0.25">
      <c r="A2465" s="1" t="s">
        <v>430</v>
      </c>
      <c r="B2465" s="1" t="s">
        <v>474</v>
      </c>
      <c r="C2465" s="1" t="s">
        <v>177</v>
      </c>
      <c r="D2465" s="84">
        <v>2006</v>
      </c>
      <c r="E2465" s="3">
        <v>38939</v>
      </c>
      <c r="F2465" s="3"/>
      <c r="AK2465" s="4"/>
      <c r="AL2465" s="4"/>
      <c r="AM2465" s="1"/>
      <c r="AN2465" s="1"/>
      <c r="AO2465" s="4"/>
      <c r="BU2465" s="1">
        <v>34</v>
      </c>
    </row>
    <row r="2466" spans="1:82" x14ac:dyDescent="0.25">
      <c r="A2466" s="1" t="s">
        <v>430</v>
      </c>
      <c r="B2466" s="1" t="s">
        <v>474</v>
      </c>
      <c r="C2466" s="1" t="s">
        <v>177</v>
      </c>
      <c r="D2466" s="84">
        <v>2006</v>
      </c>
      <c r="E2466" s="3">
        <v>38947</v>
      </c>
      <c r="F2466" s="3"/>
      <c r="AK2466" s="4"/>
      <c r="AL2466" s="4"/>
      <c r="AM2466" s="1"/>
      <c r="AN2466" s="1"/>
      <c r="AO2466" s="4"/>
      <c r="BU2466" s="1">
        <v>38.4</v>
      </c>
    </row>
    <row r="2467" spans="1:82" x14ac:dyDescent="0.25">
      <c r="A2467" s="1" t="s">
        <v>430</v>
      </c>
      <c r="B2467" s="1" t="s">
        <v>474</v>
      </c>
      <c r="C2467" s="1" t="s">
        <v>177</v>
      </c>
      <c r="D2467" s="84">
        <v>2006</v>
      </c>
      <c r="E2467" s="3">
        <v>38968</v>
      </c>
      <c r="F2467" s="3"/>
      <c r="AK2467" s="4"/>
      <c r="AL2467" s="4"/>
      <c r="AM2467" s="1"/>
      <c r="AN2467" s="1"/>
      <c r="AO2467" s="4"/>
      <c r="BU2467" s="1">
        <v>57</v>
      </c>
    </row>
    <row r="2468" spans="1:82" x14ac:dyDescent="0.25">
      <c r="A2468" s="1" t="s">
        <v>430</v>
      </c>
      <c r="B2468" s="1" t="s">
        <v>474</v>
      </c>
      <c r="C2468" s="1" t="s">
        <v>178</v>
      </c>
      <c r="D2468" s="84">
        <v>2006</v>
      </c>
      <c r="E2468" s="3">
        <v>38876</v>
      </c>
      <c r="F2468" s="3"/>
      <c r="AK2468" s="4"/>
      <c r="AL2468" s="4"/>
      <c r="AM2468" s="1"/>
      <c r="AN2468" s="1"/>
      <c r="AO2468" s="4"/>
      <c r="BU2468" s="1">
        <v>31.5</v>
      </c>
    </row>
    <row r="2469" spans="1:82" x14ac:dyDescent="0.25">
      <c r="A2469" s="1" t="s">
        <v>430</v>
      </c>
      <c r="B2469" s="1" t="s">
        <v>474</v>
      </c>
      <c r="C2469" s="1" t="s">
        <v>178</v>
      </c>
      <c r="D2469" s="84">
        <v>2006</v>
      </c>
      <c r="E2469" s="3">
        <v>38939</v>
      </c>
      <c r="F2469" s="3"/>
      <c r="AK2469" s="4"/>
      <c r="AL2469" s="4"/>
      <c r="AM2469" s="1"/>
      <c r="AN2469" s="1"/>
      <c r="AO2469" s="4"/>
      <c r="BU2469" s="1">
        <v>37</v>
      </c>
    </row>
    <row r="2470" spans="1:82" x14ac:dyDescent="0.25">
      <c r="A2470" s="1" t="s">
        <v>430</v>
      </c>
      <c r="B2470" s="1" t="s">
        <v>474</v>
      </c>
      <c r="C2470" s="1" t="s">
        <v>178</v>
      </c>
      <c r="D2470" s="84">
        <v>2006</v>
      </c>
      <c r="E2470" s="3">
        <v>38947</v>
      </c>
      <c r="F2470" s="3"/>
      <c r="AK2470" s="4"/>
      <c r="AL2470" s="4"/>
      <c r="AM2470" s="1"/>
      <c r="AN2470" s="1"/>
      <c r="AO2470" s="4"/>
      <c r="BU2470" s="1">
        <v>38.799999999999997</v>
      </c>
    </row>
    <row r="2471" spans="1:82" x14ac:dyDescent="0.25">
      <c r="A2471" s="1" t="s">
        <v>430</v>
      </c>
      <c r="B2471" s="1" t="s">
        <v>474</v>
      </c>
      <c r="C2471" s="1" t="s">
        <v>178</v>
      </c>
      <c r="D2471" s="84">
        <v>2006</v>
      </c>
      <c r="E2471" s="3">
        <v>38968</v>
      </c>
      <c r="F2471" s="3"/>
      <c r="AK2471" s="4"/>
      <c r="AL2471" s="4"/>
      <c r="AM2471" s="1"/>
      <c r="AN2471" s="1"/>
      <c r="AO2471" s="4"/>
      <c r="BU2471" s="1">
        <v>61</v>
      </c>
    </row>
    <row r="2472" spans="1:82" x14ac:dyDescent="0.25">
      <c r="A2472" s="1" t="s">
        <v>430</v>
      </c>
      <c r="B2472" s="1" t="s">
        <v>474</v>
      </c>
      <c r="C2472" s="1" t="s">
        <v>179</v>
      </c>
      <c r="D2472" s="84">
        <v>2006</v>
      </c>
      <c r="E2472" s="3">
        <v>38876</v>
      </c>
      <c r="F2472" s="3"/>
      <c r="AK2472" s="4"/>
      <c r="AL2472" s="4"/>
      <c r="AM2472" s="1"/>
      <c r="AN2472" s="1"/>
      <c r="AO2472" s="4"/>
      <c r="BU2472" s="1">
        <v>27</v>
      </c>
    </row>
    <row r="2473" spans="1:82" x14ac:dyDescent="0.25">
      <c r="A2473" s="1" t="s">
        <v>430</v>
      </c>
      <c r="B2473" s="1" t="s">
        <v>474</v>
      </c>
      <c r="C2473" s="1" t="s">
        <v>179</v>
      </c>
      <c r="D2473" s="84">
        <v>2006</v>
      </c>
      <c r="E2473" s="3">
        <v>38939</v>
      </c>
      <c r="F2473" s="3"/>
      <c r="AK2473" s="4"/>
      <c r="AL2473" s="4"/>
      <c r="AM2473" s="1"/>
      <c r="AN2473" s="1"/>
      <c r="AO2473" s="4"/>
      <c r="BU2473" s="1">
        <v>34</v>
      </c>
    </row>
    <row r="2474" spans="1:82" x14ac:dyDescent="0.25">
      <c r="A2474" s="1" t="s">
        <v>430</v>
      </c>
      <c r="B2474" s="1" t="s">
        <v>474</v>
      </c>
      <c r="C2474" s="1" t="s">
        <v>179</v>
      </c>
      <c r="D2474" s="84">
        <v>2006</v>
      </c>
      <c r="E2474" s="3">
        <v>38947</v>
      </c>
      <c r="F2474" s="3"/>
      <c r="AK2474" s="4"/>
      <c r="AL2474" s="4"/>
      <c r="AM2474" s="1"/>
      <c r="AN2474" s="1"/>
      <c r="AO2474" s="4"/>
      <c r="BU2474" s="1">
        <v>38</v>
      </c>
    </row>
    <row r="2475" spans="1:82" x14ac:dyDescent="0.25">
      <c r="A2475" s="1" t="s">
        <v>430</v>
      </c>
      <c r="B2475" s="1" t="s">
        <v>474</v>
      </c>
      <c r="C2475" s="1" t="s">
        <v>179</v>
      </c>
      <c r="D2475" s="84">
        <v>2006</v>
      </c>
      <c r="E2475" s="3">
        <v>38968</v>
      </c>
      <c r="F2475" s="3"/>
      <c r="AK2475" s="4"/>
      <c r="AL2475" s="4"/>
      <c r="AM2475" s="1"/>
      <c r="AN2475" s="1"/>
      <c r="AO2475" s="4"/>
      <c r="BU2475" s="1">
        <v>59</v>
      </c>
    </row>
    <row r="2476" spans="1:82" x14ac:dyDescent="0.25">
      <c r="A2476" s="1" t="s">
        <v>480</v>
      </c>
      <c r="B2476" s="1" t="s">
        <v>431</v>
      </c>
      <c r="C2476" s="1" t="s">
        <v>180</v>
      </c>
      <c r="D2476" s="84">
        <v>2015</v>
      </c>
      <c r="E2476" s="3">
        <v>42236</v>
      </c>
      <c r="F2476" s="3"/>
      <c r="H2476" s="1">
        <v>0</v>
      </c>
      <c r="AK2476" s="4"/>
      <c r="AL2476" s="4"/>
      <c r="AM2476" s="1"/>
      <c r="AN2476" s="1"/>
      <c r="AO2476" s="4"/>
      <c r="CD2476" s="1" t="s">
        <v>181</v>
      </c>
    </row>
    <row r="2477" spans="1:82" x14ac:dyDescent="0.25">
      <c r="A2477" s="1" t="s">
        <v>480</v>
      </c>
      <c r="B2477" s="1" t="s">
        <v>431</v>
      </c>
      <c r="C2477" s="1" t="s">
        <v>180</v>
      </c>
      <c r="D2477" s="84">
        <v>2015</v>
      </c>
      <c r="E2477" s="3">
        <v>42251</v>
      </c>
      <c r="F2477" s="3"/>
      <c r="H2477" s="1">
        <v>0</v>
      </c>
      <c r="AK2477" s="4"/>
      <c r="AL2477" s="4"/>
      <c r="AM2477" s="1"/>
      <c r="AN2477" s="1"/>
      <c r="AO2477" s="4"/>
      <c r="CD2477" s="1" t="s">
        <v>181</v>
      </c>
    </row>
    <row r="2478" spans="1:82" x14ac:dyDescent="0.25">
      <c r="A2478" s="1" t="s">
        <v>480</v>
      </c>
      <c r="B2478" s="1" t="s">
        <v>431</v>
      </c>
      <c r="C2478" s="1" t="s">
        <v>180</v>
      </c>
      <c r="D2478" s="84">
        <v>2015</v>
      </c>
      <c r="E2478" s="3">
        <v>42263</v>
      </c>
      <c r="F2478" s="3"/>
      <c r="H2478" s="1">
        <v>0</v>
      </c>
      <c r="AK2478" s="4"/>
      <c r="AL2478" s="4"/>
      <c r="AM2478" s="1"/>
      <c r="AN2478" s="1"/>
      <c r="AO2478" s="4"/>
      <c r="CD2478" s="1" t="s">
        <v>181</v>
      </c>
    </row>
    <row r="2479" spans="1:82" x14ac:dyDescent="0.25">
      <c r="A2479" s="1" t="s">
        <v>480</v>
      </c>
      <c r="B2479" s="1" t="s">
        <v>431</v>
      </c>
      <c r="C2479" s="1" t="s">
        <v>180</v>
      </c>
      <c r="D2479" s="84">
        <v>2015</v>
      </c>
      <c r="E2479" s="3">
        <v>42286</v>
      </c>
      <c r="F2479" s="3"/>
      <c r="H2479" s="1">
        <v>0</v>
      </c>
      <c r="AK2479" s="4"/>
      <c r="AL2479" s="4"/>
      <c r="AM2479" s="1"/>
      <c r="AN2479" s="1"/>
      <c r="AO2479" s="4"/>
      <c r="AW2479" s="1">
        <v>8.0845586999999997E-2</v>
      </c>
      <c r="CD2479" s="1" t="s">
        <v>181</v>
      </c>
    </row>
    <row r="2480" spans="1:82" x14ac:dyDescent="0.25">
      <c r="A2480" s="1" t="s">
        <v>480</v>
      </c>
      <c r="B2480" s="1" t="s">
        <v>431</v>
      </c>
      <c r="C2480" s="1" t="s">
        <v>180</v>
      </c>
      <c r="D2480" s="84">
        <v>2015</v>
      </c>
      <c r="E2480" s="3">
        <v>42291</v>
      </c>
      <c r="F2480" s="3"/>
      <c r="H2480" s="1">
        <v>0</v>
      </c>
      <c r="AK2480" s="4">
        <v>53.35</v>
      </c>
      <c r="AL2480" s="119">
        <f>AK2480/100</f>
        <v>0.53349999999999997</v>
      </c>
      <c r="AM2480" s="109">
        <v>1.8756897020000001</v>
      </c>
      <c r="AN2480" s="1"/>
      <c r="AO2480" s="66">
        <v>53.35</v>
      </c>
      <c r="BJ2480" s="4"/>
      <c r="CD2480" s="1" t="s">
        <v>181</v>
      </c>
    </row>
    <row r="2481" spans="1:82" x14ac:dyDescent="0.25">
      <c r="A2481" s="1" t="s">
        <v>480</v>
      </c>
      <c r="B2481" s="1" t="s">
        <v>431</v>
      </c>
      <c r="C2481" s="1" t="s">
        <v>180</v>
      </c>
      <c r="D2481" s="84">
        <v>2015</v>
      </c>
      <c r="E2481" s="3">
        <v>42307</v>
      </c>
      <c r="F2481" s="3"/>
      <c r="H2481" s="1">
        <v>0</v>
      </c>
      <c r="AK2481" s="4"/>
      <c r="AL2481" s="4"/>
      <c r="AM2481" s="66"/>
      <c r="AN2481" s="1"/>
      <c r="AO2481" s="4"/>
      <c r="AW2481" s="1">
        <v>0.195197013</v>
      </c>
      <c r="BJ2481" s="4"/>
      <c r="CD2481" s="1" t="s">
        <v>181</v>
      </c>
    </row>
    <row r="2482" spans="1:82" x14ac:dyDescent="0.25">
      <c r="A2482" s="1" t="s">
        <v>480</v>
      </c>
      <c r="B2482" s="1" t="s">
        <v>431</v>
      </c>
      <c r="C2482" s="1" t="s">
        <v>180</v>
      </c>
      <c r="D2482" s="84">
        <v>2015</v>
      </c>
      <c r="E2482" s="3">
        <v>42313</v>
      </c>
      <c r="F2482" s="3"/>
      <c r="H2482" s="1">
        <v>0</v>
      </c>
      <c r="AK2482" s="4">
        <v>197.63</v>
      </c>
      <c r="AL2482" s="119">
        <f>AK2482/100</f>
        <v>1.9762999999999999</v>
      </c>
      <c r="AM2482" s="109">
        <v>3.4433862500000001</v>
      </c>
      <c r="AN2482" s="1"/>
      <c r="AO2482" s="66">
        <v>197.63</v>
      </c>
      <c r="AW2482" s="1">
        <v>0.28953648399999998</v>
      </c>
      <c r="BJ2482" s="4"/>
      <c r="CD2482" s="1" t="s">
        <v>181</v>
      </c>
    </row>
    <row r="2483" spans="1:82" x14ac:dyDescent="0.25">
      <c r="A2483" s="1" t="s">
        <v>480</v>
      </c>
      <c r="B2483" s="1" t="s">
        <v>431</v>
      </c>
      <c r="C2483" s="1" t="s">
        <v>180</v>
      </c>
      <c r="D2483" s="84">
        <v>2015</v>
      </c>
      <c r="E2483" s="3">
        <v>42320</v>
      </c>
      <c r="F2483" s="3"/>
      <c r="H2483" s="1">
        <v>0</v>
      </c>
      <c r="AK2483" s="4"/>
      <c r="AL2483" s="4"/>
      <c r="AM2483" s="66"/>
      <c r="AN2483" s="1"/>
      <c r="AO2483" s="4"/>
      <c r="AW2483" s="1">
        <v>0.42096265500000002</v>
      </c>
      <c r="BJ2483" s="4"/>
      <c r="CD2483" s="1" t="s">
        <v>181</v>
      </c>
    </row>
    <row r="2484" spans="1:82" x14ac:dyDescent="0.25">
      <c r="A2484" s="1" t="s">
        <v>480</v>
      </c>
      <c r="B2484" s="1" t="s">
        <v>431</v>
      </c>
      <c r="C2484" s="1" t="s">
        <v>180</v>
      </c>
      <c r="D2484" s="84">
        <v>2015</v>
      </c>
      <c r="E2484" s="3">
        <v>42326</v>
      </c>
      <c r="F2484" s="3"/>
      <c r="H2484" s="1">
        <v>0</v>
      </c>
      <c r="AK2484" s="4"/>
      <c r="AL2484" s="4"/>
      <c r="AM2484" s="66"/>
      <c r="AN2484" s="1"/>
      <c r="AO2484" s="4"/>
      <c r="AW2484" s="1">
        <v>0.33854959600000001</v>
      </c>
      <c r="BJ2484" s="4"/>
      <c r="CD2484" s="1" t="s">
        <v>181</v>
      </c>
    </row>
    <row r="2485" spans="1:82" x14ac:dyDescent="0.25">
      <c r="A2485" s="1" t="s">
        <v>480</v>
      </c>
      <c r="B2485" s="1" t="s">
        <v>431</v>
      </c>
      <c r="C2485" s="1" t="s">
        <v>180</v>
      </c>
      <c r="D2485" s="84">
        <v>2015</v>
      </c>
      <c r="E2485" s="3">
        <v>42327</v>
      </c>
      <c r="F2485" s="3"/>
      <c r="H2485" s="1">
        <v>0</v>
      </c>
      <c r="AK2485" s="4">
        <v>498.95</v>
      </c>
      <c r="AL2485" s="119">
        <f>AK2485/100</f>
        <v>4.9894999999999996</v>
      </c>
      <c r="AM2485" s="109">
        <v>6.0614684170000004</v>
      </c>
      <c r="AN2485" s="1"/>
      <c r="AO2485" s="66">
        <v>498.95</v>
      </c>
      <c r="BJ2485" s="4"/>
      <c r="CD2485" s="1" t="s">
        <v>181</v>
      </c>
    </row>
    <row r="2486" spans="1:82" x14ac:dyDescent="0.25">
      <c r="A2486" s="1" t="s">
        <v>480</v>
      </c>
      <c r="B2486" s="1" t="s">
        <v>431</v>
      </c>
      <c r="C2486" s="1" t="s">
        <v>180</v>
      </c>
      <c r="D2486" s="84">
        <v>2015</v>
      </c>
      <c r="E2486" s="3">
        <v>42332</v>
      </c>
      <c r="F2486" s="3"/>
      <c r="H2486" s="1">
        <v>0</v>
      </c>
      <c r="AK2486" s="4"/>
      <c r="AL2486" s="4"/>
      <c r="AM2486" s="66"/>
      <c r="AN2486" s="1"/>
      <c r="AO2486" s="4"/>
      <c r="AW2486" s="1">
        <v>0.41143819599999998</v>
      </c>
      <c r="BJ2486" s="4"/>
      <c r="CD2486" s="1" t="s">
        <v>181</v>
      </c>
    </row>
    <row r="2487" spans="1:82" x14ac:dyDescent="0.25">
      <c r="A2487" s="1" t="s">
        <v>480</v>
      </c>
      <c r="B2487" s="1" t="s">
        <v>431</v>
      </c>
      <c r="C2487" s="1" t="s">
        <v>180</v>
      </c>
      <c r="D2487" s="84">
        <v>2015</v>
      </c>
      <c r="E2487" s="3">
        <v>42334</v>
      </c>
      <c r="F2487" s="3"/>
      <c r="H2487" s="1">
        <v>0</v>
      </c>
      <c r="AK2487" s="4">
        <v>665.07</v>
      </c>
      <c r="AL2487" s="119">
        <f>AK2487/100</f>
        <v>6.6507000000000005</v>
      </c>
      <c r="AM2487" s="109">
        <v>7.6163835019999997</v>
      </c>
      <c r="AN2487" s="1"/>
      <c r="AO2487" s="66">
        <v>665.07</v>
      </c>
      <c r="BJ2487" s="4"/>
      <c r="CD2487" s="1" t="s">
        <v>181</v>
      </c>
    </row>
    <row r="2488" spans="1:82" x14ac:dyDescent="0.25">
      <c r="A2488" s="1" t="s">
        <v>480</v>
      </c>
      <c r="B2488" s="1" t="s">
        <v>431</v>
      </c>
      <c r="C2488" s="1" t="s">
        <v>182</v>
      </c>
      <c r="D2488" s="84">
        <v>2015</v>
      </c>
      <c r="E2488" s="3">
        <v>42236</v>
      </c>
      <c r="F2488" s="3"/>
      <c r="H2488" s="1">
        <v>400</v>
      </c>
      <c r="AK2488" s="4"/>
      <c r="AL2488" s="4"/>
      <c r="AM2488" s="66"/>
      <c r="AN2488" s="1"/>
      <c r="AO2488" s="4"/>
      <c r="BJ2488" s="4"/>
      <c r="CD2488" s="1" t="s">
        <v>181</v>
      </c>
    </row>
    <row r="2489" spans="1:82" x14ac:dyDescent="0.25">
      <c r="A2489" s="1" t="s">
        <v>480</v>
      </c>
      <c r="B2489" s="1" t="s">
        <v>431</v>
      </c>
      <c r="C2489" s="1" t="s">
        <v>182</v>
      </c>
      <c r="D2489" s="84">
        <v>2015</v>
      </c>
      <c r="E2489" s="3">
        <v>42251</v>
      </c>
      <c r="F2489" s="3"/>
      <c r="H2489" s="1">
        <v>400</v>
      </c>
      <c r="AK2489" s="4"/>
      <c r="AL2489" s="4"/>
      <c r="AM2489" s="66"/>
      <c r="AN2489" s="1"/>
      <c r="AO2489" s="4"/>
      <c r="BJ2489" s="4"/>
      <c r="CD2489" s="1" t="s">
        <v>181</v>
      </c>
    </row>
    <row r="2490" spans="1:82" x14ac:dyDescent="0.25">
      <c r="A2490" s="1" t="s">
        <v>480</v>
      </c>
      <c r="B2490" s="1" t="s">
        <v>431</v>
      </c>
      <c r="C2490" s="1" t="s">
        <v>182</v>
      </c>
      <c r="D2490" s="84">
        <v>2015</v>
      </c>
      <c r="E2490" s="3">
        <v>42263</v>
      </c>
      <c r="F2490" s="3"/>
      <c r="H2490" s="1">
        <v>400</v>
      </c>
      <c r="AK2490" s="4"/>
      <c r="AL2490" s="4"/>
      <c r="AM2490" s="66"/>
      <c r="AN2490" s="1"/>
      <c r="AO2490" s="4"/>
      <c r="BJ2490" s="4"/>
      <c r="CD2490" s="1" t="s">
        <v>181</v>
      </c>
    </row>
    <row r="2491" spans="1:82" x14ac:dyDescent="0.25">
      <c r="A2491" s="1" t="s">
        <v>480</v>
      </c>
      <c r="B2491" s="1" t="s">
        <v>431</v>
      </c>
      <c r="C2491" s="1" t="s">
        <v>182</v>
      </c>
      <c r="D2491" s="84">
        <v>2015</v>
      </c>
      <c r="E2491" s="3">
        <v>42286</v>
      </c>
      <c r="F2491" s="3"/>
      <c r="H2491" s="1">
        <v>400</v>
      </c>
      <c r="AK2491" s="4"/>
      <c r="AL2491" s="4"/>
      <c r="AM2491" s="66"/>
      <c r="AN2491" s="1"/>
      <c r="AO2491" s="4"/>
      <c r="AW2491" s="1">
        <v>0.10669588200000001</v>
      </c>
      <c r="BJ2491" s="4"/>
      <c r="CD2491" s="1" t="s">
        <v>181</v>
      </c>
    </row>
    <row r="2492" spans="1:82" x14ac:dyDescent="0.25">
      <c r="A2492" s="1" t="s">
        <v>480</v>
      </c>
      <c r="B2492" s="1" t="s">
        <v>431</v>
      </c>
      <c r="C2492" s="1" t="s">
        <v>182</v>
      </c>
      <c r="D2492" s="84">
        <v>2015</v>
      </c>
      <c r="E2492" s="3">
        <v>42291</v>
      </c>
      <c r="F2492" s="3"/>
      <c r="H2492" s="1">
        <v>400</v>
      </c>
      <c r="AK2492" s="4">
        <v>46.63</v>
      </c>
      <c r="AL2492" s="119">
        <f>AK2492/100</f>
        <v>0.46630000000000005</v>
      </c>
      <c r="AM2492" s="109">
        <v>1.9792062269643238</v>
      </c>
      <c r="AN2492" s="1"/>
      <c r="AO2492" s="66">
        <v>46.63</v>
      </c>
      <c r="BJ2492" s="4"/>
      <c r="CD2492" s="1" t="s">
        <v>181</v>
      </c>
    </row>
    <row r="2493" spans="1:82" x14ac:dyDescent="0.25">
      <c r="A2493" s="1" t="s">
        <v>480</v>
      </c>
      <c r="B2493" s="1" t="s">
        <v>431</v>
      </c>
      <c r="C2493" s="1" t="s">
        <v>182</v>
      </c>
      <c r="D2493" s="84">
        <v>2015</v>
      </c>
      <c r="E2493" s="3">
        <v>42307</v>
      </c>
      <c r="F2493" s="3"/>
      <c r="H2493" s="1">
        <v>400</v>
      </c>
      <c r="AK2493" s="4"/>
      <c r="AL2493" s="4"/>
      <c r="AM2493" s="66"/>
      <c r="AN2493" s="1"/>
      <c r="AO2493" s="4"/>
      <c r="AW2493" s="1">
        <v>0.36241318500000003</v>
      </c>
      <c r="BJ2493" s="4"/>
      <c r="CD2493" s="1" t="s">
        <v>181</v>
      </c>
    </row>
    <row r="2494" spans="1:82" x14ac:dyDescent="0.25">
      <c r="A2494" s="1" t="s">
        <v>480</v>
      </c>
      <c r="B2494" s="1" t="s">
        <v>431</v>
      </c>
      <c r="C2494" s="1" t="s">
        <v>182</v>
      </c>
      <c r="D2494" s="84">
        <v>2015</v>
      </c>
      <c r="E2494" s="3">
        <v>42313</v>
      </c>
      <c r="F2494" s="3"/>
      <c r="H2494" s="1">
        <v>400</v>
      </c>
      <c r="AK2494" s="4">
        <v>306.75</v>
      </c>
      <c r="AL2494" s="119">
        <f>AK2494/100</f>
        <v>3.0674999999999999</v>
      </c>
      <c r="AM2494" s="109">
        <v>9.1719687499999996</v>
      </c>
      <c r="AN2494" s="1"/>
      <c r="AO2494" s="66">
        <v>306.75</v>
      </c>
      <c r="AW2494" s="1">
        <v>0.49531254200000002</v>
      </c>
      <c r="BJ2494" s="4"/>
      <c r="CD2494" s="1" t="s">
        <v>181</v>
      </c>
    </row>
    <row r="2495" spans="1:82" x14ac:dyDescent="0.25">
      <c r="A2495" s="1" t="s">
        <v>480</v>
      </c>
      <c r="B2495" s="1" t="s">
        <v>431</v>
      </c>
      <c r="C2495" s="1" t="s">
        <v>182</v>
      </c>
      <c r="D2495" s="84">
        <v>2015</v>
      </c>
      <c r="E2495" s="3">
        <v>42320</v>
      </c>
      <c r="F2495" s="3"/>
      <c r="H2495" s="1">
        <v>400</v>
      </c>
      <c r="AK2495" s="4"/>
      <c r="AL2495" s="4"/>
      <c r="AM2495" s="66"/>
      <c r="AN2495" s="1"/>
      <c r="AO2495" s="4"/>
      <c r="AW2495" s="1">
        <v>0.639186056</v>
      </c>
      <c r="BJ2495" s="4"/>
      <c r="CD2495" s="1" t="s">
        <v>181</v>
      </c>
    </row>
    <row r="2496" spans="1:82" x14ac:dyDescent="0.25">
      <c r="A2496" s="1" t="s">
        <v>480</v>
      </c>
      <c r="B2496" s="1" t="s">
        <v>431</v>
      </c>
      <c r="C2496" s="1" t="s">
        <v>182</v>
      </c>
      <c r="D2496" s="84">
        <v>2015</v>
      </c>
      <c r="E2496" s="3">
        <v>42326</v>
      </c>
      <c r="F2496" s="3"/>
      <c r="H2496" s="1">
        <v>400</v>
      </c>
      <c r="AK2496" s="4"/>
      <c r="AL2496" s="4"/>
      <c r="AM2496" s="66"/>
      <c r="AN2496" s="1"/>
      <c r="AO2496" s="4"/>
      <c r="AW2496" s="1">
        <v>0.61534720399999998</v>
      </c>
      <c r="BJ2496" s="4"/>
      <c r="CD2496" s="1" t="s">
        <v>181</v>
      </c>
    </row>
    <row r="2497" spans="1:82" x14ac:dyDescent="0.25">
      <c r="A2497" s="1" t="s">
        <v>480</v>
      </c>
      <c r="B2497" s="1" t="s">
        <v>431</v>
      </c>
      <c r="C2497" s="1" t="s">
        <v>182</v>
      </c>
      <c r="D2497" s="84">
        <v>2015</v>
      </c>
      <c r="E2497" s="3">
        <v>42327</v>
      </c>
      <c r="F2497" s="3"/>
      <c r="H2497" s="1">
        <v>400</v>
      </c>
      <c r="AK2497" s="4">
        <v>895.81</v>
      </c>
      <c r="AL2497" s="119">
        <f>AK2497/100</f>
        <v>8.9581</v>
      </c>
      <c r="AM2497" s="109">
        <v>19.97042824</v>
      </c>
      <c r="AN2497" s="1"/>
      <c r="AO2497" s="66">
        <v>895.81</v>
      </c>
      <c r="BJ2497" s="4"/>
      <c r="CD2497" s="1" t="s">
        <v>181</v>
      </c>
    </row>
    <row r="2498" spans="1:82" x14ac:dyDescent="0.25">
      <c r="A2498" s="1" t="s">
        <v>480</v>
      </c>
      <c r="B2498" s="1" t="s">
        <v>431</v>
      </c>
      <c r="C2498" s="1" t="s">
        <v>182</v>
      </c>
      <c r="D2498" s="84">
        <v>2015</v>
      </c>
      <c r="E2498" s="3">
        <v>42332</v>
      </c>
      <c r="F2498" s="3"/>
      <c r="H2498" s="1">
        <v>400</v>
      </c>
      <c r="AK2498" s="4"/>
      <c r="AL2498" s="4"/>
      <c r="AM2498" s="66"/>
      <c r="AN2498" s="1"/>
      <c r="AO2498" s="4"/>
      <c r="AW2498" s="1">
        <v>0.63436387699999996</v>
      </c>
      <c r="BJ2498" s="4"/>
      <c r="CD2498" s="1" t="s">
        <v>181</v>
      </c>
    </row>
    <row r="2499" spans="1:82" x14ac:dyDescent="0.25">
      <c r="A2499" s="1" t="s">
        <v>480</v>
      </c>
      <c r="B2499" s="1" t="s">
        <v>431</v>
      </c>
      <c r="C2499" s="1" t="s">
        <v>182</v>
      </c>
      <c r="D2499" s="84">
        <v>2015</v>
      </c>
      <c r="E2499" s="3">
        <v>42334</v>
      </c>
      <c r="F2499" s="3"/>
      <c r="H2499" s="1">
        <v>400</v>
      </c>
      <c r="AK2499" s="4">
        <v>1083.93</v>
      </c>
      <c r="AL2499" s="119">
        <f>AK2499/100</f>
        <v>10.839300000000001</v>
      </c>
      <c r="AM2499" s="109">
        <v>22.853683140000001</v>
      </c>
      <c r="AN2499" s="1"/>
      <c r="AO2499" s="66">
        <v>1083.93</v>
      </c>
      <c r="BJ2499" s="4"/>
      <c r="CD2499" s="1" t="s">
        <v>181</v>
      </c>
    </row>
    <row r="2500" spans="1:82" x14ac:dyDescent="0.25">
      <c r="A2500" s="1" t="s">
        <v>480</v>
      </c>
      <c r="B2500" s="1" t="s">
        <v>431</v>
      </c>
      <c r="C2500" s="1" t="s">
        <v>183</v>
      </c>
      <c r="D2500" s="84">
        <v>2015</v>
      </c>
      <c r="E2500" s="3">
        <v>42236</v>
      </c>
      <c r="F2500" s="3"/>
      <c r="H2500" s="1">
        <v>0</v>
      </c>
      <c r="AK2500" s="4"/>
      <c r="AL2500" s="4"/>
      <c r="AM2500" s="66"/>
      <c r="AN2500" s="1"/>
      <c r="AO2500" s="4"/>
      <c r="AW2500" s="1">
        <v>2.5997889999999999E-2</v>
      </c>
      <c r="BJ2500" s="4"/>
      <c r="CD2500" s="1" t="s">
        <v>184</v>
      </c>
    </row>
    <row r="2501" spans="1:82" x14ac:dyDescent="0.25">
      <c r="A2501" s="1" t="s">
        <v>480</v>
      </c>
      <c r="B2501" s="1" t="s">
        <v>431</v>
      </c>
      <c r="C2501" s="1" t="s">
        <v>183</v>
      </c>
      <c r="D2501" s="84">
        <v>2015</v>
      </c>
      <c r="E2501" s="3">
        <v>42251</v>
      </c>
      <c r="F2501" s="3"/>
      <c r="H2501" s="1">
        <v>0</v>
      </c>
      <c r="AK2501" s="4"/>
      <c r="AL2501" s="4"/>
      <c r="AM2501" s="66"/>
      <c r="AN2501" s="1"/>
      <c r="AO2501" s="4"/>
      <c r="AW2501" s="1">
        <v>3.2328539000000003E-2</v>
      </c>
      <c r="BJ2501" s="4"/>
      <c r="CD2501" s="1" t="s">
        <v>184</v>
      </c>
    </row>
    <row r="2502" spans="1:82" x14ac:dyDescent="0.25">
      <c r="A2502" s="1" t="s">
        <v>480</v>
      </c>
      <c r="B2502" s="1" t="s">
        <v>431</v>
      </c>
      <c r="C2502" s="1" t="s">
        <v>183</v>
      </c>
      <c r="D2502" s="84">
        <v>2015</v>
      </c>
      <c r="E2502" s="3">
        <v>42263</v>
      </c>
      <c r="F2502" s="3"/>
      <c r="H2502" s="1">
        <v>0</v>
      </c>
      <c r="AK2502" s="4"/>
      <c r="AL2502" s="4"/>
      <c r="AM2502" s="66"/>
      <c r="AN2502" s="1"/>
      <c r="AO2502" s="4"/>
      <c r="BJ2502" s="4"/>
      <c r="CD2502" s="1" t="s">
        <v>184</v>
      </c>
    </row>
    <row r="2503" spans="1:82" x14ac:dyDescent="0.25">
      <c r="A2503" s="1" t="s">
        <v>480</v>
      </c>
      <c r="B2503" s="1" t="s">
        <v>431</v>
      </c>
      <c r="C2503" s="1" t="s">
        <v>183</v>
      </c>
      <c r="D2503" s="84">
        <v>2015</v>
      </c>
      <c r="E2503" s="3">
        <v>42286</v>
      </c>
      <c r="F2503" s="3"/>
      <c r="H2503" s="1">
        <v>0</v>
      </c>
      <c r="AK2503" s="4"/>
      <c r="AL2503" s="4"/>
      <c r="AM2503" s="66"/>
      <c r="AN2503" s="1"/>
      <c r="AO2503" s="4"/>
      <c r="AW2503" s="1">
        <v>0.12950038899999999</v>
      </c>
      <c r="BJ2503" s="4"/>
      <c r="CD2503" s="1" t="s">
        <v>184</v>
      </c>
    </row>
    <row r="2504" spans="1:82" x14ac:dyDescent="0.25">
      <c r="A2504" s="1" t="s">
        <v>480</v>
      </c>
      <c r="B2504" s="1" t="s">
        <v>431</v>
      </c>
      <c r="C2504" s="1" t="s">
        <v>183</v>
      </c>
      <c r="D2504" s="84">
        <v>2015</v>
      </c>
      <c r="E2504" s="3">
        <v>42291</v>
      </c>
      <c r="F2504" s="3"/>
      <c r="H2504" s="1">
        <v>0</v>
      </c>
      <c r="AK2504" s="4">
        <v>103.17</v>
      </c>
      <c r="AL2504" s="119">
        <f>AK2504/100</f>
        <v>1.0317000000000001</v>
      </c>
      <c r="AM2504" s="66">
        <v>2.7881006637564121</v>
      </c>
      <c r="AN2504" s="1"/>
      <c r="AO2504" s="66">
        <v>103.17</v>
      </c>
      <c r="BJ2504" s="4"/>
      <c r="CD2504" s="1" t="s">
        <v>184</v>
      </c>
    </row>
    <row r="2505" spans="1:82" x14ac:dyDescent="0.25">
      <c r="A2505" s="1" t="s">
        <v>480</v>
      </c>
      <c r="B2505" s="1" t="s">
        <v>431</v>
      </c>
      <c r="C2505" s="1" t="s">
        <v>183</v>
      </c>
      <c r="D2505" s="84">
        <v>2015</v>
      </c>
      <c r="E2505" s="3">
        <v>42307</v>
      </c>
      <c r="F2505" s="3"/>
      <c r="H2505" s="1">
        <v>0</v>
      </c>
      <c r="AK2505" s="4"/>
      <c r="AL2505" s="4"/>
      <c r="AM2505" s="66"/>
      <c r="AN2505" s="1"/>
      <c r="AO2505" s="4"/>
      <c r="AW2505" s="1">
        <v>0.320066358</v>
      </c>
      <c r="BJ2505" s="4"/>
      <c r="CD2505" s="1" t="s">
        <v>184</v>
      </c>
    </row>
    <row r="2506" spans="1:82" x14ac:dyDescent="0.25">
      <c r="A2506" s="1" t="s">
        <v>480</v>
      </c>
      <c r="B2506" s="1" t="s">
        <v>431</v>
      </c>
      <c r="C2506" s="1" t="s">
        <v>183</v>
      </c>
      <c r="D2506" s="84">
        <v>2015</v>
      </c>
      <c r="E2506" s="3">
        <v>42313</v>
      </c>
      <c r="F2506" s="3"/>
      <c r="H2506" s="1">
        <v>0</v>
      </c>
      <c r="AK2506" s="4">
        <v>379.88</v>
      </c>
      <c r="AL2506" s="119">
        <f>AK2506/100</f>
        <v>3.7988</v>
      </c>
      <c r="AM2506" s="66">
        <v>4.7751987499999995</v>
      </c>
      <c r="AN2506" s="1"/>
      <c r="AO2506" s="66">
        <v>379.88</v>
      </c>
      <c r="AW2506" s="1">
        <v>0.36291752700000002</v>
      </c>
      <c r="BJ2506" s="4"/>
      <c r="CD2506" s="1" t="s">
        <v>184</v>
      </c>
    </row>
    <row r="2507" spans="1:82" x14ac:dyDescent="0.25">
      <c r="A2507" s="1" t="s">
        <v>480</v>
      </c>
      <c r="B2507" s="1" t="s">
        <v>431</v>
      </c>
      <c r="C2507" s="1" t="s">
        <v>183</v>
      </c>
      <c r="D2507" s="84">
        <v>2015</v>
      </c>
      <c r="E2507" s="3">
        <v>42320</v>
      </c>
      <c r="F2507" s="3"/>
      <c r="H2507" s="1">
        <v>0</v>
      </c>
      <c r="AK2507" s="4"/>
      <c r="AL2507" s="4"/>
      <c r="AM2507" s="66"/>
      <c r="AN2507" s="1"/>
      <c r="AO2507" s="4"/>
      <c r="AW2507" s="1">
        <v>0.49508624899999998</v>
      </c>
      <c r="BJ2507" s="4"/>
      <c r="CD2507" s="1" t="s">
        <v>184</v>
      </c>
    </row>
    <row r="2508" spans="1:82" x14ac:dyDescent="0.25">
      <c r="A2508" s="1" t="s">
        <v>480</v>
      </c>
      <c r="B2508" s="1" t="s">
        <v>431</v>
      </c>
      <c r="C2508" s="1" t="s">
        <v>183</v>
      </c>
      <c r="D2508" s="84">
        <v>2015</v>
      </c>
      <c r="E2508" s="3">
        <v>42326</v>
      </c>
      <c r="F2508" s="3"/>
      <c r="H2508" s="1">
        <v>0</v>
      </c>
      <c r="AK2508" s="4"/>
      <c r="AL2508" s="4"/>
      <c r="AM2508" s="66"/>
      <c r="AN2508" s="1"/>
      <c r="AO2508" s="4"/>
      <c r="AW2508" s="1">
        <v>0.440072511</v>
      </c>
      <c r="BJ2508" s="4"/>
      <c r="CD2508" s="1" t="s">
        <v>184</v>
      </c>
    </row>
    <row r="2509" spans="1:82" x14ac:dyDescent="0.25">
      <c r="A2509" s="1" t="s">
        <v>480</v>
      </c>
      <c r="B2509" s="1" t="s">
        <v>431</v>
      </c>
      <c r="C2509" s="1" t="s">
        <v>183</v>
      </c>
      <c r="D2509" s="84">
        <v>2015</v>
      </c>
      <c r="E2509" s="3">
        <v>42327</v>
      </c>
      <c r="F2509" s="3"/>
      <c r="H2509" s="1">
        <v>0</v>
      </c>
      <c r="AK2509" s="4">
        <v>609.82000000000005</v>
      </c>
      <c r="AL2509" s="119">
        <f>AK2509/100</f>
        <v>6.0982000000000003</v>
      </c>
      <c r="AM2509" s="66">
        <v>5.5413372770892284</v>
      </c>
      <c r="AN2509" s="1"/>
      <c r="AO2509" s="66">
        <v>609.82000000000005</v>
      </c>
      <c r="BJ2509" s="4"/>
      <c r="CD2509" s="1" t="s">
        <v>184</v>
      </c>
    </row>
    <row r="2510" spans="1:82" x14ac:dyDescent="0.25">
      <c r="A2510" s="1" t="s">
        <v>480</v>
      </c>
      <c r="B2510" s="1" t="s">
        <v>431</v>
      </c>
      <c r="C2510" s="1" t="s">
        <v>183</v>
      </c>
      <c r="D2510" s="84">
        <v>2015</v>
      </c>
      <c r="E2510" s="3">
        <v>42332</v>
      </c>
      <c r="F2510" s="3"/>
      <c r="H2510" s="1">
        <v>0</v>
      </c>
      <c r="AK2510" s="4"/>
      <c r="AL2510" s="4"/>
      <c r="AM2510" s="66"/>
      <c r="AN2510" s="1"/>
      <c r="AO2510" s="4"/>
      <c r="AW2510" s="1">
        <v>0.458608034</v>
      </c>
      <c r="BJ2510" s="4"/>
      <c r="CD2510" s="1" t="s">
        <v>184</v>
      </c>
    </row>
    <row r="2511" spans="1:82" x14ac:dyDescent="0.25">
      <c r="A2511" s="1" t="s">
        <v>480</v>
      </c>
      <c r="B2511" s="1" t="s">
        <v>431</v>
      </c>
      <c r="C2511" s="1" t="s">
        <v>183</v>
      </c>
      <c r="D2511" s="84">
        <v>2015</v>
      </c>
      <c r="E2511" s="3">
        <v>42334</v>
      </c>
      <c r="F2511" s="3"/>
      <c r="H2511" s="1">
        <v>0</v>
      </c>
      <c r="AK2511" s="4">
        <v>850</v>
      </c>
      <c r="AL2511" s="119">
        <f>AK2511/100</f>
        <v>8.5</v>
      </c>
      <c r="AM2511" s="66">
        <v>8.6999999999999993</v>
      </c>
      <c r="AN2511" s="1"/>
      <c r="AO2511" s="4">
        <v>850</v>
      </c>
      <c r="BJ2511" s="4"/>
      <c r="CD2511" s="1" t="s">
        <v>184</v>
      </c>
    </row>
    <row r="2512" spans="1:82" x14ac:dyDescent="0.25">
      <c r="A2512" s="1" t="s">
        <v>480</v>
      </c>
      <c r="B2512" s="1" t="s">
        <v>431</v>
      </c>
      <c r="C2512" s="1" t="s">
        <v>185</v>
      </c>
      <c r="D2512" s="84">
        <v>2015</v>
      </c>
      <c r="E2512" s="3">
        <v>42236</v>
      </c>
      <c r="F2512" s="3"/>
      <c r="H2512" s="1">
        <v>400</v>
      </c>
      <c r="AK2512" s="4"/>
      <c r="AL2512" s="4"/>
      <c r="AM2512" s="66"/>
      <c r="AN2512" s="1"/>
      <c r="AO2512" s="4"/>
      <c r="AW2512" s="1">
        <v>1.2338793000000001E-2</v>
      </c>
      <c r="BJ2512" s="4"/>
      <c r="CD2512" s="1" t="s">
        <v>184</v>
      </c>
    </row>
    <row r="2513" spans="1:82" x14ac:dyDescent="0.25">
      <c r="A2513" s="1" t="s">
        <v>480</v>
      </c>
      <c r="B2513" s="1" t="s">
        <v>431</v>
      </c>
      <c r="C2513" s="1" t="s">
        <v>185</v>
      </c>
      <c r="D2513" s="84">
        <v>2015</v>
      </c>
      <c r="E2513" s="3">
        <v>42251</v>
      </c>
      <c r="F2513" s="3"/>
      <c r="H2513" s="1">
        <v>400</v>
      </c>
      <c r="AK2513" s="4"/>
      <c r="AL2513" s="4"/>
      <c r="AM2513" s="66"/>
      <c r="AN2513" s="1"/>
      <c r="AO2513" s="4"/>
      <c r="AW2513" s="1">
        <v>2.5726234000000001E-2</v>
      </c>
      <c r="BJ2513" s="4"/>
      <c r="CD2513" s="1" t="s">
        <v>184</v>
      </c>
    </row>
    <row r="2514" spans="1:82" x14ac:dyDescent="0.25">
      <c r="A2514" s="1" t="s">
        <v>480</v>
      </c>
      <c r="B2514" s="1" t="s">
        <v>431</v>
      </c>
      <c r="C2514" s="1" t="s">
        <v>185</v>
      </c>
      <c r="D2514" s="84">
        <v>2015</v>
      </c>
      <c r="E2514" s="3">
        <v>42263</v>
      </c>
      <c r="F2514" s="3"/>
      <c r="H2514" s="1">
        <v>400</v>
      </c>
      <c r="AK2514" s="4"/>
      <c r="AL2514" s="4"/>
      <c r="AM2514" s="66"/>
      <c r="AN2514" s="1"/>
      <c r="AO2514" s="4"/>
      <c r="BJ2514" s="4"/>
      <c r="CD2514" s="1" t="s">
        <v>184</v>
      </c>
    </row>
    <row r="2515" spans="1:82" x14ac:dyDescent="0.25">
      <c r="A2515" s="1" t="s">
        <v>480</v>
      </c>
      <c r="B2515" s="1" t="s">
        <v>431</v>
      </c>
      <c r="C2515" s="1" t="s">
        <v>185</v>
      </c>
      <c r="D2515" s="84">
        <v>2015</v>
      </c>
      <c r="E2515" s="3">
        <v>42286</v>
      </c>
      <c r="F2515" s="3"/>
      <c r="H2515" s="1">
        <v>400</v>
      </c>
      <c r="AK2515" s="4"/>
      <c r="AL2515" s="4"/>
      <c r="AM2515" s="66"/>
      <c r="AN2515" s="1"/>
      <c r="AO2515" s="4"/>
      <c r="AW2515" s="1">
        <v>0.15569347</v>
      </c>
      <c r="BJ2515" s="4"/>
      <c r="CD2515" s="1" t="s">
        <v>184</v>
      </c>
    </row>
    <row r="2516" spans="1:82" x14ac:dyDescent="0.25">
      <c r="A2516" s="1" t="s">
        <v>480</v>
      </c>
      <c r="B2516" s="1" t="s">
        <v>431</v>
      </c>
      <c r="C2516" s="1" t="s">
        <v>185</v>
      </c>
      <c r="D2516" s="84">
        <v>2015</v>
      </c>
      <c r="E2516" s="3">
        <v>42291</v>
      </c>
      <c r="F2516" s="3"/>
      <c r="H2516" s="1">
        <v>400</v>
      </c>
      <c r="AK2516" s="4">
        <v>99</v>
      </c>
      <c r="AL2516" s="119">
        <f>AK2516/100</f>
        <v>0.99</v>
      </c>
      <c r="AM2516" s="66">
        <v>4.061185042908166</v>
      </c>
      <c r="AN2516" s="1"/>
      <c r="AO2516" s="66">
        <v>99</v>
      </c>
      <c r="BJ2516" s="4"/>
      <c r="CD2516" s="1" t="s">
        <v>184</v>
      </c>
    </row>
    <row r="2517" spans="1:82" x14ac:dyDescent="0.25">
      <c r="A2517" s="1" t="s">
        <v>480</v>
      </c>
      <c r="B2517" s="1" t="s">
        <v>431</v>
      </c>
      <c r="C2517" s="1" t="s">
        <v>185</v>
      </c>
      <c r="D2517" s="84">
        <v>2015</v>
      </c>
      <c r="E2517" s="3">
        <v>42307</v>
      </c>
      <c r="F2517" s="3"/>
      <c r="H2517" s="1">
        <v>400</v>
      </c>
      <c r="AK2517" s="4"/>
      <c r="AL2517" s="4"/>
      <c r="AM2517" s="66"/>
      <c r="AN2517" s="1"/>
      <c r="AO2517" s="4"/>
      <c r="AW2517" s="1">
        <v>0.55493260600000005</v>
      </c>
      <c r="BJ2517" s="4"/>
      <c r="CD2517" s="1" t="s">
        <v>184</v>
      </c>
    </row>
    <row r="2518" spans="1:82" x14ac:dyDescent="0.25">
      <c r="A2518" s="1" t="s">
        <v>480</v>
      </c>
      <c r="B2518" s="1" t="s">
        <v>431</v>
      </c>
      <c r="C2518" s="1" t="s">
        <v>185</v>
      </c>
      <c r="D2518" s="84">
        <v>2015</v>
      </c>
      <c r="E2518" s="3">
        <v>42313</v>
      </c>
      <c r="F2518" s="3"/>
      <c r="H2518" s="1">
        <v>400</v>
      </c>
      <c r="AK2518" s="4">
        <v>538.38</v>
      </c>
      <c r="AL2518" s="119">
        <f>AK2518/100</f>
        <v>5.3837999999999999</v>
      </c>
      <c r="AM2518" s="66">
        <v>14.443081250000001</v>
      </c>
      <c r="AN2518" s="1"/>
      <c r="AO2518" s="66">
        <v>538.38</v>
      </c>
      <c r="AW2518" s="1">
        <v>0.58422035900000002</v>
      </c>
      <c r="BJ2518" s="4"/>
      <c r="CD2518" s="1" t="s">
        <v>184</v>
      </c>
    </row>
    <row r="2519" spans="1:82" x14ac:dyDescent="0.25">
      <c r="A2519" s="1" t="s">
        <v>480</v>
      </c>
      <c r="B2519" s="1" t="s">
        <v>431</v>
      </c>
      <c r="C2519" s="1" t="s">
        <v>185</v>
      </c>
      <c r="D2519" s="84">
        <v>2015</v>
      </c>
      <c r="E2519" s="3">
        <v>42320</v>
      </c>
      <c r="F2519" s="3"/>
      <c r="H2519" s="1">
        <v>400</v>
      </c>
      <c r="AK2519" s="4"/>
      <c r="AL2519" s="4"/>
      <c r="AM2519" s="66"/>
      <c r="AN2519" s="1"/>
      <c r="AO2519" s="4"/>
      <c r="AW2519" s="1">
        <v>0.73263816999999998</v>
      </c>
      <c r="BJ2519" s="4"/>
      <c r="CD2519" s="1" t="s">
        <v>184</v>
      </c>
    </row>
    <row r="2520" spans="1:82" x14ac:dyDescent="0.25">
      <c r="A2520" s="1" t="s">
        <v>480</v>
      </c>
      <c r="B2520" s="1" t="s">
        <v>431</v>
      </c>
      <c r="C2520" s="1" t="s">
        <v>185</v>
      </c>
      <c r="D2520" s="84">
        <v>2015</v>
      </c>
      <c r="E2520" s="3">
        <v>42326</v>
      </c>
      <c r="F2520" s="3"/>
      <c r="H2520" s="1">
        <v>400</v>
      </c>
      <c r="AK2520" s="4"/>
      <c r="AL2520" s="4"/>
      <c r="AM2520" s="66"/>
      <c r="AN2520" s="1"/>
      <c r="AO2520" s="4"/>
      <c r="AW2520" s="1">
        <v>0.71802726400000005</v>
      </c>
      <c r="BJ2520" s="4"/>
      <c r="CD2520" s="1" t="s">
        <v>184</v>
      </c>
    </row>
    <row r="2521" spans="1:82" x14ac:dyDescent="0.25">
      <c r="A2521" s="1" t="s">
        <v>480</v>
      </c>
      <c r="B2521" s="1" t="s">
        <v>431</v>
      </c>
      <c r="C2521" s="1" t="s">
        <v>185</v>
      </c>
      <c r="D2521" s="84">
        <v>2015</v>
      </c>
      <c r="E2521" s="3">
        <v>42327</v>
      </c>
      <c r="F2521" s="3"/>
      <c r="H2521" s="1">
        <v>400</v>
      </c>
      <c r="AK2521" s="4">
        <v>1177.6099999999999</v>
      </c>
      <c r="AL2521" s="119">
        <f>AK2521/100</f>
        <v>11.7761</v>
      </c>
      <c r="AM2521" s="66">
        <v>24.283188639999999</v>
      </c>
      <c r="AN2521" s="1"/>
      <c r="AO2521" s="66">
        <v>1177.6099999999999</v>
      </c>
      <c r="BJ2521" s="4"/>
      <c r="CD2521" s="1" t="s">
        <v>184</v>
      </c>
    </row>
    <row r="2522" spans="1:82" x14ac:dyDescent="0.25">
      <c r="A2522" s="1" t="s">
        <v>480</v>
      </c>
      <c r="B2522" s="1" t="s">
        <v>431</v>
      </c>
      <c r="C2522" s="1" t="s">
        <v>185</v>
      </c>
      <c r="D2522" s="84">
        <v>2015</v>
      </c>
      <c r="E2522" s="3">
        <v>42332</v>
      </c>
      <c r="F2522" s="3"/>
      <c r="H2522" s="1">
        <v>400</v>
      </c>
      <c r="AK2522" s="4"/>
      <c r="AL2522" s="4"/>
      <c r="AM2522" s="66"/>
      <c r="AN2522" s="1"/>
      <c r="AO2522" s="4"/>
      <c r="AW2522" s="1">
        <v>0.70845955400000005</v>
      </c>
      <c r="BJ2522" s="4"/>
      <c r="CD2522" s="1" t="s">
        <v>184</v>
      </c>
    </row>
    <row r="2523" spans="1:82" x14ac:dyDescent="0.25">
      <c r="A2523" s="1" t="s">
        <v>480</v>
      </c>
      <c r="B2523" s="1" t="s">
        <v>431</v>
      </c>
      <c r="C2523" s="1" t="s">
        <v>185</v>
      </c>
      <c r="D2523" s="84">
        <v>2015</v>
      </c>
      <c r="E2523" s="3">
        <v>42334</v>
      </c>
      <c r="F2523" s="3"/>
      <c r="H2523" s="1">
        <v>400</v>
      </c>
      <c r="AK2523" s="4">
        <v>1076.2</v>
      </c>
      <c r="AL2523" s="119">
        <f>AK2523/100</f>
        <v>10.762</v>
      </c>
      <c r="AM2523" s="66">
        <v>19.2</v>
      </c>
      <c r="AN2523" s="1"/>
      <c r="AO2523" s="4">
        <v>1076.2</v>
      </c>
      <c r="BJ2523" s="4"/>
      <c r="CD2523" s="1" t="s">
        <v>184</v>
      </c>
    </row>
    <row r="2524" spans="1:82" x14ac:dyDescent="0.25">
      <c r="A2524" s="1" t="s">
        <v>480</v>
      </c>
      <c r="B2524" s="1" t="s">
        <v>431</v>
      </c>
      <c r="C2524" s="1" t="s">
        <v>457</v>
      </c>
      <c r="D2524" s="84">
        <v>2016</v>
      </c>
      <c r="E2524" s="3">
        <v>42613</v>
      </c>
      <c r="F2524" s="3"/>
      <c r="H2524" s="1">
        <v>400</v>
      </c>
      <c r="AK2524" s="4"/>
      <c r="AL2524" s="4"/>
      <c r="AM2524" s="1"/>
      <c r="AN2524" s="1"/>
      <c r="AO2524" s="4"/>
      <c r="AW2524" s="1">
        <v>5.91338E-2</v>
      </c>
      <c r="BJ2524" s="4"/>
      <c r="CD2524" s="1" t="s">
        <v>181</v>
      </c>
    </row>
    <row r="2525" spans="1:82" x14ac:dyDescent="0.25">
      <c r="A2525" s="1" t="s">
        <v>480</v>
      </c>
      <c r="B2525" s="1" t="s">
        <v>431</v>
      </c>
      <c r="C2525" s="1" t="s">
        <v>457</v>
      </c>
      <c r="D2525" s="84">
        <v>2016</v>
      </c>
      <c r="E2525" s="3">
        <v>42620</v>
      </c>
      <c r="F2525" s="3"/>
      <c r="H2525" s="1">
        <v>400</v>
      </c>
      <c r="AK2525" s="4"/>
      <c r="AL2525" s="4"/>
      <c r="AM2525" s="1"/>
      <c r="AN2525" s="1"/>
      <c r="AO2525" s="4"/>
      <c r="AW2525" s="1">
        <v>7.5114750999999993E-2</v>
      </c>
      <c r="BJ2525" s="4"/>
      <c r="CD2525" s="1" t="s">
        <v>181</v>
      </c>
    </row>
    <row r="2526" spans="1:82" x14ac:dyDescent="0.25">
      <c r="A2526" s="1" t="s">
        <v>480</v>
      </c>
      <c r="B2526" s="1" t="s">
        <v>431</v>
      </c>
      <c r="C2526" s="1" t="s">
        <v>457</v>
      </c>
      <c r="D2526" s="84">
        <v>2016</v>
      </c>
      <c r="E2526" s="3">
        <v>42627</v>
      </c>
      <c r="F2526" s="3"/>
      <c r="H2526" s="1">
        <v>400</v>
      </c>
      <c r="AK2526" s="4"/>
      <c r="AL2526" s="4"/>
      <c r="AM2526" s="1"/>
      <c r="AN2526" s="1"/>
      <c r="AO2526" s="4"/>
      <c r="AW2526" s="1">
        <v>9.6572314000000006E-2</v>
      </c>
      <c r="BJ2526" s="4"/>
      <c r="CD2526" s="1" t="s">
        <v>181</v>
      </c>
    </row>
    <row r="2527" spans="1:82" x14ac:dyDescent="0.25">
      <c r="A2527" s="1" t="s">
        <v>480</v>
      </c>
      <c r="B2527" s="1" t="s">
        <v>431</v>
      </c>
      <c r="C2527" s="1" t="s">
        <v>457</v>
      </c>
      <c r="D2527" s="84">
        <v>2016</v>
      </c>
      <c r="E2527" s="3">
        <v>42632</v>
      </c>
      <c r="F2527" s="3"/>
      <c r="H2527" s="1">
        <v>400</v>
      </c>
      <c r="AK2527" s="4"/>
      <c r="AL2527" s="4"/>
      <c r="AM2527" s="1"/>
      <c r="AN2527" s="1"/>
      <c r="AO2527" s="4"/>
      <c r="AW2527" s="1">
        <v>0.167208042</v>
      </c>
      <c r="BJ2527" s="4"/>
      <c r="CD2527" s="1" t="s">
        <v>181</v>
      </c>
    </row>
    <row r="2528" spans="1:82" x14ac:dyDescent="0.25">
      <c r="A2528" s="1" t="s">
        <v>480</v>
      </c>
      <c r="B2528" s="1" t="s">
        <v>431</v>
      </c>
      <c r="C2528" s="1" t="s">
        <v>457</v>
      </c>
      <c r="D2528" s="84">
        <v>2016</v>
      </c>
      <c r="E2528" s="3">
        <v>42642</v>
      </c>
      <c r="F2528" s="3"/>
      <c r="H2528" s="1">
        <v>400</v>
      </c>
      <c r="AK2528" s="4"/>
      <c r="AL2528" s="4"/>
      <c r="AM2528" s="1"/>
      <c r="AN2528" s="1"/>
      <c r="AO2528" s="4"/>
      <c r="AW2528" s="1">
        <v>0.51704145700000004</v>
      </c>
      <c r="BJ2528" s="4"/>
      <c r="CD2528" s="1" t="s">
        <v>181</v>
      </c>
    </row>
    <row r="2529" spans="1:82" x14ac:dyDescent="0.25">
      <c r="A2529" s="1" t="s">
        <v>480</v>
      </c>
      <c r="B2529" s="1" t="s">
        <v>431</v>
      </c>
      <c r="C2529" s="1" t="s">
        <v>457</v>
      </c>
      <c r="D2529" s="84">
        <v>2016</v>
      </c>
      <c r="E2529" s="3">
        <v>42646</v>
      </c>
      <c r="F2529" s="3"/>
      <c r="H2529" s="1">
        <v>400</v>
      </c>
      <c r="AK2529" s="4"/>
      <c r="AL2529" s="4"/>
      <c r="AM2529" s="1"/>
      <c r="AN2529" s="1"/>
      <c r="AO2529" s="4"/>
      <c r="AW2529" s="1">
        <v>0.60303121199999998</v>
      </c>
      <c r="BJ2529" s="4"/>
      <c r="CD2529" s="1" t="s">
        <v>181</v>
      </c>
    </row>
    <row r="2530" spans="1:82" x14ac:dyDescent="0.25">
      <c r="A2530" s="1" t="s">
        <v>480</v>
      </c>
      <c r="B2530" s="1" t="s">
        <v>431</v>
      </c>
      <c r="C2530" s="1" t="s">
        <v>457</v>
      </c>
      <c r="D2530" s="84">
        <v>2016</v>
      </c>
      <c r="E2530" s="3">
        <v>42647</v>
      </c>
      <c r="F2530" s="3"/>
      <c r="H2530" s="1">
        <v>400</v>
      </c>
      <c r="AK2530" s="4">
        <v>50.3</v>
      </c>
      <c r="AL2530" s="119">
        <f>AK2530/100</f>
        <v>0.503</v>
      </c>
      <c r="AM2530" s="1">
        <v>3.2712599999999998</v>
      </c>
      <c r="AN2530" s="1"/>
      <c r="AO2530" s="4">
        <v>50.3</v>
      </c>
      <c r="BJ2530" s="4"/>
      <c r="CD2530" s="1" t="s">
        <v>181</v>
      </c>
    </row>
    <row r="2531" spans="1:82" x14ac:dyDescent="0.25">
      <c r="A2531" s="1" t="s">
        <v>480</v>
      </c>
      <c r="B2531" s="1" t="s">
        <v>431</v>
      </c>
      <c r="C2531" s="1" t="s">
        <v>457</v>
      </c>
      <c r="D2531" s="84">
        <v>2016</v>
      </c>
      <c r="E2531" s="3">
        <v>42656</v>
      </c>
      <c r="F2531" s="3"/>
      <c r="H2531" s="1">
        <v>400</v>
      </c>
      <c r="AK2531" s="4"/>
      <c r="AL2531" s="4"/>
      <c r="AM2531" s="1"/>
      <c r="AN2531" s="1"/>
      <c r="AO2531" s="4"/>
      <c r="AW2531" s="1">
        <v>0.72753945399999997</v>
      </c>
      <c r="BJ2531" s="4"/>
      <c r="CD2531" s="1" t="s">
        <v>181</v>
      </c>
    </row>
    <row r="2532" spans="1:82" x14ac:dyDescent="0.25">
      <c r="A2532" s="1" t="s">
        <v>480</v>
      </c>
      <c r="B2532" s="1" t="s">
        <v>431</v>
      </c>
      <c r="C2532" s="1" t="s">
        <v>457</v>
      </c>
      <c r="D2532" s="84">
        <v>2016</v>
      </c>
      <c r="E2532" s="3">
        <v>42661</v>
      </c>
      <c r="F2532" s="3"/>
      <c r="H2532" s="1">
        <v>400</v>
      </c>
      <c r="AK2532" s="4"/>
      <c r="AL2532" s="4"/>
      <c r="AM2532" s="1"/>
      <c r="AN2532" s="1"/>
      <c r="AO2532" s="4"/>
      <c r="AW2532" s="1">
        <v>0.87597668900000003</v>
      </c>
      <c r="BJ2532" s="4"/>
      <c r="CD2532" s="1" t="s">
        <v>181</v>
      </c>
    </row>
    <row r="2533" spans="1:82" x14ac:dyDescent="0.25">
      <c r="A2533" s="1" t="s">
        <v>480</v>
      </c>
      <c r="B2533" s="1" t="s">
        <v>431</v>
      </c>
      <c r="C2533" s="1" t="s">
        <v>457</v>
      </c>
      <c r="D2533" s="84">
        <v>2016</v>
      </c>
      <c r="E2533" s="3">
        <v>42669</v>
      </c>
      <c r="F2533" s="3"/>
      <c r="H2533" s="1">
        <v>400</v>
      </c>
      <c r="AK2533" s="4">
        <v>326.70999999999998</v>
      </c>
      <c r="AL2533" s="119">
        <f>AK2533/100</f>
        <v>3.2670999999999997</v>
      </c>
      <c r="AM2533" s="1">
        <v>12.76293503</v>
      </c>
      <c r="AN2533" s="1"/>
      <c r="AO2533" s="4">
        <v>326.70999999999998</v>
      </c>
      <c r="BJ2533" s="4"/>
      <c r="CD2533" s="1" t="s">
        <v>181</v>
      </c>
    </row>
    <row r="2534" spans="1:82" x14ac:dyDescent="0.25">
      <c r="A2534" s="1" t="s">
        <v>480</v>
      </c>
      <c r="B2534" s="1" t="s">
        <v>431</v>
      </c>
      <c r="C2534" s="1" t="s">
        <v>457</v>
      </c>
      <c r="D2534" s="84">
        <v>2016</v>
      </c>
      <c r="E2534" s="3">
        <v>42674</v>
      </c>
      <c r="F2534" s="3"/>
      <c r="H2534" s="1">
        <v>400</v>
      </c>
      <c r="AK2534" s="4"/>
      <c r="AL2534" s="4"/>
      <c r="AM2534" s="1"/>
      <c r="AN2534" s="1"/>
      <c r="AO2534" s="4"/>
      <c r="AW2534" s="1">
        <v>0.92656310399999997</v>
      </c>
      <c r="BJ2534" s="4"/>
      <c r="CD2534" s="1" t="s">
        <v>181</v>
      </c>
    </row>
    <row r="2535" spans="1:82" x14ac:dyDescent="0.25">
      <c r="A2535" s="1" t="s">
        <v>480</v>
      </c>
      <c r="B2535" s="1" t="s">
        <v>431</v>
      </c>
      <c r="C2535" s="1" t="s">
        <v>457</v>
      </c>
      <c r="D2535" s="84">
        <v>2016</v>
      </c>
      <c r="E2535" s="3">
        <v>42677</v>
      </c>
      <c r="F2535" s="3"/>
      <c r="H2535" s="1">
        <v>400</v>
      </c>
      <c r="AK2535" s="4">
        <v>493.4</v>
      </c>
      <c r="AL2535" s="119">
        <f>AK2535/100</f>
        <v>4.9340000000000002</v>
      </c>
      <c r="AM2535" s="1">
        <v>16.44103308</v>
      </c>
      <c r="AN2535" s="1"/>
      <c r="AO2535" s="4">
        <v>493.4</v>
      </c>
      <c r="BJ2535" s="4"/>
      <c r="CD2535" s="1" t="s">
        <v>181</v>
      </c>
    </row>
    <row r="2536" spans="1:82" x14ac:dyDescent="0.25">
      <c r="A2536" s="1" t="s">
        <v>480</v>
      </c>
      <c r="B2536" s="1" t="s">
        <v>431</v>
      </c>
      <c r="C2536" s="1" t="s">
        <v>457</v>
      </c>
      <c r="D2536" s="84">
        <v>2016</v>
      </c>
      <c r="E2536" s="3">
        <v>42681</v>
      </c>
      <c r="F2536" s="3"/>
      <c r="H2536" s="1">
        <v>400</v>
      </c>
      <c r="AK2536" s="4"/>
      <c r="AL2536" s="4"/>
      <c r="AM2536" s="1"/>
      <c r="AN2536" s="1"/>
      <c r="AO2536" s="4"/>
      <c r="AW2536" s="1">
        <v>0.948898087</v>
      </c>
      <c r="BJ2536" s="4"/>
      <c r="CD2536" s="1" t="s">
        <v>181</v>
      </c>
    </row>
    <row r="2537" spans="1:82" x14ac:dyDescent="0.25">
      <c r="A2537" s="1" t="s">
        <v>480</v>
      </c>
      <c r="B2537" s="1" t="s">
        <v>431</v>
      </c>
      <c r="C2537" s="1" t="s">
        <v>457</v>
      </c>
      <c r="D2537" s="84">
        <v>2016</v>
      </c>
      <c r="E2537" s="3">
        <v>42688</v>
      </c>
      <c r="F2537" s="3"/>
      <c r="H2537" s="1">
        <v>400</v>
      </c>
      <c r="AK2537" s="4">
        <v>716.54</v>
      </c>
      <c r="AL2537" s="119">
        <f>AK2537/100</f>
        <v>7.1654</v>
      </c>
      <c r="AM2537" s="1"/>
      <c r="AN2537" s="1"/>
      <c r="AO2537" s="4">
        <v>716.54</v>
      </c>
      <c r="CD2537" s="1" t="s">
        <v>181</v>
      </c>
    </row>
    <row r="2538" spans="1:82" x14ac:dyDescent="0.25">
      <c r="A2538" s="1" t="s">
        <v>480</v>
      </c>
      <c r="B2538" s="1" t="s">
        <v>431</v>
      </c>
      <c r="C2538" s="1" t="s">
        <v>457</v>
      </c>
      <c r="D2538" s="84">
        <v>2016</v>
      </c>
      <c r="E2538" s="3">
        <v>42690</v>
      </c>
      <c r="F2538" s="3"/>
      <c r="H2538" s="1">
        <v>400</v>
      </c>
      <c r="AK2538" s="4"/>
      <c r="AL2538" s="4"/>
      <c r="AM2538" s="1"/>
      <c r="AN2538" s="1"/>
      <c r="AO2538" s="4"/>
      <c r="AW2538" s="1">
        <v>0.94688679399999998</v>
      </c>
      <c r="CD2538" s="1" t="s">
        <v>181</v>
      </c>
    </row>
    <row r="2539" spans="1:82" x14ac:dyDescent="0.25">
      <c r="A2539" s="1" t="s">
        <v>480</v>
      </c>
      <c r="B2539" s="1" t="s">
        <v>431</v>
      </c>
      <c r="C2539" s="1" t="s">
        <v>457</v>
      </c>
      <c r="D2539" s="84">
        <v>2016</v>
      </c>
      <c r="E2539" s="3">
        <v>42697</v>
      </c>
      <c r="F2539" s="3"/>
      <c r="H2539" s="1">
        <v>400</v>
      </c>
      <c r="AK2539" s="4"/>
      <c r="AL2539" s="4"/>
      <c r="AM2539" s="1"/>
      <c r="AN2539" s="1"/>
      <c r="AO2539" s="4"/>
      <c r="CD2539" s="1" t="s">
        <v>181</v>
      </c>
    </row>
    <row r="2540" spans="1:82" x14ac:dyDescent="0.25">
      <c r="A2540" s="1" t="s">
        <v>480</v>
      </c>
      <c r="B2540" s="1" t="s">
        <v>431</v>
      </c>
      <c r="C2540" s="1" t="s">
        <v>457</v>
      </c>
      <c r="D2540" s="84">
        <v>2016</v>
      </c>
      <c r="E2540" s="3">
        <v>42698</v>
      </c>
      <c r="F2540" s="3"/>
      <c r="H2540" s="1">
        <v>400</v>
      </c>
      <c r="AK2540" s="4"/>
      <c r="AL2540" s="4"/>
      <c r="AM2540" s="1"/>
      <c r="AN2540" s="1"/>
      <c r="AO2540" s="4"/>
      <c r="AW2540" s="1">
        <v>0.95646388500000001</v>
      </c>
      <c r="CD2540" s="1" t="s">
        <v>181</v>
      </c>
    </row>
    <row r="2541" spans="1:82" x14ac:dyDescent="0.25">
      <c r="A2541" s="1" t="s">
        <v>480</v>
      </c>
      <c r="B2541" s="1" t="s">
        <v>431</v>
      </c>
      <c r="C2541" s="1" t="s">
        <v>457</v>
      </c>
      <c r="D2541" s="84">
        <v>2016</v>
      </c>
      <c r="E2541" s="3">
        <v>42702</v>
      </c>
      <c r="F2541" s="3"/>
      <c r="H2541" s="1">
        <v>400</v>
      </c>
      <c r="AK2541" s="4">
        <v>1194.3</v>
      </c>
      <c r="AL2541" s="119">
        <f>AK2541/100</f>
        <v>11.943</v>
      </c>
      <c r="AM2541" s="1">
        <v>20.119959940000001</v>
      </c>
      <c r="AN2541" s="1"/>
      <c r="AO2541" s="4">
        <v>1194.3</v>
      </c>
      <c r="CD2541" s="1" t="s">
        <v>181</v>
      </c>
    </row>
    <row r="2542" spans="1:82" x14ac:dyDescent="0.25">
      <c r="A2542" s="1" t="s">
        <v>480</v>
      </c>
      <c r="B2542" s="1" t="s">
        <v>431</v>
      </c>
      <c r="C2542" s="1" t="s">
        <v>458</v>
      </c>
      <c r="D2542" s="84">
        <v>2016</v>
      </c>
      <c r="E2542" s="3">
        <v>42591</v>
      </c>
      <c r="F2542" s="3"/>
      <c r="H2542" s="1">
        <v>400</v>
      </c>
      <c r="AK2542" s="4"/>
      <c r="AL2542" s="4"/>
      <c r="AM2542" s="1"/>
      <c r="AN2542" s="1"/>
      <c r="AO2542" s="4"/>
      <c r="AW2542" s="1">
        <v>1.1149582E-2</v>
      </c>
      <c r="CD2542" s="1" t="s">
        <v>184</v>
      </c>
    </row>
    <row r="2543" spans="1:82" x14ac:dyDescent="0.25">
      <c r="A2543" s="1" t="s">
        <v>480</v>
      </c>
      <c r="B2543" s="1" t="s">
        <v>431</v>
      </c>
      <c r="C2543" s="1" t="s">
        <v>458</v>
      </c>
      <c r="D2543" s="84">
        <v>2016</v>
      </c>
      <c r="E2543" s="3">
        <v>42598</v>
      </c>
      <c r="F2543" s="3"/>
      <c r="H2543" s="1">
        <v>400</v>
      </c>
      <c r="AK2543" s="4"/>
      <c r="AL2543" s="4"/>
      <c r="AM2543" s="1"/>
      <c r="AN2543" s="1"/>
      <c r="AO2543" s="4"/>
      <c r="AW2543" s="1">
        <v>2.9491704000000001E-2</v>
      </c>
      <c r="CD2543" s="1" t="s">
        <v>184</v>
      </c>
    </row>
    <row r="2544" spans="1:82" x14ac:dyDescent="0.25">
      <c r="A2544" s="1" t="s">
        <v>480</v>
      </c>
      <c r="B2544" s="1" t="s">
        <v>431</v>
      </c>
      <c r="C2544" s="1" t="s">
        <v>458</v>
      </c>
      <c r="D2544" s="84">
        <v>2016</v>
      </c>
      <c r="E2544" s="3">
        <v>42605</v>
      </c>
      <c r="F2544" s="3"/>
      <c r="H2544" s="1">
        <v>400</v>
      </c>
      <c r="AK2544" s="4"/>
      <c r="AL2544" s="4"/>
      <c r="AM2544" s="1"/>
      <c r="AN2544" s="1"/>
      <c r="AO2544" s="4"/>
      <c r="AW2544" s="1">
        <v>6.1465107999999997E-2</v>
      </c>
      <c r="CD2544" s="1" t="s">
        <v>184</v>
      </c>
    </row>
    <row r="2545" spans="1:116" x14ac:dyDescent="0.25">
      <c r="A2545" s="1" t="s">
        <v>480</v>
      </c>
      <c r="B2545" s="1" t="s">
        <v>431</v>
      </c>
      <c r="C2545" s="1" t="s">
        <v>458</v>
      </c>
      <c r="D2545" s="84">
        <v>2016</v>
      </c>
      <c r="E2545" s="3">
        <v>42613</v>
      </c>
      <c r="F2545" s="3"/>
      <c r="H2545" s="1">
        <v>400</v>
      </c>
      <c r="AK2545" s="4"/>
      <c r="AL2545" s="4"/>
      <c r="AM2545" s="1"/>
      <c r="AN2545" s="1"/>
      <c r="AO2545" s="4"/>
      <c r="AW2545" s="1">
        <v>9.8030649999999997E-2</v>
      </c>
      <c r="CD2545" s="1" t="s">
        <v>184</v>
      </c>
    </row>
    <row r="2546" spans="1:116" x14ac:dyDescent="0.25">
      <c r="A2546" s="1" t="s">
        <v>480</v>
      </c>
      <c r="B2546" s="1" t="s">
        <v>431</v>
      </c>
      <c r="C2546" s="1" t="s">
        <v>458</v>
      </c>
      <c r="D2546" s="84">
        <v>2016</v>
      </c>
      <c r="E2546" s="3">
        <v>42620</v>
      </c>
      <c r="F2546" s="3"/>
      <c r="H2546" s="1">
        <v>400</v>
      </c>
      <c r="AK2546" s="4"/>
      <c r="AL2546" s="4"/>
      <c r="AM2546" s="1"/>
      <c r="AN2546" s="1"/>
      <c r="AO2546" s="4"/>
      <c r="AW2546" s="1">
        <v>0.13867037199999999</v>
      </c>
      <c r="CD2546" s="1" t="s">
        <v>184</v>
      </c>
    </row>
    <row r="2547" spans="1:116" x14ac:dyDescent="0.25">
      <c r="A2547" s="1" t="s">
        <v>480</v>
      </c>
      <c r="B2547" s="1" t="s">
        <v>431</v>
      </c>
      <c r="C2547" s="1" t="s">
        <v>458</v>
      </c>
      <c r="D2547" s="84">
        <v>2016</v>
      </c>
      <c r="E2547" s="3">
        <v>42627</v>
      </c>
      <c r="F2547" s="3"/>
      <c r="H2547" s="1">
        <v>400</v>
      </c>
      <c r="AK2547" s="4"/>
      <c r="AL2547" s="4"/>
      <c r="AM2547" s="1"/>
      <c r="AN2547" s="1"/>
      <c r="AO2547" s="4"/>
      <c r="AW2547" s="1">
        <v>0.25155249400000002</v>
      </c>
      <c r="CD2547" s="1" t="s">
        <v>184</v>
      </c>
    </row>
    <row r="2548" spans="1:116" x14ac:dyDescent="0.25">
      <c r="A2548" s="1" t="s">
        <v>480</v>
      </c>
      <c r="B2548" s="1" t="s">
        <v>431</v>
      </c>
      <c r="C2548" s="1" t="s">
        <v>458</v>
      </c>
      <c r="D2548" s="84">
        <v>2016</v>
      </c>
      <c r="E2548" s="3">
        <v>42632</v>
      </c>
      <c r="F2548" s="3"/>
      <c r="H2548" s="1">
        <v>400</v>
      </c>
      <c r="AK2548" s="4"/>
      <c r="AL2548" s="4"/>
      <c r="AM2548" s="1"/>
      <c r="AN2548" s="1"/>
      <c r="AO2548" s="4"/>
      <c r="AW2548" s="1">
        <v>0.47149291599999998</v>
      </c>
      <c r="CD2548" s="1" t="s">
        <v>184</v>
      </c>
    </row>
    <row r="2549" spans="1:116" x14ac:dyDescent="0.25">
      <c r="A2549" s="1" t="s">
        <v>480</v>
      </c>
      <c r="B2549" s="1" t="s">
        <v>431</v>
      </c>
      <c r="C2549" s="1" t="s">
        <v>458</v>
      </c>
      <c r="D2549" s="84">
        <v>2016</v>
      </c>
      <c r="E2549" s="3">
        <v>42642</v>
      </c>
      <c r="F2549" s="3"/>
      <c r="H2549" s="1">
        <v>400</v>
      </c>
      <c r="AK2549" s="4"/>
      <c r="AL2549" s="4"/>
      <c r="AM2549" s="1"/>
      <c r="AN2549" s="1"/>
      <c r="AO2549" s="4"/>
      <c r="AW2549" s="1">
        <v>0.87417684900000003</v>
      </c>
      <c r="CD2549" s="1" t="s">
        <v>184</v>
      </c>
    </row>
    <row r="2550" spans="1:116" x14ac:dyDescent="0.25">
      <c r="A2550" s="1" t="s">
        <v>480</v>
      </c>
      <c r="B2550" s="1" t="s">
        <v>431</v>
      </c>
      <c r="C2550" s="1" t="s">
        <v>458</v>
      </c>
      <c r="D2550" s="84">
        <v>2016</v>
      </c>
      <c r="E2550" s="3">
        <v>42646</v>
      </c>
      <c r="F2550" s="3"/>
      <c r="H2550" s="1">
        <v>400</v>
      </c>
      <c r="AK2550" s="4"/>
      <c r="AL2550" s="4"/>
      <c r="AM2550" s="1"/>
      <c r="AN2550" s="1"/>
      <c r="AO2550" s="4"/>
      <c r="AW2550" s="1">
        <v>0.911074987</v>
      </c>
      <c r="CD2550" s="1" t="s">
        <v>184</v>
      </c>
    </row>
    <row r="2551" spans="1:116" x14ac:dyDescent="0.25">
      <c r="A2551" s="1" t="s">
        <v>480</v>
      </c>
      <c r="B2551" s="1" t="s">
        <v>431</v>
      </c>
      <c r="C2551" s="1" t="s">
        <v>458</v>
      </c>
      <c r="D2551" s="84">
        <v>2016</v>
      </c>
      <c r="E2551" s="3">
        <v>42647</v>
      </c>
      <c r="F2551" s="3"/>
      <c r="H2551" s="1">
        <v>400</v>
      </c>
      <c r="AK2551" s="4">
        <v>103.95</v>
      </c>
      <c r="AL2551" s="119">
        <f>AK2551/100</f>
        <v>1.0395000000000001</v>
      </c>
      <c r="AM2551" s="1">
        <v>6.319725</v>
      </c>
      <c r="AN2551" s="1"/>
      <c r="AO2551" s="4">
        <v>103.95</v>
      </c>
      <c r="CD2551" s="1" t="s">
        <v>184</v>
      </c>
    </row>
    <row r="2552" spans="1:116" x14ac:dyDescent="0.25">
      <c r="A2552" s="1" t="s">
        <v>480</v>
      </c>
      <c r="B2552" s="1" t="s">
        <v>431</v>
      </c>
      <c r="C2552" s="1" t="s">
        <v>458</v>
      </c>
      <c r="D2552" s="84">
        <v>2016</v>
      </c>
      <c r="E2552" s="3">
        <v>42656</v>
      </c>
      <c r="F2552" s="3"/>
      <c r="H2552" s="1">
        <v>400</v>
      </c>
      <c r="AK2552" s="4"/>
      <c r="AL2552" s="4"/>
      <c r="AM2552" s="1"/>
      <c r="AN2552" s="1"/>
      <c r="AO2552" s="4"/>
      <c r="AW2552" s="1">
        <v>0.89768395499999998</v>
      </c>
      <c r="CD2552" s="1" t="s">
        <v>184</v>
      </c>
    </row>
    <row r="2553" spans="1:116" x14ac:dyDescent="0.25">
      <c r="A2553" s="1" t="s">
        <v>480</v>
      </c>
      <c r="B2553" s="1" t="s">
        <v>431</v>
      </c>
      <c r="C2553" s="1" t="s">
        <v>458</v>
      </c>
      <c r="D2553" s="84">
        <v>2016</v>
      </c>
      <c r="E2553" s="3">
        <v>42661</v>
      </c>
      <c r="F2553" s="3"/>
      <c r="H2553" s="1">
        <v>400</v>
      </c>
      <c r="AK2553" s="4"/>
      <c r="AL2553" s="4"/>
      <c r="AM2553" s="1"/>
      <c r="AN2553" s="1"/>
      <c r="AO2553" s="4"/>
      <c r="AW2553" s="1">
        <v>0.941105945</v>
      </c>
      <c r="CD2553" s="1" t="s">
        <v>184</v>
      </c>
    </row>
    <row r="2554" spans="1:116" x14ac:dyDescent="0.25">
      <c r="A2554" s="1" t="s">
        <v>480</v>
      </c>
      <c r="B2554" s="1" t="s">
        <v>431</v>
      </c>
      <c r="C2554" s="1" t="s">
        <v>458</v>
      </c>
      <c r="D2554" s="84">
        <v>2016</v>
      </c>
      <c r="E2554" s="3">
        <v>42669</v>
      </c>
      <c r="F2554" s="3"/>
      <c r="H2554" s="1">
        <v>400</v>
      </c>
      <c r="AK2554" s="4">
        <v>443.64</v>
      </c>
      <c r="AL2554" s="119">
        <f>AK2554/100</f>
        <v>4.4363999999999999</v>
      </c>
      <c r="AM2554" s="1">
        <v>13.37918374</v>
      </c>
      <c r="AN2554" s="1"/>
      <c r="AO2554" s="4">
        <v>443.64</v>
      </c>
      <c r="CD2554" s="1" t="s">
        <v>184</v>
      </c>
    </row>
    <row r="2555" spans="1:116" x14ac:dyDescent="0.25">
      <c r="A2555" s="1" t="s">
        <v>480</v>
      </c>
      <c r="B2555" s="1" t="s">
        <v>431</v>
      </c>
      <c r="C2555" s="1" t="s">
        <v>458</v>
      </c>
      <c r="D2555" s="84">
        <v>2016</v>
      </c>
      <c r="E2555" s="3">
        <v>42674</v>
      </c>
      <c r="F2555" s="3"/>
      <c r="H2555" s="1">
        <v>400</v>
      </c>
      <c r="AK2555" s="4"/>
      <c r="AL2555" s="4"/>
      <c r="AM2555" s="1"/>
      <c r="AN2555" s="1"/>
      <c r="AO2555" s="4"/>
      <c r="AW2555" s="1">
        <v>0.93009602499999999</v>
      </c>
      <c r="CD2555" s="1" t="s">
        <v>184</v>
      </c>
    </row>
    <row r="2556" spans="1:116" x14ac:dyDescent="0.25">
      <c r="A2556" s="1" t="s">
        <v>480</v>
      </c>
      <c r="B2556" s="1" t="s">
        <v>431</v>
      </c>
      <c r="C2556" s="1" t="s">
        <v>458</v>
      </c>
      <c r="D2556" s="84">
        <v>2016</v>
      </c>
      <c r="E2556" s="3">
        <v>42677</v>
      </c>
      <c r="F2556" s="3"/>
      <c r="H2556" s="1">
        <v>400</v>
      </c>
      <c r="AK2556" s="4">
        <v>697.33</v>
      </c>
      <c r="AL2556" s="119">
        <f>AK2556/100</f>
        <v>6.9733000000000001</v>
      </c>
      <c r="AM2556" s="1">
        <v>16.850662870000001</v>
      </c>
      <c r="AN2556" s="1"/>
      <c r="AO2556" s="4">
        <v>697.33</v>
      </c>
      <c r="CD2556" s="1" t="s">
        <v>184</v>
      </c>
    </row>
    <row r="2557" spans="1:116" x14ac:dyDescent="0.25">
      <c r="A2557" s="1" t="s">
        <v>480</v>
      </c>
      <c r="B2557" s="1" t="s">
        <v>431</v>
      </c>
      <c r="C2557" s="1" t="s">
        <v>458</v>
      </c>
      <c r="D2557" s="84">
        <v>2016</v>
      </c>
      <c r="E2557" s="3">
        <v>42681</v>
      </c>
      <c r="F2557" s="3"/>
      <c r="H2557" s="1">
        <v>400</v>
      </c>
      <c r="AK2557" s="4"/>
      <c r="AL2557" s="4"/>
      <c r="AM2557" s="1"/>
      <c r="AN2557" s="1"/>
      <c r="AO2557" s="4"/>
      <c r="AW2557" s="1">
        <v>0.95123097499999998</v>
      </c>
      <c r="CD2557" s="1" t="s">
        <v>184</v>
      </c>
    </row>
    <row r="2558" spans="1:116" x14ac:dyDescent="0.25">
      <c r="A2558" s="1" t="s">
        <v>480</v>
      </c>
      <c r="B2558" s="1" t="s">
        <v>431</v>
      </c>
      <c r="C2558" s="1" t="s">
        <v>458</v>
      </c>
      <c r="D2558" s="84">
        <v>2016</v>
      </c>
      <c r="E2558" s="3">
        <v>42688</v>
      </c>
      <c r="F2558" s="3"/>
      <c r="H2558" s="1">
        <v>400</v>
      </c>
      <c r="AK2558" s="4"/>
      <c r="AL2558" s="4"/>
      <c r="AM2558" s="1"/>
      <c r="AN2558" s="1"/>
      <c r="AO2558" s="4"/>
      <c r="CD2558" s="1" t="s">
        <v>184</v>
      </c>
    </row>
    <row r="2559" spans="1:116" x14ac:dyDescent="0.25">
      <c r="A2559" s="1" t="s">
        <v>480</v>
      </c>
      <c r="B2559" s="1" t="s">
        <v>431</v>
      </c>
      <c r="C2559" s="1" t="s">
        <v>458</v>
      </c>
      <c r="D2559" s="84">
        <v>2016</v>
      </c>
      <c r="E2559" s="3">
        <v>42690</v>
      </c>
      <c r="F2559" s="3"/>
      <c r="H2559" s="1">
        <v>400</v>
      </c>
      <c r="AK2559" s="4"/>
      <c r="AL2559" s="4"/>
      <c r="AM2559" s="1"/>
      <c r="AN2559" s="1"/>
      <c r="AO2559" s="4"/>
      <c r="AW2559" s="1">
        <v>0.94272812699999997</v>
      </c>
      <c r="CD2559" s="1" t="s">
        <v>184</v>
      </c>
    </row>
    <row r="2560" spans="1:116" x14ac:dyDescent="0.25">
      <c r="A2560" s="1" t="s">
        <v>480</v>
      </c>
      <c r="B2560" s="1" t="s">
        <v>431</v>
      </c>
      <c r="C2560" s="1" t="s">
        <v>458</v>
      </c>
      <c r="D2560" s="84">
        <v>2016</v>
      </c>
      <c r="E2560" s="3">
        <v>42697</v>
      </c>
      <c r="F2560" s="3"/>
      <c r="H2560" s="1">
        <v>400</v>
      </c>
      <c r="AK2560" s="4">
        <v>1276.72</v>
      </c>
      <c r="AL2560" s="119">
        <f>AK2560/100</f>
        <v>12.767200000000001</v>
      </c>
      <c r="AM2560" s="1">
        <v>17.751818719999999</v>
      </c>
      <c r="AN2560" s="1"/>
      <c r="AO2560" s="4">
        <v>1276.72</v>
      </c>
      <c r="CD2560" s="1" t="s">
        <v>184</v>
      </c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B2560"/>
      <c r="DC2560"/>
      <c r="DJ2560"/>
      <c r="DK2560"/>
      <c r="DL2560"/>
    </row>
    <row r="2561" spans="1:118" x14ac:dyDescent="0.25">
      <c r="A2561" s="1" t="s">
        <v>480</v>
      </c>
      <c r="B2561" s="1" t="s">
        <v>431</v>
      </c>
      <c r="C2561" s="1" t="s">
        <v>458</v>
      </c>
      <c r="D2561" s="84">
        <v>2016</v>
      </c>
      <c r="E2561" s="3">
        <v>42698</v>
      </c>
      <c r="F2561" s="3"/>
      <c r="H2561" s="1">
        <v>400</v>
      </c>
      <c r="AK2561" s="4"/>
      <c r="AL2561" s="4"/>
      <c r="AM2561" s="1"/>
      <c r="AN2561" s="1"/>
      <c r="AO2561" s="4"/>
      <c r="AW2561" s="1">
        <v>0.93325157800000003</v>
      </c>
      <c r="CD2561" s="1" t="s">
        <v>184</v>
      </c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/>
      <c r="DC2561"/>
      <c r="DJ2561"/>
      <c r="DK2561"/>
      <c r="DL2561"/>
    </row>
    <row r="2562" spans="1:118" x14ac:dyDescent="0.25">
      <c r="A2562" s="1" t="s">
        <v>480</v>
      </c>
      <c r="B2562" s="1" t="s">
        <v>431</v>
      </c>
      <c r="C2562" s="1" t="s">
        <v>458</v>
      </c>
      <c r="D2562" s="84">
        <v>2016</v>
      </c>
      <c r="E2562" s="3">
        <v>42702</v>
      </c>
      <c r="F2562" s="3"/>
      <c r="H2562" s="1">
        <v>400</v>
      </c>
      <c r="AK2562" s="4"/>
      <c r="AL2562" s="4"/>
      <c r="AM2562" s="1"/>
      <c r="AN2562" s="1"/>
      <c r="AO2562" s="4"/>
      <c r="CD2562" s="1" t="s">
        <v>184</v>
      </c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  <c r="DA2562"/>
      <c r="DB2562"/>
      <c r="DC2562"/>
      <c r="DJ2562"/>
      <c r="DK2562"/>
      <c r="DL2562"/>
    </row>
    <row r="2563" spans="1:118" x14ac:dyDescent="0.25">
      <c r="A2563" s="1" t="s">
        <v>480</v>
      </c>
      <c r="B2563" s="1" t="s">
        <v>392</v>
      </c>
      <c r="C2563" s="53" t="s">
        <v>379</v>
      </c>
      <c r="D2563" s="85">
        <v>2020</v>
      </c>
      <c r="E2563" s="62">
        <v>44034</v>
      </c>
      <c r="F2563" s="3"/>
      <c r="AK2563" s="4"/>
      <c r="AL2563" s="4"/>
      <c r="AM2563" s="1"/>
      <c r="AN2563" s="1"/>
      <c r="AO2563" s="4"/>
      <c r="CA2563" s="4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/>
      <c r="DC2563"/>
      <c r="DD2563" s="63">
        <v>5.4223575249818463</v>
      </c>
      <c r="DE2563" s="63">
        <v>7.9334553782094428</v>
      </c>
      <c r="DF2563" s="63"/>
      <c r="DG2563" s="63">
        <v>21.485262342040411</v>
      </c>
      <c r="DH2563" s="63">
        <v>23.047405586998945</v>
      </c>
      <c r="DI2563" s="63"/>
      <c r="DJ2563" s="14">
        <f t="shared" ref="DJ2563:DJ2576" si="36">DD2563+DE2563</f>
        <v>13.355812903191289</v>
      </c>
      <c r="DK2563" s="14"/>
      <c r="DL2563" s="14">
        <f t="shared" ref="DL2563:DL2576" si="37">DD2563+DE2563+DG2563</f>
        <v>34.8410752452317</v>
      </c>
      <c r="DM2563" s="4">
        <v>57.888480832230641</v>
      </c>
      <c r="DN2563" s="4"/>
    </row>
    <row r="2564" spans="1:118" x14ac:dyDescent="0.25">
      <c r="A2564" s="1" t="s">
        <v>480</v>
      </c>
      <c r="B2564" s="1" t="s">
        <v>392</v>
      </c>
      <c r="C2564" s="53" t="s">
        <v>382</v>
      </c>
      <c r="D2564" s="85">
        <v>2020</v>
      </c>
      <c r="E2564" s="62">
        <v>44034</v>
      </c>
      <c r="F2564" s="3"/>
      <c r="AK2564" s="4"/>
      <c r="AL2564" s="4"/>
      <c r="AM2564" s="1"/>
      <c r="AN2564" s="1"/>
      <c r="AO2564" s="4"/>
      <c r="CA2564" s="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/>
      <c r="DC2564"/>
      <c r="DD2564" s="63">
        <v>6.2593906522608966</v>
      </c>
      <c r="DE2564" s="63">
        <v>9.2565329485533514</v>
      </c>
      <c r="DF2564" s="63"/>
      <c r="DG2564" s="63">
        <v>25.160906624215244</v>
      </c>
      <c r="DH2564" s="63">
        <v>21.761973777948683</v>
      </c>
      <c r="DI2564" s="63"/>
      <c r="DJ2564" s="14">
        <f t="shared" si="36"/>
        <v>15.515923600814247</v>
      </c>
      <c r="DK2564" s="14"/>
      <c r="DL2564" s="14">
        <f t="shared" si="37"/>
        <v>40.676830225029491</v>
      </c>
      <c r="DM2564" s="4">
        <v>62.438804002978173</v>
      </c>
      <c r="DN2564" s="4"/>
    </row>
    <row r="2565" spans="1:118" x14ac:dyDescent="0.25">
      <c r="A2565" s="1" t="s">
        <v>480</v>
      </c>
      <c r="B2565" s="1" t="s">
        <v>392</v>
      </c>
      <c r="C2565" s="55" t="s">
        <v>380</v>
      </c>
      <c r="D2565" s="85">
        <v>2020</v>
      </c>
      <c r="E2565" s="62">
        <v>44034</v>
      </c>
      <c r="F2565" s="3"/>
      <c r="AK2565" s="4"/>
      <c r="AL2565" s="4"/>
      <c r="AM2565" s="1"/>
      <c r="AN2565" s="1"/>
      <c r="AO2565" s="4"/>
      <c r="CA2565" s="4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/>
      <c r="DC2565"/>
      <c r="DD2565" s="63">
        <v>6.7841183354474595</v>
      </c>
      <c r="DE2565" s="63">
        <v>7.3497316881994168</v>
      </c>
      <c r="DF2565" s="63"/>
      <c r="DG2565" s="63">
        <v>18.763757477997501</v>
      </c>
      <c r="DH2565" s="63">
        <v>19.937442438723476</v>
      </c>
      <c r="DI2565" s="63"/>
      <c r="DJ2565" s="14">
        <f t="shared" si="36"/>
        <v>14.133850023646875</v>
      </c>
      <c r="DK2565" s="14"/>
      <c r="DL2565" s="14">
        <f t="shared" si="37"/>
        <v>32.897607501644373</v>
      </c>
      <c r="DM2565" s="63">
        <v>52.835049940367853</v>
      </c>
      <c r="DN2565" s="63"/>
    </row>
    <row r="2566" spans="1:118" x14ac:dyDescent="0.25">
      <c r="A2566" s="1" t="s">
        <v>480</v>
      </c>
      <c r="B2566" s="1" t="s">
        <v>392</v>
      </c>
      <c r="C2566" s="55" t="s">
        <v>383</v>
      </c>
      <c r="D2566" s="85">
        <v>2020</v>
      </c>
      <c r="E2566" s="62">
        <v>44034</v>
      </c>
      <c r="F2566" s="3"/>
      <c r="AK2566" s="4"/>
      <c r="AL2566" s="4"/>
      <c r="AM2566" s="1"/>
      <c r="AN2566" s="1"/>
      <c r="AO2566" s="4"/>
      <c r="CA2566" s="4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/>
      <c r="DC2566"/>
      <c r="DD2566" s="63">
        <v>7.2319060996273636</v>
      </c>
      <c r="DE2566" s="63">
        <v>7.6380601652339868</v>
      </c>
      <c r="DF2566" s="63"/>
      <c r="DG2566" s="63">
        <v>22.259260717881087</v>
      </c>
      <c r="DH2566" s="63">
        <v>22.835634034586164</v>
      </c>
      <c r="DI2566" s="63"/>
      <c r="DJ2566" s="14">
        <f t="shared" si="36"/>
        <v>14.86996626486135</v>
      </c>
      <c r="DK2566" s="14"/>
      <c r="DL2566" s="14">
        <f t="shared" si="37"/>
        <v>37.129226982742438</v>
      </c>
      <c r="DM2566" s="63">
        <v>59.964861017328602</v>
      </c>
      <c r="DN2566" s="63"/>
    </row>
    <row r="2567" spans="1:118" x14ac:dyDescent="0.25">
      <c r="A2567" s="1" t="s">
        <v>480</v>
      </c>
      <c r="B2567" s="1" t="s">
        <v>392</v>
      </c>
      <c r="C2567" s="55" t="s">
        <v>384</v>
      </c>
      <c r="D2567" s="85">
        <v>2020</v>
      </c>
      <c r="E2567" s="62">
        <v>44034</v>
      </c>
      <c r="F2567" s="3"/>
      <c r="AK2567" s="4"/>
      <c r="AL2567" s="4"/>
      <c r="AM2567" s="1"/>
      <c r="AN2567" s="1"/>
      <c r="AO2567" s="4"/>
      <c r="CA2567" s="4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/>
      <c r="DC2567"/>
      <c r="DD2567" s="63">
        <v>5.1128922707933251</v>
      </c>
      <c r="DE2567" s="63">
        <v>11.385109102887407</v>
      </c>
      <c r="DF2567" s="63"/>
      <c r="DG2567" s="63">
        <v>20.132295255875217</v>
      </c>
      <c r="DH2567" s="63">
        <v>17.772246117714825</v>
      </c>
      <c r="DI2567" s="63"/>
      <c r="DJ2567" s="14">
        <f t="shared" si="36"/>
        <v>16.498001373680733</v>
      </c>
      <c r="DK2567" s="14"/>
      <c r="DL2567" s="14">
        <f t="shared" si="37"/>
        <v>36.63029662955595</v>
      </c>
      <c r="DM2567" s="63">
        <v>54.402542747270772</v>
      </c>
      <c r="DN2567" s="63"/>
    </row>
    <row r="2568" spans="1:118" x14ac:dyDescent="0.25">
      <c r="A2568" s="1" t="s">
        <v>480</v>
      </c>
      <c r="B2568" s="1" t="s">
        <v>392</v>
      </c>
      <c r="C2568" s="53" t="s">
        <v>381</v>
      </c>
      <c r="D2568" s="85">
        <v>2020</v>
      </c>
      <c r="E2568" s="62">
        <v>44034</v>
      </c>
      <c r="F2568" s="3"/>
      <c r="AK2568" s="4"/>
      <c r="AL2568" s="4"/>
      <c r="AM2568" s="1"/>
      <c r="AN2568" s="1"/>
      <c r="AO2568" s="4"/>
      <c r="CA2568" s="4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/>
      <c r="DC2568"/>
      <c r="DD2568" s="63">
        <v>5.6176874173471951</v>
      </c>
      <c r="DE2568" s="63">
        <v>6.8195333863510665</v>
      </c>
      <c r="DF2568" s="63"/>
      <c r="DG2568" s="63">
        <v>16.419853021308597</v>
      </c>
      <c r="DH2568" s="63">
        <v>18.948322676046178</v>
      </c>
      <c r="DI2568" s="63"/>
      <c r="DJ2568" s="14">
        <f t="shared" si="36"/>
        <v>12.437220803698262</v>
      </c>
      <c r="DK2568" s="14"/>
      <c r="DL2568" s="14">
        <f t="shared" si="37"/>
        <v>28.857073825006857</v>
      </c>
      <c r="DM2568" s="63">
        <v>47.805396501053039</v>
      </c>
      <c r="DN2568" s="63"/>
    </row>
    <row r="2569" spans="1:118" x14ac:dyDescent="0.25">
      <c r="A2569" s="1" t="s">
        <v>480</v>
      </c>
      <c r="B2569" s="1" t="s">
        <v>392</v>
      </c>
      <c r="C2569" s="53" t="s">
        <v>393</v>
      </c>
      <c r="D2569" s="85">
        <v>2020</v>
      </c>
      <c r="E2569" s="62">
        <v>44034</v>
      </c>
      <c r="F2569" s="3"/>
      <c r="AK2569" s="4"/>
      <c r="AL2569" s="4"/>
      <c r="AM2569" s="1"/>
      <c r="AN2569" s="1"/>
      <c r="AO2569" s="4"/>
      <c r="CA2569" s="4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  <c r="CZ2569"/>
      <c r="DA2569"/>
      <c r="DB2569"/>
      <c r="DC2569"/>
      <c r="DD2569" s="63">
        <v>5.9594835055718409</v>
      </c>
      <c r="DE2569" s="63">
        <v>7.8163814861918457</v>
      </c>
      <c r="DF2569" s="63"/>
      <c r="DG2569" s="63">
        <v>20.194184108276602</v>
      </c>
      <c r="DH2569" s="63">
        <v>23.048370239720953</v>
      </c>
      <c r="DI2569" s="63"/>
      <c r="DJ2569" s="14">
        <f t="shared" si="36"/>
        <v>13.775864991763687</v>
      </c>
      <c r="DK2569" s="14"/>
      <c r="DL2569" s="14">
        <f t="shared" si="37"/>
        <v>33.970049100040285</v>
      </c>
      <c r="DM2569" s="63">
        <v>57.018419339761238</v>
      </c>
      <c r="DN2569" s="63"/>
    </row>
    <row r="2570" spans="1:118" x14ac:dyDescent="0.25">
      <c r="A2570" s="1" t="s">
        <v>480</v>
      </c>
      <c r="B2570" s="1" t="s">
        <v>392</v>
      </c>
      <c r="C2570" s="53" t="s">
        <v>379</v>
      </c>
      <c r="D2570" s="85">
        <v>2020</v>
      </c>
      <c r="E2570" s="62">
        <v>44147</v>
      </c>
      <c r="F2570" s="3"/>
      <c r="AK2570" s="4"/>
      <c r="AL2570" s="4"/>
      <c r="AM2570" s="1"/>
      <c r="AN2570" s="1"/>
      <c r="AO2570" s="4"/>
      <c r="CA2570" s="4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/>
      <c r="DC2570"/>
      <c r="DD2570" s="64">
        <v>11.134319512993972</v>
      </c>
      <c r="DE2570" s="64">
        <v>5.2482316826377602</v>
      </c>
      <c r="DF2570" s="64"/>
      <c r="DG2570" s="64">
        <v>11.200246148004695</v>
      </c>
      <c r="DH2570" s="64">
        <v>17.020852138518254</v>
      </c>
      <c r="DI2570" s="64"/>
      <c r="DJ2570" s="14">
        <f t="shared" si="36"/>
        <v>16.382551195631734</v>
      </c>
      <c r="DK2570" s="14"/>
      <c r="DL2570" s="14">
        <f t="shared" si="37"/>
        <v>27.582797343636429</v>
      </c>
      <c r="DM2570" s="65">
        <v>44.60364948215468</v>
      </c>
      <c r="DN2570" s="65"/>
    </row>
    <row r="2571" spans="1:118" x14ac:dyDescent="0.25">
      <c r="A2571" s="1" t="s">
        <v>480</v>
      </c>
      <c r="B2571" s="1" t="s">
        <v>392</v>
      </c>
      <c r="C2571" s="53" t="s">
        <v>382</v>
      </c>
      <c r="D2571" s="85">
        <v>2020</v>
      </c>
      <c r="E2571" s="62">
        <v>44147</v>
      </c>
      <c r="F2571" s="3"/>
      <c r="AK2571" s="4"/>
      <c r="AL2571" s="4"/>
      <c r="AM2571" s="1"/>
      <c r="AN2571" s="1"/>
      <c r="AO2571" s="4"/>
      <c r="CA2571" s="4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  <c r="CZ2571"/>
      <c r="DA2571"/>
      <c r="DB2571"/>
      <c r="DC2571"/>
      <c r="DD2571" s="64">
        <v>15.468012574400166</v>
      </c>
      <c r="DE2571" s="64">
        <v>5.3179122002849644</v>
      </c>
      <c r="DF2571" s="64"/>
      <c r="DG2571" s="64">
        <v>13.586768269975078</v>
      </c>
      <c r="DH2571" s="64">
        <v>18.135702553523316</v>
      </c>
      <c r="DI2571" s="64"/>
      <c r="DJ2571" s="14">
        <f t="shared" si="36"/>
        <v>20.785924774685132</v>
      </c>
      <c r="DK2571" s="14"/>
      <c r="DL2571" s="14">
        <f t="shared" si="37"/>
        <v>34.37269304466021</v>
      </c>
      <c r="DM2571" s="65">
        <v>52.508395598183526</v>
      </c>
      <c r="DN2571" s="65"/>
    </row>
    <row r="2572" spans="1:118" x14ac:dyDescent="0.25">
      <c r="A2572" s="1" t="s">
        <v>480</v>
      </c>
      <c r="B2572" s="1" t="s">
        <v>392</v>
      </c>
      <c r="C2572" s="55" t="s">
        <v>380</v>
      </c>
      <c r="D2572" s="85">
        <v>2020</v>
      </c>
      <c r="E2572" s="62">
        <v>44147</v>
      </c>
      <c r="F2572" s="3"/>
      <c r="AK2572" s="4"/>
      <c r="AL2572" s="4"/>
      <c r="AM2572" s="1"/>
      <c r="AN2572" s="1"/>
      <c r="AO2572" s="4"/>
      <c r="CA2572" s="4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/>
      <c r="DC2572"/>
      <c r="DD2572" s="64">
        <v>14.205269757478558</v>
      </c>
      <c r="DE2572" s="64">
        <v>5.0689201173266802</v>
      </c>
      <c r="DF2572" s="64"/>
      <c r="DG2572" s="64">
        <v>13.292275864970705</v>
      </c>
      <c r="DH2572" s="64">
        <v>18.061594651884789</v>
      </c>
      <c r="DI2572" s="64"/>
      <c r="DJ2572" s="14">
        <f t="shared" si="36"/>
        <v>19.274189874805238</v>
      </c>
      <c r="DK2572" s="14"/>
      <c r="DL2572" s="14">
        <f t="shared" si="37"/>
        <v>32.566465739775943</v>
      </c>
      <c r="DM2572" s="64">
        <v>50.628060391660732</v>
      </c>
      <c r="DN2572" s="64"/>
    </row>
    <row r="2573" spans="1:118" x14ac:dyDescent="0.25">
      <c r="A2573" s="1" t="s">
        <v>480</v>
      </c>
      <c r="B2573" s="1" t="s">
        <v>392</v>
      </c>
      <c r="C2573" s="55" t="s">
        <v>383</v>
      </c>
      <c r="D2573" s="85">
        <v>2020</v>
      </c>
      <c r="E2573" s="62">
        <v>44147</v>
      </c>
      <c r="F2573" s="3"/>
      <c r="AK2573" s="4"/>
      <c r="AL2573" s="4"/>
      <c r="AM2573" s="1"/>
      <c r="AN2573" s="1"/>
      <c r="AO2573" s="4"/>
      <c r="CA2573" s="4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  <c r="DD2573" s="64">
        <v>15.417411883829363</v>
      </c>
      <c r="DE2573" s="64">
        <v>5.0058823036245235</v>
      </c>
      <c r="DF2573" s="64"/>
      <c r="DG2573" s="64">
        <v>7.3393143625980777</v>
      </c>
      <c r="DH2573" s="64">
        <v>16.635362714329297</v>
      </c>
      <c r="DI2573" s="64"/>
      <c r="DJ2573" s="14">
        <f t="shared" si="36"/>
        <v>20.423294187453887</v>
      </c>
      <c r="DK2573" s="14"/>
      <c r="DL2573" s="14">
        <f t="shared" si="37"/>
        <v>27.762608550051965</v>
      </c>
      <c r="DM2573" s="64">
        <v>44.397971264381262</v>
      </c>
      <c r="DN2573" s="64"/>
    </row>
    <row r="2574" spans="1:118" x14ac:dyDescent="0.25">
      <c r="A2574" s="1" t="s">
        <v>480</v>
      </c>
      <c r="B2574" s="1" t="s">
        <v>392</v>
      </c>
      <c r="C2574" s="55" t="s">
        <v>384</v>
      </c>
      <c r="D2574" s="85">
        <v>2020</v>
      </c>
      <c r="E2574" s="62">
        <v>44147</v>
      </c>
      <c r="F2574" s="3"/>
      <c r="AK2574" s="4"/>
      <c r="AL2574" s="4"/>
      <c r="AM2574" s="1"/>
      <c r="AN2574" s="1"/>
      <c r="AO2574" s="4"/>
      <c r="CA2574" s="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  <c r="DD2574" s="64">
        <v>8.4582177710684352</v>
      </c>
      <c r="DE2574" s="64">
        <v>4.5608768220329488</v>
      </c>
      <c r="DF2574" s="64"/>
      <c r="DG2574" s="64">
        <v>7.9498597169879481</v>
      </c>
      <c r="DH2574" s="64">
        <v>14.514828277782433</v>
      </c>
      <c r="DI2574" s="64"/>
      <c r="DJ2574" s="14">
        <f t="shared" si="36"/>
        <v>13.019094593101384</v>
      </c>
      <c r="DK2574" s="14"/>
      <c r="DL2574" s="14">
        <f t="shared" si="37"/>
        <v>20.96895431008933</v>
      </c>
      <c r="DM2574" s="64">
        <v>35.483782587871765</v>
      </c>
      <c r="DN2574" s="64"/>
    </row>
    <row r="2575" spans="1:118" x14ac:dyDescent="0.25">
      <c r="A2575" s="1" t="s">
        <v>480</v>
      </c>
      <c r="B2575" s="1" t="s">
        <v>392</v>
      </c>
      <c r="C2575" s="53" t="s">
        <v>381</v>
      </c>
      <c r="D2575" s="85">
        <v>2020</v>
      </c>
      <c r="E2575" s="62">
        <v>44147</v>
      </c>
      <c r="F2575" s="3"/>
      <c r="AK2575" s="4"/>
      <c r="AL2575" s="4"/>
      <c r="AM2575" s="1"/>
      <c r="AN2575" s="1"/>
      <c r="AO2575" s="4"/>
      <c r="CA2575" s="4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/>
      <c r="DC2575"/>
      <c r="DD2575" s="64">
        <v>9.930493728313305</v>
      </c>
      <c r="DE2575" s="64">
        <v>4.5653999634174287</v>
      </c>
      <c r="DF2575" s="64"/>
      <c r="DG2575" s="64">
        <v>11.879261068337406</v>
      </c>
      <c r="DH2575" s="64">
        <v>16.069957817516372</v>
      </c>
      <c r="DI2575" s="64"/>
      <c r="DJ2575" s="14">
        <f t="shared" si="36"/>
        <v>14.495893691730734</v>
      </c>
      <c r="DK2575" s="14"/>
      <c r="DL2575" s="14">
        <f t="shared" si="37"/>
        <v>26.375154760068142</v>
      </c>
      <c r="DM2575" s="64">
        <v>42.44511257758451</v>
      </c>
      <c r="DN2575" s="64"/>
    </row>
    <row r="2576" spans="1:118" x14ac:dyDescent="0.25">
      <c r="A2576" s="1" t="s">
        <v>480</v>
      </c>
      <c r="B2576" s="1" t="s">
        <v>392</v>
      </c>
      <c r="C2576" s="53" t="s">
        <v>393</v>
      </c>
      <c r="D2576" s="85">
        <v>2020</v>
      </c>
      <c r="E2576" s="62">
        <v>44147</v>
      </c>
      <c r="F2576" s="3"/>
      <c r="AK2576" s="4"/>
      <c r="AL2576" s="4"/>
      <c r="AM2576" s="1"/>
      <c r="AN2576" s="1"/>
      <c r="AO2576" s="4"/>
      <c r="CA2576" s="4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  <c r="DD2576" s="64">
        <v>72.091241002742976</v>
      </c>
      <c r="DE2576" s="64">
        <v>86.431409140003566</v>
      </c>
      <c r="DF2576" s="64"/>
      <c r="DG2576" s="64">
        <v>88.627919272845077</v>
      </c>
      <c r="DH2576" s="64">
        <v>57.590839500133754</v>
      </c>
      <c r="DI2576" s="64"/>
      <c r="DJ2576" s="14">
        <f t="shared" si="36"/>
        <v>158.52265014274656</v>
      </c>
      <c r="DK2576" s="14"/>
      <c r="DL2576" s="14">
        <f t="shared" si="37"/>
        <v>247.15056941559163</v>
      </c>
      <c r="DM2576" s="64">
        <v>304.7414089157254</v>
      </c>
      <c r="DN2576" s="64"/>
    </row>
    <row r="2577" spans="1:79" x14ac:dyDescent="0.25">
      <c r="A2577" s="1" t="s">
        <v>480</v>
      </c>
      <c r="B2577" s="1" t="s">
        <v>392</v>
      </c>
      <c r="C2577" s="4" t="s">
        <v>379</v>
      </c>
      <c r="D2577" s="85">
        <v>2020</v>
      </c>
      <c r="E2577" s="3">
        <v>44051</v>
      </c>
      <c r="AK2577" s="1"/>
      <c r="AL2577" s="1"/>
      <c r="BU2577" s="66"/>
      <c r="CA2577" s="4"/>
    </row>
    <row r="2578" spans="1:79" x14ac:dyDescent="0.25">
      <c r="A2578" s="1" t="s">
        <v>480</v>
      </c>
      <c r="B2578" s="1" t="s">
        <v>392</v>
      </c>
      <c r="C2578" s="4" t="s">
        <v>379</v>
      </c>
      <c r="D2578" s="85">
        <v>2020</v>
      </c>
      <c r="E2578" s="3">
        <v>44054</v>
      </c>
      <c r="AK2578" s="1"/>
      <c r="AL2578" s="1"/>
      <c r="BU2578" s="66"/>
      <c r="CA2578" s="4"/>
    </row>
    <row r="2579" spans="1:79" x14ac:dyDescent="0.25">
      <c r="A2579" s="1" t="s">
        <v>480</v>
      </c>
      <c r="B2579" s="1" t="s">
        <v>392</v>
      </c>
      <c r="C2579" s="4" t="s">
        <v>379</v>
      </c>
      <c r="D2579" s="85">
        <v>2020</v>
      </c>
      <c r="E2579" s="3">
        <v>44055</v>
      </c>
      <c r="AK2579" s="1"/>
      <c r="AL2579" s="1"/>
      <c r="BU2579" s="66"/>
      <c r="CA2579" s="4"/>
    </row>
    <row r="2580" spans="1:79" x14ac:dyDescent="0.25">
      <c r="A2580" s="1" t="s">
        <v>480</v>
      </c>
      <c r="B2580" s="1" t="s">
        <v>392</v>
      </c>
      <c r="C2580" s="4" t="s">
        <v>379</v>
      </c>
      <c r="D2580" s="85">
        <v>2020</v>
      </c>
      <c r="E2580" s="3">
        <v>44056</v>
      </c>
      <c r="AK2580" s="1"/>
      <c r="AL2580" s="1"/>
      <c r="BU2580" s="66">
        <v>10</v>
      </c>
      <c r="CA2580" s="4">
        <v>1</v>
      </c>
    </row>
    <row r="2581" spans="1:79" x14ac:dyDescent="0.25">
      <c r="A2581" s="1" t="s">
        <v>480</v>
      </c>
      <c r="B2581" s="1" t="s">
        <v>392</v>
      </c>
      <c r="C2581" s="4" t="s">
        <v>379</v>
      </c>
      <c r="D2581" s="85">
        <v>2020</v>
      </c>
      <c r="E2581" s="67">
        <v>44063</v>
      </c>
      <c r="AK2581" s="1"/>
      <c r="AL2581" s="1"/>
      <c r="AW2581" s="22">
        <v>7.9656521482211369E-3</v>
      </c>
      <c r="AX2581" s="22"/>
      <c r="BU2581" s="66">
        <v>10</v>
      </c>
      <c r="CA2581" s="4">
        <v>1</v>
      </c>
    </row>
    <row r="2582" spans="1:79" x14ac:dyDescent="0.25">
      <c r="A2582" s="1" t="s">
        <v>480</v>
      </c>
      <c r="B2582" s="1" t="s">
        <v>392</v>
      </c>
      <c r="C2582" s="4" t="s">
        <v>379</v>
      </c>
      <c r="D2582" s="85">
        <v>2020</v>
      </c>
      <c r="E2582" s="67">
        <v>44069</v>
      </c>
      <c r="AK2582" s="1"/>
      <c r="AL2582" s="1"/>
      <c r="AW2582" s="22">
        <v>5.2512926433111833E-2</v>
      </c>
      <c r="AX2582" s="22"/>
      <c r="BU2582" s="66">
        <v>10</v>
      </c>
      <c r="CA2582" s="4">
        <v>1.6666666666666667</v>
      </c>
    </row>
    <row r="2583" spans="1:79" x14ac:dyDescent="0.25">
      <c r="A2583" s="1" t="s">
        <v>480</v>
      </c>
      <c r="B2583" s="1" t="s">
        <v>392</v>
      </c>
      <c r="C2583" s="4" t="s">
        <v>379</v>
      </c>
      <c r="D2583" s="85">
        <v>2020</v>
      </c>
      <c r="E2583" s="67">
        <v>44074</v>
      </c>
      <c r="AK2583" s="1"/>
      <c r="AL2583" s="1"/>
      <c r="AW2583" s="22">
        <v>3.110449358070971E-2</v>
      </c>
      <c r="AX2583" s="22"/>
      <c r="BU2583" s="66">
        <v>11</v>
      </c>
      <c r="CA2583" s="4">
        <v>2</v>
      </c>
    </row>
    <row r="2584" spans="1:79" x14ac:dyDescent="0.25">
      <c r="A2584" s="1" t="s">
        <v>480</v>
      </c>
      <c r="B2584" s="1" t="s">
        <v>392</v>
      </c>
      <c r="C2584" s="4" t="s">
        <v>379</v>
      </c>
      <c r="D2584" s="85">
        <v>2020</v>
      </c>
      <c r="E2584" s="67">
        <v>44078</v>
      </c>
      <c r="AK2584" s="1"/>
      <c r="AL2584" s="1"/>
      <c r="AW2584" s="22">
        <v>4.7911213594778623E-2</v>
      </c>
      <c r="AX2584" s="22"/>
      <c r="BU2584" s="66">
        <v>11</v>
      </c>
      <c r="CA2584" s="4">
        <v>2.3333333333333335</v>
      </c>
    </row>
    <row r="2585" spans="1:79" x14ac:dyDescent="0.25">
      <c r="A2585" s="1" t="s">
        <v>480</v>
      </c>
      <c r="B2585" s="1" t="s">
        <v>392</v>
      </c>
      <c r="C2585" s="4" t="s">
        <v>379</v>
      </c>
      <c r="D2585" s="85">
        <v>2020</v>
      </c>
      <c r="E2585" s="67">
        <v>44081</v>
      </c>
      <c r="AK2585" s="1"/>
      <c r="AL2585" s="1"/>
      <c r="AW2585" s="22">
        <v>7.0853288813501766E-2</v>
      </c>
      <c r="AX2585" s="22"/>
      <c r="BU2585" s="66">
        <v>11</v>
      </c>
      <c r="CA2585" s="4">
        <v>3</v>
      </c>
    </row>
    <row r="2586" spans="1:79" x14ac:dyDescent="0.25">
      <c r="A2586" s="1" t="s">
        <v>480</v>
      </c>
      <c r="B2586" s="1" t="s">
        <v>392</v>
      </c>
      <c r="C2586" s="4" t="s">
        <v>379</v>
      </c>
      <c r="D2586" s="85">
        <v>2020</v>
      </c>
      <c r="E2586" s="67">
        <v>44088</v>
      </c>
      <c r="AK2586" s="1"/>
      <c r="AL2586" s="1"/>
      <c r="AW2586" s="22">
        <v>8.8995635623352928E-2</v>
      </c>
      <c r="AX2586" s="22"/>
      <c r="BU2586" s="66">
        <v>18</v>
      </c>
      <c r="CA2586" s="4">
        <v>3.2222222222222223</v>
      </c>
    </row>
    <row r="2587" spans="1:79" x14ac:dyDescent="0.25">
      <c r="A2587" s="1" t="s">
        <v>480</v>
      </c>
      <c r="B2587" s="1" t="s">
        <v>392</v>
      </c>
      <c r="C2587" s="4" t="s">
        <v>379</v>
      </c>
      <c r="D2587" s="85">
        <v>2020</v>
      </c>
      <c r="E2587" s="68">
        <v>44091</v>
      </c>
      <c r="AK2587" s="1"/>
      <c r="AL2587" s="1"/>
      <c r="AW2587" s="22">
        <v>9.3601425291908916E-2</v>
      </c>
      <c r="AX2587" s="22"/>
      <c r="BU2587" s="66"/>
      <c r="CA2587" s="4"/>
    </row>
    <row r="2588" spans="1:79" x14ac:dyDescent="0.25">
      <c r="A2588" s="1" t="s">
        <v>480</v>
      </c>
      <c r="B2588" s="1" t="s">
        <v>392</v>
      </c>
      <c r="C2588" s="4" t="s">
        <v>379</v>
      </c>
      <c r="D2588" s="85">
        <v>2020</v>
      </c>
      <c r="E2588" s="3">
        <v>44092</v>
      </c>
      <c r="AK2588" s="1"/>
      <c r="AL2588" s="1"/>
      <c r="BU2588" s="66">
        <v>18</v>
      </c>
      <c r="CA2588" s="4">
        <v>4</v>
      </c>
    </row>
    <row r="2589" spans="1:79" x14ac:dyDescent="0.25">
      <c r="A2589" s="1" t="s">
        <v>480</v>
      </c>
      <c r="B2589" s="1" t="s">
        <v>392</v>
      </c>
      <c r="C2589" s="4" t="s">
        <v>379</v>
      </c>
      <c r="D2589" s="85">
        <v>2020</v>
      </c>
      <c r="E2589" s="67">
        <v>44096</v>
      </c>
      <c r="AK2589" s="1"/>
      <c r="AL2589" s="1"/>
      <c r="AW2589" s="22">
        <v>0.19978413569183448</v>
      </c>
      <c r="AX2589" s="22"/>
      <c r="BU2589" s="66">
        <v>21.333333333333332</v>
      </c>
      <c r="CA2589" s="4">
        <v>4.1111111111111107</v>
      </c>
    </row>
    <row r="2590" spans="1:79" x14ac:dyDescent="0.25">
      <c r="A2590" s="1" t="s">
        <v>480</v>
      </c>
      <c r="B2590" s="1" t="s">
        <v>392</v>
      </c>
      <c r="C2590" s="4" t="s">
        <v>379</v>
      </c>
      <c r="D2590" s="85">
        <v>2020</v>
      </c>
      <c r="E2590" s="67">
        <v>44099</v>
      </c>
      <c r="AK2590" s="1"/>
      <c r="AL2590" s="1"/>
      <c r="AW2590" s="22">
        <v>0.28472632403309966</v>
      </c>
      <c r="AX2590" s="22"/>
      <c r="BU2590" s="66">
        <v>22</v>
      </c>
      <c r="CA2590" s="4">
        <v>4.7777777777777777</v>
      </c>
    </row>
    <row r="2591" spans="1:79" x14ac:dyDescent="0.25">
      <c r="A2591" s="1" t="s">
        <v>480</v>
      </c>
      <c r="B2591" s="1" t="s">
        <v>392</v>
      </c>
      <c r="C2591" s="4" t="s">
        <v>379</v>
      </c>
      <c r="D2591" s="85">
        <v>2020</v>
      </c>
      <c r="E2591" s="3">
        <v>44103</v>
      </c>
      <c r="AK2591" s="1"/>
      <c r="AL2591" s="1"/>
      <c r="BU2591" s="66">
        <v>22</v>
      </c>
      <c r="CA2591" s="4">
        <v>5</v>
      </c>
    </row>
    <row r="2592" spans="1:79" x14ac:dyDescent="0.25">
      <c r="A2592" s="1" t="s">
        <v>480</v>
      </c>
      <c r="B2592" s="1" t="s">
        <v>392</v>
      </c>
      <c r="C2592" s="4" t="s">
        <v>379</v>
      </c>
      <c r="D2592" s="85">
        <v>2020</v>
      </c>
      <c r="E2592" s="67">
        <v>44106</v>
      </c>
      <c r="AK2592" s="1"/>
      <c r="AL2592" s="1"/>
      <c r="AW2592" s="22">
        <v>0.67427247089159381</v>
      </c>
      <c r="AX2592" s="22"/>
      <c r="BU2592" s="66">
        <v>22</v>
      </c>
      <c r="CA2592" s="4">
        <v>5.1111111111111107</v>
      </c>
    </row>
    <row r="2593" spans="1:79" x14ac:dyDescent="0.25">
      <c r="A2593" s="1" t="s">
        <v>480</v>
      </c>
      <c r="B2593" s="1" t="s">
        <v>392</v>
      </c>
      <c r="C2593" s="4" t="s">
        <v>379</v>
      </c>
      <c r="D2593" s="85">
        <v>2020</v>
      </c>
      <c r="E2593" s="67">
        <v>44109</v>
      </c>
      <c r="AK2593" s="1"/>
      <c r="AL2593" s="1"/>
      <c r="AW2593" s="22">
        <v>0.62740484316252887</v>
      </c>
      <c r="AX2593" s="22"/>
      <c r="BU2593" s="66">
        <v>30</v>
      </c>
      <c r="CA2593" s="4">
        <v>5.8888888888888893</v>
      </c>
    </row>
    <row r="2594" spans="1:79" x14ac:dyDescent="0.25">
      <c r="A2594" s="1" t="s">
        <v>480</v>
      </c>
      <c r="B2594" s="1" t="s">
        <v>392</v>
      </c>
      <c r="C2594" s="4" t="s">
        <v>379</v>
      </c>
      <c r="D2594" s="85">
        <v>2020</v>
      </c>
      <c r="E2594" s="67">
        <v>44113</v>
      </c>
      <c r="AK2594" s="1"/>
      <c r="AL2594" s="1"/>
      <c r="AW2594" s="22">
        <v>0.85223053021204132</v>
      </c>
      <c r="AX2594" s="22"/>
      <c r="BU2594" s="66">
        <v>30.666666666666668</v>
      </c>
      <c r="CA2594" s="4">
        <v>6.1111111111111107</v>
      </c>
    </row>
    <row r="2595" spans="1:79" x14ac:dyDescent="0.25">
      <c r="A2595" s="1" t="s">
        <v>480</v>
      </c>
      <c r="B2595" s="1" t="s">
        <v>392</v>
      </c>
      <c r="C2595" s="4" t="s">
        <v>379</v>
      </c>
      <c r="D2595" s="85">
        <v>2020</v>
      </c>
      <c r="E2595" s="68">
        <v>44116</v>
      </c>
      <c r="AK2595" s="1"/>
      <c r="AL2595" s="1"/>
      <c r="AW2595" s="22">
        <v>0.81421591848747765</v>
      </c>
      <c r="AX2595" s="22"/>
      <c r="BU2595" s="66"/>
      <c r="CA2595" s="4"/>
    </row>
    <row r="2596" spans="1:79" x14ac:dyDescent="0.25">
      <c r="A2596" s="1" t="s">
        <v>480</v>
      </c>
      <c r="B2596" s="1" t="s">
        <v>392</v>
      </c>
      <c r="C2596" s="4" t="s">
        <v>379</v>
      </c>
      <c r="D2596" s="85">
        <v>2020</v>
      </c>
      <c r="E2596" s="3">
        <v>44117</v>
      </c>
      <c r="AK2596" s="1"/>
      <c r="AL2596" s="1"/>
      <c r="BU2596" s="66">
        <v>31</v>
      </c>
      <c r="CA2596" s="4">
        <v>6.666666666666667</v>
      </c>
    </row>
    <row r="2597" spans="1:79" x14ac:dyDescent="0.25">
      <c r="A2597" s="1" t="s">
        <v>480</v>
      </c>
      <c r="B2597" s="1" t="s">
        <v>392</v>
      </c>
      <c r="C2597" s="4" t="s">
        <v>379</v>
      </c>
      <c r="D2597" s="85">
        <v>2020</v>
      </c>
      <c r="E2597" s="3">
        <v>44120</v>
      </c>
      <c r="AK2597" s="1"/>
      <c r="AL2597" s="1"/>
      <c r="BU2597" s="66">
        <v>31.333333333333332</v>
      </c>
      <c r="CA2597" s="4">
        <v>7</v>
      </c>
    </row>
    <row r="2598" spans="1:79" x14ac:dyDescent="0.25">
      <c r="A2598" s="1" t="s">
        <v>480</v>
      </c>
      <c r="B2598" s="1" t="s">
        <v>392</v>
      </c>
      <c r="C2598" s="4" t="s">
        <v>379</v>
      </c>
      <c r="D2598" s="85">
        <v>2020</v>
      </c>
      <c r="E2598" s="67">
        <v>44123</v>
      </c>
      <c r="AK2598" s="1"/>
      <c r="AL2598" s="1"/>
      <c r="AW2598" s="22">
        <v>0.87708256005713203</v>
      </c>
      <c r="AX2598" s="22"/>
      <c r="BU2598" s="66">
        <v>31.333333333333332</v>
      </c>
      <c r="CA2598" s="4">
        <v>7.1111111111111107</v>
      </c>
    </row>
    <row r="2599" spans="1:79" x14ac:dyDescent="0.25">
      <c r="A2599" s="1" t="s">
        <v>480</v>
      </c>
      <c r="B2599" s="1" t="s">
        <v>392</v>
      </c>
      <c r="C2599" s="4" t="s">
        <v>379</v>
      </c>
      <c r="D2599" s="85">
        <v>2020</v>
      </c>
      <c r="E2599" s="67">
        <v>44139</v>
      </c>
      <c r="AK2599" s="1"/>
      <c r="AL2599" s="1"/>
      <c r="AW2599" s="22">
        <v>0.93276306660354691</v>
      </c>
      <c r="AX2599" s="22"/>
      <c r="BU2599" s="66">
        <v>38.666666666666664</v>
      </c>
      <c r="CA2599" s="4">
        <v>9</v>
      </c>
    </row>
    <row r="2600" spans="1:79" x14ac:dyDescent="0.25">
      <c r="A2600" s="1" t="s">
        <v>480</v>
      </c>
      <c r="B2600" s="1" t="s">
        <v>392</v>
      </c>
      <c r="C2600" s="4" t="s">
        <v>379</v>
      </c>
      <c r="D2600" s="85">
        <v>2020</v>
      </c>
      <c r="E2600" s="3">
        <v>44141</v>
      </c>
      <c r="AK2600" s="1"/>
      <c r="AL2600" s="1"/>
      <c r="BU2600" s="66">
        <v>41</v>
      </c>
      <c r="CA2600" s="4">
        <v>9</v>
      </c>
    </row>
    <row r="2601" spans="1:79" x14ac:dyDescent="0.25">
      <c r="A2601" s="1" t="s">
        <v>480</v>
      </c>
      <c r="B2601" s="1" t="s">
        <v>392</v>
      </c>
      <c r="C2601" s="4" t="s">
        <v>379</v>
      </c>
      <c r="D2601" s="85">
        <v>2020</v>
      </c>
      <c r="E2601" s="69">
        <v>44146</v>
      </c>
      <c r="AK2601" s="1"/>
      <c r="AL2601" s="1"/>
      <c r="BE2601" s="1">
        <v>615.5</v>
      </c>
      <c r="BU2601" s="66"/>
      <c r="CA2601" s="4">
        <v>9</v>
      </c>
    </row>
    <row r="2602" spans="1:79" x14ac:dyDescent="0.25">
      <c r="A2602" s="1" t="s">
        <v>480</v>
      </c>
      <c r="B2602" s="1" t="s">
        <v>392</v>
      </c>
      <c r="C2602" s="4" t="s">
        <v>379</v>
      </c>
      <c r="D2602" s="85">
        <v>2020</v>
      </c>
      <c r="E2602" s="69">
        <v>44151</v>
      </c>
      <c r="AK2602" s="1"/>
      <c r="AL2602" s="1"/>
      <c r="BU2602" s="66"/>
      <c r="CA2602" s="4">
        <v>9</v>
      </c>
    </row>
    <row r="2603" spans="1:79" x14ac:dyDescent="0.25">
      <c r="A2603" s="1" t="s">
        <v>480</v>
      </c>
      <c r="B2603" s="1" t="s">
        <v>392</v>
      </c>
      <c r="C2603" s="4" t="s">
        <v>379</v>
      </c>
      <c r="D2603" s="85">
        <v>2020</v>
      </c>
      <c r="E2603" s="69">
        <v>44153</v>
      </c>
      <c r="AK2603" s="1"/>
      <c r="AL2603" s="1"/>
      <c r="BU2603" s="66"/>
      <c r="CA2603" s="4">
        <v>9</v>
      </c>
    </row>
    <row r="2604" spans="1:79" x14ac:dyDescent="0.25">
      <c r="A2604" s="1" t="s">
        <v>480</v>
      </c>
      <c r="B2604" s="1" t="s">
        <v>392</v>
      </c>
      <c r="C2604" s="4" t="s">
        <v>382</v>
      </c>
      <c r="D2604" s="85">
        <v>2020</v>
      </c>
      <c r="E2604" s="3">
        <v>44051</v>
      </c>
      <c r="AK2604" s="1"/>
      <c r="AL2604" s="1"/>
      <c r="BU2604" s="66"/>
      <c r="CA2604" s="4"/>
    </row>
    <row r="2605" spans="1:79" x14ac:dyDescent="0.25">
      <c r="A2605" s="1" t="s">
        <v>480</v>
      </c>
      <c r="B2605" s="1" t="s">
        <v>392</v>
      </c>
      <c r="C2605" s="4" t="s">
        <v>382</v>
      </c>
      <c r="D2605" s="85">
        <v>2020</v>
      </c>
      <c r="E2605" s="3">
        <v>44054</v>
      </c>
      <c r="AK2605" s="1"/>
      <c r="AL2605" s="1"/>
      <c r="BU2605" s="66"/>
      <c r="CA2605" s="4"/>
    </row>
    <row r="2606" spans="1:79" x14ac:dyDescent="0.25">
      <c r="A2606" s="1" t="s">
        <v>480</v>
      </c>
      <c r="B2606" s="1" t="s">
        <v>392</v>
      </c>
      <c r="C2606" s="4" t="s">
        <v>382</v>
      </c>
      <c r="D2606" s="85">
        <v>2020</v>
      </c>
      <c r="E2606" s="3">
        <v>44055</v>
      </c>
      <c r="AK2606" s="1"/>
      <c r="AL2606" s="1"/>
      <c r="BU2606" s="66"/>
      <c r="CA2606" s="4"/>
    </row>
    <row r="2607" spans="1:79" x14ac:dyDescent="0.25">
      <c r="A2607" s="1" t="s">
        <v>480</v>
      </c>
      <c r="B2607" s="1" t="s">
        <v>392</v>
      </c>
      <c r="C2607" s="4" t="s">
        <v>382</v>
      </c>
      <c r="D2607" s="85">
        <v>2020</v>
      </c>
      <c r="E2607" s="3">
        <v>44056</v>
      </c>
      <c r="AK2607" s="1"/>
      <c r="AL2607" s="1"/>
      <c r="BU2607" s="66">
        <v>10</v>
      </c>
      <c r="CA2607" s="4">
        <v>1</v>
      </c>
    </row>
    <row r="2608" spans="1:79" x14ac:dyDescent="0.25">
      <c r="A2608" s="1" t="s">
        <v>480</v>
      </c>
      <c r="B2608" s="1" t="s">
        <v>392</v>
      </c>
      <c r="C2608" s="4" t="s">
        <v>382</v>
      </c>
      <c r="D2608" s="85">
        <v>2020</v>
      </c>
      <c r="E2608" s="67">
        <v>44063</v>
      </c>
      <c r="AK2608" s="1"/>
      <c r="AL2608" s="1"/>
      <c r="AW2608" s="22">
        <v>1.1877395204619249E-2</v>
      </c>
      <c r="AX2608" s="22"/>
      <c r="BU2608" s="66">
        <v>10</v>
      </c>
      <c r="CA2608" s="4">
        <v>1</v>
      </c>
    </row>
    <row r="2609" spans="1:79" x14ac:dyDescent="0.25">
      <c r="A2609" s="1" t="s">
        <v>480</v>
      </c>
      <c r="B2609" s="1" t="s">
        <v>392</v>
      </c>
      <c r="C2609" s="4" t="s">
        <v>382</v>
      </c>
      <c r="D2609" s="85">
        <v>2020</v>
      </c>
      <c r="E2609" s="67">
        <v>44069</v>
      </c>
      <c r="AK2609" s="1"/>
      <c r="AL2609" s="1"/>
      <c r="AW2609" s="22">
        <v>9.6821476411978288E-2</v>
      </c>
      <c r="AX2609" s="22"/>
      <c r="BU2609" s="66">
        <v>10</v>
      </c>
      <c r="CA2609" s="4">
        <v>1.5555555555555556</v>
      </c>
    </row>
    <row r="2610" spans="1:79" x14ac:dyDescent="0.25">
      <c r="A2610" s="1" t="s">
        <v>480</v>
      </c>
      <c r="B2610" s="1" t="s">
        <v>392</v>
      </c>
      <c r="C2610" s="4" t="s">
        <v>382</v>
      </c>
      <c r="D2610" s="85">
        <v>2020</v>
      </c>
      <c r="E2610" s="67">
        <v>44074</v>
      </c>
      <c r="AK2610" s="1"/>
      <c r="AL2610" s="1"/>
      <c r="AW2610" s="22">
        <v>6.1749841085147431E-2</v>
      </c>
      <c r="AX2610" s="22"/>
      <c r="BU2610" s="66">
        <v>11</v>
      </c>
      <c r="CA2610" s="4">
        <v>2</v>
      </c>
    </row>
    <row r="2611" spans="1:79" x14ac:dyDescent="0.25">
      <c r="A2611" s="1" t="s">
        <v>480</v>
      </c>
      <c r="B2611" s="1" t="s">
        <v>392</v>
      </c>
      <c r="C2611" s="4" t="s">
        <v>382</v>
      </c>
      <c r="D2611" s="85">
        <v>2020</v>
      </c>
      <c r="E2611" s="67">
        <v>44078</v>
      </c>
      <c r="AK2611" s="1"/>
      <c r="AL2611" s="1"/>
      <c r="AW2611" s="22">
        <v>0.10282581033921494</v>
      </c>
      <c r="AX2611" s="22"/>
      <c r="BU2611" s="66">
        <v>11</v>
      </c>
      <c r="CA2611" s="4">
        <v>2</v>
      </c>
    </row>
    <row r="2612" spans="1:79" x14ac:dyDescent="0.25">
      <c r="A2612" s="1" t="s">
        <v>480</v>
      </c>
      <c r="B2612" s="1" t="s">
        <v>392</v>
      </c>
      <c r="C2612" s="4" t="s">
        <v>382</v>
      </c>
      <c r="D2612" s="85">
        <v>2020</v>
      </c>
      <c r="E2612" s="67">
        <v>44081</v>
      </c>
      <c r="AK2612" s="1"/>
      <c r="AL2612" s="1"/>
      <c r="AW2612" s="22">
        <v>0.16046224306758997</v>
      </c>
      <c r="AX2612" s="22"/>
      <c r="BU2612" s="66">
        <v>11</v>
      </c>
      <c r="CA2612" s="4">
        <v>2.7777777777777777</v>
      </c>
    </row>
    <row r="2613" spans="1:79" x14ac:dyDescent="0.25">
      <c r="A2613" s="1" t="s">
        <v>480</v>
      </c>
      <c r="B2613" s="1" t="s">
        <v>392</v>
      </c>
      <c r="C2613" s="4" t="s">
        <v>382</v>
      </c>
      <c r="D2613" s="85">
        <v>2020</v>
      </c>
      <c r="E2613" s="67">
        <v>44088</v>
      </c>
      <c r="AK2613" s="1"/>
      <c r="AL2613" s="1"/>
      <c r="AW2613" s="22">
        <v>0.24293359240629053</v>
      </c>
      <c r="AX2613" s="22"/>
      <c r="BU2613" s="66">
        <v>12</v>
      </c>
      <c r="CA2613" s="4">
        <v>3</v>
      </c>
    </row>
    <row r="2614" spans="1:79" x14ac:dyDescent="0.25">
      <c r="A2614" s="1" t="s">
        <v>480</v>
      </c>
      <c r="B2614" s="1" t="s">
        <v>392</v>
      </c>
      <c r="C2614" s="4" t="s">
        <v>382</v>
      </c>
      <c r="D2614" s="85">
        <v>2020</v>
      </c>
      <c r="E2614" s="68">
        <v>44091</v>
      </c>
      <c r="AK2614" s="1"/>
      <c r="AL2614" s="1"/>
      <c r="AW2614" s="22">
        <v>0.23833898719695465</v>
      </c>
      <c r="AX2614" s="22"/>
      <c r="BU2614" s="66"/>
      <c r="CA2614" s="4"/>
    </row>
    <row r="2615" spans="1:79" x14ac:dyDescent="0.25">
      <c r="A2615" s="1" t="s">
        <v>480</v>
      </c>
      <c r="B2615" s="1" t="s">
        <v>392</v>
      </c>
      <c r="C2615" s="4" t="s">
        <v>382</v>
      </c>
      <c r="D2615" s="85">
        <v>2020</v>
      </c>
      <c r="E2615" s="3">
        <v>44092</v>
      </c>
      <c r="AK2615" s="1"/>
      <c r="AL2615" s="1"/>
      <c r="BU2615" s="66">
        <v>21</v>
      </c>
      <c r="CA2615" s="4">
        <v>3.7777777777777777</v>
      </c>
    </row>
    <row r="2616" spans="1:79" x14ac:dyDescent="0.25">
      <c r="A2616" s="1" t="s">
        <v>480</v>
      </c>
      <c r="B2616" s="1" t="s">
        <v>392</v>
      </c>
      <c r="C2616" s="4" t="s">
        <v>382</v>
      </c>
      <c r="D2616" s="85">
        <v>2020</v>
      </c>
      <c r="E2616" s="67">
        <v>44096</v>
      </c>
      <c r="AK2616" s="1"/>
      <c r="AL2616" s="1"/>
      <c r="AW2616" s="22">
        <v>0.44877630488238118</v>
      </c>
      <c r="AX2616" s="22"/>
      <c r="BU2616" s="66">
        <v>21</v>
      </c>
      <c r="CA2616" s="4">
        <v>4</v>
      </c>
    </row>
    <row r="2617" spans="1:79" x14ac:dyDescent="0.25">
      <c r="A2617" s="1" t="s">
        <v>480</v>
      </c>
      <c r="B2617" s="1" t="s">
        <v>392</v>
      </c>
      <c r="C2617" s="4" t="s">
        <v>382</v>
      </c>
      <c r="D2617" s="85">
        <v>2020</v>
      </c>
      <c r="E2617" s="67">
        <v>44099</v>
      </c>
      <c r="AK2617" s="1"/>
      <c r="AL2617" s="1"/>
      <c r="AW2617" s="22">
        <v>0.58714005460101826</v>
      </c>
      <c r="AX2617" s="22"/>
      <c r="BU2617" s="66">
        <v>21</v>
      </c>
      <c r="CA2617" s="4">
        <v>4</v>
      </c>
    </row>
    <row r="2618" spans="1:79" x14ac:dyDescent="0.25">
      <c r="A2618" s="1" t="s">
        <v>480</v>
      </c>
      <c r="B2618" s="1" t="s">
        <v>392</v>
      </c>
      <c r="C2618" s="4" t="s">
        <v>382</v>
      </c>
      <c r="D2618" s="85">
        <v>2020</v>
      </c>
      <c r="E2618" s="3">
        <v>44103</v>
      </c>
      <c r="AK2618" s="1"/>
      <c r="AL2618" s="1"/>
      <c r="BU2618" s="66">
        <v>21.666666666666668</v>
      </c>
      <c r="CA2618" s="4">
        <v>4.4444444444444446</v>
      </c>
    </row>
    <row r="2619" spans="1:79" x14ac:dyDescent="0.25">
      <c r="A2619" s="1" t="s">
        <v>480</v>
      </c>
      <c r="B2619" s="1" t="s">
        <v>392</v>
      </c>
      <c r="C2619" s="4" t="s">
        <v>382</v>
      </c>
      <c r="D2619" s="85">
        <v>2020</v>
      </c>
      <c r="E2619" s="67">
        <v>44106</v>
      </c>
      <c r="AK2619" s="1"/>
      <c r="AL2619" s="1"/>
      <c r="AW2619" s="22">
        <v>0.83703883083456232</v>
      </c>
      <c r="AX2619" s="22"/>
      <c r="BU2619" s="66">
        <v>22</v>
      </c>
      <c r="CA2619" s="4">
        <v>4.8888888888888893</v>
      </c>
    </row>
    <row r="2620" spans="1:79" x14ac:dyDescent="0.25">
      <c r="A2620" s="1" t="s">
        <v>480</v>
      </c>
      <c r="B2620" s="1" t="s">
        <v>392</v>
      </c>
      <c r="C2620" s="4" t="s">
        <v>382</v>
      </c>
      <c r="D2620" s="85">
        <v>2020</v>
      </c>
      <c r="E2620" s="67">
        <v>44109</v>
      </c>
      <c r="AK2620" s="1"/>
      <c r="AL2620" s="1"/>
      <c r="AW2620" s="22">
        <v>0.82297544471373918</v>
      </c>
      <c r="AX2620" s="22"/>
      <c r="BU2620" s="66">
        <v>30</v>
      </c>
      <c r="CA2620" s="4">
        <v>5</v>
      </c>
    </row>
    <row r="2621" spans="1:79" x14ac:dyDescent="0.25">
      <c r="A2621" s="1" t="s">
        <v>480</v>
      </c>
      <c r="B2621" s="1" t="s">
        <v>392</v>
      </c>
      <c r="C2621" s="4" t="s">
        <v>382</v>
      </c>
      <c r="D2621" s="85">
        <v>2020</v>
      </c>
      <c r="E2621" s="67">
        <v>44113</v>
      </c>
      <c r="AK2621" s="1"/>
      <c r="AL2621" s="1"/>
      <c r="AW2621" s="22">
        <v>0.90656662491223883</v>
      </c>
      <c r="AX2621" s="22"/>
      <c r="BU2621" s="66">
        <v>30.666666666666668</v>
      </c>
      <c r="CA2621" s="4">
        <v>5.5555555555555554</v>
      </c>
    </row>
    <row r="2622" spans="1:79" x14ac:dyDescent="0.25">
      <c r="A2622" s="1" t="s">
        <v>480</v>
      </c>
      <c r="B2622" s="1" t="s">
        <v>392</v>
      </c>
      <c r="C2622" s="4" t="s">
        <v>382</v>
      </c>
      <c r="D2622" s="85">
        <v>2020</v>
      </c>
      <c r="E2622" s="68">
        <v>44116</v>
      </c>
      <c r="AK2622" s="1"/>
      <c r="AL2622" s="1"/>
      <c r="AW2622" s="22">
        <v>0.91180925900161713</v>
      </c>
      <c r="AX2622" s="22"/>
      <c r="BU2622" s="66"/>
      <c r="CA2622" s="4"/>
    </row>
    <row r="2623" spans="1:79" x14ac:dyDescent="0.25">
      <c r="A2623" s="1" t="s">
        <v>480</v>
      </c>
      <c r="B2623" s="1" t="s">
        <v>392</v>
      </c>
      <c r="C2623" s="4" t="s">
        <v>382</v>
      </c>
      <c r="D2623" s="85">
        <v>2020</v>
      </c>
      <c r="E2623" s="3">
        <v>44117</v>
      </c>
      <c r="AK2623" s="1"/>
      <c r="AL2623" s="1"/>
      <c r="BU2623" s="66">
        <v>30.666666666666668</v>
      </c>
      <c r="CA2623" s="4">
        <v>6</v>
      </c>
    </row>
    <row r="2624" spans="1:79" x14ac:dyDescent="0.25">
      <c r="A2624" s="1" t="s">
        <v>480</v>
      </c>
      <c r="B2624" s="1" t="s">
        <v>392</v>
      </c>
      <c r="C2624" s="4" t="s">
        <v>382</v>
      </c>
      <c r="D2624" s="85">
        <v>2020</v>
      </c>
      <c r="E2624" s="3">
        <v>44120</v>
      </c>
      <c r="AK2624" s="1"/>
      <c r="AL2624" s="1"/>
      <c r="BU2624" s="66">
        <v>31</v>
      </c>
      <c r="CA2624" s="4">
        <v>6</v>
      </c>
    </row>
    <row r="2625" spans="1:79" x14ac:dyDescent="0.25">
      <c r="A2625" s="1" t="s">
        <v>480</v>
      </c>
      <c r="B2625" s="1" t="s">
        <v>392</v>
      </c>
      <c r="C2625" s="4" t="s">
        <v>382</v>
      </c>
      <c r="D2625" s="85">
        <v>2020</v>
      </c>
      <c r="E2625" s="67">
        <v>44123</v>
      </c>
      <c r="AK2625" s="1"/>
      <c r="AL2625" s="1"/>
      <c r="AW2625" s="22">
        <v>0.92383483648465237</v>
      </c>
      <c r="AX2625" s="22"/>
      <c r="BU2625" s="66">
        <v>31</v>
      </c>
      <c r="CA2625" s="4">
        <v>6.1111111111111107</v>
      </c>
    </row>
    <row r="2626" spans="1:79" x14ac:dyDescent="0.25">
      <c r="A2626" s="1" t="s">
        <v>480</v>
      </c>
      <c r="B2626" s="1" t="s">
        <v>392</v>
      </c>
      <c r="C2626" s="4" t="s">
        <v>382</v>
      </c>
      <c r="D2626" s="85">
        <v>2020</v>
      </c>
      <c r="E2626" s="67">
        <v>44139</v>
      </c>
      <c r="AK2626" s="1"/>
      <c r="AL2626" s="1"/>
      <c r="AW2626" s="22">
        <v>0.93617640133953461</v>
      </c>
      <c r="AX2626" s="22"/>
      <c r="BU2626" s="66">
        <v>33</v>
      </c>
      <c r="CA2626" s="4">
        <v>8.1111111111111107</v>
      </c>
    </row>
    <row r="2627" spans="1:79" x14ac:dyDescent="0.25">
      <c r="A2627" s="1" t="s">
        <v>480</v>
      </c>
      <c r="B2627" s="1" t="s">
        <v>392</v>
      </c>
      <c r="C2627" s="4" t="s">
        <v>382</v>
      </c>
      <c r="D2627" s="85">
        <v>2020</v>
      </c>
      <c r="E2627" s="3">
        <v>44141</v>
      </c>
      <c r="AK2627" s="1"/>
      <c r="AL2627" s="1"/>
      <c r="BU2627" s="66">
        <v>37</v>
      </c>
      <c r="CA2627" s="4">
        <v>8.8888888888888893</v>
      </c>
    </row>
    <row r="2628" spans="1:79" x14ac:dyDescent="0.25">
      <c r="A2628" s="1" t="s">
        <v>480</v>
      </c>
      <c r="B2628" s="1" t="s">
        <v>392</v>
      </c>
      <c r="C2628" s="4" t="s">
        <v>382</v>
      </c>
      <c r="D2628" s="85">
        <v>2020</v>
      </c>
      <c r="E2628" s="69">
        <v>44146</v>
      </c>
      <c r="AK2628" s="1"/>
      <c r="AL2628" s="1"/>
      <c r="BE2628" s="52">
        <v>588.5</v>
      </c>
      <c r="BU2628" s="66"/>
      <c r="CA2628" s="4">
        <v>8.8888888888888893</v>
      </c>
    </row>
    <row r="2629" spans="1:79" x14ac:dyDescent="0.25">
      <c r="A2629" s="1" t="s">
        <v>480</v>
      </c>
      <c r="B2629" s="1" t="s">
        <v>392</v>
      </c>
      <c r="C2629" s="4" t="s">
        <v>382</v>
      </c>
      <c r="D2629" s="85">
        <v>2020</v>
      </c>
      <c r="E2629" s="69">
        <v>44151</v>
      </c>
      <c r="AK2629" s="1"/>
      <c r="AL2629" s="1"/>
      <c r="BU2629" s="66"/>
      <c r="CA2629" s="4">
        <v>8.8888888888888893</v>
      </c>
    </row>
    <row r="2630" spans="1:79" x14ac:dyDescent="0.25">
      <c r="A2630" s="1" t="s">
        <v>480</v>
      </c>
      <c r="B2630" s="1" t="s">
        <v>392</v>
      </c>
      <c r="C2630" s="4" t="s">
        <v>382</v>
      </c>
      <c r="D2630" s="85">
        <v>2020</v>
      </c>
      <c r="E2630" s="69">
        <v>44153</v>
      </c>
      <c r="AK2630" s="1"/>
      <c r="AL2630" s="1"/>
      <c r="BU2630" s="66"/>
      <c r="CA2630" s="4">
        <v>8.8888888888888893</v>
      </c>
    </row>
    <row r="2631" spans="1:79" x14ac:dyDescent="0.25">
      <c r="A2631" s="1" t="s">
        <v>480</v>
      </c>
      <c r="B2631" s="1" t="s">
        <v>392</v>
      </c>
      <c r="C2631" s="1" t="s">
        <v>380</v>
      </c>
      <c r="D2631" s="85">
        <v>2020</v>
      </c>
      <c r="E2631" s="3">
        <v>44051</v>
      </c>
      <c r="AK2631" s="1"/>
      <c r="AL2631" s="1"/>
      <c r="BU2631" s="66"/>
      <c r="CA2631" s="4"/>
    </row>
    <row r="2632" spans="1:79" x14ac:dyDescent="0.25">
      <c r="A2632" s="1" t="s">
        <v>480</v>
      </c>
      <c r="B2632" s="1" t="s">
        <v>392</v>
      </c>
      <c r="C2632" s="1" t="s">
        <v>380</v>
      </c>
      <c r="D2632" s="85">
        <v>2020</v>
      </c>
      <c r="E2632" s="3">
        <v>44054</v>
      </c>
      <c r="AK2632" s="1"/>
      <c r="AL2632" s="1"/>
      <c r="BU2632" s="66"/>
      <c r="CA2632" s="4"/>
    </row>
    <row r="2633" spans="1:79" x14ac:dyDescent="0.25">
      <c r="A2633" s="1" t="s">
        <v>480</v>
      </c>
      <c r="B2633" s="1" t="s">
        <v>392</v>
      </c>
      <c r="C2633" s="1" t="s">
        <v>380</v>
      </c>
      <c r="D2633" s="85">
        <v>2020</v>
      </c>
      <c r="E2633" s="3">
        <v>44055</v>
      </c>
      <c r="AK2633" s="1"/>
      <c r="AL2633" s="1"/>
      <c r="BU2633" s="66"/>
      <c r="CA2633" s="4"/>
    </row>
    <row r="2634" spans="1:79" x14ac:dyDescent="0.25">
      <c r="A2634" s="1" t="s">
        <v>480</v>
      </c>
      <c r="B2634" s="1" t="s">
        <v>392</v>
      </c>
      <c r="C2634" s="1" t="s">
        <v>380</v>
      </c>
      <c r="D2634" s="85">
        <v>2020</v>
      </c>
      <c r="E2634" s="3">
        <v>44056</v>
      </c>
      <c r="AK2634" s="1"/>
      <c r="AL2634" s="1"/>
      <c r="BU2634" s="66">
        <v>10</v>
      </c>
      <c r="CA2634" s="4">
        <v>1</v>
      </c>
    </row>
    <row r="2635" spans="1:79" x14ac:dyDescent="0.25">
      <c r="A2635" s="1" t="s">
        <v>480</v>
      </c>
      <c r="B2635" s="1" t="s">
        <v>392</v>
      </c>
      <c r="C2635" s="1" t="s">
        <v>380</v>
      </c>
      <c r="D2635" s="85">
        <v>2020</v>
      </c>
      <c r="E2635" s="67">
        <v>44063</v>
      </c>
      <c r="AK2635" s="1"/>
      <c r="AL2635" s="1"/>
      <c r="AW2635" s="22">
        <v>1.2041702112656243E-2</v>
      </c>
      <c r="AX2635" s="22"/>
      <c r="BU2635" s="66">
        <v>10</v>
      </c>
      <c r="CA2635" s="4">
        <v>1</v>
      </c>
    </row>
    <row r="2636" spans="1:79" x14ac:dyDescent="0.25">
      <c r="A2636" s="1" t="s">
        <v>480</v>
      </c>
      <c r="B2636" s="1" t="s">
        <v>392</v>
      </c>
      <c r="C2636" s="1" t="s">
        <v>380</v>
      </c>
      <c r="D2636" s="85">
        <v>2020</v>
      </c>
      <c r="E2636" s="67">
        <v>44069</v>
      </c>
      <c r="AK2636" s="1"/>
      <c r="AL2636" s="1"/>
      <c r="AW2636" s="22">
        <v>7.2519831665249501E-2</v>
      </c>
      <c r="AX2636" s="22"/>
      <c r="BU2636" s="66">
        <v>10.666666666666666</v>
      </c>
      <c r="CA2636" s="4">
        <v>2</v>
      </c>
    </row>
    <row r="2637" spans="1:79" x14ac:dyDescent="0.25">
      <c r="A2637" s="1" t="s">
        <v>480</v>
      </c>
      <c r="B2637" s="1" t="s">
        <v>392</v>
      </c>
      <c r="C2637" s="1" t="s">
        <v>380</v>
      </c>
      <c r="D2637" s="85">
        <v>2020</v>
      </c>
      <c r="E2637" s="67">
        <v>44074</v>
      </c>
      <c r="AK2637" s="1"/>
      <c r="AL2637" s="1"/>
      <c r="AW2637" s="22">
        <v>3.619138615502266E-2</v>
      </c>
      <c r="AX2637" s="22"/>
      <c r="BU2637" s="66">
        <v>11</v>
      </c>
      <c r="CA2637" s="4">
        <v>2</v>
      </c>
    </row>
    <row r="2638" spans="1:79" x14ac:dyDescent="0.25">
      <c r="A2638" s="1" t="s">
        <v>480</v>
      </c>
      <c r="B2638" s="1" t="s">
        <v>392</v>
      </c>
      <c r="C2638" s="1" t="s">
        <v>380</v>
      </c>
      <c r="D2638" s="85">
        <v>2020</v>
      </c>
      <c r="E2638" s="67">
        <v>44078</v>
      </c>
      <c r="AK2638" s="1"/>
      <c r="AL2638" s="1"/>
      <c r="AW2638" s="22">
        <v>6.34505787558034E-2</v>
      </c>
      <c r="AX2638" s="22"/>
      <c r="BU2638" s="66">
        <v>11</v>
      </c>
      <c r="CA2638" s="4">
        <v>2.3333333333333335</v>
      </c>
    </row>
    <row r="2639" spans="1:79" x14ac:dyDescent="0.25">
      <c r="A2639" s="1" t="s">
        <v>480</v>
      </c>
      <c r="B2639" s="1" t="s">
        <v>392</v>
      </c>
      <c r="C2639" s="1" t="s">
        <v>380</v>
      </c>
      <c r="D2639" s="85">
        <v>2020</v>
      </c>
      <c r="E2639" s="67">
        <v>44081</v>
      </c>
      <c r="AK2639" s="1"/>
      <c r="AL2639" s="1"/>
      <c r="AW2639" s="22">
        <v>9.6590439029673333E-2</v>
      </c>
      <c r="AX2639" s="22"/>
      <c r="BU2639" s="66">
        <v>11</v>
      </c>
      <c r="CA2639" s="4">
        <v>3</v>
      </c>
    </row>
    <row r="2640" spans="1:79" x14ac:dyDescent="0.25">
      <c r="A2640" s="1" t="s">
        <v>480</v>
      </c>
      <c r="B2640" s="1" t="s">
        <v>392</v>
      </c>
      <c r="C2640" s="1" t="s">
        <v>380</v>
      </c>
      <c r="D2640" s="85">
        <v>2020</v>
      </c>
      <c r="E2640" s="67">
        <v>44088</v>
      </c>
      <c r="AK2640" s="1"/>
      <c r="AL2640" s="1"/>
      <c r="AW2640" s="22">
        <v>0.12321959386932764</v>
      </c>
      <c r="AX2640" s="22"/>
      <c r="BU2640" s="66">
        <v>12</v>
      </c>
      <c r="CA2640" s="4">
        <v>3.3333333333333335</v>
      </c>
    </row>
    <row r="2641" spans="1:79" x14ac:dyDescent="0.25">
      <c r="A2641" s="1" t="s">
        <v>480</v>
      </c>
      <c r="B2641" s="1" t="s">
        <v>392</v>
      </c>
      <c r="C2641" s="1" t="s">
        <v>380</v>
      </c>
      <c r="D2641" s="85">
        <v>2020</v>
      </c>
      <c r="E2641" s="68">
        <v>44091</v>
      </c>
      <c r="AK2641" s="1"/>
      <c r="AL2641" s="1"/>
      <c r="AW2641" s="22">
        <v>0.12857868768171946</v>
      </c>
      <c r="AX2641" s="22"/>
      <c r="BU2641" s="66"/>
      <c r="CA2641" s="4"/>
    </row>
    <row r="2642" spans="1:79" x14ac:dyDescent="0.25">
      <c r="A2642" s="1" t="s">
        <v>480</v>
      </c>
      <c r="B2642" s="1" t="s">
        <v>392</v>
      </c>
      <c r="C2642" s="1" t="s">
        <v>380</v>
      </c>
      <c r="D2642" s="85">
        <v>2020</v>
      </c>
      <c r="E2642" s="3">
        <v>44092</v>
      </c>
      <c r="AK2642" s="1"/>
      <c r="AL2642" s="1"/>
      <c r="BU2642" s="66">
        <v>21</v>
      </c>
      <c r="CA2642" s="4">
        <v>4</v>
      </c>
    </row>
    <row r="2643" spans="1:79" x14ac:dyDescent="0.25">
      <c r="A2643" s="1" t="s">
        <v>480</v>
      </c>
      <c r="B2643" s="1" t="s">
        <v>392</v>
      </c>
      <c r="C2643" s="1" t="s">
        <v>380</v>
      </c>
      <c r="D2643" s="85">
        <v>2020</v>
      </c>
      <c r="E2643" s="67">
        <v>44096</v>
      </c>
      <c r="AK2643" s="1"/>
      <c r="AL2643" s="1"/>
      <c r="AW2643" s="22">
        <v>0.27383208727800012</v>
      </c>
      <c r="AX2643" s="22"/>
      <c r="BU2643" s="66">
        <v>21.666666666666668</v>
      </c>
      <c r="CA2643" s="4">
        <v>4</v>
      </c>
    </row>
    <row r="2644" spans="1:79" x14ac:dyDescent="0.25">
      <c r="A2644" s="1" t="s">
        <v>480</v>
      </c>
      <c r="B2644" s="1" t="s">
        <v>392</v>
      </c>
      <c r="C2644" s="1" t="s">
        <v>380</v>
      </c>
      <c r="D2644" s="85">
        <v>2020</v>
      </c>
      <c r="E2644" s="67">
        <v>44099</v>
      </c>
      <c r="AK2644" s="1"/>
      <c r="AL2644" s="1"/>
      <c r="AW2644" s="22">
        <v>0.43827918493666773</v>
      </c>
      <c r="AX2644" s="22"/>
      <c r="BU2644" s="66">
        <v>22</v>
      </c>
      <c r="CA2644" s="4">
        <v>5</v>
      </c>
    </row>
    <row r="2645" spans="1:79" x14ac:dyDescent="0.25">
      <c r="A2645" s="1" t="s">
        <v>480</v>
      </c>
      <c r="B2645" s="1" t="s">
        <v>392</v>
      </c>
      <c r="C2645" s="1" t="s">
        <v>380</v>
      </c>
      <c r="D2645" s="85">
        <v>2020</v>
      </c>
      <c r="E2645" s="3">
        <v>44103</v>
      </c>
      <c r="AK2645" s="1"/>
      <c r="AL2645" s="1"/>
      <c r="BU2645" s="66">
        <v>22</v>
      </c>
      <c r="CA2645" s="4">
        <v>5</v>
      </c>
    </row>
    <row r="2646" spans="1:79" x14ac:dyDescent="0.25">
      <c r="A2646" s="1" t="s">
        <v>480</v>
      </c>
      <c r="B2646" s="1" t="s">
        <v>392</v>
      </c>
      <c r="C2646" s="1" t="s">
        <v>380</v>
      </c>
      <c r="D2646" s="85">
        <v>2020</v>
      </c>
      <c r="E2646" s="67">
        <v>44106</v>
      </c>
      <c r="AK2646" s="1"/>
      <c r="AL2646" s="1"/>
      <c r="AW2646" s="22">
        <v>0.76045718676463481</v>
      </c>
      <c r="AX2646" s="22"/>
      <c r="BU2646" s="66">
        <v>22</v>
      </c>
      <c r="CA2646" s="4">
        <v>5</v>
      </c>
    </row>
    <row r="2647" spans="1:79" x14ac:dyDescent="0.25">
      <c r="A2647" s="1" t="s">
        <v>480</v>
      </c>
      <c r="B2647" s="1" t="s">
        <v>392</v>
      </c>
      <c r="C2647" s="1" t="s">
        <v>380</v>
      </c>
      <c r="D2647" s="85">
        <v>2020</v>
      </c>
      <c r="E2647" s="67">
        <v>44109</v>
      </c>
      <c r="AK2647" s="1"/>
      <c r="AL2647" s="1"/>
      <c r="AW2647" s="22">
        <v>0.70681695727788074</v>
      </c>
      <c r="AX2647" s="22"/>
      <c r="BU2647" s="66">
        <v>30</v>
      </c>
      <c r="CA2647" s="4">
        <v>6</v>
      </c>
    </row>
    <row r="2648" spans="1:79" x14ac:dyDescent="0.25">
      <c r="A2648" s="1" t="s">
        <v>480</v>
      </c>
      <c r="B2648" s="1" t="s">
        <v>392</v>
      </c>
      <c r="C2648" s="1" t="s">
        <v>380</v>
      </c>
      <c r="D2648" s="85">
        <v>2020</v>
      </c>
      <c r="E2648" s="67">
        <v>44113</v>
      </c>
      <c r="AK2648" s="1"/>
      <c r="AL2648" s="1"/>
      <c r="AW2648" s="22">
        <v>0.88616163495054523</v>
      </c>
      <c r="AX2648" s="22"/>
      <c r="BU2648" s="66">
        <v>31</v>
      </c>
      <c r="CA2648" s="4">
        <v>6</v>
      </c>
    </row>
    <row r="2649" spans="1:79" x14ac:dyDescent="0.25">
      <c r="A2649" s="1" t="s">
        <v>480</v>
      </c>
      <c r="B2649" s="1" t="s">
        <v>392</v>
      </c>
      <c r="C2649" s="1" t="s">
        <v>380</v>
      </c>
      <c r="D2649" s="85">
        <v>2020</v>
      </c>
      <c r="E2649" s="68">
        <v>44116</v>
      </c>
      <c r="AK2649" s="1"/>
      <c r="AL2649" s="1"/>
      <c r="AW2649" s="22">
        <v>0.86093558020677108</v>
      </c>
      <c r="AX2649" s="22"/>
      <c r="BU2649" s="66"/>
      <c r="CA2649" s="4"/>
    </row>
    <row r="2650" spans="1:79" x14ac:dyDescent="0.25">
      <c r="A2650" s="1" t="s">
        <v>480</v>
      </c>
      <c r="B2650" s="1" t="s">
        <v>392</v>
      </c>
      <c r="C2650" s="1" t="s">
        <v>380</v>
      </c>
      <c r="D2650" s="85">
        <v>2020</v>
      </c>
      <c r="E2650" s="3">
        <v>44117</v>
      </c>
      <c r="AK2650" s="1"/>
      <c r="AL2650" s="1"/>
      <c r="BU2650" s="66">
        <v>31.333333333333332</v>
      </c>
      <c r="CA2650" s="4">
        <v>7</v>
      </c>
    </row>
    <row r="2651" spans="1:79" x14ac:dyDescent="0.25">
      <c r="A2651" s="1" t="s">
        <v>480</v>
      </c>
      <c r="B2651" s="1" t="s">
        <v>392</v>
      </c>
      <c r="C2651" s="1" t="s">
        <v>380</v>
      </c>
      <c r="D2651" s="85">
        <v>2020</v>
      </c>
      <c r="E2651" s="3">
        <v>44120</v>
      </c>
      <c r="AK2651" s="1"/>
      <c r="AL2651" s="1"/>
      <c r="BU2651" s="66">
        <v>31.333333333333332</v>
      </c>
      <c r="CA2651" s="4">
        <v>7</v>
      </c>
    </row>
    <row r="2652" spans="1:79" x14ac:dyDescent="0.25">
      <c r="A2652" s="1" t="s">
        <v>480</v>
      </c>
      <c r="B2652" s="1" t="s">
        <v>392</v>
      </c>
      <c r="C2652" s="1" t="s">
        <v>380</v>
      </c>
      <c r="D2652" s="85">
        <v>2020</v>
      </c>
      <c r="E2652" s="67">
        <v>44123</v>
      </c>
      <c r="AK2652" s="1"/>
      <c r="AL2652" s="1"/>
      <c r="AW2652" s="22">
        <v>0.89902598620634644</v>
      </c>
      <c r="AX2652" s="22"/>
      <c r="BU2652" s="66">
        <v>31.333333333333332</v>
      </c>
      <c r="CA2652" s="4">
        <v>7</v>
      </c>
    </row>
    <row r="2653" spans="1:79" x14ac:dyDescent="0.25">
      <c r="A2653" s="1" t="s">
        <v>480</v>
      </c>
      <c r="B2653" s="1" t="s">
        <v>392</v>
      </c>
      <c r="C2653" s="1" t="s">
        <v>380</v>
      </c>
      <c r="D2653" s="85">
        <v>2020</v>
      </c>
      <c r="E2653" s="67">
        <v>44139</v>
      </c>
      <c r="AK2653" s="1"/>
      <c r="AL2653" s="1"/>
      <c r="AW2653" s="22">
        <v>0.93572335645208515</v>
      </c>
      <c r="AX2653" s="22"/>
      <c r="BU2653" s="66">
        <v>38</v>
      </c>
      <c r="CA2653" s="4">
        <v>9</v>
      </c>
    </row>
    <row r="2654" spans="1:79" x14ac:dyDescent="0.25">
      <c r="A2654" s="1" t="s">
        <v>480</v>
      </c>
      <c r="B2654" s="1" t="s">
        <v>392</v>
      </c>
      <c r="C2654" s="1" t="s">
        <v>380</v>
      </c>
      <c r="D2654" s="85">
        <v>2020</v>
      </c>
      <c r="E2654" s="3">
        <v>44141</v>
      </c>
      <c r="AK2654" s="1"/>
      <c r="AL2654" s="1"/>
      <c r="BU2654" s="66">
        <v>41</v>
      </c>
      <c r="CA2654" s="4">
        <v>9</v>
      </c>
    </row>
    <row r="2655" spans="1:79" x14ac:dyDescent="0.25">
      <c r="A2655" s="1" t="s">
        <v>480</v>
      </c>
      <c r="B2655" s="1" t="s">
        <v>392</v>
      </c>
      <c r="C2655" s="1" t="s">
        <v>380</v>
      </c>
      <c r="D2655" s="85">
        <v>2020</v>
      </c>
      <c r="E2655" s="69">
        <v>44146</v>
      </c>
      <c r="AK2655" s="1"/>
      <c r="AL2655" s="1"/>
      <c r="BE2655" s="52">
        <v>722</v>
      </c>
      <c r="BU2655" s="66"/>
      <c r="CA2655" s="4">
        <v>9</v>
      </c>
    </row>
    <row r="2656" spans="1:79" x14ac:dyDescent="0.25">
      <c r="A2656" s="1" t="s">
        <v>480</v>
      </c>
      <c r="B2656" s="1" t="s">
        <v>392</v>
      </c>
      <c r="C2656" s="1" t="s">
        <v>380</v>
      </c>
      <c r="D2656" s="85">
        <v>2020</v>
      </c>
      <c r="E2656" s="69">
        <v>44151</v>
      </c>
      <c r="AK2656" s="1"/>
      <c r="AL2656" s="1"/>
      <c r="BU2656" s="66"/>
      <c r="CA2656" s="4">
        <v>9</v>
      </c>
    </row>
    <row r="2657" spans="1:79" x14ac:dyDescent="0.25">
      <c r="A2657" s="1" t="s">
        <v>480</v>
      </c>
      <c r="B2657" s="1" t="s">
        <v>392</v>
      </c>
      <c r="C2657" s="1" t="s">
        <v>380</v>
      </c>
      <c r="D2657" s="85">
        <v>2020</v>
      </c>
      <c r="E2657" s="69">
        <v>44153</v>
      </c>
      <c r="AK2657" s="1"/>
      <c r="AL2657" s="1"/>
      <c r="BU2657" s="66"/>
      <c r="CA2657" s="4">
        <v>9</v>
      </c>
    </row>
    <row r="2658" spans="1:79" x14ac:dyDescent="0.25">
      <c r="A2658" s="1" t="s">
        <v>480</v>
      </c>
      <c r="B2658" s="1" t="s">
        <v>392</v>
      </c>
      <c r="C2658" s="1" t="s">
        <v>383</v>
      </c>
      <c r="D2658" s="85">
        <v>2020</v>
      </c>
      <c r="E2658" s="3">
        <v>44051</v>
      </c>
      <c r="AK2658" s="1"/>
      <c r="AL2658" s="1"/>
      <c r="BU2658" s="66"/>
      <c r="CA2658" s="4"/>
    </row>
    <row r="2659" spans="1:79" x14ac:dyDescent="0.25">
      <c r="A2659" s="1" t="s">
        <v>480</v>
      </c>
      <c r="B2659" s="1" t="s">
        <v>392</v>
      </c>
      <c r="C2659" s="1" t="s">
        <v>383</v>
      </c>
      <c r="D2659" s="85">
        <v>2020</v>
      </c>
      <c r="E2659" s="3">
        <v>44054</v>
      </c>
      <c r="AK2659" s="1"/>
      <c r="AL2659" s="1"/>
      <c r="BU2659" s="66">
        <v>10</v>
      </c>
      <c r="CA2659" s="4">
        <v>1</v>
      </c>
    </row>
    <row r="2660" spans="1:79" x14ac:dyDescent="0.25">
      <c r="A2660" s="1" t="s">
        <v>480</v>
      </c>
      <c r="B2660" s="1" t="s">
        <v>392</v>
      </c>
      <c r="C2660" s="1" t="s">
        <v>383</v>
      </c>
      <c r="D2660" s="85">
        <v>2020</v>
      </c>
      <c r="E2660" s="3">
        <v>44055</v>
      </c>
      <c r="AK2660" s="1"/>
      <c r="AL2660" s="1"/>
      <c r="BU2660" s="66">
        <v>10</v>
      </c>
      <c r="CA2660" s="4"/>
    </row>
    <row r="2661" spans="1:79" x14ac:dyDescent="0.25">
      <c r="A2661" s="1" t="s">
        <v>480</v>
      </c>
      <c r="B2661" s="1" t="s">
        <v>392</v>
      </c>
      <c r="C2661" s="1" t="s">
        <v>383</v>
      </c>
      <c r="D2661" s="85">
        <v>2020</v>
      </c>
      <c r="E2661" s="3">
        <v>44056</v>
      </c>
      <c r="AK2661" s="1"/>
      <c r="AL2661" s="1"/>
      <c r="BU2661" s="66">
        <v>10</v>
      </c>
      <c r="CA2661" s="4"/>
    </row>
    <row r="2662" spans="1:79" x14ac:dyDescent="0.25">
      <c r="A2662" s="1" t="s">
        <v>480</v>
      </c>
      <c r="B2662" s="1" t="s">
        <v>392</v>
      </c>
      <c r="C2662" s="1" t="s">
        <v>383</v>
      </c>
      <c r="D2662" s="85">
        <v>2020</v>
      </c>
      <c r="E2662" s="67">
        <v>44063</v>
      </c>
      <c r="AK2662" s="1"/>
      <c r="AL2662" s="1"/>
      <c r="AW2662" s="22">
        <v>1.1029009832860742E-2</v>
      </c>
      <c r="AX2662" s="22"/>
      <c r="BU2662" s="66">
        <v>10</v>
      </c>
      <c r="CA2662" s="4">
        <v>1</v>
      </c>
    </row>
    <row r="2663" spans="1:79" x14ac:dyDescent="0.25">
      <c r="A2663" s="1" t="s">
        <v>480</v>
      </c>
      <c r="B2663" s="1" t="s">
        <v>392</v>
      </c>
      <c r="C2663" s="1" t="s">
        <v>383</v>
      </c>
      <c r="D2663" s="85">
        <v>2020</v>
      </c>
      <c r="E2663" s="67">
        <v>44069</v>
      </c>
      <c r="AK2663" s="1"/>
      <c r="AL2663" s="1"/>
      <c r="AW2663" s="22">
        <v>8.3125753661700566E-2</v>
      </c>
      <c r="AX2663" s="22"/>
      <c r="BU2663" s="66">
        <v>11</v>
      </c>
      <c r="CA2663" s="4">
        <v>2</v>
      </c>
    </row>
    <row r="2664" spans="1:79" x14ac:dyDescent="0.25">
      <c r="A2664" s="1" t="s">
        <v>480</v>
      </c>
      <c r="B2664" s="1" t="s">
        <v>392</v>
      </c>
      <c r="C2664" s="1" t="s">
        <v>383</v>
      </c>
      <c r="D2664" s="85">
        <v>2020</v>
      </c>
      <c r="E2664" s="67">
        <v>44074</v>
      </c>
      <c r="AK2664" s="1"/>
      <c r="AL2664" s="1"/>
      <c r="AW2664" s="22">
        <v>4.1518148955447663E-2</v>
      </c>
      <c r="AX2664" s="22"/>
      <c r="BU2664" s="66">
        <v>11</v>
      </c>
      <c r="CA2664" s="4">
        <v>2</v>
      </c>
    </row>
    <row r="2665" spans="1:79" x14ac:dyDescent="0.25">
      <c r="A2665" s="1" t="s">
        <v>480</v>
      </c>
      <c r="B2665" s="1" t="s">
        <v>392</v>
      </c>
      <c r="C2665" s="1" t="s">
        <v>383</v>
      </c>
      <c r="D2665" s="85">
        <v>2020</v>
      </c>
      <c r="E2665" s="67">
        <v>44078</v>
      </c>
      <c r="AK2665" s="1"/>
      <c r="AL2665" s="1"/>
      <c r="AW2665" s="22">
        <v>8.4290930305731773E-2</v>
      </c>
      <c r="AX2665" s="22"/>
      <c r="BU2665" s="66">
        <v>11</v>
      </c>
      <c r="CA2665" s="4">
        <v>2.4444444444444446</v>
      </c>
    </row>
    <row r="2666" spans="1:79" x14ac:dyDescent="0.25">
      <c r="A2666" s="1" t="s">
        <v>480</v>
      </c>
      <c r="B2666" s="1" t="s">
        <v>392</v>
      </c>
      <c r="C2666" s="1" t="s">
        <v>383</v>
      </c>
      <c r="D2666" s="85">
        <v>2020</v>
      </c>
      <c r="E2666" s="67">
        <v>44081</v>
      </c>
      <c r="AK2666" s="1"/>
      <c r="AL2666" s="1"/>
      <c r="AW2666" s="22">
        <v>0.12606155070574399</v>
      </c>
      <c r="AX2666" s="22"/>
      <c r="BU2666" s="66">
        <v>12</v>
      </c>
      <c r="CA2666" s="4">
        <v>3</v>
      </c>
    </row>
    <row r="2667" spans="1:79" x14ac:dyDescent="0.25">
      <c r="A2667" s="1" t="s">
        <v>480</v>
      </c>
      <c r="B2667" s="1" t="s">
        <v>392</v>
      </c>
      <c r="C2667" s="1" t="s">
        <v>383</v>
      </c>
      <c r="D2667" s="85">
        <v>2020</v>
      </c>
      <c r="E2667" s="67">
        <v>44088</v>
      </c>
      <c r="AK2667" s="1"/>
      <c r="AL2667" s="1"/>
      <c r="AW2667" s="22">
        <v>0.17209692447083874</v>
      </c>
      <c r="AX2667" s="22"/>
      <c r="BU2667" s="66">
        <v>21</v>
      </c>
      <c r="CA2667" s="4">
        <v>3.7777777777777777</v>
      </c>
    </row>
    <row r="2668" spans="1:79" x14ac:dyDescent="0.25">
      <c r="A2668" s="1" t="s">
        <v>480</v>
      </c>
      <c r="B2668" s="1" t="s">
        <v>392</v>
      </c>
      <c r="C2668" s="1" t="s">
        <v>383</v>
      </c>
      <c r="D2668" s="85">
        <v>2020</v>
      </c>
      <c r="E2668" s="68">
        <v>44091</v>
      </c>
      <c r="AK2668" s="1"/>
      <c r="AL2668" s="1"/>
      <c r="AW2668" s="22">
        <v>0.18058824541481719</v>
      </c>
      <c r="AX2668" s="22"/>
      <c r="BU2668" s="66"/>
      <c r="CA2668" s="4"/>
    </row>
    <row r="2669" spans="1:79" x14ac:dyDescent="0.25">
      <c r="A2669" s="1" t="s">
        <v>480</v>
      </c>
      <c r="B2669" s="1" t="s">
        <v>392</v>
      </c>
      <c r="C2669" s="1" t="s">
        <v>383</v>
      </c>
      <c r="D2669" s="85">
        <v>2020</v>
      </c>
      <c r="E2669" s="3">
        <v>44092</v>
      </c>
      <c r="AK2669" s="1"/>
      <c r="AL2669" s="1"/>
      <c r="BU2669" s="66">
        <v>21</v>
      </c>
      <c r="CA2669" s="4">
        <v>4</v>
      </c>
    </row>
    <row r="2670" spans="1:79" x14ac:dyDescent="0.25">
      <c r="A2670" s="1" t="s">
        <v>480</v>
      </c>
      <c r="B2670" s="1" t="s">
        <v>392</v>
      </c>
      <c r="C2670" s="1" t="s">
        <v>383</v>
      </c>
      <c r="D2670" s="85">
        <v>2020</v>
      </c>
      <c r="E2670" s="67">
        <v>44096</v>
      </c>
      <c r="AK2670" s="1"/>
      <c r="AL2670" s="1"/>
      <c r="AW2670" s="22">
        <v>0.39943151134172628</v>
      </c>
      <c r="AX2670" s="22"/>
      <c r="BU2670" s="66">
        <v>21.666666666666668</v>
      </c>
      <c r="CA2670" s="4">
        <v>4.2222222222222223</v>
      </c>
    </row>
    <row r="2671" spans="1:79" x14ac:dyDescent="0.25">
      <c r="A2671" s="1" t="s">
        <v>480</v>
      </c>
      <c r="B2671" s="1" t="s">
        <v>392</v>
      </c>
      <c r="C2671" s="1" t="s">
        <v>383</v>
      </c>
      <c r="D2671" s="85">
        <v>2020</v>
      </c>
      <c r="E2671" s="67">
        <v>44099</v>
      </c>
      <c r="AK2671" s="1"/>
      <c r="AL2671" s="1"/>
      <c r="AW2671" s="22">
        <v>0.56409173307362015</v>
      </c>
      <c r="AX2671" s="22"/>
      <c r="BU2671" s="66">
        <v>22</v>
      </c>
      <c r="CA2671" s="4">
        <v>5</v>
      </c>
    </row>
    <row r="2672" spans="1:79" x14ac:dyDescent="0.25">
      <c r="A2672" s="1" t="s">
        <v>480</v>
      </c>
      <c r="B2672" s="1" t="s">
        <v>392</v>
      </c>
      <c r="C2672" s="1" t="s">
        <v>383</v>
      </c>
      <c r="D2672" s="85">
        <v>2020</v>
      </c>
      <c r="E2672" s="3">
        <v>44103</v>
      </c>
      <c r="AK2672" s="1"/>
      <c r="AL2672" s="1"/>
      <c r="BU2672" s="66">
        <v>22.333333333333332</v>
      </c>
      <c r="CA2672" s="4">
        <v>5</v>
      </c>
    </row>
    <row r="2673" spans="1:79" x14ac:dyDescent="0.25">
      <c r="A2673" s="1" t="s">
        <v>480</v>
      </c>
      <c r="B2673" s="1" t="s">
        <v>392</v>
      </c>
      <c r="C2673" s="1" t="s">
        <v>383</v>
      </c>
      <c r="D2673" s="85">
        <v>2020</v>
      </c>
      <c r="E2673" s="67">
        <v>44106</v>
      </c>
      <c r="AK2673" s="1"/>
      <c r="AL2673" s="1"/>
      <c r="AW2673" s="22">
        <v>0.85547411516112004</v>
      </c>
      <c r="AX2673" s="22"/>
      <c r="BU2673" s="66">
        <v>22.666666666666668</v>
      </c>
      <c r="CA2673" s="4">
        <v>5</v>
      </c>
    </row>
    <row r="2674" spans="1:79" x14ac:dyDescent="0.25">
      <c r="A2674" s="1" t="s">
        <v>480</v>
      </c>
      <c r="B2674" s="1" t="s">
        <v>392</v>
      </c>
      <c r="C2674" s="1" t="s">
        <v>383</v>
      </c>
      <c r="D2674" s="85">
        <v>2020</v>
      </c>
      <c r="E2674" s="67">
        <v>44109</v>
      </c>
      <c r="AK2674" s="1"/>
      <c r="AL2674" s="1"/>
      <c r="AW2674" s="22">
        <v>0.82040438672176574</v>
      </c>
      <c r="AX2674" s="22"/>
      <c r="BU2674" s="66">
        <v>30</v>
      </c>
      <c r="CA2674" s="4">
        <v>5.7777777777777777</v>
      </c>
    </row>
    <row r="2675" spans="1:79" x14ac:dyDescent="0.25">
      <c r="A2675" s="1" t="s">
        <v>480</v>
      </c>
      <c r="B2675" s="1" t="s">
        <v>392</v>
      </c>
      <c r="C2675" s="1" t="s">
        <v>383</v>
      </c>
      <c r="D2675" s="85">
        <v>2020</v>
      </c>
      <c r="E2675" s="67">
        <v>44113</v>
      </c>
      <c r="AK2675" s="1"/>
      <c r="AL2675" s="1"/>
      <c r="AW2675" s="22">
        <v>0.91808380484295604</v>
      </c>
      <c r="AX2675" s="22"/>
      <c r="BU2675" s="66">
        <v>30.666666666666668</v>
      </c>
      <c r="CA2675" s="4">
        <v>6</v>
      </c>
    </row>
    <row r="2676" spans="1:79" x14ac:dyDescent="0.25">
      <c r="A2676" s="1" t="s">
        <v>480</v>
      </c>
      <c r="B2676" s="1" t="s">
        <v>392</v>
      </c>
      <c r="C2676" s="1" t="s">
        <v>383</v>
      </c>
      <c r="D2676" s="85">
        <v>2020</v>
      </c>
      <c r="E2676" s="68">
        <v>44116</v>
      </c>
      <c r="AK2676" s="1"/>
      <c r="AL2676" s="1"/>
      <c r="AW2676" s="22">
        <v>0.89868532710394455</v>
      </c>
      <c r="AX2676" s="22"/>
      <c r="BU2676" s="66"/>
      <c r="CA2676" s="4"/>
    </row>
    <row r="2677" spans="1:79" x14ac:dyDescent="0.25">
      <c r="A2677" s="1" t="s">
        <v>480</v>
      </c>
      <c r="B2677" s="1" t="s">
        <v>392</v>
      </c>
      <c r="C2677" s="1" t="s">
        <v>383</v>
      </c>
      <c r="D2677" s="85">
        <v>2020</v>
      </c>
      <c r="E2677" s="3">
        <v>44117</v>
      </c>
      <c r="AK2677" s="1"/>
      <c r="AL2677" s="1"/>
      <c r="BU2677" s="66">
        <v>31.666666666666668</v>
      </c>
      <c r="CA2677" s="4">
        <v>6.2222222222222223</v>
      </c>
    </row>
    <row r="2678" spans="1:79" x14ac:dyDescent="0.25">
      <c r="A2678" s="1" t="s">
        <v>480</v>
      </c>
      <c r="B2678" s="1" t="s">
        <v>392</v>
      </c>
      <c r="C2678" s="1" t="s">
        <v>383</v>
      </c>
      <c r="D2678" s="85">
        <v>2020</v>
      </c>
      <c r="E2678" s="3">
        <v>44120</v>
      </c>
      <c r="AK2678" s="1"/>
      <c r="AL2678" s="1"/>
      <c r="BU2678" s="66">
        <v>32</v>
      </c>
      <c r="CA2678" s="4">
        <v>6.4444444444444446</v>
      </c>
    </row>
    <row r="2679" spans="1:79" x14ac:dyDescent="0.25">
      <c r="A2679" s="1" t="s">
        <v>480</v>
      </c>
      <c r="B2679" s="1" t="s">
        <v>392</v>
      </c>
      <c r="C2679" s="1" t="s">
        <v>383</v>
      </c>
      <c r="D2679" s="85">
        <v>2020</v>
      </c>
      <c r="E2679" s="67">
        <v>44123</v>
      </c>
      <c r="AK2679" s="1"/>
      <c r="AL2679" s="1"/>
      <c r="AW2679" s="22">
        <v>0.90561084640114231</v>
      </c>
      <c r="AX2679" s="22"/>
      <c r="BU2679" s="66">
        <v>31.666666666666668</v>
      </c>
      <c r="CA2679" s="4">
        <v>6.8888888888888893</v>
      </c>
    </row>
    <row r="2680" spans="1:79" x14ac:dyDescent="0.25">
      <c r="A2680" s="1" t="s">
        <v>480</v>
      </c>
      <c r="B2680" s="1" t="s">
        <v>392</v>
      </c>
      <c r="C2680" s="1" t="s">
        <v>383</v>
      </c>
      <c r="D2680" s="85">
        <v>2020</v>
      </c>
      <c r="E2680" s="67">
        <v>44139</v>
      </c>
      <c r="AK2680" s="1"/>
      <c r="AL2680" s="1"/>
      <c r="AW2680" s="22">
        <v>0.94191048451085602</v>
      </c>
      <c r="AX2680" s="22"/>
      <c r="BU2680" s="66">
        <v>38</v>
      </c>
      <c r="CA2680" s="4">
        <v>8.7777777777777786</v>
      </c>
    </row>
    <row r="2681" spans="1:79" x14ac:dyDescent="0.25">
      <c r="A2681" s="1" t="s">
        <v>480</v>
      </c>
      <c r="B2681" s="1" t="s">
        <v>392</v>
      </c>
      <c r="C2681" s="1" t="s">
        <v>383</v>
      </c>
      <c r="D2681" s="85">
        <v>2020</v>
      </c>
      <c r="E2681" s="3">
        <v>44141</v>
      </c>
      <c r="AK2681" s="1"/>
      <c r="AL2681" s="1"/>
      <c r="BU2681" s="66">
        <v>38</v>
      </c>
      <c r="CA2681" s="4">
        <v>8.7777777777777786</v>
      </c>
    </row>
    <row r="2682" spans="1:79" x14ac:dyDescent="0.25">
      <c r="A2682" s="1" t="s">
        <v>480</v>
      </c>
      <c r="B2682" s="1" t="s">
        <v>392</v>
      </c>
      <c r="C2682" s="1" t="s">
        <v>383</v>
      </c>
      <c r="D2682" s="85">
        <v>2020</v>
      </c>
      <c r="E2682" s="69">
        <v>44146</v>
      </c>
      <c r="AK2682" s="1"/>
      <c r="AL2682" s="1"/>
      <c r="BE2682" s="52">
        <v>712.5</v>
      </c>
      <c r="BU2682" s="66"/>
      <c r="CA2682" s="4">
        <v>8.8888888888888893</v>
      </c>
    </row>
    <row r="2683" spans="1:79" x14ac:dyDescent="0.25">
      <c r="A2683" s="1" t="s">
        <v>480</v>
      </c>
      <c r="B2683" s="1" t="s">
        <v>392</v>
      </c>
      <c r="C2683" s="1" t="s">
        <v>383</v>
      </c>
      <c r="D2683" s="85">
        <v>2020</v>
      </c>
      <c r="E2683" s="69">
        <v>44151</v>
      </c>
      <c r="AK2683" s="1"/>
      <c r="AL2683" s="1"/>
      <c r="BU2683" s="66"/>
      <c r="CA2683" s="4">
        <v>8.8888888888888893</v>
      </c>
    </row>
    <row r="2684" spans="1:79" x14ac:dyDescent="0.25">
      <c r="A2684" s="1" t="s">
        <v>480</v>
      </c>
      <c r="B2684" s="1" t="s">
        <v>392</v>
      </c>
      <c r="C2684" s="1" t="s">
        <v>383</v>
      </c>
      <c r="D2684" s="85">
        <v>2020</v>
      </c>
      <c r="E2684" s="69">
        <v>44153</v>
      </c>
      <c r="AK2684" s="1"/>
      <c r="AL2684" s="1"/>
      <c r="BU2684" s="66"/>
      <c r="CA2684" s="4">
        <v>8.8888888888888893</v>
      </c>
    </row>
    <row r="2685" spans="1:79" x14ac:dyDescent="0.25">
      <c r="A2685" s="1" t="s">
        <v>480</v>
      </c>
      <c r="B2685" s="1" t="s">
        <v>392</v>
      </c>
      <c r="C2685" s="1" t="s">
        <v>384</v>
      </c>
      <c r="D2685" s="85">
        <v>2020</v>
      </c>
      <c r="E2685" s="3">
        <v>44051</v>
      </c>
      <c r="AK2685" s="1"/>
      <c r="AL2685" s="1"/>
      <c r="BU2685" s="66"/>
      <c r="CA2685" s="4"/>
    </row>
    <row r="2686" spans="1:79" x14ac:dyDescent="0.25">
      <c r="A2686" s="1" t="s">
        <v>480</v>
      </c>
      <c r="B2686" s="1" t="s">
        <v>392</v>
      </c>
      <c r="C2686" s="1" t="s">
        <v>384</v>
      </c>
      <c r="D2686" s="85">
        <v>2020</v>
      </c>
      <c r="E2686" s="3">
        <v>44054</v>
      </c>
      <c r="AK2686" s="1"/>
      <c r="AL2686" s="1"/>
      <c r="BU2686" s="66"/>
      <c r="CA2686" s="4"/>
    </row>
    <row r="2687" spans="1:79" x14ac:dyDescent="0.25">
      <c r="A2687" s="1" t="s">
        <v>480</v>
      </c>
      <c r="B2687" s="1" t="s">
        <v>392</v>
      </c>
      <c r="C2687" s="1" t="s">
        <v>384</v>
      </c>
      <c r="D2687" s="85">
        <v>2020</v>
      </c>
      <c r="E2687" s="3">
        <v>44055</v>
      </c>
      <c r="AK2687" s="1"/>
      <c r="AL2687" s="1"/>
      <c r="BU2687" s="66">
        <v>10</v>
      </c>
      <c r="CA2687" s="4">
        <v>1</v>
      </c>
    </row>
    <row r="2688" spans="1:79" x14ac:dyDescent="0.25">
      <c r="A2688" s="1" t="s">
        <v>480</v>
      </c>
      <c r="B2688" s="1" t="s">
        <v>392</v>
      </c>
      <c r="C2688" s="1" t="s">
        <v>384</v>
      </c>
      <c r="D2688" s="85">
        <v>2020</v>
      </c>
      <c r="E2688" s="3">
        <v>44056</v>
      </c>
      <c r="AK2688" s="1"/>
      <c r="AL2688" s="1"/>
      <c r="BU2688" s="66">
        <v>10</v>
      </c>
      <c r="CA2688" s="4"/>
    </row>
    <row r="2689" spans="1:79" x14ac:dyDescent="0.25">
      <c r="A2689" s="1" t="s">
        <v>480</v>
      </c>
      <c r="B2689" s="1" t="s">
        <v>392</v>
      </c>
      <c r="C2689" s="1" t="s">
        <v>384</v>
      </c>
      <c r="D2689" s="85">
        <v>2020</v>
      </c>
      <c r="E2689" s="67">
        <v>44063</v>
      </c>
      <c r="AK2689" s="1"/>
      <c r="AL2689" s="1"/>
      <c r="AW2689" s="22">
        <v>1.2802811530903192E-2</v>
      </c>
      <c r="AX2689" s="22"/>
      <c r="BU2689" s="66">
        <v>10</v>
      </c>
      <c r="CA2689" s="4">
        <v>1</v>
      </c>
    </row>
    <row r="2690" spans="1:79" x14ac:dyDescent="0.25">
      <c r="A2690" s="1" t="s">
        <v>480</v>
      </c>
      <c r="B2690" s="1" t="s">
        <v>392</v>
      </c>
      <c r="C2690" s="1" t="s">
        <v>384</v>
      </c>
      <c r="D2690" s="85">
        <v>2020</v>
      </c>
      <c r="E2690" s="67">
        <v>44069</v>
      </c>
      <c r="AK2690" s="1"/>
      <c r="AL2690" s="1"/>
      <c r="AW2690" s="22">
        <v>9.5990056911101088E-2</v>
      </c>
      <c r="AX2690" s="22"/>
      <c r="BU2690" s="66">
        <v>10.333333333333334</v>
      </c>
      <c r="CA2690" s="4">
        <v>1.7777777777777777</v>
      </c>
    </row>
    <row r="2691" spans="1:79" x14ac:dyDescent="0.25">
      <c r="A2691" s="1" t="s">
        <v>480</v>
      </c>
      <c r="B2691" s="1" t="s">
        <v>392</v>
      </c>
      <c r="C2691" s="1" t="s">
        <v>384</v>
      </c>
      <c r="D2691" s="85">
        <v>2020</v>
      </c>
      <c r="E2691" s="67">
        <v>44074</v>
      </c>
      <c r="AK2691" s="1"/>
      <c r="AL2691" s="1"/>
      <c r="AW2691" s="22">
        <v>4.2408834592000795E-2</v>
      </c>
      <c r="AX2691" s="22"/>
      <c r="BU2691" s="66">
        <v>11</v>
      </c>
      <c r="CA2691" s="4">
        <v>2</v>
      </c>
    </row>
    <row r="2692" spans="1:79" x14ac:dyDescent="0.25">
      <c r="A2692" s="1" t="s">
        <v>480</v>
      </c>
      <c r="B2692" s="1" t="s">
        <v>392</v>
      </c>
      <c r="C2692" s="1" t="s">
        <v>384</v>
      </c>
      <c r="D2692" s="85">
        <v>2020</v>
      </c>
      <c r="E2692" s="67">
        <v>44078</v>
      </c>
      <c r="AK2692" s="1"/>
      <c r="AL2692" s="1"/>
      <c r="AW2692" s="22">
        <v>8.0238942204042582E-2</v>
      </c>
      <c r="AX2692" s="22"/>
      <c r="BU2692" s="66">
        <v>11</v>
      </c>
      <c r="CA2692" s="4">
        <v>2.3333333333333335</v>
      </c>
    </row>
    <row r="2693" spans="1:79" x14ac:dyDescent="0.25">
      <c r="A2693" s="1" t="s">
        <v>480</v>
      </c>
      <c r="B2693" s="1" t="s">
        <v>392</v>
      </c>
      <c r="C2693" s="1" t="s">
        <v>384</v>
      </c>
      <c r="D2693" s="85">
        <v>2020</v>
      </c>
      <c r="E2693" s="67">
        <v>44081</v>
      </c>
      <c r="AK2693" s="1"/>
      <c r="AL2693" s="1"/>
      <c r="AW2693" s="22">
        <v>0.12770061691047579</v>
      </c>
      <c r="AX2693" s="22"/>
      <c r="BU2693" s="66">
        <v>11.333333333333334</v>
      </c>
      <c r="CA2693" s="4">
        <v>2.8888888888888888</v>
      </c>
    </row>
    <row r="2694" spans="1:79" x14ac:dyDescent="0.25">
      <c r="A2694" s="1" t="s">
        <v>480</v>
      </c>
      <c r="B2694" s="1" t="s">
        <v>392</v>
      </c>
      <c r="C2694" s="1" t="s">
        <v>384</v>
      </c>
      <c r="D2694" s="85">
        <v>2020</v>
      </c>
      <c r="E2694" s="67">
        <v>44088</v>
      </c>
      <c r="AK2694" s="1"/>
      <c r="AL2694" s="1"/>
      <c r="AW2694" s="22">
        <v>0.17328411208871908</v>
      </c>
      <c r="AX2694" s="22"/>
      <c r="BU2694" s="66">
        <v>12</v>
      </c>
      <c r="CA2694" s="4">
        <v>3.2222222222222223</v>
      </c>
    </row>
    <row r="2695" spans="1:79" x14ac:dyDescent="0.25">
      <c r="A2695" s="1" t="s">
        <v>480</v>
      </c>
      <c r="B2695" s="1" t="s">
        <v>392</v>
      </c>
      <c r="C2695" s="1" t="s">
        <v>384</v>
      </c>
      <c r="D2695" s="85">
        <v>2020</v>
      </c>
      <c r="E2695" s="68">
        <v>44091</v>
      </c>
      <c r="AK2695" s="1"/>
      <c r="AL2695" s="1"/>
      <c r="AW2695" s="22">
        <v>0.18246483349904655</v>
      </c>
      <c r="AX2695" s="22"/>
      <c r="BU2695" s="66"/>
      <c r="CA2695" s="4"/>
    </row>
    <row r="2696" spans="1:79" x14ac:dyDescent="0.25">
      <c r="A2696" s="1" t="s">
        <v>480</v>
      </c>
      <c r="B2696" s="1" t="s">
        <v>392</v>
      </c>
      <c r="C2696" s="1" t="s">
        <v>384</v>
      </c>
      <c r="D2696" s="85">
        <v>2020</v>
      </c>
      <c r="E2696" s="3">
        <v>44092</v>
      </c>
      <c r="AK2696" s="1"/>
      <c r="AL2696" s="1"/>
      <c r="BU2696" s="66">
        <v>21</v>
      </c>
      <c r="CA2696" s="4">
        <v>3.8888888888888888</v>
      </c>
    </row>
    <row r="2697" spans="1:79" x14ac:dyDescent="0.25">
      <c r="A2697" s="1" t="s">
        <v>480</v>
      </c>
      <c r="B2697" s="1" t="s">
        <v>392</v>
      </c>
      <c r="C2697" s="1" t="s">
        <v>384</v>
      </c>
      <c r="D2697" s="85">
        <v>2020</v>
      </c>
      <c r="E2697" s="67">
        <v>44096</v>
      </c>
      <c r="AK2697" s="1"/>
      <c r="AL2697" s="1"/>
      <c r="AW2697" s="22">
        <v>0.38708145562565749</v>
      </c>
      <c r="AX2697" s="22"/>
      <c r="BU2697" s="66">
        <v>21</v>
      </c>
      <c r="CA2697" s="4">
        <v>4</v>
      </c>
    </row>
    <row r="2698" spans="1:79" x14ac:dyDescent="0.25">
      <c r="A2698" s="1" t="s">
        <v>480</v>
      </c>
      <c r="B2698" s="1" t="s">
        <v>392</v>
      </c>
      <c r="C2698" s="1" t="s">
        <v>384</v>
      </c>
      <c r="D2698" s="85">
        <v>2020</v>
      </c>
      <c r="E2698" s="67">
        <v>44099</v>
      </c>
      <c r="AK2698" s="1"/>
      <c r="AL2698" s="1"/>
      <c r="AW2698" s="22">
        <v>0.53137184093846945</v>
      </c>
      <c r="AX2698" s="22"/>
      <c r="BU2698" s="66">
        <v>21.333333333333332</v>
      </c>
      <c r="CA2698" s="4">
        <v>4.5555555555555554</v>
      </c>
    </row>
    <row r="2699" spans="1:79" x14ac:dyDescent="0.25">
      <c r="A2699" s="1" t="s">
        <v>480</v>
      </c>
      <c r="B2699" s="1" t="s">
        <v>392</v>
      </c>
      <c r="C2699" s="1" t="s">
        <v>384</v>
      </c>
      <c r="D2699" s="85">
        <v>2020</v>
      </c>
      <c r="E2699" s="3">
        <v>44103</v>
      </c>
      <c r="AK2699" s="1"/>
      <c r="AL2699" s="1"/>
      <c r="BU2699" s="66">
        <v>22</v>
      </c>
      <c r="CA2699" s="4">
        <v>5</v>
      </c>
    </row>
    <row r="2700" spans="1:79" x14ac:dyDescent="0.25">
      <c r="A2700" s="1" t="s">
        <v>480</v>
      </c>
      <c r="B2700" s="1" t="s">
        <v>392</v>
      </c>
      <c r="C2700" s="1" t="s">
        <v>384</v>
      </c>
      <c r="D2700" s="85">
        <v>2020</v>
      </c>
      <c r="E2700" s="67">
        <v>44106</v>
      </c>
      <c r="AK2700" s="1"/>
      <c r="AL2700" s="1"/>
      <c r="AW2700" s="22">
        <v>0.82339125920742395</v>
      </c>
      <c r="AX2700" s="22"/>
      <c r="BU2700" s="66">
        <v>22</v>
      </c>
      <c r="CA2700" s="4">
        <v>5</v>
      </c>
    </row>
    <row r="2701" spans="1:79" x14ac:dyDescent="0.25">
      <c r="A2701" s="1" t="s">
        <v>480</v>
      </c>
      <c r="B2701" s="1" t="s">
        <v>392</v>
      </c>
      <c r="C2701" s="1" t="s">
        <v>384</v>
      </c>
      <c r="D2701" s="85">
        <v>2020</v>
      </c>
      <c r="E2701" s="67">
        <v>44109</v>
      </c>
      <c r="AK2701" s="1"/>
      <c r="AL2701" s="1"/>
      <c r="AW2701" s="22">
        <v>0.80792584585379346</v>
      </c>
      <c r="AX2701" s="22"/>
      <c r="BU2701" s="66">
        <v>30</v>
      </c>
      <c r="CA2701" s="4">
        <v>5.666666666666667</v>
      </c>
    </row>
    <row r="2702" spans="1:79" x14ac:dyDescent="0.25">
      <c r="A2702" s="1" t="s">
        <v>480</v>
      </c>
      <c r="B2702" s="1" t="s">
        <v>392</v>
      </c>
      <c r="C2702" s="1" t="s">
        <v>384</v>
      </c>
      <c r="D2702" s="85">
        <v>2020</v>
      </c>
      <c r="E2702" s="67">
        <v>44113</v>
      </c>
      <c r="AK2702" s="1"/>
      <c r="AL2702" s="1"/>
      <c r="AW2702" s="22">
        <v>0.91221712952839484</v>
      </c>
      <c r="AX2702" s="22"/>
      <c r="BU2702" s="66">
        <v>31</v>
      </c>
      <c r="CA2702" s="4">
        <v>6</v>
      </c>
    </row>
    <row r="2703" spans="1:79" x14ac:dyDescent="0.25">
      <c r="A2703" s="1" t="s">
        <v>480</v>
      </c>
      <c r="B2703" s="1" t="s">
        <v>392</v>
      </c>
      <c r="C2703" s="1" t="s">
        <v>384</v>
      </c>
      <c r="D2703" s="85">
        <v>2020</v>
      </c>
      <c r="E2703" s="68">
        <v>44116</v>
      </c>
      <c r="AK2703" s="1"/>
      <c r="AL2703" s="1"/>
      <c r="AW2703" s="22">
        <v>0.90555829905787477</v>
      </c>
      <c r="AX2703" s="22"/>
      <c r="BU2703" s="66"/>
      <c r="CA2703" s="4"/>
    </row>
    <row r="2704" spans="1:79" x14ac:dyDescent="0.25">
      <c r="A2704" s="1" t="s">
        <v>480</v>
      </c>
      <c r="B2704" s="1" t="s">
        <v>392</v>
      </c>
      <c r="C2704" s="1" t="s">
        <v>384</v>
      </c>
      <c r="D2704" s="85">
        <v>2020</v>
      </c>
      <c r="E2704" s="3">
        <v>44117</v>
      </c>
      <c r="AK2704" s="1"/>
      <c r="AL2704" s="1"/>
      <c r="BU2704" s="66">
        <v>31</v>
      </c>
      <c r="CA2704" s="4">
        <v>6.333333333333333</v>
      </c>
    </row>
    <row r="2705" spans="1:79" x14ac:dyDescent="0.25">
      <c r="A2705" s="1" t="s">
        <v>480</v>
      </c>
      <c r="B2705" s="1" t="s">
        <v>392</v>
      </c>
      <c r="C2705" s="1" t="s">
        <v>384</v>
      </c>
      <c r="D2705" s="85">
        <v>2020</v>
      </c>
      <c r="E2705" s="3">
        <v>44120</v>
      </c>
      <c r="AK2705" s="1"/>
      <c r="AL2705" s="1"/>
      <c r="BU2705" s="66">
        <v>31.666666666666668</v>
      </c>
      <c r="CA2705" s="4">
        <v>6.333333333333333</v>
      </c>
    </row>
    <row r="2706" spans="1:79" x14ac:dyDescent="0.25">
      <c r="A2706" s="1" t="s">
        <v>480</v>
      </c>
      <c r="B2706" s="1" t="s">
        <v>392</v>
      </c>
      <c r="C2706" s="1" t="s">
        <v>384</v>
      </c>
      <c r="D2706" s="85">
        <v>2020</v>
      </c>
      <c r="E2706" s="67">
        <v>44123</v>
      </c>
      <c r="AK2706" s="1"/>
      <c r="AL2706" s="1"/>
      <c r="AW2706" s="22">
        <v>0.93866688846968749</v>
      </c>
      <c r="AX2706" s="22"/>
      <c r="BU2706" s="66">
        <v>31</v>
      </c>
      <c r="CA2706" s="4">
        <v>7</v>
      </c>
    </row>
    <row r="2707" spans="1:79" x14ac:dyDescent="0.25">
      <c r="A2707" s="1" t="s">
        <v>480</v>
      </c>
      <c r="B2707" s="1" t="s">
        <v>392</v>
      </c>
      <c r="C2707" s="1" t="s">
        <v>384</v>
      </c>
      <c r="D2707" s="85">
        <v>2020</v>
      </c>
      <c r="E2707" s="67">
        <v>44139</v>
      </c>
      <c r="AK2707" s="1"/>
      <c r="AL2707" s="1"/>
      <c r="AW2707" s="22">
        <v>0.94298644764656325</v>
      </c>
      <c r="AX2707" s="22"/>
      <c r="BU2707" s="66">
        <v>38.333333333333336</v>
      </c>
      <c r="CA2707" s="4">
        <v>8.8888888888888893</v>
      </c>
    </row>
    <row r="2708" spans="1:79" x14ac:dyDescent="0.25">
      <c r="A2708" s="1" t="s">
        <v>480</v>
      </c>
      <c r="B2708" s="1" t="s">
        <v>392</v>
      </c>
      <c r="C2708" s="1" t="s">
        <v>384</v>
      </c>
      <c r="D2708" s="85">
        <v>2020</v>
      </c>
      <c r="E2708" s="3">
        <v>44141</v>
      </c>
      <c r="AK2708" s="1"/>
      <c r="AL2708" s="1"/>
      <c r="BU2708" s="66">
        <v>41</v>
      </c>
      <c r="CA2708" s="4">
        <v>8.8888888888888893</v>
      </c>
    </row>
    <row r="2709" spans="1:79" x14ac:dyDescent="0.25">
      <c r="A2709" s="1" t="s">
        <v>480</v>
      </c>
      <c r="B2709" s="1" t="s">
        <v>392</v>
      </c>
      <c r="C2709" s="1" t="s">
        <v>384</v>
      </c>
      <c r="D2709" s="85">
        <v>2020</v>
      </c>
      <c r="E2709" s="69">
        <v>44146</v>
      </c>
      <c r="AK2709" s="1"/>
      <c r="AL2709" s="1"/>
      <c r="BE2709" s="52">
        <v>788.25</v>
      </c>
      <c r="BU2709" s="66"/>
      <c r="CA2709" s="4">
        <v>8.8888888888888893</v>
      </c>
    </row>
    <row r="2710" spans="1:79" x14ac:dyDescent="0.25">
      <c r="A2710" s="1" t="s">
        <v>480</v>
      </c>
      <c r="B2710" s="1" t="s">
        <v>392</v>
      </c>
      <c r="C2710" s="1" t="s">
        <v>384</v>
      </c>
      <c r="D2710" s="85">
        <v>2020</v>
      </c>
      <c r="E2710" s="69">
        <v>44151</v>
      </c>
      <c r="AK2710" s="1"/>
      <c r="AL2710" s="1"/>
      <c r="BU2710" s="66"/>
      <c r="CA2710" s="4">
        <v>8.8888888888888893</v>
      </c>
    </row>
    <row r="2711" spans="1:79" x14ac:dyDescent="0.25">
      <c r="A2711" s="1" t="s">
        <v>480</v>
      </c>
      <c r="B2711" s="1" t="s">
        <v>392</v>
      </c>
      <c r="C2711" s="1" t="s">
        <v>384</v>
      </c>
      <c r="D2711" s="85">
        <v>2020</v>
      </c>
      <c r="E2711" s="69">
        <v>44153</v>
      </c>
      <c r="AK2711" s="1"/>
      <c r="AL2711" s="1"/>
      <c r="BU2711" s="66"/>
      <c r="CA2711" s="4">
        <v>8.8888888888888893</v>
      </c>
    </row>
    <row r="2712" spans="1:79" x14ac:dyDescent="0.25">
      <c r="A2712" s="1" t="s">
        <v>480</v>
      </c>
      <c r="B2712" s="1" t="s">
        <v>392</v>
      </c>
      <c r="C2712" s="4" t="s">
        <v>381</v>
      </c>
      <c r="D2712" s="85">
        <v>2020</v>
      </c>
      <c r="E2712" s="3">
        <v>44051</v>
      </c>
      <c r="AK2712" s="1"/>
      <c r="AL2712" s="1"/>
      <c r="BU2712" s="66"/>
      <c r="CA2712" s="4"/>
    </row>
    <row r="2713" spans="1:79" x14ac:dyDescent="0.25">
      <c r="A2713" s="1" t="s">
        <v>480</v>
      </c>
      <c r="B2713" s="1" t="s">
        <v>392</v>
      </c>
      <c r="C2713" s="4" t="s">
        <v>381</v>
      </c>
      <c r="D2713" s="85">
        <v>2020</v>
      </c>
      <c r="E2713" s="3">
        <v>44054</v>
      </c>
      <c r="AK2713" s="1"/>
      <c r="AL2713" s="1"/>
      <c r="BU2713" s="66"/>
      <c r="CA2713" s="4"/>
    </row>
    <row r="2714" spans="1:79" x14ac:dyDescent="0.25">
      <c r="A2714" s="1" t="s">
        <v>480</v>
      </c>
      <c r="B2714" s="1" t="s">
        <v>392</v>
      </c>
      <c r="C2714" s="4" t="s">
        <v>381</v>
      </c>
      <c r="D2714" s="85">
        <v>2020</v>
      </c>
      <c r="E2714" s="3">
        <v>44055</v>
      </c>
      <c r="AK2714" s="1"/>
      <c r="AL2714" s="1"/>
      <c r="BU2714" s="66">
        <v>10</v>
      </c>
      <c r="CA2714" s="4">
        <v>1</v>
      </c>
    </row>
    <row r="2715" spans="1:79" x14ac:dyDescent="0.25">
      <c r="A2715" s="1" t="s">
        <v>480</v>
      </c>
      <c r="B2715" s="1" t="s">
        <v>392</v>
      </c>
      <c r="C2715" s="4" t="s">
        <v>381</v>
      </c>
      <c r="D2715" s="85">
        <v>2020</v>
      </c>
      <c r="E2715" s="3">
        <v>44056</v>
      </c>
      <c r="AK2715" s="1"/>
      <c r="AL2715" s="1"/>
      <c r="BU2715" s="66">
        <v>10</v>
      </c>
      <c r="CA2715" s="4"/>
    </row>
    <row r="2716" spans="1:79" x14ac:dyDescent="0.25">
      <c r="A2716" s="1" t="s">
        <v>480</v>
      </c>
      <c r="B2716" s="1" t="s">
        <v>392</v>
      </c>
      <c r="C2716" s="4" t="s">
        <v>381</v>
      </c>
      <c r="D2716" s="85">
        <v>2020</v>
      </c>
      <c r="E2716" s="67">
        <v>44063</v>
      </c>
      <c r="AK2716" s="1"/>
      <c r="AL2716" s="1"/>
      <c r="AW2716" s="22">
        <v>8.7852811852449381E-3</v>
      </c>
      <c r="AX2716" s="22"/>
      <c r="BU2716" s="66">
        <v>10</v>
      </c>
      <c r="CA2716" s="4">
        <v>1</v>
      </c>
    </row>
    <row r="2717" spans="1:79" x14ac:dyDescent="0.25">
      <c r="A2717" s="1" t="s">
        <v>480</v>
      </c>
      <c r="B2717" s="1" t="s">
        <v>392</v>
      </c>
      <c r="C2717" s="4" t="s">
        <v>381</v>
      </c>
      <c r="D2717" s="85">
        <v>2020</v>
      </c>
      <c r="E2717" s="67">
        <v>44069</v>
      </c>
      <c r="AK2717" s="1"/>
      <c r="AL2717" s="1"/>
      <c r="AW2717" s="22">
        <v>9.6513871078027919E-2</v>
      </c>
      <c r="AX2717" s="22"/>
      <c r="BU2717" s="66">
        <v>10.666666666666666</v>
      </c>
      <c r="CA2717" s="4">
        <v>2</v>
      </c>
    </row>
    <row r="2718" spans="1:79" x14ac:dyDescent="0.25">
      <c r="A2718" s="1" t="s">
        <v>480</v>
      </c>
      <c r="B2718" s="1" t="s">
        <v>392</v>
      </c>
      <c r="C2718" s="4" t="s">
        <v>381</v>
      </c>
      <c r="D2718" s="85">
        <v>2020</v>
      </c>
      <c r="E2718" s="67">
        <v>44074</v>
      </c>
      <c r="AK2718" s="1"/>
      <c r="AL2718" s="1"/>
      <c r="AW2718" s="22">
        <v>5.878534280945634E-2</v>
      </c>
      <c r="AX2718" s="22"/>
      <c r="BU2718" s="66">
        <v>11</v>
      </c>
      <c r="CA2718" s="4">
        <v>2</v>
      </c>
    </row>
    <row r="2719" spans="1:79" x14ac:dyDescent="0.25">
      <c r="A2719" s="1" t="s">
        <v>480</v>
      </c>
      <c r="B2719" s="1" t="s">
        <v>392</v>
      </c>
      <c r="C2719" s="4" t="s">
        <v>381</v>
      </c>
      <c r="D2719" s="85">
        <v>2020</v>
      </c>
      <c r="E2719" s="67">
        <v>44078</v>
      </c>
      <c r="AK2719" s="1"/>
      <c r="AL2719" s="1"/>
      <c r="AW2719" s="22">
        <v>0.11340395406156585</v>
      </c>
      <c r="AX2719" s="22"/>
      <c r="BU2719" s="66">
        <v>11</v>
      </c>
      <c r="CA2719" s="4">
        <v>2.6666666666666665</v>
      </c>
    </row>
    <row r="2720" spans="1:79" x14ac:dyDescent="0.25">
      <c r="A2720" s="1" t="s">
        <v>480</v>
      </c>
      <c r="B2720" s="1" t="s">
        <v>392</v>
      </c>
      <c r="C2720" s="4" t="s">
        <v>381</v>
      </c>
      <c r="D2720" s="85">
        <v>2020</v>
      </c>
      <c r="E2720" s="67">
        <v>44081</v>
      </c>
      <c r="AK2720" s="1"/>
      <c r="AL2720" s="1"/>
      <c r="AW2720" s="22">
        <v>0.18245881690898344</v>
      </c>
      <c r="AX2720" s="22"/>
      <c r="BU2720" s="66">
        <v>11.666666666666666</v>
      </c>
      <c r="CA2720" s="4">
        <v>3</v>
      </c>
    </row>
    <row r="2721" spans="1:79" x14ac:dyDescent="0.25">
      <c r="A2721" s="1" t="s">
        <v>480</v>
      </c>
      <c r="B2721" s="1" t="s">
        <v>392</v>
      </c>
      <c r="C2721" s="4" t="s">
        <v>381</v>
      </c>
      <c r="D2721" s="85">
        <v>2020</v>
      </c>
      <c r="E2721" s="67">
        <v>44088</v>
      </c>
      <c r="AK2721" s="1"/>
      <c r="AL2721" s="1"/>
      <c r="AW2721" s="22">
        <v>0.24422077401452952</v>
      </c>
      <c r="AX2721" s="22"/>
      <c r="BU2721" s="66">
        <v>21</v>
      </c>
      <c r="CA2721" s="4">
        <v>3.6666666666666665</v>
      </c>
    </row>
    <row r="2722" spans="1:79" x14ac:dyDescent="0.25">
      <c r="A2722" s="1" t="s">
        <v>480</v>
      </c>
      <c r="B2722" s="1" t="s">
        <v>392</v>
      </c>
      <c r="C2722" s="4" t="s">
        <v>381</v>
      </c>
      <c r="D2722" s="85">
        <v>2020</v>
      </c>
      <c r="E2722" s="68">
        <v>44091</v>
      </c>
      <c r="AK2722" s="1"/>
      <c r="AL2722" s="1"/>
      <c r="AW2722" s="22">
        <v>0.27413226987154077</v>
      </c>
      <c r="AX2722" s="22"/>
      <c r="BU2722" s="66"/>
      <c r="CA2722" s="4"/>
    </row>
    <row r="2723" spans="1:79" x14ac:dyDescent="0.25">
      <c r="A2723" s="1" t="s">
        <v>480</v>
      </c>
      <c r="B2723" s="1" t="s">
        <v>392</v>
      </c>
      <c r="C2723" s="4" t="s">
        <v>381</v>
      </c>
      <c r="D2723" s="85">
        <v>2020</v>
      </c>
      <c r="E2723" s="3">
        <v>44092</v>
      </c>
      <c r="AK2723" s="1"/>
      <c r="AL2723" s="1"/>
      <c r="BU2723" s="66">
        <v>21</v>
      </c>
      <c r="CA2723" s="4">
        <v>4</v>
      </c>
    </row>
    <row r="2724" spans="1:79" x14ac:dyDescent="0.25">
      <c r="A2724" s="1" t="s">
        <v>480</v>
      </c>
      <c r="B2724" s="1" t="s">
        <v>392</v>
      </c>
      <c r="C2724" s="4" t="s">
        <v>381</v>
      </c>
      <c r="D2724" s="85">
        <v>2020</v>
      </c>
      <c r="E2724" s="67">
        <v>44096</v>
      </c>
      <c r="AK2724" s="1"/>
      <c r="AL2724" s="1"/>
      <c r="AW2724" s="22">
        <v>0.48564227949837874</v>
      </c>
      <c r="AX2724" s="22"/>
      <c r="BU2724" s="66">
        <v>21.666666666666668</v>
      </c>
      <c r="CA2724" s="4">
        <v>4.5555555555555554</v>
      </c>
    </row>
    <row r="2725" spans="1:79" x14ac:dyDescent="0.25">
      <c r="A2725" s="1" t="s">
        <v>480</v>
      </c>
      <c r="B2725" s="1" t="s">
        <v>392</v>
      </c>
      <c r="C2725" s="4" t="s">
        <v>381</v>
      </c>
      <c r="D2725" s="85">
        <v>2020</v>
      </c>
      <c r="E2725" s="67">
        <v>44099</v>
      </c>
      <c r="AK2725" s="1"/>
      <c r="AL2725" s="1"/>
      <c r="AW2725" s="22">
        <v>0.63508770274477999</v>
      </c>
      <c r="AX2725" s="22"/>
      <c r="BU2725" s="66">
        <v>22</v>
      </c>
      <c r="CA2725" s="4">
        <v>5</v>
      </c>
    </row>
    <row r="2726" spans="1:79" x14ac:dyDescent="0.25">
      <c r="A2726" s="1" t="s">
        <v>480</v>
      </c>
      <c r="B2726" s="1" t="s">
        <v>392</v>
      </c>
      <c r="C2726" s="4" t="s">
        <v>381</v>
      </c>
      <c r="D2726" s="85">
        <v>2020</v>
      </c>
      <c r="E2726" s="3">
        <v>44103</v>
      </c>
      <c r="AK2726" s="1"/>
      <c r="AL2726" s="1"/>
      <c r="BU2726" s="66">
        <v>22</v>
      </c>
      <c r="CA2726" s="4">
        <v>5</v>
      </c>
    </row>
    <row r="2727" spans="1:79" x14ac:dyDescent="0.25">
      <c r="A2727" s="1" t="s">
        <v>480</v>
      </c>
      <c r="B2727" s="1" t="s">
        <v>392</v>
      </c>
      <c r="C2727" s="4" t="s">
        <v>381</v>
      </c>
      <c r="D2727" s="85">
        <v>2020</v>
      </c>
      <c r="E2727" s="67">
        <v>44106</v>
      </c>
      <c r="AK2727" s="1"/>
      <c r="AL2727" s="1"/>
      <c r="AW2727" s="22">
        <v>0.85682498519265582</v>
      </c>
      <c r="AX2727" s="22"/>
      <c r="BU2727" s="66">
        <v>22.333333333333332</v>
      </c>
      <c r="CA2727" s="4">
        <v>5.333333333333333</v>
      </c>
    </row>
    <row r="2728" spans="1:79" x14ac:dyDescent="0.25">
      <c r="A2728" s="1" t="s">
        <v>480</v>
      </c>
      <c r="B2728" s="1" t="s">
        <v>392</v>
      </c>
      <c r="C2728" s="4" t="s">
        <v>381</v>
      </c>
      <c r="D2728" s="85">
        <v>2020</v>
      </c>
      <c r="E2728" s="67">
        <v>44109</v>
      </c>
      <c r="AK2728" s="1"/>
      <c r="AL2728" s="1"/>
      <c r="AW2728" s="22">
        <v>0.88156783611774869</v>
      </c>
      <c r="AX2728" s="22"/>
      <c r="BU2728" s="66">
        <v>27.666666666666668</v>
      </c>
      <c r="CA2728" s="4">
        <v>5.8888888888888893</v>
      </c>
    </row>
    <row r="2729" spans="1:79" x14ac:dyDescent="0.25">
      <c r="A2729" s="1" t="s">
        <v>480</v>
      </c>
      <c r="B2729" s="1" t="s">
        <v>392</v>
      </c>
      <c r="C2729" s="4" t="s">
        <v>381</v>
      </c>
      <c r="D2729" s="85">
        <v>2020</v>
      </c>
      <c r="E2729" s="67">
        <v>44113</v>
      </c>
      <c r="AK2729" s="1"/>
      <c r="AL2729" s="1"/>
      <c r="AW2729" s="22">
        <v>0.92869540826521246</v>
      </c>
      <c r="AX2729" s="22"/>
      <c r="BU2729" s="66">
        <v>30</v>
      </c>
      <c r="CA2729" s="4">
        <v>6.333333333333333</v>
      </c>
    </row>
    <row r="2730" spans="1:79" x14ac:dyDescent="0.25">
      <c r="A2730" s="1" t="s">
        <v>480</v>
      </c>
      <c r="B2730" s="1" t="s">
        <v>392</v>
      </c>
      <c r="C2730" s="4" t="s">
        <v>381</v>
      </c>
      <c r="D2730" s="85">
        <v>2020</v>
      </c>
      <c r="E2730" s="68">
        <v>44116</v>
      </c>
      <c r="AK2730" s="1"/>
      <c r="AL2730" s="1"/>
      <c r="AW2730" s="22">
        <v>0.94659389945196204</v>
      </c>
      <c r="AX2730" s="22"/>
      <c r="BU2730" s="66"/>
      <c r="CA2730" s="4"/>
    </row>
    <row r="2731" spans="1:79" x14ac:dyDescent="0.25">
      <c r="A2731" s="1" t="s">
        <v>480</v>
      </c>
      <c r="B2731" s="1" t="s">
        <v>392</v>
      </c>
      <c r="C2731" s="4" t="s">
        <v>381</v>
      </c>
      <c r="D2731" s="85">
        <v>2020</v>
      </c>
      <c r="E2731" s="3">
        <v>44117</v>
      </c>
      <c r="AK2731" s="1"/>
      <c r="AL2731" s="1"/>
      <c r="BU2731" s="66">
        <v>31</v>
      </c>
      <c r="CA2731" s="4">
        <v>6.7777777777777777</v>
      </c>
    </row>
    <row r="2732" spans="1:79" x14ac:dyDescent="0.25">
      <c r="A2732" s="1" t="s">
        <v>480</v>
      </c>
      <c r="B2732" s="1" t="s">
        <v>392</v>
      </c>
      <c r="C2732" s="4" t="s">
        <v>381</v>
      </c>
      <c r="D2732" s="85">
        <v>2020</v>
      </c>
      <c r="E2732" s="3">
        <v>44120</v>
      </c>
      <c r="AK2732" s="1"/>
      <c r="AL2732" s="1"/>
      <c r="BU2732" s="66">
        <v>31.333333333333332</v>
      </c>
      <c r="CA2732" s="4">
        <v>7</v>
      </c>
    </row>
    <row r="2733" spans="1:79" x14ac:dyDescent="0.25">
      <c r="A2733" s="1" t="s">
        <v>480</v>
      </c>
      <c r="B2733" s="1" t="s">
        <v>392</v>
      </c>
      <c r="C2733" s="4" t="s">
        <v>381</v>
      </c>
      <c r="D2733" s="85">
        <v>2020</v>
      </c>
      <c r="E2733" s="67">
        <v>44123</v>
      </c>
      <c r="AK2733" s="1"/>
      <c r="AL2733" s="1"/>
      <c r="AW2733" s="22">
        <v>0.96397918927765347</v>
      </c>
      <c r="AX2733" s="22"/>
      <c r="BU2733" s="66">
        <v>31.333333333333332</v>
      </c>
      <c r="CA2733" s="4">
        <v>7.2222222222222223</v>
      </c>
    </row>
    <row r="2734" spans="1:79" x14ac:dyDescent="0.25">
      <c r="A2734" s="1" t="s">
        <v>480</v>
      </c>
      <c r="B2734" s="1" t="s">
        <v>392</v>
      </c>
      <c r="C2734" s="4" t="s">
        <v>381</v>
      </c>
      <c r="D2734" s="85">
        <v>2020</v>
      </c>
      <c r="E2734" s="67">
        <v>44139</v>
      </c>
      <c r="AK2734" s="1"/>
      <c r="AL2734" s="1"/>
      <c r="AW2734" s="22">
        <v>0.96074878044727774</v>
      </c>
      <c r="AX2734" s="22"/>
      <c r="BU2734" s="66">
        <v>33</v>
      </c>
      <c r="CA2734" s="4">
        <v>9.2222222222222214</v>
      </c>
    </row>
    <row r="2735" spans="1:79" x14ac:dyDescent="0.25">
      <c r="A2735" s="1" t="s">
        <v>480</v>
      </c>
      <c r="B2735" s="1" t="s">
        <v>392</v>
      </c>
      <c r="C2735" s="4" t="s">
        <v>381</v>
      </c>
      <c r="D2735" s="85">
        <v>2020</v>
      </c>
      <c r="E2735" s="3">
        <v>44141</v>
      </c>
      <c r="AK2735" s="1"/>
      <c r="AL2735" s="1"/>
      <c r="BU2735" s="66">
        <v>37.333333333333336</v>
      </c>
      <c r="CA2735" s="4">
        <v>9.8888888888888893</v>
      </c>
    </row>
    <row r="2736" spans="1:79" x14ac:dyDescent="0.25">
      <c r="A2736" s="1" t="s">
        <v>480</v>
      </c>
      <c r="B2736" s="1" t="s">
        <v>392</v>
      </c>
      <c r="C2736" s="4" t="s">
        <v>381</v>
      </c>
      <c r="D2736" s="85">
        <v>2020</v>
      </c>
      <c r="E2736" s="69">
        <v>44146</v>
      </c>
      <c r="AK2736" s="1"/>
      <c r="AL2736" s="1"/>
      <c r="BE2736" s="52">
        <v>665.25</v>
      </c>
      <c r="BU2736" s="66"/>
      <c r="CA2736" s="4">
        <v>10.222222222222221</v>
      </c>
    </row>
    <row r="2737" spans="1:81" x14ac:dyDescent="0.25">
      <c r="A2737" s="1" t="s">
        <v>480</v>
      </c>
      <c r="B2737" s="1" t="s">
        <v>392</v>
      </c>
      <c r="C2737" s="4" t="s">
        <v>381</v>
      </c>
      <c r="D2737" s="85">
        <v>2020</v>
      </c>
      <c r="E2737" s="69">
        <v>44151</v>
      </c>
      <c r="AK2737" s="1"/>
      <c r="AL2737" s="1"/>
      <c r="BU2737" s="66"/>
      <c r="CA2737" s="4">
        <v>10.222222222222221</v>
      </c>
    </row>
    <row r="2738" spans="1:81" x14ac:dyDescent="0.25">
      <c r="A2738" s="1" t="s">
        <v>480</v>
      </c>
      <c r="B2738" s="1" t="s">
        <v>392</v>
      </c>
      <c r="C2738" s="4" t="s">
        <v>381</v>
      </c>
      <c r="D2738" s="85">
        <v>2020</v>
      </c>
      <c r="E2738" s="69">
        <v>44153</v>
      </c>
      <c r="AK2738" s="1"/>
      <c r="AL2738" s="1"/>
      <c r="BU2738" s="66"/>
      <c r="CA2738" s="4">
        <v>10.222222222222221</v>
      </c>
    </row>
    <row r="2739" spans="1:81" x14ac:dyDescent="0.25">
      <c r="A2739" s="1" t="s">
        <v>480</v>
      </c>
      <c r="B2739" s="1" t="s">
        <v>392</v>
      </c>
      <c r="C2739" s="70" t="s">
        <v>379</v>
      </c>
      <c r="D2739" s="85">
        <v>2020</v>
      </c>
      <c r="E2739" s="71">
        <v>44097</v>
      </c>
      <c r="AK2739" s="66">
        <v>41.492448241679632</v>
      </c>
      <c r="AL2739" s="119">
        <f t="shared" ref="AL2739:AL2762" si="38">AK2739/100</f>
        <v>0.4149244824167963</v>
      </c>
      <c r="AM2739" s="66">
        <v>2.0892902764083652</v>
      </c>
      <c r="AN2739" s="4">
        <v>5.0284621262891155E-2</v>
      </c>
      <c r="BF2739" s="70">
        <v>0.50542317224467348</v>
      </c>
      <c r="BG2739" s="72">
        <v>5.4814999999999996E-2</v>
      </c>
      <c r="BH2739" s="4">
        <v>1.8018292628926109</v>
      </c>
      <c r="BI2739" s="66">
        <v>32.851343554546233</v>
      </c>
      <c r="BJ2739">
        <v>15444.825910403601</v>
      </c>
      <c r="BX2739" s="72">
        <v>3.32E-2</v>
      </c>
      <c r="BY2739" s="66">
        <v>8.6411046871334047</v>
      </c>
      <c r="BZ2739" s="4">
        <v>0.28746101351575409</v>
      </c>
      <c r="CA2739" s="4"/>
    </row>
    <row r="2740" spans="1:81" x14ac:dyDescent="0.25">
      <c r="A2740" s="1" t="s">
        <v>480</v>
      </c>
      <c r="B2740" s="1" t="s">
        <v>392</v>
      </c>
      <c r="C2740" s="70" t="s">
        <v>379</v>
      </c>
      <c r="D2740" s="85">
        <v>2020</v>
      </c>
      <c r="E2740" s="71">
        <v>44118</v>
      </c>
      <c r="AK2740" s="66">
        <v>166.53270615988177</v>
      </c>
      <c r="AL2740" s="119">
        <f t="shared" si="38"/>
        <v>1.6653270615988176</v>
      </c>
      <c r="AM2740" s="66">
        <v>7.728830258828137</v>
      </c>
      <c r="AN2740" s="4">
        <v>4.6423937821296953E-2</v>
      </c>
      <c r="BF2740" s="70">
        <v>2.3448852248417444</v>
      </c>
      <c r="BG2740" s="72">
        <v>5.0504999999999994E-2</v>
      </c>
      <c r="BH2740" s="4">
        <v>6.3092844533395596</v>
      </c>
      <c r="BI2740" s="66">
        <v>124.92458609269973</v>
      </c>
      <c r="BJ2740">
        <v>18799.335582991502</v>
      </c>
      <c r="BX2740" s="72">
        <v>3.4194999999999996E-2</v>
      </c>
      <c r="BY2740" s="66">
        <v>41.60812006718205</v>
      </c>
      <c r="BZ2740" s="4">
        <v>1.4195458054885763</v>
      </c>
      <c r="CA2740" s="4"/>
      <c r="CC2740" s="1">
        <v>855</v>
      </c>
    </row>
    <row r="2741" spans="1:81" x14ac:dyDescent="0.25">
      <c r="A2741" s="1" t="s">
        <v>480</v>
      </c>
      <c r="B2741" s="1" t="s">
        <v>392</v>
      </c>
      <c r="C2741" s="4" t="s">
        <v>379</v>
      </c>
      <c r="D2741" s="85">
        <v>2020</v>
      </c>
      <c r="E2741" s="3">
        <v>44134</v>
      </c>
      <c r="AK2741" s="66">
        <v>534.76841383012038</v>
      </c>
      <c r="AL2741" s="119">
        <f t="shared" si="38"/>
        <v>5.3476841383012035</v>
      </c>
      <c r="AM2741" s="66">
        <v>15.839215352721718</v>
      </c>
      <c r="AN2741" s="4">
        <v>2.9835849039045712E-2</v>
      </c>
      <c r="AW2741" s="22">
        <v>0.95514212474427429</v>
      </c>
      <c r="AX2741" s="22"/>
      <c r="BF2741" s="4">
        <v>5.6331471177123049</v>
      </c>
      <c r="BG2741" s="72">
        <v>3.9585000000000002E-2</v>
      </c>
      <c r="BH2741" s="4">
        <v>11.136989470476689</v>
      </c>
      <c r="BI2741" s="66">
        <v>282.77136479731519</v>
      </c>
      <c r="BJ2741">
        <v>19969.072283277801</v>
      </c>
      <c r="BU2741" s="66">
        <v>33</v>
      </c>
      <c r="BX2741" s="72">
        <v>1.8845000000000001E-2</v>
      </c>
      <c r="BY2741" s="66">
        <v>247.7592196472383</v>
      </c>
      <c r="BZ2741" s="4">
        <v>4.6330753668965183</v>
      </c>
      <c r="CA2741" s="4">
        <v>8.44</v>
      </c>
    </row>
    <row r="2742" spans="1:81" x14ac:dyDescent="0.25">
      <c r="A2742" s="1" t="s">
        <v>480</v>
      </c>
      <c r="B2742" s="1" t="s">
        <v>392</v>
      </c>
      <c r="C2742" s="4" t="s">
        <v>379</v>
      </c>
      <c r="D2742" s="85">
        <v>2020</v>
      </c>
      <c r="E2742" s="3">
        <v>44145</v>
      </c>
      <c r="AK2742" s="66">
        <v>792.74903091320357</v>
      </c>
      <c r="AL2742" s="119">
        <f t="shared" si="38"/>
        <v>7.9274903091320361</v>
      </c>
      <c r="AM2742" s="66">
        <v>17.660392745266286</v>
      </c>
      <c r="AN2742" s="4">
        <v>2.2394544267813649E-2</v>
      </c>
      <c r="BF2742" s="4">
        <v>6.2226790317769574</v>
      </c>
      <c r="BG2742" s="72">
        <v>3.9002500000000002E-2</v>
      </c>
      <c r="BH2742" s="4">
        <v>10.444755544511553</v>
      </c>
      <c r="BI2742" s="66">
        <v>267.56919379852854</v>
      </c>
      <c r="BJ2742">
        <v>23254.2356460224</v>
      </c>
      <c r="BU2742" s="66">
        <v>43</v>
      </c>
      <c r="BV2742"/>
      <c r="BX2742" s="72">
        <v>1.38225E-2</v>
      </c>
      <c r="BY2742" s="66">
        <v>511.9229273958984</v>
      </c>
      <c r="BZ2742" s="4">
        <v>7.0062389240965004</v>
      </c>
      <c r="CA2742" s="4"/>
      <c r="CC2742" s="1">
        <v>805</v>
      </c>
    </row>
    <row r="2743" spans="1:81" x14ac:dyDescent="0.25">
      <c r="A2743" s="1" t="s">
        <v>480</v>
      </c>
      <c r="B2743" s="1" t="s">
        <v>392</v>
      </c>
      <c r="C2743" s="70" t="s">
        <v>382</v>
      </c>
      <c r="D2743" s="85">
        <v>2020</v>
      </c>
      <c r="E2743" s="71">
        <v>44097</v>
      </c>
      <c r="AK2743" s="66">
        <v>63.825251244896705</v>
      </c>
      <c r="AL2743" s="119">
        <f t="shared" si="38"/>
        <v>0.63825251244896708</v>
      </c>
      <c r="AM2743" s="66">
        <v>3.2485925286366628</v>
      </c>
      <c r="AN2743" s="4">
        <v>5.0763023590152515E-2</v>
      </c>
      <c r="BF2743" s="70">
        <v>0.97686331072087917</v>
      </c>
      <c r="BG2743" s="72">
        <v>5.4062499999999999E-2</v>
      </c>
      <c r="BH2743" s="4">
        <v>2.8834511261972615</v>
      </c>
      <c r="BI2743" s="66">
        <v>53.125899608552231</v>
      </c>
      <c r="BJ2743">
        <v>18289.4734703125</v>
      </c>
      <c r="BX2743" s="72">
        <v>3.3910000000000003E-2</v>
      </c>
      <c r="BY2743" s="66">
        <v>10.699351636344479</v>
      </c>
      <c r="BZ2743" s="4">
        <v>0.36514140243940124</v>
      </c>
      <c r="CA2743" s="4"/>
    </row>
    <row r="2744" spans="1:81" x14ac:dyDescent="0.25">
      <c r="A2744" s="1" t="s">
        <v>480</v>
      </c>
      <c r="B2744" s="1" t="s">
        <v>392</v>
      </c>
      <c r="C2744" s="70" t="s">
        <v>382</v>
      </c>
      <c r="D2744" s="85">
        <v>2020</v>
      </c>
      <c r="E2744" s="71">
        <v>44118</v>
      </c>
      <c r="AK2744" s="66">
        <v>252.18047276384431</v>
      </c>
      <c r="AL2744" s="119">
        <f t="shared" si="38"/>
        <v>2.5218047276384432</v>
      </c>
      <c r="AM2744" s="66">
        <v>11.428978287424385</v>
      </c>
      <c r="AN2744" s="4">
        <v>4.5332694460342771E-2</v>
      </c>
      <c r="BF2744" s="70">
        <v>3.6435207475364595</v>
      </c>
      <c r="BG2744" s="72">
        <v>4.9247499999999993E-2</v>
      </c>
      <c r="BH2744" s="4">
        <v>9.1533822078336193</v>
      </c>
      <c r="BI2744" s="66">
        <v>185.87050133947074</v>
      </c>
      <c r="BJ2744">
        <v>19638.349415888701</v>
      </c>
      <c r="BX2744" s="72">
        <v>3.4325000000000001E-2</v>
      </c>
      <c r="BY2744" s="66">
        <v>66.309971424373614</v>
      </c>
      <c r="BZ2744" s="4">
        <v>2.275596079590767</v>
      </c>
      <c r="CA2744" s="4"/>
    </row>
    <row r="2745" spans="1:81" x14ac:dyDescent="0.25">
      <c r="A2745" s="1" t="s">
        <v>480</v>
      </c>
      <c r="B2745" s="1" t="s">
        <v>392</v>
      </c>
      <c r="C2745" s="4" t="s">
        <v>382</v>
      </c>
      <c r="D2745" s="85">
        <v>2020</v>
      </c>
      <c r="E2745" s="3">
        <v>44134</v>
      </c>
      <c r="AK2745" s="66">
        <v>509.65043426153306</v>
      </c>
      <c r="AL2745" s="119">
        <f t="shared" si="38"/>
        <v>5.0965043426153303</v>
      </c>
      <c r="AM2745" s="66">
        <v>16.473556598294355</v>
      </c>
      <c r="AN2745" s="4">
        <v>3.2355273270185045E-2</v>
      </c>
      <c r="AW2745" s="22">
        <v>0.95483349882779589</v>
      </c>
      <c r="AX2745" s="22"/>
      <c r="BF2745" s="4">
        <v>5.8603836752902687</v>
      </c>
      <c r="BG2745" s="72">
        <v>4.0517500000000005E-2</v>
      </c>
      <c r="BH2745" s="4">
        <v>11.90027331826607</v>
      </c>
      <c r="BI2745" s="66">
        <v>294.16211959488487</v>
      </c>
      <c r="BJ2745">
        <v>20045.745869119201</v>
      </c>
      <c r="BU2745" s="66">
        <v>32.666666666666664</v>
      </c>
      <c r="BX2745" s="72">
        <v>2.1255000000000003E-2</v>
      </c>
      <c r="BY2745" s="66">
        <v>204.23438950370229</v>
      </c>
      <c r="BZ2745" s="4">
        <v>4.3292907930426363</v>
      </c>
      <c r="CA2745" s="4">
        <v>7.89</v>
      </c>
    </row>
    <row r="2746" spans="1:81" x14ac:dyDescent="0.25">
      <c r="A2746" s="1" t="s">
        <v>480</v>
      </c>
      <c r="B2746" s="1" t="s">
        <v>392</v>
      </c>
      <c r="C2746" s="4" t="s">
        <v>382</v>
      </c>
      <c r="D2746" s="85">
        <v>2020</v>
      </c>
      <c r="E2746" s="3">
        <v>44145</v>
      </c>
      <c r="AK2746" s="66">
        <v>764.07062707268801</v>
      </c>
      <c r="AL2746" s="119">
        <f t="shared" si="38"/>
        <v>7.6407062707268798</v>
      </c>
      <c r="AM2746" s="66">
        <v>18.509908928029883</v>
      </c>
      <c r="AN2746" s="4">
        <v>2.4278832396674818E-2</v>
      </c>
      <c r="BF2746" s="4">
        <v>7.232947194775746</v>
      </c>
      <c r="BG2746" s="72">
        <v>3.7339999999999998E-2</v>
      </c>
      <c r="BH2746" s="4">
        <v>11.867396105058749</v>
      </c>
      <c r="BI2746" s="66">
        <v>317.79920597229426</v>
      </c>
      <c r="BJ2746">
        <v>22762.641261121302</v>
      </c>
      <c r="BU2746" s="66">
        <v>38</v>
      </c>
      <c r="BX2746" s="72">
        <v>1.4977500000000001E-2</v>
      </c>
      <c r="BY2746" s="66">
        <v>417.50303611214014</v>
      </c>
      <c r="BZ2746" s="4">
        <v>6.2320680754330837</v>
      </c>
      <c r="CA2746" s="4"/>
    </row>
    <row r="2747" spans="1:81" x14ac:dyDescent="0.25">
      <c r="A2747" s="1" t="s">
        <v>480</v>
      </c>
      <c r="B2747" s="1" t="s">
        <v>392</v>
      </c>
      <c r="C2747" s="61" t="s">
        <v>380</v>
      </c>
      <c r="D2747" s="85">
        <v>2020</v>
      </c>
      <c r="E2747" s="71">
        <v>44097</v>
      </c>
      <c r="AK2747" s="66">
        <v>40.852382312096253</v>
      </c>
      <c r="AL2747" s="119">
        <f t="shared" si="38"/>
        <v>0.40852382312096253</v>
      </c>
      <c r="AM2747" s="66">
        <v>2.1681740883450753</v>
      </c>
      <c r="AN2747" s="4">
        <v>5.2985161730555175E-2</v>
      </c>
      <c r="BF2747" s="70">
        <v>0.53755122199151961</v>
      </c>
      <c r="BG2747" s="72">
        <v>5.6939999999999998E-2</v>
      </c>
      <c r="BH2747" s="4">
        <v>1.8745517637408038</v>
      </c>
      <c r="BI2747" s="66">
        <v>32.824679788734919</v>
      </c>
      <c r="BJ2747">
        <v>16295.036534070199</v>
      </c>
      <c r="BX2747" s="72">
        <v>3.6155E-2</v>
      </c>
      <c r="BY2747" s="66">
        <v>8.027702523361345</v>
      </c>
      <c r="BZ2747" s="4">
        <v>0.29362232460427135</v>
      </c>
      <c r="CA2747" s="4"/>
    </row>
    <row r="2748" spans="1:81" x14ac:dyDescent="0.25">
      <c r="A2748" s="1" t="s">
        <v>480</v>
      </c>
      <c r="B2748" s="1" t="s">
        <v>392</v>
      </c>
      <c r="C2748" s="61" t="s">
        <v>380</v>
      </c>
      <c r="D2748" s="85">
        <v>2020</v>
      </c>
      <c r="E2748" s="71">
        <v>44118</v>
      </c>
      <c r="AK2748" s="66">
        <v>190.04282887086703</v>
      </c>
      <c r="AL2748" s="119">
        <f t="shared" si="38"/>
        <v>1.9004282887086703</v>
      </c>
      <c r="AM2748" s="66">
        <v>8.9442957687447571</v>
      </c>
      <c r="AN2748" s="4">
        <v>4.70902657150521E-2</v>
      </c>
      <c r="BF2748" s="70">
        <v>2.555123709145414</v>
      </c>
      <c r="BG2748" s="72">
        <v>5.1039999999999995E-2</v>
      </c>
      <c r="BH2748" s="4">
        <v>7.0974487759815261</v>
      </c>
      <c r="BI2748" s="66">
        <v>139.17147649803641</v>
      </c>
      <c r="BJ2748">
        <v>18357.988395349301</v>
      </c>
      <c r="BX2748" s="72">
        <v>3.6182499999999999E-2</v>
      </c>
      <c r="BY2748" s="66">
        <v>50.871352372830614</v>
      </c>
      <c r="BZ2748" s="4">
        <v>1.8468469927632309</v>
      </c>
      <c r="CA2748" s="4"/>
    </row>
    <row r="2749" spans="1:81" x14ac:dyDescent="0.25">
      <c r="A2749" s="1" t="s">
        <v>480</v>
      </c>
      <c r="B2749" s="1" t="s">
        <v>392</v>
      </c>
      <c r="C2749" s="1" t="s">
        <v>380</v>
      </c>
      <c r="D2749" s="85">
        <v>2020</v>
      </c>
      <c r="E2749" s="3">
        <v>44134</v>
      </c>
      <c r="AK2749" s="66">
        <v>500.36610113813305</v>
      </c>
      <c r="AL2749" s="119">
        <f t="shared" si="38"/>
        <v>5.0036610113813307</v>
      </c>
      <c r="AM2749" s="66">
        <v>15.575758473129577</v>
      </c>
      <c r="AN2749" s="4">
        <v>3.1247367998750164E-2</v>
      </c>
      <c r="AW2749" s="22">
        <v>0.95479779845655766</v>
      </c>
      <c r="AX2749" s="22"/>
      <c r="BF2749" s="4">
        <v>5.3150100887609204</v>
      </c>
      <c r="BG2749" s="72">
        <v>4.1267500000000006E-2</v>
      </c>
      <c r="BH2749" s="4">
        <v>10.857198061421018</v>
      </c>
      <c r="BI2749" s="66">
        <v>263.43905235900837</v>
      </c>
      <c r="BJ2749">
        <v>20195.912285330101</v>
      </c>
      <c r="BU2749" s="66">
        <v>33</v>
      </c>
      <c r="BX2749" s="72">
        <v>2.0047499999999999E-2</v>
      </c>
      <c r="BY2749" s="66">
        <v>234.4529805896816</v>
      </c>
      <c r="BZ2749" s="4">
        <v>4.6708301436866275</v>
      </c>
      <c r="CA2749" s="4">
        <v>8.67</v>
      </c>
    </row>
    <row r="2750" spans="1:81" x14ac:dyDescent="0.25">
      <c r="A2750" s="1" t="s">
        <v>480</v>
      </c>
      <c r="B2750" s="1" t="s">
        <v>392</v>
      </c>
      <c r="C2750" s="1" t="s">
        <v>380</v>
      </c>
      <c r="D2750" s="85">
        <v>2020</v>
      </c>
      <c r="E2750" s="3">
        <v>44145</v>
      </c>
      <c r="AK2750" s="66">
        <v>812.25745009578475</v>
      </c>
      <c r="AL2750" s="119">
        <f t="shared" si="38"/>
        <v>8.1225745009578478</v>
      </c>
      <c r="AM2750" s="66">
        <v>17.903355385268597</v>
      </c>
      <c r="AN2750" s="4">
        <v>2.2104533548394895E-2</v>
      </c>
      <c r="BF2750" s="4">
        <v>6.0975647924157563</v>
      </c>
      <c r="BG2750" s="72">
        <v>3.7919999999999995E-2</v>
      </c>
      <c r="BH2750" s="4">
        <v>10.365259661768253</v>
      </c>
      <c r="BI2750" s="66">
        <v>272.94566021610569</v>
      </c>
      <c r="BJ2750">
        <v>22235.465723334299</v>
      </c>
      <c r="BU2750" s="66">
        <v>45</v>
      </c>
      <c r="BX2750" s="72">
        <v>1.406E-2</v>
      </c>
      <c r="BY2750" s="66">
        <v>522.5334712822646</v>
      </c>
      <c r="BZ2750" s="4">
        <v>7.2979042281862903</v>
      </c>
      <c r="CA2750" s="4"/>
    </row>
    <row r="2751" spans="1:81" x14ac:dyDescent="0.25">
      <c r="A2751" s="1" t="s">
        <v>480</v>
      </c>
      <c r="B2751" s="1" t="s">
        <v>392</v>
      </c>
      <c r="C2751" s="61" t="s">
        <v>383</v>
      </c>
      <c r="D2751" s="85">
        <v>2020</v>
      </c>
      <c r="E2751" s="71">
        <v>44097</v>
      </c>
      <c r="AK2751" s="66">
        <v>64.778279582337774</v>
      </c>
      <c r="AL2751" s="119">
        <f t="shared" si="38"/>
        <v>0.64778279582337772</v>
      </c>
      <c r="AM2751" s="66">
        <v>3.5475763134681779</v>
      </c>
      <c r="AN2751" s="4">
        <v>5.4698483018072182E-2</v>
      </c>
      <c r="BF2751" s="70">
        <v>0.88941346857775783</v>
      </c>
      <c r="BG2751" s="72">
        <v>5.8882500000000011E-2</v>
      </c>
      <c r="BH2751" s="4">
        <v>3.0560998865571078</v>
      </c>
      <c r="BI2751" s="66">
        <v>51.827410370889297</v>
      </c>
      <c r="BJ2751">
        <v>17210.130137704298</v>
      </c>
      <c r="BX2751" s="72">
        <v>3.7387500000000004E-2</v>
      </c>
      <c r="BY2751" s="66">
        <v>12.950869211448492</v>
      </c>
      <c r="BZ2751" s="4">
        <v>0.49147642691106952</v>
      </c>
      <c r="CA2751" s="4"/>
    </row>
    <row r="2752" spans="1:81" x14ac:dyDescent="0.25">
      <c r="A2752" s="1" t="s">
        <v>480</v>
      </c>
      <c r="B2752" s="1" t="s">
        <v>392</v>
      </c>
      <c r="C2752" s="61" t="s">
        <v>383</v>
      </c>
      <c r="D2752" s="85">
        <v>2020</v>
      </c>
      <c r="E2752" s="71">
        <v>44118</v>
      </c>
      <c r="AK2752" s="66">
        <v>252.61986826923567</v>
      </c>
      <c r="AL2752" s="119">
        <f t="shared" si="38"/>
        <v>2.5261986826923568</v>
      </c>
      <c r="AM2752" s="66">
        <v>10.971360813727838</v>
      </c>
      <c r="AN2752" s="4">
        <v>4.3666544329084879E-2</v>
      </c>
      <c r="BF2752" s="70">
        <v>3.0580766958699717</v>
      </c>
      <c r="BG2752" s="72">
        <v>4.7477499999999999E-2</v>
      </c>
      <c r="BH2752" s="4">
        <v>8.8098752904326929</v>
      </c>
      <c r="BI2752" s="66">
        <v>186.54828735515147</v>
      </c>
      <c r="BJ2752">
        <v>16343.061571329399</v>
      </c>
      <c r="BX2752" s="72">
        <v>3.2902500000000001E-2</v>
      </c>
      <c r="BY2752" s="66">
        <v>66.071580914084208</v>
      </c>
      <c r="BZ2752" s="4">
        <v>2.1614855232951444</v>
      </c>
      <c r="CA2752" s="4"/>
    </row>
    <row r="2753" spans="1:81" x14ac:dyDescent="0.25">
      <c r="A2753" s="1" t="s">
        <v>480</v>
      </c>
      <c r="B2753" s="1" t="s">
        <v>392</v>
      </c>
      <c r="C2753" s="1" t="s">
        <v>383</v>
      </c>
      <c r="D2753" s="85">
        <v>2020</v>
      </c>
      <c r="E2753" s="3">
        <v>44134</v>
      </c>
      <c r="AK2753" s="66">
        <v>570.26613580005574</v>
      </c>
      <c r="AL2753" s="119">
        <f t="shared" si="38"/>
        <v>5.7026613580005572</v>
      </c>
      <c r="AM2753" s="66">
        <v>17.235136788532994</v>
      </c>
      <c r="AN2753" s="4">
        <v>3.0248546120022413E-2</v>
      </c>
      <c r="AW2753" s="22">
        <v>0.94884336956565107</v>
      </c>
      <c r="AX2753" s="22"/>
      <c r="BF2753" s="4">
        <v>5.619367031041242</v>
      </c>
      <c r="BG2753" s="72">
        <v>3.9497500000000005E-2</v>
      </c>
      <c r="BH2753" s="4">
        <v>12.071127445259711</v>
      </c>
      <c r="BI2753" s="66">
        <v>305.9005229335541</v>
      </c>
      <c r="BJ2753">
        <v>18371.7010418188</v>
      </c>
      <c r="BU2753" s="66">
        <v>33</v>
      </c>
      <c r="BX2753" s="72">
        <v>1.9502499999999999E-2</v>
      </c>
      <c r="BY2753" s="66">
        <v>258.06077332499888</v>
      </c>
      <c r="BZ2753" s="4">
        <v>5.034062800812011</v>
      </c>
      <c r="CA2753" s="4">
        <v>8</v>
      </c>
    </row>
    <row r="2754" spans="1:81" x14ac:dyDescent="0.25">
      <c r="A2754" s="1" t="s">
        <v>480</v>
      </c>
      <c r="B2754" s="1" t="s">
        <v>392</v>
      </c>
      <c r="C2754" s="1" t="s">
        <v>383</v>
      </c>
      <c r="D2754" s="85">
        <v>2020</v>
      </c>
      <c r="E2754" s="3">
        <v>44145</v>
      </c>
      <c r="AK2754" s="66">
        <v>880.08347931192588</v>
      </c>
      <c r="AL2754" s="119">
        <f t="shared" si="38"/>
        <v>8.8008347931192592</v>
      </c>
      <c r="AM2754" s="66">
        <v>19.7581342570838</v>
      </c>
      <c r="AN2754" s="4">
        <v>2.2526174522784159E-2</v>
      </c>
      <c r="BF2754" s="4">
        <v>7.4318983169519477</v>
      </c>
      <c r="BG2754" s="72">
        <v>3.5212500000000001E-2</v>
      </c>
      <c r="BH2754" s="4">
        <v>11.985950529334755</v>
      </c>
      <c r="BI2754" s="66">
        <v>340.10526418943289</v>
      </c>
      <c r="BJ2754">
        <v>21854.206157493001</v>
      </c>
      <c r="BU2754" s="66">
        <v>43</v>
      </c>
      <c r="BX2754" s="72">
        <v>1.4607500000000002E-2</v>
      </c>
      <c r="BY2754" s="66">
        <v>520.26401565313688</v>
      </c>
      <c r="BZ2754" s="4">
        <v>7.5085493138695627</v>
      </c>
      <c r="CA2754" s="4"/>
    </row>
    <row r="2755" spans="1:81" x14ac:dyDescent="0.25">
      <c r="A2755" s="1" t="s">
        <v>480</v>
      </c>
      <c r="B2755" s="1" t="s">
        <v>392</v>
      </c>
      <c r="C2755" s="61" t="s">
        <v>384</v>
      </c>
      <c r="D2755" s="85">
        <v>2020</v>
      </c>
      <c r="E2755" s="71">
        <v>44097</v>
      </c>
      <c r="AK2755" s="66">
        <v>58.388606819988901</v>
      </c>
      <c r="AL2755" s="119">
        <f t="shared" si="38"/>
        <v>0.58388606819988897</v>
      </c>
      <c r="AM2755" s="66">
        <v>3.0453343568823854</v>
      </c>
      <c r="AN2755" s="4">
        <v>5.2360838907357238E-2</v>
      </c>
      <c r="BF2755" s="70">
        <v>0.76604132912373868</v>
      </c>
      <c r="BG2755" s="72">
        <v>5.6242500000000001E-2</v>
      </c>
      <c r="BH2755" s="4">
        <v>2.6567497141198224</v>
      </c>
      <c r="BI2755" s="66">
        <v>47.353293833238446</v>
      </c>
      <c r="BJ2755">
        <v>16161.0799261053</v>
      </c>
      <c r="BX2755" s="72">
        <v>3.48925E-2</v>
      </c>
      <c r="BY2755" s="66">
        <v>11.035312986750469</v>
      </c>
      <c r="BZ2755" s="4">
        <v>0.38858464276256288</v>
      </c>
      <c r="CA2755" s="4"/>
    </row>
    <row r="2756" spans="1:81" x14ac:dyDescent="0.25">
      <c r="A2756" s="1" t="s">
        <v>480</v>
      </c>
      <c r="B2756" s="1" t="s">
        <v>392</v>
      </c>
      <c r="C2756" s="61" t="s">
        <v>384</v>
      </c>
      <c r="D2756" s="85">
        <v>2020</v>
      </c>
      <c r="E2756" s="71">
        <v>44118</v>
      </c>
      <c r="AK2756" s="66">
        <v>222.05598012673627</v>
      </c>
      <c r="AL2756" s="119">
        <f t="shared" si="38"/>
        <v>2.2205598012673629</v>
      </c>
      <c r="AM2756" s="66">
        <v>9.7961811605401969</v>
      </c>
      <c r="AN2756" s="4">
        <v>4.407031738597525E-2</v>
      </c>
      <c r="BF2756" s="70">
        <v>2.81828047245346</v>
      </c>
      <c r="BG2756" s="72">
        <v>4.8147500000000003E-2</v>
      </c>
      <c r="BH2756" s="4">
        <v>7.9189090609471409</v>
      </c>
      <c r="BI2756" s="66">
        <v>164.29739916956751</v>
      </c>
      <c r="BJ2756">
        <v>17177.761762595001</v>
      </c>
      <c r="BX2756" s="72">
        <v>3.2485E-2</v>
      </c>
      <c r="BY2756" s="66">
        <v>57.758580957168761</v>
      </c>
      <c r="BZ2756" s="4">
        <v>1.8772720995930576</v>
      </c>
      <c r="CA2756" s="4"/>
    </row>
    <row r="2757" spans="1:81" x14ac:dyDescent="0.25">
      <c r="A2757" s="1" t="s">
        <v>480</v>
      </c>
      <c r="B2757" s="1" t="s">
        <v>392</v>
      </c>
      <c r="C2757" s="1" t="s">
        <v>384</v>
      </c>
      <c r="D2757" s="85">
        <v>2020</v>
      </c>
      <c r="E2757" s="3">
        <v>44134</v>
      </c>
      <c r="AK2757" s="66">
        <v>567.26263154918956</v>
      </c>
      <c r="AL2757" s="119">
        <f t="shared" si="38"/>
        <v>5.6726263154918959</v>
      </c>
      <c r="AM2757" s="66">
        <v>16.766797259508063</v>
      </c>
      <c r="AN2757" s="4">
        <v>2.9602590663142317E-2</v>
      </c>
      <c r="AW2757" s="22">
        <v>0.95808405959045195</v>
      </c>
      <c r="AX2757" s="22"/>
      <c r="BF2757" s="4">
        <v>5.9688295870692158</v>
      </c>
      <c r="BG2757" s="72">
        <v>3.9074999999999999E-2</v>
      </c>
      <c r="BH2757" s="4">
        <v>11.951793290121412</v>
      </c>
      <c r="BI2757" s="66">
        <v>306.09902117133652</v>
      </c>
      <c r="BJ2757">
        <v>19601.547079042601</v>
      </c>
      <c r="BU2757" s="66">
        <v>33</v>
      </c>
      <c r="BX2757" s="72">
        <v>1.84075E-2</v>
      </c>
      <c r="BY2757" s="66">
        <v>252.22061763613186</v>
      </c>
      <c r="BZ2757" s="4">
        <v>4.6500030322695656</v>
      </c>
      <c r="CA2757" s="4">
        <v>8.44</v>
      </c>
    </row>
    <row r="2758" spans="1:81" x14ac:dyDescent="0.25">
      <c r="A2758" s="1" t="s">
        <v>480</v>
      </c>
      <c r="B2758" s="1" t="s">
        <v>392</v>
      </c>
      <c r="C2758" s="1" t="s">
        <v>384</v>
      </c>
      <c r="D2758" s="85">
        <v>2020</v>
      </c>
      <c r="E2758" s="3">
        <v>44145</v>
      </c>
      <c r="AK2758" s="73">
        <v>947.56344136504231</v>
      </c>
      <c r="AL2758" s="119">
        <f t="shared" si="38"/>
        <v>9.4756344136504236</v>
      </c>
      <c r="AM2758" s="66">
        <v>20.950080613682964</v>
      </c>
      <c r="AN2758" s="4">
        <v>2.2129386828269239E-2</v>
      </c>
      <c r="BF2758" s="4">
        <v>7.2361907029183374</v>
      </c>
      <c r="BG2758" s="72">
        <v>3.62875E-2</v>
      </c>
      <c r="BH2758" s="4">
        <v>12.394987137581442</v>
      </c>
      <c r="BI2758" s="66">
        <v>343.50492312352992</v>
      </c>
      <c r="BJ2758">
        <v>21264.797508386098</v>
      </c>
      <c r="BU2758" s="66">
        <v>43.666666666666664</v>
      </c>
      <c r="BX2758" s="72">
        <v>1.4124999999999999E-2</v>
      </c>
      <c r="BY2758" s="66">
        <v>574.64773130902381</v>
      </c>
      <c r="BZ2758" s="4">
        <v>8.1175791601491589</v>
      </c>
      <c r="CA2758" s="4"/>
    </row>
    <row r="2759" spans="1:81" x14ac:dyDescent="0.25">
      <c r="A2759" s="1" t="s">
        <v>480</v>
      </c>
      <c r="B2759" s="1" t="s">
        <v>392</v>
      </c>
      <c r="C2759" s="70" t="s">
        <v>381</v>
      </c>
      <c r="D2759" s="85">
        <v>2020</v>
      </c>
      <c r="E2759" s="71">
        <v>44097</v>
      </c>
      <c r="AK2759" s="66">
        <v>52.679330920262011</v>
      </c>
      <c r="AL2759" s="119">
        <f t="shared" si="38"/>
        <v>0.52679330920262013</v>
      </c>
      <c r="AM2759" s="66">
        <v>2.7557660110972018</v>
      </c>
      <c r="AN2759" s="4">
        <v>5.2656553268779854E-2</v>
      </c>
      <c r="BF2759" s="70">
        <v>1.0254605086307638</v>
      </c>
      <c r="BG2759" s="72">
        <v>5.5977500000000006E-2</v>
      </c>
      <c r="BH2759" s="4">
        <v>2.4271409310521888</v>
      </c>
      <c r="BI2759" s="66">
        <v>43.502588733742726</v>
      </c>
      <c r="BJ2759">
        <v>16808.075814733598</v>
      </c>
      <c r="BX2759" s="72">
        <v>3.5740000000000001E-2</v>
      </c>
      <c r="BY2759" s="66">
        <v>9.1767421865192897</v>
      </c>
      <c r="BZ2759" s="4">
        <v>0.32862508004501312</v>
      </c>
      <c r="CA2759" s="4"/>
    </row>
    <row r="2760" spans="1:81" x14ac:dyDescent="0.25">
      <c r="A2760" s="1" t="s">
        <v>480</v>
      </c>
      <c r="B2760" s="1" t="s">
        <v>392</v>
      </c>
      <c r="C2760" s="70" t="s">
        <v>381</v>
      </c>
      <c r="D2760" s="85">
        <v>2020</v>
      </c>
      <c r="E2760" s="71">
        <v>44118</v>
      </c>
      <c r="AK2760" s="66">
        <v>233.86983889185058</v>
      </c>
      <c r="AL2760" s="119">
        <f t="shared" si="38"/>
        <v>2.3386983889185058</v>
      </c>
      <c r="AM2760" s="66">
        <v>10.46511633978143</v>
      </c>
      <c r="AN2760" s="4">
        <v>4.5198510878231603E-2</v>
      </c>
      <c r="BF2760" s="70">
        <v>3.4336384505522033</v>
      </c>
      <c r="BG2760" s="72">
        <v>4.8237500000000003E-2</v>
      </c>
      <c r="BH2760" s="4">
        <v>8.218767548655487</v>
      </c>
      <c r="BI2760" s="66">
        <v>171.98127308944544</v>
      </c>
      <c r="BJ2760">
        <v>19888.526223107299</v>
      </c>
      <c r="BX2760" s="72">
        <v>3.6810000000000002E-2</v>
      </c>
      <c r="BY2760" s="66">
        <v>61.888565802405139</v>
      </c>
      <c r="BZ2760" s="4">
        <v>2.2463487911259428</v>
      </c>
      <c r="CA2760" s="4"/>
      <c r="CC2760" s="1">
        <v>940</v>
      </c>
    </row>
    <row r="2761" spans="1:81" x14ac:dyDescent="0.25">
      <c r="A2761" s="1" t="s">
        <v>480</v>
      </c>
      <c r="B2761" s="1" t="s">
        <v>392</v>
      </c>
      <c r="C2761" s="4" t="s">
        <v>381</v>
      </c>
      <c r="D2761" s="85">
        <v>2020</v>
      </c>
      <c r="E2761" s="3">
        <v>44134</v>
      </c>
      <c r="AK2761" s="66">
        <v>530.53176741266066</v>
      </c>
      <c r="AL2761" s="119">
        <f t="shared" si="38"/>
        <v>5.3053176741266066</v>
      </c>
      <c r="AM2761" s="66">
        <v>17.024076890384485</v>
      </c>
      <c r="AN2761" s="4">
        <v>3.2362073430407978E-2</v>
      </c>
      <c r="AW2761" s="22">
        <v>0.9738811549601718</v>
      </c>
      <c r="AX2761" s="22"/>
      <c r="BF2761" s="4">
        <v>6.3894649556697001</v>
      </c>
      <c r="BG2761" s="72">
        <v>4.018E-2</v>
      </c>
      <c r="BH2761" s="4">
        <v>12.310145687863235</v>
      </c>
      <c r="BI2761" s="66">
        <v>307.72706888167221</v>
      </c>
      <c r="BJ2761">
        <v>20910.1023595226</v>
      </c>
      <c r="BU2761" s="66">
        <v>32.333333333333336</v>
      </c>
      <c r="BX2761" s="72">
        <v>2.1447500000000001E-2</v>
      </c>
      <c r="BY2761" s="66">
        <v>213.46387359376703</v>
      </c>
      <c r="BZ2761" s="4">
        <v>4.5287037673803345</v>
      </c>
      <c r="CA2761" s="4">
        <v>8.56</v>
      </c>
    </row>
    <row r="2762" spans="1:81" x14ac:dyDescent="0.25">
      <c r="A2762" s="1" t="s">
        <v>480</v>
      </c>
      <c r="B2762" s="1" t="s">
        <v>392</v>
      </c>
      <c r="C2762" s="4" t="s">
        <v>381</v>
      </c>
      <c r="D2762" s="85">
        <v>2020</v>
      </c>
      <c r="E2762" s="3">
        <v>44145</v>
      </c>
      <c r="AK2762" s="66">
        <v>772.88305764888014</v>
      </c>
      <c r="AL2762" s="119">
        <f t="shared" si="38"/>
        <v>7.728830576488801</v>
      </c>
      <c r="AM2762" s="66">
        <v>19.059819076119407</v>
      </c>
      <c r="AN2762" s="4">
        <v>2.4733644176856792E-2</v>
      </c>
      <c r="BF2762" s="4">
        <v>7.6026591731832625</v>
      </c>
      <c r="BG2762" s="72">
        <v>3.6912500000000001E-2</v>
      </c>
      <c r="BH2762" s="4">
        <v>12.316929486103783</v>
      </c>
      <c r="BI2762" s="66">
        <v>334.50684031730464</v>
      </c>
      <c r="BJ2762">
        <v>22910.078467873798</v>
      </c>
      <c r="BU2762" s="66">
        <v>38</v>
      </c>
      <c r="BX2762" s="72">
        <v>1.5255000000000001E-2</v>
      </c>
      <c r="BY2762" s="66">
        <v>400.49913370006647</v>
      </c>
      <c r="BZ2762" s="4">
        <v>6.0956050238447492</v>
      </c>
      <c r="CA2762" s="4"/>
      <c r="CC2762" s="1">
        <v>605</v>
      </c>
    </row>
    <row r="2763" spans="1:81" x14ac:dyDescent="0.25">
      <c r="A2763" s="1" t="s">
        <v>480</v>
      </c>
      <c r="B2763" s="1" t="s">
        <v>392</v>
      </c>
      <c r="C2763" s="70" t="s">
        <v>379</v>
      </c>
      <c r="D2763" s="85">
        <v>2020</v>
      </c>
      <c r="E2763" s="3">
        <v>44078</v>
      </c>
      <c r="AK2763" s="66"/>
      <c r="AL2763" s="66"/>
      <c r="AM2763" s="66"/>
      <c r="AX2763" s="22">
        <v>-3.3522400446879E-2</v>
      </c>
      <c r="BF2763" s="4"/>
      <c r="BG2763" s="72"/>
      <c r="BH2763" s="4"/>
      <c r="BI2763" s="66"/>
      <c r="BU2763" s="66"/>
      <c r="BX2763" s="72"/>
      <c r="BY2763" s="66"/>
      <c r="BZ2763" s="4"/>
      <c r="CA2763" s="4"/>
    </row>
    <row r="2764" spans="1:81" x14ac:dyDescent="0.25">
      <c r="A2764" s="1" t="s">
        <v>480</v>
      </c>
      <c r="B2764" s="1" t="s">
        <v>392</v>
      </c>
      <c r="C2764" s="70" t="s">
        <v>379</v>
      </c>
      <c r="D2764" s="85">
        <v>2020</v>
      </c>
      <c r="E2764" s="3">
        <v>44081</v>
      </c>
      <c r="AK2764" s="66"/>
      <c r="AL2764" s="66"/>
      <c r="AM2764" s="66"/>
      <c r="AX2764" s="22">
        <v>1.0346588074872621E-2</v>
      </c>
      <c r="BF2764" s="4"/>
      <c r="BG2764" s="72"/>
      <c r="BH2764" s="4"/>
      <c r="BI2764" s="66"/>
      <c r="BU2764" s="66"/>
      <c r="BX2764" s="72"/>
      <c r="BY2764" s="66"/>
      <c r="BZ2764" s="4"/>
      <c r="CA2764" s="4"/>
    </row>
    <row r="2765" spans="1:81" x14ac:dyDescent="0.25">
      <c r="A2765" s="1" t="s">
        <v>480</v>
      </c>
      <c r="B2765" s="1" t="s">
        <v>392</v>
      </c>
      <c r="C2765" s="70" t="s">
        <v>379</v>
      </c>
      <c r="D2765" s="85">
        <v>2020</v>
      </c>
      <c r="E2765" s="3">
        <v>44088</v>
      </c>
      <c r="AK2765" s="66"/>
      <c r="AL2765" s="66"/>
      <c r="AM2765" s="66"/>
      <c r="AX2765" s="22">
        <v>1.4186091067001787E-2</v>
      </c>
      <c r="BF2765" s="4"/>
      <c r="BG2765" s="72"/>
      <c r="BH2765" s="4"/>
      <c r="BI2765" s="66"/>
      <c r="BU2765" s="66"/>
      <c r="BX2765" s="72"/>
      <c r="BY2765" s="66"/>
      <c r="BZ2765" s="4"/>
      <c r="CA2765" s="4"/>
    </row>
    <row r="2766" spans="1:81" x14ac:dyDescent="0.25">
      <c r="A2766" s="1" t="s">
        <v>480</v>
      </c>
      <c r="B2766" s="1" t="s">
        <v>392</v>
      </c>
      <c r="C2766" s="70" t="s">
        <v>379</v>
      </c>
      <c r="D2766" s="85">
        <v>2020</v>
      </c>
      <c r="E2766" s="3">
        <v>44091</v>
      </c>
      <c r="AK2766" s="66"/>
      <c r="AL2766" s="66"/>
      <c r="AM2766" s="66"/>
      <c r="AX2766" s="22">
        <v>6.0804041770237238E-2</v>
      </c>
      <c r="BF2766" s="4"/>
      <c r="BG2766" s="72"/>
      <c r="BH2766" s="4"/>
      <c r="BI2766" s="66"/>
      <c r="BU2766" s="66"/>
      <c r="BX2766" s="72"/>
      <c r="BY2766" s="66"/>
      <c r="BZ2766" s="4"/>
      <c r="CA2766" s="4"/>
    </row>
    <row r="2767" spans="1:81" x14ac:dyDescent="0.25">
      <c r="A2767" s="1" t="s">
        <v>480</v>
      </c>
      <c r="B2767" s="1" t="s">
        <v>392</v>
      </c>
      <c r="C2767" s="70" t="s">
        <v>379</v>
      </c>
      <c r="D2767" s="85">
        <v>2020</v>
      </c>
      <c r="E2767" s="3">
        <v>44096</v>
      </c>
      <c r="AK2767" s="66"/>
      <c r="AL2767" s="66"/>
      <c r="AM2767" s="66"/>
      <c r="AX2767" s="22">
        <v>0.16386853714961164</v>
      </c>
      <c r="BF2767" s="4"/>
      <c r="BG2767" s="72"/>
      <c r="BH2767" s="4"/>
      <c r="BI2767" s="66"/>
      <c r="BU2767" s="66"/>
      <c r="BX2767" s="72"/>
      <c r="BY2767" s="66"/>
      <c r="BZ2767" s="4"/>
      <c r="CA2767" s="4"/>
    </row>
    <row r="2768" spans="1:81" x14ac:dyDescent="0.25">
      <c r="A2768" s="1" t="s">
        <v>480</v>
      </c>
      <c r="B2768" s="1" t="s">
        <v>392</v>
      </c>
      <c r="C2768" s="70" t="s">
        <v>379</v>
      </c>
      <c r="D2768" s="85">
        <v>2020</v>
      </c>
      <c r="E2768" s="3">
        <v>44099</v>
      </c>
      <c r="AK2768" s="66"/>
      <c r="AL2768" s="66"/>
      <c r="AM2768" s="66"/>
      <c r="AX2768" s="22">
        <v>0.23247257328478818</v>
      </c>
      <c r="BF2768" s="4"/>
      <c r="BG2768" s="72"/>
      <c r="BH2768" s="4"/>
      <c r="BI2768" s="66"/>
      <c r="BU2768" s="66"/>
      <c r="BX2768" s="72"/>
      <c r="BY2768" s="66"/>
      <c r="BZ2768" s="4"/>
      <c r="CA2768" s="4"/>
    </row>
    <row r="2769" spans="1:79" x14ac:dyDescent="0.25">
      <c r="A2769" s="1" t="s">
        <v>480</v>
      </c>
      <c r="B2769" s="1" t="s">
        <v>392</v>
      </c>
      <c r="C2769" s="70" t="s">
        <v>379</v>
      </c>
      <c r="D2769" s="85">
        <v>2020</v>
      </c>
      <c r="E2769" s="3">
        <v>44106</v>
      </c>
      <c r="AK2769" s="66"/>
      <c r="AL2769" s="66"/>
      <c r="AM2769" s="66"/>
      <c r="AX2769" s="22">
        <v>0.45157809786884578</v>
      </c>
      <c r="BF2769" s="4"/>
      <c r="BG2769" s="72"/>
      <c r="BH2769" s="4"/>
      <c r="BI2769" s="66"/>
      <c r="BU2769" s="66"/>
      <c r="BX2769" s="72"/>
      <c r="BY2769" s="66"/>
      <c r="BZ2769" s="4"/>
      <c r="CA2769" s="4"/>
    </row>
    <row r="2770" spans="1:79" x14ac:dyDescent="0.25">
      <c r="A2770" s="1" t="s">
        <v>480</v>
      </c>
      <c r="B2770" s="1" t="s">
        <v>392</v>
      </c>
      <c r="C2770" s="70" t="s">
        <v>379</v>
      </c>
      <c r="D2770" s="85">
        <v>2020</v>
      </c>
      <c r="E2770" s="3">
        <v>44109</v>
      </c>
      <c r="AK2770" s="66"/>
      <c r="AL2770" s="66"/>
      <c r="AM2770" s="66"/>
      <c r="AX2770" s="22">
        <v>0.59488094945417525</v>
      </c>
      <c r="BF2770" s="4"/>
      <c r="BG2770" s="72"/>
      <c r="BH2770" s="4"/>
      <c r="BI2770" s="66"/>
      <c r="BU2770" s="66"/>
      <c r="BX2770" s="72"/>
      <c r="BY2770" s="66"/>
      <c r="BZ2770" s="4"/>
      <c r="CA2770" s="4"/>
    </row>
    <row r="2771" spans="1:79" x14ac:dyDescent="0.25">
      <c r="A2771" s="1" t="s">
        <v>480</v>
      </c>
      <c r="B2771" s="1" t="s">
        <v>392</v>
      </c>
      <c r="C2771" s="70" t="s">
        <v>379</v>
      </c>
      <c r="D2771" s="85">
        <v>2020</v>
      </c>
      <c r="E2771" s="3">
        <v>44113</v>
      </c>
      <c r="AK2771" s="66"/>
      <c r="AL2771" s="66"/>
      <c r="AM2771" s="66"/>
      <c r="AX2771" s="22">
        <v>0.6555326178561911</v>
      </c>
      <c r="BF2771" s="4"/>
      <c r="BG2771" s="72"/>
      <c r="BH2771" s="4"/>
      <c r="BI2771" s="66"/>
      <c r="BU2771" s="66"/>
      <c r="BX2771" s="72"/>
      <c r="BY2771" s="66"/>
      <c r="BZ2771" s="4"/>
      <c r="CA2771" s="4"/>
    </row>
    <row r="2772" spans="1:79" x14ac:dyDescent="0.25">
      <c r="A2772" s="1" t="s">
        <v>480</v>
      </c>
      <c r="B2772" s="1" t="s">
        <v>392</v>
      </c>
      <c r="C2772" s="70" t="s">
        <v>379</v>
      </c>
      <c r="D2772" s="85">
        <v>2020</v>
      </c>
      <c r="E2772" s="3">
        <v>44116</v>
      </c>
      <c r="AK2772" s="66"/>
      <c r="AL2772" s="66"/>
      <c r="AM2772" s="66"/>
      <c r="AX2772" s="22">
        <v>0.7778401156115794</v>
      </c>
      <c r="BF2772" s="4"/>
      <c r="BG2772" s="72"/>
      <c r="BH2772" s="4"/>
      <c r="BI2772" s="66"/>
      <c r="BU2772" s="66"/>
      <c r="BX2772" s="72"/>
      <c r="BY2772" s="66"/>
      <c r="BZ2772" s="4"/>
      <c r="CA2772" s="4"/>
    </row>
    <row r="2773" spans="1:79" x14ac:dyDescent="0.25">
      <c r="A2773" s="1" t="s">
        <v>480</v>
      </c>
      <c r="B2773" s="1" t="s">
        <v>392</v>
      </c>
      <c r="C2773" s="70" t="s">
        <v>379</v>
      </c>
      <c r="D2773" s="85">
        <v>2020</v>
      </c>
      <c r="E2773" s="3">
        <v>44123</v>
      </c>
      <c r="AK2773" s="66"/>
      <c r="AL2773" s="66"/>
      <c r="AM2773" s="66"/>
      <c r="AX2773" s="22">
        <v>0.85451093844416826</v>
      </c>
      <c r="BF2773" s="4"/>
      <c r="BG2773" s="72"/>
      <c r="BH2773" s="4"/>
      <c r="BI2773" s="66"/>
      <c r="BU2773" s="66"/>
      <c r="BX2773" s="72"/>
      <c r="BY2773" s="66"/>
      <c r="BZ2773" s="4"/>
      <c r="CA2773" s="4"/>
    </row>
    <row r="2774" spans="1:79" x14ac:dyDescent="0.25">
      <c r="A2774" s="1" t="s">
        <v>480</v>
      </c>
      <c r="B2774" s="1" t="s">
        <v>392</v>
      </c>
      <c r="C2774" s="1" t="s">
        <v>380</v>
      </c>
      <c r="D2774" s="85">
        <v>2020</v>
      </c>
      <c r="E2774" s="71">
        <v>44078</v>
      </c>
      <c r="AK2774" s="66"/>
      <c r="AL2774" s="66"/>
      <c r="AM2774" s="66"/>
      <c r="AX2774" s="22">
        <v>5.1841999826464421E-3</v>
      </c>
      <c r="BF2774" s="4"/>
      <c r="BG2774" s="72"/>
      <c r="BH2774" s="4"/>
      <c r="BI2774" s="66"/>
      <c r="BU2774" s="66"/>
      <c r="BX2774" s="72"/>
      <c r="BY2774" s="66"/>
      <c r="BZ2774" s="4"/>
      <c r="CA2774" s="4"/>
    </row>
    <row r="2775" spans="1:79" x14ac:dyDescent="0.25">
      <c r="A2775" s="1" t="s">
        <v>480</v>
      </c>
      <c r="B2775" s="1" t="s">
        <v>392</v>
      </c>
      <c r="C2775" s="1" t="s">
        <v>380</v>
      </c>
      <c r="D2775" s="85">
        <v>2020</v>
      </c>
      <c r="E2775" s="71">
        <v>44081</v>
      </c>
      <c r="AK2775" s="66"/>
      <c r="AL2775" s="66"/>
      <c r="AM2775" s="66"/>
      <c r="AX2775" s="22">
        <v>6.1709911607516377E-2</v>
      </c>
      <c r="BF2775" s="4"/>
      <c r="BG2775" s="72"/>
      <c r="BH2775" s="4"/>
      <c r="BI2775" s="66"/>
      <c r="BU2775" s="66"/>
      <c r="BX2775" s="72"/>
      <c r="BY2775" s="66"/>
      <c r="BZ2775" s="4"/>
      <c r="CA2775" s="4"/>
    </row>
    <row r="2776" spans="1:79" x14ac:dyDescent="0.25">
      <c r="A2776" s="1" t="s">
        <v>480</v>
      </c>
      <c r="B2776" s="1" t="s">
        <v>392</v>
      </c>
      <c r="C2776" s="1" t="s">
        <v>380</v>
      </c>
      <c r="D2776" s="85">
        <v>2020</v>
      </c>
      <c r="E2776" s="71">
        <v>44088</v>
      </c>
      <c r="AK2776" s="66"/>
      <c r="AL2776" s="66"/>
      <c r="AM2776" s="66"/>
      <c r="AX2776" s="22">
        <v>8.4332246560774357E-2</v>
      </c>
      <c r="BF2776" s="4"/>
      <c r="BG2776" s="72"/>
      <c r="BH2776" s="4"/>
      <c r="BI2776" s="66"/>
      <c r="BU2776" s="66"/>
      <c r="BX2776" s="72"/>
      <c r="BY2776" s="66"/>
      <c r="BZ2776" s="4"/>
      <c r="CA2776" s="4"/>
    </row>
    <row r="2777" spans="1:79" x14ac:dyDescent="0.25">
      <c r="A2777" s="1" t="s">
        <v>480</v>
      </c>
      <c r="B2777" s="1" t="s">
        <v>392</v>
      </c>
      <c r="C2777" s="1" t="s">
        <v>380</v>
      </c>
      <c r="D2777" s="85">
        <v>2020</v>
      </c>
      <c r="E2777" s="71">
        <v>44091</v>
      </c>
      <c r="AK2777" s="66"/>
      <c r="AL2777" s="66"/>
      <c r="AM2777" s="66"/>
      <c r="AX2777" s="22">
        <v>0.14443180830395286</v>
      </c>
      <c r="BF2777" s="4"/>
      <c r="BG2777" s="72"/>
      <c r="BH2777" s="4"/>
      <c r="BI2777" s="66"/>
      <c r="BU2777" s="66"/>
      <c r="BX2777" s="72"/>
      <c r="BY2777" s="66"/>
      <c r="BZ2777" s="4"/>
      <c r="CA2777" s="4"/>
    </row>
    <row r="2778" spans="1:79" x14ac:dyDescent="0.25">
      <c r="A2778" s="1" t="s">
        <v>480</v>
      </c>
      <c r="B2778" s="1" t="s">
        <v>392</v>
      </c>
      <c r="C2778" s="1" t="s">
        <v>380</v>
      </c>
      <c r="D2778" s="85">
        <v>2020</v>
      </c>
      <c r="E2778" s="71">
        <v>44096</v>
      </c>
      <c r="AK2778" s="66"/>
      <c r="AL2778" s="66"/>
      <c r="AM2778" s="66"/>
      <c r="AX2778" s="22">
        <v>0.26868586828976443</v>
      </c>
      <c r="BF2778" s="4"/>
      <c r="BG2778" s="72"/>
      <c r="BH2778" s="4"/>
      <c r="BI2778" s="66"/>
      <c r="BU2778" s="66"/>
      <c r="BX2778" s="72"/>
      <c r="BY2778" s="66"/>
      <c r="BZ2778" s="4"/>
      <c r="CA2778" s="4"/>
    </row>
    <row r="2779" spans="1:79" x14ac:dyDescent="0.25">
      <c r="A2779" s="1" t="s">
        <v>480</v>
      </c>
      <c r="B2779" s="1" t="s">
        <v>392</v>
      </c>
      <c r="C2779" s="1" t="s">
        <v>380</v>
      </c>
      <c r="D2779" s="85">
        <v>2020</v>
      </c>
      <c r="E2779" s="71">
        <v>44099</v>
      </c>
      <c r="AK2779" s="66"/>
      <c r="AL2779" s="66"/>
      <c r="AM2779" s="66"/>
      <c r="AX2779" s="22">
        <v>0.40371160086328517</v>
      </c>
      <c r="BF2779" s="4"/>
      <c r="BG2779" s="72"/>
      <c r="BH2779" s="4"/>
      <c r="BI2779" s="66"/>
      <c r="BU2779" s="66"/>
      <c r="BX2779" s="72"/>
      <c r="BY2779" s="66"/>
      <c r="BZ2779" s="4"/>
      <c r="CA2779" s="4"/>
    </row>
    <row r="2780" spans="1:79" x14ac:dyDescent="0.25">
      <c r="A2780" s="1" t="s">
        <v>480</v>
      </c>
      <c r="B2780" s="1" t="s">
        <v>392</v>
      </c>
      <c r="C2780" s="1" t="s">
        <v>380</v>
      </c>
      <c r="D2780" s="85">
        <v>2020</v>
      </c>
      <c r="E2780" s="71">
        <v>44106</v>
      </c>
      <c r="AK2780" s="66"/>
      <c r="AL2780" s="66"/>
      <c r="AM2780" s="66"/>
      <c r="AX2780" s="22">
        <v>0.600192737825332</v>
      </c>
      <c r="BF2780" s="4"/>
      <c r="BG2780" s="72"/>
      <c r="BH2780" s="4"/>
      <c r="BI2780" s="66"/>
      <c r="BU2780" s="66"/>
      <c r="BX2780" s="72"/>
      <c r="BY2780" s="66"/>
      <c r="BZ2780" s="4"/>
      <c r="CA2780" s="4"/>
    </row>
    <row r="2781" spans="1:79" x14ac:dyDescent="0.25">
      <c r="A2781" s="1" t="s">
        <v>480</v>
      </c>
      <c r="B2781" s="1" t="s">
        <v>392</v>
      </c>
      <c r="C2781" s="1" t="s">
        <v>380</v>
      </c>
      <c r="D2781" s="85">
        <v>2020</v>
      </c>
      <c r="E2781" s="71">
        <v>44109</v>
      </c>
      <c r="AK2781" s="66"/>
      <c r="AL2781" s="66"/>
      <c r="AM2781" s="66"/>
      <c r="AX2781" s="22">
        <v>0.6836874677071717</v>
      </c>
      <c r="BF2781" s="4"/>
      <c r="BG2781" s="72"/>
      <c r="BH2781" s="4"/>
      <c r="BI2781" s="66"/>
      <c r="BU2781" s="66"/>
      <c r="BX2781" s="72"/>
      <c r="BY2781" s="66"/>
      <c r="BZ2781" s="4"/>
      <c r="CA2781" s="4"/>
    </row>
    <row r="2782" spans="1:79" x14ac:dyDescent="0.25">
      <c r="A2782" s="1" t="s">
        <v>480</v>
      </c>
      <c r="B2782" s="1" t="s">
        <v>392</v>
      </c>
      <c r="C2782" s="1" t="s">
        <v>380</v>
      </c>
      <c r="D2782" s="85">
        <v>2020</v>
      </c>
      <c r="E2782" s="71">
        <v>44113</v>
      </c>
      <c r="AK2782" s="66"/>
      <c r="AL2782" s="66"/>
      <c r="AM2782" s="66"/>
      <c r="AX2782" s="22">
        <v>0.724581991220975</v>
      </c>
      <c r="BF2782" s="4"/>
      <c r="BG2782" s="72"/>
      <c r="BH2782" s="4"/>
      <c r="BI2782" s="66"/>
      <c r="BU2782" s="66"/>
      <c r="BX2782" s="72"/>
      <c r="BY2782" s="66"/>
      <c r="BZ2782" s="4"/>
      <c r="CA2782" s="4"/>
    </row>
    <row r="2783" spans="1:79" x14ac:dyDescent="0.25">
      <c r="A2783" s="1" t="s">
        <v>480</v>
      </c>
      <c r="B2783" s="1" t="s">
        <v>392</v>
      </c>
      <c r="C2783" s="1" t="s">
        <v>380</v>
      </c>
      <c r="D2783" s="85">
        <v>2020</v>
      </c>
      <c r="E2783" s="71">
        <v>44116</v>
      </c>
      <c r="AK2783" s="66"/>
      <c r="AL2783" s="66"/>
      <c r="AM2783" s="66"/>
      <c r="AX2783" s="22">
        <v>0.78556124295653329</v>
      </c>
      <c r="BF2783" s="4"/>
      <c r="BG2783" s="72"/>
      <c r="BH2783" s="4"/>
      <c r="BI2783" s="66"/>
      <c r="BU2783" s="66"/>
      <c r="BX2783" s="72"/>
      <c r="BY2783" s="66"/>
      <c r="BZ2783" s="4"/>
      <c r="CA2783" s="4"/>
    </row>
    <row r="2784" spans="1:79" x14ac:dyDescent="0.25">
      <c r="A2784" s="1" t="s">
        <v>480</v>
      </c>
      <c r="B2784" s="1" t="s">
        <v>392</v>
      </c>
      <c r="C2784" s="1" t="s">
        <v>380</v>
      </c>
      <c r="D2784" s="85">
        <v>2020</v>
      </c>
      <c r="E2784" s="71">
        <v>44123</v>
      </c>
      <c r="AK2784" s="66"/>
      <c r="AL2784" s="66"/>
      <c r="AM2784" s="66"/>
      <c r="AX2784" s="22">
        <v>0.87113036424274759</v>
      </c>
      <c r="BF2784" s="4"/>
      <c r="BG2784" s="72"/>
      <c r="BH2784" s="4"/>
      <c r="BI2784" s="66"/>
      <c r="BU2784" s="66"/>
      <c r="BX2784" s="72"/>
      <c r="BY2784" s="66"/>
      <c r="BZ2784" s="4"/>
      <c r="CA2784" s="4"/>
    </row>
    <row r="2785" spans="1:79" x14ac:dyDescent="0.25">
      <c r="A2785" s="1" t="s">
        <v>480</v>
      </c>
      <c r="B2785" s="1" t="s">
        <v>392</v>
      </c>
      <c r="C2785" s="70" t="s">
        <v>381</v>
      </c>
      <c r="D2785" s="85">
        <v>2020</v>
      </c>
      <c r="E2785" s="3">
        <v>44078</v>
      </c>
      <c r="AK2785" s="66"/>
      <c r="AL2785" s="66"/>
      <c r="AM2785" s="66"/>
      <c r="AX2785" s="22">
        <v>4.1377906116402133E-5</v>
      </c>
      <c r="BF2785" s="4"/>
      <c r="BG2785" s="72"/>
      <c r="BH2785" s="4"/>
      <c r="BI2785" s="66"/>
      <c r="BU2785" s="66"/>
      <c r="BX2785" s="72"/>
      <c r="BY2785" s="66"/>
      <c r="BZ2785" s="4"/>
      <c r="CA2785" s="4"/>
    </row>
    <row r="2786" spans="1:79" x14ac:dyDescent="0.25">
      <c r="A2786" s="1" t="s">
        <v>480</v>
      </c>
      <c r="B2786" s="1" t="s">
        <v>392</v>
      </c>
      <c r="C2786" s="70" t="s">
        <v>381</v>
      </c>
      <c r="D2786" s="85">
        <v>2020</v>
      </c>
      <c r="E2786" s="3">
        <v>44081</v>
      </c>
      <c r="AK2786" s="66"/>
      <c r="AL2786" s="66"/>
      <c r="AM2786" s="66"/>
      <c r="AX2786" s="22">
        <v>4.4875511238248636E-2</v>
      </c>
      <c r="BF2786" s="4"/>
      <c r="BG2786" s="72"/>
      <c r="BH2786" s="4"/>
      <c r="BI2786" s="66"/>
      <c r="BU2786" s="66"/>
      <c r="BX2786" s="72"/>
      <c r="BY2786" s="66"/>
      <c r="BZ2786" s="4"/>
      <c r="CA2786" s="4"/>
    </row>
    <row r="2787" spans="1:79" x14ac:dyDescent="0.25">
      <c r="A2787" s="1" t="s">
        <v>480</v>
      </c>
      <c r="B2787" s="1" t="s">
        <v>392</v>
      </c>
      <c r="C2787" s="70" t="s">
        <v>381</v>
      </c>
      <c r="D2787" s="85">
        <v>2020</v>
      </c>
      <c r="E2787" s="3">
        <v>44088</v>
      </c>
      <c r="AK2787" s="66"/>
      <c r="AL2787" s="66"/>
      <c r="AM2787" s="66"/>
      <c r="AX2787" s="22">
        <v>0.11777967303231511</v>
      </c>
      <c r="BF2787" s="4"/>
      <c r="BG2787" s="72"/>
      <c r="BH2787" s="4"/>
      <c r="BI2787" s="66"/>
      <c r="BU2787" s="66"/>
      <c r="BX2787" s="72"/>
      <c r="BY2787" s="66"/>
      <c r="BZ2787" s="4"/>
      <c r="CA2787" s="4"/>
    </row>
    <row r="2788" spans="1:79" x14ac:dyDescent="0.25">
      <c r="A2788" s="1" t="s">
        <v>480</v>
      </c>
      <c r="B2788" s="1" t="s">
        <v>392</v>
      </c>
      <c r="C2788" s="70" t="s">
        <v>381</v>
      </c>
      <c r="D2788" s="85">
        <v>2020</v>
      </c>
      <c r="E2788" s="3">
        <v>44091</v>
      </c>
      <c r="AK2788" s="66"/>
      <c r="AL2788" s="66"/>
      <c r="AM2788" s="66"/>
      <c r="AX2788" s="22">
        <v>0.13915113847079325</v>
      </c>
      <c r="BF2788" s="4"/>
      <c r="BG2788" s="72"/>
      <c r="BH2788" s="4"/>
      <c r="BI2788" s="66"/>
      <c r="BU2788" s="66"/>
      <c r="BX2788" s="72"/>
      <c r="BY2788" s="66"/>
      <c r="BZ2788" s="4"/>
      <c r="CA2788" s="4"/>
    </row>
    <row r="2789" spans="1:79" x14ac:dyDescent="0.25">
      <c r="A2789" s="1" t="s">
        <v>480</v>
      </c>
      <c r="B2789" s="1" t="s">
        <v>392</v>
      </c>
      <c r="C2789" s="70" t="s">
        <v>381</v>
      </c>
      <c r="D2789" s="85">
        <v>2020</v>
      </c>
      <c r="E2789" s="3">
        <v>44096</v>
      </c>
      <c r="AK2789" s="66"/>
      <c r="AL2789" s="66"/>
      <c r="AM2789" s="66"/>
      <c r="AX2789" s="22">
        <v>0.29852722294193257</v>
      </c>
      <c r="BF2789" s="4"/>
      <c r="BG2789" s="72"/>
      <c r="BH2789" s="4"/>
      <c r="BI2789" s="66"/>
      <c r="BU2789" s="66"/>
      <c r="BX2789" s="72"/>
      <c r="BY2789" s="66"/>
      <c r="BZ2789" s="4"/>
      <c r="CA2789" s="4"/>
    </row>
    <row r="2790" spans="1:79" x14ac:dyDescent="0.25">
      <c r="A2790" s="1" t="s">
        <v>480</v>
      </c>
      <c r="B2790" s="1" t="s">
        <v>392</v>
      </c>
      <c r="C2790" s="70" t="s">
        <v>381</v>
      </c>
      <c r="D2790" s="85">
        <v>2020</v>
      </c>
      <c r="E2790" s="3">
        <v>44099</v>
      </c>
      <c r="AK2790" s="66"/>
      <c r="AL2790" s="66"/>
      <c r="AM2790" s="66"/>
      <c r="AX2790" s="22">
        <v>0.390857979865468</v>
      </c>
      <c r="BF2790" s="4"/>
      <c r="BG2790" s="72"/>
      <c r="BH2790" s="4"/>
      <c r="BI2790" s="66"/>
      <c r="BU2790" s="66"/>
      <c r="BX2790" s="72"/>
      <c r="BY2790" s="66"/>
      <c r="BZ2790" s="4"/>
      <c r="CA2790" s="4"/>
    </row>
    <row r="2791" spans="1:79" x14ac:dyDescent="0.25">
      <c r="A2791" s="1" t="s">
        <v>480</v>
      </c>
      <c r="B2791" s="1" t="s">
        <v>392</v>
      </c>
      <c r="C2791" s="70" t="s">
        <v>381</v>
      </c>
      <c r="D2791" s="85">
        <v>2020</v>
      </c>
      <c r="E2791" s="3">
        <v>44106</v>
      </c>
      <c r="AK2791" s="66"/>
      <c r="AL2791" s="66"/>
      <c r="AM2791" s="66"/>
      <c r="AX2791" s="22">
        <v>0.6147416539013868</v>
      </c>
      <c r="BF2791" s="4"/>
      <c r="BG2791" s="72"/>
      <c r="BH2791" s="4"/>
      <c r="BI2791" s="66"/>
      <c r="BU2791" s="66"/>
      <c r="BX2791" s="72"/>
      <c r="BY2791" s="66"/>
      <c r="BZ2791" s="4"/>
      <c r="CA2791" s="4"/>
    </row>
    <row r="2792" spans="1:79" x14ac:dyDescent="0.25">
      <c r="A2792" s="1" t="s">
        <v>480</v>
      </c>
      <c r="B2792" s="1" t="s">
        <v>392</v>
      </c>
      <c r="C2792" s="70" t="s">
        <v>381</v>
      </c>
      <c r="D2792" s="85">
        <v>2020</v>
      </c>
      <c r="E2792" s="3">
        <v>44109</v>
      </c>
      <c r="AK2792" s="66"/>
      <c r="AL2792" s="66"/>
      <c r="AM2792" s="66"/>
      <c r="AX2792" s="22">
        <v>0.79465302424316187</v>
      </c>
      <c r="BF2792" s="4"/>
      <c r="BG2792" s="72"/>
      <c r="BH2792" s="4"/>
      <c r="BI2792" s="66"/>
      <c r="BU2792" s="66"/>
      <c r="BX2792" s="72"/>
      <c r="BY2792" s="66"/>
      <c r="BZ2792" s="4"/>
      <c r="CA2792" s="4"/>
    </row>
    <row r="2793" spans="1:79" x14ac:dyDescent="0.25">
      <c r="A2793" s="1" t="s">
        <v>480</v>
      </c>
      <c r="B2793" s="1" t="s">
        <v>392</v>
      </c>
      <c r="C2793" s="70" t="s">
        <v>381</v>
      </c>
      <c r="D2793" s="85">
        <v>2020</v>
      </c>
      <c r="E2793" s="3">
        <v>44113</v>
      </c>
      <c r="AK2793" s="66"/>
      <c r="AL2793" s="66"/>
      <c r="AM2793" s="66"/>
      <c r="AX2793" s="22">
        <v>0.8373257276436652</v>
      </c>
      <c r="BF2793" s="4"/>
      <c r="BG2793" s="72"/>
      <c r="BH2793" s="4"/>
      <c r="BI2793" s="66"/>
      <c r="BU2793" s="66"/>
      <c r="BX2793" s="72"/>
      <c r="BY2793" s="66"/>
      <c r="BZ2793" s="4"/>
      <c r="CA2793" s="4"/>
    </row>
    <row r="2794" spans="1:79" x14ac:dyDescent="0.25">
      <c r="A2794" s="1" t="s">
        <v>480</v>
      </c>
      <c r="B2794" s="1" t="s">
        <v>392</v>
      </c>
      <c r="C2794" s="70" t="s">
        <v>381</v>
      </c>
      <c r="D2794" s="85">
        <v>2020</v>
      </c>
      <c r="E2794" s="3">
        <v>44116</v>
      </c>
      <c r="AK2794" s="66"/>
      <c r="AL2794" s="66"/>
      <c r="AM2794" s="66"/>
      <c r="AX2794" s="22">
        <v>0.90492559875693246</v>
      </c>
      <c r="BF2794" s="4"/>
      <c r="BG2794" s="72"/>
      <c r="BH2794" s="4"/>
      <c r="BI2794" s="66"/>
      <c r="BU2794" s="66"/>
      <c r="BX2794" s="72"/>
      <c r="BY2794" s="66"/>
      <c r="BZ2794" s="4"/>
      <c r="CA2794" s="4"/>
    </row>
    <row r="2795" spans="1:79" x14ac:dyDescent="0.25">
      <c r="A2795" s="1" t="s">
        <v>480</v>
      </c>
      <c r="B2795" s="1" t="s">
        <v>392</v>
      </c>
      <c r="C2795" s="70" t="s">
        <v>381</v>
      </c>
      <c r="D2795" s="85">
        <v>2020</v>
      </c>
      <c r="E2795" s="3">
        <v>44123</v>
      </c>
      <c r="AK2795" s="66"/>
      <c r="AL2795" s="66"/>
      <c r="AM2795" s="66"/>
      <c r="AX2795" s="22">
        <v>0.95757200934866005</v>
      </c>
      <c r="BF2795" s="4"/>
      <c r="BG2795" s="72"/>
      <c r="BH2795" s="4"/>
      <c r="BI2795" s="66"/>
      <c r="BU2795" s="66"/>
      <c r="BX2795" s="72"/>
      <c r="BY2795" s="66"/>
      <c r="BZ2795" s="4"/>
      <c r="CA2795" s="4"/>
    </row>
    <row r="2796" spans="1:79" x14ac:dyDescent="0.25">
      <c r="A2796" s="1" t="s">
        <v>480</v>
      </c>
      <c r="B2796" s="1" t="s">
        <v>392</v>
      </c>
      <c r="C2796" s="4" t="s">
        <v>382</v>
      </c>
      <c r="D2796" s="85">
        <v>2020</v>
      </c>
      <c r="E2796" s="71">
        <v>44078</v>
      </c>
      <c r="AK2796" s="66"/>
      <c r="AL2796" s="66"/>
      <c r="AM2796" s="66"/>
      <c r="AX2796" s="22">
        <v>1.2493818944340424E-2</v>
      </c>
      <c r="BF2796" s="4"/>
      <c r="BG2796" s="72"/>
      <c r="BH2796" s="4"/>
      <c r="BI2796" s="66"/>
      <c r="BU2796" s="66"/>
      <c r="BX2796" s="72"/>
      <c r="BY2796" s="66"/>
      <c r="BZ2796" s="4"/>
      <c r="CA2796" s="4"/>
    </row>
    <row r="2797" spans="1:79" x14ac:dyDescent="0.25">
      <c r="A2797" s="1" t="s">
        <v>480</v>
      </c>
      <c r="B2797" s="1" t="s">
        <v>392</v>
      </c>
      <c r="C2797" s="4" t="s">
        <v>382</v>
      </c>
      <c r="D2797" s="85">
        <v>2020</v>
      </c>
      <c r="E2797" s="71">
        <v>44081</v>
      </c>
      <c r="AK2797" s="66"/>
      <c r="AL2797" s="66"/>
      <c r="AM2797" s="66"/>
      <c r="AX2797" s="22">
        <v>6.7215170180034436E-2</v>
      </c>
      <c r="BF2797" s="4"/>
      <c r="BG2797" s="72"/>
      <c r="BH2797" s="4"/>
      <c r="BI2797" s="66"/>
      <c r="BU2797" s="66"/>
      <c r="BX2797" s="72"/>
      <c r="BY2797" s="66"/>
      <c r="BZ2797" s="4"/>
      <c r="CA2797" s="4"/>
    </row>
    <row r="2798" spans="1:79" x14ac:dyDescent="0.25">
      <c r="A2798" s="1" t="s">
        <v>480</v>
      </c>
      <c r="B2798" s="1" t="s">
        <v>392</v>
      </c>
      <c r="C2798" s="4" t="s">
        <v>382</v>
      </c>
      <c r="D2798" s="85">
        <v>2020</v>
      </c>
      <c r="E2798" s="71">
        <v>44088</v>
      </c>
      <c r="AK2798" s="66"/>
      <c r="AL2798" s="66"/>
      <c r="AM2798" s="66"/>
      <c r="AX2798" s="22">
        <v>0.16386550255831403</v>
      </c>
      <c r="BF2798" s="4"/>
      <c r="BG2798" s="72"/>
      <c r="BH2798" s="4"/>
      <c r="BI2798" s="66"/>
      <c r="BU2798" s="66"/>
      <c r="BX2798" s="72"/>
      <c r="BY2798" s="66"/>
      <c r="BZ2798" s="4"/>
      <c r="CA2798" s="4"/>
    </row>
    <row r="2799" spans="1:79" x14ac:dyDescent="0.25">
      <c r="A2799" s="1" t="s">
        <v>480</v>
      </c>
      <c r="B2799" s="1" t="s">
        <v>392</v>
      </c>
      <c r="C2799" s="4" t="s">
        <v>382</v>
      </c>
      <c r="D2799" s="85">
        <v>2020</v>
      </c>
      <c r="E2799" s="71">
        <v>44091</v>
      </c>
      <c r="AK2799" s="66"/>
      <c r="AL2799" s="66"/>
      <c r="AM2799" s="66"/>
      <c r="AX2799" s="22">
        <v>0.25431699062870267</v>
      </c>
      <c r="BF2799" s="4"/>
      <c r="BG2799" s="72"/>
      <c r="BH2799" s="4"/>
      <c r="BI2799" s="66"/>
      <c r="BU2799" s="66"/>
      <c r="BX2799" s="72"/>
      <c r="BY2799" s="66"/>
      <c r="BZ2799" s="4"/>
      <c r="CA2799" s="4"/>
    </row>
    <row r="2800" spans="1:79" x14ac:dyDescent="0.25">
      <c r="A2800" s="1" t="s">
        <v>480</v>
      </c>
      <c r="B2800" s="1" t="s">
        <v>392</v>
      </c>
      <c r="C2800" s="4" t="s">
        <v>382</v>
      </c>
      <c r="D2800" s="85">
        <v>2020</v>
      </c>
      <c r="E2800" s="71">
        <v>44096</v>
      </c>
      <c r="AK2800" s="66"/>
      <c r="AL2800" s="66"/>
      <c r="AM2800" s="66"/>
      <c r="AX2800" s="22">
        <v>0.41936661563415489</v>
      </c>
      <c r="BF2800" s="4"/>
      <c r="BG2800" s="72"/>
      <c r="BH2800" s="4"/>
      <c r="BI2800" s="66"/>
      <c r="BU2800" s="66"/>
      <c r="BX2800" s="72"/>
      <c r="BY2800" s="66"/>
      <c r="BZ2800" s="4"/>
      <c r="CA2800" s="4"/>
    </row>
    <row r="2801" spans="1:79" x14ac:dyDescent="0.25">
      <c r="A2801" s="1" t="s">
        <v>480</v>
      </c>
      <c r="B2801" s="1" t="s">
        <v>392</v>
      </c>
      <c r="C2801" s="4" t="s">
        <v>382</v>
      </c>
      <c r="D2801" s="85">
        <v>2020</v>
      </c>
      <c r="E2801" s="71">
        <v>44099</v>
      </c>
      <c r="AK2801" s="66"/>
      <c r="AL2801" s="66"/>
      <c r="AM2801" s="66"/>
      <c r="AX2801" s="22">
        <v>0.46914302323295676</v>
      </c>
      <c r="BF2801" s="4"/>
      <c r="BG2801" s="72"/>
      <c r="BH2801" s="4"/>
      <c r="BI2801" s="66"/>
      <c r="BU2801" s="66"/>
      <c r="BX2801" s="72"/>
      <c r="BY2801" s="66"/>
      <c r="BZ2801" s="4"/>
      <c r="CA2801" s="4"/>
    </row>
    <row r="2802" spans="1:79" x14ac:dyDescent="0.25">
      <c r="A2802" s="1" t="s">
        <v>480</v>
      </c>
      <c r="B2802" s="1" t="s">
        <v>392</v>
      </c>
      <c r="C2802" s="4" t="s">
        <v>382</v>
      </c>
      <c r="D2802" s="85">
        <v>2020</v>
      </c>
      <c r="E2802" s="71">
        <v>44106</v>
      </c>
      <c r="AK2802" s="66"/>
      <c r="AL2802" s="66"/>
      <c r="AM2802" s="66"/>
      <c r="AX2802" s="22">
        <v>0.65828129339165686</v>
      </c>
      <c r="BF2802" s="4"/>
      <c r="BG2802" s="72"/>
      <c r="BH2802" s="4"/>
      <c r="BI2802" s="66"/>
      <c r="BU2802" s="66"/>
      <c r="BX2802" s="72"/>
      <c r="BY2802" s="66"/>
      <c r="BZ2802" s="4"/>
      <c r="CA2802" s="4"/>
    </row>
    <row r="2803" spans="1:79" x14ac:dyDescent="0.25">
      <c r="A2803" s="1" t="s">
        <v>480</v>
      </c>
      <c r="B2803" s="1" t="s">
        <v>392</v>
      </c>
      <c r="C2803" s="4" t="s">
        <v>382</v>
      </c>
      <c r="D2803" s="85">
        <v>2020</v>
      </c>
      <c r="E2803" s="71">
        <v>44109</v>
      </c>
      <c r="AK2803" s="66"/>
      <c r="AL2803" s="66"/>
      <c r="AM2803" s="66"/>
      <c r="AX2803" s="22">
        <v>0.76848021986412007</v>
      </c>
      <c r="BF2803" s="4"/>
      <c r="BG2803" s="72"/>
      <c r="BH2803" s="4"/>
      <c r="BI2803" s="66"/>
      <c r="BU2803" s="66"/>
      <c r="BX2803" s="72"/>
      <c r="BY2803" s="66"/>
      <c r="BZ2803" s="4"/>
      <c r="CA2803" s="4"/>
    </row>
    <row r="2804" spans="1:79" x14ac:dyDescent="0.25">
      <c r="A2804" s="1" t="s">
        <v>480</v>
      </c>
      <c r="B2804" s="1" t="s">
        <v>392</v>
      </c>
      <c r="C2804" s="4" t="s">
        <v>382</v>
      </c>
      <c r="D2804" s="85">
        <v>2020</v>
      </c>
      <c r="E2804" s="71">
        <v>44113</v>
      </c>
      <c r="AK2804" s="66"/>
      <c r="AL2804" s="66"/>
      <c r="AM2804" s="66"/>
      <c r="AX2804" s="22">
        <v>0.80094465711209095</v>
      </c>
      <c r="BF2804" s="4"/>
      <c r="BG2804" s="72"/>
      <c r="BH2804" s="4"/>
      <c r="BI2804" s="66"/>
      <c r="BU2804" s="66"/>
      <c r="BX2804" s="72"/>
      <c r="BY2804" s="66"/>
      <c r="BZ2804" s="4"/>
      <c r="CA2804" s="4"/>
    </row>
    <row r="2805" spans="1:79" x14ac:dyDescent="0.25">
      <c r="A2805" s="1" t="s">
        <v>480</v>
      </c>
      <c r="B2805" s="1" t="s">
        <v>392</v>
      </c>
      <c r="C2805" s="4" t="s">
        <v>382</v>
      </c>
      <c r="D2805" s="85">
        <v>2020</v>
      </c>
      <c r="E2805" s="71">
        <v>44116</v>
      </c>
      <c r="AK2805" s="66"/>
      <c r="AL2805" s="66"/>
      <c r="AM2805" s="66"/>
      <c r="AX2805" s="22">
        <v>0.87299979807921635</v>
      </c>
      <c r="BF2805" s="4"/>
      <c r="BG2805" s="72"/>
      <c r="BH2805" s="4"/>
      <c r="BI2805" s="66"/>
      <c r="BU2805" s="66"/>
      <c r="BX2805" s="72"/>
      <c r="BY2805" s="66"/>
      <c r="BZ2805" s="4"/>
      <c r="CA2805" s="4"/>
    </row>
    <row r="2806" spans="1:79" x14ac:dyDescent="0.25">
      <c r="A2806" s="1" t="s">
        <v>480</v>
      </c>
      <c r="B2806" s="1" t="s">
        <v>392</v>
      </c>
      <c r="C2806" s="4" t="s">
        <v>382</v>
      </c>
      <c r="D2806" s="85">
        <v>2020</v>
      </c>
      <c r="E2806" s="71">
        <v>44123</v>
      </c>
      <c r="AK2806" s="66"/>
      <c r="AL2806" s="66"/>
      <c r="AM2806" s="66"/>
      <c r="AX2806" s="22">
        <v>0.93163487214867258</v>
      </c>
      <c r="BF2806" s="4"/>
      <c r="BG2806" s="72"/>
      <c r="BH2806" s="4"/>
      <c r="BI2806" s="66"/>
      <c r="BU2806" s="66"/>
      <c r="BX2806" s="72"/>
      <c r="BY2806" s="66"/>
      <c r="BZ2806" s="4"/>
      <c r="CA2806" s="4"/>
    </row>
    <row r="2807" spans="1:79" x14ac:dyDescent="0.25">
      <c r="A2807" s="1" t="s">
        <v>480</v>
      </c>
      <c r="B2807" s="1" t="s">
        <v>392</v>
      </c>
      <c r="C2807" s="61" t="s">
        <v>383</v>
      </c>
      <c r="D2807" s="85">
        <v>2020</v>
      </c>
      <c r="E2807" s="3">
        <v>44078</v>
      </c>
      <c r="AK2807" s="66"/>
      <c r="AL2807" s="66"/>
      <c r="AM2807" s="66"/>
      <c r="AX2807" s="22">
        <v>-1.5542175778947343E-3</v>
      </c>
      <c r="BF2807" s="4"/>
      <c r="BG2807" s="72"/>
      <c r="BH2807" s="4"/>
      <c r="BI2807" s="66"/>
      <c r="BU2807" s="66"/>
      <c r="BX2807" s="72"/>
      <c r="BY2807" s="66"/>
      <c r="BZ2807" s="4"/>
      <c r="CA2807" s="4"/>
    </row>
    <row r="2808" spans="1:79" x14ac:dyDescent="0.25">
      <c r="A2808" s="1" t="s">
        <v>480</v>
      </c>
      <c r="B2808" s="1" t="s">
        <v>392</v>
      </c>
      <c r="C2808" s="61" t="s">
        <v>383</v>
      </c>
      <c r="D2808" s="85">
        <v>2020</v>
      </c>
      <c r="E2808" s="3">
        <v>44081</v>
      </c>
      <c r="AK2808" s="66"/>
      <c r="AL2808" s="66"/>
      <c r="AM2808" s="66"/>
      <c r="AX2808" s="22">
        <v>7.5908624847300377E-2</v>
      </c>
      <c r="BF2808" s="4"/>
      <c r="BG2808" s="72"/>
      <c r="BH2808" s="4"/>
      <c r="BI2808" s="66"/>
      <c r="BU2808" s="66"/>
      <c r="BX2808" s="72"/>
      <c r="BY2808" s="66"/>
      <c r="BZ2808" s="4"/>
      <c r="CA2808" s="4"/>
    </row>
    <row r="2809" spans="1:79" x14ac:dyDescent="0.25">
      <c r="A2809" s="1" t="s">
        <v>480</v>
      </c>
      <c r="B2809" s="1" t="s">
        <v>392</v>
      </c>
      <c r="C2809" s="61" t="s">
        <v>383</v>
      </c>
      <c r="D2809" s="85">
        <v>2020</v>
      </c>
      <c r="E2809" s="3">
        <v>44088</v>
      </c>
      <c r="AK2809" s="66"/>
      <c r="AL2809" s="66"/>
      <c r="AM2809" s="66"/>
      <c r="AX2809" s="22">
        <v>0.10458256167946271</v>
      </c>
      <c r="BF2809" s="4"/>
      <c r="BG2809" s="72"/>
      <c r="BH2809" s="4"/>
      <c r="BI2809" s="66"/>
      <c r="BU2809" s="66"/>
      <c r="BX2809" s="72"/>
      <c r="BY2809" s="66"/>
      <c r="BZ2809" s="4"/>
      <c r="CA2809" s="4"/>
    </row>
    <row r="2810" spans="1:79" x14ac:dyDescent="0.25">
      <c r="A2810" s="1" t="s">
        <v>480</v>
      </c>
      <c r="B2810" s="1" t="s">
        <v>392</v>
      </c>
      <c r="C2810" s="61" t="s">
        <v>383</v>
      </c>
      <c r="D2810" s="85">
        <v>2020</v>
      </c>
      <c r="E2810" s="3">
        <v>44091</v>
      </c>
      <c r="AK2810" s="66"/>
      <c r="AL2810" s="66"/>
      <c r="AM2810" s="66"/>
      <c r="AX2810" s="22">
        <v>0.17587721586148314</v>
      </c>
      <c r="BF2810" s="4"/>
      <c r="BG2810" s="72"/>
      <c r="BH2810" s="4"/>
      <c r="BI2810" s="66"/>
      <c r="BU2810" s="66"/>
      <c r="BX2810" s="72"/>
      <c r="BY2810" s="66"/>
      <c r="BZ2810" s="4"/>
      <c r="CA2810" s="4"/>
    </row>
    <row r="2811" spans="1:79" x14ac:dyDescent="0.25">
      <c r="A2811" s="1" t="s">
        <v>480</v>
      </c>
      <c r="B2811" s="1" t="s">
        <v>392</v>
      </c>
      <c r="C2811" s="61" t="s">
        <v>383</v>
      </c>
      <c r="D2811" s="85">
        <v>2020</v>
      </c>
      <c r="E2811" s="3">
        <v>44096</v>
      </c>
      <c r="AK2811" s="66"/>
      <c r="AL2811" s="66"/>
      <c r="AM2811" s="66"/>
      <c r="AX2811" s="22">
        <v>0.30692008529471659</v>
      </c>
      <c r="BF2811" s="4"/>
      <c r="BG2811" s="72"/>
      <c r="BH2811" s="4"/>
      <c r="BI2811" s="66"/>
      <c r="BU2811" s="66"/>
      <c r="BX2811" s="72"/>
      <c r="BY2811" s="66"/>
      <c r="BZ2811" s="4"/>
      <c r="CA2811" s="4"/>
    </row>
    <row r="2812" spans="1:79" x14ac:dyDescent="0.25">
      <c r="A2812" s="1" t="s">
        <v>480</v>
      </c>
      <c r="B2812" s="1" t="s">
        <v>392</v>
      </c>
      <c r="C2812" s="61" t="s">
        <v>383</v>
      </c>
      <c r="D2812" s="85">
        <v>2020</v>
      </c>
      <c r="E2812" s="3">
        <v>44099</v>
      </c>
      <c r="AK2812" s="66"/>
      <c r="AL2812" s="66"/>
      <c r="AM2812" s="66"/>
      <c r="AX2812" s="22">
        <v>0.42658038460050662</v>
      </c>
      <c r="BF2812" s="4"/>
      <c r="BG2812" s="72"/>
      <c r="BH2812" s="4"/>
      <c r="BI2812" s="66"/>
      <c r="BU2812" s="66"/>
      <c r="BX2812" s="72"/>
      <c r="BY2812" s="66"/>
      <c r="BZ2812" s="4"/>
      <c r="CA2812" s="4"/>
    </row>
    <row r="2813" spans="1:79" x14ac:dyDescent="0.25">
      <c r="A2813" s="1" t="s">
        <v>480</v>
      </c>
      <c r="B2813" s="1" t="s">
        <v>392</v>
      </c>
      <c r="C2813" s="61" t="s">
        <v>383</v>
      </c>
      <c r="D2813" s="85">
        <v>2020</v>
      </c>
      <c r="E2813" s="3">
        <v>44106</v>
      </c>
      <c r="AK2813" s="66"/>
      <c r="AL2813" s="66"/>
      <c r="AM2813" s="66"/>
      <c r="AX2813" s="22">
        <v>0.67561120694754173</v>
      </c>
      <c r="BF2813" s="4"/>
      <c r="BG2813" s="72"/>
      <c r="BH2813" s="4"/>
      <c r="BI2813" s="66"/>
      <c r="BU2813" s="66"/>
      <c r="BX2813" s="72"/>
      <c r="BY2813" s="66"/>
      <c r="BZ2813" s="4"/>
      <c r="CA2813" s="4"/>
    </row>
    <row r="2814" spans="1:79" x14ac:dyDescent="0.25">
      <c r="A2814" s="1" t="s">
        <v>480</v>
      </c>
      <c r="B2814" s="1" t="s">
        <v>392</v>
      </c>
      <c r="C2814" s="61" t="s">
        <v>383</v>
      </c>
      <c r="D2814" s="85">
        <v>2020</v>
      </c>
      <c r="E2814" s="3">
        <v>44109</v>
      </c>
      <c r="AK2814" s="66"/>
      <c r="AL2814" s="66"/>
      <c r="AM2814" s="66"/>
      <c r="AX2814" s="22">
        <v>0.74083243889289796</v>
      </c>
      <c r="BF2814" s="4"/>
      <c r="BG2814" s="72"/>
      <c r="BH2814" s="4"/>
      <c r="BI2814" s="66"/>
      <c r="BU2814" s="66"/>
      <c r="BX2814" s="72"/>
      <c r="BY2814" s="66"/>
      <c r="BZ2814" s="4"/>
      <c r="CA2814" s="4"/>
    </row>
    <row r="2815" spans="1:79" x14ac:dyDescent="0.25">
      <c r="A2815" s="1" t="s">
        <v>480</v>
      </c>
      <c r="B2815" s="1" t="s">
        <v>392</v>
      </c>
      <c r="C2815" s="61" t="s">
        <v>383</v>
      </c>
      <c r="D2815" s="85">
        <v>2020</v>
      </c>
      <c r="E2815" s="3">
        <v>44113</v>
      </c>
      <c r="AK2815" s="66"/>
      <c r="AL2815" s="66"/>
      <c r="AM2815" s="66"/>
      <c r="AX2815" s="22">
        <v>0.78474647957002874</v>
      </c>
      <c r="BF2815" s="4"/>
      <c r="BG2815" s="72"/>
      <c r="BH2815" s="4"/>
      <c r="BI2815" s="66"/>
      <c r="BU2815" s="66"/>
      <c r="BX2815" s="72"/>
      <c r="BY2815" s="66"/>
      <c r="BZ2815" s="4"/>
      <c r="CA2815" s="4"/>
    </row>
    <row r="2816" spans="1:79" x14ac:dyDescent="0.25">
      <c r="A2816" s="1" t="s">
        <v>480</v>
      </c>
      <c r="B2816" s="1" t="s">
        <v>392</v>
      </c>
      <c r="C2816" s="61" t="s">
        <v>383</v>
      </c>
      <c r="D2816" s="85">
        <v>2020</v>
      </c>
      <c r="E2816" s="3">
        <v>44116</v>
      </c>
      <c r="AK2816" s="66"/>
      <c r="AL2816" s="66"/>
      <c r="AM2816" s="66"/>
      <c r="AX2816" s="22">
        <v>0.84363306241228331</v>
      </c>
      <c r="BF2816" s="4"/>
      <c r="BG2816" s="72"/>
      <c r="BH2816" s="4"/>
      <c r="BI2816" s="66"/>
      <c r="BU2816" s="66"/>
      <c r="BX2816" s="72"/>
      <c r="BY2816" s="66"/>
      <c r="BZ2816" s="4"/>
      <c r="CA2816" s="4"/>
    </row>
    <row r="2817" spans="1:79" x14ac:dyDescent="0.25">
      <c r="A2817" s="1" t="s">
        <v>480</v>
      </c>
      <c r="B2817" s="1" t="s">
        <v>392</v>
      </c>
      <c r="C2817" s="61" t="s">
        <v>383</v>
      </c>
      <c r="D2817" s="85">
        <v>2020</v>
      </c>
      <c r="E2817" s="3">
        <v>44123</v>
      </c>
      <c r="AK2817" s="66"/>
      <c r="AL2817" s="66"/>
      <c r="AM2817" s="66"/>
      <c r="AX2817" s="22">
        <v>0.88977685043049137</v>
      </c>
      <c r="BF2817" s="4"/>
      <c r="BG2817" s="72"/>
      <c r="BH2817" s="4"/>
      <c r="BI2817" s="66"/>
      <c r="BU2817" s="66"/>
      <c r="BX2817" s="72"/>
      <c r="BY2817" s="66"/>
      <c r="BZ2817" s="4"/>
      <c r="CA2817" s="4"/>
    </row>
    <row r="2818" spans="1:79" x14ac:dyDescent="0.25">
      <c r="A2818" s="1" t="s">
        <v>480</v>
      </c>
      <c r="B2818" s="1" t="s">
        <v>392</v>
      </c>
      <c r="C2818" s="1" t="s">
        <v>384</v>
      </c>
      <c r="D2818" s="85">
        <v>2020</v>
      </c>
      <c r="E2818" s="71">
        <v>44078</v>
      </c>
      <c r="AK2818" s="66"/>
      <c r="AL2818" s="66"/>
      <c r="AM2818" s="66"/>
      <c r="AX2818" s="22">
        <v>3.4083102354554437E-3</v>
      </c>
      <c r="BF2818" s="4"/>
      <c r="BG2818" s="72"/>
      <c r="BH2818" s="4"/>
      <c r="BI2818" s="66"/>
      <c r="BU2818" s="66"/>
      <c r="BX2818" s="72"/>
      <c r="BY2818" s="66"/>
      <c r="BZ2818" s="4"/>
      <c r="CA2818" s="4"/>
    </row>
    <row r="2819" spans="1:79" x14ac:dyDescent="0.25">
      <c r="A2819" s="1" t="s">
        <v>480</v>
      </c>
      <c r="B2819" s="1" t="s">
        <v>392</v>
      </c>
      <c r="C2819" s="1" t="s">
        <v>384</v>
      </c>
      <c r="D2819" s="85">
        <v>2020</v>
      </c>
      <c r="E2819" s="71">
        <v>44081</v>
      </c>
      <c r="AK2819" s="66"/>
      <c r="AL2819" s="66"/>
      <c r="AM2819" s="66"/>
      <c r="AX2819" s="22">
        <v>7.0372823098789769E-2</v>
      </c>
      <c r="BF2819" s="4"/>
      <c r="BG2819" s="72"/>
      <c r="BH2819" s="4"/>
      <c r="BI2819" s="66"/>
      <c r="BU2819" s="66"/>
      <c r="BX2819" s="72"/>
      <c r="BY2819" s="66"/>
      <c r="BZ2819" s="4"/>
      <c r="CA2819" s="4"/>
    </row>
    <row r="2820" spans="1:79" x14ac:dyDescent="0.25">
      <c r="A2820" s="1" t="s">
        <v>480</v>
      </c>
      <c r="B2820" s="1" t="s">
        <v>392</v>
      </c>
      <c r="C2820" s="1" t="s">
        <v>384</v>
      </c>
      <c r="D2820" s="85">
        <v>2020</v>
      </c>
      <c r="E2820" s="71">
        <v>44088</v>
      </c>
      <c r="AK2820" s="66"/>
      <c r="AL2820" s="66"/>
      <c r="AM2820" s="66"/>
      <c r="AX2820" s="22">
        <v>0.14600682975511009</v>
      </c>
      <c r="BF2820" s="4"/>
      <c r="BG2820" s="72"/>
      <c r="BH2820" s="4"/>
      <c r="BI2820" s="66"/>
      <c r="BU2820" s="66"/>
      <c r="BX2820" s="72"/>
      <c r="BY2820" s="66"/>
      <c r="BZ2820" s="4"/>
      <c r="CA2820" s="4"/>
    </row>
    <row r="2821" spans="1:79" x14ac:dyDescent="0.25">
      <c r="A2821" s="1" t="s">
        <v>480</v>
      </c>
      <c r="B2821" s="1" t="s">
        <v>392</v>
      </c>
      <c r="C2821" s="1" t="s">
        <v>384</v>
      </c>
      <c r="D2821" s="85">
        <v>2020</v>
      </c>
      <c r="E2821" s="71">
        <v>44091</v>
      </c>
      <c r="AK2821" s="66"/>
      <c r="AL2821" s="66"/>
      <c r="AM2821" s="66"/>
      <c r="AX2821" s="22">
        <v>0.24721749697470302</v>
      </c>
      <c r="BF2821" s="4"/>
      <c r="BG2821" s="72"/>
      <c r="BH2821" s="4"/>
      <c r="BI2821" s="66"/>
      <c r="BU2821" s="66"/>
      <c r="BX2821" s="72"/>
      <c r="BY2821" s="66"/>
      <c r="BZ2821" s="4"/>
      <c r="CA2821" s="4"/>
    </row>
    <row r="2822" spans="1:79" x14ac:dyDescent="0.25">
      <c r="A2822" s="1" t="s">
        <v>480</v>
      </c>
      <c r="B2822" s="1" t="s">
        <v>392</v>
      </c>
      <c r="C2822" s="1" t="s">
        <v>384</v>
      </c>
      <c r="D2822" s="85">
        <v>2020</v>
      </c>
      <c r="E2822" s="71">
        <v>44096</v>
      </c>
      <c r="AK2822" s="66"/>
      <c r="AL2822" s="66"/>
      <c r="AM2822" s="66"/>
      <c r="AX2822" s="22">
        <v>0.38413210756662169</v>
      </c>
      <c r="BF2822" s="4"/>
      <c r="BG2822" s="72"/>
      <c r="BH2822" s="4"/>
      <c r="BI2822" s="66"/>
      <c r="BU2822" s="66"/>
      <c r="BX2822" s="72"/>
      <c r="BY2822" s="66"/>
      <c r="BZ2822" s="4"/>
      <c r="CA2822" s="4"/>
    </row>
    <row r="2823" spans="1:79" x14ac:dyDescent="0.25">
      <c r="A2823" s="1" t="s">
        <v>480</v>
      </c>
      <c r="B2823" s="1" t="s">
        <v>392</v>
      </c>
      <c r="C2823" s="1" t="s">
        <v>384</v>
      </c>
      <c r="D2823" s="85">
        <v>2020</v>
      </c>
      <c r="E2823" s="71">
        <v>44099</v>
      </c>
      <c r="AK2823" s="66"/>
      <c r="AL2823" s="66"/>
      <c r="AM2823" s="66"/>
      <c r="AX2823" s="22">
        <v>0.47344849948702883</v>
      </c>
      <c r="BF2823" s="4"/>
      <c r="BG2823" s="72"/>
      <c r="BH2823" s="4"/>
      <c r="BI2823" s="66"/>
      <c r="BU2823" s="66"/>
      <c r="BX2823" s="72"/>
      <c r="BY2823" s="66"/>
      <c r="BZ2823" s="4"/>
      <c r="CA2823" s="4"/>
    </row>
    <row r="2824" spans="1:79" x14ac:dyDescent="0.25">
      <c r="A2824" s="1" t="s">
        <v>480</v>
      </c>
      <c r="B2824" s="1" t="s">
        <v>392</v>
      </c>
      <c r="C2824" s="1" t="s">
        <v>384</v>
      </c>
      <c r="D2824" s="85">
        <v>2020</v>
      </c>
      <c r="E2824" s="71">
        <v>44106</v>
      </c>
      <c r="AK2824" s="66"/>
      <c r="AL2824" s="66"/>
      <c r="AM2824" s="66"/>
      <c r="AX2824" s="22">
        <v>0.71261983805661733</v>
      </c>
      <c r="BF2824" s="4"/>
      <c r="BG2824" s="72"/>
      <c r="BH2824" s="4"/>
      <c r="BI2824" s="66"/>
      <c r="BU2824" s="66"/>
      <c r="BX2824" s="72"/>
      <c r="BY2824" s="66"/>
      <c r="BZ2824" s="4"/>
      <c r="CA2824" s="4"/>
    </row>
    <row r="2825" spans="1:79" x14ac:dyDescent="0.25">
      <c r="A2825" s="1" t="s">
        <v>480</v>
      </c>
      <c r="B2825" s="1" t="s">
        <v>392</v>
      </c>
      <c r="C2825" s="1" t="s">
        <v>384</v>
      </c>
      <c r="D2825" s="85">
        <v>2020</v>
      </c>
      <c r="E2825" s="71">
        <v>44109</v>
      </c>
      <c r="AK2825" s="66"/>
      <c r="AL2825" s="66"/>
      <c r="AM2825" s="66"/>
      <c r="AX2825" s="22">
        <v>0.78254111536238957</v>
      </c>
      <c r="BF2825" s="4"/>
      <c r="BG2825" s="72"/>
      <c r="BH2825" s="4"/>
      <c r="BI2825" s="66"/>
      <c r="BU2825" s="66"/>
      <c r="BX2825" s="72"/>
      <c r="BY2825" s="66"/>
      <c r="BZ2825" s="4"/>
      <c r="CA2825" s="4"/>
    </row>
    <row r="2826" spans="1:79" x14ac:dyDescent="0.25">
      <c r="A2826" s="1" t="s">
        <v>480</v>
      </c>
      <c r="B2826" s="1" t="s">
        <v>392</v>
      </c>
      <c r="C2826" s="1" t="s">
        <v>384</v>
      </c>
      <c r="D2826" s="85">
        <v>2020</v>
      </c>
      <c r="E2826" s="71">
        <v>44113</v>
      </c>
      <c r="AK2826" s="66"/>
      <c r="AL2826" s="66"/>
      <c r="AM2826" s="66"/>
      <c r="AX2826" s="22">
        <v>0.80401780891328423</v>
      </c>
      <c r="BF2826" s="4"/>
      <c r="BG2826" s="72"/>
      <c r="BH2826" s="4"/>
      <c r="BI2826" s="66"/>
      <c r="BU2826" s="66"/>
      <c r="BX2826" s="72"/>
      <c r="BY2826" s="66"/>
      <c r="BZ2826" s="4"/>
      <c r="CA2826" s="4"/>
    </row>
    <row r="2827" spans="1:79" x14ac:dyDescent="0.25">
      <c r="A2827" s="1" t="s">
        <v>480</v>
      </c>
      <c r="B2827" s="1" t="s">
        <v>392</v>
      </c>
      <c r="C2827" s="1" t="s">
        <v>384</v>
      </c>
      <c r="D2827" s="85">
        <v>2020</v>
      </c>
      <c r="E2827" s="71">
        <v>44116</v>
      </c>
      <c r="AK2827" s="66"/>
      <c r="AL2827" s="66"/>
      <c r="AM2827" s="66"/>
      <c r="AX2827" s="22">
        <v>0.88830038288585556</v>
      </c>
      <c r="BF2827" s="4"/>
      <c r="BG2827" s="72"/>
      <c r="BH2827" s="4"/>
      <c r="BI2827" s="66"/>
      <c r="BU2827" s="66"/>
      <c r="BX2827" s="72"/>
      <c r="BY2827" s="66"/>
      <c r="BZ2827" s="4"/>
      <c r="CA2827" s="4"/>
    </row>
    <row r="2828" spans="1:79" x14ac:dyDescent="0.25">
      <c r="A2828" s="1" t="s">
        <v>480</v>
      </c>
      <c r="B2828" s="1" t="s">
        <v>392</v>
      </c>
      <c r="C2828" s="1" t="s">
        <v>384</v>
      </c>
      <c r="D2828" s="85">
        <v>2020</v>
      </c>
      <c r="E2828" s="71">
        <v>44123</v>
      </c>
      <c r="AK2828" s="66"/>
      <c r="AL2828" s="66"/>
      <c r="AM2828" s="66"/>
      <c r="AX2828" s="22">
        <v>0.94466492118450418</v>
      </c>
      <c r="BF2828" s="4"/>
      <c r="BG2828" s="72"/>
      <c r="BH2828" s="4"/>
      <c r="BI2828" s="66"/>
      <c r="BU2828" s="66"/>
      <c r="BX2828" s="72"/>
      <c r="BY2828" s="66"/>
      <c r="BZ2828" s="4"/>
      <c r="CA2828" s="4"/>
    </row>
    <row r="2829" spans="1:79" x14ac:dyDescent="0.25">
      <c r="A2829" s="1" t="s">
        <v>480</v>
      </c>
      <c r="B2829" s="1" t="s">
        <v>392</v>
      </c>
      <c r="C2829" s="50" t="s">
        <v>379</v>
      </c>
      <c r="D2829" s="85">
        <v>2020</v>
      </c>
      <c r="E2829" s="3">
        <v>44056</v>
      </c>
      <c r="AK2829" s="1"/>
      <c r="AL2829" s="1"/>
      <c r="BO2829" s="1">
        <v>3</v>
      </c>
      <c r="CA2829" s="4"/>
    </row>
    <row r="2830" spans="1:79" x14ac:dyDescent="0.25">
      <c r="A2830" s="1" t="s">
        <v>480</v>
      </c>
      <c r="B2830" s="1" t="s">
        <v>392</v>
      </c>
      <c r="C2830" s="50" t="s">
        <v>382</v>
      </c>
      <c r="D2830" s="85">
        <v>2020</v>
      </c>
      <c r="E2830" s="3">
        <v>44056</v>
      </c>
      <c r="AK2830" s="1"/>
      <c r="AL2830" s="1"/>
      <c r="BO2830" s="1">
        <v>3</v>
      </c>
      <c r="CA2830" s="4"/>
    </row>
    <row r="2831" spans="1:79" x14ac:dyDescent="0.25">
      <c r="A2831" s="1" t="s">
        <v>480</v>
      </c>
      <c r="B2831" s="1" t="s">
        <v>392</v>
      </c>
      <c r="C2831" s="49" t="s">
        <v>380</v>
      </c>
      <c r="D2831" s="85">
        <v>2020</v>
      </c>
      <c r="E2831" s="3">
        <v>44056</v>
      </c>
      <c r="AK2831" s="1"/>
      <c r="AL2831" s="1"/>
      <c r="BO2831" s="1">
        <v>3</v>
      </c>
      <c r="CA2831" s="4"/>
    </row>
    <row r="2832" spans="1:79" x14ac:dyDescent="0.25">
      <c r="A2832" s="1" t="s">
        <v>480</v>
      </c>
      <c r="B2832" s="1" t="s">
        <v>392</v>
      </c>
      <c r="C2832" s="49" t="s">
        <v>383</v>
      </c>
      <c r="D2832" s="85">
        <v>2020</v>
      </c>
      <c r="E2832" s="3">
        <v>44055</v>
      </c>
      <c r="AK2832" s="1"/>
      <c r="AL2832" s="1"/>
      <c r="BO2832" s="1">
        <v>3</v>
      </c>
      <c r="CA2832" s="4"/>
    </row>
    <row r="2833" spans="1:79" x14ac:dyDescent="0.25">
      <c r="A2833" s="1" t="s">
        <v>480</v>
      </c>
      <c r="B2833" s="1" t="s">
        <v>392</v>
      </c>
      <c r="C2833" s="49" t="s">
        <v>384</v>
      </c>
      <c r="D2833" s="85">
        <v>2020</v>
      </c>
      <c r="E2833" s="3">
        <v>44055</v>
      </c>
      <c r="AK2833" s="1"/>
      <c r="AL2833" s="1"/>
      <c r="BO2833" s="1">
        <v>3</v>
      </c>
      <c r="CA2833" s="4"/>
    </row>
    <row r="2834" spans="1:79" x14ac:dyDescent="0.25">
      <c r="A2834" s="1" t="s">
        <v>480</v>
      </c>
      <c r="B2834" s="1" t="s">
        <v>392</v>
      </c>
      <c r="C2834" s="50" t="s">
        <v>381</v>
      </c>
      <c r="D2834" s="85">
        <v>2020</v>
      </c>
      <c r="E2834" s="3">
        <v>44055</v>
      </c>
      <c r="AK2834" s="1"/>
      <c r="AL2834" s="1"/>
      <c r="BO2834" s="1">
        <v>3</v>
      </c>
      <c r="CA2834" s="4"/>
    </row>
    <row r="2835" spans="1:79" x14ac:dyDescent="0.25">
      <c r="A2835" s="1" t="s">
        <v>480</v>
      </c>
      <c r="B2835" s="1" t="s">
        <v>392</v>
      </c>
      <c r="C2835" s="53" t="s">
        <v>379</v>
      </c>
      <c r="D2835" s="85">
        <v>2020</v>
      </c>
      <c r="E2835" s="74">
        <v>44097</v>
      </c>
      <c r="AK2835" s="1"/>
      <c r="AL2835" s="1"/>
      <c r="BE2835" s="52">
        <v>42</v>
      </c>
      <c r="CA2835" s="4"/>
    </row>
    <row r="2836" spans="1:79" x14ac:dyDescent="0.25">
      <c r="A2836" s="1" t="s">
        <v>480</v>
      </c>
      <c r="B2836" s="1" t="s">
        <v>392</v>
      </c>
      <c r="C2836" s="53" t="s">
        <v>379</v>
      </c>
      <c r="D2836" s="85">
        <v>2020</v>
      </c>
      <c r="E2836" s="74">
        <v>44118</v>
      </c>
      <c r="AK2836" s="1"/>
      <c r="AL2836" s="1"/>
      <c r="BE2836" s="52">
        <v>89.85</v>
      </c>
      <c r="CA2836" s="4"/>
    </row>
    <row r="2837" spans="1:79" x14ac:dyDescent="0.25">
      <c r="A2837" s="1" t="s">
        <v>480</v>
      </c>
      <c r="B2837" s="1" t="s">
        <v>392</v>
      </c>
      <c r="C2837" s="53" t="s">
        <v>379</v>
      </c>
      <c r="D2837" s="85">
        <v>2020</v>
      </c>
      <c r="E2837" s="74">
        <v>44134</v>
      </c>
      <c r="AK2837" s="1"/>
      <c r="AL2837" s="1"/>
      <c r="BE2837" s="52">
        <v>319.85000000000002</v>
      </c>
      <c r="CA2837" s="4"/>
    </row>
    <row r="2838" spans="1:79" x14ac:dyDescent="0.25">
      <c r="A2838" s="1" t="s">
        <v>480</v>
      </c>
      <c r="B2838" s="1" t="s">
        <v>392</v>
      </c>
      <c r="C2838" s="53" t="s">
        <v>382</v>
      </c>
      <c r="D2838" s="85">
        <v>2020</v>
      </c>
      <c r="E2838" s="74">
        <v>44097</v>
      </c>
      <c r="AK2838" s="1"/>
      <c r="AL2838" s="1"/>
      <c r="BE2838" s="52">
        <v>45.15</v>
      </c>
      <c r="CA2838" s="4"/>
    </row>
    <row r="2839" spans="1:79" x14ac:dyDescent="0.25">
      <c r="A2839" s="1" t="s">
        <v>480</v>
      </c>
      <c r="B2839" s="1" t="s">
        <v>392</v>
      </c>
      <c r="C2839" s="53" t="s">
        <v>382</v>
      </c>
      <c r="D2839" s="85">
        <v>2020</v>
      </c>
      <c r="E2839" s="74">
        <v>44118</v>
      </c>
      <c r="AK2839" s="1"/>
      <c r="AL2839" s="1"/>
      <c r="BE2839" s="52">
        <v>117.1</v>
      </c>
      <c r="CA2839" s="4"/>
    </row>
    <row r="2840" spans="1:79" x14ac:dyDescent="0.25">
      <c r="A2840" s="1" t="s">
        <v>480</v>
      </c>
      <c r="B2840" s="1" t="s">
        <v>392</v>
      </c>
      <c r="C2840" s="53" t="s">
        <v>382</v>
      </c>
      <c r="D2840" s="85">
        <v>2020</v>
      </c>
      <c r="E2840" s="74">
        <v>44134</v>
      </c>
      <c r="AK2840" s="1"/>
      <c r="AL2840" s="1"/>
      <c r="BE2840" s="52">
        <v>295.5</v>
      </c>
      <c r="CA2840" s="4"/>
    </row>
    <row r="2841" spans="1:79" x14ac:dyDescent="0.25">
      <c r="A2841" s="1" t="s">
        <v>480</v>
      </c>
      <c r="B2841" s="1" t="s">
        <v>392</v>
      </c>
      <c r="C2841" s="55" t="s">
        <v>380</v>
      </c>
      <c r="D2841" s="85">
        <v>2020</v>
      </c>
      <c r="E2841" s="74">
        <v>44097</v>
      </c>
      <c r="AK2841" s="1"/>
      <c r="AL2841" s="1"/>
      <c r="BE2841" s="52">
        <v>41.1</v>
      </c>
      <c r="CA2841" s="4"/>
    </row>
    <row r="2842" spans="1:79" x14ac:dyDescent="0.25">
      <c r="A2842" s="1" t="s">
        <v>480</v>
      </c>
      <c r="B2842" s="1" t="s">
        <v>392</v>
      </c>
      <c r="C2842" s="55" t="s">
        <v>380</v>
      </c>
      <c r="D2842" s="85">
        <v>2020</v>
      </c>
      <c r="E2842" s="74">
        <v>44118</v>
      </c>
      <c r="AK2842" s="1"/>
      <c r="AL2842" s="1"/>
      <c r="BE2842" s="52">
        <v>110</v>
      </c>
      <c r="CA2842" s="4"/>
    </row>
    <row r="2843" spans="1:79" x14ac:dyDescent="0.25">
      <c r="A2843" s="1" t="s">
        <v>480</v>
      </c>
      <c r="B2843" s="1" t="s">
        <v>392</v>
      </c>
      <c r="C2843" s="55" t="s">
        <v>380</v>
      </c>
      <c r="D2843" s="85">
        <v>2020</v>
      </c>
      <c r="E2843" s="74">
        <v>44134</v>
      </c>
      <c r="AK2843" s="1"/>
      <c r="AL2843" s="1"/>
      <c r="BE2843" s="52">
        <v>350.1</v>
      </c>
      <c r="CA2843" s="4"/>
    </row>
    <row r="2844" spans="1:79" x14ac:dyDescent="0.25">
      <c r="A2844" s="1" t="s">
        <v>480</v>
      </c>
      <c r="B2844" s="1" t="s">
        <v>392</v>
      </c>
      <c r="C2844" s="55" t="s">
        <v>383</v>
      </c>
      <c r="D2844" s="85">
        <v>2020</v>
      </c>
      <c r="E2844" s="74">
        <v>44097</v>
      </c>
      <c r="AK2844" s="1"/>
      <c r="AL2844" s="1"/>
      <c r="BE2844" s="52">
        <v>38.5</v>
      </c>
      <c r="CA2844" s="4"/>
    </row>
    <row r="2845" spans="1:79" x14ac:dyDescent="0.25">
      <c r="A2845" s="1" t="s">
        <v>480</v>
      </c>
      <c r="B2845" s="1" t="s">
        <v>392</v>
      </c>
      <c r="C2845" s="55" t="s">
        <v>383</v>
      </c>
      <c r="D2845" s="85">
        <v>2020</v>
      </c>
      <c r="E2845" s="74">
        <v>44118</v>
      </c>
      <c r="AK2845" s="1"/>
      <c r="AL2845" s="1"/>
      <c r="BE2845" s="52">
        <v>116.25</v>
      </c>
      <c r="CA2845" s="4"/>
    </row>
    <row r="2846" spans="1:79" x14ac:dyDescent="0.25">
      <c r="A2846" s="1" t="s">
        <v>480</v>
      </c>
      <c r="B2846" s="1" t="s">
        <v>392</v>
      </c>
      <c r="C2846" s="55" t="s">
        <v>383</v>
      </c>
      <c r="D2846" s="85">
        <v>2020</v>
      </c>
      <c r="E2846" s="74">
        <v>44134</v>
      </c>
      <c r="AK2846" s="1"/>
      <c r="AL2846" s="1"/>
      <c r="BE2846" s="52">
        <v>340.35</v>
      </c>
      <c r="CA2846" s="4"/>
    </row>
    <row r="2847" spans="1:79" x14ac:dyDescent="0.25">
      <c r="A2847" s="1" t="s">
        <v>480</v>
      </c>
      <c r="B2847" s="1" t="s">
        <v>392</v>
      </c>
      <c r="C2847" s="55" t="s">
        <v>384</v>
      </c>
      <c r="D2847" s="85">
        <v>2020</v>
      </c>
      <c r="E2847" s="74">
        <v>44097</v>
      </c>
      <c r="AK2847" s="1"/>
      <c r="AL2847" s="1"/>
      <c r="BE2847" s="52">
        <v>53.5</v>
      </c>
      <c r="CA2847" s="4"/>
    </row>
    <row r="2848" spans="1:79" x14ac:dyDescent="0.25">
      <c r="A2848" s="1" t="s">
        <v>480</v>
      </c>
      <c r="B2848" s="1" t="s">
        <v>392</v>
      </c>
      <c r="C2848" s="55" t="s">
        <v>384</v>
      </c>
      <c r="D2848" s="85">
        <v>2020</v>
      </c>
      <c r="E2848" s="74">
        <v>44118</v>
      </c>
      <c r="AK2848" s="1"/>
      <c r="AL2848" s="1"/>
      <c r="BE2848" s="52">
        <v>124.8</v>
      </c>
      <c r="CA2848" s="4"/>
    </row>
    <row r="2849" spans="1:125" x14ac:dyDescent="0.25">
      <c r="A2849" s="1" t="s">
        <v>480</v>
      </c>
      <c r="B2849" s="1" t="s">
        <v>392</v>
      </c>
      <c r="C2849" s="55" t="s">
        <v>384</v>
      </c>
      <c r="D2849" s="85">
        <v>2020</v>
      </c>
      <c r="E2849" s="74">
        <v>44134</v>
      </c>
      <c r="AK2849" s="1"/>
      <c r="AL2849" s="1"/>
      <c r="BE2849" s="52">
        <v>380.25</v>
      </c>
      <c r="CA2849" s="4"/>
    </row>
    <row r="2850" spans="1:125" x14ac:dyDescent="0.25">
      <c r="A2850" s="1" t="s">
        <v>480</v>
      </c>
      <c r="B2850" s="1" t="s">
        <v>392</v>
      </c>
      <c r="C2850" s="53" t="s">
        <v>381</v>
      </c>
      <c r="D2850" s="85">
        <v>2020</v>
      </c>
      <c r="E2850" s="74">
        <v>44097</v>
      </c>
      <c r="AK2850" s="1"/>
      <c r="AL2850" s="1"/>
      <c r="BE2850" s="52">
        <v>42.85</v>
      </c>
      <c r="CA2850" s="4"/>
    </row>
    <row r="2851" spans="1:125" x14ac:dyDescent="0.25">
      <c r="A2851" s="1" t="s">
        <v>480</v>
      </c>
      <c r="B2851" s="1" t="s">
        <v>392</v>
      </c>
      <c r="C2851" s="53" t="s">
        <v>381</v>
      </c>
      <c r="D2851" s="85">
        <v>2020</v>
      </c>
      <c r="E2851" s="74">
        <v>44118</v>
      </c>
      <c r="AK2851" s="1"/>
      <c r="AL2851" s="1"/>
      <c r="BE2851" s="52">
        <v>136.65</v>
      </c>
      <c r="CA2851" s="4"/>
    </row>
    <row r="2852" spans="1:125" x14ac:dyDescent="0.25">
      <c r="A2852" s="1" t="s">
        <v>480</v>
      </c>
      <c r="B2852" s="1" t="s">
        <v>392</v>
      </c>
      <c r="C2852" s="53" t="s">
        <v>381</v>
      </c>
      <c r="D2852" s="85">
        <v>2020</v>
      </c>
      <c r="E2852" s="74">
        <v>44134</v>
      </c>
      <c r="AK2852" s="1"/>
      <c r="AL2852" s="1"/>
      <c r="BE2852" s="52">
        <v>356.75</v>
      </c>
      <c r="CA2852" s="4"/>
    </row>
    <row r="2853" spans="1:125" x14ac:dyDescent="0.25">
      <c r="A2853" s="1" t="s">
        <v>480</v>
      </c>
      <c r="B2853" s="1" t="s">
        <v>392</v>
      </c>
      <c r="C2853" s="58" t="s">
        <v>393</v>
      </c>
      <c r="D2853" s="85">
        <v>2020</v>
      </c>
      <c r="E2853" s="3">
        <v>44041</v>
      </c>
      <c r="AK2853" s="1"/>
      <c r="AL2853" s="1"/>
      <c r="CA2853" s="4"/>
      <c r="DO2853" s="21">
        <v>0.35919708698355801</v>
      </c>
      <c r="DP2853" s="21">
        <v>0.34349504780888906</v>
      </c>
      <c r="DQ2853" s="21">
        <v>0.34856018943642664</v>
      </c>
      <c r="DS2853" s="72">
        <f>DO2853</f>
        <v>0.35919708698355801</v>
      </c>
      <c r="DT2853" s="72">
        <f t="shared" ref="DT2853:DU2868" si="39">DP2853</f>
        <v>0.34349504780888906</v>
      </c>
      <c r="DU2853" s="72">
        <f t="shared" si="39"/>
        <v>0.34856018943642664</v>
      </c>
    </row>
    <row r="2854" spans="1:125" x14ac:dyDescent="0.25">
      <c r="A2854" s="1" t="s">
        <v>480</v>
      </c>
      <c r="B2854" s="1" t="s">
        <v>392</v>
      </c>
      <c r="C2854" s="58" t="s">
        <v>393</v>
      </c>
      <c r="D2854" s="85">
        <v>2020</v>
      </c>
      <c r="E2854" s="3">
        <v>44042</v>
      </c>
      <c r="AK2854" s="1"/>
      <c r="AL2854" s="1"/>
      <c r="CA2854" s="4"/>
      <c r="DO2854" s="21">
        <v>0.356812480186672</v>
      </c>
      <c r="DP2854" s="21">
        <v>0.34557461184476906</v>
      </c>
      <c r="DQ2854" s="21">
        <v>0.35120809142800169</v>
      </c>
      <c r="DS2854" s="72">
        <f t="shared" ref="DS2854:DU2917" si="40">DO2854</f>
        <v>0.356812480186672</v>
      </c>
      <c r="DT2854" s="72">
        <f t="shared" si="39"/>
        <v>0.34557461184476906</v>
      </c>
      <c r="DU2854" s="72">
        <f t="shared" si="39"/>
        <v>0.35120809142800169</v>
      </c>
    </row>
    <row r="2855" spans="1:125" x14ac:dyDescent="0.25">
      <c r="A2855" s="1" t="s">
        <v>480</v>
      </c>
      <c r="B2855" s="1" t="s">
        <v>392</v>
      </c>
      <c r="C2855" s="58" t="s">
        <v>393</v>
      </c>
      <c r="D2855" s="85">
        <v>2020</v>
      </c>
      <c r="E2855" s="3">
        <v>44043</v>
      </c>
      <c r="AK2855" s="1"/>
      <c r="AL2855" s="1"/>
      <c r="CA2855" s="4"/>
      <c r="DO2855" s="21">
        <v>0.35430236776889734</v>
      </c>
      <c r="DP2855" s="21">
        <v>0.3464309029183667</v>
      </c>
      <c r="DQ2855" s="21">
        <v>0.35217096487948352</v>
      </c>
      <c r="DS2855" s="72">
        <f t="shared" si="40"/>
        <v>0.35430236776889734</v>
      </c>
      <c r="DT2855" s="72">
        <f t="shared" si="39"/>
        <v>0.3464309029183667</v>
      </c>
      <c r="DU2855" s="72">
        <f t="shared" si="39"/>
        <v>0.35217096487948352</v>
      </c>
    </row>
    <row r="2856" spans="1:125" x14ac:dyDescent="0.25">
      <c r="A2856" s="1" t="s">
        <v>480</v>
      </c>
      <c r="B2856" s="1" t="s">
        <v>392</v>
      </c>
      <c r="C2856" s="58" t="s">
        <v>393</v>
      </c>
      <c r="D2856" s="85">
        <v>2020</v>
      </c>
      <c r="E2856" s="3">
        <v>44044</v>
      </c>
      <c r="AK2856" s="1"/>
      <c r="AL2856" s="1"/>
      <c r="CA2856" s="4"/>
      <c r="DO2856" s="21">
        <v>0.35191776097201133</v>
      </c>
      <c r="DP2856" s="21">
        <v>0.34618624832591027</v>
      </c>
      <c r="DQ2856" s="21">
        <v>0.35289311996809491</v>
      </c>
      <c r="DS2856" s="72">
        <f t="shared" si="40"/>
        <v>0.35191776097201133</v>
      </c>
      <c r="DT2856" s="72">
        <f t="shared" si="39"/>
        <v>0.34618624832591027</v>
      </c>
      <c r="DU2856" s="72">
        <f t="shared" si="39"/>
        <v>0.35289311996809491</v>
      </c>
    </row>
    <row r="2857" spans="1:125" x14ac:dyDescent="0.25">
      <c r="A2857" s="1" t="s">
        <v>480</v>
      </c>
      <c r="B2857" s="1" t="s">
        <v>392</v>
      </c>
      <c r="C2857" s="58" t="s">
        <v>393</v>
      </c>
      <c r="D2857" s="85">
        <v>2020</v>
      </c>
      <c r="E2857" s="3">
        <v>44045</v>
      </c>
      <c r="AK2857" s="1"/>
      <c r="AL2857" s="1"/>
      <c r="CA2857" s="4"/>
      <c r="DO2857" s="21">
        <v>0.34978416541690294</v>
      </c>
      <c r="DP2857" s="21">
        <v>0.34630857562213851</v>
      </c>
      <c r="DQ2857" s="21">
        <v>0.35409671178244717</v>
      </c>
      <c r="DS2857" s="72">
        <f t="shared" si="40"/>
        <v>0.34978416541690294</v>
      </c>
      <c r="DT2857" s="72">
        <f t="shared" si="39"/>
        <v>0.34630857562213851</v>
      </c>
      <c r="DU2857" s="72">
        <f t="shared" si="39"/>
        <v>0.35409671178244717</v>
      </c>
    </row>
    <row r="2858" spans="1:125" x14ac:dyDescent="0.25">
      <c r="A2858" s="1" t="s">
        <v>480</v>
      </c>
      <c r="B2858" s="1" t="s">
        <v>392</v>
      </c>
      <c r="C2858" s="58" t="s">
        <v>393</v>
      </c>
      <c r="D2858" s="85">
        <v>2020</v>
      </c>
      <c r="E2858" s="3">
        <v>44046</v>
      </c>
      <c r="AK2858" s="1"/>
      <c r="AL2858" s="1"/>
      <c r="CA2858" s="4"/>
      <c r="DO2858" s="21">
        <v>0.34815259234534934</v>
      </c>
      <c r="DP2858" s="21">
        <v>0.3464309029183667</v>
      </c>
      <c r="DQ2858" s="21">
        <v>0.35409671178244717</v>
      </c>
      <c r="DS2858" s="72">
        <f t="shared" si="40"/>
        <v>0.34815259234534934</v>
      </c>
      <c r="DT2858" s="72">
        <f t="shared" si="39"/>
        <v>0.3464309029183667</v>
      </c>
      <c r="DU2858" s="72">
        <f t="shared" si="39"/>
        <v>0.35409671178244717</v>
      </c>
    </row>
    <row r="2859" spans="1:125" x14ac:dyDescent="0.25">
      <c r="A2859" s="1" t="s">
        <v>480</v>
      </c>
      <c r="B2859" s="1" t="s">
        <v>392</v>
      </c>
      <c r="C2859" s="58" t="s">
        <v>393</v>
      </c>
      <c r="D2859" s="85">
        <v>2020</v>
      </c>
      <c r="E2859" s="3">
        <v>44047</v>
      </c>
      <c r="AK2859" s="1"/>
      <c r="AL2859" s="1"/>
      <c r="CA2859" s="4"/>
      <c r="DO2859" s="21">
        <v>0.34714854737823952</v>
      </c>
      <c r="DP2859" s="21">
        <v>0.34532995725231264</v>
      </c>
      <c r="DQ2859" s="21">
        <v>0.35361527505670626</v>
      </c>
      <c r="DS2859" s="72">
        <f t="shared" si="40"/>
        <v>0.34714854737823952</v>
      </c>
      <c r="DT2859" s="72">
        <f t="shared" si="39"/>
        <v>0.34532995725231264</v>
      </c>
      <c r="DU2859" s="72">
        <f t="shared" si="39"/>
        <v>0.35361527505670626</v>
      </c>
    </row>
    <row r="2860" spans="1:125" x14ac:dyDescent="0.25">
      <c r="A2860" s="1" t="s">
        <v>480</v>
      </c>
      <c r="B2860" s="1" t="s">
        <v>392</v>
      </c>
      <c r="C2860" s="58" t="s">
        <v>393</v>
      </c>
      <c r="D2860" s="85">
        <v>2020</v>
      </c>
      <c r="E2860" s="3">
        <v>44048</v>
      </c>
      <c r="AK2860" s="1"/>
      <c r="AL2860" s="1"/>
      <c r="CA2860" s="4"/>
      <c r="DO2860" s="21">
        <v>0.34639551365290705</v>
      </c>
      <c r="DP2860" s="21">
        <v>0.34422901158625846</v>
      </c>
      <c r="DQ2860" s="21">
        <v>0.35289311996809491</v>
      </c>
      <c r="DS2860" s="72">
        <f t="shared" si="40"/>
        <v>0.34639551365290705</v>
      </c>
      <c r="DT2860" s="72">
        <f t="shared" si="39"/>
        <v>0.34422901158625846</v>
      </c>
      <c r="DU2860" s="72">
        <f t="shared" si="39"/>
        <v>0.35289311996809491</v>
      </c>
    </row>
    <row r="2861" spans="1:125" x14ac:dyDescent="0.25">
      <c r="A2861" s="1" t="s">
        <v>480</v>
      </c>
      <c r="B2861" s="1" t="s">
        <v>392</v>
      </c>
      <c r="C2861" s="58" t="s">
        <v>393</v>
      </c>
      <c r="D2861" s="85">
        <v>2020</v>
      </c>
      <c r="E2861" s="3">
        <v>44049</v>
      </c>
      <c r="AK2861" s="1"/>
      <c r="AL2861" s="1"/>
      <c r="CA2861" s="4"/>
      <c r="DO2861" s="21">
        <v>0.34539146868579718</v>
      </c>
      <c r="DP2861" s="21">
        <v>0.34398435699380198</v>
      </c>
      <c r="DQ2861" s="21">
        <v>0.35313383833096534</v>
      </c>
      <c r="DS2861" s="72">
        <f t="shared" si="40"/>
        <v>0.34539146868579718</v>
      </c>
      <c r="DT2861" s="72">
        <f t="shared" si="39"/>
        <v>0.34398435699380198</v>
      </c>
      <c r="DU2861" s="72">
        <f t="shared" si="39"/>
        <v>0.35313383833096534</v>
      </c>
    </row>
    <row r="2862" spans="1:125" x14ac:dyDescent="0.25">
      <c r="A2862" s="1" t="s">
        <v>480</v>
      </c>
      <c r="B2862" s="1" t="s">
        <v>392</v>
      </c>
      <c r="C2862" s="58" t="s">
        <v>393</v>
      </c>
      <c r="D2862" s="85">
        <v>2020</v>
      </c>
      <c r="E2862" s="3">
        <v>44050</v>
      </c>
      <c r="AK2862" s="1"/>
      <c r="AL2862" s="1"/>
      <c r="CA2862" s="4"/>
      <c r="DO2862" s="21">
        <v>0.34350888437246618</v>
      </c>
      <c r="DP2862" s="21">
        <v>0.34398435699380198</v>
      </c>
      <c r="DQ2862" s="21">
        <v>0.3531338383309654</v>
      </c>
      <c r="DS2862" s="72">
        <f t="shared" si="40"/>
        <v>0.34350888437246618</v>
      </c>
      <c r="DT2862" s="72">
        <f t="shared" si="39"/>
        <v>0.34398435699380198</v>
      </c>
      <c r="DU2862" s="72">
        <f t="shared" si="39"/>
        <v>0.3531338383309654</v>
      </c>
    </row>
    <row r="2863" spans="1:125" x14ac:dyDescent="0.25">
      <c r="A2863" s="1" t="s">
        <v>480</v>
      </c>
      <c r="B2863" s="1" t="s">
        <v>392</v>
      </c>
      <c r="C2863" s="58" t="s">
        <v>393</v>
      </c>
      <c r="D2863" s="85">
        <v>2020</v>
      </c>
      <c r="E2863" s="3">
        <v>44051</v>
      </c>
      <c r="AK2863" s="1"/>
      <c r="AL2863" s="1"/>
      <c r="CA2863" s="4"/>
      <c r="DO2863" s="21">
        <v>0.34112427757558023</v>
      </c>
      <c r="DP2863" s="21">
        <v>0.34361737510511725</v>
      </c>
      <c r="DQ2863" s="21">
        <v>0.35193024651661303</v>
      </c>
      <c r="DS2863" s="72">
        <f t="shared" si="40"/>
        <v>0.34112427757558023</v>
      </c>
      <c r="DT2863" s="72">
        <f t="shared" si="39"/>
        <v>0.34361737510511725</v>
      </c>
      <c r="DU2863" s="72">
        <f t="shared" si="39"/>
        <v>0.35193024651661303</v>
      </c>
    </row>
    <row r="2864" spans="1:125" x14ac:dyDescent="0.25">
      <c r="A2864" s="1" t="s">
        <v>480</v>
      </c>
      <c r="B2864" s="1" t="s">
        <v>392</v>
      </c>
      <c r="C2864" s="58" t="s">
        <v>393</v>
      </c>
      <c r="D2864" s="85">
        <v>2020</v>
      </c>
      <c r="E2864" s="3">
        <v>44052</v>
      </c>
      <c r="AK2864" s="1"/>
      <c r="AL2864" s="1"/>
      <c r="CA2864" s="4"/>
      <c r="DO2864" s="21">
        <v>0.34062225509202532</v>
      </c>
      <c r="DP2864" s="21">
        <v>0.34251642943906313</v>
      </c>
      <c r="DQ2864" s="21">
        <v>0.35096737306513126</v>
      </c>
      <c r="DS2864" s="72">
        <f t="shared" si="40"/>
        <v>0.34062225509202532</v>
      </c>
      <c r="DT2864" s="72">
        <f t="shared" si="39"/>
        <v>0.34251642943906313</v>
      </c>
      <c r="DU2864" s="72">
        <f t="shared" si="39"/>
        <v>0.35096737306513126</v>
      </c>
    </row>
    <row r="2865" spans="1:125" x14ac:dyDescent="0.25">
      <c r="A2865" s="1" t="s">
        <v>480</v>
      </c>
      <c r="B2865" s="1" t="s">
        <v>392</v>
      </c>
      <c r="C2865" s="58" t="s">
        <v>393</v>
      </c>
      <c r="D2865" s="85">
        <v>2020</v>
      </c>
      <c r="E2865" s="3">
        <v>44053</v>
      </c>
      <c r="AK2865" s="1"/>
      <c r="AL2865" s="1"/>
      <c r="CA2865" s="4"/>
      <c r="DO2865" s="21">
        <v>0.33886517639958302</v>
      </c>
      <c r="DP2865" s="21">
        <v>0.34190479295792198</v>
      </c>
      <c r="DQ2865" s="21">
        <v>0.35048593633939029</v>
      </c>
      <c r="DS2865" s="72">
        <f t="shared" si="40"/>
        <v>0.33886517639958302</v>
      </c>
      <c r="DT2865" s="72">
        <f t="shared" si="39"/>
        <v>0.34190479295792198</v>
      </c>
      <c r="DU2865" s="72">
        <f t="shared" si="39"/>
        <v>0.35048593633939029</v>
      </c>
    </row>
    <row r="2866" spans="1:125" x14ac:dyDescent="0.25">
      <c r="A2866" s="1" t="s">
        <v>480</v>
      </c>
      <c r="B2866" s="1" t="s">
        <v>392</v>
      </c>
      <c r="C2866" s="58" t="s">
        <v>393</v>
      </c>
      <c r="D2866" s="85">
        <v>2020</v>
      </c>
      <c r="E2866" s="3">
        <v>44054</v>
      </c>
      <c r="AK2866" s="1"/>
      <c r="AL2866" s="1"/>
      <c r="CA2866" s="4"/>
      <c r="DO2866" s="21">
        <v>0.33723360332802949</v>
      </c>
      <c r="DP2866" s="21">
        <v>0.3409261745880961</v>
      </c>
      <c r="DQ2866" s="21">
        <v>0.34988414043221416</v>
      </c>
      <c r="DS2866" s="72">
        <f t="shared" si="40"/>
        <v>0.33723360332802949</v>
      </c>
      <c r="DT2866" s="72">
        <f t="shared" si="39"/>
        <v>0.3409261745880961</v>
      </c>
      <c r="DU2866" s="72">
        <f t="shared" si="39"/>
        <v>0.34988414043221416</v>
      </c>
    </row>
    <row r="2867" spans="1:125" x14ac:dyDescent="0.25">
      <c r="A2867" s="1" t="s">
        <v>480</v>
      </c>
      <c r="B2867" s="1" t="s">
        <v>392</v>
      </c>
      <c r="C2867" s="58" t="s">
        <v>393</v>
      </c>
      <c r="D2867" s="85">
        <v>2020</v>
      </c>
      <c r="E2867" s="3">
        <v>44055</v>
      </c>
      <c r="AK2867" s="1"/>
      <c r="AL2867" s="1"/>
      <c r="CA2867" s="4"/>
      <c r="DO2867" s="21">
        <v>0.33610405274003086</v>
      </c>
      <c r="DP2867" s="21">
        <v>0.34031453810695489</v>
      </c>
      <c r="DQ2867" s="21">
        <v>0.35000449961364938</v>
      </c>
      <c r="DS2867" s="72">
        <f t="shared" si="40"/>
        <v>0.33610405274003086</v>
      </c>
      <c r="DT2867" s="72">
        <f t="shared" si="39"/>
        <v>0.34031453810695489</v>
      </c>
      <c r="DU2867" s="72">
        <f t="shared" si="39"/>
        <v>0.35000449961364938</v>
      </c>
    </row>
    <row r="2868" spans="1:125" x14ac:dyDescent="0.25">
      <c r="A2868" s="1" t="s">
        <v>480</v>
      </c>
      <c r="B2868" s="1" t="s">
        <v>392</v>
      </c>
      <c r="C2868" s="58" t="s">
        <v>393</v>
      </c>
      <c r="D2868" s="85">
        <v>2020</v>
      </c>
      <c r="E2868" s="3">
        <v>44056</v>
      </c>
      <c r="AK2868" s="1"/>
      <c r="AL2868" s="1"/>
      <c r="CA2868" s="4"/>
      <c r="DO2868" s="21">
        <v>0.33497450215203223</v>
      </c>
      <c r="DP2868" s="21">
        <v>0.33958057432958544</v>
      </c>
      <c r="DQ2868" s="21">
        <v>0.3490416261621675</v>
      </c>
      <c r="DS2868" s="72">
        <f t="shared" si="40"/>
        <v>0.33497450215203223</v>
      </c>
      <c r="DT2868" s="72">
        <f t="shared" si="39"/>
        <v>0.33958057432958544</v>
      </c>
      <c r="DU2868" s="72">
        <f t="shared" si="39"/>
        <v>0.3490416261621675</v>
      </c>
    </row>
    <row r="2869" spans="1:125" x14ac:dyDescent="0.25">
      <c r="A2869" s="1" t="s">
        <v>480</v>
      </c>
      <c r="B2869" s="1" t="s">
        <v>392</v>
      </c>
      <c r="C2869" s="58" t="s">
        <v>393</v>
      </c>
      <c r="D2869" s="85">
        <v>2020</v>
      </c>
      <c r="E2869" s="3">
        <v>44057</v>
      </c>
      <c r="AK2869" s="1"/>
      <c r="AL2869" s="1"/>
      <c r="CA2869" s="4"/>
      <c r="DO2869" s="21">
        <v>0.33271540097603503</v>
      </c>
      <c r="DP2869" s="21">
        <v>0.33860195595975962</v>
      </c>
      <c r="DQ2869" s="21">
        <v>0.34747695680350954</v>
      </c>
      <c r="DS2869" s="72">
        <f t="shared" si="40"/>
        <v>0.33271540097603503</v>
      </c>
      <c r="DT2869" s="72">
        <f t="shared" si="40"/>
        <v>0.33860195595975962</v>
      </c>
      <c r="DU2869" s="72">
        <f t="shared" si="40"/>
        <v>0.34747695680350954</v>
      </c>
    </row>
    <row r="2870" spans="1:125" x14ac:dyDescent="0.25">
      <c r="A2870" s="1" t="s">
        <v>480</v>
      </c>
      <c r="B2870" s="1" t="s">
        <v>392</v>
      </c>
      <c r="C2870" s="58" t="s">
        <v>393</v>
      </c>
      <c r="D2870" s="85">
        <v>2020</v>
      </c>
      <c r="E2870" s="3">
        <v>44058</v>
      </c>
      <c r="AK2870" s="1"/>
      <c r="AL2870" s="1"/>
      <c r="CA2870" s="4"/>
      <c r="DO2870" s="21">
        <v>0.33183686162981385</v>
      </c>
      <c r="DP2870" s="21">
        <v>0.33762333758993374</v>
      </c>
      <c r="DQ2870" s="21">
        <v>0.34675480171489814</v>
      </c>
      <c r="DS2870" s="72">
        <f t="shared" si="40"/>
        <v>0.33183686162981385</v>
      </c>
      <c r="DT2870" s="72">
        <f t="shared" si="40"/>
        <v>0.33762333758993374</v>
      </c>
      <c r="DU2870" s="72">
        <f t="shared" si="40"/>
        <v>0.34675480171489814</v>
      </c>
    </row>
    <row r="2871" spans="1:125" x14ac:dyDescent="0.25">
      <c r="A2871" s="1" t="s">
        <v>480</v>
      </c>
      <c r="B2871" s="1" t="s">
        <v>392</v>
      </c>
      <c r="C2871" s="58" t="s">
        <v>393</v>
      </c>
      <c r="D2871" s="85">
        <v>2020</v>
      </c>
      <c r="E2871" s="3">
        <v>44059</v>
      </c>
      <c r="AK2871" s="1"/>
      <c r="AL2871" s="1"/>
      <c r="CA2871" s="4"/>
      <c r="DO2871" s="21">
        <v>0.33045629980003777</v>
      </c>
      <c r="DP2871" s="21">
        <v>0.3366447192201078</v>
      </c>
      <c r="DQ2871" s="21">
        <v>0.34591228744485158</v>
      </c>
      <c r="DS2871" s="72">
        <f t="shared" si="40"/>
        <v>0.33045629980003777</v>
      </c>
      <c r="DT2871" s="72">
        <f t="shared" si="40"/>
        <v>0.3366447192201078</v>
      </c>
      <c r="DU2871" s="72">
        <f t="shared" si="40"/>
        <v>0.34591228744485158</v>
      </c>
    </row>
    <row r="2872" spans="1:125" x14ac:dyDescent="0.25">
      <c r="A2872" s="1" t="s">
        <v>480</v>
      </c>
      <c r="B2872" s="1" t="s">
        <v>392</v>
      </c>
      <c r="C2872" s="58" t="s">
        <v>393</v>
      </c>
      <c r="D2872" s="85">
        <v>2020</v>
      </c>
      <c r="E2872" s="3">
        <v>44060</v>
      </c>
      <c r="AK2872" s="1"/>
      <c r="AL2872" s="1"/>
      <c r="CA2872" s="4"/>
      <c r="DO2872" s="21">
        <v>0.32970326607470535</v>
      </c>
      <c r="DP2872" s="21">
        <v>0.33566610085028192</v>
      </c>
      <c r="DQ2872" s="21">
        <v>0.34555120990054583</v>
      </c>
      <c r="DS2872" s="72">
        <f t="shared" si="40"/>
        <v>0.32970326607470535</v>
      </c>
      <c r="DT2872" s="72">
        <f t="shared" si="40"/>
        <v>0.33566610085028192</v>
      </c>
      <c r="DU2872" s="72">
        <f t="shared" si="40"/>
        <v>0.34555120990054583</v>
      </c>
    </row>
    <row r="2873" spans="1:125" x14ac:dyDescent="0.25">
      <c r="A2873" s="1" t="s">
        <v>480</v>
      </c>
      <c r="B2873" s="1" t="s">
        <v>392</v>
      </c>
      <c r="C2873" s="58" t="s">
        <v>393</v>
      </c>
      <c r="D2873" s="85">
        <v>2020</v>
      </c>
      <c r="E2873" s="3">
        <v>44061</v>
      </c>
      <c r="AK2873" s="1"/>
      <c r="AL2873" s="1"/>
      <c r="CA2873" s="4"/>
      <c r="DO2873" s="21">
        <v>0.3298287716955941</v>
      </c>
      <c r="DP2873" s="21">
        <v>0.33517679166536896</v>
      </c>
      <c r="DQ2873" s="21">
        <v>0.34519013235624019</v>
      </c>
      <c r="DS2873" s="72">
        <f t="shared" si="40"/>
        <v>0.3298287716955941</v>
      </c>
      <c r="DT2873" s="72">
        <f t="shared" si="40"/>
        <v>0.33517679166536896</v>
      </c>
      <c r="DU2873" s="72">
        <f t="shared" si="40"/>
        <v>0.34519013235624019</v>
      </c>
    </row>
    <row r="2874" spans="1:125" x14ac:dyDescent="0.25">
      <c r="A2874" s="1" t="s">
        <v>480</v>
      </c>
      <c r="B2874" s="1" t="s">
        <v>392</v>
      </c>
      <c r="C2874" s="58" t="s">
        <v>393</v>
      </c>
      <c r="D2874" s="85">
        <v>2020</v>
      </c>
      <c r="E2874" s="3">
        <v>44062</v>
      </c>
      <c r="AK2874" s="1"/>
      <c r="AL2874" s="1"/>
      <c r="CA2874" s="4"/>
      <c r="DO2874" s="21">
        <v>0.32869922110759553</v>
      </c>
      <c r="DP2874" s="21">
        <v>0.33542144625782544</v>
      </c>
      <c r="DQ2874" s="21">
        <v>0.34446797726762879</v>
      </c>
      <c r="DS2874" s="72">
        <f t="shared" si="40"/>
        <v>0.32869922110759553</v>
      </c>
      <c r="DT2874" s="72">
        <f t="shared" si="40"/>
        <v>0.33542144625782544</v>
      </c>
      <c r="DU2874" s="72">
        <f t="shared" si="40"/>
        <v>0.34446797726762879</v>
      </c>
    </row>
    <row r="2875" spans="1:125" x14ac:dyDescent="0.25">
      <c r="A2875" s="1" t="s">
        <v>480</v>
      </c>
      <c r="B2875" s="1" t="s">
        <v>392</v>
      </c>
      <c r="C2875" s="58" t="s">
        <v>393</v>
      </c>
      <c r="D2875" s="85">
        <v>2020</v>
      </c>
      <c r="E2875" s="3">
        <v>44063</v>
      </c>
      <c r="AK2875" s="1"/>
      <c r="AL2875" s="1"/>
      <c r="CA2875" s="4"/>
      <c r="DO2875" s="21">
        <v>0.32782068176137436</v>
      </c>
      <c r="DP2875" s="21">
        <v>0.33517679166536896</v>
      </c>
      <c r="DQ2875" s="21">
        <v>0.34434761808619352</v>
      </c>
      <c r="DS2875" s="72">
        <f t="shared" si="40"/>
        <v>0.32782068176137436</v>
      </c>
      <c r="DT2875" s="72">
        <f t="shared" si="40"/>
        <v>0.33517679166536896</v>
      </c>
      <c r="DU2875" s="72">
        <f t="shared" si="40"/>
        <v>0.34434761808619352</v>
      </c>
    </row>
    <row r="2876" spans="1:125" x14ac:dyDescent="0.25">
      <c r="A2876" s="1" t="s">
        <v>480</v>
      </c>
      <c r="B2876" s="1" t="s">
        <v>392</v>
      </c>
      <c r="C2876" s="58" t="s">
        <v>393</v>
      </c>
      <c r="D2876" s="85">
        <v>2020</v>
      </c>
      <c r="E2876" s="3">
        <v>44064</v>
      </c>
      <c r="AK2876" s="1"/>
      <c r="AL2876" s="1"/>
      <c r="CA2876" s="4"/>
      <c r="DO2876" s="21">
        <v>0.3298287716955941</v>
      </c>
      <c r="DP2876" s="21">
        <v>0.33517679166536896</v>
      </c>
      <c r="DQ2876" s="21">
        <v>0.34470869563049922</v>
      </c>
      <c r="DS2876" s="72">
        <f t="shared" si="40"/>
        <v>0.3298287716955941</v>
      </c>
      <c r="DT2876" s="72">
        <f t="shared" si="40"/>
        <v>0.33517679166536896</v>
      </c>
      <c r="DU2876" s="72">
        <f t="shared" si="40"/>
        <v>0.34470869563049922</v>
      </c>
    </row>
    <row r="2877" spans="1:125" x14ac:dyDescent="0.25">
      <c r="A2877" s="1" t="s">
        <v>480</v>
      </c>
      <c r="B2877" s="1" t="s">
        <v>392</v>
      </c>
      <c r="C2877" s="58" t="s">
        <v>393</v>
      </c>
      <c r="D2877" s="85">
        <v>2020</v>
      </c>
      <c r="E2877" s="3">
        <v>44065</v>
      </c>
      <c r="AK2877" s="1"/>
      <c r="AL2877" s="1"/>
      <c r="CA2877" s="4"/>
      <c r="DO2877" s="21">
        <v>0.33007978293737161</v>
      </c>
      <c r="DP2877" s="21">
        <v>0.33591075544273835</v>
      </c>
      <c r="DQ2877" s="21">
        <v>0.34446797726762879</v>
      </c>
      <c r="DS2877" s="72">
        <f t="shared" si="40"/>
        <v>0.33007978293737161</v>
      </c>
      <c r="DT2877" s="72">
        <f t="shared" si="40"/>
        <v>0.33591075544273835</v>
      </c>
      <c r="DU2877" s="72">
        <f t="shared" si="40"/>
        <v>0.34446797726762879</v>
      </c>
    </row>
    <row r="2878" spans="1:125" x14ac:dyDescent="0.25">
      <c r="A2878" s="1" t="s">
        <v>480</v>
      </c>
      <c r="B2878" s="1" t="s">
        <v>392</v>
      </c>
      <c r="C2878" s="58" t="s">
        <v>393</v>
      </c>
      <c r="D2878" s="85">
        <v>2020</v>
      </c>
      <c r="E2878" s="3">
        <v>44066</v>
      </c>
      <c r="AK2878" s="1"/>
      <c r="AL2878" s="1"/>
      <c r="CA2878" s="4"/>
      <c r="DO2878" s="21">
        <v>0.33007978293737161</v>
      </c>
      <c r="DP2878" s="21">
        <v>0.33591075544273835</v>
      </c>
      <c r="DQ2878" s="21">
        <v>0.3442272589047583</v>
      </c>
      <c r="DS2878" s="72">
        <f t="shared" si="40"/>
        <v>0.33007978293737161</v>
      </c>
      <c r="DT2878" s="72">
        <f t="shared" si="40"/>
        <v>0.33591075544273835</v>
      </c>
      <c r="DU2878" s="72">
        <f t="shared" si="40"/>
        <v>0.3442272589047583</v>
      </c>
    </row>
    <row r="2879" spans="1:125" x14ac:dyDescent="0.25">
      <c r="A2879" s="1" t="s">
        <v>480</v>
      </c>
      <c r="B2879" s="1" t="s">
        <v>392</v>
      </c>
      <c r="C2879" s="58" t="s">
        <v>393</v>
      </c>
      <c r="D2879" s="85">
        <v>2020</v>
      </c>
      <c r="E2879" s="3">
        <v>44067</v>
      </c>
      <c r="AK2879" s="1"/>
      <c r="AL2879" s="1"/>
      <c r="CA2879" s="4"/>
      <c r="DO2879" s="21">
        <v>0.33083281666270403</v>
      </c>
      <c r="DP2879" s="21">
        <v>0.3366447192201078</v>
      </c>
      <c r="DQ2879" s="21">
        <v>0.34410689972332309</v>
      </c>
      <c r="DS2879" s="72">
        <f t="shared" si="40"/>
        <v>0.33083281666270403</v>
      </c>
      <c r="DT2879" s="72">
        <f t="shared" si="40"/>
        <v>0.3366447192201078</v>
      </c>
      <c r="DU2879" s="72">
        <f t="shared" si="40"/>
        <v>0.34410689972332309</v>
      </c>
    </row>
    <row r="2880" spans="1:125" x14ac:dyDescent="0.25">
      <c r="A2880" s="1" t="s">
        <v>480</v>
      </c>
      <c r="B2880" s="1" t="s">
        <v>392</v>
      </c>
      <c r="C2880" s="58" t="s">
        <v>393</v>
      </c>
      <c r="D2880" s="85">
        <v>2020</v>
      </c>
      <c r="E2880" s="3">
        <v>44068</v>
      </c>
      <c r="AK2880" s="1"/>
      <c r="AL2880" s="1"/>
      <c r="CA2880" s="4"/>
      <c r="DO2880" s="21">
        <v>0.33007978293737161</v>
      </c>
      <c r="DP2880" s="21">
        <v>0.33688937381256429</v>
      </c>
      <c r="DQ2880" s="21">
        <v>0.34446797726762879</v>
      </c>
      <c r="DS2880" s="72">
        <f t="shared" si="40"/>
        <v>0.33007978293737161</v>
      </c>
      <c r="DT2880" s="72">
        <f t="shared" si="40"/>
        <v>0.33688937381256429</v>
      </c>
      <c r="DU2880" s="72">
        <f t="shared" si="40"/>
        <v>0.34446797726762879</v>
      </c>
    </row>
    <row r="2881" spans="1:125" x14ac:dyDescent="0.25">
      <c r="A2881" s="1" t="s">
        <v>480</v>
      </c>
      <c r="B2881" s="1" t="s">
        <v>392</v>
      </c>
      <c r="C2881" s="58" t="s">
        <v>393</v>
      </c>
      <c r="D2881" s="85">
        <v>2020</v>
      </c>
      <c r="E2881" s="3">
        <v>44069</v>
      </c>
      <c r="AK2881" s="1"/>
      <c r="AL2881" s="1"/>
      <c r="CA2881" s="4"/>
      <c r="DO2881" s="21">
        <v>0.32907573797026168</v>
      </c>
      <c r="DP2881" s="21">
        <v>0.33591075544273835</v>
      </c>
      <c r="DQ2881" s="21">
        <v>0.34374582217901739</v>
      </c>
      <c r="DS2881" s="72">
        <f t="shared" si="40"/>
        <v>0.32907573797026168</v>
      </c>
      <c r="DT2881" s="72">
        <f t="shared" si="40"/>
        <v>0.33591075544273835</v>
      </c>
      <c r="DU2881" s="72">
        <f t="shared" si="40"/>
        <v>0.34374582217901739</v>
      </c>
    </row>
    <row r="2882" spans="1:125" x14ac:dyDescent="0.25">
      <c r="A2882" s="1" t="s">
        <v>480</v>
      </c>
      <c r="B2882" s="1" t="s">
        <v>392</v>
      </c>
      <c r="C2882" s="58" t="s">
        <v>393</v>
      </c>
      <c r="D2882" s="85">
        <v>2020</v>
      </c>
      <c r="E2882" s="3">
        <v>44070</v>
      </c>
      <c r="AK2882" s="1"/>
      <c r="AL2882" s="1"/>
      <c r="CA2882" s="4"/>
      <c r="DO2882" s="21">
        <v>0.32669113117337573</v>
      </c>
      <c r="DP2882" s="21">
        <v>0.33542144625782538</v>
      </c>
      <c r="DQ2882" s="21">
        <v>0.34278294872753551</v>
      </c>
      <c r="DS2882" s="72">
        <f t="shared" si="40"/>
        <v>0.32669113117337573</v>
      </c>
      <c r="DT2882" s="72">
        <f t="shared" si="40"/>
        <v>0.33542144625782538</v>
      </c>
      <c r="DU2882" s="72">
        <f t="shared" si="40"/>
        <v>0.34278294872753551</v>
      </c>
    </row>
    <row r="2883" spans="1:125" x14ac:dyDescent="0.25">
      <c r="A2883" s="1" t="s">
        <v>480</v>
      </c>
      <c r="B2883" s="1" t="s">
        <v>392</v>
      </c>
      <c r="C2883" s="58" t="s">
        <v>393</v>
      </c>
      <c r="D2883" s="85">
        <v>2020</v>
      </c>
      <c r="E2883" s="3">
        <v>44071</v>
      </c>
      <c r="AK2883" s="1"/>
      <c r="AL2883" s="1"/>
      <c r="CA2883" s="4"/>
      <c r="DO2883" s="21">
        <v>0.32618910868982082</v>
      </c>
      <c r="DP2883" s="21">
        <v>0.33468748248045599</v>
      </c>
      <c r="DQ2883" s="21">
        <v>0.34157935691318331</v>
      </c>
      <c r="DS2883" s="72">
        <f t="shared" si="40"/>
        <v>0.32618910868982082</v>
      </c>
      <c r="DT2883" s="72">
        <f t="shared" si="40"/>
        <v>0.33468748248045599</v>
      </c>
      <c r="DU2883" s="72">
        <f t="shared" si="40"/>
        <v>0.34157935691318331</v>
      </c>
    </row>
    <row r="2884" spans="1:125" x14ac:dyDescent="0.25">
      <c r="A2884" s="1" t="s">
        <v>480</v>
      </c>
      <c r="B2884" s="1" t="s">
        <v>392</v>
      </c>
      <c r="C2884" s="58" t="s">
        <v>393</v>
      </c>
      <c r="D2884" s="85">
        <v>2020</v>
      </c>
      <c r="E2884" s="3">
        <v>44072</v>
      </c>
      <c r="AK2884" s="1"/>
      <c r="AL2884" s="1"/>
      <c r="CA2884" s="4"/>
      <c r="DO2884" s="21">
        <v>0.32405551313471237</v>
      </c>
      <c r="DP2884" s="21">
        <v>0.33419817329554302</v>
      </c>
      <c r="DQ2884" s="21">
        <v>0.34133863855031277</v>
      </c>
      <c r="DS2884" s="72">
        <f t="shared" si="40"/>
        <v>0.32405551313471237</v>
      </c>
      <c r="DT2884" s="72">
        <f t="shared" si="40"/>
        <v>0.33419817329554302</v>
      </c>
      <c r="DU2884" s="72">
        <f t="shared" si="40"/>
        <v>0.34133863855031277</v>
      </c>
    </row>
    <row r="2885" spans="1:125" x14ac:dyDescent="0.25">
      <c r="A2885" s="1" t="s">
        <v>480</v>
      </c>
      <c r="B2885" s="1" t="s">
        <v>392</v>
      </c>
      <c r="C2885" s="58" t="s">
        <v>393</v>
      </c>
      <c r="D2885" s="85">
        <v>2020</v>
      </c>
      <c r="E2885" s="3">
        <v>44073</v>
      </c>
      <c r="AK2885" s="1"/>
      <c r="AL2885" s="1"/>
      <c r="CA2885" s="4"/>
      <c r="DO2885" s="21">
        <v>0.3214198950960489</v>
      </c>
      <c r="DP2885" s="21">
        <v>0.33358653681440187</v>
      </c>
      <c r="DQ2885" s="21">
        <v>0.34073684264313664</v>
      </c>
      <c r="DS2885" s="72">
        <f t="shared" si="40"/>
        <v>0.3214198950960489</v>
      </c>
      <c r="DT2885" s="72">
        <f t="shared" si="40"/>
        <v>0.33358653681440187</v>
      </c>
      <c r="DU2885" s="72">
        <f t="shared" si="40"/>
        <v>0.34073684264313664</v>
      </c>
    </row>
    <row r="2886" spans="1:125" x14ac:dyDescent="0.25">
      <c r="A2886" s="1" t="s">
        <v>480</v>
      </c>
      <c r="B2886" s="1" t="s">
        <v>392</v>
      </c>
      <c r="C2886" s="58" t="s">
        <v>393</v>
      </c>
      <c r="D2886" s="85">
        <v>2020</v>
      </c>
      <c r="E2886" s="3">
        <v>44074</v>
      </c>
      <c r="AK2886" s="1"/>
      <c r="AL2886" s="1"/>
      <c r="CA2886" s="4"/>
      <c r="DO2886" s="21">
        <v>0.31890978267827425</v>
      </c>
      <c r="DP2886" s="21">
        <v>0.33346420951817357</v>
      </c>
      <c r="DQ2886" s="21">
        <v>0.34061648346170137</v>
      </c>
      <c r="DS2886" s="72">
        <f t="shared" si="40"/>
        <v>0.31890978267827425</v>
      </c>
      <c r="DT2886" s="72">
        <f t="shared" si="40"/>
        <v>0.33346420951817357</v>
      </c>
      <c r="DU2886" s="72">
        <f t="shared" si="40"/>
        <v>0.34061648346170137</v>
      </c>
    </row>
    <row r="2887" spans="1:125" x14ac:dyDescent="0.25">
      <c r="A2887" s="1" t="s">
        <v>480</v>
      </c>
      <c r="B2887" s="1" t="s">
        <v>392</v>
      </c>
      <c r="C2887" s="58" t="s">
        <v>393</v>
      </c>
      <c r="D2887" s="85">
        <v>2020</v>
      </c>
      <c r="E2887" s="3">
        <v>44075</v>
      </c>
      <c r="AK2887" s="1"/>
      <c r="AL2887" s="1"/>
      <c r="CA2887" s="4"/>
      <c r="DO2887" s="21">
        <v>0.33836315391602806</v>
      </c>
      <c r="DP2887" s="21">
        <v>0.3330972276294889</v>
      </c>
      <c r="DQ2887" s="21">
        <v>0.34061648346170137</v>
      </c>
      <c r="DS2887" s="72">
        <f t="shared" si="40"/>
        <v>0.33836315391602806</v>
      </c>
      <c r="DT2887" s="72">
        <f t="shared" si="40"/>
        <v>0.3330972276294889</v>
      </c>
      <c r="DU2887" s="72">
        <f t="shared" si="40"/>
        <v>0.34061648346170137</v>
      </c>
    </row>
    <row r="2888" spans="1:125" x14ac:dyDescent="0.25">
      <c r="A2888" s="1" t="s">
        <v>480</v>
      </c>
      <c r="B2888" s="1" t="s">
        <v>392</v>
      </c>
      <c r="C2888" s="58" t="s">
        <v>393</v>
      </c>
      <c r="D2888" s="85">
        <v>2020</v>
      </c>
      <c r="E2888" s="3">
        <v>44076</v>
      </c>
      <c r="AK2888" s="1"/>
      <c r="AL2888" s="1"/>
      <c r="CA2888" s="4"/>
      <c r="DO2888" s="21">
        <v>0.33535101901469844</v>
      </c>
      <c r="DP2888" s="21">
        <v>0.33395351870308659</v>
      </c>
      <c r="DQ2888" s="21">
        <v>0.33977396919165481</v>
      </c>
      <c r="DS2888" s="72">
        <f t="shared" si="40"/>
        <v>0.33535101901469844</v>
      </c>
      <c r="DT2888" s="72">
        <f t="shared" si="40"/>
        <v>0.33395351870308659</v>
      </c>
      <c r="DU2888" s="72">
        <f t="shared" si="40"/>
        <v>0.33977396919165481</v>
      </c>
    </row>
    <row r="2889" spans="1:125" x14ac:dyDescent="0.25">
      <c r="A2889" s="1" t="s">
        <v>480</v>
      </c>
      <c r="B2889" s="1" t="s">
        <v>392</v>
      </c>
      <c r="C2889" s="58" t="s">
        <v>393</v>
      </c>
      <c r="D2889" s="85">
        <v>2020</v>
      </c>
      <c r="E2889" s="3">
        <v>44077</v>
      </c>
      <c r="AK2889" s="1"/>
      <c r="AL2889" s="1"/>
      <c r="CA2889" s="4"/>
      <c r="DO2889" s="21">
        <v>0.33346843470136739</v>
      </c>
      <c r="DP2889" s="21">
        <v>0.33395351870308659</v>
      </c>
      <c r="DQ2889" s="21">
        <v>0.33941289164734911</v>
      </c>
      <c r="DS2889" s="72">
        <f t="shared" si="40"/>
        <v>0.33346843470136739</v>
      </c>
      <c r="DT2889" s="72">
        <f t="shared" si="40"/>
        <v>0.33395351870308659</v>
      </c>
      <c r="DU2889" s="72">
        <f t="shared" si="40"/>
        <v>0.33941289164734911</v>
      </c>
    </row>
    <row r="2890" spans="1:125" x14ac:dyDescent="0.25">
      <c r="A2890" s="1" t="s">
        <v>480</v>
      </c>
      <c r="B2890" s="1" t="s">
        <v>392</v>
      </c>
      <c r="C2890" s="58" t="s">
        <v>393</v>
      </c>
      <c r="D2890" s="85">
        <v>2020</v>
      </c>
      <c r="E2890" s="3">
        <v>44078</v>
      </c>
      <c r="AK2890" s="1"/>
      <c r="AL2890" s="1"/>
      <c r="CA2890" s="4"/>
      <c r="DO2890" s="21">
        <v>0.33120933352537019</v>
      </c>
      <c r="DP2890" s="21">
        <v>0.33468748248045599</v>
      </c>
      <c r="DQ2890" s="21">
        <v>0.33869073655873772</v>
      </c>
      <c r="DS2890" s="72">
        <f t="shared" si="40"/>
        <v>0.33120933352537019</v>
      </c>
      <c r="DT2890" s="72">
        <f t="shared" si="40"/>
        <v>0.33468748248045599</v>
      </c>
      <c r="DU2890" s="72">
        <f t="shared" si="40"/>
        <v>0.33869073655873772</v>
      </c>
    </row>
    <row r="2891" spans="1:125" x14ac:dyDescent="0.25">
      <c r="A2891" s="1" t="s">
        <v>480</v>
      </c>
      <c r="B2891" s="1" t="s">
        <v>392</v>
      </c>
      <c r="C2891" s="58" t="s">
        <v>393</v>
      </c>
      <c r="D2891" s="85">
        <v>2020</v>
      </c>
      <c r="E2891" s="3">
        <v>44079</v>
      </c>
      <c r="AK2891" s="1"/>
      <c r="AL2891" s="1"/>
      <c r="CA2891" s="4"/>
      <c r="DO2891" s="21">
        <v>0.32920124359115044</v>
      </c>
      <c r="DP2891" s="21">
        <v>0.33468748248045599</v>
      </c>
      <c r="DQ2891" s="21">
        <v>0.33869073655873772</v>
      </c>
      <c r="DS2891" s="72">
        <f t="shared" si="40"/>
        <v>0.32920124359115044</v>
      </c>
      <c r="DT2891" s="72">
        <f t="shared" si="40"/>
        <v>0.33468748248045599</v>
      </c>
      <c r="DU2891" s="72">
        <f t="shared" si="40"/>
        <v>0.33869073655873772</v>
      </c>
    </row>
    <row r="2892" spans="1:125" x14ac:dyDescent="0.25">
      <c r="A2892" s="1" t="s">
        <v>480</v>
      </c>
      <c r="B2892" s="1" t="s">
        <v>392</v>
      </c>
      <c r="C2892" s="58" t="s">
        <v>393</v>
      </c>
      <c r="D2892" s="85">
        <v>2020</v>
      </c>
      <c r="E2892" s="3">
        <v>44080</v>
      </c>
      <c r="AK2892" s="1"/>
      <c r="AL2892" s="1"/>
      <c r="CA2892" s="4"/>
      <c r="DO2892" s="21">
        <v>0.32782068176137436</v>
      </c>
      <c r="DP2892" s="21">
        <v>0.33517679166536896</v>
      </c>
      <c r="DQ2892" s="21">
        <v>0.33893145492160814</v>
      </c>
      <c r="DS2892" s="72">
        <f t="shared" si="40"/>
        <v>0.32782068176137436</v>
      </c>
      <c r="DT2892" s="72">
        <f t="shared" si="40"/>
        <v>0.33517679166536896</v>
      </c>
      <c r="DU2892" s="72">
        <f t="shared" si="40"/>
        <v>0.33893145492160814</v>
      </c>
    </row>
    <row r="2893" spans="1:125" x14ac:dyDescent="0.25">
      <c r="A2893" s="1" t="s">
        <v>480</v>
      </c>
      <c r="B2893" s="1" t="s">
        <v>392</v>
      </c>
      <c r="C2893" s="58" t="s">
        <v>393</v>
      </c>
      <c r="D2893" s="85">
        <v>2020</v>
      </c>
      <c r="E2893" s="3">
        <v>44081</v>
      </c>
      <c r="AK2893" s="1"/>
      <c r="AL2893" s="1"/>
      <c r="CA2893" s="4"/>
      <c r="DO2893" s="21">
        <v>0.3253105693435997</v>
      </c>
      <c r="DP2893" s="21">
        <v>0.33444282788799951</v>
      </c>
      <c r="DQ2893" s="21">
        <v>0.33917217328447863</v>
      </c>
      <c r="DS2893" s="72">
        <f t="shared" si="40"/>
        <v>0.3253105693435997</v>
      </c>
      <c r="DT2893" s="72">
        <f t="shared" si="40"/>
        <v>0.33444282788799951</v>
      </c>
      <c r="DU2893" s="72">
        <f t="shared" si="40"/>
        <v>0.33917217328447863</v>
      </c>
    </row>
    <row r="2894" spans="1:125" x14ac:dyDescent="0.25">
      <c r="A2894" s="1" t="s">
        <v>480</v>
      </c>
      <c r="B2894" s="1" t="s">
        <v>392</v>
      </c>
      <c r="C2894" s="58" t="s">
        <v>393</v>
      </c>
      <c r="D2894" s="85">
        <v>2020</v>
      </c>
      <c r="E2894" s="3">
        <v>44082</v>
      </c>
      <c r="AK2894" s="1"/>
      <c r="AL2894" s="1"/>
      <c r="CA2894" s="4"/>
      <c r="DO2894" s="21">
        <v>0.32367899627204616</v>
      </c>
      <c r="DP2894" s="21">
        <v>0.33419817329554308</v>
      </c>
      <c r="DQ2894" s="21">
        <v>0.33893145492160814</v>
      </c>
      <c r="DS2894" s="72">
        <f t="shared" si="40"/>
        <v>0.32367899627204616</v>
      </c>
      <c r="DT2894" s="72">
        <f t="shared" si="40"/>
        <v>0.33419817329554308</v>
      </c>
      <c r="DU2894" s="72">
        <f t="shared" si="40"/>
        <v>0.33893145492160814</v>
      </c>
    </row>
    <row r="2895" spans="1:125" x14ac:dyDescent="0.25">
      <c r="A2895" s="1" t="s">
        <v>480</v>
      </c>
      <c r="B2895" s="1" t="s">
        <v>392</v>
      </c>
      <c r="C2895" s="58" t="s">
        <v>393</v>
      </c>
      <c r="D2895" s="85">
        <v>2020</v>
      </c>
      <c r="E2895" s="3">
        <v>44083</v>
      </c>
      <c r="AK2895" s="1"/>
      <c r="AL2895" s="1"/>
      <c r="CA2895" s="4"/>
      <c r="DO2895" s="21">
        <v>0.3214198950960489</v>
      </c>
      <c r="DP2895" s="21">
        <v>0.33334188222194538</v>
      </c>
      <c r="DQ2895" s="21">
        <v>0.33845001819586729</v>
      </c>
      <c r="DS2895" s="72">
        <f t="shared" si="40"/>
        <v>0.3214198950960489</v>
      </c>
      <c r="DT2895" s="72">
        <f t="shared" si="40"/>
        <v>0.33334188222194538</v>
      </c>
      <c r="DU2895" s="72">
        <f t="shared" si="40"/>
        <v>0.33845001819586729</v>
      </c>
    </row>
    <row r="2896" spans="1:125" x14ac:dyDescent="0.25">
      <c r="A2896" s="1" t="s">
        <v>480</v>
      </c>
      <c r="B2896" s="1" t="s">
        <v>392</v>
      </c>
      <c r="C2896" s="58" t="s">
        <v>393</v>
      </c>
      <c r="D2896" s="85">
        <v>2020</v>
      </c>
      <c r="E2896" s="3">
        <v>44084</v>
      </c>
      <c r="AK2896" s="1"/>
      <c r="AL2896" s="1"/>
      <c r="CA2896" s="4"/>
      <c r="DO2896" s="21">
        <v>0.33271540097603497</v>
      </c>
      <c r="DP2896" s="21">
        <v>0.33273024574080418</v>
      </c>
      <c r="DQ2896" s="21">
        <v>0.33820929983299686</v>
      </c>
      <c r="DS2896" s="72">
        <f t="shared" si="40"/>
        <v>0.33271540097603497</v>
      </c>
      <c r="DT2896" s="72">
        <f t="shared" si="40"/>
        <v>0.33273024574080418</v>
      </c>
      <c r="DU2896" s="72">
        <f t="shared" si="40"/>
        <v>0.33820929983299686</v>
      </c>
    </row>
    <row r="2897" spans="1:125" x14ac:dyDescent="0.25">
      <c r="A2897" s="1" t="s">
        <v>480</v>
      </c>
      <c r="B2897" s="1" t="s">
        <v>392</v>
      </c>
      <c r="C2897" s="58" t="s">
        <v>393</v>
      </c>
      <c r="D2897" s="85">
        <v>2020</v>
      </c>
      <c r="E2897" s="3">
        <v>44085</v>
      </c>
      <c r="AK2897" s="1"/>
      <c r="AL2897" s="1"/>
      <c r="CA2897" s="4"/>
      <c r="DO2897" s="21">
        <v>0.34137528881735768</v>
      </c>
      <c r="DP2897" s="21">
        <v>0.33370886411063011</v>
      </c>
      <c r="DQ2897" s="21">
        <v>0.33832965901443202</v>
      </c>
      <c r="DS2897" s="72">
        <f t="shared" si="40"/>
        <v>0.34137528881735768</v>
      </c>
      <c r="DT2897" s="72">
        <f t="shared" si="40"/>
        <v>0.33370886411063011</v>
      </c>
      <c r="DU2897" s="72">
        <f t="shared" si="40"/>
        <v>0.33832965901443202</v>
      </c>
    </row>
    <row r="2898" spans="1:125" x14ac:dyDescent="0.25">
      <c r="A2898" s="1" t="s">
        <v>480</v>
      </c>
      <c r="B2898" s="1" t="s">
        <v>392</v>
      </c>
      <c r="C2898" s="58" t="s">
        <v>393</v>
      </c>
      <c r="D2898" s="85">
        <v>2020</v>
      </c>
      <c r="E2898" s="3">
        <v>44086</v>
      </c>
      <c r="AK2898" s="1"/>
      <c r="AL2898" s="1"/>
      <c r="CA2898" s="4"/>
      <c r="DO2898" s="21">
        <v>0.33773562581158439</v>
      </c>
      <c r="DP2898" s="21">
        <v>0.33444282788799951</v>
      </c>
      <c r="DQ2898" s="21">
        <v>0.33772786310725589</v>
      </c>
      <c r="DS2898" s="72">
        <f t="shared" si="40"/>
        <v>0.33773562581158439</v>
      </c>
      <c r="DT2898" s="72">
        <f t="shared" si="40"/>
        <v>0.33444282788799951</v>
      </c>
      <c r="DU2898" s="72">
        <f t="shared" si="40"/>
        <v>0.33772786310725589</v>
      </c>
    </row>
    <row r="2899" spans="1:125" x14ac:dyDescent="0.25">
      <c r="A2899" s="1" t="s">
        <v>480</v>
      </c>
      <c r="B2899" s="1" t="s">
        <v>392</v>
      </c>
      <c r="C2899" s="58" t="s">
        <v>393</v>
      </c>
      <c r="D2899" s="85">
        <v>2020</v>
      </c>
      <c r="E2899" s="3">
        <v>44087</v>
      </c>
      <c r="AK2899" s="1"/>
      <c r="AL2899" s="1"/>
      <c r="CA2899" s="4"/>
      <c r="DO2899" s="21">
        <v>0.33472349091025477</v>
      </c>
      <c r="DP2899" s="21">
        <v>0.33456515518422775</v>
      </c>
      <c r="DQ2899" s="21">
        <v>0.33676498965577401</v>
      </c>
      <c r="DS2899" s="72">
        <f t="shared" si="40"/>
        <v>0.33472349091025477</v>
      </c>
      <c r="DT2899" s="72">
        <f t="shared" si="40"/>
        <v>0.33456515518422775</v>
      </c>
      <c r="DU2899" s="72">
        <f t="shared" si="40"/>
        <v>0.33676498965577401</v>
      </c>
    </row>
    <row r="2900" spans="1:125" x14ac:dyDescent="0.25">
      <c r="A2900" s="1" t="s">
        <v>480</v>
      </c>
      <c r="B2900" s="1" t="s">
        <v>392</v>
      </c>
      <c r="C2900" s="58" t="s">
        <v>393</v>
      </c>
      <c r="D2900" s="85">
        <v>2020</v>
      </c>
      <c r="E2900" s="3">
        <v>44088</v>
      </c>
      <c r="AK2900" s="1"/>
      <c r="AL2900" s="1"/>
      <c r="CA2900" s="4"/>
      <c r="DO2900" s="21">
        <v>0.33208787287159136</v>
      </c>
      <c r="DP2900" s="21">
        <v>0.3352991189615972</v>
      </c>
      <c r="DQ2900" s="21">
        <v>0.33592247538572745</v>
      </c>
      <c r="DS2900" s="72">
        <f t="shared" si="40"/>
        <v>0.33208787287159136</v>
      </c>
      <c r="DT2900" s="72">
        <f t="shared" si="40"/>
        <v>0.3352991189615972</v>
      </c>
      <c r="DU2900" s="72">
        <f t="shared" si="40"/>
        <v>0.33592247538572745</v>
      </c>
    </row>
    <row r="2901" spans="1:125" x14ac:dyDescent="0.25">
      <c r="A2901" s="1" t="s">
        <v>480</v>
      </c>
      <c r="B2901" s="1" t="s">
        <v>392</v>
      </c>
      <c r="C2901" s="58" t="s">
        <v>393</v>
      </c>
      <c r="D2901" s="85">
        <v>2020</v>
      </c>
      <c r="E2901" s="3">
        <v>44089</v>
      </c>
      <c r="AK2901" s="1"/>
      <c r="AL2901" s="1"/>
      <c r="CA2901" s="4"/>
      <c r="DO2901" s="21">
        <v>0.32581259182715461</v>
      </c>
      <c r="DP2901" s="21">
        <v>0.33468748248045599</v>
      </c>
      <c r="DQ2901" s="21">
        <v>0.33616319374859788</v>
      </c>
      <c r="DS2901" s="72">
        <f t="shared" si="40"/>
        <v>0.32581259182715461</v>
      </c>
      <c r="DT2901" s="72">
        <f t="shared" si="40"/>
        <v>0.33468748248045599</v>
      </c>
      <c r="DU2901" s="72">
        <f t="shared" si="40"/>
        <v>0.33616319374859788</v>
      </c>
    </row>
    <row r="2902" spans="1:125" x14ac:dyDescent="0.25">
      <c r="A2902" s="1" t="s">
        <v>480</v>
      </c>
      <c r="B2902" s="1" t="s">
        <v>392</v>
      </c>
      <c r="C2902" s="58" t="s">
        <v>393</v>
      </c>
      <c r="D2902" s="85">
        <v>2020</v>
      </c>
      <c r="E2902" s="3">
        <v>44090</v>
      </c>
      <c r="AK2902" s="1"/>
      <c r="AL2902" s="1"/>
      <c r="CA2902" s="4"/>
      <c r="DO2902" s="21">
        <v>0.32330247940937995</v>
      </c>
      <c r="DP2902" s="21">
        <v>0.33370886411063011</v>
      </c>
      <c r="DQ2902" s="21">
        <v>0.33628355293003309</v>
      </c>
      <c r="DS2902" s="72">
        <f t="shared" si="40"/>
        <v>0.32330247940937995</v>
      </c>
      <c r="DT2902" s="72">
        <f t="shared" si="40"/>
        <v>0.33370886411063011</v>
      </c>
      <c r="DU2902" s="72">
        <f t="shared" si="40"/>
        <v>0.33628355293003309</v>
      </c>
    </row>
    <row r="2903" spans="1:125" x14ac:dyDescent="0.25">
      <c r="A2903" s="1" t="s">
        <v>480</v>
      </c>
      <c r="B2903" s="1" t="s">
        <v>392</v>
      </c>
      <c r="C2903" s="58" t="s">
        <v>393</v>
      </c>
      <c r="D2903" s="85">
        <v>2020</v>
      </c>
      <c r="E2903" s="3">
        <v>44091</v>
      </c>
      <c r="AK2903" s="1"/>
      <c r="AL2903" s="1"/>
      <c r="CA2903" s="4"/>
      <c r="DO2903" s="21">
        <v>0.32154540071693766</v>
      </c>
      <c r="DP2903" s="21">
        <v>0.33346420951817363</v>
      </c>
      <c r="DQ2903" s="21">
        <v>0.33604283456716266</v>
      </c>
      <c r="DS2903" s="72">
        <f t="shared" si="40"/>
        <v>0.32154540071693766</v>
      </c>
      <c r="DT2903" s="72">
        <f t="shared" si="40"/>
        <v>0.33346420951817363</v>
      </c>
      <c r="DU2903" s="72">
        <f t="shared" si="40"/>
        <v>0.33604283456716266</v>
      </c>
    </row>
    <row r="2904" spans="1:125" x14ac:dyDescent="0.25">
      <c r="A2904" s="1" t="s">
        <v>480</v>
      </c>
      <c r="B2904" s="1" t="s">
        <v>392</v>
      </c>
      <c r="C2904" s="58" t="s">
        <v>393</v>
      </c>
      <c r="D2904" s="85">
        <v>2020</v>
      </c>
      <c r="E2904" s="3">
        <v>44092</v>
      </c>
      <c r="AK2904" s="1"/>
      <c r="AL2904" s="1"/>
      <c r="CA2904" s="4"/>
      <c r="DO2904" s="21">
        <v>0.32719315365693069</v>
      </c>
      <c r="DP2904" s="21">
        <v>0.33321955492571709</v>
      </c>
      <c r="DQ2904" s="21">
        <v>0.33604283456716266</v>
      </c>
      <c r="DS2904" s="72">
        <f t="shared" si="40"/>
        <v>0.32719315365693069</v>
      </c>
      <c r="DT2904" s="72">
        <f t="shared" si="40"/>
        <v>0.33321955492571709</v>
      </c>
      <c r="DU2904" s="72">
        <f t="shared" si="40"/>
        <v>0.33604283456716266</v>
      </c>
    </row>
    <row r="2905" spans="1:125" x14ac:dyDescent="0.25">
      <c r="A2905" s="1" t="s">
        <v>480</v>
      </c>
      <c r="B2905" s="1" t="s">
        <v>392</v>
      </c>
      <c r="C2905" s="58" t="s">
        <v>393</v>
      </c>
      <c r="D2905" s="85">
        <v>2020</v>
      </c>
      <c r="E2905" s="3">
        <v>44093</v>
      </c>
      <c r="AK2905" s="1"/>
      <c r="AL2905" s="1"/>
      <c r="CA2905" s="4"/>
      <c r="DO2905" s="21">
        <v>0.32430652437648982</v>
      </c>
      <c r="DP2905" s="21">
        <v>0.3330972276294889</v>
      </c>
      <c r="DQ2905" s="21">
        <v>0.3355613978414218</v>
      </c>
      <c r="DS2905" s="72">
        <f t="shared" si="40"/>
        <v>0.32430652437648982</v>
      </c>
      <c r="DT2905" s="72">
        <f t="shared" si="40"/>
        <v>0.3330972276294889</v>
      </c>
      <c r="DU2905" s="72">
        <f t="shared" si="40"/>
        <v>0.3355613978414218</v>
      </c>
    </row>
    <row r="2906" spans="1:125" x14ac:dyDescent="0.25">
      <c r="A2906" s="1" t="s">
        <v>480</v>
      </c>
      <c r="B2906" s="1" t="s">
        <v>392</v>
      </c>
      <c r="C2906" s="58" t="s">
        <v>393</v>
      </c>
      <c r="D2906" s="85">
        <v>2020</v>
      </c>
      <c r="E2906" s="3">
        <v>44094</v>
      </c>
      <c r="AK2906" s="1"/>
      <c r="AL2906" s="1"/>
      <c r="CA2906" s="4"/>
      <c r="DO2906" s="21">
        <v>0.32217292882138138</v>
      </c>
      <c r="DP2906" s="21">
        <v>0.33273024574080418</v>
      </c>
      <c r="DQ2906" s="21">
        <v>0.33507996111568084</v>
      </c>
      <c r="DS2906" s="72">
        <f t="shared" si="40"/>
        <v>0.32217292882138138</v>
      </c>
      <c r="DT2906" s="72">
        <f t="shared" si="40"/>
        <v>0.33273024574080418</v>
      </c>
      <c r="DU2906" s="72">
        <f t="shared" si="40"/>
        <v>0.33507996111568084</v>
      </c>
    </row>
    <row r="2907" spans="1:125" x14ac:dyDescent="0.25">
      <c r="A2907" s="1" t="s">
        <v>480</v>
      </c>
      <c r="B2907" s="1" t="s">
        <v>392</v>
      </c>
      <c r="C2907" s="58" t="s">
        <v>393</v>
      </c>
      <c r="D2907" s="85">
        <v>2020</v>
      </c>
      <c r="E2907" s="3">
        <v>44095</v>
      </c>
      <c r="AK2907" s="1"/>
      <c r="AL2907" s="1"/>
      <c r="CA2907" s="4"/>
      <c r="DO2907" s="21">
        <v>0.31991382764538412</v>
      </c>
      <c r="DP2907" s="21">
        <v>0.3329749003332606</v>
      </c>
      <c r="DQ2907" s="21">
        <v>0.33495960193424557</v>
      </c>
      <c r="DS2907" s="72">
        <f t="shared" si="40"/>
        <v>0.31991382764538412</v>
      </c>
      <c r="DT2907" s="72">
        <f t="shared" si="40"/>
        <v>0.3329749003332606</v>
      </c>
      <c r="DU2907" s="72">
        <f t="shared" si="40"/>
        <v>0.33495960193424557</v>
      </c>
    </row>
    <row r="2908" spans="1:125" x14ac:dyDescent="0.25">
      <c r="A2908" s="1" t="s">
        <v>480</v>
      </c>
      <c r="B2908" s="1" t="s">
        <v>392</v>
      </c>
      <c r="C2908" s="58" t="s">
        <v>393</v>
      </c>
      <c r="D2908" s="85">
        <v>2020</v>
      </c>
      <c r="E2908" s="3">
        <v>44096</v>
      </c>
      <c r="AK2908" s="1"/>
      <c r="AL2908" s="1"/>
      <c r="CA2908" s="4"/>
      <c r="DO2908" s="21">
        <v>0.31803124333205307</v>
      </c>
      <c r="DP2908" s="21">
        <v>0.33224093655589126</v>
      </c>
      <c r="DQ2908" s="21">
        <v>0.33483924275281035</v>
      </c>
      <c r="DS2908" s="72">
        <f t="shared" si="40"/>
        <v>0.31803124333205307</v>
      </c>
      <c r="DT2908" s="72">
        <f t="shared" si="40"/>
        <v>0.33224093655589126</v>
      </c>
      <c r="DU2908" s="72">
        <f t="shared" si="40"/>
        <v>0.33483924275281035</v>
      </c>
    </row>
    <row r="2909" spans="1:125" x14ac:dyDescent="0.25">
      <c r="A2909" s="1" t="s">
        <v>480</v>
      </c>
      <c r="B2909" s="1" t="s">
        <v>392</v>
      </c>
      <c r="C2909" s="58" t="s">
        <v>393</v>
      </c>
      <c r="D2909" s="85">
        <v>2020</v>
      </c>
      <c r="E2909" s="3">
        <v>44097</v>
      </c>
      <c r="AK2909" s="1"/>
      <c r="AL2909" s="1"/>
      <c r="CA2909" s="4"/>
      <c r="DO2909" s="21">
        <v>0.31489360280983475</v>
      </c>
      <c r="DP2909" s="21">
        <v>0.33224093655589126</v>
      </c>
      <c r="DQ2909" s="21">
        <v>0.33471888357137514</v>
      </c>
      <c r="DS2909" s="72">
        <f t="shared" si="40"/>
        <v>0.31489360280983475</v>
      </c>
      <c r="DT2909" s="72">
        <f t="shared" si="40"/>
        <v>0.33224093655589126</v>
      </c>
      <c r="DU2909" s="72">
        <f t="shared" si="40"/>
        <v>0.33471888357137514</v>
      </c>
    </row>
    <row r="2910" spans="1:125" x14ac:dyDescent="0.25">
      <c r="A2910" s="1" t="s">
        <v>480</v>
      </c>
      <c r="B2910" s="1" t="s">
        <v>392</v>
      </c>
      <c r="C2910" s="58" t="s">
        <v>393</v>
      </c>
      <c r="D2910" s="85">
        <v>2020</v>
      </c>
      <c r="E2910" s="3">
        <v>44098</v>
      </c>
      <c r="AK2910" s="1"/>
      <c r="AL2910" s="1"/>
      <c r="CA2910" s="4"/>
      <c r="DO2910" s="21">
        <v>0.31137944542495016</v>
      </c>
      <c r="DP2910" s="21">
        <v>0.33077300900115242</v>
      </c>
      <c r="DQ2910" s="21">
        <v>0.33544103865998653</v>
      </c>
      <c r="DS2910" s="72">
        <f t="shared" si="40"/>
        <v>0.31137944542495016</v>
      </c>
      <c r="DT2910" s="72">
        <f t="shared" si="40"/>
        <v>0.33077300900115242</v>
      </c>
      <c r="DU2910" s="72">
        <f t="shared" si="40"/>
        <v>0.33544103865998653</v>
      </c>
    </row>
    <row r="2911" spans="1:125" x14ac:dyDescent="0.25">
      <c r="A2911" s="1" t="s">
        <v>480</v>
      </c>
      <c r="B2911" s="1" t="s">
        <v>392</v>
      </c>
      <c r="C2911" s="58" t="s">
        <v>393</v>
      </c>
      <c r="D2911" s="85">
        <v>2020</v>
      </c>
      <c r="E2911" s="3">
        <v>44099</v>
      </c>
      <c r="AK2911" s="1"/>
      <c r="AL2911" s="1"/>
      <c r="CA2911" s="4"/>
      <c r="DO2911" s="21">
        <v>0.30773978241917688</v>
      </c>
      <c r="DP2911" s="21">
        <v>0.32979439063132648</v>
      </c>
      <c r="DQ2911" s="21">
        <v>0.33507996111568084</v>
      </c>
      <c r="DS2911" s="72">
        <f t="shared" si="40"/>
        <v>0.30773978241917688</v>
      </c>
      <c r="DT2911" s="72">
        <f t="shared" si="40"/>
        <v>0.32979439063132648</v>
      </c>
      <c r="DU2911" s="72">
        <f t="shared" si="40"/>
        <v>0.33507996111568084</v>
      </c>
    </row>
    <row r="2912" spans="1:125" x14ac:dyDescent="0.25">
      <c r="A2912" s="1" t="s">
        <v>480</v>
      </c>
      <c r="B2912" s="1" t="s">
        <v>392</v>
      </c>
      <c r="C2912" s="58" t="s">
        <v>393</v>
      </c>
      <c r="D2912" s="85">
        <v>2020</v>
      </c>
      <c r="E2912" s="3">
        <v>44100</v>
      </c>
      <c r="AK2912" s="1"/>
      <c r="AL2912" s="1"/>
      <c r="CA2912" s="4"/>
      <c r="DO2912" s="21">
        <v>0.30623371496851204</v>
      </c>
      <c r="DP2912" s="21">
        <v>0.32857111766904412</v>
      </c>
      <c r="DQ2912" s="21">
        <v>0.33447816520850471</v>
      </c>
      <c r="DS2912" s="72">
        <f t="shared" si="40"/>
        <v>0.30623371496851204</v>
      </c>
      <c r="DT2912" s="72">
        <f t="shared" si="40"/>
        <v>0.32857111766904412</v>
      </c>
      <c r="DU2912" s="72">
        <f t="shared" si="40"/>
        <v>0.33447816520850471</v>
      </c>
    </row>
    <row r="2913" spans="1:125" x14ac:dyDescent="0.25">
      <c r="A2913" s="1" t="s">
        <v>480</v>
      </c>
      <c r="B2913" s="1" t="s">
        <v>392</v>
      </c>
      <c r="C2913" s="58" t="s">
        <v>393</v>
      </c>
      <c r="D2913" s="85">
        <v>2020</v>
      </c>
      <c r="E2913" s="3">
        <v>44101</v>
      </c>
      <c r="AK2913" s="1"/>
      <c r="AL2913" s="1"/>
      <c r="CA2913" s="4"/>
      <c r="DO2913" s="21">
        <v>0.30297056882540496</v>
      </c>
      <c r="DP2913" s="21">
        <v>0.32710319011430528</v>
      </c>
      <c r="DQ2913" s="21">
        <v>0.33339493257558761</v>
      </c>
      <c r="DS2913" s="72">
        <f t="shared" si="40"/>
        <v>0.30297056882540496</v>
      </c>
      <c r="DT2913" s="72">
        <f t="shared" si="40"/>
        <v>0.32710319011430528</v>
      </c>
      <c r="DU2913" s="72">
        <f t="shared" si="40"/>
        <v>0.33339493257558761</v>
      </c>
    </row>
    <row r="2914" spans="1:125" x14ac:dyDescent="0.25">
      <c r="A2914" s="1" t="s">
        <v>480</v>
      </c>
      <c r="B2914" s="1" t="s">
        <v>392</v>
      </c>
      <c r="C2914" s="58" t="s">
        <v>393</v>
      </c>
      <c r="D2914" s="85">
        <v>2020</v>
      </c>
      <c r="E2914" s="3">
        <v>44102</v>
      </c>
      <c r="AK2914" s="1"/>
      <c r="AL2914" s="1"/>
      <c r="CA2914" s="4"/>
      <c r="DO2914" s="21">
        <v>0.31276000725472625</v>
      </c>
      <c r="DP2914" s="21">
        <v>0.32808180848413121</v>
      </c>
      <c r="DQ2914" s="21">
        <v>0.33303385503128191</v>
      </c>
      <c r="DS2914" s="72">
        <f t="shared" si="40"/>
        <v>0.31276000725472625</v>
      </c>
      <c r="DT2914" s="72">
        <f t="shared" si="40"/>
        <v>0.32808180848413121</v>
      </c>
      <c r="DU2914" s="72">
        <f t="shared" si="40"/>
        <v>0.33303385503128191</v>
      </c>
    </row>
    <row r="2915" spans="1:125" x14ac:dyDescent="0.25">
      <c r="A2915" s="1" t="s">
        <v>480</v>
      </c>
      <c r="B2915" s="1" t="s">
        <v>392</v>
      </c>
      <c r="C2915" s="58" t="s">
        <v>393</v>
      </c>
      <c r="D2915" s="85">
        <v>2020</v>
      </c>
      <c r="E2915" s="3">
        <v>44103</v>
      </c>
      <c r="AK2915" s="1"/>
      <c r="AL2915" s="1"/>
      <c r="CA2915" s="4"/>
      <c r="DO2915" s="21">
        <v>0.30974787235339662</v>
      </c>
      <c r="DP2915" s="21">
        <v>0.32734784470676176</v>
      </c>
      <c r="DQ2915" s="21">
        <v>0.33170990403549439</v>
      </c>
      <c r="DS2915" s="72">
        <f t="shared" si="40"/>
        <v>0.30974787235339662</v>
      </c>
      <c r="DT2915" s="72">
        <f t="shared" si="40"/>
        <v>0.32734784470676176</v>
      </c>
      <c r="DU2915" s="72">
        <f t="shared" si="40"/>
        <v>0.33170990403549439</v>
      </c>
    </row>
    <row r="2916" spans="1:125" x14ac:dyDescent="0.25">
      <c r="A2916" s="1" t="s">
        <v>480</v>
      </c>
      <c r="B2916" s="1" t="s">
        <v>392</v>
      </c>
      <c r="C2916" s="58" t="s">
        <v>393</v>
      </c>
      <c r="D2916" s="85">
        <v>2020</v>
      </c>
      <c r="E2916" s="3">
        <v>44104</v>
      </c>
      <c r="AK2916" s="1"/>
      <c r="AL2916" s="1"/>
      <c r="CA2916" s="4"/>
      <c r="DO2916" s="21">
        <v>0.36220922188488758</v>
      </c>
      <c r="DP2916" s="21">
        <v>0.35670639580153862</v>
      </c>
      <c r="DQ2916" s="21">
        <v>0.33507996111568084</v>
      </c>
      <c r="DS2916" s="72">
        <f t="shared" si="40"/>
        <v>0.36220922188488758</v>
      </c>
      <c r="DT2916" s="72">
        <f t="shared" si="40"/>
        <v>0.35670639580153862</v>
      </c>
      <c r="DU2916" s="72">
        <f t="shared" si="40"/>
        <v>0.33507996111568084</v>
      </c>
    </row>
    <row r="2917" spans="1:125" x14ac:dyDescent="0.25">
      <c r="A2917" s="1" t="s">
        <v>480</v>
      </c>
      <c r="B2917" s="1" t="s">
        <v>392</v>
      </c>
      <c r="C2917" s="58" t="s">
        <v>393</v>
      </c>
      <c r="D2917" s="85">
        <v>2020</v>
      </c>
      <c r="E2917" s="3">
        <v>44105</v>
      </c>
      <c r="AK2917" s="1"/>
      <c r="AL2917" s="1"/>
      <c r="CA2917" s="4"/>
      <c r="DO2917" s="21">
        <v>0.35141573848845642</v>
      </c>
      <c r="DP2917" s="21">
        <v>0.35377054069206093</v>
      </c>
      <c r="DQ2917" s="21">
        <v>0.33532067947855126</v>
      </c>
      <c r="DS2917" s="72">
        <f t="shared" si="40"/>
        <v>0.35141573848845642</v>
      </c>
      <c r="DT2917" s="72">
        <f t="shared" si="40"/>
        <v>0.35377054069206093</v>
      </c>
      <c r="DU2917" s="72">
        <f t="shared" si="40"/>
        <v>0.33532067947855126</v>
      </c>
    </row>
    <row r="2918" spans="1:125" x14ac:dyDescent="0.25">
      <c r="A2918" s="1" t="s">
        <v>480</v>
      </c>
      <c r="B2918" s="1" t="s">
        <v>392</v>
      </c>
      <c r="C2918" s="58" t="s">
        <v>393</v>
      </c>
      <c r="D2918" s="85">
        <v>2020</v>
      </c>
      <c r="E2918" s="3">
        <v>44106</v>
      </c>
      <c r="AK2918" s="1"/>
      <c r="AL2918" s="1"/>
      <c r="CA2918" s="4"/>
      <c r="DO2918" s="21">
        <v>0.34438742371868736</v>
      </c>
      <c r="DP2918" s="21">
        <v>0.35279192232223505</v>
      </c>
      <c r="DQ2918" s="21">
        <v>0.33580211620429223</v>
      </c>
      <c r="DS2918" s="72">
        <f t="shared" ref="DS2918:DU2981" si="41">DO2918</f>
        <v>0.34438742371868736</v>
      </c>
      <c r="DT2918" s="72">
        <f t="shared" si="41"/>
        <v>0.35279192232223505</v>
      </c>
      <c r="DU2918" s="72">
        <f t="shared" si="41"/>
        <v>0.33580211620429223</v>
      </c>
    </row>
    <row r="2919" spans="1:125" x14ac:dyDescent="0.25">
      <c r="A2919" s="1" t="s">
        <v>480</v>
      </c>
      <c r="B2919" s="1" t="s">
        <v>392</v>
      </c>
      <c r="C2919" s="58" t="s">
        <v>393</v>
      </c>
      <c r="D2919" s="85">
        <v>2020</v>
      </c>
      <c r="E2919" s="3">
        <v>44107</v>
      </c>
      <c r="AK2919" s="1"/>
      <c r="AL2919" s="1"/>
      <c r="CA2919" s="4"/>
      <c r="DO2919" s="21">
        <v>0.3381121426742506</v>
      </c>
      <c r="DP2919" s="21">
        <v>0.35120166747126791</v>
      </c>
      <c r="DQ2919" s="21">
        <v>0.33664463047433879</v>
      </c>
      <c r="DS2919" s="72">
        <f t="shared" si="41"/>
        <v>0.3381121426742506</v>
      </c>
      <c r="DT2919" s="72">
        <f t="shared" si="41"/>
        <v>0.35120166747126791</v>
      </c>
      <c r="DU2919" s="72">
        <f t="shared" si="41"/>
        <v>0.33664463047433879</v>
      </c>
    </row>
    <row r="2920" spans="1:125" x14ac:dyDescent="0.25">
      <c r="A2920" s="1" t="s">
        <v>480</v>
      </c>
      <c r="B2920" s="1" t="s">
        <v>392</v>
      </c>
      <c r="C2920" s="58" t="s">
        <v>393</v>
      </c>
      <c r="D2920" s="85">
        <v>2020</v>
      </c>
      <c r="E2920" s="3">
        <v>44108</v>
      </c>
      <c r="AK2920" s="1"/>
      <c r="AL2920" s="1"/>
      <c r="CA2920" s="4"/>
      <c r="DO2920" s="21">
        <v>0.33183686162981385</v>
      </c>
      <c r="DP2920" s="21">
        <v>0.34961141262030088</v>
      </c>
      <c r="DQ2920" s="21">
        <v>0.33676498965577401</v>
      </c>
      <c r="DS2920" s="72">
        <f t="shared" si="41"/>
        <v>0.33183686162981385</v>
      </c>
      <c r="DT2920" s="72">
        <f t="shared" si="41"/>
        <v>0.34961141262030088</v>
      </c>
      <c r="DU2920" s="72">
        <f t="shared" si="41"/>
        <v>0.33676498965577401</v>
      </c>
    </row>
    <row r="2921" spans="1:125" x14ac:dyDescent="0.25">
      <c r="A2921" s="1" t="s">
        <v>480</v>
      </c>
      <c r="B2921" s="1" t="s">
        <v>392</v>
      </c>
      <c r="C2921" s="58" t="s">
        <v>393</v>
      </c>
      <c r="D2921" s="85">
        <v>2020</v>
      </c>
      <c r="E2921" s="3">
        <v>44109</v>
      </c>
      <c r="AK2921" s="1"/>
      <c r="AL2921" s="1"/>
      <c r="CA2921" s="4"/>
      <c r="DO2921" s="21">
        <v>0.32844820986581813</v>
      </c>
      <c r="DP2921" s="21">
        <v>0.34679788480705143</v>
      </c>
      <c r="DQ2921" s="21">
        <v>0.33724642638151497</v>
      </c>
      <c r="DS2921" s="72">
        <f t="shared" si="41"/>
        <v>0.32844820986581813</v>
      </c>
      <c r="DT2921" s="72">
        <f t="shared" si="41"/>
        <v>0.34679788480705143</v>
      </c>
      <c r="DU2921" s="72">
        <f t="shared" si="41"/>
        <v>0.33724642638151497</v>
      </c>
    </row>
    <row r="2922" spans="1:125" x14ac:dyDescent="0.25">
      <c r="A2922" s="1" t="s">
        <v>480</v>
      </c>
      <c r="B2922" s="1" t="s">
        <v>392</v>
      </c>
      <c r="C2922" s="58" t="s">
        <v>393</v>
      </c>
      <c r="D2922" s="85">
        <v>2020</v>
      </c>
      <c r="E2922" s="3">
        <v>44110</v>
      </c>
      <c r="AK2922" s="1"/>
      <c r="AL2922" s="1"/>
      <c r="CA2922" s="4"/>
      <c r="DO2922" s="21">
        <v>0.32405551313471237</v>
      </c>
      <c r="DP2922" s="21">
        <v>0.34569693914099731</v>
      </c>
      <c r="DQ2922" s="21">
        <v>0.33652427129290358</v>
      </c>
      <c r="DS2922" s="72">
        <f t="shared" si="41"/>
        <v>0.32405551313471237</v>
      </c>
      <c r="DT2922" s="72">
        <f t="shared" si="41"/>
        <v>0.34569693914099731</v>
      </c>
      <c r="DU2922" s="72">
        <f t="shared" si="41"/>
        <v>0.33652427129290358</v>
      </c>
    </row>
    <row r="2923" spans="1:125" x14ac:dyDescent="0.25">
      <c r="A2923" s="1" t="s">
        <v>480</v>
      </c>
      <c r="B2923" s="1" t="s">
        <v>392</v>
      </c>
      <c r="C2923" s="58" t="s">
        <v>393</v>
      </c>
      <c r="D2923" s="85">
        <v>2020</v>
      </c>
      <c r="E2923" s="3">
        <v>44111</v>
      </c>
      <c r="AK2923" s="1"/>
      <c r="AL2923" s="1"/>
      <c r="CA2923" s="4"/>
      <c r="DO2923" s="21">
        <v>0.32242394006315878</v>
      </c>
      <c r="DP2923" s="21">
        <v>0.34337272051266077</v>
      </c>
      <c r="DQ2923" s="21">
        <v>0.33580211620429223</v>
      </c>
      <c r="DS2923" s="72">
        <f t="shared" si="41"/>
        <v>0.32242394006315878</v>
      </c>
      <c r="DT2923" s="72">
        <f t="shared" si="41"/>
        <v>0.34337272051266077</v>
      </c>
      <c r="DU2923" s="72">
        <f t="shared" si="41"/>
        <v>0.33580211620429223</v>
      </c>
    </row>
    <row r="2924" spans="1:125" x14ac:dyDescent="0.25">
      <c r="A2924" s="1" t="s">
        <v>480</v>
      </c>
      <c r="B2924" s="1" t="s">
        <v>392</v>
      </c>
      <c r="C2924" s="58" t="s">
        <v>393</v>
      </c>
      <c r="D2924" s="85">
        <v>2020</v>
      </c>
      <c r="E2924" s="3">
        <v>44112</v>
      </c>
      <c r="AK2924" s="1"/>
      <c r="AL2924" s="1"/>
      <c r="CA2924" s="4"/>
      <c r="DO2924" s="21">
        <v>0.36873551417110173</v>
      </c>
      <c r="DP2924" s="21">
        <v>0.36465767005637406</v>
      </c>
      <c r="DQ2924" s="21">
        <v>0.34085720182457191</v>
      </c>
      <c r="DS2924" s="72">
        <f t="shared" si="41"/>
        <v>0.36873551417110173</v>
      </c>
      <c r="DT2924" s="72">
        <f t="shared" si="41"/>
        <v>0.36465767005637406</v>
      </c>
      <c r="DU2924" s="72">
        <f t="shared" si="41"/>
        <v>0.34085720182457191</v>
      </c>
    </row>
    <row r="2925" spans="1:125" x14ac:dyDescent="0.25">
      <c r="A2925" s="1" t="s">
        <v>480</v>
      </c>
      <c r="B2925" s="1" t="s">
        <v>392</v>
      </c>
      <c r="C2925" s="58" t="s">
        <v>393</v>
      </c>
      <c r="D2925" s="85">
        <v>2020</v>
      </c>
      <c r="E2925" s="3">
        <v>44113</v>
      </c>
      <c r="AK2925" s="1"/>
      <c r="AL2925" s="1"/>
      <c r="CA2925" s="4"/>
      <c r="DO2925" s="21">
        <v>0.35844405325822559</v>
      </c>
      <c r="DP2925" s="21">
        <v>0.36111017846575516</v>
      </c>
      <c r="DQ2925" s="21">
        <v>0.33953325082878433</v>
      </c>
      <c r="DS2925" s="72">
        <f t="shared" si="41"/>
        <v>0.35844405325822559</v>
      </c>
      <c r="DT2925" s="72">
        <f t="shared" si="41"/>
        <v>0.36111017846575516</v>
      </c>
      <c r="DU2925" s="72">
        <f t="shared" si="41"/>
        <v>0.33953325082878433</v>
      </c>
    </row>
    <row r="2926" spans="1:125" x14ac:dyDescent="0.25">
      <c r="A2926" s="1" t="s">
        <v>480</v>
      </c>
      <c r="B2926" s="1" t="s">
        <v>392</v>
      </c>
      <c r="C2926" s="58" t="s">
        <v>393</v>
      </c>
      <c r="D2926" s="85">
        <v>2020</v>
      </c>
      <c r="E2926" s="3">
        <v>44114</v>
      </c>
      <c r="AK2926" s="1"/>
      <c r="AL2926" s="1"/>
      <c r="CA2926" s="4"/>
      <c r="DO2926" s="21">
        <v>0.35103922162579027</v>
      </c>
      <c r="DP2926" s="21">
        <v>0.35939759631855983</v>
      </c>
      <c r="DQ2926" s="21">
        <v>0.34013504673596051</v>
      </c>
      <c r="DS2926" s="72">
        <f t="shared" si="41"/>
        <v>0.35103922162579027</v>
      </c>
      <c r="DT2926" s="72">
        <f t="shared" si="41"/>
        <v>0.35939759631855983</v>
      </c>
      <c r="DU2926" s="72">
        <f t="shared" si="41"/>
        <v>0.34013504673596051</v>
      </c>
    </row>
    <row r="2927" spans="1:125" x14ac:dyDescent="0.25">
      <c r="A2927" s="1" t="s">
        <v>480</v>
      </c>
      <c r="B2927" s="1" t="s">
        <v>392</v>
      </c>
      <c r="C2927" s="58" t="s">
        <v>393</v>
      </c>
      <c r="D2927" s="85">
        <v>2020</v>
      </c>
      <c r="E2927" s="3">
        <v>44115</v>
      </c>
      <c r="AK2927" s="1"/>
      <c r="AL2927" s="1"/>
      <c r="CA2927" s="4"/>
      <c r="DO2927" s="21">
        <v>0.34501495182313097</v>
      </c>
      <c r="DP2927" s="21">
        <v>0.35768501417136456</v>
      </c>
      <c r="DQ2927" s="21">
        <v>0.34037576509883094</v>
      </c>
      <c r="DS2927" s="72">
        <f t="shared" si="41"/>
        <v>0.34501495182313097</v>
      </c>
      <c r="DT2927" s="72">
        <f t="shared" si="41"/>
        <v>0.35768501417136456</v>
      </c>
      <c r="DU2927" s="72">
        <f t="shared" si="41"/>
        <v>0.34037576509883094</v>
      </c>
    </row>
    <row r="2928" spans="1:125" x14ac:dyDescent="0.25">
      <c r="A2928" s="1" t="s">
        <v>480</v>
      </c>
      <c r="B2928" s="1" t="s">
        <v>392</v>
      </c>
      <c r="C2928" s="58" t="s">
        <v>393</v>
      </c>
      <c r="D2928" s="85">
        <v>2020</v>
      </c>
      <c r="E2928" s="3">
        <v>44116</v>
      </c>
      <c r="AK2928" s="1"/>
      <c r="AL2928" s="1"/>
      <c r="CA2928" s="4"/>
      <c r="DO2928" s="21">
        <v>0.34099877195469147</v>
      </c>
      <c r="DP2928" s="21">
        <v>0.35621708661662566</v>
      </c>
      <c r="DQ2928" s="21">
        <v>0.33989432837309003</v>
      </c>
      <c r="DS2928" s="72">
        <f t="shared" si="41"/>
        <v>0.34099877195469147</v>
      </c>
      <c r="DT2928" s="72">
        <f t="shared" si="41"/>
        <v>0.35621708661662566</v>
      </c>
      <c r="DU2928" s="72">
        <f t="shared" si="41"/>
        <v>0.33989432837309003</v>
      </c>
    </row>
    <row r="2929" spans="1:125" x14ac:dyDescent="0.25">
      <c r="A2929" s="1" t="s">
        <v>480</v>
      </c>
      <c r="B2929" s="1" t="s">
        <v>392</v>
      </c>
      <c r="C2929" s="58" t="s">
        <v>393</v>
      </c>
      <c r="D2929" s="85">
        <v>2020</v>
      </c>
      <c r="E2929" s="3">
        <v>44117</v>
      </c>
      <c r="AK2929" s="1"/>
      <c r="AL2929" s="1"/>
      <c r="CA2929" s="4"/>
      <c r="DO2929" s="21">
        <v>0.33735910894891813</v>
      </c>
      <c r="DP2929" s="21">
        <v>0.35462683176565857</v>
      </c>
      <c r="DQ2929" s="21">
        <v>0.34025540591739578</v>
      </c>
      <c r="DS2929" s="72">
        <f t="shared" si="41"/>
        <v>0.33735910894891813</v>
      </c>
      <c r="DT2929" s="72">
        <f t="shared" si="41"/>
        <v>0.35462683176565857</v>
      </c>
      <c r="DU2929" s="72">
        <f t="shared" si="41"/>
        <v>0.34025540591739578</v>
      </c>
    </row>
    <row r="2930" spans="1:125" x14ac:dyDescent="0.25">
      <c r="A2930" s="1" t="s">
        <v>480</v>
      </c>
      <c r="B2930" s="1" t="s">
        <v>392</v>
      </c>
      <c r="C2930" s="58" t="s">
        <v>393</v>
      </c>
      <c r="D2930" s="85">
        <v>2020</v>
      </c>
      <c r="E2930" s="3">
        <v>44118</v>
      </c>
      <c r="AK2930" s="1"/>
      <c r="AL2930" s="1"/>
      <c r="CA2930" s="4"/>
      <c r="DO2930" s="21">
        <v>0.33183686162981391</v>
      </c>
      <c r="DP2930" s="21">
        <v>0.35169097665618088</v>
      </c>
      <c r="DQ2930" s="21">
        <v>0.34061648346170142</v>
      </c>
      <c r="DS2930" s="72">
        <f t="shared" si="41"/>
        <v>0.33183686162981391</v>
      </c>
      <c r="DT2930" s="72">
        <f t="shared" si="41"/>
        <v>0.35169097665618088</v>
      </c>
      <c r="DU2930" s="72">
        <f t="shared" si="41"/>
        <v>0.34061648346170142</v>
      </c>
    </row>
    <row r="2931" spans="1:125" x14ac:dyDescent="0.25">
      <c r="A2931" s="1" t="s">
        <v>480</v>
      </c>
      <c r="B2931" s="1" t="s">
        <v>392</v>
      </c>
      <c r="C2931" s="58" t="s">
        <v>393</v>
      </c>
      <c r="D2931" s="85">
        <v>2020</v>
      </c>
      <c r="E2931" s="3">
        <v>44119</v>
      </c>
      <c r="AK2931" s="1"/>
      <c r="AL2931" s="1"/>
      <c r="CA2931" s="4"/>
      <c r="DO2931" s="21">
        <v>0.32869922110759553</v>
      </c>
      <c r="DP2931" s="21">
        <v>0.348632794250475</v>
      </c>
      <c r="DQ2931" s="21">
        <v>0.33929253246591384</v>
      </c>
      <c r="DS2931" s="72">
        <f t="shared" si="41"/>
        <v>0.32869922110759553</v>
      </c>
      <c r="DT2931" s="72">
        <f t="shared" si="41"/>
        <v>0.348632794250475</v>
      </c>
      <c r="DU2931" s="72">
        <f t="shared" si="41"/>
        <v>0.33929253246591384</v>
      </c>
    </row>
    <row r="2932" spans="1:125" x14ac:dyDescent="0.25">
      <c r="A2932" s="1" t="s">
        <v>480</v>
      </c>
      <c r="B2932" s="1" t="s">
        <v>392</v>
      </c>
      <c r="C2932" s="58" t="s">
        <v>393</v>
      </c>
      <c r="D2932" s="85">
        <v>2020</v>
      </c>
      <c r="E2932" s="3">
        <v>44120</v>
      </c>
      <c r="AK2932" s="1"/>
      <c r="AL2932" s="1"/>
      <c r="CA2932" s="4"/>
      <c r="DO2932" s="21">
        <v>0.32681663679426448</v>
      </c>
      <c r="DP2932" s="21">
        <v>0.3464309029183667</v>
      </c>
      <c r="DQ2932" s="21">
        <v>0.33832965901443202</v>
      </c>
      <c r="DS2932" s="72">
        <f t="shared" si="41"/>
        <v>0.32681663679426448</v>
      </c>
      <c r="DT2932" s="72">
        <f t="shared" si="41"/>
        <v>0.3464309029183667</v>
      </c>
      <c r="DU2932" s="72">
        <f t="shared" si="41"/>
        <v>0.33832965901443202</v>
      </c>
    </row>
    <row r="2933" spans="1:125" x14ac:dyDescent="0.25">
      <c r="A2933" s="1" t="s">
        <v>480</v>
      </c>
      <c r="B2933" s="1" t="s">
        <v>392</v>
      </c>
      <c r="C2933" s="58" t="s">
        <v>393</v>
      </c>
      <c r="D2933" s="85">
        <v>2020</v>
      </c>
      <c r="E2933" s="3">
        <v>44121</v>
      </c>
      <c r="AK2933" s="1"/>
      <c r="AL2933" s="1"/>
      <c r="CA2933" s="4"/>
      <c r="DO2933" s="21">
        <v>0.32468304123915603</v>
      </c>
      <c r="DP2933" s="21">
        <v>0.34496297536362786</v>
      </c>
      <c r="DQ2933" s="21">
        <v>0.33760750392582067</v>
      </c>
      <c r="DS2933" s="72">
        <f t="shared" si="41"/>
        <v>0.32468304123915603</v>
      </c>
      <c r="DT2933" s="72">
        <f t="shared" si="41"/>
        <v>0.34496297536362786</v>
      </c>
      <c r="DU2933" s="72">
        <f t="shared" si="41"/>
        <v>0.33760750392582067</v>
      </c>
    </row>
    <row r="2934" spans="1:125" x14ac:dyDescent="0.25">
      <c r="A2934" s="1" t="s">
        <v>480</v>
      </c>
      <c r="B2934" s="1" t="s">
        <v>392</v>
      </c>
      <c r="C2934" s="58" t="s">
        <v>393</v>
      </c>
      <c r="D2934" s="85">
        <v>2020</v>
      </c>
      <c r="E2934" s="3">
        <v>44122</v>
      </c>
      <c r="AK2934" s="1"/>
      <c r="AL2934" s="1"/>
      <c r="CA2934" s="4"/>
      <c r="DO2934" s="21">
        <v>0.32355349065115735</v>
      </c>
      <c r="DP2934" s="21">
        <v>0.34373970240134549</v>
      </c>
      <c r="DQ2934" s="21">
        <v>0.33652427129290363</v>
      </c>
      <c r="DS2934" s="72">
        <f t="shared" si="41"/>
        <v>0.32355349065115735</v>
      </c>
      <c r="DT2934" s="72">
        <f t="shared" si="41"/>
        <v>0.34373970240134549</v>
      </c>
      <c r="DU2934" s="72">
        <f t="shared" si="41"/>
        <v>0.33652427129290363</v>
      </c>
    </row>
    <row r="2935" spans="1:125" x14ac:dyDescent="0.25">
      <c r="A2935" s="1" t="s">
        <v>480</v>
      </c>
      <c r="B2935" s="1" t="s">
        <v>392</v>
      </c>
      <c r="C2935" s="58" t="s">
        <v>393</v>
      </c>
      <c r="D2935" s="85">
        <v>2020</v>
      </c>
      <c r="E2935" s="3">
        <v>44123</v>
      </c>
      <c r="AK2935" s="1"/>
      <c r="AL2935" s="1"/>
      <c r="CA2935" s="4"/>
      <c r="DO2935" s="21">
        <v>0.32167090633782641</v>
      </c>
      <c r="DP2935" s="21">
        <v>0.34312806592020434</v>
      </c>
      <c r="DQ2935" s="21">
        <v>0.33616319374859793</v>
      </c>
      <c r="DS2935" s="72">
        <f t="shared" si="41"/>
        <v>0.32167090633782641</v>
      </c>
      <c r="DT2935" s="72">
        <f t="shared" si="41"/>
        <v>0.34312806592020434</v>
      </c>
      <c r="DU2935" s="72">
        <f t="shared" si="41"/>
        <v>0.33616319374859793</v>
      </c>
    </row>
    <row r="2936" spans="1:125" x14ac:dyDescent="0.25">
      <c r="A2936" s="1" t="s">
        <v>480</v>
      </c>
      <c r="B2936" s="1" t="s">
        <v>392</v>
      </c>
      <c r="C2936" s="58" t="s">
        <v>393</v>
      </c>
      <c r="D2936" s="85">
        <v>2020</v>
      </c>
      <c r="E2936" s="3">
        <v>44124</v>
      </c>
      <c r="AK2936" s="1"/>
      <c r="AL2936" s="1"/>
      <c r="CA2936" s="4"/>
      <c r="DO2936" s="21">
        <v>0.31828225457383053</v>
      </c>
      <c r="DP2936" s="21">
        <v>0.34055919269941132</v>
      </c>
      <c r="DQ2936" s="21">
        <v>0.33616319374859788</v>
      </c>
      <c r="DS2936" s="72">
        <f t="shared" si="41"/>
        <v>0.31828225457383053</v>
      </c>
      <c r="DT2936" s="72">
        <f t="shared" si="41"/>
        <v>0.34055919269941132</v>
      </c>
      <c r="DU2936" s="72">
        <f t="shared" si="41"/>
        <v>0.33616319374859788</v>
      </c>
    </row>
    <row r="2937" spans="1:125" x14ac:dyDescent="0.25">
      <c r="A2937" s="1" t="s">
        <v>480</v>
      </c>
      <c r="B2937" s="1" t="s">
        <v>392</v>
      </c>
      <c r="C2937" s="58" t="s">
        <v>393</v>
      </c>
      <c r="D2937" s="85">
        <v>2020</v>
      </c>
      <c r="E2937" s="3">
        <v>44125</v>
      </c>
      <c r="AK2937" s="1"/>
      <c r="AL2937" s="1"/>
      <c r="CA2937" s="4"/>
      <c r="DO2937" s="21">
        <v>0.31589764777694462</v>
      </c>
      <c r="DP2937" s="21">
        <v>0.33958057432958549</v>
      </c>
      <c r="DQ2937" s="21">
        <v>0.33616319374859788</v>
      </c>
      <c r="DS2937" s="72">
        <f t="shared" si="41"/>
        <v>0.31589764777694462</v>
      </c>
      <c r="DT2937" s="72">
        <f t="shared" si="41"/>
        <v>0.33958057432958549</v>
      </c>
      <c r="DU2937" s="72">
        <f t="shared" si="41"/>
        <v>0.33616319374859788</v>
      </c>
    </row>
    <row r="2938" spans="1:125" x14ac:dyDescent="0.25">
      <c r="A2938" s="1" t="s">
        <v>480</v>
      </c>
      <c r="B2938" s="1" t="s">
        <v>392</v>
      </c>
      <c r="C2938" s="58" t="s">
        <v>393</v>
      </c>
      <c r="D2938" s="85">
        <v>2020</v>
      </c>
      <c r="E2938" s="3">
        <v>44126</v>
      </c>
      <c r="AK2938" s="1"/>
      <c r="AL2938" s="1"/>
      <c r="CA2938" s="4"/>
      <c r="DO2938" s="21">
        <v>0.35492989587334101</v>
      </c>
      <c r="DP2938" s="21">
        <v>0.35462683176565862</v>
      </c>
      <c r="DQ2938" s="21">
        <v>0.33592247538572745</v>
      </c>
      <c r="DS2938" s="72">
        <f t="shared" si="41"/>
        <v>0.35492989587334101</v>
      </c>
      <c r="DT2938" s="72">
        <f t="shared" si="41"/>
        <v>0.35462683176565862</v>
      </c>
      <c r="DU2938" s="72">
        <f t="shared" si="41"/>
        <v>0.33592247538572745</v>
      </c>
    </row>
    <row r="2939" spans="1:125" x14ac:dyDescent="0.25">
      <c r="A2939" s="1" t="s">
        <v>480</v>
      </c>
      <c r="B2939" s="1" t="s">
        <v>392</v>
      </c>
      <c r="C2939" s="58" t="s">
        <v>393</v>
      </c>
      <c r="D2939" s="85">
        <v>2020</v>
      </c>
      <c r="E2939" s="3">
        <v>44127</v>
      </c>
      <c r="AK2939" s="1"/>
      <c r="AL2939" s="1"/>
      <c r="CA2939" s="4"/>
      <c r="DO2939" s="21">
        <v>0.34476394058135351</v>
      </c>
      <c r="DP2939" s="21">
        <v>0.35328123150714796</v>
      </c>
      <c r="DQ2939" s="21">
        <v>0.33664463047433885</v>
      </c>
      <c r="DS2939" s="72">
        <f t="shared" si="41"/>
        <v>0.34476394058135351</v>
      </c>
      <c r="DT2939" s="72">
        <f t="shared" si="41"/>
        <v>0.35328123150714796</v>
      </c>
      <c r="DU2939" s="72">
        <f t="shared" si="41"/>
        <v>0.33664463047433885</v>
      </c>
    </row>
    <row r="2940" spans="1:125" x14ac:dyDescent="0.25">
      <c r="A2940" s="1" t="s">
        <v>480</v>
      </c>
      <c r="B2940" s="1" t="s">
        <v>392</v>
      </c>
      <c r="C2940" s="58" t="s">
        <v>393</v>
      </c>
      <c r="D2940" s="85">
        <v>2020</v>
      </c>
      <c r="E2940" s="3">
        <v>44128</v>
      </c>
      <c r="AK2940" s="1"/>
      <c r="AL2940" s="1"/>
      <c r="CA2940" s="4"/>
      <c r="DO2940" s="21">
        <v>0.33798663705336185</v>
      </c>
      <c r="DP2940" s="21">
        <v>0.35156864935995269</v>
      </c>
      <c r="DQ2940" s="21">
        <v>0.33700570801864449</v>
      </c>
      <c r="DS2940" s="72">
        <f t="shared" si="41"/>
        <v>0.33798663705336185</v>
      </c>
      <c r="DT2940" s="72">
        <f t="shared" si="41"/>
        <v>0.35156864935995269</v>
      </c>
      <c r="DU2940" s="72">
        <f t="shared" si="41"/>
        <v>0.33700570801864449</v>
      </c>
    </row>
    <row r="2941" spans="1:125" x14ac:dyDescent="0.25">
      <c r="A2941" s="1" t="s">
        <v>480</v>
      </c>
      <c r="B2941" s="1" t="s">
        <v>392</v>
      </c>
      <c r="C2941" s="58" t="s">
        <v>393</v>
      </c>
      <c r="D2941" s="85">
        <v>2020</v>
      </c>
      <c r="E2941" s="3">
        <v>44129</v>
      </c>
      <c r="AK2941" s="1"/>
      <c r="AL2941" s="1"/>
      <c r="CA2941" s="4"/>
      <c r="DO2941" s="21">
        <v>0.33271540097603497</v>
      </c>
      <c r="DP2941" s="21">
        <v>0.35034537639767027</v>
      </c>
      <c r="DQ2941" s="21">
        <v>0.33652427129290363</v>
      </c>
      <c r="DS2941" s="72">
        <f t="shared" si="41"/>
        <v>0.33271540097603497</v>
      </c>
      <c r="DT2941" s="72">
        <f t="shared" si="41"/>
        <v>0.35034537639767027</v>
      </c>
      <c r="DU2941" s="72">
        <f t="shared" si="41"/>
        <v>0.33652427129290363</v>
      </c>
    </row>
    <row r="2942" spans="1:125" x14ac:dyDescent="0.25">
      <c r="A2942" s="1" t="s">
        <v>480</v>
      </c>
      <c r="B2942" s="1" t="s">
        <v>392</v>
      </c>
      <c r="C2942" s="58" t="s">
        <v>393</v>
      </c>
      <c r="D2942" s="85">
        <v>2020</v>
      </c>
      <c r="E2942" s="3">
        <v>44130</v>
      </c>
      <c r="AK2942" s="1"/>
      <c r="AL2942" s="1"/>
      <c r="CA2942" s="4"/>
      <c r="DO2942" s="21">
        <v>0.33196236725070261</v>
      </c>
      <c r="DP2942" s="21">
        <v>0.34802115776933379</v>
      </c>
      <c r="DQ2942" s="21">
        <v>0.33652427129290363</v>
      </c>
      <c r="DS2942" s="72">
        <f t="shared" si="41"/>
        <v>0.33196236725070261</v>
      </c>
      <c r="DT2942" s="72">
        <f t="shared" si="41"/>
        <v>0.34802115776933379</v>
      </c>
      <c r="DU2942" s="72">
        <f t="shared" si="41"/>
        <v>0.33652427129290363</v>
      </c>
    </row>
    <row r="2943" spans="1:125" x14ac:dyDescent="0.25">
      <c r="A2943" s="1" t="s">
        <v>480</v>
      </c>
      <c r="B2943" s="1" t="s">
        <v>392</v>
      </c>
      <c r="C2943" s="58" t="s">
        <v>393</v>
      </c>
      <c r="D2943" s="85">
        <v>2020</v>
      </c>
      <c r="E2943" s="3">
        <v>44131</v>
      </c>
      <c r="AK2943" s="1"/>
      <c r="AL2943" s="1"/>
      <c r="CA2943" s="4"/>
      <c r="DO2943" s="21">
        <v>0.33773562581158439</v>
      </c>
      <c r="DP2943" s="21">
        <v>0.34594159373345379</v>
      </c>
      <c r="DQ2943" s="21">
        <v>0.33580211620429223</v>
      </c>
      <c r="DS2943" s="72">
        <f t="shared" si="41"/>
        <v>0.33773562581158439</v>
      </c>
      <c r="DT2943" s="72">
        <f t="shared" si="41"/>
        <v>0.34594159373345379</v>
      </c>
      <c r="DU2943" s="72">
        <f t="shared" si="41"/>
        <v>0.33580211620429223</v>
      </c>
    </row>
    <row r="2944" spans="1:125" x14ac:dyDescent="0.25">
      <c r="A2944" s="1" t="s">
        <v>480</v>
      </c>
      <c r="B2944" s="1" t="s">
        <v>392</v>
      </c>
      <c r="C2944" s="58" t="s">
        <v>393</v>
      </c>
      <c r="D2944" s="85">
        <v>2020</v>
      </c>
      <c r="E2944" s="3">
        <v>44132</v>
      </c>
      <c r="AK2944" s="1"/>
      <c r="AL2944" s="1"/>
      <c r="CA2944" s="4"/>
      <c r="DO2944" s="21">
        <v>0.33497450215203223</v>
      </c>
      <c r="DP2944" s="21">
        <v>0.34618624832591033</v>
      </c>
      <c r="DQ2944" s="21">
        <v>0.33447816520850471</v>
      </c>
      <c r="DS2944" s="72">
        <f t="shared" si="41"/>
        <v>0.33497450215203223</v>
      </c>
      <c r="DT2944" s="72">
        <f t="shared" si="41"/>
        <v>0.34618624832591033</v>
      </c>
      <c r="DU2944" s="72">
        <f t="shared" si="41"/>
        <v>0.33447816520850471</v>
      </c>
    </row>
    <row r="2945" spans="1:125" x14ac:dyDescent="0.25">
      <c r="A2945" s="1" t="s">
        <v>480</v>
      </c>
      <c r="B2945" s="1" t="s">
        <v>392</v>
      </c>
      <c r="C2945" s="58" t="s">
        <v>393</v>
      </c>
      <c r="D2945" s="85">
        <v>2020</v>
      </c>
      <c r="E2945" s="3">
        <v>44133</v>
      </c>
      <c r="AK2945" s="1"/>
      <c r="AL2945" s="1"/>
      <c r="CA2945" s="4"/>
      <c r="DO2945" s="21">
        <v>0.33233888411336882</v>
      </c>
      <c r="DP2945" s="21">
        <v>0.34569693914099731</v>
      </c>
      <c r="DQ2945" s="21">
        <v>0.33363565093845804</v>
      </c>
      <c r="DS2945" s="72">
        <f t="shared" si="41"/>
        <v>0.33233888411336882</v>
      </c>
      <c r="DT2945" s="72">
        <f t="shared" si="41"/>
        <v>0.34569693914099731</v>
      </c>
      <c r="DU2945" s="72">
        <f t="shared" si="41"/>
        <v>0.33363565093845804</v>
      </c>
    </row>
    <row r="2946" spans="1:125" x14ac:dyDescent="0.25">
      <c r="A2946" s="1" t="s">
        <v>480</v>
      </c>
      <c r="B2946" s="1" t="s">
        <v>392</v>
      </c>
      <c r="C2946" s="58" t="s">
        <v>393</v>
      </c>
      <c r="D2946" s="85">
        <v>2020</v>
      </c>
      <c r="E2946" s="3">
        <v>44134</v>
      </c>
      <c r="AK2946" s="1"/>
      <c r="AL2946" s="1"/>
      <c r="CA2946" s="4"/>
      <c r="DO2946" s="21">
        <v>0.33045629980003777</v>
      </c>
      <c r="DP2946" s="21">
        <v>0.34532995725231264</v>
      </c>
      <c r="DQ2946" s="21">
        <v>0.3332745733941524</v>
      </c>
      <c r="DS2946" s="72">
        <f t="shared" si="41"/>
        <v>0.33045629980003777</v>
      </c>
      <c r="DT2946" s="72">
        <f t="shared" si="41"/>
        <v>0.34532995725231264</v>
      </c>
      <c r="DU2946" s="72">
        <f t="shared" si="41"/>
        <v>0.3332745733941524</v>
      </c>
    </row>
    <row r="2947" spans="1:125" x14ac:dyDescent="0.25">
      <c r="A2947" s="1" t="s">
        <v>480</v>
      </c>
      <c r="B2947" s="1" t="s">
        <v>392</v>
      </c>
      <c r="C2947" s="58" t="s">
        <v>393</v>
      </c>
      <c r="D2947" s="85">
        <v>2020</v>
      </c>
      <c r="E2947" s="3">
        <v>44135</v>
      </c>
      <c r="AK2947" s="1"/>
      <c r="AL2947" s="1"/>
      <c r="CA2947" s="4"/>
      <c r="DO2947" s="21">
        <v>0.32731865927781945</v>
      </c>
      <c r="DP2947" s="21">
        <v>0.34520762995608434</v>
      </c>
      <c r="DQ2947" s="21">
        <v>0.33327457339415234</v>
      </c>
      <c r="DS2947" s="72">
        <f t="shared" si="41"/>
        <v>0.32731865927781945</v>
      </c>
      <c r="DT2947" s="72">
        <f t="shared" si="41"/>
        <v>0.34520762995608434</v>
      </c>
      <c r="DU2947" s="72">
        <f t="shared" si="41"/>
        <v>0.33327457339415234</v>
      </c>
    </row>
    <row r="2948" spans="1:125" x14ac:dyDescent="0.25">
      <c r="A2948" s="1" t="s">
        <v>480</v>
      </c>
      <c r="B2948" s="1" t="s">
        <v>392</v>
      </c>
      <c r="C2948" s="58" t="s">
        <v>393</v>
      </c>
      <c r="D2948" s="85">
        <v>2020</v>
      </c>
      <c r="E2948" s="3">
        <v>44136</v>
      </c>
      <c r="AK2948" s="1"/>
      <c r="AL2948" s="1"/>
      <c r="CA2948" s="4"/>
      <c r="DO2948" s="21">
        <v>0.3235534906511574</v>
      </c>
      <c r="DP2948" s="21">
        <v>0.3442290115862584</v>
      </c>
      <c r="DQ2948" s="21">
        <v>0.33435780602706944</v>
      </c>
      <c r="DS2948" s="72">
        <f t="shared" si="41"/>
        <v>0.3235534906511574</v>
      </c>
      <c r="DT2948" s="72">
        <f t="shared" si="41"/>
        <v>0.3442290115862584</v>
      </c>
      <c r="DU2948" s="72">
        <f t="shared" si="41"/>
        <v>0.33435780602706944</v>
      </c>
    </row>
    <row r="2949" spans="1:125" x14ac:dyDescent="0.25">
      <c r="A2949" s="1" t="s">
        <v>480</v>
      </c>
      <c r="B2949" s="1" t="s">
        <v>392</v>
      </c>
      <c r="C2949" s="58" t="s">
        <v>393</v>
      </c>
      <c r="D2949" s="85">
        <v>2020</v>
      </c>
      <c r="E2949" s="3">
        <v>44137</v>
      </c>
      <c r="AK2949" s="1"/>
      <c r="AL2949" s="1"/>
      <c r="CA2949" s="4"/>
      <c r="DO2949" s="21">
        <v>0.35756551391200442</v>
      </c>
      <c r="DP2949" s="21">
        <v>0.35499381365434335</v>
      </c>
      <c r="DQ2949" s="21">
        <v>0.33267277748697621</v>
      </c>
      <c r="DS2949" s="72">
        <f t="shared" si="41"/>
        <v>0.35756551391200442</v>
      </c>
      <c r="DT2949" s="72">
        <f t="shared" si="41"/>
        <v>0.35499381365434335</v>
      </c>
      <c r="DU2949" s="72">
        <f t="shared" si="41"/>
        <v>0.33267277748697621</v>
      </c>
    </row>
    <row r="2950" spans="1:125" x14ac:dyDescent="0.25">
      <c r="A2950" s="1" t="s">
        <v>480</v>
      </c>
      <c r="B2950" s="1" t="s">
        <v>392</v>
      </c>
      <c r="C2950" s="58" t="s">
        <v>393</v>
      </c>
      <c r="D2950" s="85">
        <v>2020</v>
      </c>
      <c r="E2950" s="3">
        <v>44138</v>
      </c>
      <c r="AK2950" s="1"/>
      <c r="AL2950" s="1"/>
      <c r="CA2950" s="4"/>
      <c r="DO2950" s="21">
        <v>0.35241978345556629</v>
      </c>
      <c r="DP2950" s="21">
        <v>0.352791922322235</v>
      </c>
      <c r="DQ2950" s="21">
        <v>0.33231169994267051</v>
      </c>
      <c r="DS2950" s="72">
        <f t="shared" si="41"/>
        <v>0.35241978345556629</v>
      </c>
      <c r="DT2950" s="72">
        <f t="shared" si="41"/>
        <v>0.352791922322235</v>
      </c>
      <c r="DU2950" s="72">
        <f t="shared" si="41"/>
        <v>0.33231169994267051</v>
      </c>
    </row>
    <row r="2951" spans="1:125" x14ac:dyDescent="0.25">
      <c r="A2951" s="1" t="s">
        <v>480</v>
      </c>
      <c r="B2951" s="1" t="s">
        <v>392</v>
      </c>
      <c r="C2951" s="58" t="s">
        <v>393</v>
      </c>
      <c r="D2951" s="85">
        <v>2020</v>
      </c>
      <c r="E2951" s="3">
        <v>44139</v>
      </c>
      <c r="AK2951" s="1"/>
      <c r="AL2951" s="1"/>
      <c r="CA2951" s="4"/>
      <c r="DO2951" s="21">
        <v>0.34677203051557326</v>
      </c>
      <c r="DP2951" s="21">
        <v>0.35328123150714796</v>
      </c>
      <c r="DQ2951" s="21">
        <v>0.33195062239836487</v>
      </c>
      <c r="DS2951" s="72">
        <f t="shared" si="41"/>
        <v>0.34677203051557326</v>
      </c>
      <c r="DT2951" s="72">
        <f t="shared" si="41"/>
        <v>0.35328123150714796</v>
      </c>
      <c r="DU2951" s="72">
        <f t="shared" si="41"/>
        <v>0.33195062239836487</v>
      </c>
    </row>
    <row r="2952" spans="1:125" x14ac:dyDescent="0.25">
      <c r="A2952" s="1" t="s">
        <v>480</v>
      </c>
      <c r="B2952" s="1" t="s">
        <v>392</v>
      </c>
      <c r="C2952" s="58" t="s">
        <v>393</v>
      </c>
      <c r="D2952" s="85">
        <v>2020</v>
      </c>
      <c r="E2952" s="3">
        <v>44140</v>
      </c>
      <c r="AK2952" s="1"/>
      <c r="AL2952" s="1"/>
      <c r="CA2952" s="4"/>
      <c r="DO2952" s="21">
        <v>0.33974371574580414</v>
      </c>
      <c r="DP2952" s="21">
        <v>0.35364821339583274</v>
      </c>
      <c r="DQ2952" s="21">
        <v>0.33291349584984675</v>
      </c>
      <c r="DS2952" s="72">
        <f t="shared" si="41"/>
        <v>0.33974371574580414</v>
      </c>
      <c r="DT2952" s="72">
        <f t="shared" si="41"/>
        <v>0.35364821339583274</v>
      </c>
      <c r="DU2952" s="72">
        <f t="shared" si="41"/>
        <v>0.33291349584984675</v>
      </c>
    </row>
    <row r="2953" spans="1:125" x14ac:dyDescent="0.25">
      <c r="A2953" s="1" t="s">
        <v>480</v>
      </c>
      <c r="B2953" s="1" t="s">
        <v>392</v>
      </c>
      <c r="C2953" s="58" t="s">
        <v>393</v>
      </c>
      <c r="D2953" s="85">
        <v>2020</v>
      </c>
      <c r="E2953" s="3">
        <v>44141</v>
      </c>
      <c r="AK2953" s="1"/>
      <c r="AL2953" s="1"/>
      <c r="CA2953" s="4"/>
      <c r="DO2953" s="21">
        <v>0.33359394032225614</v>
      </c>
      <c r="DP2953" s="21">
        <v>0.35059003099012676</v>
      </c>
      <c r="DQ2953" s="21">
        <v>0.3321913407612353</v>
      </c>
      <c r="DS2953" s="72">
        <f t="shared" si="41"/>
        <v>0.33359394032225614</v>
      </c>
      <c r="DT2953" s="72">
        <f t="shared" si="41"/>
        <v>0.35059003099012676</v>
      </c>
      <c r="DU2953" s="72">
        <f t="shared" si="41"/>
        <v>0.3321913407612353</v>
      </c>
    </row>
    <row r="2954" spans="1:125" x14ac:dyDescent="0.25">
      <c r="A2954" s="1" t="s">
        <v>480</v>
      </c>
      <c r="B2954" s="1" t="s">
        <v>392</v>
      </c>
      <c r="C2954" s="58" t="s">
        <v>393</v>
      </c>
      <c r="D2954" s="85">
        <v>2020</v>
      </c>
      <c r="E2954" s="3">
        <v>44142</v>
      </c>
      <c r="AK2954" s="1"/>
      <c r="AL2954" s="1"/>
      <c r="CA2954" s="4"/>
      <c r="DO2954" s="21">
        <v>0.34514045744401972</v>
      </c>
      <c r="DP2954" s="21">
        <v>0.34777650317687736</v>
      </c>
      <c r="DQ2954" s="21">
        <v>0.33219134076123535</v>
      </c>
      <c r="DS2954" s="72">
        <f t="shared" si="41"/>
        <v>0.34514045744401972</v>
      </c>
      <c r="DT2954" s="72">
        <f t="shared" si="41"/>
        <v>0.34777650317687736</v>
      </c>
      <c r="DU2954" s="72">
        <f t="shared" si="41"/>
        <v>0.33219134076123535</v>
      </c>
    </row>
    <row r="2955" spans="1:125" x14ac:dyDescent="0.25">
      <c r="A2955" s="1" t="s">
        <v>480</v>
      </c>
      <c r="B2955" s="1" t="s">
        <v>392</v>
      </c>
      <c r="C2955" s="58" t="s">
        <v>393</v>
      </c>
      <c r="D2955" s="85">
        <v>2020</v>
      </c>
      <c r="E2955" s="3">
        <v>44143</v>
      </c>
      <c r="AK2955" s="1"/>
      <c r="AL2955" s="1"/>
      <c r="CA2955" s="4"/>
      <c r="DO2955" s="21">
        <v>0.38530225612841468</v>
      </c>
      <c r="DP2955" s="21">
        <v>0.3921813117077273</v>
      </c>
      <c r="DQ2955" s="21">
        <v>0.38322363368977291</v>
      </c>
      <c r="DS2955" s="72">
        <f t="shared" si="41"/>
        <v>0.38530225612841468</v>
      </c>
      <c r="DT2955" s="72">
        <f t="shared" si="41"/>
        <v>0.3921813117077273</v>
      </c>
      <c r="DU2955" s="72">
        <f t="shared" si="41"/>
        <v>0.38322363368977291</v>
      </c>
    </row>
    <row r="2956" spans="1:125" x14ac:dyDescent="0.25">
      <c r="A2956" s="1" t="s">
        <v>480</v>
      </c>
      <c r="B2956" s="1" t="s">
        <v>392</v>
      </c>
      <c r="C2956" s="58" t="s">
        <v>393</v>
      </c>
      <c r="D2956" s="85">
        <v>2020</v>
      </c>
      <c r="E2956" s="3">
        <v>44144</v>
      </c>
      <c r="AK2956" s="1"/>
      <c r="AL2956" s="1"/>
      <c r="CA2956" s="4"/>
      <c r="DO2956" s="21">
        <v>0.37438326711109488</v>
      </c>
      <c r="DP2956" s="21">
        <v>0.38630960148877191</v>
      </c>
      <c r="DQ2956" s="21">
        <v>0.37239130736060216</v>
      </c>
      <c r="DS2956" s="72">
        <f t="shared" si="41"/>
        <v>0.37438326711109488</v>
      </c>
      <c r="DT2956" s="72">
        <f t="shared" si="41"/>
        <v>0.38630960148877191</v>
      </c>
      <c r="DU2956" s="72">
        <f t="shared" si="41"/>
        <v>0.37239130736060216</v>
      </c>
    </row>
    <row r="2957" spans="1:125" x14ac:dyDescent="0.25">
      <c r="A2957" s="1" t="s">
        <v>480</v>
      </c>
      <c r="B2957" s="1" t="s">
        <v>392</v>
      </c>
      <c r="C2957" s="58" t="s">
        <v>393</v>
      </c>
      <c r="D2957" s="85">
        <v>2020</v>
      </c>
      <c r="E2957" s="3">
        <v>44145</v>
      </c>
      <c r="AK2957" s="1"/>
      <c r="AL2957" s="1"/>
      <c r="CA2957" s="4"/>
      <c r="DO2957" s="21">
        <v>0.3671039410995483</v>
      </c>
      <c r="DP2957" s="21">
        <v>0.38325141908306604</v>
      </c>
      <c r="DQ2957" s="21">
        <v>0.36986376455046238</v>
      </c>
      <c r="DS2957" s="72">
        <f t="shared" si="41"/>
        <v>0.3671039410995483</v>
      </c>
      <c r="DT2957" s="72">
        <f t="shared" si="41"/>
        <v>0.38325141908306604</v>
      </c>
      <c r="DU2957" s="72">
        <f t="shared" si="41"/>
        <v>0.36986376455046238</v>
      </c>
    </row>
    <row r="2958" spans="1:125" x14ac:dyDescent="0.25">
      <c r="A2958" s="1" t="s">
        <v>480</v>
      </c>
      <c r="B2958" s="1" t="s">
        <v>392</v>
      </c>
      <c r="C2958" s="58" t="s">
        <v>393</v>
      </c>
      <c r="D2958" s="85">
        <v>2020</v>
      </c>
      <c r="E2958" s="3">
        <v>44146</v>
      </c>
      <c r="AK2958" s="1"/>
      <c r="AL2958" s="1"/>
      <c r="CA2958" s="4"/>
      <c r="DO2958" s="21">
        <v>0.36133068253866646</v>
      </c>
      <c r="DP2958" s="21">
        <v>0.38117185504718598</v>
      </c>
      <c r="DQ2958" s="21">
        <v>0.3681787360103691</v>
      </c>
      <c r="DS2958" s="72">
        <f t="shared" si="41"/>
        <v>0.36133068253866646</v>
      </c>
      <c r="DT2958" s="72">
        <f t="shared" si="41"/>
        <v>0.38117185504718598</v>
      </c>
      <c r="DU2958" s="72">
        <f t="shared" si="41"/>
        <v>0.3681787360103691</v>
      </c>
    </row>
    <row r="2959" spans="1:125" x14ac:dyDescent="0.25">
      <c r="A2959" s="1" t="s">
        <v>480</v>
      </c>
      <c r="B2959" s="1" t="s">
        <v>392</v>
      </c>
      <c r="C2959" s="58" t="s">
        <v>393</v>
      </c>
      <c r="D2959" s="85">
        <v>2020</v>
      </c>
      <c r="E2959" s="3">
        <v>44147</v>
      </c>
      <c r="AK2959" s="1"/>
      <c r="AL2959" s="1"/>
      <c r="CA2959" s="4"/>
      <c r="DO2959" s="21">
        <v>0.3566869745657833</v>
      </c>
      <c r="DP2959" s="21">
        <v>0.37884763641884944</v>
      </c>
      <c r="DQ2959" s="21">
        <v>0.36757694010319297</v>
      </c>
      <c r="DS2959" s="72">
        <f t="shared" si="41"/>
        <v>0.3566869745657833</v>
      </c>
      <c r="DT2959" s="72">
        <f t="shared" si="41"/>
        <v>0.37884763641884944</v>
      </c>
      <c r="DU2959" s="72">
        <f t="shared" si="41"/>
        <v>0.36757694010319297</v>
      </c>
    </row>
    <row r="2960" spans="1:125" x14ac:dyDescent="0.25">
      <c r="A2960" s="1" t="s">
        <v>480</v>
      </c>
      <c r="B2960" s="1" t="s">
        <v>392</v>
      </c>
      <c r="C2960" s="58" t="s">
        <v>393</v>
      </c>
      <c r="D2960" s="85">
        <v>2020</v>
      </c>
      <c r="E2960" s="3">
        <v>44148</v>
      </c>
      <c r="AK2960" s="1"/>
      <c r="AL2960" s="1"/>
      <c r="CA2960" s="4"/>
      <c r="DO2960" s="21">
        <v>0.35304731156001001</v>
      </c>
      <c r="DP2960" s="21">
        <v>0.37799134534525181</v>
      </c>
      <c r="DQ2960" s="21">
        <v>0.36613262992597023</v>
      </c>
      <c r="DS2960" s="72">
        <f t="shared" si="41"/>
        <v>0.35304731156001001</v>
      </c>
      <c r="DT2960" s="72">
        <f t="shared" si="41"/>
        <v>0.37799134534525181</v>
      </c>
      <c r="DU2960" s="72">
        <f t="shared" si="41"/>
        <v>0.36613262992597023</v>
      </c>
    </row>
    <row r="2961" spans="1:125" x14ac:dyDescent="0.25">
      <c r="A2961" s="1" t="s">
        <v>480</v>
      </c>
      <c r="B2961" s="1" t="s">
        <v>392</v>
      </c>
      <c r="C2961" s="58" t="s">
        <v>393</v>
      </c>
      <c r="D2961" s="85">
        <v>2020</v>
      </c>
      <c r="E2961" s="3">
        <v>44149</v>
      </c>
      <c r="AK2961" s="1"/>
      <c r="AL2961" s="1"/>
      <c r="CA2961" s="4"/>
      <c r="DO2961" s="21">
        <v>0.34739955862001692</v>
      </c>
      <c r="DP2961" s="21">
        <v>0.37603410860560005</v>
      </c>
      <c r="DQ2961" s="21">
        <v>0.36541047483735883</v>
      </c>
      <c r="DS2961" s="72">
        <f t="shared" si="41"/>
        <v>0.34739955862001692</v>
      </c>
      <c r="DT2961" s="72">
        <f t="shared" si="41"/>
        <v>0.37603410860560005</v>
      </c>
      <c r="DU2961" s="72">
        <f t="shared" si="41"/>
        <v>0.36541047483735883</v>
      </c>
    </row>
    <row r="2962" spans="1:125" x14ac:dyDescent="0.25">
      <c r="A2962" s="1" t="s">
        <v>480</v>
      </c>
      <c r="B2962" s="1" t="s">
        <v>392</v>
      </c>
      <c r="C2962" s="58" t="s">
        <v>393</v>
      </c>
      <c r="D2962" s="85">
        <v>2020</v>
      </c>
      <c r="E2962" s="3">
        <v>44150</v>
      </c>
      <c r="AK2962" s="1"/>
      <c r="AL2962" s="1"/>
      <c r="CA2962" s="4"/>
      <c r="DO2962" s="21">
        <v>0.34325787313068867</v>
      </c>
      <c r="DP2962" s="21">
        <v>0.3732205807923506</v>
      </c>
      <c r="DQ2962" s="21">
        <v>0.36480867893018276</v>
      </c>
      <c r="DS2962" s="72">
        <f t="shared" si="41"/>
        <v>0.34325787313068867</v>
      </c>
      <c r="DT2962" s="72">
        <f t="shared" si="41"/>
        <v>0.3732205807923506</v>
      </c>
      <c r="DU2962" s="72">
        <f t="shared" si="41"/>
        <v>0.36480867893018276</v>
      </c>
    </row>
    <row r="2963" spans="1:125" x14ac:dyDescent="0.25">
      <c r="A2963" s="1" t="s">
        <v>480</v>
      </c>
      <c r="B2963" s="1" t="s">
        <v>392</v>
      </c>
      <c r="C2963" s="58" t="s">
        <v>393</v>
      </c>
      <c r="D2963" s="85">
        <v>2020</v>
      </c>
      <c r="E2963" s="3">
        <v>44151</v>
      </c>
      <c r="AK2963" s="1"/>
      <c r="AL2963" s="1"/>
      <c r="CA2963" s="4"/>
      <c r="DO2963" s="21">
        <v>0.33773562581158434</v>
      </c>
      <c r="DP2963" s="21">
        <v>0.37004007109041637</v>
      </c>
      <c r="DQ2963" s="21">
        <v>0.3632440095715247</v>
      </c>
      <c r="DS2963" s="72">
        <f t="shared" si="41"/>
        <v>0.33773562581158434</v>
      </c>
      <c r="DT2963" s="72">
        <f t="shared" si="41"/>
        <v>0.37004007109041637</v>
      </c>
      <c r="DU2963" s="72">
        <f t="shared" si="41"/>
        <v>0.3632440095715247</v>
      </c>
    </row>
    <row r="2964" spans="1:125" x14ac:dyDescent="0.25">
      <c r="A2964" s="1" t="s">
        <v>480</v>
      </c>
      <c r="B2964" s="1" t="s">
        <v>392</v>
      </c>
      <c r="C2964" s="58" t="s">
        <v>393</v>
      </c>
      <c r="D2964" s="85">
        <v>2020</v>
      </c>
      <c r="E2964" s="3">
        <v>44152</v>
      </c>
      <c r="AK2964" s="1"/>
      <c r="AL2964" s="1"/>
      <c r="CA2964" s="4"/>
      <c r="DO2964" s="21">
        <v>0.3335939403222562</v>
      </c>
      <c r="DP2964" s="21">
        <v>0.36624792490734115</v>
      </c>
      <c r="DQ2964" s="21">
        <v>0.3621607769386076</v>
      </c>
      <c r="DS2964" s="72">
        <f t="shared" si="41"/>
        <v>0.3335939403222562</v>
      </c>
      <c r="DT2964" s="72">
        <f t="shared" si="41"/>
        <v>0.36624792490734115</v>
      </c>
      <c r="DU2964" s="72">
        <f t="shared" si="41"/>
        <v>0.3621607769386076</v>
      </c>
    </row>
    <row r="2965" spans="1:125" x14ac:dyDescent="0.25">
      <c r="A2965" s="1" t="s">
        <v>480</v>
      </c>
      <c r="B2965" s="1" t="s">
        <v>392</v>
      </c>
      <c r="C2965" s="58" t="s">
        <v>393</v>
      </c>
      <c r="D2965" s="85">
        <v>2020</v>
      </c>
      <c r="E2965" s="3">
        <v>44153</v>
      </c>
      <c r="AK2965" s="1"/>
      <c r="AL2965" s="1"/>
      <c r="CA2965" s="4"/>
      <c r="DO2965" s="21">
        <v>0.35041169352134655</v>
      </c>
      <c r="DP2965" s="21">
        <v>0.36734887057339516</v>
      </c>
      <c r="DQ2965" s="21">
        <v>0.36023503003564394</v>
      </c>
      <c r="DS2965" s="72">
        <f t="shared" si="41"/>
        <v>0.35041169352134655</v>
      </c>
      <c r="DT2965" s="72">
        <f t="shared" si="41"/>
        <v>0.36734887057339516</v>
      </c>
      <c r="DU2965" s="72">
        <f t="shared" si="41"/>
        <v>0.36023503003564394</v>
      </c>
    </row>
    <row r="2966" spans="1:125" x14ac:dyDescent="0.25">
      <c r="A2966" s="1" t="s">
        <v>480</v>
      </c>
      <c r="B2966" s="1" t="s">
        <v>392</v>
      </c>
      <c r="C2966" s="58" t="s">
        <v>393</v>
      </c>
      <c r="D2966" s="85">
        <v>2020</v>
      </c>
      <c r="E2966" s="3">
        <v>44154</v>
      </c>
      <c r="AK2966" s="1"/>
      <c r="AL2966" s="1"/>
      <c r="CA2966" s="4"/>
      <c r="DO2966" s="21">
        <v>0.34576798554846339</v>
      </c>
      <c r="DP2966" s="21">
        <v>0.36441301546391747</v>
      </c>
      <c r="DQ2966" s="21">
        <v>0.35782784640693932</v>
      </c>
      <c r="DS2966" s="72">
        <f t="shared" si="41"/>
        <v>0.34576798554846339</v>
      </c>
      <c r="DT2966" s="72">
        <f t="shared" si="41"/>
        <v>0.36441301546391747</v>
      </c>
      <c r="DU2966" s="72">
        <f t="shared" si="41"/>
        <v>0.35782784640693932</v>
      </c>
    </row>
    <row r="2967" spans="1:125" x14ac:dyDescent="0.25">
      <c r="A2967" s="1" t="s">
        <v>480</v>
      </c>
      <c r="B2967" s="1" t="s">
        <v>392</v>
      </c>
      <c r="C2967" t="s">
        <v>379</v>
      </c>
      <c r="D2967" s="85">
        <v>2020</v>
      </c>
      <c r="E2967" s="3">
        <v>44041</v>
      </c>
      <c r="AK2967" s="1"/>
      <c r="AL2967" s="1"/>
      <c r="CA2967" s="4"/>
      <c r="DO2967" s="21">
        <v>0.35573755250288192</v>
      </c>
      <c r="DP2967" s="21">
        <v>0.34306633088177768</v>
      </c>
      <c r="DQ2967" s="21">
        <v>0.34302378134641254</v>
      </c>
      <c r="DS2967" s="72">
        <f t="shared" si="41"/>
        <v>0.35573755250288192</v>
      </c>
      <c r="DT2967" s="72">
        <f t="shared" si="41"/>
        <v>0.34306633088177768</v>
      </c>
      <c r="DU2967" s="72">
        <f t="shared" si="41"/>
        <v>0.34302378134641254</v>
      </c>
    </row>
    <row r="2968" spans="1:125" x14ac:dyDescent="0.25">
      <c r="A2968" s="1" t="s">
        <v>480</v>
      </c>
      <c r="B2968" s="1" t="s">
        <v>392</v>
      </c>
      <c r="C2968" t="s">
        <v>379</v>
      </c>
      <c r="D2968" s="85">
        <v>2020</v>
      </c>
      <c r="E2968" s="3">
        <v>44042</v>
      </c>
      <c r="AK2968" s="1"/>
      <c r="AL2968" s="1"/>
      <c r="CA2968" s="4"/>
      <c r="DO2968" s="21">
        <v>0.35431975790957326</v>
      </c>
      <c r="DP2968" s="21">
        <v>0.34503303145293795</v>
      </c>
      <c r="DQ2968" s="21">
        <v>0.34607967249426475</v>
      </c>
      <c r="DS2968" s="72">
        <f t="shared" si="41"/>
        <v>0.35431975790957326</v>
      </c>
      <c r="DT2968" s="72">
        <f t="shared" si="41"/>
        <v>0.34503303145293795</v>
      </c>
      <c r="DU2968" s="72">
        <f t="shared" si="41"/>
        <v>0.34607967249426475</v>
      </c>
    </row>
    <row r="2969" spans="1:125" x14ac:dyDescent="0.25">
      <c r="A2969" s="1" t="s">
        <v>480</v>
      </c>
      <c r="B2969" s="1" t="s">
        <v>392</v>
      </c>
      <c r="C2969" t="s">
        <v>379</v>
      </c>
      <c r="D2969" s="85">
        <v>2020</v>
      </c>
      <c r="E2969" s="3">
        <v>44043</v>
      </c>
      <c r="AK2969" s="1"/>
      <c r="AL2969" s="1"/>
      <c r="CA2969" s="4"/>
      <c r="DO2969" s="21">
        <v>0.35264418248111773</v>
      </c>
      <c r="DP2969" s="21">
        <v>0.34552470659572804</v>
      </c>
      <c r="DQ2969" s="21">
        <v>0.34798960446167237</v>
      </c>
      <c r="DS2969" s="72">
        <f t="shared" si="41"/>
        <v>0.35264418248111773</v>
      </c>
      <c r="DT2969" s="72">
        <f t="shared" si="41"/>
        <v>0.34552470659572804</v>
      </c>
      <c r="DU2969" s="72">
        <f t="shared" si="41"/>
        <v>0.34798960446167237</v>
      </c>
    </row>
    <row r="2970" spans="1:125" x14ac:dyDescent="0.25">
      <c r="A2970" s="1" t="s">
        <v>480</v>
      </c>
      <c r="B2970" s="1" t="s">
        <v>392</v>
      </c>
      <c r="C2970" t="s">
        <v>379</v>
      </c>
      <c r="D2970" s="85">
        <v>2020</v>
      </c>
      <c r="E2970" s="3">
        <v>44044</v>
      </c>
      <c r="AK2970" s="1"/>
      <c r="AL2970" s="1"/>
      <c r="CA2970" s="4"/>
      <c r="DO2970" s="21">
        <v>0.35083971663508856</v>
      </c>
      <c r="DP2970" s="21">
        <v>0.34589346295282059</v>
      </c>
      <c r="DQ2970" s="21">
        <v>0.35002686522690724</v>
      </c>
      <c r="DS2970" s="72">
        <f t="shared" si="41"/>
        <v>0.35083971663508856</v>
      </c>
      <c r="DT2970" s="72">
        <f t="shared" si="41"/>
        <v>0.34589346295282059</v>
      </c>
      <c r="DU2970" s="72">
        <f t="shared" si="41"/>
        <v>0.35002686522690724</v>
      </c>
    </row>
    <row r="2971" spans="1:125" x14ac:dyDescent="0.25">
      <c r="A2971" s="1" t="s">
        <v>480</v>
      </c>
      <c r="B2971" s="1" t="s">
        <v>392</v>
      </c>
      <c r="C2971" t="s">
        <v>379</v>
      </c>
      <c r="D2971" s="85">
        <v>2020</v>
      </c>
      <c r="E2971" s="3">
        <v>44045</v>
      </c>
      <c r="AK2971" s="1"/>
      <c r="AL2971" s="1"/>
      <c r="CA2971" s="4"/>
      <c r="DO2971" s="21">
        <v>0.34851968911876546</v>
      </c>
      <c r="DP2971" s="21">
        <v>0.34577054416712311</v>
      </c>
      <c r="DQ2971" s="21">
        <v>0.35091816681169741</v>
      </c>
      <c r="DS2971" s="72">
        <f t="shared" si="41"/>
        <v>0.34851968911876546</v>
      </c>
      <c r="DT2971" s="72">
        <f t="shared" si="41"/>
        <v>0.34577054416712311</v>
      </c>
      <c r="DU2971" s="72">
        <f t="shared" si="41"/>
        <v>0.35091816681169741</v>
      </c>
    </row>
    <row r="2972" spans="1:125" x14ac:dyDescent="0.25">
      <c r="A2972" s="1" t="s">
        <v>480</v>
      </c>
      <c r="B2972" s="1" t="s">
        <v>392</v>
      </c>
      <c r="C2972" t="s">
        <v>379</v>
      </c>
      <c r="D2972" s="85">
        <v>2020</v>
      </c>
      <c r="E2972" s="3">
        <v>44046</v>
      </c>
      <c r="AK2972" s="1"/>
      <c r="AL2972" s="1"/>
      <c r="CA2972" s="4"/>
      <c r="DO2972" s="21">
        <v>0.34723078494303039</v>
      </c>
      <c r="DP2972" s="21">
        <v>0.34564762538142557</v>
      </c>
      <c r="DQ2972" s="21">
        <v>0.35142748200300611</v>
      </c>
      <c r="DS2972" s="72">
        <f t="shared" si="41"/>
        <v>0.34723078494303039</v>
      </c>
      <c r="DT2972" s="72">
        <f t="shared" si="41"/>
        <v>0.34564762538142557</v>
      </c>
      <c r="DU2972" s="72">
        <f t="shared" si="41"/>
        <v>0.35142748200300611</v>
      </c>
    </row>
    <row r="2973" spans="1:125" x14ac:dyDescent="0.25">
      <c r="A2973" s="1" t="s">
        <v>480</v>
      </c>
      <c r="B2973" s="1" t="s">
        <v>392</v>
      </c>
      <c r="C2973" t="s">
        <v>379</v>
      </c>
      <c r="D2973" s="85">
        <v>2020</v>
      </c>
      <c r="E2973" s="3">
        <v>44047</v>
      </c>
      <c r="AK2973" s="1"/>
      <c r="AL2973" s="1"/>
      <c r="CA2973" s="4"/>
      <c r="DO2973" s="21">
        <v>0.34619966160244225</v>
      </c>
      <c r="DP2973" s="21">
        <v>0.34491011266724042</v>
      </c>
      <c r="DQ2973" s="21">
        <v>0.35168213959866046</v>
      </c>
      <c r="DS2973" s="72">
        <f t="shared" si="41"/>
        <v>0.34619966160244225</v>
      </c>
      <c r="DT2973" s="72">
        <f t="shared" si="41"/>
        <v>0.34491011266724042</v>
      </c>
      <c r="DU2973" s="72">
        <f t="shared" si="41"/>
        <v>0.35168213959866046</v>
      </c>
    </row>
    <row r="2974" spans="1:125" x14ac:dyDescent="0.25">
      <c r="A2974" s="1" t="s">
        <v>480</v>
      </c>
      <c r="B2974" s="1" t="s">
        <v>392</v>
      </c>
      <c r="C2974" t="s">
        <v>379</v>
      </c>
      <c r="D2974" s="85">
        <v>2020</v>
      </c>
      <c r="E2974" s="3">
        <v>44048</v>
      </c>
      <c r="AK2974" s="1"/>
      <c r="AL2974" s="1"/>
      <c r="CA2974" s="4"/>
      <c r="DO2974" s="21">
        <v>0.34594188076729526</v>
      </c>
      <c r="DP2974" s="21">
        <v>0.34368092481026524</v>
      </c>
      <c r="DQ2974" s="21">
        <v>0.35244611238562357</v>
      </c>
      <c r="DS2974" s="72">
        <f t="shared" si="41"/>
        <v>0.34594188076729526</v>
      </c>
      <c r="DT2974" s="72">
        <f t="shared" si="41"/>
        <v>0.34368092481026524</v>
      </c>
      <c r="DU2974" s="72">
        <f t="shared" si="41"/>
        <v>0.35244611238562357</v>
      </c>
    </row>
    <row r="2975" spans="1:125" x14ac:dyDescent="0.25">
      <c r="A2975" s="1" t="s">
        <v>480</v>
      </c>
      <c r="B2975" s="1" t="s">
        <v>392</v>
      </c>
      <c r="C2975" t="s">
        <v>379</v>
      </c>
      <c r="D2975" s="85">
        <v>2020</v>
      </c>
      <c r="E2975" s="3">
        <v>44049</v>
      </c>
      <c r="AK2975" s="1"/>
      <c r="AL2975" s="1"/>
      <c r="CA2975" s="4"/>
      <c r="DO2975" s="21">
        <v>0.34478186700913371</v>
      </c>
      <c r="DP2975" s="21">
        <v>0.34368092481026524</v>
      </c>
      <c r="DQ2975" s="21">
        <v>0.35231878358779639</v>
      </c>
      <c r="DS2975" s="72">
        <f t="shared" si="41"/>
        <v>0.34478186700913371</v>
      </c>
      <c r="DT2975" s="72">
        <f t="shared" si="41"/>
        <v>0.34368092481026524</v>
      </c>
      <c r="DU2975" s="72">
        <f t="shared" si="41"/>
        <v>0.35231878358779639</v>
      </c>
    </row>
    <row r="2976" spans="1:125" x14ac:dyDescent="0.25">
      <c r="A2976" s="1" t="s">
        <v>480</v>
      </c>
      <c r="B2976" s="1" t="s">
        <v>392</v>
      </c>
      <c r="C2976" t="s">
        <v>379</v>
      </c>
      <c r="D2976" s="85">
        <v>2020</v>
      </c>
      <c r="E2976" s="3">
        <v>44050</v>
      </c>
      <c r="AK2976" s="1"/>
      <c r="AL2976" s="1"/>
      <c r="CA2976" s="4"/>
      <c r="DO2976" s="21">
        <v>0.34310629158067812</v>
      </c>
      <c r="DP2976" s="21">
        <v>0.34343508723887023</v>
      </c>
      <c r="DQ2976" s="21">
        <v>0.35257344118345074</v>
      </c>
      <c r="DS2976" s="72">
        <f t="shared" si="41"/>
        <v>0.34310629158067812</v>
      </c>
      <c r="DT2976" s="72">
        <f t="shared" si="41"/>
        <v>0.34343508723887023</v>
      </c>
      <c r="DU2976" s="72">
        <f t="shared" si="41"/>
        <v>0.35257344118345074</v>
      </c>
    </row>
    <row r="2977" spans="1:125" x14ac:dyDescent="0.25">
      <c r="A2977" s="1" t="s">
        <v>480</v>
      </c>
      <c r="B2977" s="1" t="s">
        <v>392</v>
      </c>
      <c r="C2977" t="s">
        <v>379</v>
      </c>
      <c r="D2977" s="85">
        <v>2020</v>
      </c>
      <c r="E2977" s="3">
        <v>44051</v>
      </c>
      <c r="AK2977" s="1"/>
      <c r="AL2977" s="1"/>
      <c r="CA2977" s="4"/>
      <c r="DO2977" s="21">
        <v>0.34117293531707549</v>
      </c>
      <c r="DP2977" s="21">
        <v>0.34331216845317269</v>
      </c>
      <c r="DQ2977" s="21">
        <v>0.35282809877910509</v>
      </c>
      <c r="DS2977" s="72">
        <f t="shared" si="41"/>
        <v>0.34117293531707549</v>
      </c>
      <c r="DT2977" s="72">
        <f t="shared" si="41"/>
        <v>0.34331216845317269</v>
      </c>
      <c r="DU2977" s="72">
        <f t="shared" si="41"/>
        <v>0.35282809877910509</v>
      </c>
    </row>
    <row r="2978" spans="1:125" x14ac:dyDescent="0.25">
      <c r="A2978" s="1" t="s">
        <v>480</v>
      </c>
      <c r="B2978" s="1" t="s">
        <v>392</v>
      </c>
      <c r="C2978" t="s">
        <v>379</v>
      </c>
      <c r="D2978" s="85">
        <v>2020</v>
      </c>
      <c r="E2978" s="3">
        <v>44052</v>
      </c>
      <c r="AK2978" s="1"/>
      <c r="AL2978" s="1"/>
      <c r="CA2978" s="4"/>
      <c r="DO2978" s="21">
        <v>0.34001292155891394</v>
      </c>
      <c r="DP2978" s="21">
        <v>0.342205899381895</v>
      </c>
      <c r="DQ2978" s="21">
        <v>0.35193679719431487</v>
      </c>
      <c r="DS2978" s="72">
        <f t="shared" si="41"/>
        <v>0.34001292155891394</v>
      </c>
      <c r="DT2978" s="72">
        <f t="shared" si="41"/>
        <v>0.342205899381895</v>
      </c>
      <c r="DU2978" s="72">
        <f t="shared" si="41"/>
        <v>0.35193679719431487</v>
      </c>
    </row>
    <row r="2979" spans="1:125" x14ac:dyDescent="0.25">
      <c r="A2979" s="1" t="s">
        <v>480</v>
      </c>
      <c r="B2979" s="1" t="s">
        <v>392</v>
      </c>
      <c r="C2979" t="s">
        <v>379</v>
      </c>
      <c r="D2979" s="85">
        <v>2020</v>
      </c>
      <c r="E2979" s="3">
        <v>44053</v>
      </c>
      <c r="AK2979" s="1"/>
      <c r="AL2979" s="1"/>
      <c r="CA2979" s="4"/>
      <c r="DO2979" s="21">
        <v>0.33911068863589938</v>
      </c>
      <c r="DP2979" s="21">
        <v>0.34171422423910491</v>
      </c>
      <c r="DQ2979" s="21">
        <v>0.35142748200300616</v>
      </c>
      <c r="DS2979" s="72">
        <f t="shared" si="41"/>
        <v>0.33911068863589938</v>
      </c>
      <c r="DT2979" s="72">
        <f t="shared" si="41"/>
        <v>0.34171422423910491</v>
      </c>
      <c r="DU2979" s="72">
        <f t="shared" si="41"/>
        <v>0.35142748200300616</v>
      </c>
    </row>
    <row r="2980" spans="1:125" x14ac:dyDescent="0.25">
      <c r="A2980" s="1" t="s">
        <v>480</v>
      </c>
      <c r="B2980" s="1" t="s">
        <v>392</v>
      </c>
      <c r="C2980" t="s">
        <v>379</v>
      </c>
      <c r="D2980" s="85">
        <v>2020</v>
      </c>
      <c r="E2980" s="3">
        <v>44054</v>
      </c>
      <c r="AK2980" s="1"/>
      <c r="AL2980" s="1"/>
      <c r="CA2980" s="4"/>
      <c r="DO2980" s="21">
        <v>0.33782178446016431</v>
      </c>
      <c r="DP2980" s="21">
        <v>0.34085379273922234</v>
      </c>
      <c r="DQ2980" s="21">
        <v>0.35079083801387029</v>
      </c>
      <c r="DS2980" s="72">
        <f t="shared" si="41"/>
        <v>0.33782178446016431</v>
      </c>
      <c r="DT2980" s="72">
        <f t="shared" si="41"/>
        <v>0.34085379273922234</v>
      </c>
      <c r="DU2980" s="72">
        <f t="shared" si="41"/>
        <v>0.35079083801387029</v>
      </c>
    </row>
    <row r="2981" spans="1:125" x14ac:dyDescent="0.25">
      <c r="A2981" s="1" t="s">
        <v>480</v>
      </c>
      <c r="B2981" s="1" t="s">
        <v>392</v>
      </c>
      <c r="C2981" t="s">
        <v>379</v>
      </c>
      <c r="D2981" s="85">
        <v>2020</v>
      </c>
      <c r="E2981" s="3">
        <v>44055</v>
      </c>
      <c r="AK2981" s="1"/>
      <c r="AL2981" s="1"/>
      <c r="CA2981" s="4"/>
      <c r="DO2981" s="21">
        <v>0.33691955153714975</v>
      </c>
      <c r="DP2981" s="21">
        <v>0.34023919881073472</v>
      </c>
      <c r="DQ2981" s="21">
        <v>0.35104549560952464</v>
      </c>
      <c r="DS2981" s="72">
        <f t="shared" si="41"/>
        <v>0.33691955153714975</v>
      </c>
      <c r="DT2981" s="72">
        <f t="shared" si="41"/>
        <v>0.34023919881073472</v>
      </c>
      <c r="DU2981" s="72">
        <f t="shared" si="41"/>
        <v>0.35104549560952464</v>
      </c>
    </row>
    <row r="2982" spans="1:125" x14ac:dyDescent="0.25">
      <c r="A2982" s="1" t="s">
        <v>480</v>
      </c>
      <c r="B2982" s="1" t="s">
        <v>392</v>
      </c>
      <c r="C2982" t="s">
        <v>379</v>
      </c>
      <c r="D2982" s="85">
        <v>2020</v>
      </c>
      <c r="E2982" s="3">
        <v>44056</v>
      </c>
      <c r="AK2982" s="1"/>
      <c r="AL2982" s="1"/>
      <c r="CA2982" s="4"/>
      <c r="DO2982" s="21">
        <v>0.33550175694384116</v>
      </c>
      <c r="DP2982" s="21">
        <v>0.33999336123933965</v>
      </c>
      <c r="DQ2982" s="21">
        <v>0.35040885162038876</v>
      </c>
      <c r="DS2982" s="72">
        <f t="shared" ref="DS2982:DU3045" si="42">DO2982</f>
        <v>0.33550175694384116</v>
      </c>
      <c r="DT2982" s="72">
        <f t="shared" si="42"/>
        <v>0.33999336123933965</v>
      </c>
      <c r="DU2982" s="72">
        <f t="shared" si="42"/>
        <v>0.35040885162038876</v>
      </c>
    </row>
    <row r="2983" spans="1:125" x14ac:dyDescent="0.25">
      <c r="A2983" s="1" t="s">
        <v>480</v>
      </c>
      <c r="B2983" s="1" t="s">
        <v>392</v>
      </c>
      <c r="C2983" t="s">
        <v>379</v>
      </c>
      <c r="D2983" s="85">
        <v>2020</v>
      </c>
      <c r="E2983" s="3">
        <v>44057</v>
      </c>
      <c r="AK2983" s="1"/>
      <c r="AL2983" s="1"/>
      <c r="CA2983" s="4"/>
      <c r="DO2983" s="21">
        <v>0.33395507193295909</v>
      </c>
      <c r="DP2983" s="21">
        <v>0.33950168609654957</v>
      </c>
      <c r="DQ2983" s="21">
        <v>0.35117282440735181</v>
      </c>
      <c r="DS2983" s="72">
        <f t="shared" si="42"/>
        <v>0.33395507193295909</v>
      </c>
      <c r="DT2983" s="72">
        <f t="shared" si="42"/>
        <v>0.33950168609654957</v>
      </c>
      <c r="DU2983" s="72">
        <f t="shared" si="42"/>
        <v>0.35117282440735181</v>
      </c>
    </row>
    <row r="2984" spans="1:125" x14ac:dyDescent="0.25">
      <c r="A2984" s="1" t="s">
        <v>480</v>
      </c>
      <c r="B2984" s="1" t="s">
        <v>392</v>
      </c>
      <c r="C2984" t="s">
        <v>379</v>
      </c>
      <c r="D2984" s="85">
        <v>2020</v>
      </c>
      <c r="E2984" s="3">
        <v>44058</v>
      </c>
      <c r="AK2984" s="1"/>
      <c r="AL2984" s="1"/>
      <c r="CA2984" s="4"/>
      <c r="DO2984" s="21">
        <v>0.33356840068023857</v>
      </c>
      <c r="DP2984" s="21">
        <v>0.33876417338236448</v>
      </c>
      <c r="DQ2984" s="21">
        <v>0.34964487883342565</v>
      </c>
      <c r="DS2984" s="72">
        <f t="shared" si="42"/>
        <v>0.33356840068023857</v>
      </c>
      <c r="DT2984" s="72">
        <f t="shared" si="42"/>
        <v>0.33876417338236448</v>
      </c>
      <c r="DU2984" s="72">
        <f t="shared" si="42"/>
        <v>0.34964487883342565</v>
      </c>
    </row>
    <row r="2985" spans="1:125" x14ac:dyDescent="0.25">
      <c r="A2985" s="1" t="s">
        <v>480</v>
      </c>
      <c r="B2985" s="1" t="s">
        <v>392</v>
      </c>
      <c r="C2985" t="s">
        <v>379</v>
      </c>
      <c r="D2985" s="85">
        <v>2020</v>
      </c>
      <c r="E2985" s="3">
        <v>44059</v>
      </c>
      <c r="AK2985" s="1"/>
      <c r="AL2985" s="1"/>
      <c r="CA2985" s="4"/>
      <c r="DO2985" s="21">
        <v>0.33253727733965049</v>
      </c>
      <c r="DP2985" s="21">
        <v>0.33790374188248185</v>
      </c>
      <c r="DQ2985" s="21">
        <v>0.35015419402473441</v>
      </c>
      <c r="DS2985" s="72">
        <f t="shared" si="42"/>
        <v>0.33253727733965049</v>
      </c>
      <c r="DT2985" s="72">
        <f t="shared" si="42"/>
        <v>0.33790374188248185</v>
      </c>
      <c r="DU2985" s="72">
        <f t="shared" si="42"/>
        <v>0.35015419402473441</v>
      </c>
    </row>
    <row r="2986" spans="1:125" x14ac:dyDescent="0.25">
      <c r="A2986" s="1" t="s">
        <v>480</v>
      </c>
      <c r="B2986" s="1" t="s">
        <v>392</v>
      </c>
      <c r="C2986" t="s">
        <v>379</v>
      </c>
      <c r="D2986" s="85">
        <v>2020</v>
      </c>
      <c r="E2986" s="3">
        <v>44060</v>
      </c>
      <c r="AK2986" s="1"/>
      <c r="AL2986" s="1"/>
      <c r="CA2986" s="4"/>
      <c r="DO2986" s="21">
        <v>0.33215060608692998</v>
      </c>
      <c r="DP2986" s="21">
        <v>0.33692039159690168</v>
      </c>
      <c r="DQ2986" s="21">
        <v>0.34862624845080825</v>
      </c>
      <c r="DS2986" s="72">
        <f t="shared" si="42"/>
        <v>0.33215060608692998</v>
      </c>
      <c r="DT2986" s="72">
        <f t="shared" si="42"/>
        <v>0.33692039159690168</v>
      </c>
      <c r="DU2986" s="72">
        <f t="shared" si="42"/>
        <v>0.34862624845080825</v>
      </c>
    </row>
    <row r="2987" spans="1:125" x14ac:dyDescent="0.25">
      <c r="A2987" s="1" t="s">
        <v>480</v>
      </c>
      <c r="B2987" s="1" t="s">
        <v>392</v>
      </c>
      <c r="C2987" t="s">
        <v>379</v>
      </c>
      <c r="D2987" s="85">
        <v>2020</v>
      </c>
      <c r="E2987" s="3">
        <v>44061</v>
      </c>
      <c r="AK2987" s="1"/>
      <c r="AL2987" s="1"/>
      <c r="CA2987" s="4"/>
      <c r="DO2987" s="21">
        <v>0.33073281149362138</v>
      </c>
      <c r="DP2987" s="21">
        <v>0.33556828495422897</v>
      </c>
      <c r="DQ2987" s="21">
        <v>0.3478622756638452</v>
      </c>
      <c r="DS2987" s="72">
        <f t="shared" si="42"/>
        <v>0.33073281149362138</v>
      </c>
      <c r="DT2987" s="72">
        <f t="shared" si="42"/>
        <v>0.33556828495422897</v>
      </c>
      <c r="DU2987" s="72">
        <f t="shared" si="42"/>
        <v>0.3478622756638452</v>
      </c>
    </row>
    <row r="2988" spans="1:125" x14ac:dyDescent="0.25">
      <c r="A2988" s="1" t="s">
        <v>480</v>
      </c>
      <c r="B2988" s="1" t="s">
        <v>392</v>
      </c>
      <c r="C2988" t="s">
        <v>379</v>
      </c>
      <c r="D2988" s="85">
        <v>2020</v>
      </c>
      <c r="E2988" s="3">
        <v>44062</v>
      </c>
      <c r="AK2988" s="1"/>
      <c r="AL2988" s="1"/>
      <c r="CA2988" s="4"/>
      <c r="DO2988" s="21">
        <v>0.33034614024090087</v>
      </c>
      <c r="DP2988" s="21">
        <v>0.33569120373992645</v>
      </c>
      <c r="DQ2988" s="21">
        <v>0.34709830287688215</v>
      </c>
      <c r="DS2988" s="72">
        <f t="shared" si="42"/>
        <v>0.33034614024090087</v>
      </c>
      <c r="DT2988" s="72">
        <f t="shared" si="42"/>
        <v>0.33569120373992645</v>
      </c>
      <c r="DU2988" s="72">
        <f t="shared" si="42"/>
        <v>0.34709830287688215</v>
      </c>
    </row>
    <row r="2989" spans="1:125" x14ac:dyDescent="0.25">
      <c r="A2989" s="1" t="s">
        <v>480</v>
      </c>
      <c r="B2989" s="1" t="s">
        <v>392</v>
      </c>
      <c r="C2989" t="s">
        <v>379</v>
      </c>
      <c r="D2989" s="85">
        <v>2020</v>
      </c>
      <c r="E2989" s="3">
        <v>44063</v>
      </c>
      <c r="AK2989" s="1"/>
      <c r="AL2989" s="1"/>
      <c r="CA2989" s="4"/>
      <c r="DO2989" s="21">
        <v>0.32944390731788631</v>
      </c>
      <c r="DP2989" s="21">
        <v>0.33581412252562404</v>
      </c>
      <c r="DQ2989" s="21">
        <v>0.3463343300899191</v>
      </c>
      <c r="DS2989" s="72">
        <f t="shared" si="42"/>
        <v>0.32944390731788631</v>
      </c>
      <c r="DT2989" s="72">
        <f t="shared" si="42"/>
        <v>0.33581412252562404</v>
      </c>
      <c r="DU2989" s="72">
        <f t="shared" si="42"/>
        <v>0.3463343300899191</v>
      </c>
    </row>
    <row r="2990" spans="1:125" x14ac:dyDescent="0.25">
      <c r="A2990" s="1" t="s">
        <v>480</v>
      </c>
      <c r="B2990" s="1" t="s">
        <v>392</v>
      </c>
      <c r="C2990" t="s">
        <v>379</v>
      </c>
      <c r="D2990" s="85">
        <v>2020</v>
      </c>
      <c r="E2990" s="3">
        <v>44064</v>
      </c>
      <c r="AK2990" s="1"/>
      <c r="AL2990" s="1"/>
      <c r="CA2990" s="4"/>
      <c r="DO2990" s="21">
        <v>0.33292394859237101</v>
      </c>
      <c r="DP2990" s="21">
        <v>0.33507660981143889</v>
      </c>
      <c r="DQ2990" s="21">
        <v>0.34760761806819085</v>
      </c>
      <c r="DS2990" s="72">
        <f t="shared" si="42"/>
        <v>0.33292394859237101</v>
      </c>
      <c r="DT2990" s="72">
        <f t="shared" si="42"/>
        <v>0.33507660981143889</v>
      </c>
      <c r="DU2990" s="72">
        <f t="shared" si="42"/>
        <v>0.34760761806819085</v>
      </c>
    </row>
    <row r="2991" spans="1:125" x14ac:dyDescent="0.25">
      <c r="A2991" s="1" t="s">
        <v>480</v>
      </c>
      <c r="B2991" s="1" t="s">
        <v>392</v>
      </c>
      <c r="C2991" t="s">
        <v>379</v>
      </c>
      <c r="D2991" s="85">
        <v>2020</v>
      </c>
      <c r="E2991" s="3">
        <v>44065</v>
      </c>
      <c r="AK2991" s="1"/>
      <c r="AL2991" s="1"/>
      <c r="CA2991" s="4"/>
      <c r="DO2991" s="21">
        <v>0.33305283900994453</v>
      </c>
      <c r="DP2991" s="21">
        <v>0.33618287888271653</v>
      </c>
      <c r="DQ2991" s="21">
        <v>0.34760761806819085</v>
      </c>
      <c r="DS2991" s="72">
        <f t="shared" si="42"/>
        <v>0.33305283900994453</v>
      </c>
      <c r="DT2991" s="72">
        <f t="shared" si="42"/>
        <v>0.33618287888271653</v>
      </c>
      <c r="DU2991" s="72">
        <f t="shared" si="42"/>
        <v>0.34760761806819085</v>
      </c>
    </row>
    <row r="2992" spans="1:125" x14ac:dyDescent="0.25">
      <c r="A2992" s="1" t="s">
        <v>480</v>
      </c>
      <c r="B2992" s="1" t="s">
        <v>392</v>
      </c>
      <c r="C2992" t="s">
        <v>379</v>
      </c>
      <c r="D2992" s="85">
        <v>2020</v>
      </c>
      <c r="E2992" s="3">
        <v>44066</v>
      </c>
      <c r="AK2992" s="1"/>
      <c r="AL2992" s="1"/>
      <c r="CA2992" s="4"/>
      <c r="DO2992" s="21">
        <v>0.33305283900994453</v>
      </c>
      <c r="DP2992" s="21">
        <v>0.33667455402550661</v>
      </c>
      <c r="DQ2992" s="21">
        <v>0.3473529604725365</v>
      </c>
      <c r="DS2992" s="72">
        <f t="shared" si="42"/>
        <v>0.33305283900994453</v>
      </c>
      <c r="DT2992" s="72">
        <f t="shared" si="42"/>
        <v>0.33667455402550661</v>
      </c>
      <c r="DU2992" s="72">
        <f t="shared" si="42"/>
        <v>0.3473529604725365</v>
      </c>
    </row>
    <row r="2993" spans="1:125" x14ac:dyDescent="0.25">
      <c r="A2993" s="1" t="s">
        <v>480</v>
      </c>
      <c r="B2993" s="1" t="s">
        <v>392</v>
      </c>
      <c r="C2993" t="s">
        <v>379</v>
      </c>
      <c r="D2993" s="85">
        <v>2020</v>
      </c>
      <c r="E2993" s="3">
        <v>44067</v>
      </c>
      <c r="AK2993" s="1"/>
      <c r="AL2993" s="1"/>
      <c r="CA2993" s="4"/>
      <c r="DO2993" s="21">
        <v>0.33434174318567961</v>
      </c>
      <c r="DP2993" s="21">
        <v>0.33728914795399423</v>
      </c>
      <c r="DQ2993" s="21">
        <v>0.3473529604725365</v>
      </c>
      <c r="DS2993" s="72">
        <f t="shared" si="42"/>
        <v>0.33434174318567961</v>
      </c>
      <c r="DT2993" s="72">
        <f t="shared" si="42"/>
        <v>0.33728914795399423</v>
      </c>
      <c r="DU2993" s="72">
        <f t="shared" si="42"/>
        <v>0.3473529604725365</v>
      </c>
    </row>
    <row r="2994" spans="1:125" x14ac:dyDescent="0.25">
      <c r="A2994" s="1" t="s">
        <v>480</v>
      </c>
      <c r="B2994" s="1" t="s">
        <v>392</v>
      </c>
      <c r="C2994" t="s">
        <v>379</v>
      </c>
      <c r="D2994" s="85">
        <v>2020</v>
      </c>
      <c r="E2994" s="3">
        <v>44068</v>
      </c>
      <c r="AK2994" s="1"/>
      <c r="AL2994" s="1"/>
      <c r="CA2994" s="4"/>
      <c r="DO2994" s="21">
        <v>0.3336972910978121</v>
      </c>
      <c r="DP2994" s="21">
        <v>0.3375349855253893</v>
      </c>
      <c r="DQ2994" s="21">
        <v>0.3478622756638452</v>
      </c>
      <c r="DS2994" s="72">
        <f t="shared" si="42"/>
        <v>0.3336972910978121</v>
      </c>
      <c r="DT2994" s="72">
        <f t="shared" si="42"/>
        <v>0.3375349855253893</v>
      </c>
      <c r="DU2994" s="72">
        <f t="shared" si="42"/>
        <v>0.3478622756638452</v>
      </c>
    </row>
    <row r="2995" spans="1:125" x14ac:dyDescent="0.25">
      <c r="A2995" s="1" t="s">
        <v>480</v>
      </c>
      <c r="B2995" s="1" t="s">
        <v>392</v>
      </c>
      <c r="C2995" t="s">
        <v>379</v>
      </c>
      <c r="D2995" s="85">
        <v>2020</v>
      </c>
      <c r="E2995" s="3">
        <v>44069</v>
      </c>
      <c r="AK2995" s="1"/>
      <c r="AL2995" s="1"/>
      <c r="CA2995" s="4"/>
      <c r="DO2995" s="21">
        <v>0.33202171566935645</v>
      </c>
      <c r="DP2995" s="21">
        <v>0.33778082309678437</v>
      </c>
      <c r="DQ2995" s="21">
        <v>0.34722563167470938</v>
      </c>
      <c r="DS2995" s="72">
        <f t="shared" si="42"/>
        <v>0.33202171566935645</v>
      </c>
      <c r="DT2995" s="72">
        <f t="shared" si="42"/>
        <v>0.33778082309678437</v>
      </c>
      <c r="DU2995" s="72">
        <f t="shared" si="42"/>
        <v>0.34722563167470938</v>
      </c>
    </row>
    <row r="2996" spans="1:125" x14ac:dyDescent="0.25">
      <c r="A2996" s="1" t="s">
        <v>480</v>
      </c>
      <c r="B2996" s="1" t="s">
        <v>392</v>
      </c>
      <c r="C2996" t="s">
        <v>379</v>
      </c>
      <c r="D2996" s="85">
        <v>2020</v>
      </c>
      <c r="E2996" s="3">
        <v>44070</v>
      </c>
      <c r="AK2996" s="1"/>
      <c r="AL2996" s="1"/>
      <c r="CA2996" s="4"/>
      <c r="DO2996" s="21">
        <v>0.3297016881530333</v>
      </c>
      <c r="DP2996" s="21">
        <v>0.33741206673969171</v>
      </c>
      <c r="DQ2996" s="21">
        <v>0.34709830287688215</v>
      </c>
      <c r="DS2996" s="72">
        <f t="shared" si="42"/>
        <v>0.3297016881530333</v>
      </c>
      <c r="DT2996" s="72">
        <f t="shared" si="42"/>
        <v>0.33741206673969171</v>
      </c>
      <c r="DU2996" s="72">
        <f t="shared" si="42"/>
        <v>0.34709830287688215</v>
      </c>
    </row>
    <row r="2997" spans="1:125" x14ac:dyDescent="0.25">
      <c r="A2997" s="1" t="s">
        <v>480</v>
      </c>
      <c r="B2997" s="1" t="s">
        <v>392</v>
      </c>
      <c r="C2997" t="s">
        <v>379</v>
      </c>
      <c r="D2997" s="85">
        <v>2020</v>
      </c>
      <c r="E2997" s="3">
        <v>44071</v>
      </c>
      <c r="AK2997" s="1"/>
      <c r="AL2997" s="1"/>
      <c r="CA2997" s="4"/>
      <c r="DO2997" s="21">
        <v>0.32918612648273926</v>
      </c>
      <c r="DP2997" s="21">
        <v>0.33655163523980913</v>
      </c>
      <c r="DQ2997" s="21">
        <v>0.34607967249426475</v>
      </c>
      <c r="DS2997" s="72">
        <f t="shared" si="42"/>
        <v>0.32918612648273926</v>
      </c>
      <c r="DT2997" s="72">
        <f t="shared" si="42"/>
        <v>0.33655163523980913</v>
      </c>
      <c r="DU2997" s="72">
        <f t="shared" si="42"/>
        <v>0.34607967249426475</v>
      </c>
    </row>
    <row r="2998" spans="1:125" x14ac:dyDescent="0.25">
      <c r="A2998" s="1" t="s">
        <v>480</v>
      </c>
      <c r="B2998" s="1" t="s">
        <v>392</v>
      </c>
      <c r="C2998" t="s">
        <v>379</v>
      </c>
      <c r="D2998" s="85">
        <v>2020</v>
      </c>
      <c r="E2998" s="3">
        <v>44072</v>
      </c>
      <c r="AK2998" s="1"/>
      <c r="AL2998" s="1"/>
      <c r="CA2998" s="4"/>
      <c r="DO2998" s="21">
        <v>0.32725277021913668</v>
      </c>
      <c r="DP2998" s="21">
        <v>0.33618287888271658</v>
      </c>
      <c r="DQ2998" s="21">
        <v>0.34607967249426475</v>
      </c>
      <c r="DS2998" s="72">
        <f t="shared" si="42"/>
        <v>0.32725277021913668</v>
      </c>
      <c r="DT2998" s="72">
        <f t="shared" si="42"/>
        <v>0.33618287888271658</v>
      </c>
      <c r="DU2998" s="72">
        <f t="shared" si="42"/>
        <v>0.34607967249426475</v>
      </c>
    </row>
    <row r="2999" spans="1:125" x14ac:dyDescent="0.25">
      <c r="A2999" s="1" t="s">
        <v>480</v>
      </c>
      <c r="B2999" s="1" t="s">
        <v>392</v>
      </c>
      <c r="C2999" t="s">
        <v>379</v>
      </c>
      <c r="D2999" s="85">
        <v>2020</v>
      </c>
      <c r="E2999" s="3">
        <v>44073</v>
      </c>
      <c r="AK2999" s="1"/>
      <c r="AL2999" s="1"/>
      <c r="CA2999" s="4"/>
      <c r="DO2999" s="21">
        <v>0.32428829061494602</v>
      </c>
      <c r="DP2999" s="21">
        <v>0.33556828495422897</v>
      </c>
      <c r="DQ2999" s="21">
        <v>0.34709830287688215</v>
      </c>
      <c r="DS2999" s="72">
        <f t="shared" si="42"/>
        <v>0.32428829061494602</v>
      </c>
      <c r="DT2999" s="72">
        <f t="shared" si="42"/>
        <v>0.33556828495422897</v>
      </c>
      <c r="DU2999" s="72">
        <f t="shared" si="42"/>
        <v>0.34709830287688215</v>
      </c>
    </row>
    <row r="3000" spans="1:125" x14ac:dyDescent="0.25">
      <c r="A3000" s="1" t="s">
        <v>480</v>
      </c>
      <c r="B3000" s="1" t="s">
        <v>392</v>
      </c>
      <c r="C3000" t="s">
        <v>379</v>
      </c>
      <c r="D3000" s="85">
        <v>2020</v>
      </c>
      <c r="E3000" s="3">
        <v>44074</v>
      </c>
      <c r="AK3000" s="1"/>
      <c r="AL3000" s="1"/>
      <c r="CA3000" s="4"/>
      <c r="DO3000" s="21">
        <v>0.32171048226347582</v>
      </c>
      <c r="DP3000" s="21">
        <v>0.33544536616853143</v>
      </c>
      <c r="DQ3000" s="21">
        <v>0.34760761806819085</v>
      </c>
      <c r="DS3000" s="72">
        <f t="shared" si="42"/>
        <v>0.32171048226347582</v>
      </c>
      <c r="DT3000" s="72">
        <f t="shared" si="42"/>
        <v>0.33544536616853143</v>
      </c>
      <c r="DU3000" s="72">
        <f t="shared" si="42"/>
        <v>0.34760761806819085</v>
      </c>
    </row>
    <row r="3001" spans="1:125" x14ac:dyDescent="0.25">
      <c r="A3001" s="1" t="s">
        <v>480</v>
      </c>
      <c r="B3001" s="1" t="s">
        <v>392</v>
      </c>
      <c r="C3001" t="s">
        <v>379</v>
      </c>
      <c r="D3001" s="85">
        <v>2020</v>
      </c>
      <c r="E3001" s="3">
        <v>44075</v>
      </c>
      <c r="AK3001" s="1"/>
      <c r="AL3001" s="1"/>
      <c r="CA3001" s="4"/>
      <c r="DO3001" s="21">
        <v>0.34710189452545687</v>
      </c>
      <c r="DP3001" s="21">
        <v>0.33433909709725373</v>
      </c>
      <c r="DQ3001" s="21">
        <v>0.3473529604725365</v>
      </c>
      <c r="DS3001" s="72">
        <f t="shared" si="42"/>
        <v>0.34710189452545687</v>
      </c>
      <c r="DT3001" s="72">
        <f t="shared" si="42"/>
        <v>0.33433909709725373</v>
      </c>
      <c r="DU3001" s="72">
        <f t="shared" si="42"/>
        <v>0.3473529604725365</v>
      </c>
    </row>
    <row r="3002" spans="1:125" x14ac:dyDescent="0.25">
      <c r="A3002" s="1" t="s">
        <v>480</v>
      </c>
      <c r="B3002" s="1" t="s">
        <v>392</v>
      </c>
      <c r="C3002" t="s">
        <v>379</v>
      </c>
      <c r="D3002" s="85">
        <v>2020</v>
      </c>
      <c r="E3002" s="3">
        <v>44076</v>
      </c>
      <c r="AK3002" s="1"/>
      <c r="AL3002" s="1"/>
      <c r="CA3002" s="4"/>
      <c r="DO3002" s="21">
        <v>0.34271962032795766</v>
      </c>
      <c r="DP3002" s="21">
        <v>0.33495369102574135</v>
      </c>
      <c r="DQ3002" s="21">
        <v>0.34658898768557345</v>
      </c>
      <c r="DS3002" s="72">
        <f t="shared" si="42"/>
        <v>0.34271962032795766</v>
      </c>
      <c r="DT3002" s="72">
        <f t="shared" si="42"/>
        <v>0.33495369102574135</v>
      </c>
      <c r="DU3002" s="72">
        <f t="shared" si="42"/>
        <v>0.34658898768557345</v>
      </c>
    </row>
    <row r="3003" spans="1:125" x14ac:dyDescent="0.25">
      <c r="A3003" s="1" t="s">
        <v>480</v>
      </c>
      <c r="B3003" s="1" t="s">
        <v>392</v>
      </c>
      <c r="C3003" t="s">
        <v>379</v>
      </c>
      <c r="D3003" s="85">
        <v>2020</v>
      </c>
      <c r="E3003" s="3">
        <v>44077</v>
      </c>
      <c r="AK3003" s="1"/>
      <c r="AL3003" s="1"/>
      <c r="CA3003" s="4"/>
      <c r="DO3003" s="21">
        <v>0.33911068863589938</v>
      </c>
      <c r="DP3003" s="21">
        <v>0.3345849346686488</v>
      </c>
      <c r="DQ3003" s="21">
        <v>0.34531569970730169</v>
      </c>
      <c r="DS3003" s="72">
        <f t="shared" si="42"/>
        <v>0.33911068863589938</v>
      </c>
      <c r="DT3003" s="72">
        <f t="shared" si="42"/>
        <v>0.3345849346686488</v>
      </c>
      <c r="DU3003" s="72">
        <f t="shared" si="42"/>
        <v>0.34531569970730169</v>
      </c>
    </row>
    <row r="3004" spans="1:125" x14ac:dyDescent="0.25">
      <c r="A3004" s="1" t="s">
        <v>480</v>
      </c>
      <c r="B3004" s="1" t="s">
        <v>392</v>
      </c>
      <c r="C3004" t="s">
        <v>379</v>
      </c>
      <c r="D3004" s="85">
        <v>2020</v>
      </c>
      <c r="E3004" s="3">
        <v>44078</v>
      </c>
      <c r="AK3004" s="1"/>
      <c r="AL3004" s="1"/>
      <c r="CA3004" s="4"/>
      <c r="DO3004" s="21">
        <v>0.33640398986685571</v>
      </c>
      <c r="DP3004" s="21">
        <v>0.33581412252562398</v>
      </c>
      <c r="DQ3004" s="21">
        <v>0.34531569970730169</v>
      </c>
      <c r="DS3004" s="72">
        <f t="shared" si="42"/>
        <v>0.33640398986685571</v>
      </c>
      <c r="DT3004" s="72">
        <f t="shared" si="42"/>
        <v>0.33581412252562398</v>
      </c>
      <c r="DU3004" s="72">
        <f t="shared" si="42"/>
        <v>0.34531569970730169</v>
      </c>
    </row>
    <row r="3005" spans="1:125" x14ac:dyDescent="0.25">
      <c r="A3005" s="1" t="s">
        <v>480</v>
      </c>
      <c r="B3005" s="1" t="s">
        <v>392</v>
      </c>
      <c r="C3005" t="s">
        <v>379</v>
      </c>
      <c r="D3005" s="85">
        <v>2020</v>
      </c>
      <c r="E3005" s="3">
        <v>44079</v>
      </c>
      <c r="AK3005" s="1"/>
      <c r="AL3005" s="1"/>
      <c r="CA3005" s="4"/>
      <c r="DO3005" s="21">
        <v>0.33356840068023852</v>
      </c>
      <c r="DP3005" s="21">
        <v>0.33618287888271653</v>
      </c>
      <c r="DQ3005" s="21">
        <v>0.34480638451599299</v>
      </c>
      <c r="DS3005" s="72">
        <f t="shared" si="42"/>
        <v>0.33356840068023852</v>
      </c>
      <c r="DT3005" s="72">
        <f t="shared" si="42"/>
        <v>0.33618287888271653</v>
      </c>
      <c r="DU3005" s="72">
        <f t="shared" si="42"/>
        <v>0.34480638451599299</v>
      </c>
    </row>
    <row r="3006" spans="1:125" x14ac:dyDescent="0.25">
      <c r="A3006" s="1" t="s">
        <v>480</v>
      </c>
      <c r="B3006" s="1" t="s">
        <v>392</v>
      </c>
      <c r="C3006" t="s">
        <v>379</v>
      </c>
      <c r="D3006" s="85">
        <v>2020</v>
      </c>
      <c r="E3006" s="3">
        <v>44080</v>
      </c>
      <c r="AK3006" s="1"/>
      <c r="AL3006" s="1"/>
      <c r="CA3006" s="4"/>
      <c r="DO3006" s="21">
        <v>0.33176393483420941</v>
      </c>
      <c r="DP3006" s="21">
        <v>0.33630579766841406</v>
      </c>
      <c r="DQ3006" s="21">
        <v>0.34582501489861039</v>
      </c>
      <c r="DS3006" s="72">
        <f t="shared" si="42"/>
        <v>0.33176393483420941</v>
      </c>
      <c r="DT3006" s="72">
        <f t="shared" si="42"/>
        <v>0.33630579766841406</v>
      </c>
      <c r="DU3006" s="72">
        <f t="shared" si="42"/>
        <v>0.34582501489861039</v>
      </c>
    </row>
    <row r="3007" spans="1:125" x14ac:dyDescent="0.25">
      <c r="A3007" s="1" t="s">
        <v>480</v>
      </c>
      <c r="B3007" s="1" t="s">
        <v>392</v>
      </c>
      <c r="C3007" t="s">
        <v>379</v>
      </c>
      <c r="D3007" s="85">
        <v>2020</v>
      </c>
      <c r="E3007" s="3">
        <v>44081</v>
      </c>
      <c r="AK3007" s="1"/>
      <c r="AL3007" s="1"/>
      <c r="CA3007" s="4"/>
      <c r="DO3007" s="21">
        <v>0.32944390731788631</v>
      </c>
      <c r="DP3007" s="21">
        <v>0.33655163523980913</v>
      </c>
      <c r="DQ3007" s="21">
        <v>0.34544302850512887</v>
      </c>
      <c r="DS3007" s="72">
        <f t="shared" si="42"/>
        <v>0.32944390731788631</v>
      </c>
      <c r="DT3007" s="72">
        <f t="shared" si="42"/>
        <v>0.33655163523980913</v>
      </c>
      <c r="DU3007" s="72">
        <f t="shared" si="42"/>
        <v>0.34544302850512887</v>
      </c>
    </row>
    <row r="3008" spans="1:125" x14ac:dyDescent="0.25">
      <c r="A3008" s="1" t="s">
        <v>480</v>
      </c>
      <c r="B3008" s="1" t="s">
        <v>392</v>
      </c>
      <c r="C3008" t="s">
        <v>379</v>
      </c>
      <c r="D3008" s="85">
        <v>2020</v>
      </c>
      <c r="E3008" s="3">
        <v>44082</v>
      </c>
      <c r="AK3008" s="1"/>
      <c r="AL3008" s="1"/>
      <c r="CA3008" s="4"/>
      <c r="DO3008" s="21">
        <v>0.32660831813126912</v>
      </c>
      <c r="DP3008" s="21">
        <v>0.33581412252562398</v>
      </c>
      <c r="DQ3008" s="21">
        <v>0.34531569970730169</v>
      </c>
      <c r="DS3008" s="72">
        <f t="shared" si="42"/>
        <v>0.32660831813126912</v>
      </c>
      <c r="DT3008" s="72">
        <f t="shared" si="42"/>
        <v>0.33581412252562398</v>
      </c>
      <c r="DU3008" s="72">
        <f t="shared" si="42"/>
        <v>0.34531569970730169</v>
      </c>
    </row>
    <row r="3009" spans="1:125" x14ac:dyDescent="0.25">
      <c r="A3009" s="1" t="s">
        <v>480</v>
      </c>
      <c r="B3009" s="1" t="s">
        <v>392</v>
      </c>
      <c r="C3009" t="s">
        <v>379</v>
      </c>
      <c r="D3009" s="85">
        <v>2020</v>
      </c>
      <c r="E3009" s="3">
        <v>44083</v>
      </c>
      <c r="AK3009" s="1"/>
      <c r="AL3009" s="1"/>
      <c r="CA3009" s="4"/>
      <c r="DO3009" s="21">
        <v>0.32428829061494596</v>
      </c>
      <c r="DP3009" s="21">
        <v>0.3353224473828339</v>
      </c>
      <c r="DQ3009" s="21">
        <v>0.34506104211164734</v>
      </c>
      <c r="DS3009" s="72">
        <f t="shared" si="42"/>
        <v>0.32428829061494596</v>
      </c>
      <c r="DT3009" s="72">
        <f t="shared" si="42"/>
        <v>0.3353224473828339</v>
      </c>
      <c r="DU3009" s="72">
        <f t="shared" si="42"/>
        <v>0.34506104211164734</v>
      </c>
    </row>
    <row r="3010" spans="1:125" x14ac:dyDescent="0.25">
      <c r="A3010" s="1" t="s">
        <v>480</v>
      </c>
      <c r="B3010" s="1" t="s">
        <v>392</v>
      </c>
      <c r="C3010" t="s">
        <v>379</v>
      </c>
      <c r="D3010" s="85">
        <v>2020</v>
      </c>
      <c r="E3010" s="3">
        <v>44084</v>
      </c>
      <c r="AK3010" s="1"/>
      <c r="AL3010" s="1"/>
      <c r="CA3010" s="4"/>
      <c r="DO3010" s="21">
        <v>0.33911068863589938</v>
      </c>
      <c r="DP3010" s="21">
        <v>0.33335574681167363</v>
      </c>
      <c r="DQ3010" s="21">
        <v>0.34607967249426475</v>
      </c>
      <c r="DS3010" s="72">
        <f t="shared" si="42"/>
        <v>0.33911068863589938</v>
      </c>
      <c r="DT3010" s="72">
        <f t="shared" si="42"/>
        <v>0.33335574681167363</v>
      </c>
      <c r="DU3010" s="72">
        <f t="shared" si="42"/>
        <v>0.34607967249426475</v>
      </c>
    </row>
    <row r="3011" spans="1:125" x14ac:dyDescent="0.25">
      <c r="A3011" s="1" t="s">
        <v>480</v>
      </c>
      <c r="B3011" s="1" t="s">
        <v>392</v>
      </c>
      <c r="C3011" t="s">
        <v>379</v>
      </c>
      <c r="D3011" s="85">
        <v>2020</v>
      </c>
      <c r="E3011" s="3">
        <v>44085</v>
      </c>
      <c r="AK3011" s="1"/>
      <c r="AL3011" s="1"/>
      <c r="CA3011" s="4"/>
      <c r="DO3011" s="21">
        <v>0.34826190828361847</v>
      </c>
      <c r="DP3011" s="21">
        <v>0.33519952859713642</v>
      </c>
      <c r="DQ3011" s="21">
        <v>0.34569768610078322</v>
      </c>
      <c r="DS3011" s="72">
        <f t="shared" si="42"/>
        <v>0.34826190828361847</v>
      </c>
      <c r="DT3011" s="72">
        <f t="shared" si="42"/>
        <v>0.33519952859713642</v>
      </c>
      <c r="DU3011" s="72">
        <f t="shared" si="42"/>
        <v>0.34569768610078322</v>
      </c>
    </row>
    <row r="3012" spans="1:125" x14ac:dyDescent="0.25">
      <c r="A3012" s="1" t="s">
        <v>480</v>
      </c>
      <c r="B3012" s="1" t="s">
        <v>392</v>
      </c>
      <c r="C3012" t="s">
        <v>379</v>
      </c>
      <c r="D3012" s="85">
        <v>2020</v>
      </c>
      <c r="E3012" s="3">
        <v>44086</v>
      </c>
      <c r="AK3012" s="1"/>
      <c r="AL3012" s="1"/>
      <c r="CA3012" s="4"/>
      <c r="DO3012" s="21">
        <v>0.34246183949281062</v>
      </c>
      <c r="DP3012" s="21">
        <v>0.33483077224004382</v>
      </c>
      <c r="DQ3012" s="21">
        <v>0.34429706932468429</v>
      </c>
      <c r="DS3012" s="72">
        <f t="shared" si="42"/>
        <v>0.34246183949281062</v>
      </c>
      <c r="DT3012" s="72">
        <f t="shared" si="42"/>
        <v>0.33483077224004382</v>
      </c>
      <c r="DU3012" s="72">
        <f t="shared" si="42"/>
        <v>0.34429706932468429</v>
      </c>
    </row>
    <row r="3013" spans="1:125" x14ac:dyDescent="0.25">
      <c r="A3013" s="1" t="s">
        <v>480</v>
      </c>
      <c r="B3013" s="1" t="s">
        <v>392</v>
      </c>
      <c r="C3013" t="s">
        <v>379</v>
      </c>
      <c r="D3013" s="85">
        <v>2020</v>
      </c>
      <c r="E3013" s="3">
        <v>44087</v>
      </c>
      <c r="AK3013" s="1"/>
      <c r="AL3013" s="1"/>
      <c r="CA3013" s="4"/>
      <c r="DO3013" s="21">
        <v>0.33898179821832586</v>
      </c>
      <c r="DP3013" s="21">
        <v>0.33556828495422897</v>
      </c>
      <c r="DQ3013" s="21">
        <v>0.34442439812251147</v>
      </c>
      <c r="DS3013" s="72">
        <f t="shared" si="42"/>
        <v>0.33898179821832586</v>
      </c>
      <c r="DT3013" s="72">
        <f t="shared" si="42"/>
        <v>0.33556828495422897</v>
      </c>
      <c r="DU3013" s="72">
        <f t="shared" si="42"/>
        <v>0.34442439812251147</v>
      </c>
    </row>
    <row r="3014" spans="1:125" x14ac:dyDescent="0.25">
      <c r="A3014" s="1" t="s">
        <v>480</v>
      </c>
      <c r="B3014" s="1" t="s">
        <v>392</v>
      </c>
      <c r="C3014" t="s">
        <v>379</v>
      </c>
      <c r="D3014" s="85">
        <v>2020</v>
      </c>
      <c r="E3014" s="3">
        <v>44088</v>
      </c>
      <c r="AK3014" s="1"/>
      <c r="AL3014" s="1"/>
      <c r="CA3014" s="4"/>
      <c r="DO3014" s="21">
        <v>0.33563064736141468</v>
      </c>
      <c r="DP3014" s="21">
        <v>0.33618287888271658</v>
      </c>
      <c r="DQ3014" s="21">
        <v>0.34429706932468429</v>
      </c>
      <c r="DS3014" s="72">
        <f t="shared" si="42"/>
        <v>0.33563064736141468</v>
      </c>
      <c r="DT3014" s="72">
        <f t="shared" si="42"/>
        <v>0.33618287888271658</v>
      </c>
      <c r="DU3014" s="72">
        <f t="shared" si="42"/>
        <v>0.34429706932468429</v>
      </c>
    </row>
    <row r="3015" spans="1:125" x14ac:dyDescent="0.25">
      <c r="A3015" s="1" t="s">
        <v>480</v>
      </c>
      <c r="B3015" s="1" t="s">
        <v>392</v>
      </c>
      <c r="C3015" t="s">
        <v>379</v>
      </c>
      <c r="D3015" s="85">
        <v>2020</v>
      </c>
      <c r="E3015" s="3">
        <v>44089</v>
      </c>
      <c r="AK3015" s="1"/>
      <c r="AL3015" s="1"/>
      <c r="CA3015" s="4"/>
      <c r="DO3015" s="21">
        <v>0.32789722230700419</v>
      </c>
      <c r="DP3015" s="21">
        <v>0.33593704131132152</v>
      </c>
      <c r="DQ3015" s="21">
        <v>0.34455172692033864</v>
      </c>
      <c r="DS3015" s="72">
        <f t="shared" si="42"/>
        <v>0.32789722230700419</v>
      </c>
      <c r="DT3015" s="72">
        <f t="shared" si="42"/>
        <v>0.33593704131132152</v>
      </c>
      <c r="DU3015" s="72">
        <f t="shared" si="42"/>
        <v>0.34455172692033864</v>
      </c>
    </row>
    <row r="3016" spans="1:125" x14ac:dyDescent="0.25">
      <c r="A3016" s="1" t="s">
        <v>480</v>
      </c>
      <c r="B3016" s="1" t="s">
        <v>392</v>
      </c>
      <c r="C3016" t="s">
        <v>379</v>
      </c>
      <c r="D3016" s="85">
        <v>2020</v>
      </c>
      <c r="E3016" s="3">
        <v>44090</v>
      </c>
      <c r="AK3016" s="1"/>
      <c r="AL3016" s="1"/>
      <c r="CA3016" s="4"/>
      <c r="DO3016" s="21">
        <v>0.32415940019737249</v>
      </c>
      <c r="DP3016" s="21">
        <v>0.33483077224004382</v>
      </c>
      <c r="DQ3016" s="21">
        <v>0.34353309653772124</v>
      </c>
      <c r="DS3016" s="72">
        <f t="shared" si="42"/>
        <v>0.32415940019737249</v>
      </c>
      <c r="DT3016" s="72">
        <f t="shared" si="42"/>
        <v>0.33483077224004382</v>
      </c>
      <c r="DU3016" s="72">
        <f t="shared" si="42"/>
        <v>0.34353309653772124</v>
      </c>
    </row>
    <row r="3017" spans="1:125" x14ac:dyDescent="0.25">
      <c r="A3017" s="1" t="s">
        <v>480</v>
      </c>
      <c r="B3017" s="1" t="s">
        <v>392</v>
      </c>
      <c r="C3017" t="s">
        <v>379</v>
      </c>
      <c r="D3017" s="85">
        <v>2020</v>
      </c>
      <c r="E3017" s="3">
        <v>44091</v>
      </c>
      <c r="AK3017" s="1"/>
      <c r="AL3017" s="1"/>
      <c r="CA3017" s="4"/>
      <c r="DO3017" s="21">
        <v>0.32158159184590229</v>
      </c>
      <c r="DP3017" s="21">
        <v>0.33372450316876612</v>
      </c>
      <c r="DQ3017" s="21">
        <v>0.34353309653772124</v>
      </c>
      <c r="DS3017" s="72">
        <f t="shared" si="42"/>
        <v>0.32158159184590229</v>
      </c>
      <c r="DT3017" s="72">
        <f t="shared" si="42"/>
        <v>0.33372450316876612</v>
      </c>
      <c r="DU3017" s="72">
        <f t="shared" si="42"/>
        <v>0.34353309653772124</v>
      </c>
    </row>
    <row r="3018" spans="1:125" x14ac:dyDescent="0.25">
      <c r="A3018" s="1" t="s">
        <v>480</v>
      </c>
      <c r="B3018" s="1" t="s">
        <v>392</v>
      </c>
      <c r="C3018" t="s">
        <v>379</v>
      </c>
      <c r="D3018" s="85">
        <v>2020</v>
      </c>
      <c r="E3018" s="3">
        <v>44092</v>
      </c>
      <c r="AK3018" s="1"/>
      <c r="AL3018" s="1"/>
      <c r="CA3018" s="4"/>
      <c r="DO3018" s="21">
        <v>0.32712387980156316</v>
      </c>
      <c r="DP3018" s="21">
        <v>0.33310990924027861</v>
      </c>
      <c r="DQ3018" s="21">
        <v>0.34455172692033864</v>
      </c>
      <c r="DS3018" s="72">
        <f t="shared" si="42"/>
        <v>0.32712387980156316</v>
      </c>
      <c r="DT3018" s="72">
        <f t="shared" si="42"/>
        <v>0.33310990924027861</v>
      </c>
      <c r="DU3018" s="72">
        <f t="shared" si="42"/>
        <v>0.34455172692033864</v>
      </c>
    </row>
    <row r="3019" spans="1:125" x14ac:dyDescent="0.25">
      <c r="A3019" s="1" t="s">
        <v>480</v>
      </c>
      <c r="B3019" s="1" t="s">
        <v>392</v>
      </c>
      <c r="C3019" t="s">
        <v>379</v>
      </c>
      <c r="D3019" s="85">
        <v>2020</v>
      </c>
      <c r="E3019" s="3">
        <v>44093</v>
      </c>
      <c r="AK3019" s="1"/>
      <c r="AL3019" s="1"/>
      <c r="CA3019" s="4"/>
      <c r="DO3019" s="21">
        <v>0.32325716727435788</v>
      </c>
      <c r="DP3019" s="21">
        <v>0.33286407166888354</v>
      </c>
      <c r="DQ3019" s="21">
        <v>0.34378775413337559</v>
      </c>
      <c r="DS3019" s="72">
        <f t="shared" si="42"/>
        <v>0.32325716727435788</v>
      </c>
      <c r="DT3019" s="72">
        <f t="shared" si="42"/>
        <v>0.33286407166888354</v>
      </c>
      <c r="DU3019" s="72">
        <f t="shared" si="42"/>
        <v>0.34378775413337559</v>
      </c>
    </row>
    <row r="3020" spans="1:125" x14ac:dyDescent="0.25">
      <c r="A3020" s="1" t="s">
        <v>480</v>
      </c>
      <c r="B3020" s="1" t="s">
        <v>392</v>
      </c>
      <c r="C3020" t="s">
        <v>379</v>
      </c>
      <c r="D3020" s="85">
        <v>2020</v>
      </c>
      <c r="E3020" s="3">
        <v>44094</v>
      </c>
      <c r="AK3020" s="1"/>
      <c r="AL3020" s="1"/>
      <c r="CA3020" s="4"/>
      <c r="DO3020" s="21">
        <v>0.32067935892288774</v>
      </c>
      <c r="DP3020" s="21">
        <v>0.33212655895469839</v>
      </c>
      <c r="DQ3020" s="21">
        <v>0.34353309653772124</v>
      </c>
      <c r="DS3020" s="72">
        <f t="shared" si="42"/>
        <v>0.32067935892288774</v>
      </c>
      <c r="DT3020" s="72">
        <f t="shared" si="42"/>
        <v>0.33212655895469839</v>
      </c>
      <c r="DU3020" s="72">
        <f t="shared" si="42"/>
        <v>0.34353309653772124</v>
      </c>
    </row>
    <row r="3021" spans="1:125" x14ac:dyDescent="0.25">
      <c r="A3021" s="1" t="s">
        <v>480</v>
      </c>
      <c r="B3021" s="1" t="s">
        <v>392</v>
      </c>
      <c r="C3021" t="s">
        <v>379</v>
      </c>
      <c r="D3021" s="85">
        <v>2020</v>
      </c>
      <c r="E3021" s="3">
        <v>44095</v>
      </c>
      <c r="AK3021" s="1"/>
      <c r="AL3021" s="1"/>
      <c r="CA3021" s="4"/>
      <c r="DO3021" s="21">
        <v>0.31681264639568252</v>
      </c>
      <c r="DP3021" s="21">
        <v>0.33114320866911828</v>
      </c>
      <c r="DQ3021" s="21">
        <v>0.34518837090947452</v>
      </c>
      <c r="DS3021" s="72">
        <f t="shared" si="42"/>
        <v>0.31681264639568252</v>
      </c>
      <c r="DT3021" s="72">
        <f t="shared" si="42"/>
        <v>0.33114320866911828</v>
      </c>
      <c r="DU3021" s="72">
        <f t="shared" si="42"/>
        <v>0.34518837090947452</v>
      </c>
    </row>
    <row r="3022" spans="1:125" x14ac:dyDescent="0.25">
      <c r="A3022" s="1" t="s">
        <v>480</v>
      </c>
      <c r="B3022" s="1" t="s">
        <v>392</v>
      </c>
      <c r="C3022" t="s">
        <v>379</v>
      </c>
      <c r="D3022" s="85">
        <v>2020</v>
      </c>
      <c r="E3022" s="3">
        <v>44096</v>
      </c>
      <c r="AK3022" s="1"/>
      <c r="AL3022" s="1"/>
      <c r="CA3022" s="4"/>
      <c r="DO3022" s="21">
        <v>0.3129459338684773</v>
      </c>
      <c r="DP3022" s="21">
        <v>0.32979110202644552</v>
      </c>
      <c r="DQ3022" s="21">
        <v>0.34544302850512887</v>
      </c>
      <c r="DS3022" s="72">
        <f t="shared" si="42"/>
        <v>0.3129459338684773</v>
      </c>
      <c r="DT3022" s="72">
        <f t="shared" si="42"/>
        <v>0.32979110202644552</v>
      </c>
      <c r="DU3022" s="72">
        <f t="shared" si="42"/>
        <v>0.34544302850512887</v>
      </c>
    </row>
    <row r="3023" spans="1:125" x14ac:dyDescent="0.25">
      <c r="A3023" s="1" t="s">
        <v>480</v>
      </c>
      <c r="B3023" s="1" t="s">
        <v>392</v>
      </c>
      <c r="C3023" t="s">
        <v>379</v>
      </c>
      <c r="D3023" s="85">
        <v>2020</v>
      </c>
      <c r="E3023" s="3">
        <v>44097</v>
      </c>
      <c r="AK3023" s="1"/>
      <c r="AL3023" s="1"/>
      <c r="CA3023" s="4"/>
      <c r="DO3023" s="21">
        <v>0.3059858513195079</v>
      </c>
      <c r="DP3023" s="21">
        <v>0.32966818324074798</v>
      </c>
      <c r="DQ3023" s="21">
        <v>0.34467905571816582</v>
      </c>
      <c r="DS3023" s="72">
        <f t="shared" si="42"/>
        <v>0.3059858513195079</v>
      </c>
      <c r="DT3023" s="72">
        <f t="shared" si="42"/>
        <v>0.32966818324074798</v>
      </c>
      <c r="DU3023" s="72">
        <f t="shared" si="42"/>
        <v>0.34467905571816582</v>
      </c>
    </row>
    <row r="3024" spans="1:125" x14ac:dyDescent="0.25">
      <c r="A3024" s="1" t="s">
        <v>480</v>
      </c>
      <c r="B3024" s="1" t="s">
        <v>392</v>
      </c>
      <c r="C3024" t="s">
        <v>379</v>
      </c>
      <c r="D3024" s="85">
        <v>2020</v>
      </c>
      <c r="E3024" s="3">
        <v>44098</v>
      </c>
      <c r="AK3024" s="1"/>
      <c r="AL3024" s="1"/>
      <c r="CA3024" s="4"/>
      <c r="DO3024" s="21">
        <v>0.29941244002325895</v>
      </c>
      <c r="DP3024" s="21">
        <v>0.32770148266958771</v>
      </c>
      <c r="DQ3024" s="21">
        <v>0.34429706932468429</v>
      </c>
      <c r="DS3024" s="72">
        <f t="shared" si="42"/>
        <v>0.29941244002325895</v>
      </c>
      <c r="DT3024" s="72">
        <f t="shared" si="42"/>
        <v>0.32770148266958771</v>
      </c>
      <c r="DU3024" s="72">
        <f t="shared" si="42"/>
        <v>0.34429706932468429</v>
      </c>
    </row>
    <row r="3025" spans="1:125" x14ac:dyDescent="0.25">
      <c r="A3025" s="1" t="s">
        <v>480</v>
      </c>
      <c r="B3025" s="1" t="s">
        <v>392</v>
      </c>
      <c r="C3025" t="s">
        <v>379</v>
      </c>
      <c r="D3025" s="85">
        <v>2020</v>
      </c>
      <c r="E3025" s="3">
        <v>44099</v>
      </c>
      <c r="AK3025" s="1"/>
      <c r="AL3025" s="1"/>
      <c r="CA3025" s="4"/>
      <c r="DO3025" s="21">
        <v>0.29335459039730405</v>
      </c>
      <c r="DP3025" s="21">
        <v>0.32745564509819269</v>
      </c>
      <c r="DQ3025" s="21">
        <v>0.34569768610078322</v>
      </c>
      <c r="DS3025" s="72">
        <f t="shared" si="42"/>
        <v>0.29335459039730405</v>
      </c>
      <c r="DT3025" s="72">
        <f t="shared" si="42"/>
        <v>0.32745564509819269</v>
      </c>
      <c r="DU3025" s="72">
        <f t="shared" si="42"/>
        <v>0.34569768610078322</v>
      </c>
    </row>
    <row r="3026" spans="1:125" x14ac:dyDescent="0.25">
      <c r="A3026" s="1" t="s">
        <v>480</v>
      </c>
      <c r="B3026" s="1" t="s">
        <v>392</v>
      </c>
      <c r="C3026" t="s">
        <v>379</v>
      </c>
      <c r="D3026" s="85">
        <v>2020</v>
      </c>
      <c r="E3026" s="3">
        <v>44100</v>
      </c>
      <c r="AK3026" s="1"/>
      <c r="AL3026" s="1"/>
      <c r="CA3026" s="4"/>
      <c r="DO3026" s="21">
        <v>0.28819897369436376</v>
      </c>
      <c r="DP3026" s="21">
        <v>0.32548894452703231</v>
      </c>
      <c r="DQ3026" s="21">
        <v>0.34569768610078322</v>
      </c>
      <c r="DS3026" s="72">
        <f t="shared" si="42"/>
        <v>0.28819897369436376</v>
      </c>
      <c r="DT3026" s="72">
        <f t="shared" si="42"/>
        <v>0.32548894452703231</v>
      </c>
      <c r="DU3026" s="72">
        <f t="shared" si="42"/>
        <v>0.34569768610078322</v>
      </c>
    </row>
    <row r="3027" spans="1:125" x14ac:dyDescent="0.25">
      <c r="A3027" s="1" t="s">
        <v>480</v>
      </c>
      <c r="B3027" s="1" t="s">
        <v>392</v>
      </c>
      <c r="C3027" t="s">
        <v>379</v>
      </c>
      <c r="D3027" s="85">
        <v>2020</v>
      </c>
      <c r="E3027" s="3">
        <v>44101</v>
      </c>
      <c r="AK3027" s="1"/>
      <c r="AL3027" s="1"/>
      <c r="CA3027" s="4"/>
      <c r="DO3027" s="21">
        <v>0.28136778156296782</v>
      </c>
      <c r="DP3027" s="21">
        <v>0.32352224395587204</v>
      </c>
      <c r="DQ3027" s="21">
        <v>0.34455172692033864</v>
      </c>
      <c r="DS3027" s="72">
        <f t="shared" si="42"/>
        <v>0.28136778156296782</v>
      </c>
      <c r="DT3027" s="72">
        <f t="shared" si="42"/>
        <v>0.32352224395587204</v>
      </c>
      <c r="DU3027" s="72">
        <f t="shared" si="42"/>
        <v>0.34455172692033864</v>
      </c>
    </row>
    <row r="3028" spans="1:125" x14ac:dyDescent="0.25">
      <c r="A3028" s="1" t="s">
        <v>480</v>
      </c>
      <c r="B3028" s="1" t="s">
        <v>392</v>
      </c>
      <c r="C3028" t="s">
        <v>379</v>
      </c>
      <c r="D3028" s="85">
        <v>2020</v>
      </c>
      <c r="E3028" s="3">
        <v>44102</v>
      </c>
      <c r="AK3028" s="1"/>
      <c r="AL3028" s="1"/>
      <c r="CA3028" s="4"/>
      <c r="DO3028" s="21">
        <v>0.28923009703495184</v>
      </c>
      <c r="DP3028" s="21">
        <v>0.32229305609889686</v>
      </c>
      <c r="DQ3028" s="21">
        <v>0.34455172692033864</v>
      </c>
      <c r="DS3028" s="72">
        <f t="shared" si="42"/>
        <v>0.28923009703495184</v>
      </c>
      <c r="DT3028" s="72">
        <f t="shared" si="42"/>
        <v>0.32229305609889686</v>
      </c>
      <c r="DU3028" s="72">
        <f t="shared" si="42"/>
        <v>0.34455172692033864</v>
      </c>
    </row>
    <row r="3029" spans="1:125" x14ac:dyDescent="0.25">
      <c r="A3029" s="1" t="s">
        <v>480</v>
      </c>
      <c r="B3029" s="1" t="s">
        <v>392</v>
      </c>
      <c r="C3029" t="s">
        <v>379</v>
      </c>
      <c r="D3029" s="85">
        <v>2020</v>
      </c>
      <c r="E3029" s="3">
        <v>44103</v>
      </c>
      <c r="AK3029" s="1"/>
      <c r="AL3029" s="1"/>
      <c r="CA3029" s="4"/>
      <c r="DO3029" s="21">
        <v>0.2852344940901731</v>
      </c>
      <c r="DP3029" s="21">
        <v>0.32044927431343401</v>
      </c>
      <c r="DQ3029" s="21">
        <v>0.34302378134641248</v>
      </c>
      <c r="DS3029" s="72">
        <f t="shared" si="42"/>
        <v>0.2852344940901731</v>
      </c>
      <c r="DT3029" s="72">
        <f t="shared" si="42"/>
        <v>0.32044927431343401</v>
      </c>
      <c r="DU3029" s="72">
        <f t="shared" si="42"/>
        <v>0.34302378134641248</v>
      </c>
    </row>
    <row r="3030" spans="1:125" x14ac:dyDescent="0.25">
      <c r="A3030" s="1" t="s">
        <v>480</v>
      </c>
      <c r="B3030" s="1" t="s">
        <v>392</v>
      </c>
      <c r="C3030" t="s">
        <v>379</v>
      </c>
      <c r="D3030" s="85">
        <v>2020</v>
      </c>
      <c r="E3030" s="3">
        <v>44104</v>
      </c>
      <c r="AK3030" s="1"/>
      <c r="AL3030" s="1"/>
      <c r="CA3030" s="4"/>
      <c r="DO3030" s="21">
        <v>0.35908870335979315</v>
      </c>
      <c r="DP3030" s="21">
        <v>0.33974752366794464</v>
      </c>
      <c r="DQ3030" s="21">
        <v>0.34455172692033864</v>
      </c>
      <c r="DS3030" s="72">
        <f t="shared" si="42"/>
        <v>0.35908870335979315</v>
      </c>
      <c r="DT3030" s="72">
        <f t="shared" si="42"/>
        <v>0.33974752366794464</v>
      </c>
      <c r="DU3030" s="72">
        <f t="shared" si="42"/>
        <v>0.34455172692033864</v>
      </c>
    </row>
    <row r="3031" spans="1:125" x14ac:dyDescent="0.25">
      <c r="A3031" s="1" t="s">
        <v>480</v>
      </c>
      <c r="B3031" s="1" t="s">
        <v>392</v>
      </c>
      <c r="C3031" t="s">
        <v>379</v>
      </c>
      <c r="D3031" s="85">
        <v>2020</v>
      </c>
      <c r="E3031" s="3">
        <v>44105</v>
      </c>
      <c r="AK3031" s="1"/>
      <c r="AL3031" s="1"/>
      <c r="CA3031" s="4"/>
      <c r="DO3031" s="21">
        <v>0.34233294907523715</v>
      </c>
      <c r="DP3031" s="21">
        <v>0.33741206673969171</v>
      </c>
      <c r="DQ3031" s="21">
        <v>0.34404241172902994</v>
      </c>
      <c r="DS3031" s="72">
        <f t="shared" si="42"/>
        <v>0.34233294907523715</v>
      </c>
      <c r="DT3031" s="72">
        <f t="shared" si="42"/>
        <v>0.33741206673969171</v>
      </c>
      <c r="DU3031" s="72">
        <f t="shared" si="42"/>
        <v>0.34404241172902994</v>
      </c>
    </row>
    <row r="3032" spans="1:125" x14ac:dyDescent="0.25">
      <c r="A3032" s="1" t="s">
        <v>480</v>
      </c>
      <c r="B3032" s="1" t="s">
        <v>392</v>
      </c>
      <c r="C3032" t="s">
        <v>379</v>
      </c>
      <c r="D3032" s="85">
        <v>2020</v>
      </c>
      <c r="E3032" s="3">
        <v>44106</v>
      </c>
      <c r="AK3032" s="1"/>
      <c r="AL3032" s="1"/>
      <c r="CA3032" s="4"/>
      <c r="DO3032" s="21">
        <v>0.32905723606516574</v>
      </c>
      <c r="DP3032" s="21">
        <v>0.33642871645411154</v>
      </c>
      <c r="DQ3032" s="21">
        <v>0.34658898768557345</v>
      </c>
      <c r="DS3032" s="72">
        <f t="shared" si="42"/>
        <v>0.32905723606516574</v>
      </c>
      <c r="DT3032" s="72">
        <f t="shared" si="42"/>
        <v>0.33642871645411154</v>
      </c>
      <c r="DU3032" s="72">
        <f t="shared" si="42"/>
        <v>0.34658898768557345</v>
      </c>
    </row>
    <row r="3033" spans="1:125" x14ac:dyDescent="0.25">
      <c r="A3033" s="1" t="s">
        <v>480</v>
      </c>
      <c r="B3033" s="1" t="s">
        <v>392</v>
      </c>
      <c r="C3033" t="s">
        <v>379</v>
      </c>
      <c r="D3033" s="85">
        <v>2020</v>
      </c>
      <c r="E3033" s="3">
        <v>44107</v>
      </c>
      <c r="AK3033" s="1"/>
      <c r="AL3033" s="1"/>
      <c r="CA3033" s="4"/>
      <c r="DO3033" s="21">
        <v>0.3150081805496534</v>
      </c>
      <c r="DP3033" s="21">
        <v>0.33384742195446371</v>
      </c>
      <c r="DQ3033" s="21">
        <v>0.34773494686601802</v>
      </c>
      <c r="DS3033" s="72">
        <f t="shared" si="42"/>
        <v>0.3150081805496534</v>
      </c>
      <c r="DT3033" s="72">
        <f t="shared" si="42"/>
        <v>0.33384742195446371</v>
      </c>
      <c r="DU3033" s="72">
        <f t="shared" si="42"/>
        <v>0.34773494686601802</v>
      </c>
    </row>
    <row r="3034" spans="1:125" x14ac:dyDescent="0.25">
      <c r="A3034" s="1" t="s">
        <v>480</v>
      </c>
      <c r="B3034" s="1" t="s">
        <v>392</v>
      </c>
      <c r="C3034" t="s">
        <v>379</v>
      </c>
      <c r="D3034" s="85">
        <v>2020</v>
      </c>
      <c r="E3034" s="3">
        <v>44108</v>
      </c>
      <c r="AK3034" s="1"/>
      <c r="AL3034" s="1"/>
      <c r="CA3034" s="4"/>
      <c r="DO3034" s="21">
        <v>0.30302137171531712</v>
      </c>
      <c r="DP3034" s="21">
        <v>0.33200364016900086</v>
      </c>
      <c r="DQ3034" s="21">
        <v>0.34709830287688215</v>
      </c>
      <c r="DS3034" s="72">
        <f t="shared" si="42"/>
        <v>0.30302137171531712</v>
      </c>
      <c r="DT3034" s="72">
        <f t="shared" si="42"/>
        <v>0.33200364016900086</v>
      </c>
      <c r="DU3034" s="72">
        <f t="shared" si="42"/>
        <v>0.34709830287688215</v>
      </c>
    </row>
    <row r="3035" spans="1:125" x14ac:dyDescent="0.25">
      <c r="A3035" s="1" t="s">
        <v>480</v>
      </c>
      <c r="B3035" s="1" t="s">
        <v>392</v>
      </c>
      <c r="C3035" t="s">
        <v>379</v>
      </c>
      <c r="D3035" s="85">
        <v>2020</v>
      </c>
      <c r="E3035" s="3">
        <v>44109</v>
      </c>
      <c r="AK3035" s="1"/>
      <c r="AL3035" s="1"/>
      <c r="CA3035" s="4"/>
      <c r="DO3035" s="21">
        <v>0.29232346705671602</v>
      </c>
      <c r="DP3035" s="21">
        <v>0.33015985838353812</v>
      </c>
      <c r="DQ3035" s="21">
        <v>0.34798960446167237</v>
      </c>
      <c r="DS3035" s="72">
        <f t="shared" si="42"/>
        <v>0.29232346705671602</v>
      </c>
      <c r="DT3035" s="72">
        <f t="shared" si="42"/>
        <v>0.33015985838353812</v>
      </c>
      <c r="DU3035" s="72">
        <f t="shared" si="42"/>
        <v>0.34798960446167237</v>
      </c>
    </row>
    <row r="3036" spans="1:125" x14ac:dyDescent="0.25">
      <c r="A3036" s="1" t="s">
        <v>480</v>
      </c>
      <c r="B3036" s="1" t="s">
        <v>392</v>
      </c>
      <c r="C3036" t="s">
        <v>379</v>
      </c>
      <c r="D3036" s="85">
        <v>2020</v>
      </c>
      <c r="E3036" s="3">
        <v>44110</v>
      </c>
      <c r="AK3036" s="1"/>
      <c r="AL3036" s="1"/>
      <c r="CA3036" s="4"/>
      <c r="DO3036" s="21">
        <v>0.28459004200230553</v>
      </c>
      <c r="DP3036" s="21">
        <v>0.32696396995540256</v>
      </c>
      <c r="DQ3036" s="21">
        <v>0.3473529604725365</v>
      </c>
      <c r="DS3036" s="72">
        <f t="shared" si="42"/>
        <v>0.28459004200230553</v>
      </c>
      <c r="DT3036" s="72">
        <f t="shared" si="42"/>
        <v>0.32696396995540256</v>
      </c>
      <c r="DU3036" s="72">
        <f t="shared" si="42"/>
        <v>0.3473529604725365</v>
      </c>
    </row>
    <row r="3037" spans="1:125" x14ac:dyDescent="0.25">
      <c r="A3037" s="1" t="s">
        <v>480</v>
      </c>
      <c r="B3037" s="1" t="s">
        <v>392</v>
      </c>
      <c r="C3037" t="s">
        <v>379</v>
      </c>
      <c r="D3037" s="85">
        <v>2020</v>
      </c>
      <c r="E3037" s="3">
        <v>44111</v>
      </c>
      <c r="AK3037" s="1"/>
      <c r="AL3037" s="1"/>
      <c r="CA3037" s="4"/>
      <c r="DO3037" s="21">
        <v>0.27878997321149768</v>
      </c>
      <c r="DP3037" s="21">
        <v>0.32364516274156951</v>
      </c>
      <c r="DQ3037" s="21">
        <v>0.34773494686601802</v>
      </c>
      <c r="DS3037" s="72">
        <f t="shared" si="42"/>
        <v>0.27878997321149768</v>
      </c>
      <c r="DT3037" s="72">
        <f t="shared" si="42"/>
        <v>0.32364516274156951</v>
      </c>
      <c r="DU3037" s="72">
        <f t="shared" si="42"/>
        <v>0.34773494686601802</v>
      </c>
    </row>
    <row r="3038" spans="1:125" x14ac:dyDescent="0.25">
      <c r="A3038" s="1" t="s">
        <v>480</v>
      </c>
      <c r="B3038" s="1" t="s">
        <v>392</v>
      </c>
      <c r="C3038" t="s">
        <v>379</v>
      </c>
      <c r="D3038" s="85">
        <v>2020</v>
      </c>
      <c r="E3038" s="3">
        <v>44112</v>
      </c>
      <c r="AK3038" s="1"/>
      <c r="AL3038" s="1"/>
      <c r="CA3038" s="4"/>
      <c r="DO3038" s="21">
        <v>0.36450210089788049</v>
      </c>
      <c r="DP3038" s="21">
        <v>0.34712265080979587</v>
      </c>
      <c r="DQ3038" s="21">
        <v>0.34709830287688215</v>
      </c>
      <c r="DS3038" s="72">
        <f t="shared" si="42"/>
        <v>0.36450210089788049</v>
      </c>
      <c r="DT3038" s="72">
        <f t="shared" si="42"/>
        <v>0.34712265080979587</v>
      </c>
      <c r="DU3038" s="72">
        <f t="shared" si="42"/>
        <v>0.34709830287688215</v>
      </c>
    </row>
    <row r="3039" spans="1:125" x14ac:dyDescent="0.25">
      <c r="A3039" s="1" t="s">
        <v>480</v>
      </c>
      <c r="B3039" s="1" t="s">
        <v>392</v>
      </c>
      <c r="C3039" t="s">
        <v>379</v>
      </c>
      <c r="D3039" s="85">
        <v>2020</v>
      </c>
      <c r="E3039" s="3">
        <v>44113</v>
      </c>
      <c r="AK3039" s="1"/>
      <c r="AL3039" s="1"/>
      <c r="CA3039" s="4"/>
      <c r="DO3039" s="21">
        <v>0.34645744243758936</v>
      </c>
      <c r="DP3039" s="21">
        <v>0.34159130545340738</v>
      </c>
      <c r="DQ3039" s="21">
        <v>0.3483715908551539</v>
      </c>
      <c r="DS3039" s="72">
        <f t="shared" si="42"/>
        <v>0.34645744243758936</v>
      </c>
      <c r="DT3039" s="72">
        <f t="shared" si="42"/>
        <v>0.34159130545340738</v>
      </c>
      <c r="DU3039" s="72">
        <f t="shared" si="42"/>
        <v>0.3483715908551539</v>
      </c>
    </row>
    <row r="3040" spans="1:125" x14ac:dyDescent="0.25">
      <c r="A3040" s="1" t="s">
        <v>480</v>
      </c>
      <c r="B3040" s="1" t="s">
        <v>392</v>
      </c>
      <c r="C3040" t="s">
        <v>379</v>
      </c>
      <c r="D3040" s="85">
        <v>2020</v>
      </c>
      <c r="E3040" s="3">
        <v>44114</v>
      </c>
      <c r="AK3040" s="1"/>
      <c r="AL3040" s="1"/>
      <c r="CA3040" s="4"/>
      <c r="DO3040" s="21">
        <v>0.33640398986685577</v>
      </c>
      <c r="DP3040" s="21">
        <v>0.33925584852515456</v>
      </c>
      <c r="DQ3040" s="21">
        <v>0.34824426205732673</v>
      </c>
      <c r="DS3040" s="72">
        <f t="shared" si="42"/>
        <v>0.33640398986685577</v>
      </c>
      <c r="DT3040" s="72">
        <f t="shared" si="42"/>
        <v>0.33925584852515456</v>
      </c>
      <c r="DU3040" s="72">
        <f t="shared" si="42"/>
        <v>0.34824426205732673</v>
      </c>
    </row>
    <row r="3041" spans="1:125" x14ac:dyDescent="0.25">
      <c r="A3041" s="1" t="s">
        <v>480</v>
      </c>
      <c r="B3041" s="1" t="s">
        <v>392</v>
      </c>
      <c r="C3041" t="s">
        <v>379</v>
      </c>
      <c r="D3041" s="85">
        <v>2020</v>
      </c>
      <c r="E3041" s="3">
        <v>44115</v>
      </c>
      <c r="AK3041" s="1"/>
      <c r="AL3041" s="1"/>
      <c r="CA3041" s="4"/>
      <c r="DO3041" s="21">
        <v>0.32042157808774074</v>
      </c>
      <c r="DP3041" s="21">
        <v>0.3364287164541116</v>
      </c>
      <c r="DQ3041" s="21">
        <v>0.34875357724863543</v>
      </c>
      <c r="DS3041" s="72">
        <f t="shared" si="42"/>
        <v>0.32042157808774074</v>
      </c>
      <c r="DT3041" s="72">
        <f t="shared" si="42"/>
        <v>0.3364287164541116</v>
      </c>
      <c r="DU3041" s="72">
        <f t="shared" si="42"/>
        <v>0.34875357724863543</v>
      </c>
    </row>
    <row r="3042" spans="1:125" x14ac:dyDescent="0.25">
      <c r="A3042" s="1" t="s">
        <v>480</v>
      </c>
      <c r="B3042" s="1" t="s">
        <v>392</v>
      </c>
      <c r="C3042" t="s">
        <v>379</v>
      </c>
      <c r="D3042" s="85">
        <v>2020</v>
      </c>
      <c r="E3042" s="3">
        <v>44116</v>
      </c>
      <c r="AK3042" s="1"/>
      <c r="AL3042" s="1"/>
      <c r="CA3042" s="4"/>
      <c r="DO3042" s="21">
        <v>0.31011034468186016</v>
      </c>
      <c r="DP3042" s="21">
        <v>0.33433909709725373</v>
      </c>
      <c r="DQ3042" s="21">
        <v>0.35015419402473436</v>
      </c>
      <c r="DS3042" s="72">
        <f t="shared" si="42"/>
        <v>0.31011034468186016</v>
      </c>
      <c r="DT3042" s="72">
        <f t="shared" si="42"/>
        <v>0.33433909709725373</v>
      </c>
      <c r="DU3042" s="72">
        <f t="shared" si="42"/>
        <v>0.35015419402473436</v>
      </c>
    </row>
    <row r="3043" spans="1:125" x14ac:dyDescent="0.25">
      <c r="A3043" s="1" t="s">
        <v>480</v>
      </c>
      <c r="B3043" s="1" t="s">
        <v>392</v>
      </c>
      <c r="C3043" t="s">
        <v>379</v>
      </c>
      <c r="D3043" s="85">
        <v>2020</v>
      </c>
      <c r="E3043" s="3">
        <v>44117</v>
      </c>
      <c r="AK3043" s="1"/>
      <c r="AL3043" s="1"/>
      <c r="CA3043" s="4"/>
      <c r="DO3043" s="21">
        <v>0.30121690586928807</v>
      </c>
      <c r="DP3043" s="21">
        <v>0.33114320866911828</v>
      </c>
      <c r="DQ3043" s="21">
        <v>0.34977220763125283</v>
      </c>
      <c r="DS3043" s="72">
        <f t="shared" si="42"/>
        <v>0.30121690586928807</v>
      </c>
      <c r="DT3043" s="72">
        <f t="shared" si="42"/>
        <v>0.33114320866911828</v>
      </c>
      <c r="DU3043" s="72">
        <f t="shared" si="42"/>
        <v>0.34977220763125283</v>
      </c>
    </row>
    <row r="3044" spans="1:125" x14ac:dyDescent="0.25">
      <c r="A3044" s="1" t="s">
        <v>480</v>
      </c>
      <c r="B3044" s="1" t="s">
        <v>392</v>
      </c>
      <c r="C3044" t="s">
        <v>379</v>
      </c>
      <c r="D3044" s="85">
        <v>2020</v>
      </c>
      <c r="E3044" s="3">
        <v>44118</v>
      </c>
      <c r="AK3044" s="1"/>
      <c r="AL3044" s="1"/>
      <c r="CA3044" s="4"/>
      <c r="DO3044" s="21">
        <v>0.29387015206759809</v>
      </c>
      <c r="DP3044" s="21">
        <v>0.32745564509819264</v>
      </c>
      <c r="DQ3044" s="21">
        <v>0.35002686522690718</v>
      </c>
      <c r="DS3044" s="72">
        <f t="shared" si="42"/>
        <v>0.29387015206759809</v>
      </c>
      <c r="DT3044" s="72">
        <f t="shared" si="42"/>
        <v>0.32745564509819264</v>
      </c>
      <c r="DU3044" s="72">
        <f t="shared" si="42"/>
        <v>0.35002686522690718</v>
      </c>
    </row>
    <row r="3045" spans="1:125" x14ac:dyDescent="0.25">
      <c r="A3045" s="1" t="s">
        <v>480</v>
      </c>
      <c r="B3045" s="1" t="s">
        <v>392</v>
      </c>
      <c r="C3045" t="s">
        <v>379</v>
      </c>
      <c r="D3045" s="85">
        <v>2020</v>
      </c>
      <c r="E3045" s="3">
        <v>44119</v>
      </c>
      <c r="AK3045" s="1"/>
      <c r="AL3045" s="1"/>
      <c r="CA3045" s="4"/>
      <c r="DO3045" s="21">
        <v>0.28600783659561413</v>
      </c>
      <c r="DP3045" s="21">
        <v>0.32352224395587204</v>
      </c>
      <c r="DQ3045" s="21">
        <v>0.34862624845080825</v>
      </c>
      <c r="DS3045" s="72">
        <f t="shared" si="42"/>
        <v>0.28600783659561413</v>
      </c>
      <c r="DT3045" s="72">
        <f t="shared" si="42"/>
        <v>0.32352224395587204</v>
      </c>
      <c r="DU3045" s="72">
        <f t="shared" si="42"/>
        <v>0.34862624845080825</v>
      </c>
    </row>
    <row r="3046" spans="1:125" x14ac:dyDescent="0.25">
      <c r="A3046" s="1" t="s">
        <v>480</v>
      </c>
      <c r="B3046" s="1" t="s">
        <v>392</v>
      </c>
      <c r="C3046" t="s">
        <v>379</v>
      </c>
      <c r="D3046" s="85">
        <v>2020</v>
      </c>
      <c r="E3046" s="3">
        <v>44120</v>
      </c>
      <c r="AK3046" s="1"/>
      <c r="AL3046" s="1"/>
      <c r="CA3046" s="4"/>
      <c r="DO3046" s="21">
        <v>0.27685661694789504</v>
      </c>
      <c r="DP3046" s="21">
        <v>0.31823673617087866</v>
      </c>
      <c r="DQ3046" s="21">
        <v>0.34531569970730164</v>
      </c>
      <c r="DS3046" s="72">
        <f t="shared" ref="DS3046:DU3109" si="43">DO3046</f>
        <v>0.27685661694789504</v>
      </c>
      <c r="DT3046" s="72">
        <f t="shared" si="43"/>
        <v>0.31823673617087866</v>
      </c>
      <c r="DU3046" s="72">
        <f t="shared" si="43"/>
        <v>0.34531569970730164</v>
      </c>
    </row>
    <row r="3047" spans="1:125" x14ac:dyDescent="0.25">
      <c r="A3047" s="1" t="s">
        <v>480</v>
      </c>
      <c r="B3047" s="1" t="s">
        <v>392</v>
      </c>
      <c r="C3047" t="s">
        <v>379</v>
      </c>
      <c r="D3047" s="85">
        <v>2020</v>
      </c>
      <c r="E3047" s="3">
        <v>44121</v>
      </c>
      <c r="AK3047" s="1"/>
      <c r="AL3047" s="1"/>
      <c r="CA3047" s="4"/>
      <c r="DO3047" s="21">
        <v>0.27028320565164615</v>
      </c>
      <c r="DP3047" s="21">
        <v>0.31504084774274316</v>
      </c>
      <c r="DQ3047" s="21">
        <v>0.34493371331382017</v>
      </c>
      <c r="DS3047" s="72">
        <f t="shared" si="43"/>
        <v>0.27028320565164615</v>
      </c>
      <c r="DT3047" s="72">
        <f t="shared" si="43"/>
        <v>0.31504084774274316</v>
      </c>
      <c r="DU3047" s="72">
        <f t="shared" si="43"/>
        <v>0.34493371331382017</v>
      </c>
    </row>
    <row r="3048" spans="1:125" x14ac:dyDescent="0.25">
      <c r="A3048" s="1" t="s">
        <v>480</v>
      </c>
      <c r="B3048" s="1" t="s">
        <v>392</v>
      </c>
      <c r="C3048" t="s">
        <v>379</v>
      </c>
      <c r="D3048" s="85">
        <v>2020</v>
      </c>
      <c r="E3048" s="3">
        <v>44122</v>
      </c>
      <c r="AK3048" s="1"/>
      <c r="AL3048" s="1"/>
      <c r="CA3048" s="4"/>
      <c r="DO3048" s="21">
        <v>0.26242089017966219</v>
      </c>
      <c r="DP3048" s="21">
        <v>0.31024701510053987</v>
      </c>
      <c r="DQ3048" s="21">
        <v>0.34506104211164734</v>
      </c>
      <c r="DS3048" s="72">
        <f t="shared" si="43"/>
        <v>0.26242089017966219</v>
      </c>
      <c r="DT3048" s="72">
        <f t="shared" si="43"/>
        <v>0.31024701510053987</v>
      </c>
      <c r="DU3048" s="72">
        <f t="shared" si="43"/>
        <v>0.34506104211164734</v>
      </c>
    </row>
    <row r="3049" spans="1:125" x14ac:dyDescent="0.25">
      <c r="A3049" s="1" t="s">
        <v>480</v>
      </c>
      <c r="B3049" s="1" t="s">
        <v>392</v>
      </c>
      <c r="C3049" t="s">
        <v>379</v>
      </c>
      <c r="D3049" s="85">
        <v>2020</v>
      </c>
      <c r="E3049" s="3">
        <v>44123</v>
      </c>
      <c r="AK3049" s="1"/>
      <c r="AL3049" s="1"/>
      <c r="CA3049" s="4"/>
      <c r="DO3049" s="21">
        <v>0.25520302679554574</v>
      </c>
      <c r="DP3049" s="21">
        <v>0.3053302636726391</v>
      </c>
      <c r="DQ3049" s="21">
        <v>0.34289645254858536</v>
      </c>
      <c r="DS3049" s="72">
        <f t="shared" si="43"/>
        <v>0.25520302679554574</v>
      </c>
      <c r="DT3049" s="72">
        <f t="shared" si="43"/>
        <v>0.3053302636726391</v>
      </c>
      <c r="DU3049" s="72">
        <f t="shared" si="43"/>
        <v>0.34289645254858536</v>
      </c>
    </row>
    <row r="3050" spans="1:125" x14ac:dyDescent="0.25">
      <c r="A3050" s="1" t="s">
        <v>480</v>
      </c>
      <c r="B3050" s="1" t="s">
        <v>392</v>
      </c>
      <c r="C3050" t="s">
        <v>379</v>
      </c>
      <c r="D3050" s="85">
        <v>2020</v>
      </c>
      <c r="E3050" s="3">
        <v>44124</v>
      </c>
      <c r="AK3050" s="1"/>
      <c r="AL3050" s="1"/>
      <c r="CA3050" s="4"/>
      <c r="DO3050" s="21">
        <v>0.24746960174113525</v>
      </c>
      <c r="DP3050" s="21">
        <v>0.30115102495892343</v>
      </c>
      <c r="DQ3050" s="21">
        <v>0.34302378134641248</v>
      </c>
      <c r="DS3050" s="72">
        <f t="shared" si="43"/>
        <v>0.24746960174113525</v>
      </c>
      <c r="DT3050" s="72">
        <f t="shared" si="43"/>
        <v>0.30115102495892343</v>
      </c>
      <c r="DU3050" s="72">
        <f t="shared" si="43"/>
        <v>0.34302378134641248</v>
      </c>
    </row>
    <row r="3051" spans="1:125" x14ac:dyDescent="0.25">
      <c r="A3051" s="1" t="s">
        <v>480</v>
      </c>
      <c r="B3051" s="1" t="s">
        <v>392</v>
      </c>
      <c r="C3051" t="s">
        <v>379</v>
      </c>
      <c r="D3051" s="85">
        <v>2020</v>
      </c>
      <c r="E3051" s="3">
        <v>44125</v>
      </c>
      <c r="AK3051" s="1"/>
      <c r="AL3051" s="1"/>
      <c r="CA3051" s="4"/>
      <c r="DO3051" s="21">
        <v>0.24025173835701882</v>
      </c>
      <c r="DP3051" s="21">
        <v>0.29672594867381274</v>
      </c>
      <c r="DQ3051" s="21">
        <v>0.34264179495293101</v>
      </c>
      <c r="DS3051" s="72">
        <f t="shared" si="43"/>
        <v>0.24025173835701882</v>
      </c>
      <c r="DT3051" s="72">
        <f t="shared" si="43"/>
        <v>0.29672594867381274</v>
      </c>
      <c r="DU3051" s="72">
        <f t="shared" si="43"/>
        <v>0.34264179495293101</v>
      </c>
    </row>
    <row r="3052" spans="1:125" x14ac:dyDescent="0.25">
      <c r="A3052" s="1" t="s">
        <v>480</v>
      </c>
      <c r="B3052" s="1" t="s">
        <v>392</v>
      </c>
      <c r="C3052" t="s">
        <v>379</v>
      </c>
      <c r="D3052" s="85">
        <v>2020</v>
      </c>
      <c r="E3052" s="3">
        <v>44126</v>
      </c>
      <c r="AK3052" s="1"/>
      <c r="AL3052" s="1"/>
      <c r="CA3052" s="4"/>
      <c r="DO3052" s="21">
        <v>0.30675919382494887</v>
      </c>
      <c r="DP3052" s="21">
        <v>0.31000117752914486</v>
      </c>
      <c r="DQ3052" s="21">
        <v>0.34162316457031361</v>
      </c>
      <c r="DS3052" s="72">
        <f t="shared" si="43"/>
        <v>0.30675919382494887</v>
      </c>
      <c r="DT3052" s="72">
        <f t="shared" si="43"/>
        <v>0.31000117752914486</v>
      </c>
      <c r="DU3052" s="72">
        <f t="shared" si="43"/>
        <v>0.34162316457031361</v>
      </c>
    </row>
    <row r="3053" spans="1:125" x14ac:dyDescent="0.25">
      <c r="A3053" s="1" t="s">
        <v>480</v>
      </c>
      <c r="B3053" s="1" t="s">
        <v>392</v>
      </c>
      <c r="C3053" t="s">
        <v>379</v>
      </c>
      <c r="D3053" s="85">
        <v>2020</v>
      </c>
      <c r="E3053" s="3">
        <v>44127</v>
      </c>
      <c r="AK3053" s="1"/>
      <c r="AL3053" s="1"/>
      <c r="CA3053" s="4"/>
      <c r="DO3053" s="21">
        <v>0.29283902872701006</v>
      </c>
      <c r="DP3053" s="21">
        <v>0.30791155817228699</v>
      </c>
      <c r="DQ3053" s="21">
        <v>0.34073186298552333</v>
      </c>
      <c r="DS3053" s="72">
        <f t="shared" si="43"/>
        <v>0.29283902872701006</v>
      </c>
      <c r="DT3053" s="72">
        <f t="shared" si="43"/>
        <v>0.30791155817228699</v>
      </c>
      <c r="DU3053" s="72">
        <f t="shared" si="43"/>
        <v>0.34073186298552333</v>
      </c>
    </row>
    <row r="3054" spans="1:125" x14ac:dyDescent="0.25">
      <c r="A3054" s="1" t="s">
        <v>480</v>
      </c>
      <c r="B3054" s="1" t="s">
        <v>392</v>
      </c>
      <c r="C3054" t="s">
        <v>379</v>
      </c>
      <c r="D3054" s="85">
        <v>2020</v>
      </c>
      <c r="E3054" s="3">
        <v>44128</v>
      </c>
      <c r="AK3054" s="1"/>
      <c r="AL3054" s="1"/>
      <c r="CA3054" s="4"/>
      <c r="DO3054" s="21">
        <v>0.27814552112363017</v>
      </c>
      <c r="DP3054" s="21">
        <v>0.30397815702996639</v>
      </c>
      <c r="DQ3054" s="21">
        <v>0.34047720538986898</v>
      </c>
      <c r="DS3054" s="72">
        <f t="shared" si="43"/>
        <v>0.27814552112363017</v>
      </c>
      <c r="DT3054" s="72">
        <f t="shared" si="43"/>
        <v>0.30397815702996639</v>
      </c>
      <c r="DU3054" s="72">
        <f t="shared" si="43"/>
        <v>0.34047720538986898</v>
      </c>
    </row>
    <row r="3055" spans="1:125" x14ac:dyDescent="0.25">
      <c r="A3055" s="1" t="s">
        <v>480</v>
      </c>
      <c r="B3055" s="1" t="s">
        <v>392</v>
      </c>
      <c r="C3055" t="s">
        <v>379</v>
      </c>
      <c r="D3055" s="85">
        <v>2020</v>
      </c>
      <c r="E3055" s="3">
        <v>44129</v>
      </c>
      <c r="AK3055" s="1"/>
      <c r="AL3055" s="1"/>
      <c r="CA3055" s="4"/>
      <c r="DO3055" s="21">
        <v>0.26151865725664764</v>
      </c>
      <c r="DP3055" s="21">
        <v>0.2991843243877631</v>
      </c>
      <c r="DQ3055" s="21">
        <v>0.337548643039844</v>
      </c>
      <c r="DS3055" s="72">
        <f t="shared" si="43"/>
        <v>0.26151865725664764</v>
      </c>
      <c r="DT3055" s="72">
        <f t="shared" si="43"/>
        <v>0.2991843243877631</v>
      </c>
      <c r="DU3055" s="72">
        <f t="shared" si="43"/>
        <v>0.337548643039844</v>
      </c>
    </row>
    <row r="3056" spans="1:125" x14ac:dyDescent="0.25">
      <c r="A3056" s="1" t="s">
        <v>480</v>
      </c>
      <c r="B3056" s="1" t="s">
        <v>392</v>
      </c>
      <c r="C3056" t="s">
        <v>379</v>
      </c>
      <c r="D3056" s="85">
        <v>2020</v>
      </c>
      <c r="E3056" s="3">
        <v>44130</v>
      </c>
      <c r="AK3056" s="1"/>
      <c r="AL3056" s="1"/>
      <c r="CA3056" s="4"/>
      <c r="DO3056" s="21">
        <v>0.26280756143238271</v>
      </c>
      <c r="DP3056" s="21">
        <v>0.30004475588764579</v>
      </c>
      <c r="DQ3056" s="21">
        <v>0.33767597183767106</v>
      </c>
      <c r="DS3056" s="72">
        <f t="shared" si="43"/>
        <v>0.26280756143238271</v>
      </c>
      <c r="DT3056" s="72">
        <f t="shared" si="43"/>
        <v>0.30004475588764579</v>
      </c>
      <c r="DU3056" s="72">
        <f t="shared" si="43"/>
        <v>0.33767597183767106</v>
      </c>
    </row>
    <row r="3057" spans="1:125" x14ac:dyDescent="0.25">
      <c r="A3057" s="1" t="s">
        <v>480</v>
      </c>
      <c r="B3057" s="1" t="s">
        <v>392</v>
      </c>
      <c r="C3057" t="s">
        <v>379</v>
      </c>
      <c r="D3057" s="85">
        <v>2020</v>
      </c>
      <c r="E3057" s="3">
        <v>44131</v>
      </c>
      <c r="AK3057" s="1"/>
      <c r="AL3057" s="1"/>
      <c r="CA3057" s="4"/>
      <c r="DO3057" s="21">
        <v>0.26474091769598534</v>
      </c>
      <c r="DP3057" s="21">
        <v>0.29856973045927554</v>
      </c>
      <c r="DQ3057" s="21">
        <v>0.33665734145505366</v>
      </c>
      <c r="DS3057" s="72">
        <f t="shared" si="43"/>
        <v>0.26474091769598534</v>
      </c>
      <c r="DT3057" s="72">
        <f t="shared" si="43"/>
        <v>0.29856973045927554</v>
      </c>
      <c r="DU3057" s="72">
        <f t="shared" si="43"/>
        <v>0.33665734145505366</v>
      </c>
    </row>
    <row r="3058" spans="1:125" x14ac:dyDescent="0.25">
      <c r="A3058" s="1" t="s">
        <v>480</v>
      </c>
      <c r="B3058" s="1" t="s">
        <v>392</v>
      </c>
      <c r="C3058" t="s">
        <v>379</v>
      </c>
      <c r="D3058" s="85">
        <v>2020</v>
      </c>
      <c r="E3058" s="3">
        <v>44132</v>
      </c>
      <c r="AK3058" s="1"/>
      <c r="AL3058" s="1"/>
      <c r="CA3058" s="4"/>
      <c r="DO3058" s="21">
        <v>0.25894084890517743</v>
      </c>
      <c r="DP3058" s="21">
        <v>0.2952509232454425</v>
      </c>
      <c r="DQ3058" s="21">
        <v>0.3343654230941645</v>
      </c>
      <c r="DS3058" s="72">
        <f t="shared" si="43"/>
        <v>0.25894084890517743</v>
      </c>
      <c r="DT3058" s="72">
        <f t="shared" si="43"/>
        <v>0.2952509232454425</v>
      </c>
      <c r="DU3058" s="72">
        <f t="shared" si="43"/>
        <v>0.3343654230941645</v>
      </c>
    </row>
    <row r="3059" spans="1:125" x14ac:dyDescent="0.25">
      <c r="A3059" s="1" t="s">
        <v>480</v>
      </c>
      <c r="B3059" s="1" t="s">
        <v>392</v>
      </c>
      <c r="C3059" t="s">
        <v>379</v>
      </c>
      <c r="D3059" s="85">
        <v>2020</v>
      </c>
      <c r="E3059" s="3">
        <v>44133</v>
      </c>
      <c r="AK3059" s="1"/>
      <c r="AL3059" s="1"/>
      <c r="CA3059" s="4"/>
      <c r="DO3059" s="21">
        <v>0.25829639681730993</v>
      </c>
      <c r="DP3059" s="21">
        <v>0.29512800445974502</v>
      </c>
      <c r="DQ3059" s="21">
        <v>0.3333467927115471</v>
      </c>
      <c r="DS3059" s="72">
        <f t="shared" si="43"/>
        <v>0.25829639681730993</v>
      </c>
      <c r="DT3059" s="72">
        <f t="shared" si="43"/>
        <v>0.29512800445974502</v>
      </c>
      <c r="DU3059" s="72">
        <f t="shared" si="43"/>
        <v>0.3333467927115471</v>
      </c>
    </row>
    <row r="3060" spans="1:125" x14ac:dyDescent="0.25">
      <c r="A3060" s="1" t="s">
        <v>480</v>
      </c>
      <c r="B3060" s="1" t="s">
        <v>392</v>
      </c>
      <c r="C3060" t="s">
        <v>379</v>
      </c>
      <c r="D3060" s="85">
        <v>2020</v>
      </c>
      <c r="E3060" s="3">
        <v>44134</v>
      </c>
      <c r="AK3060" s="1"/>
      <c r="AL3060" s="1"/>
      <c r="CA3060" s="4"/>
      <c r="DO3060" s="21">
        <v>0.24991851967503192</v>
      </c>
      <c r="DP3060" s="21">
        <v>0.28959665910335658</v>
      </c>
      <c r="DQ3060" s="21">
        <v>0.3323281623289297</v>
      </c>
      <c r="DS3060" s="72">
        <f t="shared" si="43"/>
        <v>0.24991851967503192</v>
      </c>
      <c r="DT3060" s="72">
        <f t="shared" si="43"/>
        <v>0.28959665910335658</v>
      </c>
      <c r="DU3060" s="72">
        <f t="shared" si="43"/>
        <v>0.3323281623289297</v>
      </c>
    </row>
    <row r="3061" spans="1:125" x14ac:dyDescent="0.25">
      <c r="A3061" s="1" t="s">
        <v>480</v>
      </c>
      <c r="B3061" s="1" t="s">
        <v>392</v>
      </c>
      <c r="C3061" t="s">
        <v>379</v>
      </c>
      <c r="D3061" s="85">
        <v>2020</v>
      </c>
      <c r="E3061" s="3">
        <v>44135</v>
      </c>
      <c r="AK3061" s="1"/>
      <c r="AL3061" s="1"/>
      <c r="CA3061" s="4"/>
      <c r="DO3061" s="21">
        <v>0.23754503958797513</v>
      </c>
      <c r="DP3061" s="21">
        <v>0.28148401924732031</v>
      </c>
      <c r="DQ3061" s="21">
        <v>0.32978158637238619</v>
      </c>
      <c r="DS3061" s="72">
        <f t="shared" si="43"/>
        <v>0.23754503958797513</v>
      </c>
      <c r="DT3061" s="72">
        <f t="shared" si="43"/>
        <v>0.28148401924732031</v>
      </c>
      <c r="DU3061" s="72">
        <f t="shared" si="43"/>
        <v>0.32978158637238619</v>
      </c>
    </row>
    <row r="3062" spans="1:125" x14ac:dyDescent="0.25">
      <c r="A3062" s="1" t="s">
        <v>480</v>
      </c>
      <c r="B3062" s="1" t="s">
        <v>392</v>
      </c>
      <c r="C3062" t="s">
        <v>379</v>
      </c>
      <c r="D3062" s="85">
        <v>2020</v>
      </c>
      <c r="E3062" s="3">
        <v>44136</v>
      </c>
      <c r="AK3062" s="1"/>
      <c r="AL3062" s="1"/>
      <c r="CA3062" s="4"/>
      <c r="DO3062" s="21">
        <v>0.23058495703900569</v>
      </c>
      <c r="DP3062" s="21">
        <v>0.27595267389093187</v>
      </c>
      <c r="DQ3062" s="21">
        <v>0.3268530240223611</v>
      </c>
      <c r="DS3062" s="72">
        <f t="shared" si="43"/>
        <v>0.23058495703900569</v>
      </c>
      <c r="DT3062" s="72">
        <f t="shared" si="43"/>
        <v>0.27595267389093187</v>
      </c>
      <c r="DU3062" s="72">
        <f t="shared" si="43"/>
        <v>0.3268530240223611</v>
      </c>
    </row>
    <row r="3063" spans="1:125" x14ac:dyDescent="0.25">
      <c r="A3063" s="1" t="s">
        <v>480</v>
      </c>
      <c r="B3063" s="1" t="s">
        <v>392</v>
      </c>
      <c r="C3063" t="s">
        <v>379</v>
      </c>
      <c r="D3063" s="85">
        <v>2020</v>
      </c>
      <c r="E3063" s="3">
        <v>44137</v>
      </c>
      <c r="AK3063" s="1"/>
      <c r="AL3063" s="1"/>
      <c r="CA3063" s="4"/>
      <c r="DO3063" s="21">
        <v>0.29283902872701006</v>
      </c>
      <c r="DP3063" s="21">
        <v>0.28357363860417811</v>
      </c>
      <c r="DQ3063" s="21">
        <v>0.32723501041584269</v>
      </c>
      <c r="DS3063" s="72">
        <f t="shared" si="43"/>
        <v>0.29283902872701006</v>
      </c>
      <c r="DT3063" s="72">
        <f t="shared" si="43"/>
        <v>0.28357363860417811</v>
      </c>
      <c r="DU3063" s="72">
        <f t="shared" si="43"/>
        <v>0.32723501041584269</v>
      </c>
    </row>
    <row r="3064" spans="1:125" x14ac:dyDescent="0.25">
      <c r="A3064" s="1" t="s">
        <v>480</v>
      </c>
      <c r="B3064" s="1" t="s">
        <v>392</v>
      </c>
      <c r="C3064" t="s">
        <v>379</v>
      </c>
      <c r="D3064" s="85">
        <v>2020</v>
      </c>
      <c r="E3064" s="3">
        <v>44138</v>
      </c>
      <c r="AK3064" s="1"/>
      <c r="AL3064" s="1"/>
      <c r="CA3064" s="4"/>
      <c r="DO3064" s="21">
        <v>0.2901323299579664</v>
      </c>
      <c r="DP3064" s="21">
        <v>0.28480282646115335</v>
      </c>
      <c r="DQ3064" s="21">
        <v>0.32570706484191653</v>
      </c>
      <c r="DS3064" s="72">
        <f t="shared" si="43"/>
        <v>0.2901323299579664</v>
      </c>
      <c r="DT3064" s="72">
        <f t="shared" si="43"/>
        <v>0.28480282646115335</v>
      </c>
      <c r="DU3064" s="72">
        <f t="shared" si="43"/>
        <v>0.32570706484191653</v>
      </c>
    </row>
    <row r="3065" spans="1:125" x14ac:dyDescent="0.25">
      <c r="A3065" s="1" t="s">
        <v>480</v>
      </c>
      <c r="B3065" s="1" t="s">
        <v>392</v>
      </c>
      <c r="C3065" t="s">
        <v>379</v>
      </c>
      <c r="D3065" s="85">
        <v>2020</v>
      </c>
      <c r="E3065" s="3">
        <v>44139</v>
      </c>
      <c r="AK3065" s="1"/>
      <c r="AL3065" s="1"/>
      <c r="CA3065" s="4"/>
      <c r="DO3065" s="21">
        <v>0.27311879483826329</v>
      </c>
      <c r="DP3065" s="21">
        <v>0.2829590446756905</v>
      </c>
      <c r="DQ3065" s="21">
        <v>0.32417911926799042</v>
      </c>
      <c r="DS3065" s="72">
        <f t="shared" si="43"/>
        <v>0.27311879483826329</v>
      </c>
      <c r="DT3065" s="72">
        <f t="shared" si="43"/>
        <v>0.2829590446756905</v>
      </c>
      <c r="DU3065" s="72">
        <f t="shared" si="43"/>
        <v>0.32417911926799042</v>
      </c>
    </row>
    <row r="3066" spans="1:125" x14ac:dyDescent="0.25">
      <c r="A3066" s="1" t="s">
        <v>480</v>
      </c>
      <c r="B3066" s="1" t="s">
        <v>392</v>
      </c>
      <c r="C3066" t="s">
        <v>379</v>
      </c>
      <c r="D3066" s="85">
        <v>2020</v>
      </c>
      <c r="E3066" s="3">
        <v>44140</v>
      </c>
      <c r="AK3066" s="1"/>
      <c r="AL3066" s="1"/>
      <c r="CA3066" s="4"/>
      <c r="DO3066" s="21">
        <v>0.25752305431186889</v>
      </c>
      <c r="DP3066" s="21">
        <v>0.28037775017604255</v>
      </c>
      <c r="DQ3066" s="21">
        <v>0.32366980407668172</v>
      </c>
      <c r="DS3066" s="72">
        <f t="shared" si="43"/>
        <v>0.25752305431186889</v>
      </c>
      <c r="DT3066" s="72">
        <f t="shared" si="43"/>
        <v>0.28037775017604255</v>
      </c>
      <c r="DU3066" s="72">
        <f t="shared" si="43"/>
        <v>0.32366980407668172</v>
      </c>
    </row>
    <row r="3067" spans="1:125" x14ac:dyDescent="0.25">
      <c r="A3067" s="1" t="s">
        <v>480</v>
      </c>
      <c r="B3067" s="1" t="s">
        <v>392</v>
      </c>
      <c r="C3067" t="s">
        <v>379</v>
      </c>
      <c r="D3067" s="85">
        <v>2020</v>
      </c>
      <c r="E3067" s="3">
        <v>44141</v>
      </c>
      <c r="AK3067" s="1"/>
      <c r="AL3067" s="1"/>
      <c r="CA3067" s="4"/>
      <c r="DO3067" s="21">
        <v>0.25404301303738419</v>
      </c>
      <c r="DP3067" s="21">
        <v>0.28172985681871532</v>
      </c>
      <c r="DQ3067" s="21">
        <v>0.32290583128971867</v>
      </c>
      <c r="DS3067" s="72">
        <f t="shared" si="43"/>
        <v>0.25404301303738419</v>
      </c>
      <c r="DT3067" s="72">
        <f t="shared" si="43"/>
        <v>0.28172985681871532</v>
      </c>
      <c r="DU3067" s="72">
        <f t="shared" si="43"/>
        <v>0.32290583128971867</v>
      </c>
    </row>
    <row r="3068" spans="1:125" x14ac:dyDescent="0.25">
      <c r="A3068" s="1" t="s">
        <v>480</v>
      </c>
      <c r="B3068" s="1" t="s">
        <v>392</v>
      </c>
      <c r="C3068" t="s">
        <v>379</v>
      </c>
      <c r="D3068" s="85">
        <v>2020</v>
      </c>
      <c r="E3068" s="3">
        <v>44142</v>
      </c>
      <c r="AK3068" s="1"/>
      <c r="AL3068" s="1"/>
      <c r="CA3068" s="4"/>
      <c r="DO3068" s="21">
        <v>0.26113198600392712</v>
      </c>
      <c r="DP3068" s="21">
        <v>0.28086942531883269</v>
      </c>
      <c r="DQ3068" s="21">
        <v>0.32137788571579257</v>
      </c>
      <c r="DS3068" s="72">
        <f t="shared" si="43"/>
        <v>0.26113198600392712</v>
      </c>
      <c r="DT3068" s="72">
        <f t="shared" si="43"/>
        <v>0.28086942531883269</v>
      </c>
      <c r="DU3068" s="72">
        <f t="shared" si="43"/>
        <v>0.32137788571579257</v>
      </c>
    </row>
    <row r="3069" spans="1:125" x14ac:dyDescent="0.25">
      <c r="A3069" s="1" t="s">
        <v>480</v>
      </c>
      <c r="B3069" s="1" t="s">
        <v>392</v>
      </c>
      <c r="C3069" t="s">
        <v>379</v>
      </c>
      <c r="D3069" s="85">
        <v>2020</v>
      </c>
      <c r="E3069" s="3">
        <v>44143</v>
      </c>
      <c r="AK3069" s="1"/>
      <c r="AL3069" s="1"/>
      <c r="CA3069" s="4"/>
      <c r="DO3069" s="21">
        <v>0.37094662177655585</v>
      </c>
      <c r="DP3069" s="21">
        <v>0.33655163523980913</v>
      </c>
      <c r="DQ3069" s="21">
        <v>0.32774432560715139</v>
      </c>
      <c r="DS3069" s="72">
        <f t="shared" si="43"/>
        <v>0.37094662177655585</v>
      </c>
      <c r="DT3069" s="72">
        <f t="shared" si="43"/>
        <v>0.33655163523980913</v>
      </c>
      <c r="DU3069" s="72">
        <f t="shared" si="43"/>
        <v>0.32774432560715139</v>
      </c>
    </row>
    <row r="3070" spans="1:125" x14ac:dyDescent="0.25">
      <c r="A3070" s="1" t="s">
        <v>480</v>
      </c>
      <c r="B3070" s="1" t="s">
        <v>392</v>
      </c>
      <c r="C3070" t="s">
        <v>379</v>
      </c>
      <c r="D3070" s="85">
        <v>2020</v>
      </c>
      <c r="E3070" s="3">
        <v>44144</v>
      </c>
      <c r="AK3070" s="1"/>
      <c r="AL3070" s="1"/>
      <c r="CA3070" s="4"/>
      <c r="DO3070" s="21">
        <v>0.35174194955810312</v>
      </c>
      <c r="DP3070" s="21">
        <v>0.33052861474063061</v>
      </c>
      <c r="DQ3070" s="21">
        <v>0.32698035282018834</v>
      </c>
      <c r="DS3070" s="72">
        <f t="shared" si="43"/>
        <v>0.35174194955810312</v>
      </c>
      <c r="DT3070" s="72">
        <f t="shared" si="43"/>
        <v>0.33052861474063061</v>
      </c>
      <c r="DU3070" s="72">
        <f t="shared" si="43"/>
        <v>0.32698035282018834</v>
      </c>
    </row>
    <row r="3071" spans="1:125" x14ac:dyDescent="0.25">
      <c r="A3071" s="1" t="s">
        <v>480</v>
      </c>
      <c r="B3071" s="1" t="s">
        <v>392</v>
      </c>
      <c r="C3071" t="s">
        <v>379</v>
      </c>
      <c r="D3071" s="85">
        <v>2020</v>
      </c>
      <c r="E3071" s="3">
        <v>44145</v>
      </c>
      <c r="AK3071" s="1"/>
      <c r="AL3071" s="1"/>
      <c r="CA3071" s="4"/>
      <c r="DO3071" s="21">
        <v>0.33537286652626763</v>
      </c>
      <c r="DP3071" s="21">
        <v>0.32622645724121746</v>
      </c>
      <c r="DQ3071" s="21">
        <v>0.32799898320280574</v>
      </c>
      <c r="DS3071" s="72">
        <f t="shared" si="43"/>
        <v>0.33537286652626763</v>
      </c>
      <c r="DT3071" s="72">
        <f t="shared" si="43"/>
        <v>0.32622645724121746</v>
      </c>
      <c r="DU3071" s="72">
        <f t="shared" si="43"/>
        <v>0.32799898320280574</v>
      </c>
    </row>
    <row r="3072" spans="1:125" x14ac:dyDescent="0.25">
      <c r="A3072" s="1" t="s">
        <v>480</v>
      </c>
      <c r="B3072" s="1" t="s">
        <v>392</v>
      </c>
      <c r="C3072" t="s">
        <v>379</v>
      </c>
      <c r="D3072" s="85">
        <v>2020</v>
      </c>
      <c r="E3072" s="3">
        <v>44146</v>
      </c>
      <c r="AK3072" s="1"/>
      <c r="AL3072" s="1"/>
      <c r="CA3072" s="4"/>
      <c r="DO3072" s="21">
        <v>0.31913267391200562</v>
      </c>
      <c r="DP3072" s="21">
        <v>0.32081803067052661</v>
      </c>
      <c r="DQ3072" s="21">
        <v>0.32927227118107749</v>
      </c>
      <c r="DS3072" s="72">
        <f t="shared" si="43"/>
        <v>0.31913267391200562</v>
      </c>
      <c r="DT3072" s="72">
        <f t="shared" si="43"/>
        <v>0.32081803067052661</v>
      </c>
      <c r="DU3072" s="72">
        <f t="shared" si="43"/>
        <v>0.32927227118107749</v>
      </c>
    </row>
    <row r="3073" spans="1:125" x14ac:dyDescent="0.25">
      <c r="A3073" s="1" t="s">
        <v>480</v>
      </c>
      <c r="B3073" s="1" t="s">
        <v>392</v>
      </c>
      <c r="C3073" t="s">
        <v>379</v>
      </c>
      <c r="D3073" s="85">
        <v>2020</v>
      </c>
      <c r="E3073" s="3">
        <v>44147</v>
      </c>
      <c r="AK3073" s="1"/>
      <c r="AL3073" s="1"/>
      <c r="CA3073" s="4"/>
      <c r="DO3073" s="21">
        <v>0.30186135795715563</v>
      </c>
      <c r="DP3073" s="21">
        <v>0.31454917259995308</v>
      </c>
      <c r="DQ3073" s="21">
        <v>0.32978158637238619</v>
      </c>
      <c r="DS3073" s="72">
        <f t="shared" si="43"/>
        <v>0.30186135795715563</v>
      </c>
      <c r="DT3073" s="72">
        <f t="shared" si="43"/>
        <v>0.31454917259995308</v>
      </c>
      <c r="DU3073" s="72">
        <f t="shared" si="43"/>
        <v>0.32978158637238619</v>
      </c>
    </row>
    <row r="3074" spans="1:125" x14ac:dyDescent="0.25">
      <c r="A3074" s="1" t="s">
        <v>480</v>
      </c>
      <c r="B3074" s="1" t="s">
        <v>392</v>
      </c>
      <c r="C3074" t="s">
        <v>379</v>
      </c>
      <c r="D3074" s="85">
        <v>2020</v>
      </c>
      <c r="E3074" s="3">
        <v>44148</v>
      </c>
      <c r="AK3074" s="1"/>
      <c r="AL3074" s="1"/>
      <c r="CA3074" s="4"/>
      <c r="DO3074" s="21">
        <v>0.28549227492532009</v>
      </c>
      <c r="DP3074" s="21">
        <v>0.30741988302949697</v>
      </c>
      <c r="DQ3074" s="21">
        <v>0.33092754555283077</v>
      </c>
      <c r="DS3074" s="72">
        <f t="shared" si="43"/>
        <v>0.28549227492532009</v>
      </c>
      <c r="DT3074" s="72">
        <f t="shared" si="43"/>
        <v>0.30741988302949697</v>
      </c>
      <c r="DU3074" s="72">
        <f t="shared" si="43"/>
        <v>0.33092754555283077</v>
      </c>
    </row>
    <row r="3075" spans="1:125" x14ac:dyDescent="0.25">
      <c r="A3075" s="1" t="s">
        <v>480</v>
      </c>
      <c r="B3075" s="1" t="s">
        <v>392</v>
      </c>
      <c r="C3075" t="s">
        <v>379</v>
      </c>
      <c r="D3075" s="85">
        <v>2020</v>
      </c>
      <c r="E3075" s="3">
        <v>44149</v>
      </c>
      <c r="AK3075" s="1"/>
      <c r="AL3075" s="1"/>
      <c r="CA3075" s="4"/>
      <c r="DO3075" s="21">
        <v>0.26615871228929389</v>
      </c>
      <c r="DP3075" s="21">
        <v>0.29832389288788042</v>
      </c>
      <c r="DQ3075" s="21">
        <v>0.32901761358542314</v>
      </c>
      <c r="DS3075" s="72">
        <f t="shared" si="43"/>
        <v>0.26615871228929389</v>
      </c>
      <c r="DT3075" s="72">
        <f t="shared" si="43"/>
        <v>0.29832389288788042</v>
      </c>
      <c r="DU3075" s="72">
        <f t="shared" si="43"/>
        <v>0.32901761358542314</v>
      </c>
    </row>
    <row r="3076" spans="1:125" x14ac:dyDescent="0.25">
      <c r="A3076" s="1" t="s">
        <v>480</v>
      </c>
      <c r="B3076" s="1" t="s">
        <v>392</v>
      </c>
      <c r="C3076" t="s">
        <v>379</v>
      </c>
      <c r="D3076" s="85">
        <v>2020</v>
      </c>
      <c r="E3076" s="3">
        <v>44150</v>
      </c>
      <c r="AK3076" s="1"/>
      <c r="AL3076" s="1"/>
      <c r="CA3076" s="4"/>
      <c r="DO3076" s="21">
        <v>0.24991851967503192</v>
      </c>
      <c r="DP3076" s="21">
        <v>0.28935082153196157</v>
      </c>
      <c r="DQ3076" s="21">
        <v>0.32621638003322528</v>
      </c>
      <c r="DS3076" s="72">
        <f t="shared" si="43"/>
        <v>0.24991851967503192</v>
      </c>
      <c r="DT3076" s="72">
        <f t="shared" si="43"/>
        <v>0.28935082153196157</v>
      </c>
      <c r="DU3076" s="72">
        <f t="shared" si="43"/>
        <v>0.32621638003322528</v>
      </c>
    </row>
    <row r="3077" spans="1:125" x14ac:dyDescent="0.25">
      <c r="A3077" s="1" t="s">
        <v>480</v>
      </c>
      <c r="B3077" s="1" t="s">
        <v>392</v>
      </c>
      <c r="C3077" t="s">
        <v>379</v>
      </c>
      <c r="D3077" s="85">
        <v>2020</v>
      </c>
      <c r="E3077" s="3">
        <v>44151</v>
      </c>
      <c r="AK3077" s="1"/>
      <c r="AL3077" s="1"/>
      <c r="CA3077" s="4"/>
      <c r="DO3077" s="21">
        <v>0.23818949167584269</v>
      </c>
      <c r="DP3077" s="21">
        <v>0.28172985681871526</v>
      </c>
      <c r="DQ3077" s="21">
        <v>0.32417911926799048</v>
      </c>
      <c r="DS3077" s="72">
        <f t="shared" si="43"/>
        <v>0.23818949167584269</v>
      </c>
      <c r="DT3077" s="72">
        <f t="shared" si="43"/>
        <v>0.28172985681871526</v>
      </c>
      <c r="DU3077" s="72">
        <f t="shared" si="43"/>
        <v>0.32417911926799048</v>
      </c>
    </row>
    <row r="3078" spans="1:125" x14ac:dyDescent="0.25">
      <c r="A3078" s="1" t="s">
        <v>480</v>
      </c>
      <c r="B3078" s="1" t="s">
        <v>392</v>
      </c>
      <c r="C3078" t="s">
        <v>379</v>
      </c>
      <c r="D3078" s="85">
        <v>2020</v>
      </c>
      <c r="E3078" s="3">
        <v>44152</v>
      </c>
      <c r="AK3078" s="1"/>
      <c r="AL3078" s="1"/>
      <c r="CA3078" s="4"/>
      <c r="DO3078" s="21">
        <v>0.22955383369841764</v>
      </c>
      <c r="DP3078" s="21">
        <v>0.2749693236053517</v>
      </c>
      <c r="DQ3078" s="21">
        <v>0.32099589932231098</v>
      </c>
      <c r="DS3078" s="72">
        <f t="shared" si="43"/>
        <v>0.22955383369841764</v>
      </c>
      <c r="DT3078" s="72">
        <f t="shared" si="43"/>
        <v>0.2749693236053517</v>
      </c>
      <c r="DU3078" s="72">
        <f t="shared" si="43"/>
        <v>0.32099589932231098</v>
      </c>
    </row>
    <row r="3079" spans="1:125" x14ac:dyDescent="0.25">
      <c r="A3079" s="1" t="s">
        <v>480</v>
      </c>
      <c r="B3079" s="1" t="s">
        <v>392</v>
      </c>
      <c r="C3079" t="s">
        <v>379</v>
      </c>
      <c r="D3079" s="85">
        <v>2020</v>
      </c>
      <c r="E3079" s="3">
        <v>44153</v>
      </c>
      <c r="AK3079" s="1"/>
      <c r="AL3079" s="1"/>
      <c r="CA3079" s="4"/>
      <c r="DO3079" s="21">
        <v>0.27582549360730702</v>
      </c>
      <c r="DP3079" s="21">
        <v>0.27669018660511696</v>
      </c>
      <c r="DQ3079" s="21">
        <v>0.32214185850275556</v>
      </c>
      <c r="DS3079" s="72">
        <f t="shared" si="43"/>
        <v>0.27582549360730702</v>
      </c>
      <c r="DT3079" s="72">
        <f t="shared" si="43"/>
        <v>0.27669018660511696</v>
      </c>
      <c r="DU3079" s="72">
        <f t="shared" si="43"/>
        <v>0.32214185850275556</v>
      </c>
    </row>
    <row r="3080" spans="1:125" x14ac:dyDescent="0.25">
      <c r="A3080" s="1" t="s">
        <v>480</v>
      </c>
      <c r="B3080" s="1" t="s">
        <v>392</v>
      </c>
      <c r="C3080" t="s">
        <v>379</v>
      </c>
      <c r="D3080" s="85">
        <v>2020</v>
      </c>
      <c r="E3080" s="3">
        <v>44154</v>
      </c>
      <c r="AK3080" s="1"/>
      <c r="AL3080" s="1"/>
      <c r="CA3080" s="4"/>
      <c r="DO3080" s="21">
        <v>0.26564315061899985</v>
      </c>
      <c r="DP3080" s="21">
        <v>0.27632143024802441</v>
      </c>
      <c r="DQ3080" s="21">
        <v>0.32086857052448381</v>
      </c>
      <c r="DS3080" s="72">
        <f t="shared" si="43"/>
        <v>0.26564315061899985</v>
      </c>
      <c r="DT3080" s="72">
        <f t="shared" si="43"/>
        <v>0.27632143024802441</v>
      </c>
      <c r="DU3080" s="72">
        <f t="shared" si="43"/>
        <v>0.32086857052448381</v>
      </c>
    </row>
    <row r="3081" spans="1:125" x14ac:dyDescent="0.25">
      <c r="A3081" s="1" t="s">
        <v>480</v>
      </c>
      <c r="B3081" s="1" t="s">
        <v>392</v>
      </c>
      <c r="C3081" s="61" t="s">
        <v>380</v>
      </c>
      <c r="D3081" s="85">
        <v>2020</v>
      </c>
      <c r="E3081" s="3">
        <v>44041</v>
      </c>
      <c r="AK3081" s="1"/>
      <c r="AL3081" s="1"/>
      <c r="CA3081" s="4"/>
      <c r="DO3081" s="21">
        <v>0.35458308101196084</v>
      </c>
      <c r="DP3081" s="21">
        <v>0.34877566469108023</v>
      </c>
      <c r="DQ3081" s="21">
        <v>0.34682969590895452</v>
      </c>
      <c r="DS3081" s="72">
        <f t="shared" si="43"/>
        <v>0.35458308101196084</v>
      </c>
      <c r="DT3081" s="72">
        <f t="shared" si="43"/>
        <v>0.34877566469108023</v>
      </c>
      <c r="DU3081" s="72">
        <f t="shared" si="43"/>
        <v>0.34682969590895452</v>
      </c>
    </row>
    <row r="3082" spans="1:125" x14ac:dyDescent="0.25">
      <c r="A3082" s="1" t="s">
        <v>480</v>
      </c>
      <c r="B3082" s="1" t="s">
        <v>392</v>
      </c>
      <c r="C3082" s="61" t="s">
        <v>380</v>
      </c>
      <c r="D3082" s="85">
        <v>2020</v>
      </c>
      <c r="E3082" s="3">
        <v>44042</v>
      </c>
      <c r="AK3082" s="1"/>
      <c r="AL3082" s="1"/>
      <c r="CA3082" s="4"/>
      <c r="DO3082" s="21">
        <v>0.35392695727420975</v>
      </c>
      <c r="DP3082" s="21">
        <v>0.35059626845904257</v>
      </c>
      <c r="DQ3082" s="21">
        <v>0.35009589669444202</v>
      </c>
      <c r="DS3082" s="72">
        <f t="shared" si="43"/>
        <v>0.35392695727420975</v>
      </c>
      <c r="DT3082" s="72">
        <f t="shared" si="43"/>
        <v>0.35059626845904257</v>
      </c>
      <c r="DU3082" s="72">
        <f t="shared" si="43"/>
        <v>0.35009589669444202</v>
      </c>
    </row>
    <row r="3083" spans="1:125" x14ac:dyDescent="0.25">
      <c r="A3083" s="1" t="s">
        <v>480</v>
      </c>
      <c r="B3083" s="1" t="s">
        <v>392</v>
      </c>
      <c r="C3083" s="61" t="s">
        <v>380</v>
      </c>
      <c r="D3083" s="85">
        <v>2020</v>
      </c>
      <c r="E3083" s="3">
        <v>44043</v>
      </c>
      <c r="AK3083" s="1"/>
      <c r="AL3083" s="1"/>
      <c r="CA3083" s="4"/>
      <c r="DO3083" s="21">
        <v>0.35185498757604883</v>
      </c>
      <c r="DP3083" s="21">
        <v>0.35033618220647655</v>
      </c>
      <c r="DQ3083" s="21">
        <v>0.35172899708718575</v>
      </c>
      <c r="DS3083" s="72">
        <f t="shared" si="43"/>
        <v>0.35185498757604883</v>
      </c>
      <c r="DT3083" s="72">
        <f t="shared" si="43"/>
        <v>0.35033618220647655</v>
      </c>
      <c r="DU3083" s="72">
        <f t="shared" si="43"/>
        <v>0.35172899708718575</v>
      </c>
    </row>
    <row r="3084" spans="1:125" x14ac:dyDescent="0.25">
      <c r="A3084" s="1" t="s">
        <v>480</v>
      </c>
      <c r="B3084" s="1" t="s">
        <v>392</v>
      </c>
      <c r="C3084" s="61" t="s">
        <v>380</v>
      </c>
      <c r="D3084" s="85">
        <v>2020</v>
      </c>
      <c r="E3084" s="3">
        <v>44044</v>
      </c>
      <c r="AK3084" s="1"/>
      <c r="AL3084" s="1"/>
      <c r="CA3084" s="4"/>
      <c r="DO3084" s="21">
        <v>0.34978301787788774</v>
      </c>
      <c r="DP3084" s="21">
        <v>0.34981600970134441</v>
      </c>
      <c r="DQ3084" s="21">
        <v>0.35285175360719717</v>
      </c>
      <c r="DS3084" s="72">
        <f t="shared" si="43"/>
        <v>0.34978301787788774</v>
      </c>
      <c r="DT3084" s="72">
        <f t="shared" si="43"/>
        <v>0.34981600970134441</v>
      </c>
      <c r="DU3084" s="72">
        <f t="shared" si="43"/>
        <v>0.35285175360719717</v>
      </c>
    </row>
    <row r="3085" spans="1:125" x14ac:dyDescent="0.25">
      <c r="A3085" s="1" t="s">
        <v>480</v>
      </c>
      <c r="B3085" s="1" t="s">
        <v>392</v>
      </c>
      <c r="C3085" s="61" t="s">
        <v>380</v>
      </c>
      <c r="D3085" s="85">
        <v>2020</v>
      </c>
      <c r="E3085" s="3">
        <v>44045</v>
      </c>
      <c r="AK3085" s="1"/>
      <c r="AL3085" s="1"/>
      <c r="CA3085" s="4"/>
      <c r="DO3085" s="21">
        <v>0.3475383840382133</v>
      </c>
      <c r="DP3085" s="21">
        <v>0.34916579406992926</v>
      </c>
      <c r="DQ3085" s="21">
        <v>0.35274968483265068</v>
      </c>
      <c r="DS3085" s="72">
        <f t="shared" si="43"/>
        <v>0.3475383840382133</v>
      </c>
      <c r="DT3085" s="72">
        <f t="shared" si="43"/>
        <v>0.34916579406992926</v>
      </c>
      <c r="DU3085" s="72">
        <f t="shared" si="43"/>
        <v>0.35274968483265068</v>
      </c>
    </row>
    <row r="3086" spans="1:125" x14ac:dyDescent="0.25">
      <c r="A3086" s="1" t="s">
        <v>480</v>
      </c>
      <c r="B3086" s="1" t="s">
        <v>392</v>
      </c>
      <c r="C3086" s="61" t="s">
        <v>380</v>
      </c>
      <c r="D3086" s="85">
        <v>2020</v>
      </c>
      <c r="E3086" s="3">
        <v>44046</v>
      </c>
      <c r="AK3086" s="1"/>
      <c r="AL3086" s="1"/>
      <c r="CA3086" s="4"/>
      <c r="DO3086" s="21">
        <v>0.34653693201743552</v>
      </c>
      <c r="DP3086" s="21">
        <v>0.34851557843851411</v>
      </c>
      <c r="DQ3086" s="21">
        <v>0.35295382238174361</v>
      </c>
      <c r="DS3086" s="72">
        <f t="shared" si="43"/>
        <v>0.34653693201743552</v>
      </c>
      <c r="DT3086" s="72">
        <f t="shared" si="43"/>
        <v>0.34851557843851411</v>
      </c>
      <c r="DU3086" s="72">
        <f t="shared" si="43"/>
        <v>0.35295382238174361</v>
      </c>
    </row>
    <row r="3087" spans="1:125" x14ac:dyDescent="0.25">
      <c r="A3087" s="1" t="s">
        <v>480</v>
      </c>
      <c r="B3087" s="1" t="s">
        <v>392</v>
      </c>
      <c r="C3087" s="61" t="s">
        <v>380</v>
      </c>
      <c r="D3087" s="85">
        <v>2020</v>
      </c>
      <c r="E3087" s="3">
        <v>44047</v>
      </c>
      <c r="AK3087" s="1"/>
      <c r="AL3087" s="1"/>
      <c r="CA3087" s="4"/>
      <c r="DO3087" s="21">
        <v>0.34589807469383593</v>
      </c>
      <c r="DP3087" s="21">
        <v>0.34721514717568391</v>
      </c>
      <c r="DQ3087" s="21">
        <v>0.35274968483265068</v>
      </c>
      <c r="DS3087" s="72">
        <f t="shared" si="43"/>
        <v>0.34589807469383593</v>
      </c>
      <c r="DT3087" s="72">
        <f t="shared" si="43"/>
        <v>0.34721514717568391</v>
      </c>
      <c r="DU3087" s="72">
        <f t="shared" si="43"/>
        <v>0.35274968483265068</v>
      </c>
    </row>
    <row r="3088" spans="1:125" x14ac:dyDescent="0.25">
      <c r="A3088" s="1" t="s">
        <v>480</v>
      </c>
      <c r="B3088" s="1" t="s">
        <v>392</v>
      </c>
      <c r="C3088" s="61" t="s">
        <v>380</v>
      </c>
      <c r="D3088" s="85">
        <v>2020</v>
      </c>
      <c r="E3088" s="3">
        <v>44048</v>
      </c>
      <c r="AK3088" s="1"/>
      <c r="AL3088" s="1"/>
      <c r="CA3088" s="4"/>
      <c r="DO3088" s="21">
        <v>0.34525921737023618</v>
      </c>
      <c r="DP3088" s="21">
        <v>0.34604475903913662</v>
      </c>
      <c r="DQ3088" s="21">
        <v>0.35274968483265068</v>
      </c>
      <c r="DS3088" s="72">
        <f t="shared" si="43"/>
        <v>0.34525921737023618</v>
      </c>
      <c r="DT3088" s="72">
        <f t="shared" si="43"/>
        <v>0.34604475903913662</v>
      </c>
      <c r="DU3088" s="72">
        <f t="shared" si="43"/>
        <v>0.35274968483265068</v>
      </c>
    </row>
    <row r="3089" spans="1:125" x14ac:dyDescent="0.25">
      <c r="A3089" s="1" t="s">
        <v>480</v>
      </c>
      <c r="B3089" s="1" t="s">
        <v>392</v>
      </c>
      <c r="C3089" s="61" t="s">
        <v>380</v>
      </c>
      <c r="D3089" s="85">
        <v>2020</v>
      </c>
      <c r="E3089" s="3">
        <v>44049</v>
      </c>
      <c r="AK3089" s="1"/>
      <c r="AL3089" s="1"/>
      <c r="CA3089" s="4"/>
      <c r="DO3089" s="21">
        <v>0.34398150272303685</v>
      </c>
      <c r="DP3089" s="21">
        <v>0.34539454340772147</v>
      </c>
      <c r="DQ3089" s="21">
        <v>0.35264761605810413</v>
      </c>
      <c r="DS3089" s="72">
        <f t="shared" si="43"/>
        <v>0.34398150272303685</v>
      </c>
      <c r="DT3089" s="72">
        <f t="shared" si="43"/>
        <v>0.34539454340772147</v>
      </c>
      <c r="DU3089" s="72">
        <f t="shared" si="43"/>
        <v>0.35264761605810413</v>
      </c>
    </row>
    <row r="3090" spans="1:125" x14ac:dyDescent="0.25">
      <c r="A3090" s="1" t="s">
        <v>480</v>
      </c>
      <c r="B3090" s="1" t="s">
        <v>392</v>
      </c>
      <c r="C3090" s="61" t="s">
        <v>380</v>
      </c>
      <c r="D3090" s="85">
        <v>2020</v>
      </c>
      <c r="E3090" s="3">
        <v>44050</v>
      </c>
      <c r="AK3090" s="1"/>
      <c r="AL3090" s="1"/>
      <c r="CA3090" s="4"/>
      <c r="DO3090" s="21">
        <v>0.34313544842962118</v>
      </c>
      <c r="DP3090" s="21">
        <v>0.34448424152374035</v>
      </c>
      <c r="DQ3090" s="21">
        <v>0.35213727218537172</v>
      </c>
      <c r="DS3090" s="72">
        <f t="shared" si="43"/>
        <v>0.34313544842962118</v>
      </c>
      <c r="DT3090" s="72">
        <f t="shared" si="43"/>
        <v>0.34448424152374035</v>
      </c>
      <c r="DU3090" s="72">
        <f t="shared" si="43"/>
        <v>0.35213727218537172</v>
      </c>
    </row>
    <row r="3091" spans="1:125" x14ac:dyDescent="0.25">
      <c r="A3091" s="1" t="s">
        <v>480</v>
      </c>
      <c r="B3091" s="1" t="s">
        <v>392</v>
      </c>
      <c r="C3091" s="61" t="s">
        <v>380</v>
      </c>
      <c r="D3091" s="85">
        <v>2020</v>
      </c>
      <c r="E3091" s="3">
        <v>44051</v>
      </c>
      <c r="AK3091" s="1"/>
      <c r="AL3091" s="1"/>
      <c r="CA3091" s="4"/>
      <c r="DO3091" s="21">
        <v>0.34182320095411922</v>
      </c>
      <c r="DP3091" s="21">
        <v>0.34331385338719306</v>
      </c>
      <c r="DQ3091" s="21">
        <v>0.35193313463627873</v>
      </c>
      <c r="DS3091" s="72">
        <f t="shared" si="43"/>
        <v>0.34182320095411922</v>
      </c>
      <c r="DT3091" s="72">
        <f t="shared" si="43"/>
        <v>0.34331385338719306</v>
      </c>
      <c r="DU3091" s="72">
        <f t="shared" si="43"/>
        <v>0.35193313463627873</v>
      </c>
    </row>
    <row r="3092" spans="1:125" x14ac:dyDescent="0.25">
      <c r="A3092" s="1" t="s">
        <v>480</v>
      </c>
      <c r="B3092" s="1" t="s">
        <v>392</v>
      </c>
      <c r="C3092" s="61" t="s">
        <v>380</v>
      </c>
      <c r="D3092" s="85">
        <v>2020</v>
      </c>
      <c r="E3092" s="3">
        <v>44052</v>
      </c>
      <c r="AK3092" s="1"/>
      <c r="AL3092" s="1"/>
      <c r="CA3092" s="4"/>
      <c r="DO3092" s="21">
        <v>0.34070088403428184</v>
      </c>
      <c r="DP3092" s="21">
        <v>0.34188337899807975</v>
      </c>
      <c r="DQ3092" s="21">
        <v>0.35101451566536035</v>
      </c>
      <c r="DS3092" s="72">
        <f t="shared" si="43"/>
        <v>0.34070088403428184</v>
      </c>
      <c r="DT3092" s="72">
        <f t="shared" si="43"/>
        <v>0.34188337899807975</v>
      </c>
      <c r="DU3092" s="72">
        <f t="shared" si="43"/>
        <v>0.35101451566536035</v>
      </c>
    </row>
    <row r="3093" spans="1:125" x14ac:dyDescent="0.25">
      <c r="A3093" s="1" t="s">
        <v>480</v>
      </c>
      <c r="B3093" s="1" t="s">
        <v>392</v>
      </c>
      <c r="C3093" s="61" t="s">
        <v>380</v>
      </c>
      <c r="D3093" s="85">
        <v>2020</v>
      </c>
      <c r="E3093" s="3">
        <v>44053</v>
      </c>
      <c r="AK3093" s="1"/>
      <c r="AL3093" s="1"/>
      <c r="CA3093" s="4"/>
      <c r="DO3093" s="21">
        <v>0.33969943201350411</v>
      </c>
      <c r="DP3093" s="21">
        <v>0.34097307711409852</v>
      </c>
      <c r="DQ3093" s="21">
        <v>0.35019796546898851</v>
      </c>
      <c r="DS3093" s="72">
        <f t="shared" si="43"/>
        <v>0.33969943201350411</v>
      </c>
      <c r="DT3093" s="72">
        <f t="shared" si="43"/>
        <v>0.34097307711409852</v>
      </c>
      <c r="DU3093" s="72">
        <f t="shared" si="43"/>
        <v>0.35019796546898851</v>
      </c>
    </row>
    <row r="3094" spans="1:125" x14ac:dyDescent="0.25">
      <c r="A3094" s="1" t="s">
        <v>480</v>
      </c>
      <c r="B3094" s="1" t="s">
        <v>392</v>
      </c>
      <c r="C3094" s="61" t="s">
        <v>380</v>
      </c>
      <c r="D3094" s="85">
        <v>2020</v>
      </c>
      <c r="E3094" s="3">
        <v>44054</v>
      </c>
      <c r="AK3094" s="1"/>
      <c r="AL3094" s="1"/>
      <c r="CA3094" s="4"/>
      <c r="DO3094" s="21">
        <v>0.33823178681063998</v>
      </c>
      <c r="DP3094" s="21">
        <v>0.33915247334613619</v>
      </c>
      <c r="DQ3094" s="21">
        <v>0.34989175914534909</v>
      </c>
      <c r="DS3094" s="72">
        <f t="shared" si="43"/>
        <v>0.33823178681063998</v>
      </c>
      <c r="DT3094" s="72">
        <f t="shared" si="43"/>
        <v>0.33915247334613619</v>
      </c>
      <c r="DU3094" s="72">
        <f t="shared" si="43"/>
        <v>0.34989175914534909</v>
      </c>
    </row>
    <row r="3095" spans="1:125" x14ac:dyDescent="0.25">
      <c r="A3095" s="1" t="s">
        <v>480</v>
      </c>
      <c r="B3095" s="1" t="s">
        <v>392</v>
      </c>
      <c r="C3095" s="61" t="s">
        <v>380</v>
      </c>
      <c r="D3095" s="85">
        <v>2020</v>
      </c>
      <c r="E3095" s="3">
        <v>44055</v>
      </c>
      <c r="AK3095" s="1"/>
      <c r="AL3095" s="1"/>
      <c r="CA3095" s="4"/>
      <c r="DO3095" s="21">
        <v>0.3373857325172242</v>
      </c>
      <c r="DP3095" s="21">
        <v>0.33850225771472103</v>
      </c>
      <c r="DQ3095" s="21">
        <v>0.34968762159625605</v>
      </c>
      <c r="DS3095" s="72">
        <f t="shared" si="43"/>
        <v>0.3373857325172242</v>
      </c>
      <c r="DT3095" s="72">
        <f t="shared" si="43"/>
        <v>0.33850225771472103</v>
      </c>
      <c r="DU3095" s="72">
        <f t="shared" si="43"/>
        <v>0.34968762159625605</v>
      </c>
    </row>
    <row r="3096" spans="1:125" x14ac:dyDescent="0.25">
      <c r="A3096" s="1" t="s">
        <v>480</v>
      </c>
      <c r="B3096" s="1" t="s">
        <v>392</v>
      </c>
      <c r="C3096" s="61" t="s">
        <v>380</v>
      </c>
      <c r="D3096" s="85">
        <v>2020</v>
      </c>
      <c r="E3096" s="3">
        <v>44056</v>
      </c>
      <c r="AK3096" s="1"/>
      <c r="AL3096" s="1"/>
      <c r="CA3096" s="4"/>
      <c r="DO3096" s="21">
        <v>0.33641881332474899</v>
      </c>
      <c r="DP3096" s="21">
        <v>0.33733186957817374</v>
      </c>
      <c r="DQ3096" s="21">
        <v>0.34927934649807013</v>
      </c>
      <c r="DS3096" s="72">
        <f t="shared" si="43"/>
        <v>0.33641881332474899</v>
      </c>
      <c r="DT3096" s="72">
        <f t="shared" si="43"/>
        <v>0.33733186957817374</v>
      </c>
      <c r="DU3096" s="72">
        <f t="shared" si="43"/>
        <v>0.34927934649807013</v>
      </c>
    </row>
    <row r="3097" spans="1:125" x14ac:dyDescent="0.25">
      <c r="A3097" s="1" t="s">
        <v>480</v>
      </c>
      <c r="B3097" s="1" t="s">
        <v>392</v>
      </c>
      <c r="C3097" s="61" t="s">
        <v>380</v>
      </c>
      <c r="D3097" s="85">
        <v>2020</v>
      </c>
      <c r="E3097" s="3">
        <v>44057</v>
      </c>
      <c r="AK3097" s="1"/>
      <c r="AL3097" s="1"/>
      <c r="CA3097" s="4"/>
      <c r="DO3097" s="21">
        <v>0.33491663529358223</v>
      </c>
      <c r="DP3097" s="21">
        <v>0.33629152456790956</v>
      </c>
      <c r="DQ3097" s="21">
        <v>0.34866693385079123</v>
      </c>
      <c r="DS3097" s="72">
        <f t="shared" si="43"/>
        <v>0.33491663529358223</v>
      </c>
      <c r="DT3097" s="72">
        <f t="shared" si="43"/>
        <v>0.33629152456790956</v>
      </c>
      <c r="DU3097" s="72">
        <f t="shared" si="43"/>
        <v>0.34866693385079123</v>
      </c>
    </row>
    <row r="3098" spans="1:125" x14ac:dyDescent="0.25">
      <c r="A3098" s="1" t="s">
        <v>480</v>
      </c>
      <c r="B3098" s="1" t="s">
        <v>392</v>
      </c>
      <c r="C3098" s="61" t="s">
        <v>380</v>
      </c>
      <c r="D3098" s="85">
        <v>2020</v>
      </c>
      <c r="E3098" s="3">
        <v>44058</v>
      </c>
      <c r="AK3098" s="1"/>
      <c r="AL3098" s="1"/>
      <c r="CA3098" s="4"/>
      <c r="DO3098" s="21">
        <v>0.33379431837374512</v>
      </c>
      <c r="DP3098" s="21">
        <v>0.33499109330507926</v>
      </c>
      <c r="DQ3098" s="21">
        <v>0.34805452120351232</v>
      </c>
      <c r="DS3098" s="72">
        <f t="shared" si="43"/>
        <v>0.33379431837374512</v>
      </c>
      <c r="DT3098" s="72">
        <f t="shared" si="43"/>
        <v>0.33499109330507926</v>
      </c>
      <c r="DU3098" s="72">
        <f t="shared" si="43"/>
        <v>0.34805452120351232</v>
      </c>
    </row>
    <row r="3099" spans="1:125" x14ac:dyDescent="0.25">
      <c r="A3099" s="1" t="s">
        <v>480</v>
      </c>
      <c r="B3099" s="1" t="s">
        <v>392</v>
      </c>
      <c r="C3099" s="61" t="s">
        <v>380</v>
      </c>
      <c r="D3099" s="85">
        <v>2020</v>
      </c>
      <c r="E3099" s="3">
        <v>44059</v>
      </c>
      <c r="AK3099" s="1"/>
      <c r="AL3099" s="1"/>
      <c r="CA3099" s="4"/>
      <c r="DO3099" s="21">
        <v>0.33248207089824305</v>
      </c>
      <c r="DP3099" s="21">
        <v>0.33395074829481508</v>
      </c>
      <c r="DQ3099" s="21">
        <v>0.34764624610532635</v>
      </c>
      <c r="DS3099" s="72">
        <f t="shared" si="43"/>
        <v>0.33248207089824305</v>
      </c>
      <c r="DT3099" s="72">
        <f t="shared" si="43"/>
        <v>0.33395074829481508</v>
      </c>
      <c r="DU3099" s="72">
        <f t="shared" si="43"/>
        <v>0.34764624610532635</v>
      </c>
    </row>
    <row r="3100" spans="1:125" x14ac:dyDescent="0.25">
      <c r="A3100" s="1" t="s">
        <v>480</v>
      </c>
      <c r="B3100" s="1" t="s">
        <v>392</v>
      </c>
      <c r="C3100" s="61" t="s">
        <v>380</v>
      </c>
      <c r="D3100" s="85">
        <v>2020</v>
      </c>
      <c r="E3100" s="3">
        <v>44060</v>
      </c>
      <c r="AK3100" s="1"/>
      <c r="AL3100" s="1"/>
      <c r="CA3100" s="4"/>
      <c r="DO3100" s="21">
        <v>0.33199861130200536</v>
      </c>
      <c r="DP3100" s="21">
        <v>0.33265031703198478</v>
      </c>
      <c r="DQ3100" s="21">
        <v>0.34662555835986153</v>
      </c>
      <c r="DS3100" s="72">
        <f t="shared" si="43"/>
        <v>0.33199861130200536</v>
      </c>
      <c r="DT3100" s="72">
        <f t="shared" si="43"/>
        <v>0.33265031703198478</v>
      </c>
      <c r="DU3100" s="72">
        <f t="shared" si="43"/>
        <v>0.34662555835986153</v>
      </c>
    </row>
    <row r="3101" spans="1:125" x14ac:dyDescent="0.25">
      <c r="A3101" s="1" t="s">
        <v>480</v>
      </c>
      <c r="B3101" s="1" t="s">
        <v>392</v>
      </c>
      <c r="C3101" s="61" t="s">
        <v>380</v>
      </c>
      <c r="D3101" s="85">
        <v>2020</v>
      </c>
      <c r="E3101" s="3">
        <v>44061</v>
      </c>
      <c r="AK3101" s="1"/>
      <c r="AL3101" s="1"/>
      <c r="CA3101" s="4"/>
      <c r="DO3101" s="21">
        <v>0.33148061887746516</v>
      </c>
      <c r="DP3101" s="21">
        <v>0.33213014452685269</v>
      </c>
      <c r="DQ3101" s="21">
        <v>0.3457069393889432</v>
      </c>
      <c r="DS3101" s="72">
        <f t="shared" si="43"/>
        <v>0.33148061887746516</v>
      </c>
      <c r="DT3101" s="72">
        <f t="shared" si="43"/>
        <v>0.33213014452685269</v>
      </c>
      <c r="DU3101" s="72">
        <f t="shared" si="43"/>
        <v>0.3457069393889432</v>
      </c>
    </row>
    <row r="3102" spans="1:125" x14ac:dyDescent="0.25">
      <c r="A3102" s="1" t="s">
        <v>480</v>
      </c>
      <c r="B3102" s="1" t="s">
        <v>392</v>
      </c>
      <c r="C3102" s="61" t="s">
        <v>380</v>
      </c>
      <c r="D3102" s="85">
        <v>2020</v>
      </c>
      <c r="E3102" s="3">
        <v>44062</v>
      </c>
      <c r="AK3102" s="1"/>
      <c r="AL3102" s="1"/>
      <c r="CA3102" s="4"/>
      <c r="DO3102" s="21">
        <v>0.33066909741235212</v>
      </c>
      <c r="DP3102" s="21">
        <v>0.33200010140056962</v>
      </c>
      <c r="DQ3102" s="21">
        <v>0.3458090081634897</v>
      </c>
      <c r="DS3102" s="72">
        <f t="shared" si="43"/>
        <v>0.33066909741235212</v>
      </c>
      <c r="DT3102" s="72">
        <f t="shared" si="43"/>
        <v>0.33200010140056962</v>
      </c>
      <c r="DU3102" s="72">
        <f t="shared" si="43"/>
        <v>0.3458090081634897</v>
      </c>
    </row>
    <row r="3103" spans="1:125" x14ac:dyDescent="0.25">
      <c r="A3103" s="1" t="s">
        <v>480</v>
      </c>
      <c r="B3103" s="1" t="s">
        <v>392</v>
      </c>
      <c r="C3103" s="61" t="s">
        <v>380</v>
      </c>
      <c r="D3103" s="85">
        <v>2020</v>
      </c>
      <c r="E3103" s="3">
        <v>44063</v>
      </c>
      <c r="AK3103" s="1"/>
      <c r="AL3103" s="1"/>
      <c r="CA3103" s="4"/>
      <c r="DO3103" s="21">
        <v>0.33049643327083872</v>
      </c>
      <c r="DP3103" s="21">
        <v>0.33160997202172054</v>
      </c>
      <c r="DQ3103" s="21">
        <v>0.3458090081634897</v>
      </c>
      <c r="DS3103" s="72">
        <f t="shared" si="43"/>
        <v>0.33049643327083872</v>
      </c>
      <c r="DT3103" s="72">
        <f t="shared" si="43"/>
        <v>0.33160997202172054</v>
      </c>
      <c r="DU3103" s="72">
        <f t="shared" si="43"/>
        <v>0.3458090081634897</v>
      </c>
    </row>
    <row r="3104" spans="1:125" x14ac:dyDescent="0.25">
      <c r="A3104" s="1" t="s">
        <v>480</v>
      </c>
      <c r="B3104" s="1" t="s">
        <v>392</v>
      </c>
      <c r="C3104" s="61" t="s">
        <v>380</v>
      </c>
      <c r="D3104" s="85">
        <v>2020</v>
      </c>
      <c r="E3104" s="3">
        <v>44064</v>
      </c>
      <c r="AK3104" s="1"/>
      <c r="AL3104" s="1"/>
      <c r="CA3104" s="4"/>
      <c r="DO3104" s="21">
        <v>0.33313819463599392</v>
      </c>
      <c r="DP3104" s="21">
        <v>0.33187005827428662</v>
      </c>
      <c r="DQ3104" s="21">
        <v>0.3458090081634897</v>
      </c>
      <c r="DS3104" s="72">
        <f t="shared" si="43"/>
        <v>0.33313819463599392</v>
      </c>
      <c r="DT3104" s="72">
        <f t="shared" si="43"/>
        <v>0.33187005827428662</v>
      </c>
      <c r="DU3104" s="72">
        <f t="shared" si="43"/>
        <v>0.3458090081634897</v>
      </c>
    </row>
    <row r="3105" spans="1:125" x14ac:dyDescent="0.25">
      <c r="A3105" s="1" t="s">
        <v>480</v>
      </c>
      <c r="B3105" s="1" t="s">
        <v>392</v>
      </c>
      <c r="C3105" s="61" t="s">
        <v>380</v>
      </c>
      <c r="D3105" s="85">
        <v>2020</v>
      </c>
      <c r="E3105" s="3">
        <v>44065</v>
      </c>
      <c r="AK3105" s="1"/>
      <c r="AL3105" s="1"/>
      <c r="CA3105" s="4"/>
      <c r="DO3105" s="21">
        <v>0.33341445726241542</v>
      </c>
      <c r="DP3105" s="21">
        <v>0.33213014452685269</v>
      </c>
      <c r="DQ3105" s="21">
        <v>0.3458090081634897</v>
      </c>
      <c r="DS3105" s="72">
        <f t="shared" si="43"/>
        <v>0.33341445726241542</v>
      </c>
      <c r="DT3105" s="72">
        <f t="shared" si="43"/>
        <v>0.33213014452685269</v>
      </c>
      <c r="DU3105" s="72">
        <f t="shared" si="43"/>
        <v>0.3458090081634897</v>
      </c>
    </row>
    <row r="3106" spans="1:125" x14ac:dyDescent="0.25">
      <c r="A3106" s="1" t="s">
        <v>480</v>
      </c>
      <c r="B3106" s="1" t="s">
        <v>392</v>
      </c>
      <c r="C3106" s="61" t="s">
        <v>380</v>
      </c>
      <c r="D3106" s="85">
        <v>2020</v>
      </c>
      <c r="E3106" s="3">
        <v>44066</v>
      </c>
      <c r="AK3106" s="1"/>
      <c r="AL3106" s="1"/>
      <c r="CA3106" s="4"/>
      <c r="DO3106" s="21">
        <v>0.33341445726241542</v>
      </c>
      <c r="DP3106" s="21">
        <v>0.33187005827428662</v>
      </c>
      <c r="DQ3106" s="21">
        <v>0.34519659551621079</v>
      </c>
      <c r="DS3106" s="72">
        <f t="shared" si="43"/>
        <v>0.33341445726241542</v>
      </c>
      <c r="DT3106" s="72">
        <f t="shared" si="43"/>
        <v>0.33187005827428662</v>
      </c>
      <c r="DU3106" s="72">
        <f t="shared" si="43"/>
        <v>0.34519659551621079</v>
      </c>
    </row>
    <row r="3107" spans="1:125" x14ac:dyDescent="0.25">
      <c r="A3107" s="1" t="s">
        <v>480</v>
      </c>
      <c r="B3107" s="1" t="s">
        <v>392</v>
      </c>
      <c r="C3107" s="61" t="s">
        <v>380</v>
      </c>
      <c r="D3107" s="85">
        <v>2020</v>
      </c>
      <c r="E3107" s="3">
        <v>44067</v>
      </c>
      <c r="AK3107" s="1"/>
      <c r="AL3107" s="1"/>
      <c r="CA3107" s="4"/>
      <c r="DO3107" s="21">
        <v>0.33438137645489069</v>
      </c>
      <c r="DP3107" s="21">
        <v>0.3322601876531357</v>
      </c>
      <c r="DQ3107" s="21">
        <v>0.34560487061439671</v>
      </c>
      <c r="DS3107" s="72">
        <f t="shared" si="43"/>
        <v>0.33438137645489069</v>
      </c>
      <c r="DT3107" s="72">
        <f t="shared" si="43"/>
        <v>0.3322601876531357</v>
      </c>
      <c r="DU3107" s="72">
        <f t="shared" si="43"/>
        <v>0.34560487061439671</v>
      </c>
    </row>
    <row r="3108" spans="1:125" x14ac:dyDescent="0.25">
      <c r="A3108" s="1" t="s">
        <v>480</v>
      </c>
      <c r="B3108" s="1" t="s">
        <v>392</v>
      </c>
      <c r="C3108" s="61" t="s">
        <v>380</v>
      </c>
      <c r="D3108" s="85">
        <v>2020</v>
      </c>
      <c r="E3108" s="3">
        <v>44068</v>
      </c>
      <c r="AK3108" s="1"/>
      <c r="AL3108" s="1"/>
      <c r="CA3108" s="4"/>
      <c r="DO3108" s="21">
        <v>0.33405331458601506</v>
      </c>
      <c r="DP3108" s="21">
        <v>0.3322601876531357</v>
      </c>
      <c r="DQ3108" s="21">
        <v>0.34550280183985027</v>
      </c>
      <c r="DS3108" s="72">
        <f t="shared" si="43"/>
        <v>0.33405331458601506</v>
      </c>
      <c r="DT3108" s="72">
        <f t="shared" si="43"/>
        <v>0.3322601876531357</v>
      </c>
      <c r="DU3108" s="72">
        <f t="shared" si="43"/>
        <v>0.34550280183985027</v>
      </c>
    </row>
    <row r="3109" spans="1:125" x14ac:dyDescent="0.25">
      <c r="A3109" s="1" t="s">
        <v>480</v>
      </c>
      <c r="B3109" s="1" t="s">
        <v>392</v>
      </c>
      <c r="C3109" s="61" t="s">
        <v>380</v>
      </c>
      <c r="D3109" s="85">
        <v>2020</v>
      </c>
      <c r="E3109" s="3">
        <v>44069</v>
      </c>
      <c r="AK3109" s="1"/>
      <c r="AL3109" s="1"/>
      <c r="CA3109" s="4"/>
      <c r="DO3109" s="21">
        <v>0.33260293579730238</v>
      </c>
      <c r="DP3109" s="21">
        <v>0.33187005827428662</v>
      </c>
      <c r="DQ3109" s="21">
        <v>0.34478832041802476</v>
      </c>
      <c r="DS3109" s="72">
        <f t="shared" si="43"/>
        <v>0.33260293579730238</v>
      </c>
      <c r="DT3109" s="72">
        <f t="shared" si="43"/>
        <v>0.33187005827428662</v>
      </c>
      <c r="DU3109" s="72">
        <f t="shared" si="43"/>
        <v>0.34478832041802476</v>
      </c>
    </row>
    <row r="3110" spans="1:125" x14ac:dyDescent="0.25">
      <c r="A3110" s="1" t="s">
        <v>480</v>
      </c>
      <c r="B3110" s="1" t="s">
        <v>392</v>
      </c>
      <c r="C3110" s="61" t="s">
        <v>380</v>
      </c>
      <c r="D3110" s="85">
        <v>2020</v>
      </c>
      <c r="E3110" s="3">
        <v>44070</v>
      </c>
      <c r="AK3110" s="1"/>
      <c r="AL3110" s="1"/>
      <c r="CA3110" s="4"/>
      <c r="DO3110" s="21">
        <v>0.33047916685668738</v>
      </c>
      <c r="DP3110" s="21">
        <v>0.33056962701145631</v>
      </c>
      <c r="DQ3110" s="21">
        <v>0.3449924579671178</v>
      </c>
      <c r="DS3110" s="72">
        <f t="shared" ref="DS3110:DU3173" si="44">DO3110</f>
        <v>0.33047916685668738</v>
      </c>
      <c r="DT3110" s="72">
        <f t="shared" si="44"/>
        <v>0.33056962701145631</v>
      </c>
      <c r="DU3110" s="72">
        <f t="shared" si="44"/>
        <v>0.3449924579671178</v>
      </c>
    </row>
    <row r="3111" spans="1:125" x14ac:dyDescent="0.25">
      <c r="A3111" s="1" t="s">
        <v>480</v>
      </c>
      <c r="B3111" s="1" t="s">
        <v>392</v>
      </c>
      <c r="C3111" s="61" t="s">
        <v>380</v>
      </c>
      <c r="D3111" s="85">
        <v>2020</v>
      </c>
      <c r="E3111" s="3">
        <v>44071</v>
      </c>
      <c r="AK3111" s="1"/>
      <c r="AL3111" s="1"/>
      <c r="CA3111" s="4"/>
      <c r="DO3111" s="21">
        <v>0.32982304311893634</v>
      </c>
      <c r="DP3111" s="21">
        <v>0.33030954075889024</v>
      </c>
      <c r="DQ3111" s="21">
        <v>0.34438004531983896</v>
      </c>
      <c r="DS3111" s="72">
        <f t="shared" si="44"/>
        <v>0.32982304311893634</v>
      </c>
      <c r="DT3111" s="72">
        <f t="shared" si="44"/>
        <v>0.33030954075889024</v>
      </c>
      <c r="DU3111" s="72">
        <f t="shared" si="44"/>
        <v>0.34438004531983896</v>
      </c>
    </row>
    <row r="3112" spans="1:125" x14ac:dyDescent="0.25">
      <c r="A3112" s="1" t="s">
        <v>480</v>
      </c>
      <c r="B3112" s="1" t="s">
        <v>392</v>
      </c>
      <c r="C3112" s="61" t="s">
        <v>380</v>
      </c>
      <c r="D3112" s="85">
        <v>2020</v>
      </c>
      <c r="E3112" s="3">
        <v>44072</v>
      </c>
      <c r="AK3112" s="1"/>
      <c r="AL3112" s="1"/>
      <c r="CA3112" s="4"/>
      <c r="DO3112" s="21">
        <v>0.32725034741038639</v>
      </c>
      <c r="DP3112" s="21">
        <v>0.32978936825375815</v>
      </c>
      <c r="DQ3112" s="21">
        <v>0.34407383899619948</v>
      </c>
      <c r="DS3112" s="72">
        <f t="shared" si="44"/>
        <v>0.32725034741038639</v>
      </c>
      <c r="DT3112" s="72">
        <f t="shared" si="44"/>
        <v>0.32978936825375815</v>
      </c>
      <c r="DU3112" s="72">
        <f t="shared" si="44"/>
        <v>0.34407383899619948</v>
      </c>
    </row>
    <row r="3113" spans="1:125" x14ac:dyDescent="0.25">
      <c r="A3113" s="1" t="s">
        <v>480</v>
      </c>
      <c r="B3113" s="1" t="s">
        <v>392</v>
      </c>
      <c r="C3113" s="61" t="s">
        <v>380</v>
      </c>
      <c r="D3113" s="85">
        <v>2020</v>
      </c>
      <c r="E3113" s="3">
        <v>44073</v>
      </c>
      <c r="AK3113" s="1"/>
      <c r="AL3113" s="1"/>
      <c r="CA3113" s="4"/>
      <c r="DO3113" s="21">
        <v>0.32428052417635556</v>
      </c>
      <c r="DP3113" s="21">
        <v>0.32900910949605999</v>
      </c>
      <c r="DQ3113" s="21">
        <v>0.34295108247618811</v>
      </c>
      <c r="DS3113" s="72">
        <f t="shared" si="44"/>
        <v>0.32428052417635556</v>
      </c>
      <c r="DT3113" s="72">
        <f t="shared" si="44"/>
        <v>0.32900910949605999</v>
      </c>
      <c r="DU3113" s="72">
        <f t="shared" si="44"/>
        <v>0.34295108247618811</v>
      </c>
    </row>
    <row r="3114" spans="1:125" x14ac:dyDescent="0.25">
      <c r="A3114" s="1" t="s">
        <v>480</v>
      </c>
      <c r="B3114" s="1" t="s">
        <v>392</v>
      </c>
      <c r="C3114" s="61" t="s">
        <v>380</v>
      </c>
      <c r="D3114" s="85">
        <v>2020</v>
      </c>
      <c r="E3114" s="3">
        <v>44074</v>
      </c>
      <c r="AK3114" s="1"/>
      <c r="AL3114" s="1"/>
      <c r="CA3114" s="4"/>
      <c r="DO3114" s="21">
        <v>0.32089630700269256</v>
      </c>
      <c r="DP3114" s="21">
        <v>0.32718850572809766</v>
      </c>
      <c r="DQ3114" s="21">
        <v>0.34315522002528109</v>
      </c>
      <c r="DS3114" s="72">
        <f t="shared" si="44"/>
        <v>0.32089630700269256</v>
      </c>
      <c r="DT3114" s="72">
        <f t="shared" si="44"/>
        <v>0.32718850572809766</v>
      </c>
      <c r="DU3114" s="72">
        <f t="shared" si="44"/>
        <v>0.34315522002528109</v>
      </c>
    </row>
    <row r="3115" spans="1:125" x14ac:dyDescent="0.25">
      <c r="A3115" s="1" t="s">
        <v>480</v>
      </c>
      <c r="B3115" s="1" t="s">
        <v>392</v>
      </c>
      <c r="C3115" s="61" t="s">
        <v>380</v>
      </c>
      <c r="D3115" s="85">
        <v>2020</v>
      </c>
      <c r="E3115" s="3">
        <v>44075</v>
      </c>
      <c r="AK3115" s="1"/>
      <c r="AL3115" s="1"/>
      <c r="CA3115" s="4"/>
      <c r="DO3115" s="21">
        <v>0.34222032847959988</v>
      </c>
      <c r="DP3115" s="21">
        <v>0.32640824697039944</v>
      </c>
      <c r="DQ3115" s="21">
        <v>0.34315522002528109</v>
      </c>
      <c r="DS3115" s="72">
        <f t="shared" si="44"/>
        <v>0.34222032847959988</v>
      </c>
      <c r="DT3115" s="72">
        <f t="shared" si="44"/>
        <v>0.32640824697039944</v>
      </c>
      <c r="DU3115" s="72">
        <f t="shared" si="44"/>
        <v>0.34315522002528109</v>
      </c>
    </row>
    <row r="3116" spans="1:125" x14ac:dyDescent="0.25">
      <c r="A3116" s="1" t="s">
        <v>480</v>
      </c>
      <c r="B3116" s="1" t="s">
        <v>392</v>
      </c>
      <c r="C3116" s="61" t="s">
        <v>380</v>
      </c>
      <c r="D3116" s="85">
        <v>2020</v>
      </c>
      <c r="E3116" s="3">
        <v>44076</v>
      </c>
      <c r="AK3116" s="1"/>
      <c r="AL3116" s="1"/>
      <c r="CA3116" s="4"/>
      <c r="DO3116" s="21">
        <v>0.33830085246724534</v>
      </c>
      <c r="DP3116" s="21">
        <v>0.32770867823322974</v>
      </c>
      <c r="DQ3116" s="21">
        <v>0.3430531512507346</v>
      </c>
      <c r="DS3116" s="72">
        <f t="shared" si="44"/>
        <v>0.33830085246724534</v>
      </c>
      <c r="DT3116" s="72">
        <f t="shared" si="44"/>
        <v>0.32770867823322974</v>
      </c>
      <c r="DU3116" s="72">
        <f t="shared" si="44"/>
        <v>0.3430531512507346</v>
      </c>
    </row>
    <row r="3117" spans="1:125" x14ac:dyDescent="0.25">
      <c r="A3117" s="1" t="s">
        <v>480</v>
      </c>
      <c r="B3117" s="1" t="s">
        <v>392</v>
      </c>
      <c r="C3117" s="61" t="s">
        <v>380</v>
      </c>
      <c r="D3117" s="85">
        <v>2020</v>
      </c>
      <c r="E3117" s="3">
        <v>44077</v>
      </c>
      <c r="AK3117" s="1"/>
      <c r="AL3117" s="1"/>
      <c r="CA3117" s="4"/>
      <c r="DO3117" s="21">
        <v>0.33555549261718193</v>
      </c>
      <c r="DP3117" s="21">
        <v>0.3284889369909279</v>
      </c>
      <c r="DQ3117" s="21">
        <v>0.3424407386034557</v>
      </c>
      <c r="DS3117" s="72">
        <f t="shared" si="44"/>
        <v>0.33555549261718193</v>
      </c>
      <c r="DT3117" s="72">
        <f t="shared" si="44"/>
        <v>0.3284889369909279</v>
      </c>
      <c r="DU3117" s="72">
        <f t="shared" si="44"/>
        <v>0.3424407386034557</v>
      </c>
    </row>
    <row r="3118" spans="1:125" x14ac:dyDescent="0.25">
      <c r="A3118" s="1" t="s">
        <v>480</v>
      </c>
      <c r="B3118" s="1" t="s">
        <v>392</v>
      </c>
      <c r="C3118" s="61" t="s">
        <v>380</v>
      </c>
      <c r="D3118" s="85">
        <v>2020</v>
      </c>
      <c r="E3118" s="3">
        <v>44078</v>
      </c>
      <c r="AK3118" s="1"/>
      <c r="AL3118" s="1"/>
      <c r="CA3118" s="4"/>
      <c r="DO3118" s="21">
        <v>0.33236120599918362</v>
      </c>
      <c r="DP3118" s="21">
        <v>0.32926919574862606</v>
      </c>
      <c r="DQ3118" s="21">
        <v>0.34223660105436271</v>
      </c>
      <c r="DS3118" s="72">
        <f t="shared" si="44"/>
        <v>0.33236120599918362</v>
      </c>
      <c r="DT3118" s="72">
        <f t="shared" si="44"/>
        <v>0.32926919574862606</v>
      </c>
      <c r="DU3118" s="72">
        <f t="shared" si="44"/>
        <v>0.34223660105436271</v>
      </c>
    </row>
    <row r="3119" spans="1:125" x14ac:dyDescent="0.25">
      <c r="A3119" s="1" t="s">
        <v>480</v>
      </c>
      <c r="B3119" s="1" t="s">
        <v>392</v>
      </c>
      <c r="C3119" s="61" t="s">
        <v>380</v>
      </c>
      <c r="D3119" s="85">
        <v>2020</v>
      </c>
      <c r="E3119" s="3">
        <v>44079</v>
      </c>
      <c r="AK3119" s="1"/>
      <c r="AL3119" s="1"/>
      <c r="CA3119" s="4"/>
      <c r="DO3119" s="21">
        <v>0.32990937518969321</v>
      </c>
      <c r="DP3119" s="21">
        <v>0.32926919574862606</v>
      </c>
      <c r="DQ3119" s="21">
        <v>0.34182832595617679</v>
      </c>
      <c r="DS3119" s="72">
        <f t="shared" si="44"/>
        <v>0.32990937518969321</v>
      </c>
      <c r="DT3119" s="72">
        <f t="shared" si="44"/>
        <v>0.32926919574862606</v>
      </c>
      <c r="DU3119" s="72">
        <f t="shared" si="44"/>
        <v>0.34182832595617679</v>
      </c>
    </row>
    <row r="3120" spans="1:125" x14ac:dyDescent="0.25">
      <c r="A3120" s="1" t="s">
        <v>480</v>
      </c>
      <c r="B3120" s="1" t="s">
        <v>392</v>
      </c>
      <c r="C3120" s="61" t="s">
        <v>380</v>
      </c>
      <c r="D3120" s="85">
        <v>2020</v>
      </c>
      <c r="E3120" s="3">
        <v>44080</v>
      </c>
      <c r="AK3120" s="1"/>
      <c r="AL3120" s="1"/>
      <c r="CA3120" s="4"/>
      <c r="DO3120" s="21">
        <v>0.32875252544155315</v>
      </c>
      <c r="DP3120" s="21">
        <v>0.32900910949605999</v>
      </c>
      <c r="DQ3120" s="21">
        <v>0.34254280737800213</v>
      </c>
      <c r="DS3120" s="72">
        <f t="shared" si="44"/>
        <v>0.32875252544155315</v>
      </c>
      <c r="DT3120" s="72">
        <f t="shared" si="44"/>
        <v>0.32900910949605999</v>
      </c>
      <c r="DU3120" s="72">
        <f t="shared" si="44"/>
        <v>0.34254280737800213</v>
      </c>
    </row>
    <row r="3121" spans="1:125" x14ac:dyDescent="0.25">
      <c r="A3121" s="1" t="s">
        <v>480</v>
      </c>
      <c r="B3121" s="1" t="s">
        <v>392</v>
      </c>
      <c r="C3121" s="61" t="s">
        <v>380</v>
      </c>
      <c r="D3121" s="85">
        <v>2020</v>
      </c>
      <c r="E3121" s="3">
        <v>44081</v>
      </c>
      <c r="AK3121" s="1"/>
      <c r="AL3121" s="1"/>
      <c r="CA3121" s="4"/>
      <c r="DO3121" s="21">
        <v>0.32643882594527324</v>
      </c>
      <c r="DP3121" s="21">
        <v>0.3284889369909279</v>
      </c>
      <c r="DQ3121" s="21">
        <v>0.34254280737800219</v>
      </c>
      <c r="DS3121" s="72">
        <f t="shared" si="44"/>
        <v>0.32643882594527324</v>
      </c>
      <c r="DT3121" s="72">
        <f t="shared" si="44"/>
        <v>0.3284889369909279</v>
      </c>
      <c r="DU3121" s="72">
        <f t="shared" si="44"/>
        <v>0.34254280737800219</v>
      </c>
    </row>
    <row r="3122" spans="1:125" x14ac:dyDescent="0.25">
      <c r="A3122" s="1" t="s">
        <v>480</v>
      </c>
      <c r="B3122" s="1" t="s">
        <v>392</v>
      </c>
      <c r="C3122" s="61" t="s">
        <v>380</v>
      </c>
      <c r="D3122" s="85">
        <v>2020</v>
      </c>
      <c r="E3122" s="3">
        <v>44082</v>
      </c>
      <c r="AK3122" s="1"/>
      <c r="AL3122" s="1"/>
      <c r="CA3122" s="4"/>
      <c r="DO3122" s="21">
        <v>0.32409059362069081</v>
      </c>
      <c r="DP3122" s="21">
        <v>0.32757863510694674</v>
      </c>
      <c r="DQ3122" s="21">
        <v>0.34162418840708381</v>
      </c>
      <c r="DS3122" s="72">
        <f t="shared" si="44"/>
        <v>0.32409059362069081</v>
      </c>
      <c r="DT3122" s="72">
        <f t="shared" si="44"/>
        <v>0.32757863510694674</v>
      </c>
      <c r="DU3122" s="72">
        <f t="shared" si="44"/>
        <v>0.34162418840708381</v>
      </c>
    </row>
    <row r="3123" spans="1:125" x14ac:dyDescent="0.25">
      <c r="A3123" s="1" t="s">
        <v>480</v>
      </c>
      <c r="B3123" s="1" t="s">
        <v>392</v>
      </c>
      <c r="C3123" s="61" t="s">
        <v>380</v>
      </c>
      <c r="D3123" s="85">
        <v>2020</v>
      </c>
      <c r="E3123" s="3">
        <v>44083</v>
      </c>
      <c r="AK3123" s="1"/>
      <c r="AL3123" s="1"/>
      <c r="CA3123" s="4"/>
      <c r="DO3123" s="21">
        <v>0.32089630700269245</v>
      </c>
      <c r="DP3123" s="21">
        <v>0.32640824697039944</v>
      </c>
      <c r="DQ3123" s="21">
        <v>0.3411138445343514</v>
      </c>
      <c r="DS3123" s="72">
        <f t="shared" si="44"/>
        <v>0.32089630700269245</v>
      </c>
      <c r="DT3123" s="72">
        <f t="shared" si="44"/>
        <v>0.32640824697039944</v>
      </c>
      <c r="DU3123" s="72">
        <f t="shared" si="44"/>
        <v>0.3411138445343514</v>
      </c>
    </row>
    <row r="3124" spans="1:125" x14ac:dyDescent="0.25">
      <c r="A3124" s="1" t="s">
        <v>480</v>
      </c>
      <c r="B3124" s="1" t="s">
        <v>392</v>
      </c>
      <c r="C3124" s="61" t="s">
        <v>380</v>
      </c>
      <c r="D3124" s="85">
        <v>2020</v>
      </c>
      <c r="E3124" s="3">
        <v>44084</v>
      </c>
      <c r="AK3124" s="1"/>
      <c r="AL3124" s="1"/>
      <c r="CA3124" s="4"/>
      <c r="DO3124" s="21">
        <v>0.33320726029259928</v>
      </c>
      <c r="DP3124" s="21">
        <v>0.32497777258128613</v>
      </c>
      <c r="DQ3124" s="21">
        <v>0.34152211963253737</v>
      </c>
      <c r="DS3124" s="72">
        <f t="shared" si="44"/>
        <v>0.33320726029259928</v>
      </c>
      <c r="DT3124" s="72">
        <f t="shared" si="44"/>
        <v>0.32497777258128613</v>
      </c>
      <c r="DU3124" s="72">
        <f t="shared" si="44"/>
        <v>0.34152211963253737</v>
      </c>
    </row>
    <row r="3125" spans="1:125" x14ac:dyDescent="0.25">
      <c r="A3125" s="1" t="s">
        <v>480</v>
      </c>
      <c r="B3125" s="1" t="s">
        <v>392</v>
      </c>
      <c r="C3125" s="61" t="s">
        <v>380</v>
      </c>
      <c r="D3125" s="85">
        <v>2020</v>
      </c>
      <c r="E3125" s="3">
        <v>44085</v>
      </c>
      <c r="AK3125" s="1"/>
      <c r="AL3125" s="1"/>
      <c r="CA3125" s="4"/>
      <c r="DO3125" s="21">
        <v>0.34213399640884312</v>
      </c>
      <c r="DP3125" s="21">
        <v>0.32640824697039944</v>
      </c>
      <c r="DQ3125" s="21">
        <v>0.34152211963253737</v>
      </c>
      <c r="DS3125" s="72">
        <f t="shared" si="44"/>
        <v>0.34213399640884312</v>
      </c>
      <c r="DT3125" s="72">
        <f t="shared" si="44"/>
        <v>0.32640824697039944</v>
      </c>
      <c r="DU3125" s="72">
        <f t="shared" si="44"/>
        <v>0.34152211963253737</v>
      </c>
    </row>
    <row r="3126" spans="1:125" x14ac:dyDescent="0.25">
      <c r="A3126" s="1" t="s">
        <v>480</v>
      </c>
      <c r="B3126" s="1" t="s">
        <v>392</v>
      </c>
      <c r="C3126" s="61" t="s">
        <v>380</v>
      </c>
      <c r="D3126" s="85">
        <v>2020</v>
      </c>
      <c r="E3126" s="3">
        <v>44086</v>
      </c>
      <c r="AK3126" s="1"/>
      <c r="AL3126" s="1"/>
      <c r="CA3126" s="4"/>
      <c r="DO3126" s="21">
        <v>0.33716126913325672</v>
      </c>
      <c r="DP3126" s="21">
        <v>0.32692841947553153</v>
      </c>
      <c r="DQ3126" s="21">
        <v>0.34029729433797951</v>
      </c>
      <c r="DS3126" s="72">
        <f t="shared" si="44"/>
        <v>0.33716126913325672</v>
      </c>
      <c r="DT3126" s="72">
        <f t="shared" si="44"/>
        <v>0.32692841947553153</v>
      </c>
      <c r="DU3126" s="72">
        <f t="shared" si="44"/>
        <v>0.34029729433797951</v>
      </c>
    </row>
    <row r="3127" spans="1:125" x14ac:dyDescent="0.25">
      <c r="A3127" s="1" t="s">
        <v>480</v>
      </c>
      <c r="B3127" s="1" t="s">
        <v>392</v>
      </c>
      <c r="C3127" s="61" t="s">
        <v>380</v>
      </c>
      <c r="D3127" s="85">
        <v>2020</v>
      </c>
      <c r="E3127" s="3">
        <v>44087</v>
      </c>
      <c r="AK3127" s="1"/>
      <c r="AL3127" s="1"/>
      <c r="CA3127" s="4"/>
      <c r="DO3127" s="21">
        <v>0.33346625650486944</v>
      </c>
      <c r="DP3127" s="21">
        <v>0.32692841947553158</v>
      </c>
      <c r="DQ3127" s="21">
        <v>0.33999108801434008</v>
      </c>
      <c r="DS3127" s="72">
        <f t="shared" si="44"/>
        <v>0.33346625650486944</v>
      </c>
      <c r="DT3127" s="72">
        <f t="shared" si="44"/>
        <v>0.32692841947553158</v>
      </c>
      <c r="DU3127" s="72">
        <f t="shared" si="44"/>
        <v>0.33999108801434008</v>
      </c>
    </row>
    <row r="3128" spans="1:125" x14ac:dyDescent="0.25">
      <c r="A3128" s="1" t="s">
        <v>480</v>
      </c>
      <c r="B3128" s="1" t="s">
        <v>392</v>
      </c>
      <c r="C3128" s="61" t="s">
        <v>380</v>
      </c>
      <c r="D3128" s="85">
        <v>2020</v>
      </c>
      <c r="E3128" s="3">
        <v>44088</v>
      </c>
      <c r="AK3128" s="1"/>
      <c r="AL3128" s="1"/>
      <c r="CA3128" s="4"/>
      <c r="DO3128" s="21">
        <v>0.32906332089627738</v>
      </c>
      <c r="DP3128" s="21">
        <v>0.32783872135951275</v>
      </c>
      <c r="DQ3128" s="21">
        <v>0.34070556943616548</v>
      </c>
      <c r="DS3128" s="72">
        <f t="shared" si="44"/>
        <v>0.32906332089627738</v>
      </c>
      <c r="DT3128" s="72">
        <f t="shared" si="44"/>
        <v>0.32783872135951275</v>
      </c>
      <c r="DU3128" s="72">
        <f t="shared" si="44"/>
        <v>0.34070556943616548</v>
      </c>
    </row>
    <row r="3129" spans="1:125" x14ac:dyDescent="0.25">
      <c r="A3129" s="1" t="s">
        <v>480</v>
      </c>
      <c r="B3129" s="1" t="s">
        <v>392</v>
      </c>
      <c r="C3129" s="61" t="s">
        <v>380</v>
      </c>
      <c r="D3129" s="85">
        <v>2020</v>
      </c>
      <c r="E3129" s="3">
        <v>44089</v>
      </c>
      <c r="AK3129" s="1"/>
      <c r="AL3129" s="1"/>
      <c r="CA3129" s="4"/>
      <c r="DO3129" s="21">
        <v>0.32272654690273483</v>
      </c>
      <c r="DP3129" s="21">
        <v>0.32692841947553158</v>
      </c>
      <c r="DQ3129" s="21">
        <v>0.34009315678888657</v>
      </c>
      <c r="DS3129" s="72">
        <f t="shared" si="44"/>
        <v>0.32272654690273483</v>
      </c>
      <c r="DT3129" s="72">
        <f t="shared" si="44"/>
        <v>0.32692841947553158</v>
      </c>
      <c r="DU3129" s="72">
        <f t="shared" si="44"/>
        <v>0.34009315678888657</v>
      </c>
    </row>
    <row r="3130" spans="1:125" x14ac:dyDescent="0.25">
      <c r="A3130" s="1" t="s">
        <v>480</v>
      </c>
      <c r="B3130" s="1" t="s">
        <v>392</v>
      </c>
      <c r="C3130" s="61" t="s">
        <v>380</v>
      </c>
      <c r="D3130" s="85">
        <v>2020</v>
      </c>
      <c r="E3130" s="3">
        <v>44090</v>
      </c>
      <c r="AK3130" s="1"/>
      <c r="AL3130" s="1"/>
      <c r="CA3130" s="4"/>
      <c r="DO3130" s="21">
        <v>0.31834087770829395</v>
      </c>
      <c r="DP3130" s="21">
        <v>0.32432755694987103</v>
      </c>
      <c r="DQ3130" s="21">
        <v>0.340399363112526</v>
      </c>
      <c r="DS3130" s="72">
        <f t="shared" si="44"/>
        <v>0.31834087770829395</v>
      </c>
      <c r="DT3130" s="72">
        <f t="shared" si="44"/>
        <v>0.32432755694987103</v>
      </c>
      <c r="DU3130" s="72">
        <f t="shared" si="44"/>
        <v>0.340399363112526</v>
      </c>
    </row>
    <row r="3131" spans="1:125" x14ac:dyDescent="0.25">
      <c r="A3131" s="1" t="s">
        <v>480</v>
      </c>
      <c r="B3131" s="1" t="s">
        <v>392</v>
      </c>
      <c r="C3131" s="61" t="s">
        <v>380</v>
      </c>
      <c r="D3131" s="85">
        <v>2020</v>
      </c>
      <c r="E3131" s="3">
        <v>44091</v>
      </c>
      <c r="AK3131" s="1"/>
      <c r="AL3131" s="1"/>
      <c r="CA3131" s="4"/>
      <c r="DO3131" s="21">
        <v>0.31366167947328022</v>
      </c>
      <c r="DP3131" s="21">
        <v>0.32224686692934257</v>
      </c>
      <c r="DQ3131" s="21">
        <v>0.34019522556343301</v>
      </c>
      <c r="DS3131" s="72">
        <f t="shared" si="44"/>
        <v>0.31366167947328022</v>
      </c>
      <c r="DT3131" s="72">
        <f t="shared" si="44"/>
        <v>0.32224686692934257</v>
      </c>
      <c r="DU3131" s="72">
        <f t="shared" si="44"/>
        <v>0.34019522556343301</v>
      </c>
    </row>
    <row r="3132" spans="1:125" x14ac:dyDescent="0.25">
      <c r="A3132" s="1" t="s">
        <v>480</v>
      </c>
      <c r="B3132" s="1" t="s">
        <v>392</v>
      </c>
      <c r="C3132" s="61" t="s">
        <v>380</v>
      </c>
      <c r="D3132" s="85">
        <v>2020</v>
      </c>
      <c r="E3132" s="3">
        <v>44092</v>
      </c>
      <c r="AK3132" s="1"/>
      <c r="AL3132" s="1"/>
      <c r="CA3132" s="4"/>
      <c r="DO3132" s="21">
        <v>0.31806461508187239</v>
      </c>
      <c r="DP3132" s="21">
        <v>0.32120652191907834</v>
      </c>
      <c r="DQ3132" s="21">
        <v>0.34029729433797951</v>
      </c>
      <c r="DS3132" s="72">
        <f t="shared" si="44"/>
        <v>0.31806461508187239</v>
      </c>
      <c r="DT3132" s="72">
        <f t="shared" si="44"/>
        <v>0.32120652191907834</v>
      </c>
      <c r="DU3132" s="72">
        <f t="shared" si="44"/>
        <v>0.34029729433797951</v>
      </c>
    </row>
    <row r="3133" spans="1:125" x14ac:dyDescent="0.25">
      <c r="A3133" s="1" t="s">
        <v>480</v>
      </c>
      <c r="B3133" s="1" t="s">
        <v>392</v>
      </c>
      <c r="C3133" s="61" t="s">
        <v>380</v>
      </c>
      <c r="D3133" s="85">
        <v>2020</v>
      </c>
      <c r="E3133" s="3">
        <v>44093</v>
      </c>
      <c r="AK3133" s="1"/>
      <c r="AL3133" s="1"/>
      <c r="CA3133" s="4"/>
      <c r="DO3133" s="21">
        <v>0.31587178048465192</v>
      </c>
      <c r="DP3133" s="21">
        <v>0.31990609065624809</v>
      </c>
      <c r="DQ3133" s="21">
        <v>0.34019522556343307</v>
      </c>
      <c r="DS3133" s="72">
        <f t="shared" si="44"/>
        <v>0.31587178048465192</v>
      </c>
      <c r="DT3133" s="72">
        <f t="shared" si="44"/>
        <v>0.31990609065624809</v>
      </c>
      <c r="DU3133" s="72">
        <f t="shared" si="44"/>
        <v>0.34019522556343307</v>
      </c>
    </row>
    <row r="3134" spans="1:125" x14ac:dyDescent="0.25">
      <c r="A3134" s="1" t="s">
        <v>480</v>
      </c>
      <c r="B3134" s="1" t="s">
        <v>392</v>
      </c>
      <c r="C3134" s="61" t="s">
        <v>380</v>
      </c>
      <c r="D3134" s="85">
        <v>2020</v>
      </c>
      <c r="E3134" s="3">
        <v>44094</v>
      </c>
      <c r="AK3134" s="1"/>
      <c r="AL3134" s="1"/>
      <c r="CA3134" s="4"/>
      <c r="DO3134" s="21">
        <v>0.31267749386665372</v>
      </c>
      <c r="DP3134" s="21">
        <v>0.319385918151116</v>
      </c>
      <c r="DQ3134" s="21">
        <v>0.33958281291615411</v>
      </c>
      <c r="DS3134" s="72">
        <f t="shared" si="44"/>
        <v>0.31267749386665372</v>
      </c>
      <c r="DT3134" s="72">
        <f t="shared" si="44"/>
        <v>0.319385918151116</v>
      </c>
      <c r="DU3134" s="72">
        <f t="shared" si="44"/>
        <v>0.33958281291615411</v>
      </c>
    </row>
    <row r="3135" spans="1:125" x14ac:dyDescent="0.25">
      <c r="A3135" s="1" t="s">
        <v>480</v>
      </c>
      <c r="B3135" s="1" t="s">
        <v>392</v>
      </c>
      <c r="C3135" s="61" t="s">
        <v>380</v>
      </c>
      <c r="D3135" s="85">
        <v>2020</v>
      </c>
      <c r="E3135" s="3">
        <v>44095</v>
      </c>
      <c r="AK3135" s="1"/>
      <c r="AL3135" s="1"/>
      <c r="CA3135" s="4"/>
      <c r="DO3135" s="21">
        <v>0.30848175522787763</v>
      </c>
      <c r="DP3135" s="21">
        <v>0.3182155300145687</v>
      </c>
      <c r="DQ3135" s="21">
        <v>0.33886833149432871</v>
      </c>
      <c r="DS3135" s="72">
        <f t="shared" si="44"/>
        <v>0.30848175522787763</v>
      </c>
      <c r="DT3135" s="72">
        <f t="shared" si="44"/>
        <v>0.3182155300145687</v>
      </c>
      <c r="DU3135" s="72">
        <f t="shared" si="44"/>
        <v>0.33886833149432871</v>
      </c>
    </row>
    <row r="3136" spans="1:125" x14ac:dyDescent="0.25">
      <c r="A3136" s="1" t="s">
        <v>480</v>
      </c>
      <c r="B3136" s="1" t="s">
        <v>392</v>
      </c>
      <c r="C3136" s="61" t="s">
        <v>380</v>
      </c>
      <c r="D3136" s="85">
        <v>2020</v>
      </c>
      <c r="E3136" s="3">
        <v>44096</v>
      </c>
      <c r="AK3136" s="1"/>
      <c r="AL3136" s="1"/>
      <c r="CA3136" s="4"/>
      <c r="DO3136" s="21">
        <v>0.30245577668905915</v>
      </c>
      <c r="DP3136" s="21">
        <v>0.31548462436262514</v>
      </c>
      <c r="DQ3136" s="21">
        <v>0.33825591884704986</v>
      </c>
      <c r="DS3136" s="72">
        <f t="shared" si="44"/>
        <v>0.30245577668905915</v>
      </c>
      <c r="DT3136" s="72">
        <f t="shared" si="44"/>
        <v>0.31548462436262514</v>
      </c>
      <c r="DU3136" s="72">
        <f t="shared" si="44"/>
        <v>0.33825591884704986</v>
      </c>
    </row>
    <row r="3137" spans="1:125" x14ac:dyDescent="0.25">
      <c r="A3137" s="1" t="s">
        <v>480</v>
      </c>
      <c r="B3137" s="1" t="s">
        <v>392</v>
      </c>
      <c r="C3137" s="61" t="s">
        <v>380</v>
      </c>
      <c r="D3137" s="85">
        <v>2020</v>
      </c>
      <c r="E3137" s="3">
        <v>44097</v>
      </c>
      <c r="AK3137" s="1"/>
      <c r="AL3137" s="1"/>
      <c r="CA3137" s="4"/>
      <c r="DO3137" s="21">
        <v>0.29504848501813336</v>
      </c>
      <c r="DP3137" s="21">
        <v>0.31483440873120999</v>
      </c>
      <c r="DQ3137" s="21">
        <v>0.33897040026887526</v>
      </c>
      <c r="DS3137" s="72">
        <f t="shared" si="44"/>
        <v>0.29504848501813336</v>
      </c>
      <c r="DT3137" s="72">
        <f t="shared" si="44"/>
        <v>0.31483440873120999</v>
      </c>
      <c r="DU3137" s="72">
        <f t="shared" si="44"/>
        <v>0.33897040026887526</v>
      </c>
    </row>
    <row r="3138" spans="1:125" x14ac:dyDescent="0.25">
      <c r="A3138" s="1" t="s">
        <v>480</v>
      </c>
      <c r="B3138" s="1" t="s">
        <v>392</v>
      </c>
      <c r="C3138" s="61" t="s">
        <v>380</v>
      </c>
      <c r="D3138" s="85">
        <v>2020</v>
      </c>
      <c r="E3138" s="3">
        <v>44098</v>
      </c>
      <c r="AK3138" s="1"/>
      <c r="AL3138" s="1"/>
      <c r="CA3138" s="4"/>
      <c r="DO3138" s="21">
        <v>0.28821098501420189</v>
      </c>
      <c r="DP3138" s="21">
        <v>0.31353397746837969</v>
      </c>
      <c r="DQ3138" s="21">
        <v>0.33897040026887526</v>
      </c>
      <c r="DS3138" s="72">
        <f t="shared" si="44"/>
        <v>0.28821098501420189</v>
      </c>
      <c r="DT3138" s="72">
        <f t="shared" si="44"/>
        <v>0.31353397746837969</v>
      </c>
      <c r="DU3138" s="72">
        <f t="shared" si="44"/>
        <v>0.33897040026887526</v>
      </c>
    </row>
    <row r="3139" spans="1:125" x14ac:dyDescent="0.25">
      <c r="A3139" s="1" t="s">
        <v>480</v>
      </c>
      <c r="B3139" s="1" t="s">
        <v>392</v>
      </c>
      <c r="C3139" s="61" t="s">
        <v>380</v>
      </c>
      <c r="D3139" s="85">
        <v>2020</v>
      </c>
      <c r="E3139" s="3">
        <v>44099</v>
      </c>
      <c r="AK3139" s="1"/>
      <c r="AL3139" s="1"/>
      <c r="CA3139" s="4"/>
      <c r="DO3139" s="21">
        <v>0.28083822617157883</v>
      </c>
      <c r="DP3139" s="21">
        <v>0.3097627268061719</v>
      </c>
      <c r="DQ3139" s="21">
        <v>0.33988901923979359</v>
      </c>
      <c r="DS3139" s="72">
        <f t="shared" si="44"/>
        <v>0.28083822617157883</v>
      </c>
      <c r="DT3139" s="72">
        <f t="shared" si="44"/>
        <v>0.3097627268061719</v>
      </c>
      <c r="DU3139" s="72">
        <f t="shared" si="44"/>
        <v>0.33988901923979359</v>
      </c>
    </row>
    <row r="3140" spans="1:125" x14ac:dyDescent="0.25">
      <c r="A3140" s="1" t="s">
        <v>480</v>
      </c>
      <c r="B3140" s="1" t="s">
        <v>392</v>
      </c>
      <c r="C3140" s="61" t="s">
        <v>380</v>
      </c>
      <c r="D3140" s="85">
        <v>2020</v>
      </c>
      <c r="E3140" s="3">
        <v>44100</v>
      </c>
      <c r="AK3140" s="1"/>
      <c r="AL3140" s="1"/>
      <c r="CA3140" s="4"/>
      <c r="DO3140" s="21">
        <v>0.27434605445067423</v>
      </c>
      <c r="DP3140" s="21">
        <v>0.30638160552281318</v>
      </c>
      <c r="DQ3140" s="21">
        <v>0.3390724690434217</v>
      </c>
      <c r="DS3140" s="72">
        <f t="shared" si="44"/>
        <v>0.27434605445067423</v>
      </c>
      <c r="DT3140" s="72">
        <f t="shared" si="44"/>
        <v>0.30638160552281318</v>
      </c>
      <c r="DU3140" s="72">
        <f t="shared" si="44"/>
        <v>0.3390724690434217</v>
      </c>
    </row>
    <row r="3141" spans="1:125" x14ac:dyDescent="0.25">
      <c r="A3141" s="1" t="s">
        <v>480</v>
      </c>
      <c r="B3141" s="1" t="s">
        <v>392</v>
      </c>
      <c r="C3141" s="61" t="s">
        <v>380</v>
      </c>
      <c r="D3141" s="85">
        <v>2020</v>
      </c>
      <c r="E3141" s="3">
        <v>44101</v>
      </c>
      <c r="AK3141" s="1"/>
      <c r="AL3141" s="1"/>
      <c r="CA3141" s="4"/>
      <c r="DO3141" s="21">
        <v>0.26735315671938092</v>
      </c>
      <c r="DP3141" s="21">
        <v>0.30287044111317141</v>
      </c>
      <c r="DQ3141" s="21">
        <v>0.33886833149432877</v>
      </c>
      <c r="DS3141" s="72">
        <f t="shared" si="44"/>
        <v>0.26735315671938092</v>
      </c>
      <c r="DT3141" s="72">
        <f t="shared" si="44"/>
        <v>0.30287044111317141</v>
      </c>
      <c r="DU3141" s="72">
        <f t="shared" si="44"/>
        <v>0.33886833149432877</v>
      </c>
    </row>
    <row r="3142" spans="1:125" x14ac:dyDescent="0.25">
      <c r="A3142" s="1" t="s">
        <v>480</v>
      </c>
      <c r="B3142" s="1" t="s">
        <v>392</v>
      </c>
      <c r="C3142" s="61" t="s">
        <v>380</v>
      </c>
      <c r="D3142" s="85">
        <v>2020</v>
      </c>
      <c r="E3142" s="3">
        <v>44102</v>
      </c>
      <c r="AK3142" s="1"/>
      <c r="AL3142" s="1"/>
      <c r="CA3142" s="4"/>
      <c r="DO3142" s="21">
        <v>0.27113450141852463</v>
      </c>
      <c r="DP3142" s="21">
        <v>0.30091979421892601</v>
      </c>
      <c r="DQ3142" s="21">
        <v>0.33784764374886389</v>
      </c>
      <c r="DS3142" s="72">
        <f t="shared" si="44"/>
        <v>0.27113450141852463</v>
      </c>
      <c r="DT3142" s="72">
        <f t="shared" si="44"/>
        <v>0.30091979421892601</v>
      </c>
      <c r="DU3142" s="72">
        <f t="shared" si="44"/>
        <v>0.33784764374886389</v>
      </c>
    </row>
    <row r="3143" spans="1:125" x14ac:dyDescent="0.25">
      <c r="A3143" s="1" t="s">
        <v>480</v>
      </c>
      <c r="B3143" s="1" t="s">
        <v>392</v>
      </c>
      <c r="C3143" s="61" t="s">
        <v>380</v>
      </c>
      <c r="D3143" s="85">
        <v>2020</v>
      </c>
      <c r="E3143" s="3">
        <v>44103</v>
      </c>
      <c r="AK3143" s="1"/>
      <c r="AL3143" s="1"/>
      <c r="CA3143" s="4"/>
      <c r="DO3143" s="21">
        <v>0.2683546087401586</v>
      </c>
      <c r="DP3143" s="21">
        <v>0.29857901794583153</v>
      </c>
      <c r="DQ3143" s="21">
        <v>0.33764350619977096</v>
      </c>
      <c r="DS3143" s="72">
        <f t="shared" si="44"/>
        <v>0.2683546087401586</v>
      </c>
      <c r="DT3143" s="72">
        <f t="shared" si="44"/>
        <v>0.29857901794583153</v>
      </c>
      <c r="DU3143" s="72">
        <f t="shared" si="44"/>
        <v>0.33764350619977096</v>
      </c>
    </row>
    <row r="3144" spans="1:125" x14ac:dyDescent="0.25">
      <c r="A3144" s="1" t="s">
        <v>480</v>
      </c>
      <c r="B3144" s="1" t="s">
        <v>392</v>
      </c>
      <c r="C3144" s="61" t="s">
        <v>380</v>
      </c>
      <c r="D3144" s="85">
        <v>2020</v>
      </c>
      <c r="E3144" s="3">
        <v>44104</v>
      </c>
      <c r="AK3144" s="1"/>
      <c r="AL3144" s="1"/>
      <c r="CA3144" s="4"/>
      <c r="DO3144" s="21">
        <v>0.34410236762209623</v>
      </c>
      <c r="DP3144" s="21">
        <v>0.30989276993245496</v>
      </c>
      <c r="DQ3144" s="21">
        <v>0.33937867536706123</v>
      </c>
      <c r="DS3144" s="72">
        <f t="shared" si="44"/>
        <v>0.34410236762209623</v>
      </c>
      <c r="DT3144" s="72">
        <f t="shared" si="44"/>
        <v>0.30989276993245496</v>
      </c>
      <c r="DU3144" s="72">
        <f t="shared" si="44"/>
        <v>0.33937867536706123</v>
      </c>
    </row>
    <row r="3145" spans="1:125" x14ac:dyDescent="0.25">
      <c r="A3145" s="1" t="s">
        <v>480</v>
      </c>
      <c r="B3145" s="1" t="s">
        <v>392</v>
      </c>
      <c r="C3145" s="61" t="s">
        <v>380</v>
      </c>
      <c r="D3145" s="85">
        <v>2020</v>
      </c>
      <c r="E3145" s="3">
        <v>44105</v>
      </c>
      <c r="AK3145" s="1"/>
      <c r="AL3145" s="1"/>
      <c r="CA3145" s="4"/>
      <c r="DO3145" s="21">
        <v>0.32706041685472159</v>
      </c>
      <c r="DP3145" s="21">
        <v>0.31015285618502098</v>
      </c>
      <c r="DQ3145" s="21">
        <v>0.33917453781796819</v>
      </c>
      <c r="DS3145" s="72">
        <f t="shared" si="44"/>
        <v>0.32706041685472159</v>
      </c>
      <c r="DT3145" s="72">
        <f t="shared" si="44"/>
        <v>0.31015285618502098</v>
      </c>
      <c r="DU3145" s="72">
        <f t="shared" si="44"/>
        <v>0.33917453781796819</v>
      </c>
    </row>
    <row r="3146" spans="1:125" x14ac:dyDescent="0.25">
      <c r="A3146" s="1" t="s">
        <v>480</v>
      </c>
      <c r="B3146" s="1" t="s">
        <v>392</v>
      </c>
      <c r="C3146" s="61" t="s">
        <v>380</v>
      </c>
      <c r="D3146" s="85">
        <v>2020</v>
      </c>
      <c r="E3146" s="3">
        <v>44106</v>
      </c>
      <c r="AK3146" s="1"/>
      <c r="AL3146" s="1"/>
      <c r="CA3146" s="4"/>
      <c r="DO3146" s="21">
        <v>0.31373074512988547</v>
      </c>
      <c r="DP3146" s="21">
        <v>0.31080307181643607</v>
      </c>
      <c r="DQ3146" s="21">
        <v>0.33846005639614279</v>
      </c>
      <c r="DS3146" s="72">
        <f t="shared" si="44"/>
        <v>0.31373074512988547</v>
      </c>
      <c r="DT3146" s="72">
        <f t="shared" si="44"/>
        <v>0.31080307181643607</v>
      </c>
      <c r="DU3146" s="72">
        <f t="shared" si="44"/>
        <v>0.33846005639614279</v>
      </c>
    </row>
    <row r="3147" spans="1:125" x14ac:dyDescent="0.25">
      <c r="A3147" s="1" t="s">
        <v>480</v>
      </c>
      <c r="B3147" s="1" t="s">
        <v>392</v>
      </c>
      <c r="C3147" s="61" t="s">
        <v>380</v>
      </c>
      <c r="D3147" s="85">
        <v>2020</v>
      </c>
      <c r="E3147" s="3">
        <v>44107</v>
      </c>
      <c r="AK3147" s="1"/>
      <c r="AL3147" s="1"/>
      <c r="CA3147" s="4"/>
      <c r="DO3147" s="21">
        <v>0.30010754436447673</v>
      </c>
      <c r="DP3147" s="21">
        <v>0.31028289931130404</v>
      </c>
      <c r="DQ3147" s="21">
        <v>0.34029729433797956</v>
      </c>
      <c r="DS3147" s="72">
        <f t="shared" si="44"/>
        <v>0.30010754436447673</v>
      </c>
      <c r="DT3147" s="72">
        <f t="shared" si="44"/>
        <v>0.31028289931130404</v>
      </c>
      <c r="DU3147" s="72">
        <f t="shared" si="44"/>
        <v>0.34029729433797956</v>
      </c>
    </row>
    <row r="3148" spans="1:125" x14ac:dyDescent="0.25">
      <c r="A3148" s="1" t="s">
        <v>480</v>
      </c>
      <c r="B3148" s="1" t="s">
        <v>392</v>
      </c>
      <c r="C3148" s="61" t="s">
        <v>380</v>
      </c>
      <c r="D3148" s="85">
        <v>2020</v>
      </c>
      <c r="E3148" s="3">
        <v>44108</v>
      </c>
      <c r="AK3148" s="1"/>
      <c r="AL3148" s="1"/>
      <c r="CA3148" s="4"/>
      <c r="DO3148" s="21">
        <v>0.28807285370099128</v>
      </c>
      <c r="DP3148" s="21">
        <v>0.30716186428051134</v>
      </c>
      <c r="DQ3148" s="21">
        <v>0.34019522556343301</v>
      </c>
      <c r="DS3148" s="72">
        <f t="shared" si="44"/>
        <v>0.28807285370099128</v>
      </c>
      <c r="DT3148" s="72">
        <f t="shared" si="44"/>
        <v>0.30716186428051134</v>
      </c>
      <c r="DU3148" s="72">
        <f t="shared" si="44"/>
        <v>0.34019522556343301</v>
      </c>
    </row>
    <row r="3149" spans="1:125" x14ac:dyDescent="0.25">
      <c r="A3149" s="1" t="s">
        <v>480</v>
      </c>
      <c r="B3149" s="1" t="s">
        <v>392</v>
      </c>
      <c r="C3149" s="61" t="s">
        <v>380</v>
      </c>
      <c r="D3149" s="85">
        <v>2020</v>
      </c>
      <c r="E3149" s="3">
        <v>44109</v>
      </c>
      <c r="AK3149" s="1"/>
      <c r="AL3149" s="1"/>
      <c r="CA3149" s="4"/>
      <c r="DO3149" s="21">
        <v>0.27652162263374336</v>
      </c>
      <c r="DP3149" s="21">
        <v>0.30430091550228477</v>
      </c>
      <c r="DQ3149" s="21">
        <v>0.33866419394523578</v>
      </c>
      <c r="DS3149" s="72">
        <f t="shared" si="44"/>
        <v>0.27652162263374336</v>
      </c>
      <c r="DT3149" s="72">
        <f t="shared" si="44"/>
        <v>0.30430091550228477</v>
      </c>
      <c r="DU3149" s="72">
        <f t="shared" si="44"/>
        <v>0.33866419394523578</v>
      </c>
    </row>
    <row r="3150" spans="1:125" x14ac:dyDescent="0.25">
      <c r="A3150" s="1" t="s">
        <v>480</v>
      </c>
      <c r="B3150" s="1" t="s">
        <v>392</v>
      </c>
      <c r="C3150" s="61" t="s">
        <v>380</v>
      </c>
      <c r="D3150" s="85">
        <v>2020</v>
      </c>
      <c r="E3150" s="3">
        <v>44110</v>
      </c>
      <c r="AK3150" s="1"/>
      <c r="AL3150" s="1"/>
      <c r="CA3150" s="4"/>
      <c r="DO3150" s="21">
        <v>0.2685100064675206</v>
      </c>
      <c r="DP3150" s="21">
        <v>0.30013953546122785</v>
      </c>
      <c r="DQ3150" s="21">
        <v>0.34131798208344433</v>
      </c>
      <c r="DS3150" s="72">
        <f t="shared" si="44"/>
        <v>0.2685100064675206</v>
      </c>
      <c r="DT3150" s="72">
        <f t="shared" si="44"/>
        <v>0.30013953546122785</v>
      </c>
      <c r="DU3150" s="72">
        <f t="shared" si="44"/>
        <v>0.34131798208344433</v>
      </c>
    </row>
    <row r="3151" spans="1:125" x14ac:dyDescent="0.25">
      <c r="A3151" s="1" t="s">
        <v>480</v>
      </c>
      <c r="B3151" s="1" t="s">
        <v>392</v>
      </c>
      <c r="C3151" s="61" t="s">
        <v>380</v>
      </c>
      <c r="D3151" s="85">
        <v>2020</v>
      </c>
      <c r="E3151" s="3">
        <v>44111</v>
      </c>
      <c r="AK3151" s="1"/>
      <c r="AL3151" s="1"/>
      <c r="CA3151" s="4"/>
      <c r="DO3151" s="21">
        <v>0.26231136378718883</v>
      </c>
      <c r="DP3151" s="21">
        <v>0.29662837105158613</v>
      </c>
      <c r="DQ3151" s="21">
        <v>0.34080763821071197</v>
      </c>
      <c r="DS3151" s="72">
        <f t="shared" si="44"/>
        <v>0.26231136378718883</v>
      </c>
      <c r="DT3151" s="72">
        <f t="shared" si="44"/>
        <v>0.29662837105158613</v>
      </c>
      <c r="DU3151" s="72">
        <f t="shared" si="44"/>
        <v>0.34080763821071197</v>
      </c>
    </row>
    <row r="3152" spans="1:125" x14ac:dyDescent="0.25">
      <c r="A3152" s="1" t="s">
        <v>480</v>
      </c>
      <c r="B3152" s="1" t="s">
        <v>392</v>
      </c>
      <c r="C3152" s="61" t="s">
        <v>380</v>
      </c>
      <c r="D3152" s="85">
        <v>2020</v>
      </c>
      <c r="E3152" s="3">
        <v>44112</v>
      </c>
      <c r="AK3152" s="1"/>
      <c r="AL3152" s="1"/>
      <c r="CA3152" s="4"/>
      <c r="DO3152" s="21">
        <v>0.35275284111191862</v>
      </c>
      <c r="DP3152" s="21">
        <v>0.31379406372094576</v>
      </c>
      <c r="DQ3152" s="21">
        <v>0.34009315678888652</v>
      </c>
      <c r="DS3152" s="72">
        <f t="shared" si="44"/>
        <v>0.35275284111191862</v>
      </c>
      <c r="DT3152" s="72">
        <f t="shared" si="44"/>
        <v>0.31379406372094576</v>
      </c>
      <c r="DU3152" s="72">
        <f t="shared" si="44"/>
        <v>0.34009315678888652</v>
      </c>
    </row>
    <row r="3153" spans="1:125" x14ac:dyDescent="0.25">
      <c r="A3153" s="1" t="s">
        <v>480</v>
      </c>
      <c r="B3153" s="1" t="s">
        <v>392</v>
      </c>
      <c r="C3153" s="61" t="s">
        <v>380</v>
      </c>
      <c r="D3153" s="85">
        <v>2020</v>
      </c>
      <c r="E3153" s="3">
        <v>44113</v>
      </c>
      <c r="AK3153" s="1"/>
      <c r="AL3153" s="1"/>
      <c r="CA3153" s="4"/>
      <c r="DO3153" s="21">
        <v>0.33279286635296729</v>
      </c>
      <c r="DP3153" s="21">
        <v>0.31223354620554944</v>
      </c>
      <c r="DQ3153" s="21">
        <v>0.34029729433797951</v>
      </c>
      <c r="DS3153" s="72">
        <f t="shared" si="44"/>
        <v>0.33279286635296729</v>
      </c>
      <c r="DT3153" s="72">
        <f t="shared" si="44"/>
        <v>0.31223354620554944</v>
      </c>
      <c r="DU3153" s="72">
        <f t="shared" si="44"/>
        <v>0.34029729433797951</v>
      </c>
    </row>
    <row r="3154" spans="1:125" x14ac:dyDescent="0.25">
      <c r="A3154" s="1" t="s">
        <v>480</v>
      </c>
      <c r="B3154" s="1" t="s">
        <v>392</v>
      </c>
      <c r="C3154" s="61" t="s">
        <v>380</v>
      </c>
      <c r="D3154" s="85">
        <v>2020</v>
      </c>
      <c r="E3154" s="3">
        <v>44114</v>
      </c>
      <c r="AK3154" s="1"/>
      <c r="AL3154" s="1"/>
      <c r="CA3154" s="4"/>
      <c r="DO3154" s="21">
        <v>0.32129343452817344</v>
      </c>
      <c r="DP3154" s="21">
        <v>0.31132324432156822</v>
      </c>
      <c r="DQ3154" s="21">
        <v>0.34029729433797956</v>
      </c>
      <c r="DS3154" s="72">
        <f t="shared" si="44"/>
        <v>0.32129343452817344</v>
      </c>
      <c r="DT3154" s="72">
        <f t="shared" si="44"/>
        <v>0.31132324432156822</v>
      </c>
      <c r="DU3154" s="72">
        <f t="shared" si="44"/>
        <v>0.34029729433797956</v>
      </c>
    </row>
    <row r="3155" spans="1:125" x14ac:dyDescent="0.25">
      <c r="A3155" s="1" t="s">
        <v>480</v>
      </c>
      <c r="B3155" s="1" t="s">
        <v>392</v>
      </c>
      <c r="C3155" s="61" t="s">
        <v>380</v>
      </c>
      <c r="D3155" s="85">
        <v>2020</v>
      </c>
      <c r="E3155" s="3">
        <v>44115</v>
      </c>
      <c r="AK3155" s="1"/>
      <c r="AL3155" s="1"/>
      <c r="CA3155" s="4"/>
      <c r="DO3155" s="21">
        <v>0.3066342489136839</v>
      </c>
      <c r="DP3155" s="21">
        <v>0.30950264055360588</v>
      </c>
      <c r="DQ3155" s="21">
        <v>0.34070556943616548</v>
      </c>
      <c r="DS3155" s="72">
        <f t="shared" si="44"/>
        <v>0.3066342489136839</v>
      </c>
      <c r="DT3155" s="72">
        <f t="shared" si="44"/>
        <v>0.30950264055360588</v>
      </c>
      <c r="DU3155" s="72">
        <f t="shared" si="44"/>
        <v>0.34070556943616548</v>
      </c>
    </row>
    <row r="3156" spans="1:125" x14ac:dyDescent="0.25">
      <c r="A3156" s="1" t="s">
        <v>480</v>
      </c>
      <c r="B3156" s="1" t="s">
        <v>392</v>
      </c>
      <c r="C3156" s="61" t="s">
        <v>380</v>
      </c>
      <c r="D3156" s="85">
        <v>2020</v>
      </c>
      <c r="E3156" s="3">
        <v>44116</v>
      </c>
      <c r="AK3156" s="1"/>
      <c r="AL3156" s="1"/>
      <c r="CA3156" s="4"/>
      <c r="DO3156" s="21">
        <v>0.2963261996653328</v>
      </c>
      <c r="DP3156" s="21">
        <v>0.30703182115422828</v>
      </c>
      <c r="DQ3156" s="21">
        <v>0.34131798208344438</v>
      </c>
      <c r="DS3156" s="72">
        <f t="shared" si="44"/>
        <v>0.2963261996653328</v>
      </c>
      <c r="DT3156" s="72">
        <f t="shared" si="44"/>
        <v>0.30703182115422828</v>
      </c>
      <c r="DU3156" s="72">
        <f t="shared" si="44"/>
        <v>0.34131798208344438</v>
      </c>
    </row>
    <row r="3157" spans="1:125" x14ac:dyDescent="0.25">
      <c r="A3157" s="1" t="s">
        <v>480</v>
      </c>
      <c r="B3157" s="1" t="s">
        <v>392</v>
      </c>
      <c r="C3157" s="61" t="s">
        <v>380</v>
      </c>
      <c r="D3157" s="85">
        <v>2020</v>
      </c>
      <c r="E3157" s="3">
        <v>44117</v>
      </c>
      <c r="AK3157" s="1"/>
      <c r="AL3157" s="1"/>
      <c r="CA3157" s="4"/>
      <c r="DO3157" s="21">
        <v>0.28828005067080736</v>
      </c>
      <c r="DP3157" s="21">
        <v>0.30430091550228472</v>
      </c>
      <c r="DQ3157" s="21">
        <v>0.34111384453435145</v>
      </c>
      <c r="DS3157" s="72">
        <f t="shared" si="44"/>
        <v>0.28828005067080736</v>
      </c>
      <c r="DT3157" s="72">
        <f t="shared" si="44"/>
        <v>0.30430091550228472</v>
      </c>
      <c r="DU3157" s="72">
        <f t="shared" si="44"/>
        <v>0.34111384453435145</v>
      </c>
    </row>
    <row r="3158" spans="1:125" x14ac:dyDescent="0.25">
      <c r="A3158" s="1" t="s">
        <v>480</v>
      </c>
      <c r="B3158" s="1" t="s">
        <v>392</v>
      </c>
      <c r="C3158" s="61" t="s">
        <v>380</v>
      </c>
      <c r="D3158" s="85">
        <v>2020</v>
      </c>
      <c r="E3158" s="3">
        <v>44118</v>
      </c>
      <c r="AK3158" s="1"/>
      <c r="AL3158" s="1"/>
      <c r="CA3158" s="4"/>
      <c r="DO3158" s="21">
        <v>0.28151161632348132</v>
      </c>
      <c r="DP3158" s="21">
        <v>0.30170005297662417</v>
      </c>
      <c r="DQ3158" s="21">
        <v>0.34039936311252605</v>
      </c>
      <c r="DS3158" s="72">
        <f t="shared" si="44"/>
        <v>0.28151161632348132</v>
      </c>
      <c r="DT3158" s="72">
        <f t="shared" si="44"/>
        <v>0.30170005297662417</v>
      </c>
      <c r="DU3158" s="72">
        <f t="shared" si="44"/>
        <v>0.34039936311252605</v>
      </c>
    </row>
    <row r="3159" spans="1:125" x14ac:dyDescent="0.25">
      <c r="A3159" s="1" t="s">
        <v>480</v>
      </c>
      <c r="B3159" s="1" t="s">
        <v>392</v>
      </c>
      <c r="C3159" s="61" t="s">
        <v>380</v>
      </c>
      <c r="D3159" s="85">
        <v>2020</v>
      </c>
      <c r="E3159" s="3">
        <v>44119</v>
      </c>
      <c r="AK3159" s="1"/>
      <c r="AL3159" s="1"/>
      <c r="CA3159" s="4"/>
      <c r="DO3159" s="21">
        <v>0.27401799258179876</v>
      </c>
      <c r="DP3159" s="21">
        <v>0.29753867293556729</v>
      </c>
      <c r="DQ3159" s="21">
        <v>0.33999108801434008</v>
      </c>
      <c r="DS3159" s="72">
        <f t="shared" si="44"/>
        <v>0.27401799258179876</v>
      </c>
      <c r="DT3159" s="72">
        <f t="shared" si="44"/>
        <v>0.29753867293556729</v>
      </c>
      <c r="DU3159" s="72">
        <f t="shared" si="44"/>
        <v>0.33999108801434008</v>
      </c>
    </row>
    <row r="3160" spans="1:125" x14ac:dyDescent="0.25">
      <c r="A3160" s="1" t="s">
        <v>480</v>
      </c>
      <c r="B3160" s="1" t="s">
        <v>392</v>
      </c>
      <c r="C3160" s="61" t="s">
        <v>380</v>
      </c>
      <c r="D3160" s="85">
        <v>2020</v>
      </c>
      <c r="E3160" s="3">
        <v>44120</v>
      </c>
      <c r="AK3160" s="1"/>
      <c r="AL3160" s="1"/>
      <c r="CA3160" s="4"/>
      <c r="DO3160" s="21">
        <v>0.26528118702121972</v>
      </c>
      <c r="DP3160" s="21">
        <v>0.29181677537911405</v>
      </c>
      <c r="DQ3160" s="21">
        <v>0.3383579876215963</v>
      </c>
      <c r="DS3160" s="72">
        <f t="shared" si="44"/>
        <v>0.26528118702121972</v>
      </c>
      <c r="DT3160" s="72">
        <f t="shared" si="44"/>
        <v>0.29181677537911405</v>
      </c>
      <c r="DU3160" s="72">
        <f t="shared" si="44"/>
        <v>0.3383579876215963</v>
      </c>
    </row>
    <row r="3161" spans="1:125" x14ac:dyDescent="0.25">
      <c r="A3161" s="1" t="s">
        <v>480</v>
      </c>
      <c r="B3161" s="1" t="s">
        <v>392</v>
      </c>
      <c r="C3161" s="61" t="s">
        <v>380</v>
      </c>
      <c r="D3161" s="85">
        <v>2020</v>
      </c>
      <c r="E3161" s="3">
        <v>44121</v>
      </c>
      <c r="AK3161" s="1"/>
      <c r="AL3161" s="1"/>
      <c r="CA3161" s="4"/>
      <c r="DO3161" s="21">
        <v>0.25941060620976353</v>
      </c>
      <c r="DP3161" s="21">
        <v>0.28869574034832141</v>
      </c>
      <c r="DQ3161" s="21">
        <v>0.33723523110158499</v>
      </c>
      <c r="DS3161" s="72">
        <f t="shared" si="44"/>
        <v>0.25941060620976353</v>
      </c>
      <c r="DT3161" s="72">
        <f t="shared" si="44"/>
        <v>0.28869574034832141</v>
      </c>
      <c r="DU3161" s="72">
        <f t="shared" si="44"/>
        <v>0.33723523110158499</v>
      </c>
    </row>
    <row r="3162" spans="1:125" x14ac:dyDescent="0.25">
      <c r="A3162" s="1" t="s">
        <v>480</v>
      </c>
      <c r="B3162" s="1" t="s">
        <v>392</v>
      </c>
      <c r="C3162" s="61" t="s">
        <v>380</v>
      </c>
      <c r="D3162" s="85">
        <v>2020</v>
      </c>
      <c r="E3162" s="3">
        <v>44122</v>
      </c>
      <c r="AK3162" s="1"/>
      <c r="AL3162" s="1"/>
      <c r="CA3162" s="4"/>
      <c r="DO3162" s="21">
        <v>0.25276303676149675</v>
      </c>
      <c r="DP3162" s="21">
        <v>0.28323392904443428</v>
      </c>
      <c r="DQ3162" s="21">
        <v>0.33774557497431734</v>
      </c>
      <c r="DS3162" s="72">
        <f t="shared" si="44"/>
        <v>0.25276303676149675</v>
      </c>
      <c r="DT3162" s="72">
        <f t="shared" si="44"/>
        <v>0.28323392904443428</v>
      </c>
      <c r="DU3162" s="72">
        <f t="shared" si="44"/>
        <v>0.33774557497431734</v>
      </c>
    </row>
    <row r="3163" spans="1:125" x14ac:dyDescent="0.25">
      <c r="A3163" s="1" t="s">
        <v>480</v>
      </c>
      <c r="B3163" s="1" t="s">
        <v>392</v>
      </c>
      <c r="C3163" s="61" t="s">
        <v>380</v>
      </c>
      <c r="D3163" s="85">
        <v>2020</v>
      </c>
      <c r="E3163" s="3">
        <v>44123</v>
      </c>
      <c r="AK3163" s="1"/>
      <c r="AL3163" s="1"/>
      <c r="CA3163" s="4"/>
      <c r="DO3163" s="21">
        <v>0.24583920468680856</v>
      </c>
      <c r="DP3163" s="21">
        <v>0.27829229024567925</v>
      </c>
      <c r="DQ3163" s="21">
        <v>0.33621454335612022</v>
      </c>
      <c r="DS3163" s="72">
        <f t="shared" si="44"/>
        <v>0.24583920468680856</v>
      </c>
      <c r="DT3163" s="72">
        <f t="shared" si="44"/>
        <v>0.27829229024567925</v>
      </c>
      <c r="DU3163" s="72">
        <f t="shared" si="44"/>
        <v>0.33621454335612022</v>
      </c>
    </row>
    <row r="3164" spans="1:125" x14ac:dyDescent="0.25">
      <c r="A3164" s="1" t="s">
        <v>480</v>
      </c>
      <c r="B3164" s="1" t="s">
        <v>392</v>
      </c>
      <c r="C3164" s="61" t="s">
        <v>380</v>
      </c>
      <c r="D3164" s="85">
        <v>2020</v>
      </c>
      <c r="E3164" s="3">
        <v>44124</v>
      </c>
      <c r="AK3164" s="1"/>
      <c r="AL3164" s="1"/>
      <c r="CA3164" s="4"/>
      <c r="DO3164" s="21">
        <v>0.23969236124893065</v>
      </c>
      <c r="DP3164" s="21">
        <v>0.272570392689226</v>
      </c>
      <c r="DQ3164" s="21">
        <v>0.33601040580702718</v>
      </c>
      <c r="DS3164" s="72">
        <f t="shared" si="44"/>
        <v>0.23969236124893065</v>
      </c>
      <c r="DT3164" s="72">
        <f t="shared" si="44"/>
        <v>0.272570392689226</v>
      </c>
      <c r="DU3164" s="72">
        <f t="shared" si="44"/>
        <v>0.33601040580702718</v>
      </c>
    </row>
    <row r="3165" spans="1:125" x14ac:dyDescent="0.25">
      <c r="A3165" s="1" t="s">
        <v>480</v>
      </c>
      <c r="B3165" s="1" t="s">
        <v>392</v>
      </c>
      <c r="C3165" s="61" t="s">
        <v>380</v>
      </c>
      <c r="D3165" s="85">
        <v>2020</v>
      </c>
      <c r="E3165" s="3">
        <v>44125</v>
      </c>
      <c r="AK3165" s="1"/>
      <c r="AL3165" s="1"/>
      <c r="CA3165" s="4"/>
      <c r="DO3165" s="21">
        <v>0.23206060619403751</v>
      </c>
      <c r="DP3165" s="21">
        <v>0.26658840888020668</v>
      </c>
      <c r="DQ3165" s="21">
        <v>0.33478558051246937</v>
      </c>
      <c r="DS3165" s="72">
        <f t="shared" si="44"/>
        <v>0.23206060619403751</v>
      </c>
      <c r="DT3165" s="72">
        <f t="shared" si="44"/>
        <v>0.26658840888020668</v>
      </c>
      <c r="DU3165" s="72">
        <f t="shared" si="44"/>
        <v>0.33478558051246937</v>
      </c>
    </row>
    <row r="3166" spans="1:125" x14ac:dyDescent="0.25">
      <c r="A3166" s="1" t="s">
        <v>480</v>
      </c>
      <c r="B3166" s="1" t="s">
        <v>392</v>
      </c>
      <c r="C3166" s="61" t="s">
        <v>380</v>
      </c>
      <c r="D3166" s="85">
        <v>2020</v>
      </c>
      <c r="E3166" s="3">
        <v>44126</v>
      </c>
      <c r="AK3166" s="1"/>
      <c r="AL3166" s="1"/>
      <c r="CA3166" s="4"/>
      <c r="DO3166" s="21">
        <v>0.28819026531722036</v>
      </c>
      <c r="DP3166" s="21">
        <v>0.2719201770578108</v>
      </c>
      <c r="DQ3166" s="21">
        <v>0.33427523663973691</v>
      </c>
      <c r="DS3166" s="72">
        <f t="shared" si="44"/>
        <v>0.28819026531722036</v>
      </c>
      <c r="DT3166" s="72">
        <f t="shared" si="44"/>
        <v>0.2719201770578108</v>
      </c>
      <c r="DU3166" s="72">
        <f t="shared" si="44"/>
        <v>0.33427523663973691</v>
      </c>
    </row>
    <row r="3167" spans="1:125" x14ac:dyDescent="0.25">
      <c r="A3167" s="1" t="s">
        <v>480</v>
      </c>
      <c r="B3167" s="1" t="s">
        <v>392</v>
      </c>
      <c r="C3167" s="61" t="s">
        <v>380</v>
      </c>
      <c r="D3167" s="85">
        <v>2020</v>
      </c>
      <c r="E3167" s="3">
        <v>44127</v>
      </c>
      <c r="AK3167" s="1"/>
      <c r="AL3167" s="1"/>
      <c r="CA3167" s="4"/>
      <c r="DO3167" s="21">
        <v>0.27421828298595435</v>
      </c>
      <c r="DP3167" s="21">
        <v>0.2712699614263957</v>
      </c>
      <c r="DQ3167" s="21">
        <v>0.33417316786519047</v>
      </c>
      <c r="DS3167" s="72">
        <f t="shared" si="44"/>
        <v>0.27421828298595435</v>
      </c>
      <c r="DT3167" s="72">
        <f t="shared" si="44"/>
        <v>0.2712699614263957</v>
      </c>
      <c r="DU3167" s="72">
        <f t="shared" si="44"/>
        <v>0.33417316786519047</v>
      </c>
    </row>
    <row r="3168" spans="1:125" x14ac:dyDescent="0.25">
      <c r="A3168" s="1" t="s">
        <v>480</v>
      </c>
      <c r="B3168" s="1" t="s">
        <v>392</v>
      </c>
      <c r="C3168" s="61" t="s">
        <v>380</v>
      </c>
      <c r="D3168" s="85">
        <v>2020</v>
      </c>
      <c r="E3168" s="3">
        <v>44128</v>
      </c>
      <c r="AK3168" s="1"/>
      <c r="AL3168" s="1"/>
      <c r="CA3168" s="4"/>
      <c r="DO3168" s="21">
        <v>0.26222848499926243</v>
      </c>
      <c r="DP3168" s="21">
        <v>0.27061974579498055</v>
      </c>
      <c r="DQ3168" s="21">
        <v>0.33254006747244669</v>
      </c>
      <c r="DS3168" s="72">
        <f t="shared" si="44"/>
        <v>0.26222848499926243</v>
      </c>
      <c r="DT3168" s="72">
        <f t="shared" si="44"/>
        <v>0.27061974579498055</v>
      </c>
      <c r="DU3168" s="72">
        <f t="shared" si="44"/>
        <v>0.33254006747244669</v>
      </c>
    </row>
    <row r="3169" spans="1:125" x14ac:dyDescent="0.25">
      <c r="A3169" s="1" t="s">
        <v>480</v>
      </c>
      <c r="B3169" s="1" t="s">
        <v>392</v>
      </c>
      <c r="C3169" s="61" t="s">
        <v>380</v>
      </c>
      <c r="D3169" s="85">
        <v>2020</v>
      </c>
      <c r="E3169" s="3">
        <v>44129</v>
      </c>
      <c r="AK3169" s="1"/>
      <c r="AL3169" s="1"/>
      <c r="CA3169" s="4"/>
      <c r="DO3169" s="21">
        <v>0.24898169206235279</v>
      </c>
      <c r="DP3169" s="21">
        <v>0.2654180207436595</v>
      </c>
      <c r="DQ3169" s="21">
        <v>0.33243799869790025</v>
      </c>
      <c r="DS3169" s="72">
        <f t="shared" si="44"/>
        <v>0.24898169206235279</v>
      </c>
      <c r="DT3169" s="72">
        <f t="shared" si="44"/>
        <v>0.2654180207436595</v>
      </c>
      <c r="DU3169" s="72">
        <f t="shared" si="44"/>
        <v>0.33243799869790025</v>
      </c>
    </row>
    <row r="3170" spans="1:125" x14ac:dyDescent="0.25">
      <c r="A3170" s="1" t="s">
        <v>480</v>
      </c>
      <c r="B3170" s="1" t="s">
        <v>392</v>
      </c>
      <c r="C3170" s="61" t="s">
        <v>380</v>
      </c>
      <c r="D3170" s="85">
        <v>2020</v>
      </c>
      <c r="E3170" s="3">
        <v>44130</v>
      </c>
      <c r="AK3170" s="1"/>
      <c r="AL3170" s="1"/>
      <c r="CA3170" s="4"/>
      <c r="DO3170" s="21">
        <v>0.24830484862762012</v>
      </c>
      <c r="DP3170" s="21">
        <v>0.2667184520064898</v>
      </c>
      <c r="DQ3170" s="21">
        <v>0.33294834257063266</v>
      </c>
      <c r="DS3170" s="72">
        <f t="shared" si="44"/>
        <v>0.24830484862762012</v>
      </c>
      <c r="DT3170" s="72">
        <f t="shared" si="44"/>
        <v>0.2667184520064898</v>
      </c>
      <c r="DU3170" s="72">
        <f t="shared" si="44"/>
        <v>0.33294834257063266</v>
      </c>
    </row>
    <row r="3171" spans="1:125" x14ac:dyDescent="0.25">
      <c r="A3171" s="1" t="s">
        <v>480</v>
      </c>
      <c r="B3171" s="1" t="s">
        <v>392</v>
      </c>
      <c r="C3171" s="61" t="s">
        <v>380</v>
      </c>
      <c r="D3171" s="85">
        <v>2020</v>
      </c>
      <c r="E3171" s="3">
        <v>44131</v>
      </c>
      <c r="AK3171" s="1"/>
      <c r="AL3171" s="1"/>
      <c r="CA3171" s="4"/>
      <c r="DO3171" s="21">
        <v>0.25038372489144173</v>
      </c>
      <c r="DP3171" s="21">
        <v>0.26528797761737644</v>
      </c>
      <c r="DQ3171" s="21">
        <v>0.33162144850152836</v>
      </c>
      <c r="DS3171" s="72">
        <f t="shared" si="44"/>
        <v>0.25038372489144173</v>
      </c>
      <c r="DT3171" s="72">
        <f t="shared" si="44"/>
        <v>0.26528797761737644</v>
      </c>
      <c r="DU3171" s="72">
        <f t="shared" si="44"/>
        <v>0.33162144850152836</v>
      </c>
    </row>
    <row r="3172" spans="1:125" x14ac:dyDescent="0.25">
      <c r="A3172" s="1" t="s">
        <v>480</v>
      </c>
      <c r="B3172" s="1" t="s">
        <v>392</v>
      </c>
      <c r="C3172" s="61" t="s">
        <v>380</v>
      </c>
      <c r="D3172" s="85">
        <v>2020</v>
      </c>
      <c r="E3172" s="3">
        <v>44132</v>
      </c>
      <c r="AK3172" s="1"/>
      <c r="AL3172" s="1"/>
      <c r="CA3172" s="4"/>
      <c r="DO3172" s="21">
        <v>0.24472724761546211</v>
      </c>
      <c r="DP3172" s="21">
        <v>0.26281715821799889</v>
      </c>
      <c r="DQ3172" s="21">
        <v>0.32958007301059861</v>
      </c>
      <c r="DS3172" s="72">
        <f t="shared" si="44"/>
        <v>0.24472724761546211</v>
      </c>
      <c r="DT3172" s="72">
        <f t="shared" si="44"/>
        <v>0.26281715821799889</v>
      </c>
      <c r="DU3172" s="72">
        <f t="shared" si="44"/>
        <v>0.32958007301059861</v>
      </c>
    </row>
    <row r="3173" spans="1:125" x14ac:dyDescent="0.25">
      <c r="A3173" s="1" t="s">
        <v>480</v>
      </c>
      <c r="B3173" s="1" t="s">
        <v>392</v>
      </c>
      <c r="C3173" s="61" t="s">
        <v>380</v>
      </c>
      <c r="D3173" s="85">
        <v>2020</v>
      </c>
      <c r="E3173" s="3">
        <v>44133</v>
      </c>
      <c r="AK3173" s="1"/>
      <c r="AL3173" s="1"/>
      <c r="CA3173" s="4"/>
      <c r="DO3173" s="21">
        <v>0.24395371226148196</v>
      </c>
      <c r="DP3173" s="21">
        <v>0.26294720134428196</v>
      </c>
      <c r="DQ3173" s="21">
        <v>0.3290697291378662</v>
      </c>
      <c r="DS3173" s="72">
        <f t="shared" si="44"/>
        <v>0.24395371226148196</v>
      </c>
      <c r="DT3173" s="72">
        <f t="shared" si="44"/>
        <v>0.26294720134428196</v>
      </c>
      <c r="DU3173" s="72">
        <f t="shared" si="44"/>
        <v>0.3290697291378662</v>
      </c>
    </row>
    <row r="3174" spans="1:125" x14ac:dyDescent="0.25">
      <c r="A3174" s="1" t="s">
        <v>480</v>
      </c>
      <c r="B3174" s="1" t="s">
        <v>392</v>
      </c>
      <c r="C3174" s="61" t="s">
        <v>380</v>
      </c>
      <c r="D3174" s="85">
        <v>2020</v>
      </c>
      <c r="E3174" s="3">
        <v>44134</v>
      </c>
      <c r="AK3174" s="1"/>
      <c r="AL3174" s="1"/>
      <c r="CA3174" s="4"/>
      <c r="DO3174" s="21">
        <v>0.23708858599490834</v>
      </c>
      <c r="DP3174" s="21">
        <v>0.25800556254552687</v>
      </c>
      <c r="DQ3174" s="21">
        <v>0.32457870305782094</v>
      </c>
      <c r="DS3174" s="72">
        <f t="shared" ref="DS3174:DU3194" si="45">DO3174</f>
        <v>0.23708858599490834</v>
      </c>
      <c r="DT3174" s="72">
        <f t="shared" si="45"/>
        <v>0.25800556254552687</v>
      </c>
      <c r="DU3174" s="72">
        <f t="shared" si="45"/>
        <v>0.32457870305782094</v>
      </c>
    </row>
    <row r="3175" spans="1:125" x14ac:dyDescent="0.25">
      <c r="A3175" s="1" t="s">
        <v>480</v>
      </c>
      <c r="B3175" s="1" t="s">
        <v>392</v>
      </c>
      <c r="C3175" s="61" t="s">
        <v>380</v>
      </c>
      <c r="D3175" s="85">
        <v>2020</v>
      </c>
      <c r="E3175" s="3">
        <v>44135</v>
      </c>
      <c r="AK3175" s="1"/>
      <c r="AL3175" s="1"/>
      <c r="CA3175" s="4"/>
      <c r="DO3175" s="21">
        <v>0.22838631326263195</v>
      </c>
      <c r="DP3175" s="21">
        <v>0.2500729318422622</v>
      </c>
      <c r="DQ3175" s="21">
        <v>0.32253732756689119</v>
      </c>
      <c r="DS3175" s="72">
        <f t="shared" si="45"/>
        <v>0.22838631326263195</v>
      </c>
      <c r="DT3175" s="72">
        <f t="shared" si="45"/>
        <v>0.2500729318422622</v>
      </c>
      <c r="DU3175" s="72">
        <f t="shared" si="45"/>
        <v>0.32253732756689119</v>
      </c>
    </row>
    <row r="3176" spans="1:125" x14ac:dyDescent="0.25">
      <c r="A3176" s="1" t="s">
        <v>480</v>
      </c>
      <c r="B3176" s="1" t="s">
        <v>392</v>
      </c>
      <c r="C3176" s="61" t="s">
        <v>380</v>
      </c>
      <c r="D3176" s="85">
        <v>2020</v>
      </c>
      <c r="E3176" s="3">
        <v>44136</v>
      </c>
      <c r="AK3176" s="1"/>
      <c r="AL3176" s="1"/>
      <c r="CA3176" s="4"/>
      <c r="DO3176" s="21">
        <v>0.22190795467304841</v>
      </c>
      <c r="DP3176" s="21">
        <v>0.24409094803324294</v>
      </c>
      <c r="DQ3176" s="21">
        <v>0.32090422717414746</v>
      </c>
      <c r="DS3176" s="72">
        <f t="shared" si="45"/>
        <v>0.22190795467304841</v>
      </c>
      <c r="DT3176" s="72">
        <f t="shared" si="45"/>
        <v>0.24409094803324294</v>
      </c>
      <c r="DU3176" s="72">
        <f t="shared" si="45"/>
        <v>0.32090422717414746</v>
      </c>
    </row>
    <row r="3177" spans="1:125" x14ac:dyDescent="0.25">
      <c r="A3177" s="1" t="s">
        <v>480</v>
      </c>
      <c r="B3177" s="1" t="s">
        <v>392</v>
      </c>
      <c r="C3177" s="61" t="s">
        <v>380</v>
      </c>
      <c r="D3177" s="85">
        <v>2020</v>
      </c>
      <c r="E3177" s="3">
        <v>44137</v>
      </c>
      <c r="AK3177" s="1"/>
      <c r="AL3177" s="1"/>
      <c r="CA3177" s="4"/>
      <c r="DO3177" s="21">
        <v>0.29138109865238837</v>
      </c>
      <c r="DP3177" s="21">
        <v>0.24968280246341312</v>
      </c>
      <c r="DQ3177" s="21">
        <v>0.32080215839960102</v>
      </c>
      <c r="DS3177" s="72">
        <f t="shared" si="45"/>
        <v>0.29138109865238837</v>
      </c>
      <c r="DT3177" s="72">
        <f t="shared" si="45"/>
        <v>0.24968280246341312</v>
      </c>
      <c r="DU3177" s="72">
        <f t="shared" si="45"/>
        <v>0.32080215839960102</v>
      </c>
    </row>
    <row r="3178" spans="1:125" x14ac:dyDescent="0.25">
      <c r="A3178" s="1" t="s">
        <v>480</v>
      </c>
      <c r="B3178" s="1" t="s">
        <v>392</v>
      </c>
      <c r="C3178" s="61" t="s">
        <v>380</v>
      </c>
      <c r="D3178" s="85">
        <v>2020</v>
      </c>
      <c r="E3178" s="3">
        <v>44138</v>
      </c>
      <c r="AK3178" s="1"/>
      <c r="AL3178" s="1"/>
      <c r="CA3178" s="4"/>
      <c r="DO3178" s="21">
        <v>0.28176025268726057</v>
      </c>
      <c r="DP3178" s="21">
        <v>0.25215362186279061</v>
      </c>
      <c r="DQ3178" s="21">
        <v>0.32008767697777557</v>
      </c>
      <c r="DS3178" s="72">
        <f t="shared" si="45"/>
        <v>0.28176025268726057</v>
      </c>
      <c r="DT3178" s="72">
        <f t="shared" si="45"/>
        <v>0.25215362186279061</v>
      </c>
      <c r="DU3178" s="72">
        <f t="shared" si="45"/>
        <v>0.32008767697777557</v>
      </c>
    </row>
    <row r="3179" spans="1:125" x14ac:dyDescent="0.25">
      <c r="A3179" s="1" t="s">
        <v>480</v>
      </c>
      <c r="B3179" s="1" t="s">
        <v>392</v>
      </c>
      <c r="C3179" s="61" t="s">
        <v>380</v>
      </c>
      <c r="D3179" s="85">
        <v>2020</v>
      </c>
      <c r="E3179" s="3">
        <v>44139</v>
      </c>
      <c r="AK3179" s="1"/>
      <c r="AL3179" s="1"/>
      <c r="CA3179" s="4"/>
      <c r="DO3179" s="21">
        <v>0.26377555570722266</v>
      </c>
      <c r="DP3179" s="21">
        <v>0.25124331997880944</v>
      </c>
      <c r="DQ3179" s="21">
        <v>0.31784216393775294</v>
      </c>
      <c r="DS3179" s="72">
        <f t="shared" si="45"/>
        <v>0.26377555570722266</v>
      </c>
      <c r="DT3179" s="72">
        <f t="shared" si="45"/>
        <v>0.25124331997880944</v>
      </c>
      <c r="DU3179" s="72">
        <f t="shared" si="45"/>
        <v>0.31784216393775294</v>
      </c>
    </row>
    <row r="3180" spans="1:125" x14ac:dyDescent="0.25">
      <c r="A3180" s="1" t="s">
        <v>480</v>
      </c>
      <c r="B3180" s="1" t="s">
        <v>392</v>
      </c>
      <c r="C3180" s="61" t="s">
        <v>380</v>
      </c>
      <c r="D3180" s="85">
        <v>2020</v>
      </c>
      <c r="E3180" s="3">
        <v>44140</v>
      </c>
      <c r="AK3180" s="1"/>
      <c r="AL3180" s="1"/>
      <c r="CA3180" s="4"/>
      <c r="DO3180" s="21">
        <v>0.2492717678200953</v>
      </c>
      <c r="DP3180" s="21">
        <v>0.24890254370571496</v>
      </c>
      <c r="DQ3180" s="21">
        <v>0.31559665089773026</v>
      </c>
      <c r="DS3180" s="72">
        <f t="shared" si="45"/>
        <v>0.2492717678200953</v>
      </c>
      <c r="DT3180" s="72">
        <f t="shared" si="45"/>
        <v>0.24890254370571496</v>
      </c>
      <c r="DU3180" s="72">
        <f t="shared" si="45"/>
        <v>0.31559665089773026</v>
      </c>
    </row>
    <row r="3181" spans="1:125" x14ac:dyDescent="0.25">
      <c r="A3181" s="1" t="s">
        <v>480</v>
      </c>
      <c r="B3181" s="1" t="s">
        <v>392</v>
      </c>
      <c r="C3181" s="61" t="s">
        <v>380</v>
      </c>
      <c r="D3181" s="85">
        <v>2020</v>
      </c>
      <c r="E3181" s="3">
        <v>44141</v>
      </c>
      <c r="AK3181" s="1"/>
      <c r="AL3181" s="1"/>
      <c r="CA3181" s="4"/>
      <c r="DO3181" s="21">
        <v>0.2452590531713234</v>
      </c>
      <c r="DP3181" s="21">
        <v>0.25033301809482827</v>
      </c>
      <c r="DQ3181" s="21">
        <v>0.3164132010941022</v>
      </c>
      <c r="DS3181" s="72">
        <f t="shared" si="45"/>
        <v>0.2452590531713234</v>
      </c>
      <c r="DT3181" s="72">
        <f t="shared" si="45"/>
        <v>0.25033301809482827</v>
      </c>
      <c r="DU3181" s="72">
        <f t="shared" si="45"/>
        <v>0.3164132010941022</v>
      </c>
    </row>
    <row r="3182" spans="1:125" x14ac:dyDescent="0.25">
      <c r="A3182" s="1" t="s">
        <v>480</v>
      </c>
      <c r="B3182" s="1" t="s">
        <v>392</v>
      </c>
      <c r="C3182" s="61" t="s">
        <v>380</v>
      </c>
      <c r="D3182" s="85">
        <v>2020</v>
      </c>
      <c r="E3182" s="3">
        <v>44142</v>
      </c>
      <c r="AK3182" s="1"/>
      <c r="AL3182" s="1"/>
      <c r="CA3182" s="4"/>
      <c r="DO3182" s="21">
        <v>0.25062545468956049</v>
      </c>
      <c r="DP3182" s="21">
        <v>0.249032586831998</v>
      </c>
      <c r="DQ3182" s="21">
        <v>0.31488216947590486</v>
      </c>
      <c r="DS3182" s="72">
        <f t="shared" si="45"/>
        <v>0.25062545468956049</v>
      </c>
      <c r="DT3182" s="72">
        <f t="shared" si="45"/>
        <v>0.249032586831998</v>
      </c>
      <c r="DU3182" s="72">
        <f t="shared" si="45"/>
        <v>0.31488216947590486</v>
      </c>
    </row>
    <row r="3183" spans="1:125" x14ac:dyDescent="0.25">
      <c r="A3183" s="1" t="s">
        <v>480</v>
      </c>
      <c r="B3183" s="1" t="s">
        <v>392</v>
      </c>
      <c r="C3183" s="61" t="s">
        <v>380</v>
      </c>
      <c r="D3183" s="85">
        <v>2020</v>
      </c>
      <c r="E3183" s="3">
        <v>44143</v>
      </c>
      <c r="AK3183" s="1"/>
      <c r="AL3183" s="1"/>
      <c r="CA3183" s="4"/>
      <c r="DO3183" s="21">
        <v>0.35964559364113435</v>
      </c>
      <c r="DP3183" s="21">
        <v>0.30820220929077558</v>
      </c>
      <c r="DQ3183" s="21">
        <v>0.32866145403968028</v>
      </c>
      <c r="DS3183" s="72">
        <f t="shared" si="45"/>
        <v>0.35964559364113435</v>
      </c>
      <c r="DT3183" s="72">
        <f t="shared" si="45"/>
        <v>0.30820220929077558</v>
      </c>
      <c r="DU3183" s="72">
        <f t="shared" si="45"/>
        <v>0.32866145403968028</v>
      </c>
    </row>
    <row r="3184" spans="1:125" x14ac:dyDescent="0.25">
      <c r="A3184" s="1" t="s">
        <v>480</v>
      </c>
      <c r="B3184" s="1" t="s">
        <v>392</v>
      </c>
      <c r="C3184" s="61" t="s">
        <v>380</v>
      </c>
      <c r="D3184" s="85">
        <v>2020</v>
      </c>
      <c r="E3184" s="3">
        <v>44144</v>
      </c>
      <c r="AK3184" s="1"/>
      <c r="AL3184" s="1"/>
      <c r="CA3184" s="4"/>
      <c r="DO3184" s="21">
        <v>0.34074232342824506</v>
      </c>
      <c r="DP3184" s="21">
        <v>0.30508117425998288</v>
      </c>
      <c r="DQ3184" s="21">
        <v>0.32182284614506579</v>
      </c>
      <c r="DS3184" s="72">
        <f t="shared" si="45"/>
        <v>0.34074232342824506</v>
      </c>
      <c r="DT3184" s="72">
        <f t="shared" si="45"/>
        <v>0.30508117425998288</v>
      </c>
      <c r="DU3184" s="72">
        <f t="shared" si="45"/>
        <v>0.32182284614506579</v>
      </c>
    </row>
    <row r="3185" spans="1:125" x14ac:dyDescent="0.25">
      <c r="A3185" s="1" t="s">
        <v>480</v>
      </c>
      <c r="B3185" s="1" t="s">
        <v>392</v>
      </c>
      <c r="C3185" s="61" t="s">
        <v>380</v>
      </c>
      <c r="D3185" s="85">
        <v>2020</v>
      </c>
      <c r="E3185" s="3">
        <v>44145</v>
      </c>
      <c r="AK3185" s="1"/>
      <c r="AL3185" s="1"/>
      <c r="CA3185" s="4"/>
      <c r="DO3185" s="21">
        <v>0.32386958351955364</v>
      </c>
      <c r="DP3185" s="21">
        <v>0.30170005297662422</v>
      </c>
      <c r="DQ3185" s="21">
        <v>0.32039388330141511</v>
      </c>
      <c r="DS3185" s="72">
        <f t="shared" si="45"/>
        <v>0.32386958351955364</v>
      </c>
      <c r="DT3185" s="72">
        <f t="shared" si="45"/>
        <v>0.30170005297662422</v>
      </c>
      <c r="DU3185" s="72">
        <f t="shared" si="45"/>
        <v>0.32039388330141511</v>
      </c>
    </row>
    <row r="3186" spans="1:125" x14ac:dyDescent="0.25">
      <c r="A3186" s="1" t="s">
        <v>480</v>
      </c>
      <c r="B3186" s="1" t="s">
        <v>392</v>
      </c>
      <c r="C3186" s="61" t="s">
        <v>380</v>
      </c>
      <c r="D3186" s="85">
        <v>2020</v>
      </c>
      <c r="E3186" s="3">
        <v>44146</v>
      </c>
      <c r="AK3186" s="1"/>
      <c r="AL3186" s="1"/>
      <c r="CA3186" s="4"/>
      <c r="DO3186" s="21">
        <v>0.30922075775355501</v>
      </c>
      <c r="DP3186" s="21">
        <v>0.29831893169326545</v>
      </c>
      <c r="DQ3186" s="21">
        <v>0.31927112678140374</v>
      </c>
      <c r="DS3186" s="72">
        <f t="shared" si="45"/>
        <v>0.30922075775355501</v>
      </c>
      <c r="DT3186" s="72">
        <f t="shared" si="45"/>
        <v>0.29831893169326545</v>
      </c>
      <c r="DU3186" s="72">
        <f t="shared" si="45"/>
        <v>0.31927112678140374</v>
      </c>
    </row>
    <row r="3187" spans="1:125" x14ac:dyDescent="0.25">
      <c r="A3187" s="1" t="s">
        <v>480</v>
      </c>
      <c r="B3187" s="1" t="s">
        <v>392</v>
      </c>
      <c r="C3187" s="61" t="s">
        <v>380</v>
      </c>
      <c r="D3187" s="85">
        <v>2020</v>
      </c>
      <c r="E3187" s="3">
        <v>44147</v>
      </c>
      <c r="AK3187" s="1"/>
      <c r="AL3187" s="1"/>
      <c r="CA3187" s="4"/>
      <c r="DO3187" s="21">
        <v>0.2929281693603486</v>
      </c>
      <c r="DP3187" s="21">
        <v>0.29272707726309533</v>
      </c>
      <c r="DQ3187" s="21">
        <v>0.31927112678140368</v>
      </c>
      <c r="DS3187" s="72">
        <f t="shared" si="45"/>
        <v>0.2929281693603486</v>
      </c>
      <c r="DT3187" s="72">
        <f t="shared" si="45"/>
        <v>0.29272707726309533</v>
      </c>
      <c r="DU3187" s="72">
        <f t="shared" si="45"/>
        <v>0.31927112678140368</v>
      </c>
    </row>
    <row r="3188" spans="1:125" x14ac:dyDescent="0.25">
      <c r="A3188" s="1" t="s">
        <v>480</v>
      </c>
      <c r="B3188" s="1" t="s">
        <v>392</v>
      </c>
      <c r="C3188" s="61" t="s">
        <v>380</v>
      </c>
      <c r="D3188" s="85">
        <v>2020</v>
      </c>
      <c r="E3188" s="3">
        <v>44148</v>
      </c>
      <c r="AK3188" s="1"/>
      <c r="AL3188" s="1"/>
      <c r="CA3188" s="4"/>
      <c r="DO3188" s="21">
        <v>0.27794092187698366</v>
      </c>
      <c r="DP3188" s="21">
        <v>0.28609487782266085</v>
      </c>
      <c r="DQ3188" s="21">
        <v>0.31804630148684587</v>
      </c>
      <c r="DS3188" s="72">
        <f t="shared" si="45"/>
        <v>0.27794092187698366</v>
      </c>
      <c r="DT3188" s="72">
        <f t="shared" si="45"/>
        <v>0.28609487782266085</v>
      </c>
      <c r="DU3188" s="72">
        <f t="shared" si="45"/>
        <v>0.31804630148684587</v>
      </c>
    </row>
    <row r="3189" spans="1:125" x14ac:dyDescent="0.25">
      <c r="A3189" s="1" t="s">
        <v>480</v>
      </c>
      <c r="B3189" s="1" t="s">
        <v>392</v>
      </c>
      <c r="C3189" s="61" t="s">
        <v>380</v>
      </c>
      <c r="D3189" s="85">
        <v>2020</v>
      </c>
      <c r="E3189" s="3">
        <v>44149</v>
      </c>
      <c r="AK3189" s="1"/>
      <c r="AL3189" s="1"/>
      <c r="CA3189" s="4"/>
      <c r="DO3189" s="21">
        <v>0.25995622489694581</v>
      </c>
      <c r="DP3189" s="21">
        <v>0.27504121208860349</v>
      </c>
      <c r="DQ3189" s="21">
        <v>0.31620906354500911</v>
      </c>
      <c r="DS3189" s="72">
        <f t="shared" si="45"/>
        <v>0.25995622489694581</v>
      </c>
      <c r="DT3189" s="72">
        <f t="shared" si="45"/>
        <v>0.27504121208860349</v>
      </c>
      <c r="DU3189" s="72">
        <f t="shared" si="45"/>
        <v>0.31620906354500911</v>
      </c>
    </row>
    <row r="3190" spans="1:125" x14ac:dyDescent="0.25">
      <c r="A3190" s="1" t="s">
        <v>480</v>
      </c>
      <c r="B3190" s="1" t="s">
        <v>392</v>
      </c>
      <c r="C3190" s="61" t="s">
        <v>380</v>
      </c>
      <c r="D3190" s="85">
        <v>2020</v>
      </c>
      <c r="E3190" s="3">
        <v>44150</v>
      </c>
      <c r="AK3190" s="1"/>
      <c r="AL3190" s="1"/>
      <c r="CA3190" s="4"/>
      <c r="DO3190" s="21">
        <v>0.24477559357508585</v>
      </c>
      <c r="DP3190" s="21">
        <v>0.26450771885967828</v>
      </c>
      <c r="DQ3190" s="21">
        <v>0.31345320663225407</v>
      </c>
      <c r="DS3190" s="72">
        <f t="shared" si="45"/>
        <v>0.24477559357508585</v>
      </c>
      <c r="DT3190" s="72">
        <f t="shared" si="45"/>
        <v>0.26450771885967828</v>
      </c>
      <c r="DU3190" s="72">
        <f t="shared" si="45"/>
        <v>0.31345320663225407</v>
      </c>
    </row>
    <row r="3191" spans="1:125" x14ac:dyDescent="0.25">
      <c r="A3191" s="1" t="s">
        <v>480</v>
      </c>
      <c r="B3191" s="1" t="s">
        <v>392</v>
      </c>
      <c r="C3191" s="61" t="s">
        <v>380</v>
      </c>
      <c r="D3191" s="85">
        <v>2020</v>
      </c>
      <c r="E3191" s="3">
        <v>44151</v>
      </c>
      <c r="AK3191" s="1"/>
      <c r="AL3191" s="1"/>
      <c r="CA3191" s="4"/>
      <c r="DO3191" s="21">
        <v>0.2344779041752254</v>
      </c>
      <c r="DP3191" s="21">
        <v>0.25514461376730024</v>
      </c>
      <c r="DQ3191" s="21">
        <v>0.31314700030861464</v>
      </c>
      <c r="DS3191" s="72">
        <f t="shared" si="45"/>
        <v>0.2344779041752254</v>
      </c>
      <c r="DT3191" s="72">
        <f t="shared" si="45"/>
        <v>0.25514461376730024</v>
      </c>
      <c r="DU3191" s="72">
        <f t="shared" si="45"/>
        <v>0.31314700030861464</v>
      </c>
    </row>
    <row r="3192" spans="1:125" x14ac:dyDescent="0.25">
      <c r="A3192" s="1" t="s">
        <v>480</v>
      </c>
      <c r="B3192" s="1" t="s">
        <v>392</v>
      </c>
      <c r="C3192" s="61" t="s">
        <v>380</v>
      </c>
      <c r="D3192" s="85">
        <v>2020</v>
      </c>
      <c r="E3192" s="3">
        <v>44152</v>
      </c>
      <c r="AK3192" s="1"/>
      <c r="AL3192" s="1"/>
      <c r="CA3192" s="4"/>
      <c r="DO3192" s="21">
        <v>0.22635578295843412</v>
      </c>
      <c r="DP3192" s="21">
        <v>0.24643172430633742</v>
      </c>
      <c r="DQ3192" s="21">
        <v>0.30926838687584823</v>
      </c>
      <c r="DS3192" s="72">
        <f t="shared" si="45"/>
        <v>0.22635578295843412</v>
      </c>
      <c r="DT3192" s="72">
        <f t="shared" si="45"/>
        <v>0.24643172430633742</v>
      </c>
      <c r="DU3192" s="72">
        <f t="shared" si="45"/>
        <v>0.30926838687584823</v>
      </c>
    </row>
    <row r="3193" spans="1:125" x14ac:dyDescent="0.25">
      <c r="A3193" s="1" t="s">
        <v>480</v>
      </c>
      <c r="B3193" s="1" t="s">
        <v>392</v>
      </c>
      <c r="C3193" s="61" t="s">
        <v>380</v>
      </c>
      <c r="D3193" s="85">
        <v>2020</v>
      </c>
      <c r="E3193" s="3">
        <v>44153</v>
      </c>
      <c r="AK3193" s="1"/>
      <c r="AL3193" s="1"/>
      <c r="CA3193" s="4"/>
      <c r="DO3193" s="21">
        <v>0.26251856075700497</v>
      </c>
      <c r="DP3193" s="21">
        <v>0.24786219869545073</v>
      </c>
      <c r="DQ3193" s="21">
        <v>0.30926838687584823</v>
      </c>
      <c r="DS3193" s="72">
        <f t="shared" si="45"/>
        <v>0.26251856075700497</v>
      </c>
      <c r="DT3193" s="72">
        <f t="shared" si="45"/>
        <v>0.24786219869545073</v>
      </c>
      <c r="DU3193" s="72">
        <f t="shared" si="45"/>
        <v>0.30926838687584823</v>
      </c>
    </row>
    <row r="3194" spans="1:125" x14ac:dyDescent="0.25">
      <c r="A3194" s="1" t="s">
        <v>480</v>
      </c>
      <c r="B3194" s="1" t="s">
        <v>392</v>
      </c>
      <c r="C3194" s="61" t="s">
        <v>380</v>
      </c>
      <c r="D3194" s="85">
        <v>2020</v>
      </c>
      <c r="E3194" s="3">
        <v>44154</v>
      </c>
      <c r="AK3194" s="1"/>
      <c r="AL3194" s="1"/>
      <c r="CA3194" s="4"/>
      <c r="DO3194" s="21">
        <v>0.25546005065193633</v>
      </c>
      <c r="DP3194" s="21">
        <v>0.24760211244288466</v>
      </c>
      <c r="DQ3194" s="21">
        <v>0.30855390545402284</v>
      </c>
      <c r="DS3194" s="72">
        <f t="shared" si="45"/>
        <v>0.25546005065193633</v>
      </c>
      <c r="DT3194" s="72">
        <f t="shared" si="45"/>
        <v>0.24760211244288466</v>
      </c>
      <c r="DU3194" s="72">
        <f t="shared" si="45"/>
        <v>0.30855390545402284</v>
      </c>
    </row>
    <row r="3195" spans="1:125" x14ac:dyDescent="0.25">
      <c r="A3195" s="1" t="s">
        <v>480</v>
      </c>
      <c r="B3195" s="1" t="s">
        <v>424</v>
      </c>
      <c r="C3195" t="s">
        <v>453</v>
      </c>
      <c r="D3195" s="84">
        <f>YEAR(E3195)</f>
        <v>2020</v>
      </c>
      <c r="E3195" s="3">
        <v>44131</v>
      </c>
      <c r="AJ3195" s="14"/>
      <c r="AK3195" s="4">
        <v>27.782264665771766</v>
      </c>
      <c r="AL3195" s="119">
        <f t="shared" ref="AL3195:AL3198" si="46">AK3195/100</f>
        <v>0.27782264665771766</v>
      </c>
      <c r="AM3195" s="4">
        <v>1.2474824941350895</v>
      </c>
      <c r="AN3195" s="15">
        <v>4.4902116841180686E-2</v>
      </c>
      <c r="AW3195"/>
      <c r="CA3195" s="4"/>
      <c r="DO3195" s="72"/>
      <c r="DP3195" s="72"/>
      <c r="DQ3195" s="72"/>
    </row>
    <row r="3196" spans="1:125" x14ac:dyDescent="0.25">
      <c r="A3196" s="1" t="s">
        <v>480</v>
      </c>
      <c r="B3196" s="1" t="s">
        <v>424</v>
      </c>
      <c r="C3196" t="s">
        <v>454</v>
      </c>
      <c r="D3196" s="84">
        <f t="shared" ref="D3196:D3259" si="47">YEAR(E3196)</f>
        <v>2020</v>
      </c>
      <c r="E3196" s="3">
        <v>44131</v>
      </c>
      <c r="AJ3196" s="14"/>
      <c r="AK3196" s="4">
        <v>41.617346922150652</v>
      </c>
      <c r="AL3196" s="119">
        <f t="shared" si="46"/>
        <v>0.4161734692215065</v>
      </c>
      <c r="AM3196" s="4">
        <v>1.9060262388295783</v>
      </c>
      <c r="AN3196" s="15">
        <v>4.5798840622757332E-2</v>
      </c>
      <c r="AW3196"/>
      <c r="CA3196" s="4"/>
      <c r="DO3196" s="72"/>
      <c r="DP3196" s="72"/>
      <c r="DQ3196" s="72"/>
    </row>
    <row r="3197" spans="1:125" x14ac:dyDescent="0.25">
      <c r="A3197" s="1" t="s">
        <v>480</v>
      </c>
      <c r="B3197" s="1" t="s">
        <v>424</v>
      </c>
      <c r="C3197" t="s">
        <v>455</v>
      </c>
      <c r="D3197" s="84">
        <f t="shared" si="47"/>
        <v>2020</v>
      </c>
      <c r="E3197" s="3">
        <v>44131</v>
      </c>
      <c r="AJ3197" s="14"/>
      <c r="AK3197" s="4">
        <v>56.049039100126194</v>
      </c>
      <c r="AL3197" s="119">
        <f t="shared" si="46"/>
        <v>0.56049039100126197</v>
      </c>
      <c r="AM3197" s="4">
        <v>2.4230111584129421</v>
      </c>
      <c r="AN3197" s="15">
        <v>4.3230199791373172E-2</v>
      </c>
      <c r="AW3197"/>
    </row>
    <row r="3198" spans="1:125" x14ac:dyDescent="0.25">
      <c r="A3198" s="1" t="s">
        <v>480</v>
      </c>
      <c r="B3198" s="1" t="s">
        <v>424</v>
      </c>
      <c r="C3198" t="s">
        <v>456</v>
      </c>
      <c r="D3198" s="84">
        <f t="shared" si="47"/>
        <v>2020</v>
      </c>
      <c r="E3198" s="3">
        <v>44131</v>
      </c>
      <c r="AJ3198" s="14"/>
      <c r="AK3198" s="4">
        <v>0</v>
      </c>
      <c r="AL3198" s="119">
        <f t="shared" si="46"/>
        <v>0</v>
      </c>
      <c r="AM3198" s="4">
        <v>0</v>
      </c>
      <c r="AN3198" s="15"/>
      <c r="AW3198"/>
    </row>
    <row r="3199" spans="1:125" x14ac:dyDescent="0.25">
      <c r="A3199" s="1" t="s">
        <v>480</v>
      </c>
      <c r="B3199" s="1" t="s">
        <v>424</v>
      </c>
      <c r="C3199" t="s">
        <v>405</v>
      </c>
      <c r="D3199" s="84">
        <f t="shared" si="47"/>
        <v>2020</v>
      </c>
      <c r="E3199" s="3">
        <v>44131</v>
      </c>
      <c r="AJ3199" s="14"/>
      <c r="AK3199" s="14"/>
      <c r="AL3199" s="14"/>
      <c r="AN3199" s="15"/>
      <c r="AW3199"/>
    </row>
    <row r="3200" spans="1:125" x14ac:dyDescent="0.25">
      <c r="A3200" s="1" t="s">
        <v>480</v>
      </c>
      <c r="B3200" s="1" t="s">
        <v>424</v>
      </c>
      <c r="C3200" t="s">
        <v>406</v>
      </c>
      <c r="D3200" s="84">
        <f t="shared" si="47"/>
        <v>2020</v>
      </c>
      <c r="E3200" s="3">
        <v>44131</v>
      </c>
      <c r="AJ3200" s="14"/>
      <c r="AK3200" s="14"/>
      <c r="AL3200" s="14"/>
      <c r="AN3200" s="15"/>
      <c r="AW3200"/>
    </row>
    <row r="3201" spans="1:49" x14ac:dyDescent="0.25">
      <c r="A3201" s="1" t="s">
        <v>480</v>
      </c>
      <c r="B3201" s="1" t="s">
        <v>424</v>
      </c>
      <c r="C3201" t="s">
        <v>407</v>
      </c>
      <c r="D3201" s="84">
        <f t="shared" si="47"/>
        <v>2020</v>
      </c>
      <c r="E3201" s="3">
        <v>44131</v>
      </c>
      <c r="AJ3201" s="14"/>
      <c r="AK3201" s="14"/>
      <c r="AL3201" s="14"/>
      <c r="AN3201" s="15"/>
      <c r="AW3201"/>
    </row>
    <row r="3202" spans="1:49" x14ac:dyDescent="0.25">
      <c r="A3202" s="1" t="s">
        <v>480</v>
      </c>
      <c r="B3202" s="1" t="s">
        <v>424</v>
      </c>
      <c r="C3202" t="s">
        <v>408</v>
      </c>
      <c r="D3202" s="84">
        <f t="shared" si="47"/>
        <v>2020</v>
      </c>
      <c r="E3202" s="3">
        <v>44131</v>
      </c>
      <c r="AJ3202" s="14"/>
      <c r="AK3202" s="14"/>
      <c r="AL3202" s="14"/>
      <c r="AN3202" s="15"/>
      <c r="AW3202"/>
    </row>
    <row r="3203" spans="1:49" x14ac:dyDescent="0.25">
      <c r="A3203" s="1" t="s">
        <v>480</v>
      </c>
      <c r="B3203" s="1" t="s">
        <v>424</v>
      </c>
      <c r="C3203" t="s">
        <v>453</v>
      </c>
      <c r="D3203" s="84">
        <f t="shared" si="47"/>
        <v>2020</v>
      </c>
      <c r="E3203" s="3">
        <v>44153</v>
      </c>
      <c r="AJ3203" s="14"/>
      <c r="AK3203" s="4">
        <v>257.62964972225518</v>
      </c>
      <c r="AL3203" s="119">
        <f t="shared" ref="AL3203:AL3206" si="48">AK3203/100</f>
        <v>2.5762964972225517</v>
      </c>
      <c r="AM3203" s="4">
        <v>6.2755629916877869</v>
      </c>
      <c r="AN3203" s="15">
        <v>2.4358853875915805E-2</v>
      </c>
      <c r="AW3203"/>
    </row>
    <row r="3204" spans="1:49" x14ac:dyDescent="0.25">
      <c r="A3204" s="1" t="s">
        <v>480</v>
      </c>
      <c r="B3204" s="1" t="s">
        <v>424</v>
      </c>
      <c r="C3204" t="s">
        <v>454</v>
      </c>
      <c r="D3204" s="84">
        <f t="shared" si="47"/>
        <v>2020</v>
      </c>
      <c r="E3204" s="3">
        <v>44153</v>
      </c>
      <c r="AJ3204" s="14"/>
      <c r="AK3204" s="4">
        <v>350.42767971324326</v>
      </c>
      <c r="AL3204" s="119">
        <f t="shared" si="48"/>
        <v>3.5042767971324325</v>
      </c>
      <c r="AM3204" s="4">
        <v>8.2937207833646571</v>
      </c>
      <c r="AN3204" s="15">
        <v>2.3667424873946744E-2</v>
      </c>
      <c r="AW3204"/>
    </row>
    <row r="3205" spans="1:49" x14ac:dyDescent="0.25">
      <c r="A3205" s="1" t="s">
        <v>480</v>
      </c>
      <c r="B3205" s="1" t="s">
        <v>424</v>
      </c>
      <c r="C3205" t="s">
        <v>455</v>
      </c>
      <c r="D3205" s="84">
        <f t="shared" si="47"/>
        <v>2020</v>
      </c>
      <c r="E3205" s="3">
        <v>44153</v>
      </c>
      <c r="AJ3205" s="14"/>
      <c r="AK3205" s="4">
        <v>349.55092601045465</v>
      </c>
      <c r="AL3205" s="119">
        <f t="shared" si="48"/>
        <v>3.4955092601045465</v>
      </c>
      <c r="AM3205" s="4">
        <v>7.3077669117886259</v>
      </c>
      <c r="AN3205" s="15">
        <v>2.0906158067422943E-2</v>
      </c>
      <c r="AW3205"/>
    </row>
    <row r="3206" spans="1:49" x14ac:dyDescent="0.25">
      <c r="A3206" s="1" t="s">
        <v>480</v>
      </c>
      <c r="B3206" s="1" t="s">
        <v>424</v>
      </c>
      <c r="C3206" t="s">
        <v>456</v>
      </c>
      <c r="D3206" s="84">
        <f t="shared" si="47"/>
        <v>2020</v>
      </c>
      <c r="E3206" s="3">
        <v>44153</v>
      </c>
      <c r="AJ3206" s="14"/>
      <c r="AK3206" s="4">
        <v>0</v>
      </c>
      <c r="AL3206" s="119">
        <f t="shared" si="48"/>
        <v>0</v>
      </c>
      <c r="AM3206" s="4">
        <v>0</v>
      </c>
      <c r="AN3206" s="15"/>
      <c r="AW3206"/>
    </row>
    <row r="3207" spans="1:49" x14ac:dyDescent="0.25">
      <c r="A3207" s="1" t="s">
        <v>480</v>
      </c>
      <c r="B3207" s="1" t="s">
        <v>424</v>
      </c>
      <c r="C3207" t="s">
        <v>405</v>
      </c>
      <c r="D3207" s="84">
        <f t="shared" si="47"/>
        <v>2020</v>
      </c>
      <c r="E3207" s="3">
        <v>44153</v>
      </c>
      <c r="AJ3207" s="14"/>
      <c r="AK3207" s="14"/>
      <c r="AL3207" s="14"/>
      <c r="AN3207" s="15"/>
      <c r="AW3207"/>
    </row>
    <row r="3208" spans="1:49" x14ac:dyDescent="0.25">
      <c r="A3208" s="1" t="s">
        <v>480</v>
      </c>
      <c r="B3208" s="1" t="s">
        <v>424</v>
      </c>
      <c r="C3208" t="s">
        <v>406</v>
      </c>
      <c r="D3208" s="84">
        <f t="shared" si="47"/>
        <v>2020</v>
      </c>
      <c r="E3208" s="3">
        <v>44153</v>
      </c>
      <c r="AJ3208" s="14"/>
      <c r="AK3208" s="14"/>
      <c r="AL3208" s="14"/>
      <c r="AN3208" s="15"/>
      <c r="AW3208"/>
    </row>
    <row r="3209" spans="1:49" x14ac:dyDescent="0.25">
      <c r="A3209" s="1" t="s">
        <v>480</v>
      </c>
      <c r="B3209" s="1" t="s">
        <v>424</v>
      </c>
      <c r="C3209" t="s">
        <v>407</v>
      </c>
      <c r="D3209" s="84">
        <f t="shared" si="47"/>
        <v>2020</v>
      </c>
      <c r="E3209" s="3">
        <v>44153</v>
      </c>
      <c r="AJ3209" s="14"/>
      <c r="AK3209" s="14"/>
      <c r="AL3209" s="14"/>
      <c r="AN3209" s="15"/>
      <c r="AW3209"/>
    </row>
    <row r="3210" spans="1:49" x14ac:dyDescent="0.25">
      <c r="A3210" s="1" t="s">
        <v>480</v>
      </c>
      <c r="B3210" s="1" t="s">
        <v>424</v>
      </c>
      <c r="C3210" t="s">
        <v>408</v>
      </c>
      <c r="D3210" s="84">
        <f t="shared" si="47"/>
        <v>2020</v>
      </c>
      <c r="E3210" s="3">
        <v>44153</v>
      </c>
      <c r="AJ3210" s="14"/>
      <c r="AK3210" s="14"/>
      <c r="AL3210" s="14"/>
      <c r="AN3210" s="15"/>
      <c r="AW3210"/>
    </row>
    <row r="3211" spans="1:49" x14ac:dyDescent="0.25">
      <c r="A3211" s="1" t="s">
        <v>480</v>
      </c>
      <c r="B3211" s="1" t="s">
        <v>424</v>
      </c>
      <c r="C3211" t="s">
        <v>453</v>
      </c>
      <c r="D3211" s="84">
        <f t="shared" si="47"/>
        <v>2020</v>
      </c>
      <c r="E3211" s="3">
        <v>44167</v>
      </c>
      <c r="AJ3211" s="14"/>
      <c r="AK3211" s="4">
        <v>632.62278240915191</v>
      </c>
      <c r="AL3211" s="119">
        <f t="shared" ref="AL3211:AL3214" si="49">AK3211/100</f>
        <v>6.3262278240915188</v>
      </c>
      <c r="AM3211" s="4">
        <v>8.2886496721108003</v>
      </c>
      <c r="AN3211" s="15">
        <v>1.3102041062362619E-2</v>
      </c>
      <c r="AW3211"/>
    </row>
    <row r="3212" spans="1:49" x14ac:dyDescent="0.25">
      <c r="A3212" s="1" t="s">
        <v>480</v>
      </c>
      <c r="B3212" s="1" t="s">
        <v>424</v>
      </c>
      <c r="C3212" t="s">
        <v>454</v>
      </c>
      <c r="D3212" s="84">
        <f t="shared" si="47"/>
        <v>2020</v>
      </c>
      <c r="E3212" s="3">
        <v>44167</v>
      </c>
      <c r="AJ3212" s="14"/>
      <c r="AK3212" s="4">
        <v>739.35265655219177</v>
      </c>
      <c r="AL3212" s="119">
        <f t="shared" si="49"/>
        <v>7.3935265655219178</v>
      </c>
      <c r="AM3212" s="4">
        <v>9.6368605231828361</v>
      </c>
      <c r="AN3212" s="15">
        <v>1.3034186646629786E-2</v>
      </c>
      <c r="AW3212"/>
    </row>
    <row r="3213" spans="1:49" x14ac:dyDescent="0.25">
      <c r="A3213" s="1" t="s">
        <v>480</v>
      </c>
      <c r="B3213" s="1" t="s">
        <v>424</v>
      </c>
      <c r="C3213" t="s">
        <v>455</v>
      </c>
      <c r="D3213" s="84">
        <f t="shared" si="47"/>
        <v>2020</v>
      </c>
      <c r="E3213" s="3">
        <v>44167</v>
      </c>
      <c r="AJ3213" s="14"/>
      <c r="AK3213" s="4">
        <v>690.94517303405894</v>
      </c>
      <c r="AL3213" s="119">
        <f t="shared" si="49"/>
        <v>6.9094517303405896</v>
      </c>
      <c r="AM3213" s="4">
        <v>8.371304561079592</v>
      </c>
      <c r="AN3213" s="15">
        <v>1.2115729131328547E-2</v>
      </c>
      <c r="AW3213"/>
    </row>
    <row r="3214" spans="1:49" x14ac:dyDescent="0.25">
      <c r="A3214" s="1" t="s">
        <v>480</v>
      </c>
      <c r="B3214" s="1" t="s">
        <v>424</v>
      </c>
      <c r="C3214" t="s">
        <v>456</v>
      </c>
      <c r="D3214" s="84">
        <f t="shared" si="47"/>
        <v>2020</v>
      </c>
      <c r="E3214" s="3">
        <v>44167</v>
      </c>
      <c r="AJ3214" s="14"/>
      <c r="AK3214" s="4">
        <v>0</v>
      </c>
      <c r="AL3214" s="119">
        <f t="shared" si="49"/>
        <v>0</v>
      </c>
      <c r="AM3214" s="4">
        <v>0</v>
      </c>
      <c r="AN3214" s="15"/>
      <c r="AW3214"/>
    </row>
    <row r="3215" spans="1:49" x14ac:dyDescent="0.25">
      <c r="A3215" s="1" t="s">
        <v>480</v>
      </c>
      <c r="B3215" s="1" t="s">
        <v>424</v>
      </c>
      <c r="C3215" t="s">
        <v>405</v>
      </c>
      <c r="D3215" s="84">
        <f t="shared" si="47"/>
        <v>2020</v>
      </c>
      <c r="E3215" s="3">
        <v>44167</v>
      </c>
      <c r="AJ3215" s="14"/>
      <c r="AK3215" s="14"/>
      <c r="AL3215" s="14"/>
      <c r="AN3215" s="15"/>
      <c r="AW3215"/>
    </row>
    <row r="3216" spans="1:49" x14ac:dyDescent="0.25">
      <c r="A3216" s="1" t="s">
        <v>480</v>
      </c>
      <c r="B3216" s="1" t="s">
        <v>424</v>
      </c>
      <c r="C3216" t="s">
        <v>406</v>
      </c>
      <c r="D3216" s="84">
        <f t="shared" si="47"/>
        <v>2020</v>
      </c>
      <c r="E3216" s="3">
        <v>44167</v>
      </c>
      <c r="AJ3216" s="14"/>
      <c r="AK3216" s="14"/>
      <c r="AL3216" s="14"/>
      <c r="AN3216" s="15"/>
      <c r="AW3216"/>
    </row>
    <row r="3217" spans="1:49" x14ac:dyDescent="0.25">
      <c r="A3217" s="1" t="s">
        <v>480</v>
      </c>
      <c r="B3217" s="1" t="s">
        <v>424</v>
      </c>
      <c r="C3217" t="s">
        <v>407</v>
      </c>
      <c r="D3217" s="84">
        <f t="shared" si="47"/>
        <v>2020</v>
      </c>
      <c r="E3217" s="3">
        <v>44167</v>
      </c>
      <c r="AJ3217" s="14"/>
      <c r="AK3217" s="14"/>
      <c r="AL3217" s="14"/>
      <c r="AN3217" s="15"/>
      <c r="AW3217"/>
    </row>
    <row r="3218" spans="1:49" x14ac:dyDescent="0.25">
      <c r="A3218" s="1" t="s">
        <v>480</v>
      </c>
      <c r="B3218" s="1" t="s">
        <v>424</v>
      </c>
      <c r="C3218" t="s">
        <v>408</v>
      </c>
      <c r="D3218" s="84">
        <f t="shared" si="47"/>
        <v>2020</v>
      </c>
      <c r="E3218" s="3">
        <v>44167</v>
      </c>
      <c r="AJ3218" s="14"/>
      <c r="AK3218" s="14"/>
      <c r="AL3218" s="14"/>
      <c r="AN3218" s="15"/>
      <c r="AW3218"/>
    </row>
    <row r="3219" spans="1:49" x14ac:dyDescent="0.25">
      <c r="A3219" s="1" t="s">
        <v>480</v>
      </c>
      <c r="B3219" s="1" t="s">
        <v>424</v>
      </c>
      <c r="C3219" t="s">
        <v>409</v>
      </c>
      <c r="D3219" s="84">
        <f t="shared" si="47"/>
        <v>2020</v>
      </c>
      <c r="E3219" s="3">
        <v>44119</v>
      </c>
      <c r="AJ3219" s="14"/>
      <c r="AK3219" s="66">
        <v>104.87732367662461</v>
      </c>
      <c r="AL3219" s="119">
        <f t="shared" ref="AL3219:AL3245" si="50">AK3219/100</f>
        <v>1.0487732367662461</v>
      </c>
      <c r="AM3219" s="4">
        <v>4.2484011320640267</v>
      </c>
      <c r="AN3219" s="15">
        <v>4.0508290859551398E-2</v>
      </c>
      <c r="AW3219"/>
    </row>
    <row r="3220" spans="1:49" x14ac:dyDescent="0.25">
      <c r="A3220" s="1" t="s">
        <v>480</v>
      </c>
      <c r="B3220" s="1" t="s">
        <v>424</v>
      </c>
      <c r="C3220" t="s">
        <v>410</v>
      </c>
      <c r="D3220" s="84">
        <f t="shared" si="47"/>
        <v>2020</v>
      </c>
      <c r="E3220" s="3">
        <v>44119</v>
      </c>
      <c r="AJ3220" s="14"/>
      <c r="AK3220" s="66">
        <v>195.22341673890006</v>
      </c>
      <c r="AL3220" s="119">
        <f t="shared" si="50"/>
        <v>1.9522341673890005</v>
      </c>
      <c r="AM3220" s="4">
        <v>7.3846891150461271</v>
      </c>
      <c r="AN3220" s="15">
        <v>3.7826861338682127E-2</v>
      </c>
      <c r="AW3220"/>
    </row>
    <row r="3221" spans="1:49" x14ac:dyDescent="0.25">
      <c r="A3221" s="1" t="s">
        <v>480</v>
      </c>
      <c r="B3221" s="1" t="s">
        <v>424</v>
      </c>
      <c r="C3221" t="s">
        <v>411</v>
      </c>
      <c r="D3221" s="84">
        <f t="shared" si="47"/>
        <v>2020</v>
      </c>
      <c r="E3221" s="3">
        <v>44119</v>
      </c>
      <c r="AJ3221" s="14"/>
      <c r="AK3221" s="66">
        <v>230.52295656873102</v>
      </c>
      <c r="AL3221" s="119">
        <f t="shared" si="50"/>
        <v>2.3052295656873101</v>
      </c>
      <c r="AM3221" s="4">
        <v>8.3318502009660342</v>
      </c>
      <c r="AN3221" s="15">
        <v>3.6143255860428249E-2</v>
      </c>
      <c r="AW3221"/>
    </row>
    <row r="3222" spans="1:49" x14ac:dyDescent="0.25">
      <c r="A3222" s="1" t="s">
        <v>480</v>
      </c>
      <c r="B3222" s="1" t="s">
        <v>424</v>
      </c>
      <c r="C3222" t="s">
        <v>412</v>
      </c>
      <c r="D3222" s="84">
        <f t="shared" si="47"/>
        <v>2020</v>
      </c>
      <c r="E3222" s="3">
        <v>44119</v>
      </c>
      <c r="AJ3222" s="14"/>
      <c r="AK3222" s="66">
        <v>0</v>
      </c>
      <c r="AL3222" s="119">
        <f t="shared" si="50"/>
        <v>0</v>
      </c>
      <c r="AM3222" s="4">
        <v>0</v>
      </c>
      <c r="AN3222" s="15"/>
      <c r="AW3222"/>
    </row>
    <row r="3223" spans="1:49" x14ac:dyDescent="0.25">
      <c r="A3223" s="1" t="s">
        <v>480</v>
      </c>
      <c r="B3223" s="1" t="s">
        <v>424</v>
      </c>
      <c r="C3223" t="s">
        <v>413</v>
      </c>
      <c r="D3223" s="84">
        <f t="shared" si="47"/>
        <v>2020</v>
      </c>
      <c r="E3223" s="3">
        <v>44119</v>
      </c>
      <c r="AJ3223" s="14"/>
      <c r="AK3223" s="66">
        <v>121.12529740124521</v>
      </c>
      <c r="AL3223" s="119">
        <f t="shared" si="50"/>
        <v>1.211252974012452</v>
      </c>
      <c r="AM3223" s="4">
        <v>5.1002066562905757</v>
      </c>
      <c r="AN3223" s="15">
        <v>4.2106865912538469E-2</v>
      </c>
      <c r="AW3223"/>
    </row>
    <row r="3224" spans="1:49" x14ac:dyDescent="0.25">
      <c r="A3224" s="1" t="s">
        <v>480</v>
      </c>
      <c r="B3224" s="1" t="s">
        <v>424</v>
      </c>
      <c r="C3224" t="s">
        <v>414</v>
      </c>
      <c r="D3224" s="84">
        <f t="shared" si="47"/>
        <v>2020</v>
      </c>
      <c r="E3224" s="3">
        <v>44119</v>
      </c>
      <c r="AJ3224" s="14"/>
      <c r="AK3224" s="66">
        <v>188.8426050248226</v>
      </c>
      <c r="AL3224" s="119">
        <f t="shared" si="50"/>
        <v>1.888426050248226</v>
      </c>
      <c r="AM3224" s="4">
        <v>7.415156303061444</v>
      </c>
      <c r="AN3224" s="15">
        <v>3.926633135614048E-2</v>
      </c>
      <c r="AW3224"/>
    </row>
    <row r="3225" spans="1:49" x14ac:dyDescent="0.25">
      <c r="A3225" s="1" t="s">
        <v>480</v>
      </c>
      <c r="B3225" s="1" t="s">
        <v>424</v>
      </c>
      <c r="C3225" t="s">
        <v>415</v>
      </c>
      <c r="D3225" s="84">
        <f t="shared" si="47"/>
        <v>2020</v>
      </c>
      <c r="E3225" s="3">
        <v>44119</v>
      </c>
      <c r="AJ3225" s="14"/>
      <c r="AK3225" s="66">
        <v>231.02187431129195</v>
      </c>
      <c r="AL3225" s="119">
        <f t="shared" si="50"/>
        <v>2.3102187431129195</v>
      </c>
      <c r="AM3225" s="4">
        <v>8.1232666824524795</v>
      </c>
      <c r="AN3225" s="15">
        <v>3.5162326973015252E-2</v>
      </c>
      <c r="AW3225"/>
    </row>
    <row r="3226" spans="1:49" x14ac:dyDescent="0.25">
      <c r="A3226" s="1" t="s">
        <v>480</v>
      </c>
      <c r="B3226" s="1" t="s">
        <v>424</v>
      </c>
      <c r="C3226" t="s">
        <v>416</v>
      </c>
      <c r="D3226" s="84">
        <f t="shared" si="47"/>
        <v>2020</v>
      </c>
      <c r="E3226" s="3">
        <v>44119</v>
      </c>
      <c r="AJ3226" s="14"/>
      <c r="AK3226" s="66">
        <v>0</v>
      </c>
      <c r="AL3226" s="119">
        <f t="shared" si="50"/>
        <v>0</v>
      </c>
      <c r="AM3226" s="4">
        <v>0</v>
      </c>
      <c r="AN3226" s="15"/>
      <c r="AW3226"/>
    </row>
    <row r="3227" spans="1:49" x14ac:dyDescent="0.25">
      <c r="A3227" s="1" t="s">
        <v>480</v>
      </c>
      <c r="B3227" s="1" t="s">
        <v>424</v>
      </c>
      <c r="C3227" t="s">
        <v>409</v>
      </c>
      <c r="D3227" s="84">
        <f t="shared" si="47"/>
        <v>2020</v>
      </c>
      <c r="E3227" s="3">
        <v>44137</v>
      </c>
      <c r="AJ3227" s="14"/>
      <c r="AK3227" s="66">
        <v>404.76718914713581</v>
      </c>
      <c r="AL3227" s="119">
        <f t="shared" si="50"/>
        <v>4.0476718914713583</v>
      </c>
      <c r="AM3227" s="4">
        <v>9.8485590665202292</v>
      </c>
      <c r="AN3227" s="15">
        <v>2.4331416504563087E-2</v>
      </c>
      <c r="AW3227"/>
    </row>
    <row r="3228" spans="1:49" x14ac:dyDescent="0.25">
      <c r="A3228" s="1" t="s">
        <v>480</v>
      </c>
      <c r="B3228" s="1" t="s">
        <v>424</v>
      </c>
      <c r="C3228" t="s">
        <v>410</v>
      </c>
      <c r="D3228" s="84">
        <f t="shared" si="47"/>
        <v>2020</v>
      </c>
      <c r="E3228" s="3">
        <v>44137</v>
      </c>
      <c r="AJ3228" s="14"/>
      <c r="AK3228" s="66">
        <v>540.90833235585092</v>
      </c>
      <c r="AL3228" s="119">
        <f t="shared" si="50"/>
        <v>5.4090833235585087</v>
      </c>
      <c r="AM3228" s="4">
        <v>11.830597442464725</v>
      </c>
      <c r="AN3228" s="15">
        <v>2.1871723422965599E-2</v>
      </c>
      <c r="AW3228"/>
    </row>
    <row r="3229" spans="1:49" x14ac:dyDescent="0.25">
      <c r="A3229" s="1" t="s">
        <v>480</v>
      </c>
      <c r="B3229" s="1" t="s">
        <v>424</v>
      </c>
      <c r="C3229" t="s">
        <v>411</v>
      </c>
      <c r="D3229" s="84">
        <f t="shared" si="47"/>
        <v>2020</v>
      </c>
      <c r="E3229" s="3">
        <v>44137</v>
      </c>
      <c r="AJ3229" s="14"/>
      <c r="AK3229" s="66">
        <v>682.76221452227151</v>
      </c>
      <c r="AL3229" s="119">
        <f t="shared" si="50"/>
        <v>6.8276221452227155</v>
      </c>
      <c r="AM3229" s="4">
        <v>15.005500684893173</v>
      </c>
      <c r="AN3229" s="15">
        <v>2.1977637844813241E-2</v>
      </c>
      <c r="AW3229"/>
    </row>
    <row r="3230" spans="1:49" x14ac:dyDescent="0.25">
      <c r="A3230" s="1" t="s">
        <v>480</v>
      </c>
      <c r="B3230" s="1" t="s">
        <v>424</v>
      </c>
      <c r="C3230" t="s">
        <v>412</v>
      </c>
      <c r="D3230" s="84">
        <f t="shared" si="47"/>
        <v>2020</v>
      </c>
      <c r="E3230" s="3">
        <v>44137</v>
      </c>
      <c r="AJ3230" s="14"/>
      <c r="AK3230" s="66">
        <v>0</v>
      </c>
      <c r="AL3230" s="119">
        <f t="shared" si="50"/>
        <v>0</v>
      </c>
      <c r="AM3230" s="4">
        <v>0</v>
      </c>
      <c r="AN3230" s="15"/>
      <c r="AW3230"/>
    </row>
    <row r="3231" spans="1:49" x14ac:dyDescent="0.25">
      <c r="A3231" s="1" t="s">
        <v>480</v>
      </c>
      <c r="B3231" s="1" t="s">
        <v>424</v>
      </c>
      <c r="C3231" t="s">
        <v>413</v>
      </c>
      <c r="D3231" s="84">
        <f t="shared" si="47"/>
        <v>2020</v>
      </c>
      <c r="E3231" s="3">
        <v>44137</v>
      </c>
      <c r="AJ3231" s="14"/>
      <c r="AK3231" s="66">
        <v>445.53560124837838</v>
      </c>
      <c r="AL3231" s="119">
        <f t="shared" si="50"/>
        <v>4.4553560124837839</v>
      </c>
      <c r="AM3231" s="4">
        <v>11.267025234154888</v>
      </c>
      <c r="AN3231" s="15">
        <v>2.5288720368439682E-2</v>
      </c>
      <c r="AW3231"/>
    </row>
    <row r="3232" spans="1:49" x14ac:dyDescent="0.25">
      <c r="A3232" s="1" t="s">
        <v>480</v>
      </c>
      <c r="B3232" s="1" t="s">
        <v>424</v>
      </c>
      <c r="C3232" t="s">
        <v>414</v>
      </c>
      <c r="D3232" s="84">
        <f t="shared" si="47"/>
        <v>2020</v>
      </c>
      <c r="E3232" s="3">
        <v>44137</v>
      </c>
      <c r="AJ3232" s="14"/>
      <c r="AK3232" s="66">
        <v>573.34886508864099</v>
      </c>
      <c r="AL3232" s="119">
        <f t="shared" si="50"/>
        <v>5.73348865088641</v>
      </c>
      <c r="AM3232" s="4">
        <v>12.693482397368676</v>
      </c>
      <c r="AN3232" s="15">
        <v>2.2139195122338362E-2</v>
      </c>
      <c r="AW3232"/>
    </row>
    <row r="3233" spans="1:49" x14ac:dyDescent="0.25">
      <c r="A3233" s="1" t="s">
        <v>480</v>
      </c>
      <c r="B3233" s="1" t="s">
        <v>424</v>
      </c>
      <c r="C3233" t="s">
        <v>415</v>
      </c>
      <c r="D3233" s="84">
        <f t="shared" si="47"/>
        <v>2020</v>
      </c>
      <c r="E3233" s="3">
        <v>44137</v>
      </c>
      <c r="AJ3233" s="14"/>
      <c r="AK3233" s="66">
        <v>619.17915508123428</v>
      </c>
      <c r="AL3233" s="119">
        <f t="shared" si="50"/>
        <v>6.1917915508123427</v>
      </c>
      <c r="AM3233" s="4">
        <v>13.164959694907463</v>
      </c>
      <c r="AN3233" s="15">
        <v>2.1261955585666095E-2</v>
      </c>
      <c r="AW3233"/>
    </row>
    <row r="3234" spans="1:49" x14ac:dyDescent="0.25">
      <c r="A3234" s="1" t="s">
        <v>480</v>
      </c>
      <c r="B3234" s="1" t="s">
        <v>424</v>
      </c>
      <c r="C3234" t="s">
        <v>416</v>
      </c>
      <c r="D3234" s="84">
        <f t="shared" si="47"/>
        <v>2020</v>
      </c>
      <c r="E3234" s="3">
        <v>44137</v>
      </c>
      <c r="AJ3234" s="14"/>
      <c r="AK3234" s="66">
        <v>0</v>
      </c>
      <c r="AL3234" s="119">
        <f t="shared" si="50"/>
        <v>0</v>
      </c>
      <c r="AM3234" s="4">
        <v>0</v>
      </c>
      <c r="AN3234" s="15"/>
      <c r="AW3234"/>
    </row>
    <row r="3235" spans="1:49" x14ac:dyDescent="0.25">
      <c r="A3235" s="1" t="s">
        <v>480</v>
      </c>
      <c r="B3235" s="1" t="s">
        <v>424</v>
      </c>
      <c r="C3235" t="s">
        <v>409</v>
      </c>
      <c r="D3235" s="84">
        <f t="shared" si="47"/>
        <v>2020</v>
      </c>
      <c r="E3235" s="67">
        <v>44144</v>
      </c>
      <c r="AJ3235" s="14"/>
      <c r="AK3235" s="66">
        <v>600.11458250747933</v>
      </c>
      <c r="AL3235" s="119">
        <f t="shared" si="50"/>
        <v>6.0011458250747935</v>
      </c>
      <c r="AM3235" s="4">
        <v>11.011267263048691</v>
      </c>
      <c r="AN3235" s="15">
        <v>1.8348608055881486E-2</v>
      </c>
      <c r="AW3235"/>
    </row>
    <row r="3236" spans="1:49" x14ac:dyDescent="0.25">
      <c r="A3236" s="1" t="s">
        <v>480</v>
      </c>
      <c r="B3236" s="1" t="s">
        <v>424</v>
      </c>
      <c r="C3236" t="s">
        <v>410</v>
      </c>
      <c r="D3236" s="84">
        <f t="shared" si="47"/>
        <v>2020</v>
      </c>
      <c r="E3236" s="67">
        <v>44144</v>
      </c>
      <c r="AJ3236" s="14"/>
      <c r="AK3236" s="66">
        <v>765.49015334646333</v>
      </c>
      <c r="AL3236" s="119">
        <f t="shared" si="50"/>
        <v>7.6549015334646331</v>
      </c>
      <c r="AM3236" s="4">
        <v>13.789744266605075</v>
      </c>
      <c r="AN3236" s="15">
        <v>1.8014267337497405E-2</v>
      </c>
      <c r="AW3236"/>
    </row>
    <row r="3237" spans="1:49" x14ac:dyDescent="0.25">
      <c r="A3237" s="1" t="s">
        <v>480</v>
      </c>
      <c r="B3237" s="1" t="s">
        <v>424</v>
      </c>
      <c r="C3237" t="s">
        <v>411</v>
      </c>
      <c r="D3237" s="84">
        <f t="shared" si="47"/>
        <v>2020</v>
      </c>
      <c r="E3237" s="67">
        <v>44144</v>
      </c>
      <c r="AJ3237" s="14"/>
      <c r="AK3237" s="66">
        <v>821.28566469233306</v>
      </c>
      <c r="AL3237" s="119">
        <f t="shared" si="50"/>
        <v>8.2128566469233313</v>
      </c>
      <c r="AM3237" s="4">
        <v>15.178933640316478</v>
      </c>
      <c r="AN3237" s="15">
        <v>1.8481917185298437E-2</v>
      </c>
      <c r="AW3237"/>
    </row>
    <row r="3238" spans="1:49" x14ac:dyDescent="0.25">
      <c r="A3238" s="1" t="s">
        <v>480</v>
      </c>
      <c r="B3238" s="1" t="s">
        <v>424</v>
      </c>
      <c r="C3238" t="s">
        <v>412</v>
      </c>
      <c r="D3238" s="84">
        <f t="shared" si="47"/>
        <v>2020</v>
      </c>
      <c r="E3238" s="67">
        <v>44144</v>
      </c>
      <c r="AJ3238" s="14"/>
      <c r="AK3238" s="66">
        <v>0</v>
      </c>
      <c r="AL3238" s="119">
        <f t="shared" si="50"/>
        <v>0</v>
      </c>
      <c r="AM3238" s="4">
        <v>0</v>
      </c>
      <c r="AN3238" s="15"/>
      <c r="AW3238"/>
    </row>
    <row r="3239" spans="1:49" x14ac:dyDescent="0.25">
      <c r="A3239" s="1" t="s">
        <v>480</v>
      </c>
      <c r="B3239" s="1" t="s">
        <v>424</v>
      </c>
      <c r="C3239" t="s">
        <v>413</v>
      </c>
      <c r="D3239" s="84">
        <f t="shared" si="47"/>
        <v>2020</v>
      </c>
      <c r="E3239" s="67">
        <v>44144</v>
      </c>
      <c r="AJ3239" s="14"/>
      <c r="AK3239" s="66">
        <v>651.83862468767779</v>
      </c>
      <c r="AL3239" s="119">
        <f t="shared" si="50"/>
        <v>6.5183862468767781</v>
      </c>
      <c r="AM3239" s="4">
        <v>12.421078630025931</v>
      </c>
      <c r="AN3239" s="15">
        <v>1.9055450474382937E-2</v>
      </c>
      <c r="AW3239"/>
    </row>
    <row r="3240" spans="1:49" x14ac:dyDescent="0.25">
      <c r="A3240" s="1" t="s">
        <v>480</v>
      </c>
      <c r="B3240" s="1" t="s">
        <v>424</v>
      </c>
      <c r="C3240" t="s">
        <v>414</v>
      </c>
      <c r="D3240" s="84">
        <f t="shared" si="47"/>
        <v>2020</v>
      </c>
      <c r="E3240" s="67">
        <v>44144</v>
      </c>
      <c r="AJ3240" s="14"/>
      <c r="AK3240" s="66">
        <v>722.98917564413102</v>
      </c>
      <c r="AL3240" s="119">
        <f t="shared" si="50"/>
        <v>7.2298917564413099</v>
      </c>
      <c r="AM3240" s="4">
        <v>12.738797155752806</v>
      </c>
      <c r="AN3240" s="15">
        <v>1.7619623619404067E-2</v>
      </c>
      <c r="AW3240"/>
    </row>
    <row r="3241" spans="1:49" x14ac:dyDescent="0.25">
      <c r="A3241" s="1" t="s">
        <v>480</v>
      </c>
      <c r="B3241" s="1" t="s">
        <v>424</v>
      </c>
      <c r="C3241" t="s">
        <v>415</v>
      </c>
      <c r="D3241" s="84">
        <f t="shared" si="47"/>
        <v>2020</v>
      </c>
      <c r="E3241" s="67">
        <v>44144</v>
      </c>
      <c r="AJ3241" s="14"/>
      <c r="AK3241" s="66">
        <v>843.26047643245442</v>
      </c>
      <c r="AL3241" s="119">
        <f t="shared" si="50"/>
        <v>8.4326047643245445</v>
      </c>
      <c r="AM3241" s="4">
        <v>15.695418769417667</v>
      </c>
      <c r="AN3241" s="15">
        <v>1.8612776488493327E-2</v>
      </c>
      <c r="AW3241"/>
    </row>
    <row r="3242" spans="1:49" x14ac:dyDescent="0.25">
      <c r="A3242" s="1" t="s">
        <v>480</v>
      </c>
      <c r="B3242" s="1" t="s">
        <v>424</v>
      </c>
      <c r="C3242" t="s">
        <v>416</v>
      </c>
      <c r="D3242" s="84">
        <f t="shared" si="47"/>
        <v>2020</v>
      </c>
      <c r="E3242" s="67">
        <v>44144</v>
      </c>
      <c r="AJ3242" s="14"/>
      <c r="AK3242" s="4">
        <v>0</v>
      </c>
      <c r="AL3242" s="119">
        <f t="shared" si="50"/>
        <v>0</v>
      </c>
      <c r="AM3242" s="4">
        <v>0</v>
      </c>
      <c r="AN3242" s="15"/>
      <c r="AW3242"/>
    </row>
    <row r="3243" spans="1:49" x14ac:dyDescent="0.25">
      <c r="A3243" s="1" t="s">
        <v>480</v>
      </c>
      <c r="B3243" s="1" t="s">
        <v>424</v>
      </c>
      <c r="C3243" t="s">
        <v>451</v>
      </c>
      <c r="D3243" s="84">
        <f t="shared" si="47"/>
        <v>2020</v>
      </c>
      <c r="E3243" s="54">
        <v>44117</v>
      </c>
      <c r="AJ3243" s="14"/>
      <c r="AK3243" s="4">
        <v>23.221522765606842</v>
      </c>
      <c r="AL3243" s="119">
        <f t="shared" si="50"/>
        <v>0.23221522765606842</v>
      </c>
      <c r="AM3243" s="4">
        <v>0.79730472893738102</v>
      </c>
      <c r="AN3243" s="15">
        <v>3.433473062835745E-2</v>
      </c>
      <c r="AW3243"/>
    </row>
    <row r="3244" spans="1:49" x14ac:dyDescent="0.25">
      <c r="A3244" s="1" t="s">
        <v>480</v>
      </c>
      <c r="B3244" s="1" t="s">
        <v>424</v>
      </c>
      <c r="C3244" t="s">
        <v>451</v>
      </c>
      <c r="D3244" s="84">
        <f t="shared" si="47"/>
        <v>2020</v>
      </c>
      <c r="E3244" s="3">
        <v>44138</v>
      </c>
      <c r="AJ3244" s="14"/>
      <c r="AK3244" s="4">
        <v>130.45309016968068</v>
      </c>
      <c r="AL3244" s="119">
        <f t="shared" si="50"/>
        <v>1.3045309016968067</v>
      </c>
      <c r="AM3244" s="4">
        <v>3.909099345523972</v>
      </c>
      <c r="AN3244" s="15">
        <v>2.9965555744516256E-2</v>
      </c>
      <c r="AW3244"/>
    </row>
    <row r="3245" spans="1:49" x14ac:dyDescent="0.25">
      <c r="A3245" s="1" t="s">
        <v>480</v>
      </c>
      <c r="B3245" s="1" t="s">
        <v>424</v>
      </c>
      <c r="C3245" t="s">
        <v>451</v>
      </c>
      <c r="D3245" s="84">
        <f t="shared" si="47"/>
        <v>2020</v>
      </c>
      <c r="E3245" s="3">
        <v>44159</v>
      </c>
      <c r="AJ3245" s="14"/>
      <c r="AK3245" s="4">
        <v>516.18316936313647</v>
      </c>
      <c r="AL3245" s="119">
        <f t="shared" si="50"/>
        <v>5.1618316936313651</v>
      </c>
      <c r="AM3245" s="4">
        <v>6.1249178822984023</v>
      </c>
      <c r="AN3245" s="15">
        <v>1.1865783787284825E-2</v>
      </c>
      <c r="AW3245"/>
    </row>
    <row r="3246" spans="1:49" x14ac:dyDescent="0.25">
      <c r="A3246" s="1" t="s">
        <v>480</v>
      </c>
      <c r="B3246" s="1" t="s">
        <v>424</v>
      </c>
      <c r="C3246" s="18" t="s">
        <v>456</v>
      </c>
      <c r="D3246" s="84">
        <f t="shared" si="47"/>
        <v>2020</v>
      </c>
      <c r="E3246" s="75">
        <v>44071</v>
      </c>
      <c r="AJ3246" s="14"/>
      <c r="AK3246" s="19"/>
      <c r="AL3246" s="19"/>
      <c r="AM3246" s="50"/>
      <c r="AN3246" s="21"/>
      <c r="AW3246" s="20">
        <v>0</v>
      </c>
    </row>
    <row r="3247" spans="1:49" x14ac:dyDescent="0.25">
      <c r="A3247" s="1" t="s">
        <v>480</v>
      </c>
      <c r="B3247" s="1" t="s">
        <v>424</v>
      </c>
      <c r="C3247" s="18" t="s">
        <v>456</v>
      </c>
      <c r="D3247" s="84">
        <f t="shared" si="47"/>
        <v>2020</v>
      </c>
      <c r="E3247" s="75">
        <v>44095</v>
      </c>
      <c r="AJ3247" s="14"/>
      <c r="AK3247" s="19"/>
      <c r="AL3247" s="19"/>
      <c r="AM3247" s="50"/>
      <c r="AN3247" s="21"/>
      <c r="AW3247" s="20">
        <v>0</v>
      </c>
    </row>
    <row r="3248" spans="1:49" x14ac:dyDescent="0.25">
      <c r="A3248" s="1" t="s">
        <v>480</v>
      </c>
      <c r="B3248" s="1" t="s">
        <v>424</v>
      </c>
      <c r="C3248" s="18" t="s">
        <v>456</v>
      </c>
      <c r="D3248" s="84">
        <f t="shared" si="47"/>
        <v>2020</v>
      </c>
      <c r="E3248" s="75">
        <v>44102</v>
      </c>
      <c r="AJ3248" s="14"/>
      <c r="AK3248" s="19"/>
      <c r="AL3248" s="19"/>
      <c r="AM3248" s="50"/>
      <c r="AN3248" s="21"/>
      <c r="AW3248" s="20">
        <v>0</v>
      </c>
    </row>
    <row r="3249" spans="1:49" x14ac:dyDescent="0.25">
      <c r="A3249" s="1" t="s">
        <v>480</v>
      </c>
      <c r="B3249" s="1" t="s">
        <v>424</v>
      </c>
      <c r="C3249" s="18" t="s">
        <v>456</v>
      </c>
      <c r="D3249" s="84">
        <f t="shared" si="47"/>
        <v>2020</v>
      </c>
      <c r="E3249" s="75">
        <v>44111</v>
      </c>
      <c r="AJ3249" s="14"/>
      <c r="AK3249" s="19"/>
      <c r="AL3249" s="19"/>
      <c r="AM3249" s="50"/>
      <c r="AN3249" s="21"/>
      <c r="AW3249" s="20">
        <v>0</v>
      </c>
    </row>
    <row r="3250" spans="1:49" x14ac:dyDescent="0.25">
      <c r="A3250" s="1" t="s">
        <v>480</v>
      </c>
      <c r="B3250" s="1" t="s">
        <v>424</v>
      </c>
      <c r="C3250" s="18" t="s">
        <v>456</v>
      </c>
      <c r="D3250" s="84">
        <f t="shared" si="47"/>
        <v>2020</v>
      </c>
      <c r="E3250" s="75">
        <v>44116</v>
      </c>
      <c r="AJ3250" s="14"/>
      <c r="AK3250" s="19"/>
      <c r="AL3250" s="19"/>
      <c r="AM3250" s="50"/>
      <c r="AN3250" s="21"/>
      <c r="AW3250" s="20">
        <v>0</v>
      </c>
    </row>
    <row r="3251" spans="1:49" x14ac:dyDescent="0.25">
      <c r="A3251" s="1" t="s">
        <v>480</v>
      </c>
      <c r="B3251" s="1" t="s">
        <v>424</v>
      </c>
      <c r="C3251" s="18" t="s">
        <v>456</v>
      </c>
      <c r="D3251" s="84">
        <f t="shared" si="47"/>
        <v>2020</v>
      </c>
      <c r="E3251" s="75">
        <v>44123</v>
      </c>
      <c r="AJ3251" s="14"/>
      <c r="AK3251" s="19"/>
      <c r="AL3251" s="19"/>
      <c r="AM3251" s="50"/>
      <c r="AN3251" s="21"/>
      <c r="AW3251" s="20">
        <v>0</v>
      </c>
    </row>
    <row r="3252" spans="1:49" x14ac:dyDescent="0.25">
      <c r="A3252" s="1" t="s">
        <v>480</v>
      </c>
      <c r="B3252" s="1" t="s">
        <v>424</v>
      </c>
      <c r="C3252" s="18" t="s">
        <v>456</v>
      </c>
      <c r="D3252" s="84">
        <f t="shared" si="47"/>
        <v>2020</v>
      </c>
      <c r="E3252" s="75">
        <v>44131</v>
      </c>
      <c r="AJ3252" s="14"/>
      <c r="AK3252" s="19"/>
      <c r="AL3252" s="19"/>
      <c r="AM3252" s="50"/>
      <c r="AN3252" s="21"/>
      <c r="AW3252" s="20">
        <v>0</v>
      </c>
    </row>
    <row r="3253" spans="1:49" x14ac:dyDescent="0.25">
      <c r="A3253" s="1" t="s">
        <v>480</v>
      </c>
      <c r="B3253" s="1" t="s">
        <v>424</v>
      </c>
      <c r="C3253" s="18" t="s">
        <v>456</v>
      </c>
      <c r="D3253" s="84">
        <f t="shared" si="47"/>
        <v>2020</v>
      </c>
      <c r="E3253" s="75">
        <v>44137</v>
      </c>
      <c r="AJ3253" s="14"/>
      <c r="AK3253" s="19"/>
      <c r="AL3253" s="19"/>
      <c r="AM3253" s="50"/>
      <c r="AN3253" s="21"/>
      <c r="AW3253" s="20">
        <v>0</v>
      </c>
    </row>
    <row r="3254" spans="1:49" x14ac:dyDescent="0.25">
      <c r="A3254" s="1" t="s">
        <v>480</v>
      </c>
      <c r="B3254" s="1" t="s">
        <v>424</v>
      </c>
      <c r="C3254" s="18" t="s">
        <v>456</v>
      </c>
      <c r="D3254" s="84">
        <f t="shared" si="47"/>
        <v>2020</v>
      </c>
      <c r="E3254" s="75">
        <v>44144</v>
      </c>
      <c r="AJ3254" s="14"/>
      <c r="AK3254" s="19"/>
      <c r="AL3254" s="19"/>
      <c r="AM3254" s="50"/>
      <c r="AN3254" s="21"/>
      <c r="AW3254" s="20">
        <v>0</v>
      </c>
    </row>
    <row r="3255" spans="1:49" x14ac:dyDescent="0.25">
      <c r="A3255" s="1" t="s">
        <v>480</v>
      </c>
      <c r="B3255" s="1" t="s">
        <v>424</v>
      </c>
      <c r="C3255" s="18" t="s">
        <v>456</v>
      </c>
      <c r="D3255" s="84">
        <f t="shared" si="47"/>
        <v>2020</v>
      </c>
      <c r="E3255" s="75">
        <v>44151</v>
      </c>
      <c r="AJ3255" s="14"/>
      <c r="AK3255" s="19"/>
      <c r="AL3255" s="19"/>
      <c r="AM3255" s="50"/>
      <c r="AN3255" s="21"/>
      <c r="AW3255" s="20">
        <v>0</v>
      </c>
    </row>
    <row r="3256" spans="1:49" x14ac:dyDescent="0.25">
      <c r="A3256" s="1" t="s">
        <v>480</v>
      </c>
      <c r="B3256" s="1" t="s">
        <v>424</v>
      </c>
      <c r="C3256" s="18" t="s">
        <v>456</v>
      </c>
      <c r="D3256" s="84">
        <f t="shared" si="47"/>
        <v>2020</v>
      </c>
      <c r="E3256" s="75">
        <v>44159</v>
      </c>
      <c r="AJ3256" s="14"/>
      <c r="AK3256" s="19"/>
      <c r="AL3256" s="19"/>
      <c r="AM3256" s="50"/>
      <c r="AN3256" s="21"/>
      <c r="AW3256" s="20">
        <v>0</v>
      </c>
    </row>
    <row r="3257" spans="1:49" x14ac:dyDescent="0.25">
      <c r="A3257" s="1" t="s">
        <v>480</v>
      </c>
      <c r="B3257" s="1" t="s">
        <v>424</v>
      </c>
      <c r="C3257" t="s">
        <v>453</v>
      </c>
      <c r="D3257" s="84">
        <f t="shared" si="47"/>
        <v>2020</v>
      </c>
      <c r="E3257" s="3">
        <v>44071</v>
      </c>
      <c r="AJ3257" s="14"/>
      <c r="AK3257" s="14"/>
      <c r="AL3257" s="14"/>
      <c r="AN3257" s="15"/>
      <c r="AW3257" s="22">
        <v>0</v>
      </c>
    </row>
    <row r="3258" spans="1:49" x14ac:dyDescent="0.25">
      <c r="A3258" s="1" t="s">
        <v>480</v>
      </c>
      <c r="B3258" s="1" t="s">
        <v>424</v>
      </c>
      <c r="C3258" t="s">
        <v>453</v>
      </c>
      <c r="D3258" s="84">
        <f t="shared" si="47"/>
        <v>2020</v>
      </c>
      <c r="E3258" s="3">
        <v>44095</v>
      </c>
      <c r="AJ3258" s="14"/>
      <c r="AK3258" s="14"/>
      <c r="AL3258" s="14"/>
      <c r="AN3258" s="15"/>
      <c r="AW3258" s="22">
        <v>0.16500000000000001</v>
      </c>
    </row>
    <row r="3259" spans="1:49" x14ac:dyDescent="0.25">
      <c r="A3259" s="1" t="s">
        <v>480</v>
      </c>
      <c r="B3259" s="1" t="s">
        <v>424</v>
      </c>
      <c r="C3259" t="s">
        <v>453</v>
      </c>
      <c r="D3259" s="84">
        <f t="shared" si="47"/>
        <v>2020</v>
      </c>
      <c r="E3259" s="3">
        <v>44102</v>
      </c>
      <c r="AJ3259" s="14"/>
      <c r="AK3259" s="14"/>
      <c r="AL3259" s="14"/>
      <c r="AN3259" s="15"/>
      <c r="AW3259" s="22">
        <v>0.20250000000000001</v>
      </c>
    </row>
    <row r="3260" spans="1:49" x14ac:dyDescent="0.25">
      <c r="A3260" s="1" t="s">
        <v>480</v>
      </c>
      <c r="B3260" s="1" t="s">
        <v>424</v>
      </c>
      <c r="C3260" t="s">
        <v>453</v>
      </c>
      <c r="D3260" s="84">
        <f t="shared" ref="D3260:D3323" si="51">YEAR(E3260)</f>
        <v>2020</v>
      </c>
      <c r="E3260" s="3">
        <v>44111</v>
      </c>
      <c r="AJ3260" s="14"/>
      <c r="AK3260" s="14"/>
      <c r="AL3260" s="14"/>
      <c r="AN3260" s="15"/>
      <c r="AW3260" s="22">
        <v>0.19500000000000001</v>
      </c>
    </row>
    <row r="3261" spans="1:49" x14ac:dyDescent="0.25">
      <c r="A3261" s="1" t="s">
        <v>480</v>
      </c>
      <c r="B3261" s="1" t="s">
        <v>424</v>
      </c>
      <c r="C3261" t="s">
        <v>453</v>
      </c>
      <c r="D3261" s="84">
        <f t="shared" si="51"/>
        <v>2020</v>
      </c>
      <c r="E3261" s="3">
        <v>44116</v>
      </c>
      <c r="AJ3261" s="14"/>
      <c r="AK3261" s="14"/>
      <c r="AL3261" s="14"/>
      <c r="AN3261" s="15"/>
      <c r="AW3261" s="22">
        <v>0.215</v>
      </c>
    </row>
    <row r="3262" spans="1:49" x14ac:dyDescent="0.25">
      <c r="A3262" s="1" t="s">
        <v>480</v>
      </c>
      <c r="B3262" s="1" t="s">
        <v>424</v>
      </c>
      <c r="C3262" t="s">
        <v>453</v>
      </c>
      <c r="D3262" s="84">
        <f t="shared" si="51"/>
        <v>2020</v>
      </c>
      <c r="E3262" s="3">
        <v>44123</v>
      </c>
      <c r="AJ3262" s="14"/>
      <c r="AK3262" s="14"/>
      <c r="AL3262" s="14"/>
      <c r="AN3262" s="15"/>
      <c r="AW3262" s="22">
        <v>0.28000000000000003</v>
      </c>
    </row>
    <row r="3263" spans="1:49" x14ac:dyDescent="0.25">
      <c r="A3263" s="1" t="s">
        <v>480</v>
      </c>
      <c r="B3263" s="1" t="s">
        <v>424</v>
      </c>
      <c r="C3263" t="s">
        <v>453</v>
      </c>
      <c r="D3263" s="84">
        <f t="shared" si="51"/>
        <v>2020</v>
      </c>
      <c r="E3263" s="3">
        <v>44131</v>
      </c>
      <c r="AJ3263" s="14"/>
      <c r="AK3263" s="14"/>
      <c r="AL3263" s="14"/>
      <c r="AN3263" s="15"/>
      <c r="AW3263" s="22">
        <v>0.41</v>
      </c>
    </row>
    <row r="3264" spans="1:49" x14ac:dyDescent="0.25">
      <c r="A3264" s="1" t="s">
        <v>480</v>
      </c>
      <c r="B3264" s="1" t="s">
        <v>424</v>
      </c>
      <c r="C3264" t="s">
        <v>453</v>
      </c>
      <c r="D3264" s="84">
        <f t="shared" si="51"/>
        <v>2020</v>
      </c>
      <c r="E3264" s="3">
        <v>44137</v>
      </c>
      <c r="AJ3264" s="14"/>
      <c r="AK3264" s="14"/>
      <c r="AL3264" s="14"/>
      <c r="AN3264" s="15"/>
      <c r="AW3264" s="22">
        <v>0.53</v>
      </c>
    </row>
    <row r="3265" spans="1:49" x14ac:dyDescent="0.25">
      <c r="A3265" s="1" t="s">
        <v>480</v>
      </c>
      <c r="B3265" s="1" t="s">
        <v>424</v>
      </c>
      <c r="C3265" t="s">
        <v>453</v>
      </c>
      <c r="D3265" s="84">
        <f t="shared" si="51"/>
        <v>2020</v>
      </c>
      <c r="E3265" s="3">
        <v>44144</v>
      </c>
      <c r="AJ3265" s="14"/>
      <c r="AK3265" s="14"/>
      <c r="AL3265" s="14"/>
      <c r="AN3265" s="15"/>
      <c r="AW3265" s="22">
        <v>0.57999999999999996</v>
      </c>
    </row>
    <row r="3266" spans="1:49" x14ac:dyDescent="0.25">
      <c r="A3266" s="1" t="s">
        <v>480</v>
      </c>
      <c r="B3266" s="1" t="s">
        <v>424</v>
      </c>
      <c r="C3266" t="s">
        <v>453</v>
      </c>
      <c r="D3266" s="84">
        <f t="shared" si="51"/>
        <v>2020</v>
      </c>
      <c r="E3266" s="3">
        <v>44151</v>
      </c>
      <c r="AJ3266" s="14"/>
      <c r="AK3266" s="14"/>
      <c r="AL3266" s="14"/>
      <c r="AN3266" s="15"/>
      <c r="AW3266" s="22">
        <v>0.62</v>
      </c>
    </row>
    <row r="3267" spans="1:49" x14ac:dyDescent="0.25">
      <c r="A3267" s="1" t="s">
        <v>480</v>
      </c>
      <c r="B3267" s="1" t="s">
        <v>424</v>
      </c>
      <c r="C3267" t="s">
        <v>453</v>
      </c>
      <c r="D3267" s="84">
        <f t="shared" si="51"/>
        <v>2020</v>
      </c>
      <c r="E3267" s="3">
        <v>44159</v>
      </c>
      <c r="AJ3267" s="14"/>
      <c r="AK3267" s="14"/>
      <c r="AL3267" s="14"/>
      <c r="AN3267" s="15"/>
      <c r="AW3267" s="22">
        <v>0.67249999999999999</v>
      </c>
    </row>
    <row r="3268" spans="1:49" x14ac:dyDescent="0.25">
      <c r="A3268" s="1" t="s">
        <v>480</v>
      </c>
      <c r="B3268" s="1" t="s">
        <v>424</v>
      </c>
      <c r="C3268" t="s">
        <v>454</v>
      </c>
      <c r="D3268" s="84">
        <f t="shared" si="51"/>
        <v>2020</v>
      </c>
      <c r="E3268" s="3">
        <v>44071</v>
      </c>
      <c r="AJ3268" s="14"/>
      <c r="AK3268" s="14"/>
      <c r="AL3268" s="14"/>
      <c r="AN3268" s="15"/>
      <c r="AW3268" s="22">
        <v>0</v>
      </c>
    </row>
    <row r="3269" spans="1:49" x14ac:dyDescent="0.25">
      <c r="A3269" s="1" t="s">
        <v>480</v>
      </c>
      <c r="B3269" s="1" t="s">
        <v>424</v>
      </c>
      <c r="C3269" t="s">
        <v>454</v>
      </c>
      <c r="D3269" s="84">
        <f t="shared" si="51"/>
        <v>2020</v>
      </c>
      <c r="E3269" s="3">
        <v>44095</v>
      </c>
      <c r="AJ3269" s="14"/>
      <c r="AK3269" s="14"/>
      <c r="AL3269" s="14"/>
      <c r="AN3269" s="15"/>
      <c r="AW3269" s="22">
        <v>0.17</v>
      </c>
    </row>
    <row r="3270" spans="1:49" x14ac:dyDescent="0.25">
      <c r="A3270" s="1" t="s">
        <v>480</v>
      </c>
      <c r="B3270" s="1" t="s">
        <v>424</v>
      </c>
      <c r="C3270" t="s">
        <v>454</v>
      </c>
      <c r="D3270" s="84">
        <f t="shared" si="51"/>
        <v>2020</v>
      </c>
      <c r="E3270" s="3">
        <v>44102</v>
      </c>
      <c r="AJ3270" s="14"/>
      <c r="AK3270" s="14"/>
      <c r="AL3270" s="14"/>
      <c r="AN3270" s="15"/>
      <c r="AW3270" s="22">
        <v>0.2</v>
      </c>
    </row>
    <row r="3271" spans="1:49" x14ac:dyDescent="0.25">
      <c r="A3271" s="1" t="s">
        <v>480</v>
      </c>
      <c r="B3271" s="1" t="s">
        <v>424</v>
      </c>
      <c r="C3271" t="s">
        <v>454</v>
      </c>
      <c r="D3271" s="84">
        <f t="shared" si="51"/>
        <v>2020</v>
      </c>
      <c r="E3271" s="3">
        <v>44111</v>
      </c>
      <c r="AJ3271" s="14"/>
      <c r="AK3271" s="14"/>
      <c r="AL3271" s="14"/>
      <c r="AN3271" s="15"/>
      <c r="AW3271" s="22">
        <v>0.21</v>
      </c>
    </row>
    <row r="3272" spans="1:49" x14ac:dyDescent="0.25">
      <c r="A3272" s="1" t="s">
        <v>480</v>
      </c>
      <c r="B3272" s="1" t="s">
        <v>424</v>
      </c>
      <c r="C3272" t="s">
        <v>454</v>
      </c>
      <c r="D3272" s="84">
        <f t="shared" si="51"/>
        <v>2020</v>
      </c>
      <c r="E3272" s="3">
        <v>44116</v>
      </c>
      <c r="AJ3272" s="14"/>
      <c r="AK3272" s="14"/>
      <c r="AL3272" s="14"/>
      <c r="AN3272" s="15"/>
      <c r="AW3272" s="22">
        <v>0.22</v>
      </c>
    </row>
    <row r="3273" spans="1:49" x14ac:dyDescent="0.25">
      <c r="A3273" s="1" t="s">
        <v>480</v>
      </c>
      <c r="B3273" s="1" t="s">
        <v>424</v>
      </c>
      <c r="C3273" t="s">
        <v>454</v>
      </c>
      <c r="D3273" s="84">
        <f t="shared" si="51"/>
        <v>2020</v>
      </c>
      <c r="E3273" s="3">
        <v>44123</v>
      </c>
      <c r="AJ3273" s="14"/>
      <c r="AK3273" s="14"/>
      <c r="AL3273" s="14"/>
      <c r="AN3273" s="15"/>
      <c r="AW3273" s="22">
        <v>0.27250000000000002</v>
      </c>
    </row>
    <row r="3274" spans="1:49" x14ac:dyDescent="0.25">
      <c r="A3274" s="1" t="s">
        <v>480</v>
      </c>
      <c r="B3274" s="1" t="s">
        <v>424</v>
      </c>
      <c r="C3274" t="s">
        <v>454</v>
      </c>
      <c r="D3274" s="84">
        <f t="shared" si="51"/>
        <v>2020</v>
      </c>
      <c r="E3274" s="3">
        <v>44131</v>
      </c>
      <c r="AJ3274" s="14"/>
      <c r="AK3274" s="14"/>
      <c r="AL3274" s="14"/>
      <c r="AN3274" s="15"/>
      <c r="AW3274" s="22">
        <v>0.42</v>
      </c>
    </row>
    <row r="3275" spans="1:49" x14ac:dyDescent="0.25">
      <c r="A3275" s="1" t="s">
        <v>480</v>
      </c>
      <c r="B3275" s="1" t="s">
        <v>424</v>
      </c>
      <c r="C3275" t="s">
        <v>454</v>
      </c>
      <c r="D3275" s="84">
        <f t="shared" si="51"/>
        <v>2020</v>
      </c>
      <c r="E3275" s="3">
        <v>44137</v>
      </c>
      <c r="AJ3275" s="14"/>
      <c r="AK3275" s="14"/>
      <c r="AL3275" s="14"/>
      <c r="AN3275" s="15"/>
      <c r="AW3275" s="22">
        <v>0.57999999999999996</v>
      </c>
    </row>
    <row r="3276" spans="1:49" x14ac:dyDescent="0.25">
      <c r="A3276" s="1" t="s">
        <v>480</v>
      </c>
      <c r="B3276" s="1" t="s">
        <v>424</v>
      </c>
      <c r="C3276" t="s">
        <v>454</v>
      </c>
      <c r="D3276" s="84">
        <f t="shared" si="51"/>
        <v>2020</v>
      </c>
      <c r="E3276" s="3">
        <v>44144</v>
      </c>
      <c r="AJ3276" s="14"/>
      <c r="AK3276" s="14"/>
      <c r="AL3276" s="14"/>
      <c r="AN3276" s="15"/>
      <c r="AW3276" s="22">
        <v>0.66499999999999992</v>
      </c>
    </row>
    <row r="3277" spans="1:49" x14ac:dyDescent="0.25">
      <c r="A3277" s="1" t="s">
        <v>480</v>
      </c>
      <c r="B3277" s="1" t="s">
        <v>424</v>
      </c>
      <c r="C3277" t="s">
        <v>454</v>
      </c>
      <c r="D3277" s="84">
        <f t="shared" si="51"/>
        <v>2020</v>
      </c>
      <c r="E3277" s="3">
        <v>44151</v>
      </c>
      <c r="AJ3277" s="14"/>
      <c r="AK3277" s="14"/>
      <c r="AL3277" s="14"/>
      <c r="AN3277" s="15"/>
      <c r="AW3277" s="22">
        <v>0.7</v>
      </c>
    </row>
    <row r="3278" spans="1:49" x14ac:dyDescent="0.25">
      <c r="A3278" s="1" t="s">
        <v>480</v>
      </c>
      <c r="B3278" s="1" t="s">
        <v>424</v>
      </c>
      <c r="C3278" t="s">
        <v>454</v>
      </c>
      <c r="D3278" s="84">
        <f t="shared" si="51"/>
        <v>2020</v>
      </c>
      <c r="E3278" s="3">
        <v>44159</v>
      </c>
      <c r="AJ3278" s="14"/>
      <c r="AK3278" s="14"/>
      <c r="AL3278" s="14"/>
      <c r="AN3278" s="15"/>
      <c r="AW3278" s="22">
        <v>0.71749999999999992</v>
      </c>
    </row>
    <row r="3279" spans="1:49" x14ac:dyDescent="0.25">
      <c r="A3279" s="1" t="s">
        <v>480</v>
      </c>
      <c r="B3279" s="1" t="s">
        <v>424</v>
      </c>
      <c r="C3279" t="s">
        <v>455</v>
      </c>
      <c r="D3279" s="84">
        <f t="shared" si="51"/>
        <v>2020</v>
      </c>
      <c r="E3279" s="3">
        <v>44071</v>
      </c>
      <c r="AJ3279" s="14"/>
      <c r="AK3279" s="14"/>
      <c r="AL3279" s="14"/>
      <c r="AN3279" s="15"/>
      <c r="AW3279" s="22">
        <v>0</v>
      </c>
    </row>
    <row r="3280" spans="1:49" x14ac:dyDescent="0.25">
      <c r="A3280" s="1" t="s">
        <v>480</v>
      </c>
      <c r="B3280" s="1" t="s">
        <v>424</v>
      </c>
      <c r="C3280" t="s">
        <v>455</v>
      </c>
      <c r="D3280" s="84">
        <f t="shared" si="51"/>
        <v>2020</v>
      </c>
      <c r="E3280" s="3">
        <v>44095</v>
      </c>
      <c r="AJ3280" s="14"/>
      <c r="AK3280" s="14"/>
      <c r="AL3280" s="14"/>
      <c r="AN3280" s="15"/>
      <c r="AW3280" s="22">
        <v>0.17</v>
      </c>
    </row>
    <row r="3281" spans="1:49" x14ac:dyDescent="0.25">
      <c r="A3281" s="1" t="s">
        <v>480</v>
      </c>
      <c r="B3281" s="1" t="s">
        <v>424</v>
      </c>
      <c r="C3281" t="s">
        <v>455</v>
      </c>
      <c r="D3281" s="84">
        <f t="shared" si="51"/>
        <v>2020</v>
      </c>
      <c r="E3281" s="3">
        <v>44102</v>
      </c>
      <c r="AJ3281" s="14"/>
      <c r="AK3281" s="14"/>
      <c r="AL3281" s="14"/>
      <c r="AN3281" s="15"/>
      <c r="AW3281" s="22">
        <v>0.20250000000000001</v>
      </c>
    </row>
    <row r="3282" spans="1:49" x14ac:dyDescent="0.25">
      <c r="A3282" s="1" t="s">
        <v>480</v>
      </c>
      <c r="B3282" s="1" t="s">
        <v>424</v>
      </c>
      <c r="C3282" t="s">
        <v>455</v>
      </c>
      <c r="D3282" s="84">
        <f t="shared" si="51"/>
        <v>2020</v>
      </c>
      <c r="E3282" s="3">
        <v>44111</v>
      </c>
      <c r="AJ3282" s="14"/>
      <c r="AK3282" s="14"/>
      <c r="AL3282" s="14"/>
      <c r="AN3282" s="15"/>
      <c r="AW3282" s="22">
        <v>0.21249999999999999</v>
      </c>
    </row>
    <row r="3283" spans="1:49" x14ac:dyDescent="0.25">
      <c r="A3283" s="1" t="s">
        <v>480</v>
      </c>
      <c r="B3283" s="1" t="s">
        <v>424</v>
      </c>
      <c r="C3283" t="s">
        <v>455</v>
      </c>
      <c r="D3283" s="84">
        <f t="shared" si="51"/>
        <v>2020</v>
      </c>
      <c r="E3283" s="3">
        <v>44116</v>
      </c>
      <c r="AJ3283" s="14"/>
      <c r="AK3283" s="14"/>
      <c r="AL3283" s="14"/>
      <c r="AN3283" s="15"/>
      <c r="AW3283" s="22">
        <v>0.23500000000000001</v>
      </c>
    </row>
    <row r="3284" spans="1:49" x14ac:dyDescent="0.25">
      <c r="A3284" s="1" t="s">
        <v>480</v>
      </c>
      <c r="B3284" s="1" t="s">
        <v>424</v>
      </c>
      <c r="C3284" t="s">
        <v>455</v>
      </c>
      <c r="D3284" s="84">
        <f t="shared" si="51"/>
        <v>2020</v>
      </c>
      <c r="E3284" s="3">
        <v>44123</v>
      </c>
      <c r="AJ3284" s="14"/>
      <c r="AK3284" s="14"/>
      <c r="AL3284" s="14"/>
      <c r="AN3284" s="15"/>
      <c r="AW3284" s="22">
        <v>0.30250000000000005</v>
      </c>
    </row>
    <row r="3285" spans="1:49" x14ac:dyDescent="0.25">
      <c r="A3285" s="1" t="s">
        <v>480</v>
      </c>
      <c r="B3285" s="1" t="s">
        <v>424</v>
      </c>
      <c r="C3285" t="s">
        <v>455</v>
      </c>
      <c r="D3285" s="84">
        <f t="shared" si="51"/>
        <v>2020</v>
      </c>
      <c r="E3285" s="3">
        <v>44131</v>
      </c>
      <c r="AJ3285" s="14"/>
      <c r="AK3285" s="14"/>
      <c r="AL3285" s="14"/>
      <c r="AN3285" s="15"/>
      <c r="AW3285" s="22">
        <v>0.44249999999999995</v>
      </c>
    </row>
    <row r="3286" spans="1:49" x14ac:dyDescent="0.25">
      <c r="A3286" s="1" t="s">
        <v>480</v>
      </c>
      <c r="B3286" s="1" t="s">
        <v>424</v>
      </c>
      <c r="C3286" t="s">
        <v>455</v>
      </c>
      <c r="D3286" s="84">
        <f t="shared" si="51"/>
        <v>2020</v>
      </c>
      <c r="E3286" s="3">
        <v>44137</v>
      </c>
      <c r="AJ3286" s="14"/>
      <c r="AK3286" s="14"/>
      <c r="AL3286" s="14"/>
      <c r="AN3286" s="15"/>
      <c r="AW3286" s="22">
        <v>0.62749999999999995</v>
      </c>
    </row>
    <row r="3287" spans="1:49" x14ac:dyDescent="0.25">
      <c r="A3287" s="1" t="s">
        <v>480</v>
      </c>
      <c r="B3287" s="1" t="s">
        <v>424</v>
      </c>
      <c r="C3287" t="s">
        <v>455</v>
      </c>
      <c r="D3287" s="84">
        <f t="shared" si="51"/>
        <v>2020</v>
      </c>
      <c r="E3287" s="3">
        <v>44144</v>
      </c>
      <c r="AJ3287" s="14"/>
      <c r="AK3287" s="14"/>
      <c r="AL3287" s="14"/>
      <c r="AN3287" s="15"/>
      <c r="AW3287" s="22">
        <v>0.69250000000000012</v>
      </c>
    </row>
    <row r="3288" spans="1:49" x14ac:dyDescent="0.25">
      <c r="A3288" s="1" t="s">
        <v>480</v>
      </c>
      <c r="B3288" s="1" t="s">
        <v>424</v>
      </c>
      <c r="C3288" t="s">
        <v>455</v>
      </c>
      <c r="D3288" s="84">
        <f t="shared" si="51"/>
        <v>2020</v>
      </c>
      <c r="E3288" s="3">
        <v>44151</v>
      </c>
      <c r="AJ3288" s="14"/>
      <c r="AK3288" s="14"/>
      <c r="AL3288" s="14"/>
      <c r="AN3288" s="15"/>
      <c r="AW3288" s="22">
        <v>0.69500000000000006</v>
      </c>
    </row>
    <row r="3289" spans="1:49" x14ac:dyDescent="0.25">
      <c r="A3289" s="1" t="s">
        <v>480</v>
      </c>
      <c r="B3289" s="1" t="s">
        <v>424</v>
      </c>
      <c r="C3289" t="s">
        <v>455</v>
      </c>
      <c r="D3289" s="84">
        <f t="shared" si="51"/>
        <v>2020</v>
      </c>
      <c r="E3289" s="3">
        <v>44159</v>
      </c>
      <c r="AJ3289" s="14"/>
      <c r="AK3289" s="14"/>
      <c r="AL3289" s="14"/>
      <c r="AN3289" s="15"/>
      <c r="AW3289" s="22">
        <v>0.72750000000000004</v>
      </c>
    </row>
    <row r="3290" spans="1:49" x14ac:dyDescent="0.25">
      <c r="A3290" s="1" t="s">
        <v>480</v>
      </c>
      <c r="B3290" s="1" t="s">
        <v>424</v>
      </c>
      <c r="C3290" s="24" t="s">
        <v>416</v>
      </c>
      <c r="D3290" s="84">
        <f t="shared" si="51"/>
        <v>2020</v>
      </c>
      <c r="E3290" s="76">
        <v>44081</v>
      </c>
      <c r="AJ3290" s="14"/>
      <c r="AK3290" s="25"/>
      <c r="AL3290" s="25"/>
      <c r="AM3290" s="65"/>
      <c r="AN3290" s="26"/>
      <c r="AW3290" s="24">
        <v>0</v>
      </c>
    </row>
    <row r="3291" spans="1:49" x14ac:dyDescent="0.25">
      <c r="A3291" s="1" t="s">
        <v>480</v>
      </c>
      <c r="B3291" s="1" t="s">
        <v>424</v>
      </c>
      <c r="C3291" s="24" t="s">
        <v>416</v>
      </c>
      <c r="D3291" s="84">
        <f t="shared" si="51"/>
        <v>2020</v>
      </c>
      <c r="E3291" s="76">
        <v>44089</v>
      </c>
      <c r="AJ3291" s="14"/>
      <c r="AK3291" s="25"/>
      <c r="AL3291" s="25"/>
      <c r="AM3291" s="65"/>
      <c r="AN3291" s="26"/>
      <c r="AW3291" s="24">
        <v>0</v>
      </c>
    </row>
    <row r="3292" spans="1:49" x14ac:dyDescent="0.25">
      <c r="A3292" s="1" t="s">
        <v>480</v>
      </c>
      <c r="B3292" s="1" t="s">
        <v>424</v>
      </c>
      <c r="C3292" s="24" t="s">
        <v>416</v>
      </c>
      <c r="D3292" s="84">
        <f t="shared" si="51"/>
        <v>2020</v>
      </c>
      <c r="E3292" s="76">
        <v>44095</v>
      </c>
      <c r="AJ3292" s="14"/>
      <c r="AK3292" s="25"/>
      <c r="AL3292" s="25"/>
      <c r="AM3292" s="65"/>
      <c r="AN3292" s="26"/>
      <c r="AW3292" s="24">
        <v>0</v>
      </c>
    </row>
    <row r="3293" spans="1:49" x14ac:dyDescent="0.25">
      <c r="A3293" s="1" t="s">
        <v>480</v>
      </c>
      <c r="B3293" s="1" t="s">
        <v>424</v>
      </c>
      <c r="C3293" s="24" t="s">
        <v>416</v>
      </c>
      <c r="D3293" s="84">
        <f t="shared" si="51"/>
        <v>2020</v>
      </c>
      <c r="E3293" s="76">
        <v>44103</v>
      </c>
      <c r="AJ3293" s="14"/>
      <c r="AK3293" s="25"/>
      <c r="AL3293" s="25"/>
      <c r="AM3293" s="65"/>
      <c r="AN3293" s="26"/>
      <c r="AW3293" s="24">
        <v>0</v>
      </c>
    </row>
    <row r="3294" spans="1:49" x14ac:dyDescent="0.25">
      <c r="A3294" s="1" t="s">
        <v>480</v>
      </c>
      <c r="B3294" s="1" t="s">
        <v>424</v>
      </c>
      <c r="C3294" s="24" t="s">
        <v>416</v>
      </c>
      <c r="D3294" s="84">
        <f t="shared" si="51"/>
        <v>2020</v>
      </c>
      <c r="E3294" s="76">
        <v>44112</v>
      </c>
      <c r="AJ3294" s="14"/>
      <c r="AK3294" s="25"/>
      <c r="AL3294" s="25"/>
      <c r="AM3294" s="65"/>
      <c r="AN3294" s="26"/>
      <c r="AW3294" s="24">
        <v>0</v>
      </c>
    </row>
    <row r="3295" spans="1:49" x14ac:dyDescent="0.25">
      <c r="A3295" s="1" t="s">
        <v>480</v>
      </c>
      <c r="B3295" s="1" t="s">
        <v>424</v>
      </c>
      <c r="C3295" s="24" t="s">
        <v>416</v>
      </c>
      <c r="D3295" s="84">
        <f t="shared" si="51"/>
        <v>2020</v>
      </c>
      <c r="E3295" s="76">
        <v>44121</v>
      </c>
      <c r="AJ3295" s="14"/>
      <c r="AK3295" s="25"/>
      <c r="AL3295" s="25"/>
      <c r="AM3295" s="65"/>
      <c r="AN3295" s="26"/>
      <c r="AW3295" s="24">
        <v>0</v>
      </c>
    </row>
    <row r="3296" spans="1:49" x14ac:dyDescent="0.25">
      <c r="A3296" s="1" t="s">
        <v>480</v>
      </c>
      <c r="B3296" s="1" t="s">
        <v>424</v>
      </c>
      <c r="C3296" s="24" t="s">
        <v>416</v>
      </c>
      <c r="D3296" s="84">
        <f t="shared" si="51"/>
        <v>2020</v>
      </c>
      <c r="E3296" s="76">
        <v>44126</v>
      </c>
      <c r="AJ3296" s="14"/>
      <c r="AK3296" s="25"/>
      <c r="AL3296" s="25"/>
      <c r="AM3296" s="65"/>
      <c r="AN3296" s="26"/>
      <c r="AW3296" s="24">
        <v>0</v>
      </c>
    </row>
    <row r="3297" spans="1:49" x14ac:dyDescent="0.25">
      <c r="A3297" s="1" t="s">
        <v>480</v>
      </c>
      <c r="B3297" s="1" t="s">
        <v>424</v>
      </c>
      <c r="C3297" s="24" t="s">
        <v>416</v>
      </c>
      <c r="D3297" s="84">
        <f t="shared" si="51"/>
        <v>2020</v>
      </c>
      <c r="E3297" s="76">
        <v>44133</v>
      </c>
      <c r="AJ3297" s="14"/>
      <c r="AK3297" s="25"/>
      <c r="AL3297" s="25"/>
      <c r="AM3297" s="65"/>
      <c r="AN3297" s="26"/>
      <c r="AW3297" s="24">
        <v>0</v>
      </c>
    </row>
    <row r="3298" spans="1:49" x14ac:dyDescent="0.25">
      <c r="A3298" s="1" t="s">
        <v>480</v>
      </c>
      <c r="B3298" s="1" t="s">
        <v>424</v>
      </c>
      <c r="C3298" s="18" t="s">
        <v>412</v>
      </c>
      <c r="D3298" s="84">
        <f t="shared" si="51"/>
        <v>2020</v>
      </c>
      <c r="E3298" s="75">
        <v>44081</v>
      </c>
      <c r="AJ3298" s="14"/>
      <c r="AK3298" s="19"/>
      <c r="AL3298" s="19"/>
      <c r="AM3298" s="50"/>
      <c r="AN3298" s="21"/>
      <c r="AW3298" s="18">
        <v>0</v>
      </c>
    </row>
    <row r="3299" spans="1:49" x14ac:dyDescent="0.25">
      <c r="A3299" s="1" t="s">
        <v>480</v>
      </c>
      <c r="B3299" s="1" t="s">
        <v>424</v>
      </c>
      <c r="C3299" s="18" t="s">
        <v>412</v>
      </c>
      <c r="D3299" s="84">
        <f t="shared" si="51"/>
        <v>2020</v>
      </c>
      <c r="E3299" s="75">
        <v>44089</v>
      </c>
      <c r="AJ3299" s="14"/>
      <c r="AK3299" s="19"/>
      <c r="AL3299" s="19"/>
      <c r="AM3299" s="50"/>
      <c r="AN3299" s="21"/>
      <c r="AW3299" s="18">
        <v>0</v>
      </c>
    </row>
    <row r="3300" spans="1:49" x14ac:dyDescent="0.25">
      <c r="A3300" s="1" t="s">
        <v>480</v>
      </c>
      <c r="B3300" s="1" t="s">
        <v>424</v>
      </c>
      <c r="C3300" s="18" t="s">
        <v>412</v>
      </c>
      <c r="D3300" s="84">
        <f t="shared" si="51"/>
        <v>2020</v>
      </c>
      <c r="E3300" s="75">
        <v>44095</v>
      </c>
      <c r="AJ3300" s="14"/>
      <c r="AK3300" s="19"/>
      <c r="AL3300" s="19"/>
      <c r="AM3300" s="50"/>
      <c r="AN3300" s="21"/>
      <c r="AW3300" s="18">
        <v>0</v>
      </c>
    </row>
    <row r="3301" spans="1:49" x14ac:dyDescent="0.25">
      <c r="A3301" s="1" t="s">
        <v>480</v>
      </c>
      <c r="B3301" s="1" t="s">
        <v>424</v>
      </c>
      <c r="C3301" s="18" t="s">
        <v>412</v>
      </c>
      <c r="D3301" s="84">
        <f t="shared" si="51"/>
        <v>2020</v>
      </c>
      <c r="E3301" s="75">
        <v>44103</v>
      </c>
      <c r="AJ3301" s="14"/>
      <c r="AK3301" s="19"/>
      <c r="AL3301" s="19"/>
      <c r="AM3301" s="50"/>
      <c r="AN3301" s="21"/>
      <c r="AW3301" s="18">
        <v>0</v>
      </c>
    </row>
    <row r="3302" spans="1:49" x14ac:dyDescent="0.25">
      <c r="A3302" s="1" t="s">
        <v>480</v>
      </c>
      <c r="B3302" s="1" t="s">
        <v>424</v>
      </c>
      <c r="C3302" s="18" t="s">
        <v>412</v>
      </c>
      <c r="D3302" s="84">
        <f t="shared" si="51"/>
        <v>2020</v>
      </c>
      <c r="E3302" s="75">
        <v>44112</v>
      </c>
      <c r="AJ3302" s="14"/>
      <c r="AK3302" s="19"/>
      <c r="AL3302" s="19"/>
      <c r="AM3302" s="50"/>
      <c r="AN3302" s="21"/>
      <c r="AW3302" s="18">
        <v>0</v>
      </c>
    </row>
    <row r="3303" spans="1:49" x14ac:dyDescent="0.25">
      <c r="A3303" s="1" t="s">
        <v>480</v>
      </c>
      <c r="B3303" s="1" t="s">
        <v>424</v>
      </c>
      <c r="C3303" s="18" t="s">
        <v>412</v>
      </c>
      <c r="D3303" s="84">
        <f t="shared" si="51"/>
        <v>2020</v>
      </c>
      <c r="E3303" s="75">
        <v>44121</v>
      </c>
      <c r="AJ3303" s="14"/>
      <c r="AK3303" s="19"/>
      <c r="AL3303" s="19"/>
      <c r="AM3303" s="50"/>
      <c r="AN3303" s="21"/>
      <c r="AW3303" s="18">
        <v>0</v>
      </c>
    </row>
    <row r="3304" spans="1:49" x14ac:dyDescent="0.25">
      <c r="A3304" s="1" t="s">
        <v>480</v>
      </c>
      <c r="B3304" s="1" t="s">
        <v>424</v>
      </c>
      <c r="C3304" s="18" t="s">
        <v>412</v>
      </c>
      <c r="D3304" s="84">
        <f t="shared" si="51"/>
        <v>2020</v>
      </c>
      <c r="E3304" s="75">
        <v>44126</v>
      </c>
      <c r="AJ3304" s="14"/>
      <c r="AK3304" s="19"/>
      <c r="AL3304" s="19"/>
      <c r="AM3304" s="50"/>
      <c r="AN3304" s="21"/>
      <c r="AW3304" s="18">
        <v>0</v>
      </c>
    </row>
    <row r="3305" spans="1:49" x14ac:dyDescent="0.25">
      <c r="A3305" s="1" t="s">
        <v>480</v>
      </c>
      <c r="B3305" s="1" t="s">
        <v>424</v>
      </c>
      <c r="C3305" s="18" t="s">
        <v>412</v>
      </c>
      <c r="D3305" s="84">
        <f t="shared" si="51"/>
        <v>2020</v>
      </c>
      <c r="E3305" s="75">
        <v>44133</v>
      </c>
      <c r="AJ3305" s="14"/>
      <c r="AK3305" s="19"/>
      <c r="AL3305" s="19"/>
      <c r="AM3305" s="50"/>
      <c r="AN3305" s="21"/>
      <c r="AW3305" s="18">
        <v>0</v>
      </c>
    </row>
    <row r="3306" spans="1:49" x14ac:dyDescent="0.25">
      <c r="A3306" s="1" t="s">
        <v>480</v>
      </c>
      <c r="B3306" s="1" t="s">
        <v>424</v>
      </c>
      <c r="C3306" t="s">
        <v>413</v>
      </c>
      <c r="D3306" s="84">
        <f t="shared" si="51"/>
        <v>2020</v>
      </c>
      <c r="E3306" s="3">
        <v>44081</v>
      </c>
      <c r="AJ3306" s="14"/>
      <c r="AK3306" s="14"/>
      <c r="AL3306" s="14"/>
      <c r="AN3306" s="15"/>
      <c r="AW3306">
        <v>4.6608906603665817E-3</v>
      </c>
    </row>
    <row r="3307" spans="1:49" x14ac:dyDescent="0.25">
      <c r="A3307" s="1" t="s">
        <v>480</v>
      </c>
      <c r="B3307" s="1" t="s">
        <v>424</v>
      </c>
      <c r="C3307" t="s">
        <v>413</v>
      </c>
      <c r="D3307" s="84">
        <f t="shared" si="51"/>
        <v>2020</v>
      </c>
      <c r="E3307" s="3">
        <v>44089</v>
      </c>
      <c r="AJ3307" s="14"/>
      <c r="AK3307" s="14"/>
      <c r="AL3307" s="14"/>
      <c r="AN3307" s="15"/>
      <c r="AW3307">
        <v>2.2193871522615878E-2</v>
      </c>
    </row>
    <row r="3308" spans="1:49" x14ac:dyDescent="0.25">
      <c r="A3308" s="1" t="s">
        <v>480</v>
      </c>
      <c r="B3308" s="1" t="s">
        <v>424</v>
      </c>
      <c r="C3308" t="s">
        <v>413</v>
      </c>
      <c r="D3308" s="84">
        <f t="shared" si="51"/>
        <v>2020</v>
      </c>
      <c r="E3308" s="3">
        <v>44095</v>
      </c>
      <c r="AJ3308" s="14"/>
      <c r="AK3308" s="14"/>
      <c r="AL3308" s="14"/>
      <c r="AN3308" s="15"/>
      <c r="AW3308">
        <v>0.15642387137165348</v>
      </c>
    </row>
    <row r="3309" spans="1:49" x14ac:dyDescent="0.25">
      <c r="A3309" s="1" t="s">
        <v>480</v>
      </c>
      <c r="B3309" s="1" t="s">
        <v>424</v>
      </c>
      <c r="C3309" t="s">
        <v>413</v>
      </c>
      <c r="D3309" s="84">
        <f t="shared" si="51"/>
        <v>2020</v>
      </c>
      <c r="E3309" s="3">
        <v>44103</v>
      </c>
      <c r="AJ3309" s="14"/>
      <c r="AK3309" s="14"/>
      <c r="AL3309" s="14"/>
      <c r="AN3309" s="15"/>
      <c r="AW3309">
        <v>0.34281955279976917</v>
      </c>
    </row>
    <row r="3310" spans="1:49" x14ac:dyDescent="0.25">
      <c r="A3310" s="1" t="s">
        <v>480</v>
      </c>
      <c r="B3310" s="1" t="s">
        <v>424</v>
      </c>
      <c r="C3310" t="s">
        <v>413</v>
      </c>
      <c r="D3310" s="84">
        <f t="shared" si="51"/>
        <v>2020</v>
      </c>
      <c r="E3310" s="3">
        <v>44112</v>
      </c>
      <c r="AJ3310" s="14"/>
      <c r="AK3310" s="14"/>
      <c r="AL3310" s="14"/>
      <c r="AN3310" s="15"/>
      <c r="AW3310">
        <v>0.56315708307027501</v>
      </c>
    </row>
    <row r="3311" spans="1:49" x14ac:dyDescent="0.25">
      <c r="A3311" s="1" t="s">
        <v>480</v>
      </c>
      <c r="B3311" s="1" t="s">
        <v>424</v>
      </c>
      <c r="C3311" t="s">
        <v>413</v>
      </c>
      <c r="D3311" s="84">
        <f t="shared" si="51"/>
        <v>2020</v>
      </c>
      <c r="E3311" s="3">
        <v>44121</v>
      </c>
      <c r="AJ3311" s="14"/>
      <c r="AK3311" s="14"/>
      <c r="AL3311" s="14"/>
      <c r="AN3311" s="15"/>
      <c r="AW3311">
        <v>0.669547505261471</v>
      </c>
    </row>
    <row r="3312" spans="1:49" x14ac:dyDescent="0.25">
      <c r="A3312" s="1" t="s">
        <v>480</v>
      </c>
      <c r="B3312" s="1" t="s">
        <v>424</v>
      </c>
      <c r="C3312" t="s">
        <v>413</v>
      </c>
      <c r="D3312" s="84">
        <f t="shared" si="51"/>
        <v>2020</v>
      </c>
      <c r="E3312" s="3">
        <v>44126</v>
      </c>
      <c r="AJ3312" s="14"/>
      <c r="AK3312" s="14"/>
      <c r="AL3312" s="14"/>
      <c r="AN3312" s="15"/>
      <c r="AW3312">
        <v>0.7892269243350859</v>
      </c>
    </row>
    <row r="3313" spans="1:49" x14ac:dyDescent="0.25">
      <c r="A3313" s="1" t="s">
        <v>480</v>
      </c>
      <c r="B3313" s="1" t="s">
        <v>424</v>
      </c>
      <c r="C3313" t="s">
        <v>413</v>
      </c>
      <c r="D3313" s="84">
        <f t="shared" si="51"/>
        <v>2020</v>
      </c>
      <c r="E3313" s="3">
        <v>44133</v>
      </c>
      <c r="AJ3313" s="14"/>
      <c r="AK3313" s="14"/>
      <c r="AL3313" s="14"/>
      <c r="AN3313" s="15"/>
      <c r="AW3313">
        <v>0.85591072024608772</v>
      </c>
    </row>
    <row r="3314" spans="1:49" x14ac:dyDescent="0.25">
      <c r="A3314" s="1" t="s">
        <v>480</v>
      </c>
      <c r="B3314" s="1" t="s">
        <v>424</v>
      </c>
      <c r="C3314" t="s">
        <v>409</v>
      </c>
      <c r="D3314" s="84">
        <f t="shared" si="51"/>
        <v>2020</v>
      </c>
      <c r="E3314" s="3">
        <v>44081</v>
      </c>
      <c r="AJ3314" s="14"/>
      <c r="AK3314" s="14"/>
      <c r="AL3314" s="14"/>
      <c r="AN3314" s="15"/>
      <c r="AW3314">
        <v>1.0849951823867603E-2</v>
      </c>
    </row>
    <row r="3315" spans="1:49" x14ac:dyDescent="0.25">
      <c r="A3315" s="1" t="s">
        <v>480</v>
      </c>
      <c r="B3315" s="1" t="s">
        <v>424</v>
      </c>
      <c r="C3315" t="s">
        <v>409</v>
      </c>
      <c r="D3315" s="84">
        <f t="shared" si="51"/>
        <v>2020</v>
      </c>
      <c r="E3315" s="3">
        <v>44089</v>
      </c>
      <c r="AJ3315" s="14"/>
      <c r="AK3315" s="14"/>
      <c r="AL3315" s="14"/>
      <c r="AN3315" s="15"/>
      <c r="AW3315">
        <v>1.8100795048229937E-2</v>
      </c>
    </row>
    <row r="3316" spans="1:49" x14ac:dyDescent="0.25">
      <c r="A3316" s="1" t="s">
        <v>480</v>
      </c>
      <c r="B3316" s="1" t="s">
        <v>424</v>
      </c>
      <c r="C3316" t="s">
        <v>409</v>
      </c>
      <c r="D3316" s="84">
        <f t="shared" si="51"/>
        <v>2020</v>
      </c>
      <c r="E3316" s="3">
        <v>44095</v>
      </c>
      <c r="AJ3316" s="14"/>
      <c r="AK3316" s="14"/>
      <c r="AL3316" s="14"/>
      <c r="AN3316" s="15"/>
      <c r="AW3316">
        <v>0.11705626010513175</v>
      </c>
    </row>
    <row r="3317" spans="1:49" x14ac:dyDescent="0.25">
      <c r="A3317" s="1" t="s">
        <v>480</v>
      </c>
      <c r="B3317" s="1" t="s">
        <v>424</v>
      </c>
      <c r="C3317" t="s">
        <v>409</v>
      </c>
      <c r="D3317" s="84">
        <f t="shared" si="51"/>
        <v>2020</v>
      </c>
      <c r="E3317" s="3">
        <v>44103</v>
      </c>
      <c r="AJ3317" s="14"/>
      <c r="AK3317" s="14"/>
      <c r="AL3317" s="14"/>
      <c r="AN3317" s="15"/>
      <c r="AW3317">
        <v>0.33122233516584787</v>
      </c>
    </row>
    <row r="3318" spans="1:49" x14ac:dyDescent="0.25">
      <c r="A3318" s="1" t="s">
        <v>480</v>
      </c>
      <c r="B3318" s="1" t="s">
        <v>424</v>
      </c>
      <c r="C3318" t="s">
        <v>409</v>
      </c>
      <c r="D3318" s="84">
        <f t="shared" si="51"/>
        <v>2020</v>
      </c>
      <c r="E3318" s="3">
        <v>44112</v>
      </c>
      <c r="AJ3318" s="14"/>
      <c r="AK3318" s="14"/>
      <c r="AL3318" s="14"/>
      <c r="AN3318" s="15"/>
      <c r="AW3318">
        <v>0.54815495917747881</v>
      </c>
    </row>
    <row r="3319" spans="1:49" x14ac:dyDescent="0.25">
      <c r="A3319" s="1" t="s">
        <v>480</v>
      </c>
      <c r="B3319" s="1" t="s">
        <v>424</v>
      </c>
      <c r="C3319" t="s">
        <v>409</v>
      </c>
      <c r="D3319" s="84">
        <f t="shared" si="51"/>
        <v>2020</v>
      </c>
      <c r="E3319" s="3">
        <v>44121</v>
      </c>
      <c r="AJ3319" s="14"/>
      <c r="AK3319" s="14"/>
      <c r="AL3319" s="14"/>
      <c r="AN3319" s="15"/>
      <c r="AW3319">
        <v>0.64180754649417959</v>
      </c>
    </row>
    <row r="3320" spans="1:49" x14ac:dyDescent="0.25">
      <c r="A3320" s="1" t="s">
        <v>480</v>
      </c>
      <c r="B3320" s="1" t="s">
        <v>424</v>
      </c>
      <c r="C3320" t="s">
        <v>409</v>
      </c>
      <c r="D3320" s="84">
        <f t="shared" si="51"/>
        <v>2020</v>
      </c>
      <c r="E3320" s="3">
        <v>44126</v>
      </c>
      <c r="AJ3320" s="14"/>
      <c r="AK3320" s="14"/>
      <c r="AL3320" s="14"/>
      <c r="AN3320" s="15"/>
      <c r="AW3320">
        <v>0.76175888555885174</v>
      </c>
    </row>
    <row r="3321" spans="1:49" x14ac:dyDescent="0.25">
      <c r="A3321" s="1" t="s">
        <v>480</v>
      </c>
      <c r="B3321" s="1" t="s">
        <v>424</v>
      </c>
      <c r="C3321" t="s">
        <v>409</v>
      </c>
      <c r="D3321" s="84">
        <f t="shared" si="51"/>
        <v>2020</v>
      </c>
      <c r="E3321" s="3">
        <v>44133</v>
      </c>
      <c r="AJ3321" s="14"/>
      <c r="AK3321" s="14"/>
      <c r="AL3321" s="14"/>
      <c r="AN3321" s="15"/>
      <c r="AW3321">
        <v>0.83906829591715371</v>
      </c>
    </row>
    <row r="3322" spans="1:49" x14ac:dyDescent="0.25">
      <c r="A3322" s="1" t="s">
        <v>480</v>
      </c>
      <c r="B3322" s="1" t="s">
        <v>424</v>
      </c>
      <c r="C3322" t="s">
        <v>414</v>
      </c>
      <c r="D3322" s="84">
        <f t="shared" si="51"/>
        <v>2020</v>
      </c>
      <c r="E3322" s="3">
        <v>44081</v>
      </c>
      <c r="AJ3322" s="14"/>
      <c r="AK3322" s="14"/>
      <c r="AL3322" s="14"/>
      <c r="AN3322" s="15"/>
      <c r="AW3322">
        <v>7.3341171739861859E-3</v>
      </c>
    </row>
    <row r="3323" spans="1:49" x14ac:dyDescent="0.25">
      <c r="A3323" s="1" t="s">
        <v>480</v>
      </c>
      <c r="B3323" s="1" t="s">
        <v>424</v>
      </c>
      <c r="C3323" t="s">
        <v>414</v>
      </c>
      <c r="D3323" s="84">
        <f t="shared" si="51"/>
        <v>2020</v>
      </c>
      <c r="E3323" s="3">
        <v>44089</v>
      </c>
      <c r="AJ3323" s="14"/>
      <c r="AK3323" s="14"/>
      <c r="AL3323" s="14"/>
      <c r="AN3323" s="15"/>
      <c r="AW3323">
        <v>4.0400406309926105E-2</v>
      </c>
    </row>
    <row r="3324" spans="1:49" x14ac:dyDescent="0.25">
      <c r="A3324" s="1" t="s">
        <v>480</v>
      </c>
      <c r="B3324" s="1" t="s">
        <v>424</v>
      </c>
      <c r="C3324" t="s">
        <v>414</v>
      </c>
      <c r="D3324" s="84">
        <f t="shared" ref="D3324:D3387" si="52">YEAR(E3324)</f>
        <v>2020</v>
      </c>
      <c r="E3324" s="3">
        <v>44095</v>
      </c>
      <c r="AJ3324" s="14"/>
      <c r="AK3324" s="14"/>
      <c r="AL3324" s="14"/>
      <c r="AN3324" s="15"/>
      <c r="AW3324">
        <v>0.25041970824305776</v>
      </c>
    </row>
    <row r="3325" spans="1:49" x14ac:dyDescent="0.25">
      <c r="A3325" s="1" t="s">
        <v>480</v>
      </c>
      <c r="B3325" s="1" t="s">
        <v>424</v>
      </c>
      <c r="C3325" t="s">
        <v>414</v>
      </c>
      <c r="D3325" s="84">
        <f t="shared" si="52"/>
        <v>2020</v>
      </c>
      <c r="E3325" s="3">
        <v>44103</v>
      </c>
      <c r="AJ3325" s="14"/>
      <c r="AK3325" s="14"/>
      <c r="AL3325" s="14"/>
      <c r="AN3325" s="15"/>
      <c r="AW3325">
        <v>0.48075706158429632</v>
      </c>
    </row>
    <row r="3326" spans="1:49" x14ac:dyDescent="0.25">
      <c r="A3326" s="1" t="s">
        <v>480</v>
      </c>
      <c r="B3326" s="1" t="s">
        <v>424</v>
      </c>
      <c r="C3326" t="s">
        <v>414</v>
      </c>
      <c r="D3326" s="84">
        <f t="shared" si="52"/>
        <v>2020</v>
      </c>
      <c r="E3326" s="3">
        <v>44112</v>
      </c>
      <c r="AJ3326" s="14"/>
      <c r="AK3326" s="14"/>
      <c r="AL3326" s="14"/>
      <c r="AN3326" s="15"/>
      <c r="AW3326">
        <v>0.74531416513279636</v>
      </c>
    </row>
    <row r="3327" spans="1:49" x14ac:dyDescent="0.25">
      <c r="A3327" s="1" t="s">
        <v>480</v>
      </c>
      <c r="B3327" s="1" t="s">
        <v>424</v>
      </c>
      <c r="C3327" t="s">
        <v>414</v>
      </c>
      <c r="D3327" s="84">
        <f t="shared" si="52"/>
        <v>2020</v>
      </c>
      <c r="E3327" s="3">
        <v>44121</v>
      </c>
      <c r="AJ3327" s="14"/>
      <c r="AK3327" s="14"/>
      <c r="AL3327" s="14"/>
      <c r="AN3327" s="15"/>
      <c r="AW3327">
        <v>0.80571137568138607</v>
      </c>
    </row>
    <row r="3328" spans="1:49" x14ac:dyDescent="0.25">
      <c r="A3328" s="1" t="s">
        <v>480</v>
      </c>
      <c r="B3328" s="1" t="s">
        <v>424</v>
      </c>
      <c r="C3328" t="s">
        <v>414</v>
      </c>
      <c r="D3328" s="84">
        <f t="shared" si="52"/>
        <v>2020</v>
      </c>
      <c r="E3328" s="3">
        <v>44126</v>
      </c>
      <c r="AJ3328" s="14"/>
      <c r="AK3328" s="14"/>
      <c r="AL3328" s="14"/>
      <c r="AN3328" s="15"/>
      <c r="AW3328">
        <v>0.84748091687455651</v>
      </c>
    </row>
    <row r="3329" spans="1:49" x14ac:dyDescent="0.25">
      <c r="A3329" s="1" t="s">
        <v>480</v>
      </c>
      <c r="B3329" s="1" t="s">
        <v>424</v>
      </c>
      <c r="C3329" t="s">
        <v>414</v>
      </c>
      <c r="D3329" s="84">
        <f t="shared" si="52"/>
        <v>2020</v>
      </c>
      <c r="E3329" s="3">
        <v>44133</v>
      </c>
      <c r="AJ3329" s="14"/>
      <c r="AK3329" s="14"/>
      <c r="AL3329" s="14"/>
      <c r="AN3329" s="15"/>
      <c r="AW3329">
        <v>0.87309165494005647</v>
      </c>
    </row>
    <row r="3330" spans="1:49" x14ac:dyDescent="0.25">
      <c r="A3330" s="1" t="s">
        <v>480</v>
      </c>
      <c r="B3330" s="1" t="s">
        <v>424</v>
      </c>
      <c r="C3330" t="s">
        <v>410</v>
      </c>
      <c r="D3330" s="84">
        <f t="shared" si="52"/>
        <v>2020</v>
      </c>
      <c r="E3330" s="3">
        <v>44081</v>
      </c>
      <c r="AJ3330" s="14"/>
      <c r="AK3330" s="14"/>
      <c r="AL3330" s="14"/>
      <c r="AN3330" s="15"/>
      <c r="AW3330">
        <v>6.2071432789993081E-3</v>
      </c>
    </row>
    <row r="3331" spans="1:49" x14ac:dyDescent="0.25">
      <c r="A3331" s="1" t="s">
        <v>480</v>
      </c>
      <c r="B3331" s="1" t="s">
        <v>424</v>
      </c>
      <c r="C3331" t="s">
        <v>410</v>
      </c>
      <c r="D3331" s="84">
        <f t="shared" si="52"/>
        <v>2020</v>
      </c>
      <c r="E3331" s="3">
        <v>44089</v>
      </c>
      <c r="AJ3331" s="14"/>
      <c r="AK3331" s="14"/>
      <c r="AL3331" s="14"/>
      <c r="AN3331" s="15"/>
      <c r="AW3331">
        <v>3.2344054758907212E-2</v>
      </c>
    </row>
    <row r="3332" spans="1:49" x14ac:dyDescent="0.25">
      <c r="A3332" s="1" t="s">
        <v>480</v>
      </c>
      <c r="B3332" s="1" t="s">
        <v>424</v>
      </c>
      <c r="C3332" t="s">
        <v>410</v>
      </c>
      <c r="D3332" s="84">
        <f t="shared" si="52"/>
        <v>2020</v>
      </c>
      <c r="E3332" s="3">
        <v>44095</v>
      </c>
      <c r="AJ3332" s="14"/>
      <c r="AK3332" s="14"/>
      <c r="AL3332" s="14"/>
      <c r="AN3332" s="15"/>
      <c r="AW3332">
        <v>0.27001913615779632</v>
      </c>
    </row>
    <row r="3333" spans="1:49" x14ac:dyDescent="0.25">
      <c r="A3333" s="1" t="s">
        <v>480</v>
      </c>
      <c r="B3333" s="1" t="s">
        <v>424</v>
      </c>
      <c r="C3333" t="s">
        <v>410</v>
      </c>
      <c r="D3333" s="84">
        <f t="shared" si="52"/>
        <v>2020</v>
      </c>
      <c r="E3333" s="3">
        <v>44103</v>
      </c>
      <c r="AJ3333" s="14"/>
      <c r="AK3333" s="14"/>
      <c r="AL3333" s="14"/>
      <c r="AN3333" s="15"/>
      <c r="AW3333">
        <v>0.48608897955928554</v>
      </c>
    </row>
    <row r="3334" spans="1:49" x14ac:dyDescent="0.25">
      <c r="A3334" s="1" t="s">
        <v>480</v>
      </c>
      <c r="B3334" s="1" t="s">
        <v>424</v>
      </c>
      <c r="C3334" t="s">
        <v>410</v>
      </c>
      <c r="D3334" s="84">
        <f t="shared" si="52"/>
        <v>2020</v>
      </c>
      <c r="E3334" s="3">
        <v>44112</v>
      </c>
      <c r="AJ3334" s="14"/>
      <c r="AK3334" s="14"/>
      <c r="AL3334" s="14"/>
      <c r="AN3334" s="15"/>
      <c r="AW3334">
        <v>0.74940438253243824</v>
      </c>
    </row>
    <row r="3335" spans="1:49" x14ac:dyDescent="0.25">
      <c r="A3335" s="1" t="s">
        <v>480</v>
      </c>
      <c r="B3335" s="1" t="s">
        <v>424</v>
      </c>
      <c r="C3335" t="s">
        <v>410</v>
      </c>
      <c r="D3335" s="84">
        <f t="shared" si="52"/>
        <v>2020</v>
      </c>
      <c r="E3335" s="3">
        <v>44121</v>
      </c>
      <c r="AJ3335" s="14"/>
      <c r="AK3335" s="14"/>
      <c r="AL3335" s="14"/>
      <c r="AN3335" s="15"/>
      <c r="AW3335">
        <v>0.81675357654271707</v>
      </c>
    </row>
    <row r="3336" spans="1:49" x14ac:dyDescent="0.25">
      <c r="A3336" s="1" t="s">
        <v>480</v>
      </c>
      <c r="B3336" s="1" t="s">
        <v>424</v>
      </c>
      <c r="C3336" t="s">
        <v>410</v>
      </c>
      <c r="D3336" s="84">
        <f t="shared" si="52"/>
        <v>2020</v>
      </c>
      <c r="E3336" s="3">
        <v>44126</v>
      </c>
      <c r="AJ3336" s="14"/>
      <c r="AK3336" s="14"/>
      <c r="AL3336" s="14"/>
      <c r="AN3336" s="15"/>
      <c r="AW3336">
        <v>0.8502832957017632</v>
      </c>
    </row>
    <row r="3337" spans="1:49" x14ac:dyDescent="0.25">
      <c r="A3337" s="1" t="s">
        <v>480</v>
      </c>
      <c r="B3337" s="1" t="s">
        <v>424</v>
      </c>
      <c r="C3337" t="s">
        <v>410</v>
      </c>
      <c r="D3337" s="84">
        <f t="shared" si="52"/>
        <v>2020</v>
      </c>
      <c r="E3337" s="3">
        <v>44133</v>
      </c>
      <c r="AJ3337" s="14"/>
      <c r="AK3337" s="14"/>
      <c r="AL3337" s="14"/>
      <c r="AN3337" s="15"/>
      <c r="AW3337">
        <v>0.87649505426808738</v>
      </c>
    </row>
    <row r="3338" spans="1:49" x14ac:dyDescent="0.25">
      <c r="A3338" s="1" t="s">
        <v>480</v>
      </c>
      <c r="B3338" s="1" t="s">
        <v>424</v>
      </c>
      <c r="C3338" t="s">
        <v>414</v>
      </c>
      <c r="D3338" s="84">
        <f t="shared" si="52"/>
        <v>2020</v>
      </c>
      <c r="E3338" s="3">
        <v>44081</v>
      </c>
      <c r="AJ3338" s="14"/>
      <c r="AK3338" s="14"/>
      <c r="AL3338" s="14"/>
      <c r="AN3338" s="15"/>
      <c r="AW3338">
        <v>7.3341171739861859E-3</v>
      </c>
    </row>
    <row r="3339" spans="1:49" x14ac:dyDescent="0.25">
      <c r="A3339" s="1" t="s">
        <v>480</v>
      </c>
      <c r="B3339" s="1" t="s">
        <v>424</v>
      </c>
      <c r="C3339" t="s">
        <v>414</v>
      </c>
      <c r="D3339" s="84">
        <f t="shared" si="52"/>
        <v>2020</v>
      </c>
      <c r="E3339" s="3">
        <v>44089</v>
      </c>
      <c r="AJ3339" s="14"/>
      <c r="AK3339" s="14"/>
      <c r="AL3339" s="14"/>
      <c r="AN3339" s="15"/>
      <c r="AW3339">
        <v>4.0400406309926105E-2</v>
      </c>
    </row>
    <row r="3340" spans="1:49" x14ac:dyDescent="0.25">
      <c r="A3340" s="1" t="s">
        <v>480</v>
      </c>
      <c r="B3340" s="1" t="s">
        <v>424</v>
      </c>
      <c r="C3340" t="s">
        <v>414</v>
      </c>
      <c r="D3340" s="84">
        <f t="shared" si="52"/>
        <v>2020</v>
      </c>
      <c r="E3340" s="3">
        <v>44095</v>
      </c>
      <c r="AJ3340" s="14"/>
      <c r="AK3340" s="14"/>
      <c r="AL3340" s="14"/>
      <c r="AN3340" s="15"/>
      <c r="AW3340">
        <v>0.25041970824305776</v>
      </c>
    </row>
    <row r="3341" spans="1:49" x14ac:dyDescent="0.25">
      <c r="A3341" s="1" t="s">
        <v>480</v>
      </c>
      <c r="B3341" s="1" t="s">
        <v>424</v>
      </c>
      <c r="C3341" t="s">
        <v>414</v>
      </c>
      <c r="D3341" s="84">
        <f t="shared" si="52"/>
        <v>2020</v>
      </c>
      <c r="E3341" s="3">
        <v>44103</v>
      </c>
      <c r="AJ3341" s="14"/>
      <c r="AK3341" s="14"/>
      <c r="AL3341" s="14"/>
      <c r="AN3341" s="15"/>
      <c r="AW3341">
        <v>0.48075706158429632</v>
      </c>
    </row>
    <row r="3342" spans="1:49" x14ac:dyDescent="0.25">
      <c r="A3342" s="1" t="s">
        <v>480</v>
      </c>
      <c r="B3342" s="1" t="s">
        <v>424</v>
      </c>
      <c r="C3342" t="s">
        <v>414</v>
      </c>
      <c r="D3342" s="84">
        <f t="shared" si="52"/>
        <v>2020</v>
      </c>
      <c r="E3342" s="3">
        <v>44112</v>
      </c>
      <c r="AJ3342" s="14"/>
      <c r="AK3342" s="14"/>
      <c r="AL3342" s="14"/>
      <c r="AN3342" s="15"/>
      <c r="AW3342">
        <v>0.74531416513279636</v>
      </c>
    </row>
    <row r="3343" spans="1:49" x14ac:dyDescent="0.25">
      <c r="A3343" s="1" t="s">
        <v>480</v>
      </c>
      <c r="B3343" s="1" t="s">
        <v>424</v>
      </c>
      <c r="C3343" t="s">
        <v>414</v>
      </c>
      <c r="D3343" s="84">
        <f t="shared" si="52"/>
        <v>2020</v>
      </c>
      <c r="E3343" s="3">
        <v>44121</v>
      </c>
      <c r="AJ3343" s="14"/>
      <c r="AK3343" s="14"/>
      <c r="AL3343" s="14"/>
      <c r="AN3343" s="15"/>
      <c r="AW3343">
        <v>0.80571137568138607</v>
      </c>
    </row>
    <row r="3344" spans="1:49" x14ac:dyDescent="0.25">
      <c r="A3344" s="1" t="s">
        <v>480</v>
      </c>
      <c r="B3344" s="1" t="s">
        <v>424</v>
      </c>
      <c r="C3344" t="s">
        <v>414</v>
      </c>
      <c r="D3344" s="84">
        <f t="shared" si="52"/>
        <v>2020</v>
      </c>
      <c r="E3344" s="3">
        <v>44126</v>
      </c>
      <c r="AJ3344" s="14"/>
      <c r="AK3344" s="14"/>
      <c r="AL3344" s="14"/>
      <c r="AN3344" s="15"/>
      <c r="AW3344">
        <v>0.84748091687455651</v>
      </c>
    </row>
    <row r="3345" spans="1:49" x14ac:dyDescent="0.25">
      <c r="A3345" s="1" t="s">
        <v>480</v>
      </c>
      <c r="B3345" s="1" t="s">
        <v>424</v>
      </c>
      <c r="C3345" t="s">
        <v>414</v>
      </c>
      <c r="D3345" s="84">
        <f t="shared" si="52"/>
        <v>2020</v>
      </c>
      <c r="E3345" s="3">
        <v>44133</v>
      </c>
      <c r="AJ3345" s="14"/>
      <c r="AK3345" s="14"/>
      <c r="AL3345" s="14"/>
      <c r="AN3345" s="15"/>
      <c r="AW3345">
        <v>0.87309165494005647</v>
      </c>
    </row>
    <row r="3346" spans="1:49" x14ac:dyDescent="0.25">
      <c r="A3346" s="1" t="s">
        <v>480</v>
      </c>
      <c r="B3346" s="1" t="s">
        <v>424</v>
      </c>
      <c r="C3346" t="s">
        <v>410</v>
      </c>
      <c r="D3346" s="84">
        <f t="shared" si="52"/>
        <v>2020</v>
      </c>
      <c r="E3346" s="3">
        <v>44081</v>
      </c>
      <c r="AJ3346" s="14"/>
      <c r="AK3346" s="14"/>
      <c r="AL3346" s="14"/>
      <c r="AN3346" s="15"/>
      <c r="AW3346">
        <v>6.2071432789993081E-3</v>
      </c>
    </row>
    <row r="3347" spans="1:49" x14ac:dyDescent="0.25">
      <c r="A3347" s="1" t="s">
        <v>480</v>
      </c>
      <c r="B3347" s="1" t="s">
        <v>424</v>
      </c>
      <c r="C3347" t="s">
        <v>410</v>
      </c>
      <c r="D3347" s="84">
        <f t="shared" si="52"/>
        <v>2020</v>
      </c>
      <c r="E3347" s="3">
        <v>44089</v>
      </c>
      <c r="AJ3347" s="14"/>
      <c r="AK3347" s="14"/>
      <c r="AL3347" s="14"/>
      <c r="AN3347" s="15"/>
      <c r="AW3347">
        <v>3.2344054758907212E-2</v>
      </c>
    </row>
    <row r="3348" spans="1:49" x14ac:dyDescent="0.25">
      <c r="A3348" s="1" t="s">
        <v>480</v>
      </c>
      <c r="B3348" s="1" t="s">
        <v>424</v>
      </c>
      <c r="C3348" t="s">
        <v>410</v>
      </c>
      <c r="D3348" s="84">
        <f t="shared" si="52"/>
        <v>2020</v>
      </c>
      <c r="E3348" s="3">
        <v>44095</v>
      </c>
      <c r="AJ3348" s="14"/>
      <c r="AK3348" s="14"/>
      <c r="AL3348" s="14"/>
      <c r="AN3348" s="15"/>
      <c r="AW3348">
        <v>0.27001913615779632</v>
      </c>
    </row>
    <row r="3349" spans="1:49" x14ac:dyDescent="0.25">
      <c r="A3349" s="1" t="s">
        <v>480</v>
      </c>
      <c r="B3349" s="1" t="s">
        <v>424</v>
      </c>
      <c r="C3349" t="s">
        <v>410</v>
      </c>
      <c r="D3349" s="84">
        <f t="shared" si="52"/>
        <v>2020</v>
      </c>
      <c r="E3349" s="3">
        <v>44103</v>
      </c>
      <c r="AJ3349" s="14"/>
      <c r="AK3349" s="14"/>
      <c r="AL3349" s="14"/>
      <c r="AN3349" s="15"/>
      <c r="AW3349">
        <v>0.48608897955928554</v>
      </c>
    </row>
    <row r="3350" spans="1:49" x14ac:dyDescent="0.25">
      <c r="A3350" s="1" t="s">
        <v>480</v>
      </c>
      <c r="B3350" s="1" t="s">
        <v>424</v>
      </c>
      <c r="C3350" t="s">
        <v>410</v>
      </c>
      <c r="D3350" s="84">
        <f t="shared" si="52"/>
        <v>2020</v>
      </c>
      <c r="E3350" s="3">
        <v>44112</v>
      </c>
      <c r="AJ3350" s="14"/>
      <c r="AK3350" s="14"/>
      <c r="AL3350" s="14"/>
      <c r="AN3350" s="15"/>
      <c r="AW3350">
        <v>0.74940438253243824</v>
      </c>
    </row>
    <row r="3351" spans="1:49" x14ac:dyDescent="0.25">
      <c r="A3351" s="1" t="s">
        <v>480</v>
      </c>
      <c r="B3351" s="1" t="s">
        <v>424</v>
      </c>
      <c r="C3351" t="s">
        <v>410</v>
      </c>
      <c r="D3351" s="84">
        <f t="shared" si="52"/>
        <v>2020</v>
      </c>
      <c r="E3351" s="3">
        <v>44121</v>
      </c>
      <c r="AJ3351" s="14"/>
      <c r="AK3351" s="14"/>
      <c r="AL3351" s="14"/>
      <c r="AN3351" s="15"/>
      <c r="AW3351">
        <v>0.81675357654271707</v>
      </c>
    </row>
    <row r="3352" spans="1:49" x14ac:dyDescent="0.25">
      <c r="A3352" s="1" t="s">
        <v>480</v>
      </c>
      <c r="B3352" s="1" t="s">
        <v>424</v>
      </c>
      <c r="C3352" t="s">
        <v>410</v>
      </c>
      <c r="D3352" s="84">
        <f t="shared" si="52"/>
        <v>2020</v>
      </c>
      <c r="E3352" s="3">
        <v>44126</v>
      </c>
      <c r="AJ3352" s="14"/>
      <c r="AK3352" s="14"/>
      <c r="AL3352" s="14"/>
      <c r="AN3352" s="15"/>
      <c r="AW3352">
        <v>0.8502832957017632</v>
      </c>
    </row>
    <row r="3353" spans="1:49" x14ac:dyDescent="0.25">
      <c r="A3353" s="1" t="s">
        <v>480</v>
      </c>
      <c r="B3353" s="1" t="s">
        <v>424</v>
      </c>
      <c r="C3353" t="s">
        <v>410</v>
      </c>
      <c r="D3353" s="84">
        <f t="shared" si="52"/>
        <v>2020</v>
      </c>
      <c r="E3353" s="3">
        <v>44133</v>
      </c>
      <c r="AJ3353" s="14"/>
      <c r="AK3353" s="14"/>
      <c r="AL3353" s="14"/>
      <c r="AN3353" s="15"/>
      <c r="AW3353">
        <v>0.87649505426808738</v>
      </c>
    </row>
    <row r="3354" spans="1:49" x14ac:dyDescent="0.25">
      <c r="A3354" s="1" t="s">
        <v>480</v>
      </c>
      <c r="B3354" s="1" t="s">
        <v>424</v>
      </c>
      <c r="C3354" t="s">
        <v>415</v>
      </c>
      <c r="D3354" s="84">
        <f t="shared" si="52"/>
        <v>2020</v>
      </c>
      <c r="E3354" s="3">
        <v>44081</v>
      </c>
      <c r="AJ3354" s="14"/>
      <c r="AK3354" s="14"/>
      <c r="AL3354" s="14"/>
      <c r="AN3354" s="15"/>
      <c r="AW3354">
        <v>6.240196226627916E-3</v>
      </c>
    </row>
    <row r="3355" spans="1:49" x14ac:dyDescent="0.25">
      <c r="A3355" s="1" t="s">
        <v>480</v>
      </c>
      <c r="B3355" s="1" t="s">
        <v>424</v>
      </c>
      <c r="C3355" t="s">
        <v>415</v>
      </c>
      <c r="D3355" s="84">
        <f t="shared" si="52"/>
        <v>2020</v>
      </c>
      <c r="E3355" s="3">
        <v>44089</v>
      </c>
      <c r="AJ3355" s="14"/>
      <c r="AK3355" s="14"/>
      <c r="AL3355" s="14"/>
      <c r="AN3355" s="15"/>
      <c r="AW3355">
        <v>4.7789015197765849E-2</v>
      </c>
    </row>
    <row r="3356" spans="1:49" x14ac:dyDescent="0.25">
      <c r="A3356" s="1" t="s">
        <v>480</v>
      </c>
      <c r="B3356" s="1" t="s">
        <v>424</v>
      </c>
      <c r="C3356" t="s">
        <v>415</v>
      </c>
      <c r="D3356" s="84">
        <f t="shared" si="52"/>
        <v>2020</v>
      </c>
      <c r="E3356" s="3">
        <v>44095</v>
      </c>
      <c r="AJ3356" s="14"/>
      <c r="AK3356" s="14"/>
      <c r="AL3356" s="14"/>
      <c r="AN3356" s="15"/>
      <c r="AW3356">
        <v>0.27668266004873926</v>
      </c>
    </row>
    <row r="3357" spans="1:49" x14ac:dyDescent="0.25">
      <c r="A3357" s="1" t="s">
        <v>480</v>
      </c>
      <c r="B3357" s="1" t="s">
        <v>424</v>
      </c>
      <c r="C3357" t="s">
        <v>415</v>
      </c>
      <c r="D3357" s="84">
        <f t="shared" si="52"/>
        <v>2020</v>
      </c>
      <c r="E3357" s="3">
        <v>44103</v>
      </c>
      <c r="AJ3357" s="14"/>
      <c r="AK3357" s="14"/>
      <c r="AL3357" s="14"/>
      <c r="AN3357" s="15"/>
      <c r="AW3357">
        <v>0.55888329995786057</v>
      </c>
    </row>
    <row r="3358" spans="1:49" x14ac:dyDescent="0.25">
      <c r="A3358" s="1" t="s">
        <v>480</v>
      </c>
      <c r="B3358" s="1" t="s">
        <v>424</v>
      </c>
      <c r="C3358" t="s">
        <v>415</v>
      </c>
      <c r="D3358" s="84">
        <f t="shared" si="52"/>
        <v>2020</v>
      </c>
      <c r="E3358" s="3">
        <v>44112</v>
      </c>
      <c r="AJ3358" s="14"/>
      <c r="AK3358" s="14"/>
      <c r="AL3358" s="14"/>
      <c r="AN3358" s="15"/>
      <c r="AW3358">
        <v>0.79663681999908742</v>
      </c>
    </row>
    <row r="3359" spans="1:49" x14ac:dyDescent="0.25">
      <c r="A3359" s="1" t="s">
        <v>480</v>
      </c>
      <c r="B3359" s="1" t="s">
        <v>424</v>
      </c>
      <c r="C3359" t="s">
        <v>415</v>
      </c>
      <c r="D3359" s="84">
        <f t="shared" si="52"/>
        <v>2020</v>
      </c>
      <c r="E3359" s="3">
        <v>44121</v>
      </c>
      <c r="AJ3359" s="14"/>
      <c r="AK3359" s="14"/>
      <c r="AL3359" s="14"/>
      <c r="AN3359" s="15"/>
      <c r="AW3359">
        <v>0.8500121120090055</v>
      </c>
    </row>
    <row r="3360" spans="1:49" x14ac:dyDescent="0.25">
      <c r="A3360" s="1" t="s">
        <v>480</v>
      </c>
      <c r="B3360" s="1" t="s">
        <v>424</v>
      </c>
      <c r="C3360" t="s">
        <v>415</v>
      </c>
      <c r="D3360" s="84">
        <f t="shared" si="52"/>
        <v>2020</v>
      </c>
      <c r="E3360" s="3">
        <v>44126</v>
      </c>
      <c r="AJ3360" s="14"/>
      <c r="AK3360" s="14"/>
      <c r="AL3360" s="14"/>
      <c r="AN3360" s="15"/>
      <c r="AW3360">
        <v>0.86583305636504848</v>
      </c>
    </row>
    <row r="3361" spans="1:49" x14ac:dyDescent="0.25">
      <c r="A3361" s="1" t="s">
        <v>480</v>
      </c>
      <c r="B3361" s="1" t="s">
        <v>424</v>
      </c>
      <c r="C3361" t="s">
        <v>415</v>
      </c>
      <c r="D3361" s="84">
        <f t="shared" si="52"/>
        <v>2020</v>
      </c>
      <c r="E3361" s="3">
        <v>44133</v>
      </c>
      <c r="AJ3361" s="14"/>
      <c r="AK3361" s="14"/>
      <c r="AL3361" s="14"/>
      <c r="AN3361" s="15"/>
      <c r="AW3361">
        <v>0.88501193417213031</v>
      </c>
    </row>
    <row r="3362" spans="1:49" x14ac:dyDescent="0.25">
      <c r="A3362" s="1" t="s">
        <v>480</v>
      </c>
      <c r="B3362" s="1" t="s">
        <v>424</v>
      </c>
      <c r="C3362" t="s">
        <v>411</v>
      </c>
      <c r="D3362" s="84">
        <f t="shared" si="52"/>
        <v>2020</v>
      </c>
      <c r="E3362" s="3">
        <v>44081</v>
      </c>
      <c r="AJ3362" s="14"/>
      <c r="AK3362" s="14"/>
      <c r="AL3362" s="14"/>
      <c r="AN3362" s="15"/>
      <c r="AW3362">
        <v>1.0722058142885668E-2</v>
      </c>
    </row>
    <row r="3363" spans="1:49" x14ac:dyDescent="0.25">
      <c r="A3363" s="1" t="s">
        <v>480</v>
      </c>
      <c r="B3363" s="1" t="s">
        <v>424</v>
      </c>
      <c r="C3363" t="s">
        <v>411</v>
      </c>
      <c r="D3363" s="84">
        <f t="shared" si="52"/>
        <v>2020</v>
      </c>
      <c r="E3363" s="3">
        <v>44089</v>
      </c>
      <c r="AJ3363" s="14"/>
      <c r="AK3363" s="14"/>
      <c r="AL3363" s="14"/>
      <c r="AN3363" s="15"/>
      <c r="AW3363">
        <v>5.1484148121421387E-2</v>
      </c>
    </row>
    <row r="3364" spans="1:49" x14ac:dyDescent="0.25">
      <c r="A3364" s="1" t="s">
        <v>480</v>
      </c>
      <c r="B3364" s="1" t="s">
        <v>424</v>
      </c>
      <c r="C3364" t="s">
        <v>411</v>
      </c>
      <c r="D3364" s="84">
        <f t="shared" si="52"/>
        <v>2020</v>
      </c>
      <c r="E3364" s="3">
        <v>44095</v>
      </c>
      <c r="AJ3364" s="14"/>
      <c r="AK3364" s="14"/>
      <c r="AL3364" s="14"/>
      <c r="AN3364" s="15"/>
      <c r="AW3364">
        <v>0.3150360034693831</v>
      </c>
    </row>
    <row r="3365" spans="1:49" x14ac:dyDescent="0.25">
      <c r="A3365" s="1" t="s">
        <v>480</v>
      </c>
      <c r="B3365" s="1" t="s">
        <v>424</v>
      </c>
      <c r="C3365" t="s">
        <v>411</v>
      </c>
      <c r="D3365" s="84">
        <f t="shared" si="52"/>
        <v>2020</v>
      </c>
      <c r="E3365" s="3">
        <v>44103</v>
      </c>
      <c r="AJ3365" s="14"/>
      <c r="AK3365" s="14"/>
      <c r="AL3365" s="14"/>
      <c r="AN3365" s="15"/>
      <c r="AW3365">
        <v>0.59207191785420044</v>
      </c>
    </row>
    <row r="3366" spans="1:49" x14ac:dyDescent="0.25">
      <c r="A3366" s="1" t="s">
        <v>480</v>
      </c>
      <c r="B3366" s="1" t="s">
        <v>424</v>
      </c>
      <c r="C3366" t="s">
        <v>411</v>
      </c>
      <c r="D3366" s="84">
        <f t="shared" si="52"/>
        <v>2020</v>
      </c>
      <c r="E3366" s="3">
        <v>44112</v>
      </c>
      <c r="AJ3366" s="14"/>
      <c r="AK3366" s="14"/>
      <c r="AL3366" s="14"/>
      <c r="AN3366" s="15"/>
      <c r="AW3366">
        <v>0.82537536679774559</v>
      </c>
    </row>
    <row r="3367" spans="1:49" x14ac:dyDescent="0.25">
      <c r="A3367" s="1" t="s">
        <v>480</v>
      </c>
      <c r="B3367" s="1" t="s">
        <v>424</v>
      </c>
      <c r="C3367" t="s">
        <v>411</v>
      </c>
      <c r="D3367" s="84">
        <f t="shared" si="52"/>
        <v>2020</v>
      </c>
      <c r="E3367" s="3">
        <v>44121</v>
      </c>
      <c r="AJ3367" s="14"/>
      <c r="AK3367" s="14"/>
      <c r="AL3367" s="14"/>
      <c r="AN3367" s="15"/>
      <c r="AW3367">
        <v>0.85216143810689537</v>
      </c>
    </row>
    <row r="3368" spans="1:49" x14ac:dyDescent="0.25">
      <c r="A3368" s="1" t="s">
        <v>480</v>
      </c>
      <c r="B3368" s="1" t="s">
        <v>424</v>
      </c>
      <c r="C3368" t="s">
        <v>411</v>
      </c>
      <c r="D3368" s="84">
        <f t="shared" si="52"/>
        <v>2020</v>
      </c>
      <c r="E3368" s="3">
        <v>44126</v>
      </c>
      <c r="AJ3368" s="14"/>
      <c r="AK3368" s="14"/>
      <c r="AL3368" s="14"/>
      <c r="AN3368" s="15"/>
      <c r="AW3368">
        <v>0.86528727440765096</v>
      </c>
    </row>
    <row r="3369" spans="1:49" x14ac:dyDescent="0.25">
      <c r="A3369" s="1" t="s">
        <v>480</v>
      </c>
      <c r="B3369" s="1" t="s">
        <v>424</v>
      </c>
      <c r="C3369" t="s">
        <v>411</v>
      </c>
      <c r="D3369" s="84">
        <f t="shared" si="52"/>
        <v>2020</v>
      </c>
      <c r="E3369" s="3">
        <v>44133</v>
      </c>
      <c r="AJ3369" s="14"/>
      <c r="AK3369" s="14"/>
      <c r="AL3369" s="14"/>
      <c r="AN3369" s="15"/>
      <c r="AW3369">
        <v>0.88104443208345529</v>
      </c>
    </row>
    <row r="3370" spans="1:49" x14ac:dyDescent="0.25">
      <c r="A3370" s="1" t="s">
        <v>480</v>
      </c>
      <c r="B3370" s="1" t="s">
        <v>424</v>
      </c>
      <c r="C3370" s="18" t="s">
        <v>452</v>
      </c>
      <c r="D3370" s="84">
        <f t="shared" si="52"/>
        <v>2020</v>
      </c>
      <c r="E3370" s="75">
        <v>44084</v>
      </c>
      <c r="AJ3370" s="14"/>
      <c r="AK3370" s="19"/>
      <c r="AL3370" s="19"/>
      <c r="AM3370" s="50"/>
      <c r="AN3370" s="21"/>
      <c r="AW3370" s="18">
        <v>0</v>
      </c>
    </row>
    <row r="3371" spans="1:49" x14ac:dyDescent="0.25">
      <c r="A3371" s="1" t="s">
        <v>480</v>
      </c>
      <c r="B3371" s="1" t="s">
        <v>424</v>
      </c>
      <c r="C3371" s="18" t="s">
        <v>452</v>
      </c>
      <c r="D3371" s="84">
        <f t="shared" si="52"/>
        <v>2020</v>
      </c>
      <c r="E3371" s="75">
        <v>44092</v>
      </c>
      <c r="AJ3371" s="14"/>
      <c r="AK3371" s="19"/>
      <c r="AL3371" s="19"/>
      <c r="AM3371" s="50"/>
      <c r="AN3371" s="21"/>
      <c r="AW3371" s="18">
        <v>0</v>
      </c>
    </row>
    <row r="3372" spans="1:49" x14ac:dyDescent="0.25">
      <c r="A3372" s="1" t="s">
        <v>480</v>
      </c>
      <c r="B3372" s="1" t="s">
        <v>424</v>
      </c>
      <c r="C3372" s="18" t="s">
        <v>452</v>
      </c>
      <c r="D3372" s="84">
        <f t="shared" si="52"/>
        <v>2020</v>
      </c>
      <c r="E3372" s="75">
        <v>44104</v>
      </c>
      <c r="AJ3372" s="14"/>
      <c r="AK3372" s="19"/>
      <c r="AL3372" s="19"/>
      <c r="AM3372" s="50"/>
      <c r="AN3372" s="21"/>
      <c r="AW3372" s="18">
        <v>0</v>
      </c>
    </row>
    <row r="3373" spans="1:49" x14ac:dyDescent="0.25">
      <c r="A3373" s="1" t="s">
        <v>480</v>
      </c>
      <c r="B3373" s="1" t="s">
        <v>424</v>
      </c>
      <c r="C3373" s="18" t="s">
        <v>452</v>
      </c>
      <c r="D3373" s="84">
        <f t="shared" si="52"/>
        <v>2020</v>
      </c>
      <c r="E3373" s="75">
        <v>44117</v>
      </c>
      <c r="AJ3373" s="14"/>
      <c r="AK3373" s="89">
        <v>0</v>
      </c>
      <c r="AL3373" s="119">
        <f t="shared" ref="AL3373:AL3375" si="53">AK3373/100</f>
        <v>0</v>
      </c>
      <c r="AM3373" s="89">
        <v>0</v>
      </c>
      <c r="AN3373" s="87">
        <v>0</v>
      </c>
      <c r="AW3373" s="18">
        <v>0</v>
      </c>
    </row>
    <row r="3374" spans="1:49" x14ac:dyDescent="0.25">
      <c r="A3374" s="1" t="s">
        <v>480</v>
      </c>
      <c r="B3374" s="1" t="s">
        <v>424</v>
      </c>
      <c r="C3374" s="18" t="s">
        <v>452</v>
      </c>
      <c r="D3374" s="84">
        <f t="shared" si="52"/>
        <v>2020</v>
      </c>
      <c r="E3374" s="75">
        <v>44127</v>
      </c>
      <c r="AJ3374" s="14"/>
      <c r="AK3374" s="89">
        <v>0</v>
      </c>
      <c r="AL3374" s="119">
        <f t="shared" si="53"/>
        <v>0</v>
      </c>
      <c r="AM3374" s="89">
        <v>0</v>
      </c>
      <c r="AN3374" s="87">
        <v>0</v>
      </c>
      <c r="AW3374" s="18">
        <v>0</v>
      </c>
    </row>
    <row r="3375" spans="1:49" x14ac:dyDescent="0.25">
      <c r="A3375" s="1" t="s">
        <v>480</v>
      </c>
      <c r="B3375" s="1" t="s">
        <v>424</v>
      </c>
      <c r="C3375" s="18" t="s">
        <v>452</v>
      </c>
      <c r="D3375" s="84">
        <f t="shared" si="52"/>
        <v>2020</v>
      </c>
      <c r="E3375" s="75">
        <v>44138</v>
      </c>
      <c r="AJ3375" s="14"/>
      <c r="AK3375" s="89">
        <v>0</v>
      </c>
      <c r="AL3375" s="119">
        <f t="shared" si="53"/>
        <v>0</v>
      </c>
      <c r="AM3375" s="89">
        <v>0</v>
      </c>
      <c r="AN3375" s="87">
        <v>0</v>
      </c>
      <c r="AW3375" s="18">
        <v>0</v>
      </c>
    </row>
    <row r="3376" spans="1:49" x14ac:dyDescent="0.25">
      <c r="A3376" s="1" t="s">
        <v>480</v>
      </c>
      <c r="B3376" s="1" t="s">
        <v>424</v>
      </c>
      <c r="C3376" s="24" t="s">
        <v>451</v>
      </c>
      <c r="D3376" s="84">
        <f t="shared" si="52"/>
        <v>2020</v>
      </c>
      <c r="E3376" s="76">
        <v>44084</v>
      </c>
      <c r="AJ3376" s="14"/>
      <c r="AK3376" s="25"/>
      <c r="AL3376" s="25"/>
      <c r="AM3376" s="65"/>
      <c r="AN3376" s="26"/>
      <c r="AW3376" s="24">
        <v>4.8501608151280913E-2</v>
      </c>
    </row>
    <row r="3377" spans="1:116" x14ac:dyDescent="0.25">
      <c r="A3377" s="1" t="s">
        <v>480</v>
      </c>
      <c r="B3377" s="1" t="s">
        <v>424</v>
      </c>
      <c r="C3377" s="24" t="s">
        <v>451</v>
      </c>
      <c r="D3377" s="84">
        <f t="shared" si="52"/>
        <v>2020</v>
      </c>
      <c r="E3377" s="76">
        <v>44092</v>
      </c>
      <c r="AJ3377" s="14"/>
      <c r="AK3377" s="25"/>
      <c r="AL3377" s="25"/>
      <c r="AM3377" s="65"/>
      <c r="AN3377" s="26"/>
      <c r="AW3377" s="24">
        <v>8.7102827057653764E-2</v>
      </c>
    </row>
    <row r="3378" spans="1:116" x14ac:dyDescent="0.25">
      <c r="A3378" s="1" t="s">
        <v>480</v>
      </c>
      <c r="B3378" s="1" t="s">
        <v>424</v>
      </c>
      <c r="C3378" s="24" t="s">
        <v>451</v>
      </c>
      <c r="D3378" s="84">
        <f t="shared" si="52"/>
        <v>2020</v>
      </c>
      <c r="E3378" s="76">
        <v>44104</v>
      </c>
      <c r="AJ3378" s="14"/>
      <c r="AK3378" s="25"/>
      <c r="AL3378" s="25"/>
      <c r="AM3378" s="65"/>
      <c r="AN3378" s="26"/>
      <c r="AW3378" s="24">
        <v>8.9767534286818482E-2</v>
      </c>
    </row>
    <row r="3379" spans="1:116" x14ac:dyDescent="0.25">
      <c r="A3379" s="1" t="s">
        <v>480</v>
      </c>
      <c r="B3379" s="1" t="s">
        <v>424</v>
      </c>
      <c r="C3379" s="24" t="s">
        <v>451</v>
      </c>
      <c r="D3379" s="84">
        <f t="shared" si="52"/>
        <v>2020</v>
      </c>
      <c r="E3379" s="76">
        <v>44117</v>
      </c>
      <c r="AJ3379" s="14"/>
      <c r="AK3379" s="25"/>
      <c r="AL3379" s="25"/>
      <c r="AM3379" s="65"/>
      <c r="AN3379" s="26"/>
      <c r="AW3379" s="24">
        <v>0.26910710208704341</v>
      </c>
    </row>
    <row r="3380" spans="1:116" x14ac:dyDescent="0.25">
      <c r="A3380" s="1" t="s">
        <v>480</v>
      </c>
      <c r="B3380" s="1" t="s">
        <v>424</v>
      </c>
      <c r="C3380" s="24" t="s">
        <v>451</v>
      </c>
      <c r="D3380" s="84">
        <f t="shared" si="52"/>
        <v>2020</v>
      </c>
      <c r="E3380" s="76">
        <v>44127</v>
      </c>
      <c r="AJ3380" s="14"/>
      <c r="AK3380" s="25"/>
      <c r="AL3380" s="25"/>
      <c r="AM3380" s="65"/>
      <c r="AN3380" s="26"/>
      <c r="AW3380" s="24">
        <v>0.37176183696540926</v>
      </c>
    </row>
    <row r="3381" spans="1:116" x14ac:dyDescent="0.25">
      <c r="A3381" s="1" t="s">
        <v>480</v>
      </c>
      <c r="B3381" s="1" t="s">
        <v>424</v>
      </c>
      <c r="C3381" s="24" t="s">
        <v>451</v>
      </c>
      <c r="D3381" s="84">
        <f t="shared" si="52"/>
        <v>2020</v>
      </c>
      <c r="E3381" s="76">
        <v>44138</v>
      </c>
      <c r="AJ3381" s="14"/>
      <c r="AK3381" s="25"/>
      <c r="AL3381" s="25"/>
      <c r="AM3381" s="65"/>
      <c r="AN3381" s="26"/>
      <c r="AW3381" s="24">
        <v>0.64170053783873804</v>
      </c>
    </row>
    <row r="3382" spans="1:116" x14ac:dyDescent="0.25">
      <c r="A3382" s="1" t="s">
        <v>480</v>
      </c>
      <c r="B3382" s="1" t="s">
        <v>424</v>
      </c>
      <c r="C3382" t="s">
        <v>453</v>
      </c>
      <c r="D3382" s="84">
        <f t="shared" si="52"/>
        <v>2020</v>
      </c>
      <c r="E3382" s="3">
        <v>44063</v>
      </c>
      <c r="AJ3382" s="14"/>
      <c r="AK3382" s="14"/>
      <c r="AL3382" s="14"/>
      <c r="AN3382" s="15"/>
      <c r="AW3382"/>
      <c r="DD3382" s="107">
        <v>87.856829514182778</v>
      </c>
      <c r="DE3382" s="107">
        <v>30.518870691606402</v>
      </c>
      <c r="DF3382" s="107"/>
      <c r="DG3382" s="107">
        <v>5.4808398774997666</v>
      </c>
      <c r="DJ3382" s="1">
        <f t="shared" ref="DJ3382:DJ3409" si="54">DD3382+DE3382</f>
        <v>118.37570020578917</v>
      </c>
      <c r="DL3382" s="1">
        <f t="shared" ref="DL3382:DL3389" si="55">DD3382+DE3382+DG3382</f>
        <v>123.85654008328893</v>
      </c>
    </row>
    <row r="3383" spans="1:116" x14ac:dyDescent="0.25">
      <c r="A3383" s="1" t="s">
        <v>480</v>
      </c>
      <c r="B3383" s="1" t="s">
        <v>424</v>
      </c>
      <c r="C3383" t="s">
        <v>454</v>
      </c>
      <c r="D3383" s="84">
        <f t="shared" si="52"/>
        <v>2020</v>
      </c>
      <c r="E3383" s="3">
        <v>44063</v>
      </c>
      <c r="AJ3383" s="14"/>
      <c r="AK3383" s="14"/>
      <c r="AL3383" s="14"/>
      <c r="AN3383" s="15"/>
      <c r="AW3383"/>
      <c r="DD3383" s="107">
        <v>87.856829514182778</v>
      </c>
      <c r="DE3383" s="107">
        <v>30.518870691606402</v>
      </c>
      <c r="DF3383" s="107"/>
      <c r="DG3383" s="107">
        <v>5.4808398774997666</v>
      </c>
      <c r="DJ3383" s="1">
        <f t="shared" si="54"/>
        <v>118.37570020578917</v>
      </c>
      <c r="DL3383" s="1">
        <f t="shared" si="55"/>
        <v>123.85654008328893</v>
      </c>
    </row>
    <row r="3384" spans="1:116" x14ac:dyDescent="0.25">
      <c r="A3384" s="1" t="s">
        <v>480</v>
      </c>
      <c r="B3384" s="1" t="s">
        <v>424</v>
      </c>
      <c r="C3384" t="s">
        <v>455</v>
      </c>
      <c r="D3384" s="84">
        <f t="shared" si="52"/>
        <v>2020</v>
      </c>
      <c r="E3384" s="3">
        <v>44063</v>
      </c>
      <c r="AJ3384" s="14"/>
      <c r="AK3384" s="14"/>
      <c r="AL3384" s="14"/>
      <c r="AN3384" s="15"/>
      <c r="AW3384"/>
      <c r="DD3384" s="107">
        <v>87.856829514182778</v>
      </c>
      <c r="DE3384" s="107">
        <v>30.518870691606402</v>
      </c>
      <c r="DF3384" s="107"/>
      <c r="DG3384" s="107">
        <v>5.4808398774997666</v>
      </c>
      <c r="DJ3384" s="1">
        <f t="shared" si="54"/>
        <v>118.37570020578917</v>
      </c>
      <c r="DL3384" s="1">
        <f t="shared" si="55"/>
        <v>123.85654008328893</v>
      </c>
    </row>
    <row r="3385" spans="1:116" x14ac:dyDescent="0.25">
      <c r="A3385" s="1" t="s">
        <v>480</v>
      </c>
      <c r="B3385" s="1" t="s">
        <v>424</v>
      </c>
      <c r="C3385" t="s">
        <v>456</v>
      </c>
      <c r="D3385" s="84">
        <f t="shared" si="52"/>
        <v>2020</v>
      </c>
      <c r="E3385" s="3">
        <v>44063</v>
      </c>
      <c r="AJ3385" s="14"/>
      <c r="AK3385" s="14"/>
      <c r="AL3385" s="14"/>
      <c r="AN3385" s="15"/>
      <c r="AW3385"/>
      <c r="DD3385" s="107">
        <v>87.856829514182778</v>
      </c>
      <c r="DE3385" s="107">
        <v>30.518870691606402</v>
      </c>
      <c r="DF3385" s="107"/>
      <c r="DG3385" s="107">
        <v>5.4808398774997666</v>
      </c>
      <c r="DJ3385" s="1">
        <f t="shared" si="54"/>
        <v>118.37570020578917</v>
      </c>
      <c r="DL3385" s="1">
        <f t="shared" si="55"/>
        <v>123.85654008328893</v>
      </c>
    </row>
    <row r="3386" spans="1:116" x14ac:dyDescent="0.25">
      <c r="A3386" s="1" t="s">
        <v>480</v>
      </c>
      <c r="B3386" s="1" t="s">
        <v>424</v>
      </c>
      <c r="C3386" t="s">
        <v>456</v>
      </c>
      <c r="D3386" s="84">
        <f t="shared" si="52"/>
        <v>2020</v>
      </c>
      <c r="E3386" s="3">
        <v>44168</v>
      </c>
      <c r="AJ3386" s="14"/>
      <c r="AK3386" s="14"/>
      <c r="AL3386" s="14"/>
      <c r="AN3386" s="15"/>
      <c r="AW3386"/>
      <c r="DD3386" s="1">
        <v>83.095458286864158</v>
      </c>
      <c r="DE3386" s="1">
        <v>48.740062427881881</v>
      </c>
      <c r="DG3386" s="1">
        <v>17.266842460713725</v>
      </c>
      <c r="DJ3386" s="1">
        <f t="shared" si="54"/>
        <v>131.83552071474605</v>
      </c>
      <c r="DL3386" s="1">
        <f t="shared" si="55"/>
        <v>149.10236317545977</v>
      </c>
    </row>
    <row r="3387" spans="1:116" x14ac:dyDescent="0.25">
      <c r="A3387" s="1" t="s">
        <v>480</v>
      </c>
      <c r="B3387" s="1" t="s">
        <v>424</v>
      </c>
      <c r="C3387" t="s">
        <v>453</v>
      </c>
      <c r="D3387" s="84">
        <f t="shared" si="52"/>
        <v>2020</v>
      </c>
      <c r="E3387" s="3">
        <v>44168</v>
      </c>
      <c r="AJ3387" s="14"/>
      <c r="AK3387" s="14"/>
      <c r="AL3387" s="14"/>
      <c r="AN3387" s="15"/>
      <c r="AW3387"/>
      <c r="DD3387" s="1">
        <v>10.044414796630278</v>
      </c>
      <c r="DE3387" s="1">
        <v>6.7580637876073872</v>
      </c>
      <c r="DG3387" s="1">
        <v>7.9136896059410624</v>
      </c>
      <c r="DJ3387" s="1">
        <f t="shared" si="54"/>
        <v>16.802478584237665</v>
      </c>
      <c r="DL3387" s="1">
        <f t="shared" si="55"/>
        <v>24.716168190178728</v>
      </c>
    </row>
    <row r="3388" spans="1:116" x14ac:dyDescent="0.25">
      <c r="A3388" s="1" t="s">
        <v>480</v>
      </c>
      <c r="B3388" s="1" t="s">
        <v>424</v>
      </c>
      <c r="C3388" t="s">
        <v>454</v>
      </c>
      <c r="D3388" s="84">
        <f t="shared" ref="D3388:D3451" si="56">YEAR(E3388)</f>
        <v>2020</v>
      </c>
      <c r="E3388" s="3">
        <v>44168</v>
      </c>
      <c r="AJ3388" s="14"/>
      <c r="AK3388" s="14"/>
      <c r="AL3388" s="14"/>
      <c r="AN3388" s="15"/>
      <c r="AW3388"/>
      <c r="DD3388" s="1">
        <v>7.8570666312815423</v>
      </c>
      <c r="DE3388" s="1">
        <v>7.3946387352282263</v>
      </c>
      <c r="DG3388" s="1">
        <v>3.8893429395902572</v>
      </c>
      <c r="DJ3388" s="1">
        <f t="shared" si="54"/>
        <v>15.251705366509768</v>
      </c>
      <c r="DL3388" s="1">
        <f t="shared" si="55"/>
        <v>19.141048306100025</v>
      </c>
    </row>
    <row r="3389" spans="1:116" x14ac:dyDescent="0.25">
      <c r="A3389" s="1" t="s">
        <v>480</v>
      </c>
      <c r="B3389" s="1" t="s">
        <v>424</v>
      </c>
      <c r="C3389" t="s">
        <v>455</v>
      </c>
      <c r="D3389" s="84">
        <f t="shared" si="56"/>
        <v>2020</v>
      </c>
      <c r="E3389" s="3">
        <v>44168</v>
      </c>
      <c r="AJ3389" s="14"/>
      <c r="AK3389" s="14"/>
      <c r="AL3389" s="14"/>
      <c r="AN3389" s="15"/>
      <c r="AW3389"/>
      <c r="DD3389" s="1">
        <v>11.888250208694252</v>
      </c>
      <c r="DE3389" s="1">
        <v>11.273838752633941</v>
      </c>
      <c r="DG3389" s="1">
        <v>6.4167019166310801</v>
      </c>
      <c r="DJ3389" s="1">
        <f t="shared" si="54"/>
        <v>23.162088961328195</v>
      </c>
      <c r="DL3389" s="1">
        <f t="shared" si="55"/>
        <v>29.578790877959275</v>
      </c>
    </row>
    <row r="3390" spans="1:116" x14ac:dyDescent="0.25">
      <c r="A3390" s="1" t="s">
        <v>480</v>
      </c>
      <c r="B3390" s="1" t="s">
        <v>424</v>
      </c>
      <c r="C3390" s="18" t="s">
        <v>409</v>
      </c>
      <c r="D3390" s="84">
        <f t="shared" si="56"/>
        <v>2020</v>
      </c>
      <c r="E3390" s="75">
        <v>44062</v>
      </c>
      <c r="AJ3390" s="14"/>
      <c r="AK3390" s="19"/>
      <c r="AL3390" s="19"/>
      <c r="AM3390" s="50"/>
      <c r="AN3390" s="21"/>
      <c r="AW3390" s="18"/>
      <c r="DD3390" s="107">
        <v>74.813820183182798</v>
      </c>
      <c r="DE3390" s="107">
        <v>9.2865635000953635</v>
      </c>
      <c r="DJ3390" s="1">
        <f t="shared" si="54"/>
        <v>84.100383683278167</v>
      </c>
    </row>
    <row r="3391" spans="1:116" x14ac:dyDescent="0.25">
      <c r="A3391" s="1" t="s">
        <v>480</v>
      </c>
      <c r="B3391" s="1" t="s">
        <v>424</v>
      </c>
      <c r="C3391" s="18" t="s">
        <v>410</v>
      </c>
      <c r="D3391" s="84">
        <f t="shared" si="56"/>
        <v>2020</v>
      </c>
      <c r="E3391" s="75">
        <v>44062</v>
      </c>
      <c r="AJ3391" s="14"/>
      <c r="AK3391" s="19"/>
      <c r="AL3391" s="19"/>
      <c r="AM3391" s="50"/>
      <c r="AN3391" s="21"/>
      <c r="AW3391" s="18"/>
      <c r="DD3391" s="107">
        <v>74.813820183182798</v>
      </c>
      <c r="DE3391" s="107">
        <v>9.2865635000953635</v>
      </c>
      <c r="DJ3391" s="1">
        <f t="shared" si="54"/>
        <v>84.100383683278167</v>
      </c>
    </row>
    <row r="3392" spans="1:116" x14ac:dyDescent="0.25">
      <c r="A3392" s="1" t="s">
        <v>480</v>
      </c>
      <c r="B3392" s="1" t="s">
        <v>424</v>
      </c>
      <c r="C3392" s="18" t="s">
        <v>411</v>
      </c>
      <c r="D3392" s="84">
        <f t="shared" si="56"/>
        <v>2020</v>
      </c>
      <c r="E3392" s="75">
        <v>44062</v>
      </c>
      <c r="AJ3392" s="14"/>
      <c r="AK3392" s="19"/>
      <c r="AL3392" s="19"/>
      <c r="AM3392" s="50"/>
      <c r="AN3392" s="21"/>
      <c r="AW3392" s="18"/>
      <c r="DD3392" s="107">
        <v>74.813820183182798</v>
      </c>
      <c r="DE3392" s="107">
        <v>9.2865635000953635</v>
      </c>
      <c r="DJ3392" s="1">
        <f t="shared" si="54"/>
        <v>84.100383683278167</v>
      </c>
    </row>
    <row r="3393" spans="1:116" x14ac:dyDescent="0.25">
      <c r="A3393" s="1" t="s">
        <v>480</v>
      </c>
      <c r="B3393" s="1" t="s">
        <v>424</v>
      </c>
      <c r="C3393" s="18" t="s">
        <v>412</v>
      </c>
      <c r="D3393" s="84">
        <f t="shared" si="56"/>
        <v>2020</v>
      </c>
      <c r="E3393" s="75">
        <v>44062</v>
      </c>
      <c r="AJ3393" s="14"/>
      <c r="AK3393" s="19"/>
      <c r="AL3393" s="19"/>
      <c r="AM3393" s="50"/>
      <c r="AN3393" s="21"/>
      <c r="AW3393" s="18"/>
      <c r="DD3393" s="107">
        <v>74.813820183182798</v>
      </c>
      <c r="DE3393" s="107">
        <v>9.2865635000953635</v>
      </c>
      <c r="DJ3393" s="1">
        <f t="shared" si="54"/>
        <v>84.100383683278167</v>
      </c>
    </row>
    <row r="3394" spans="1:116" x14ac:dyDescent="0.25">
      <c r="A3394" s="1" t="s">
        <v>480</v>
      </c>
      <c r="B3394" s="1" t="s">
        <v>424</v>
      </c>
      <c r="C3394" s="18" t="s">
        <v>413</v>
      </c>
      <c r="D3394" s="84">
        <f t="shared" si="56"/>
        <v>2020</v>
      </c>
      <c r="E3394" s="75">
        <v>44062</v>
      </c>
      <c r="AJ3394" s="14"/>
      <c r="AK3394" s="19"/>
      <c r="AL3394" s="19"/>
      <c r="AM3394" s="50"/>
      <c r="AN3394" s="21"/>
      <c r="AW3394" s="18"/>
      <c r="DD3394" s="107">
        <v>74.813820183182798</v>
      </c>
      <c r="DE3394" s="107">
        <v>9.2865635000953635</v>
      </c>
      <c r="DJ3394" s="1">
        <f t="shared" si="54"/>
        <v>84.100383683278167</v>
      </c>
    </row>
    <row r="3395" spans="1:116" x14ac:dyDescent="0.25">
      <c r="A3395" s="1" t="s">
        <v>480</v>
      </c>
      <c r="B3395" s="1" t="s">
        <v>424</v>
      </c>
      <c r="C3395" s="18" t="s">
        <v>414</v>
      </c>
      <c r="D3395" s="84">
        <f t="shared" si="56"/>
        <v>2020</v>
      </c>
      <c r="E3395" s="75">
        <v>44062</v>
      </c>
      <c r="AJ3395" s="14"/>
      <c r="AK3395" s="19"/>
      <c r="AL3395" s="19"/>
      <c r="AM3395" s="50"/>
      <c r="AN3395" s="21"/>
      <c r="AW3395" s="18"/>
      <c r="DD3395" s="107">
        <v>74.813820183182798</v>
      </c>
      <c r="DE3395" s="107">
        <v>9.2865635000953635</v>
      </c>
      <c r="DJ3395" s="1">
        <f t="shared" si="54"/>
        <v>84.100383683278167</v>
      </c>
    </row>
    <row r="3396" spans="1:116" x14ac:dyDescent="0.25">
      <c r="A3396" s="1" t="s">
        <v>480</v>
      </c>
      <c r="B3396" s="1" t="s">
        <v>424</v>
      </c>
      <c r="C3396" s="18" t="s">
        <v>415</v>
      </c>
      <c r="D3396" s="84">
        <f t="shared" si="56"/>
        <v>2020</v>
      </c>
      <c r="E3396" s="75">
        <v>44062</v>
      </c>
      <c r="AJ3396" s="14"/>
      <c r="AK3396" s="19"/>
      <c r="AL3396" s="19"/>
      <c r="AM3396" s="50"/>
      <c r="AN3396" s="21"/>
      <c r="AW3396" s="18"/>
      <c r="DD3396" s="107">
        <v>74.813820183182798</v>
      </c>
      <c r="DE3396" s="107">
        <v>9.2865635000953635</v>
      </c>
      <c r="DJ3396" s="1">
        <f t="shared" si="54"/>
        <v>84.100383683278167</v>
      </c>
    </row>
    <row r="3397" spans="1:116" x14ac:dyDescent="0.25">
      <c r="A3397" s="1" t="s">
        <v>480</v>
      </c>
      <c r="B3397" s="1" t="s">
        <v>424</v>
      </c>
      <c r="C3397" s="18" t="s">
        <v>416</v>
      </c>
      <c r="D3397" s="84">
        <f t="shared" si="56"/>
        <v>2020</v>
      </c>
      <c r="E3397" s="75">
        <v>44062</v>
      </c>
      <c r="AJ3397" s="14"/>
      <c r="AK3397" s="19"/>
      <c r="AL3397" s="19"/>
      <c r="AM3397" s="50"/>
      <c r="AN3397" s="21"/>
      <c r="AW3397" s="18"/>
      <c r="DD3397" s="107">
        <v>74.813820183182798</v>
      </c>
      <c r="DE3397" s="107">
        <v>9.2865635000953635</v>
      </c>
      <c r="DJ3397" s="1">
        <f t="shared" si="54"/>
        <v>84.100383683278167</v>
      </c>
    </row>
    <row r="3398" spans="1:116" x14ac:dyDescent="0.25">
      <c r="A3398" s="1" t="s">
        <v>480</v>
      </c>
      <c r="B3398" s="1" t="s">
        <v>424</v>
      </c>
      <c r="C3398" s="18" t="s">
        <v>409</v>
      </c>
      <c r="D3398" s="84">
        <f t="shared" si="56"/>
        <v>2020</v>
      </c>
      <c r="E3398" s="75">
        <v>44144</v>
      </c>
      <c r="AJ3398" s="14"/>
      <c r="AK3398" s="19"/>
      <c r="AL3398" s="19"/>
      <c r="AM3398" s="50"/>
      <c r="AN3398" s="21"/>
      <c r="AW3398" s="18"/>
      <c r="DD3398" s="1">
        <v>16.535342595711377</v>
      </c>
      <c r="DE3398" s="1">
        <v>2.6227634223434535</v>
      </c>
      <c r="DJ3398" s="1">
        <f t="shared" si="54"/>
        <v>19.158106018054831</v>
      </c>
    </row>
    <row r="3399" spans="1:116" x14ac:dyDescent="0.25">
      <c r="A3399" s="1" t="s">
        <v>480</v>
      </c>
      <c r="B3399" s="1" t="s">
        <v>424</v>
      </c>
      <c r="C3399" s="18" t="s">
        <v>410</v>
      </c>
      <c r="D3399" s="84">
        <f t="shared" si="56"/>
        <v>2020</v>
      </c>
      <c r="E3399" s="75">
        <v>44144</v>
      </c>
      <c r="AJ3399" s="14"/>
      <c r="AK3399" s="19"/>
      <c r="AL3399" s="19"/>
      <c r="AM3399" s="50"/>
      <c r="AN3399" s="21"/>
      <c r="AW3399" s="18"/>
      <c r="DD3399" s="1">
        <v>18.181455910932137</v>
      </c>
      <c r="DE3399" s="1">
        <v>2.2235845676932904</v>
      </c>
      <c r="DJ3399" s="1">
        <f t="shared" si="54"/>
        <v>20.405040478625427</v>
      </c>
    </row>
    <row r="3400" spans="1:116" x14ac:dyDescent="0.25">
      <c r="A3400" s="1" t="s">
        <v>480</v>
      </c>
      <c r="B3400" s="1" t="s">
        <v>424</v>
      </c>
      <c r="C3400" s="18" t="s">
        <v>411</v>
      </c>
      <c r="D3400" s="84">
        <f t="shared" si="56"/>
        <v>2020</v>
      </c>
      <c r="E3400" s="75">
        <v>44144</v>
      </c>
      <c r="AJ3400" s="14"/>
      <c r="AK3400" s="19"/>
      <c r="AL3400" s="19"/>
      <c r="AM3400" s="50"/>
      <c r="AN3400" s="21"/>
      <c r="AW3400" s="18"/>
      <c r="DD3400" s="1">
        <v>17.703904132768059</v>
      </c>
      <c r="DE3400" s="1">
        <v>3.4107095610336797</v>
      </c>
      <c r="DJ3400" s="1">
        <f t="shared" si="54"/>
        <v>21.11461369380174</v>
      </c>
    </row>
    <row r="3401" spans="1:116" x14ac:dyDescent="0.25">
      <c r="A3401" s="1" t="s">
        <v>480</v>
      </c>
      <c r="B3401" s="1" t="s">
        <v>424</v>
      </c>
      <c r="C3401" s="18" t="s">
        <v>412</v>
      </c>
      <c r="D3401" s="84">
        <f t="shared" si="56"/>
        <v>2020</v>
      </c>
      <c r="E3401" s="75">
        <v>44144</v>
      </c>
      <c r="AJ3401" s="14"/>
      <c r="AK3401" s="19"/>
      <c r="AL3401" s="19"/>
      <c r="AM3401" s="50"/>
      <c r="AN3401" s="21"/>
      <c r="AW3401" s="18"/>
      <c r="DD3401" s="1">
        <v>43.18040236985555</v>
      </c>
      <c r="DE3401" s="1">
        <v>12.712717316724332</v>
      </c>
      <c r="DJ3401" s="1">
        <f t="shared" si="54"/>
        <v>55.89311968657988</v>
      </c>
    </row>
    <row r="3402" spans="1:116" x14ac:dyDescent="0.25">
      <c r="A3402" s="1" t="s">
        <v>480</v>
      </c>
      <c r="B3402" s="1" t="s">
        <v>424</v>
      </c>
      <c r="C3402" s="18" t="s">
        <v>413</v>
      </c>
      <c r="D3402" s="84">
        <f t="shared" si="56"/>
        <v>2020</v>
      </c>
      <c r="E3402" s="75">
        <v>44144</v>
      </c>
      <c r="AJ3402" s="14"/>
      <c r="AK3402" s="19"/>
      <c r="AL3402" s="19"/>
      <c r="AM3402" s="50"/>
      <c r="AN3402" s="21"/>
      <c r="AW3402" s="18"/>
      <c r="DD3402" s="1">
        <v>13.76742471332223</v>
      </c>
      <c r="DE3402" s="1">
        <v>4.0432088419006007</v>
      </c>
      <c r="DJ3402" s="1">
        <f t="shared" si="54"/>
        <v>17.810633555222829</v>
      </c>
    </row>
    <row r="3403" spans="1:116" x14ac:dyDescent="0.25">
      <c r="A3403" s="1" t="s">
        <v>480</v>
      </c>
      <c r="B3403" s="1" t="s">
        <v>424</v>
      </c>
      <c r="C3403" s="18" t="s">
        <v>414</v>
      </c>
      <c r="D3403" s="84">
        <f t="shared" si="56"/>
        <v>2020</v>
      </c>
      <c r="E3403" s="75">
        <v>44144</v>
      </c>
      <c r="AJ3403" s="14"/>
      <c r="AK3403" s="19"/>
      <c r="AL3403" s="19"/>
      <c r="AM3403" s="50"/>
      <c r="AN3403" s="21"/>
      <c r="AW3403" s="18"/>
      <c r="DD3403" s="1">
        <v>10.801552536173189</v>
      </c>
      <c r="DE3403" s="1">
        <v>3.2424431890250016</v>
      </c>
      <c r="DJ3403" s="1">
        <f t="shared" si="54"/>
        <v>14.04399572519819</v>
      </c>
    </row>
    <row r="3404" spans="1:116" x14ac:dyDescent="0.25">
      <c r="A3404" s="1" t="s">
        <v>480</v>
      </c>
      <c r="B3404" s="1" t="s">
        <v>424</v>
      </c>
      <c r="C3404" s="18" t="s">
        <v>415</v>
      </c>
      <c r="D3404" s="84">
        <f t="shared" si="56"/>
        <v>2020</v>
      </c>
      <c r="E3404" s="75">
        <v>44144</v>
      </c>
      <c r="AJ3404" s="14"/>
      <c r="AK3404" s="19"/>
      <c r="AL3404" s="19"/>
      <c r="AM3404" s="50"/>
      <c r="AN3404" s="21"/>
      <c r="AW3404" s="18"/>
      <c r="DD3404" s="1">
        <v>13.044795901370978</v>
      </c>
      <c r="DE3404" s="1">
        <v>2.1710952948172033</v>
      </c>
      <c r="DJ3404" s="1">
        <f t="shared" si="54"/>
        <v>15.215891196188181</v>
      </c>
    </row>
    <row r="3405" spans="1:116" x14ac:dyDescent="0.25">
      <c r="A3405" s="1" t="s">
        <v>480</v>
      </c>
      <c r="B3405" s="1" t="s">
        <v>424</v>
      </c>
      <c r="C3405" s="18" t="s">
        <v>416</v>
      </c>
      <c r="D3405" s="84">
        <f t="shared" si="56"/>
        <v>2020</v>
      </c>
      <c r="E3405" s="75">
        <v>44144</v>
      </c>
      <c r="AJ3405" s="14"/>
      <c r="AK3405" s="19"/>
      <c r="AL3405" s="19"/>
      <c r="AM3405" s="50"/>
      <c r="AN3405" s="21"/>
      <c r="AW3405" s="18"/>
      <c r="DD3405" s="1">
        <v>43.18040236985555</v>
      </c>
      <c r="DE3405" s="1">
        <v>12.712717316724332</v>
      </c>
      <c r="DJ3405" s="1">
        <f t="shared" si="54"/>
        <v>55.89311968657988</v>
      </c>
    </row>
    <row r="3406" spans="1:116" x14ac:dyDescent="0.25">
      <c r="A3406" s="1" t="s">
        <v>480</v>
      </c>
      <c r="B3406" s="1" t="s">
        <v>424</v>
      </c>
      <c r="C3406" t="s">
        <v>451</v>
      </c>
      <c r="D3406" s="84">
        <f t="shared" si="56"/>
        <v>2020</v>
      </c>
      <c r="E3406" s="3">
        <v>44061</v>
      </c>
      <c r="AJ3406" s="14"/>
      <c r="AK3406" s="14"/>
      <c r="AL3406" s="14"/>
      <c r="AN3406" s="15"/>
      <c r="AW3406" s="24"/>
      <c r="DD3406" s="1">
        <v>59.339787174545897</v>
      </c>
      <c r="DE3406" s="1">
        <v>16.231791900046488</v>
      </c>
      <c r="DG3406" s="1">
        <v>14.589638011894195</v>
      </c>
      <c r="DJ3406" s="1">
        <f t="shared" si="54"/>
        <v>75.571579074592393</v>
      </c>
      <c r="DL3406" s="1">
        <f>DD3406+DE3406+DG3406</f>
        <v>90.161217086486587</v>
      </c>
    </row>
    <row r="3407" spans="1:116" x14ac:dyDescent="0.25">
      <c r="A3407" s="1" t="s">
        <v>480</v>
      </c>
      <c r="B3407" s="1" t="s">
        <v>424</v>
      </c>
      <c r="C3407" t="s">
        <v>452</v>
      </c>
      <c r="D3407" s="84">
        <f t="shared" si="56"/>
        <v>2020</v>
      </c>
      <c r="E3407" s="3">
        <v>44061</v>
      </c>
      <c r="AJ3407" s="14"/>
      <c r="AK3407" s="14"/>
      <c r="AL3407" s="14"/>
      <c r="AN3407" s="15"/>
      <c r="AW3407" s="24"/>
      <c r="DD3407" s="1">
        <v>60.662513676436305</v>
      </c>
      <c r="DE3407" s="1">
        <v>14.672254303891247</v>
      </c>
      <c r="DG3407" s="1">
        <v>9.5661618943226312</v>
      </c>
      <c r="DJ3407" s="1">
        <f t="shared" si="54"/>
        <v>75.334767980327555</v>
      </c>
      <c r="DL3407" s="1">
        <f>DD3407+DE3407+DG3407</f>
        <v>84.900929874650188</v>
      </c>
    </row>
    <row r="3408" spans="1:116" x14ac:dyDescent="0.25">
      <c r="A3408" s="1" t="s">
        <v>480</v>
      </c>
      <c r="B3408" s="1" t="s">
        <v>424</v>
      </c>
      <c r="C3408" t="s">
        <v>452</v>
      </c>
      <c r="D3408" s="84">
        <f t="shared" si="56"/>
        <v>2020</v>
      </c>
      <c r="E3408" s="3">
        <v>44159</v>
      </c>
      <c r="AJ3408" s="14"/>
      <c r="AK3408" s="14"/>
      <c r="AL3408" s="14"/>
      <c r="AN3408" s="15"/>
      <c r="AW3408"/>
      <c r="DD3408" s="1">
        <v>12.761392642484241</v>
      </c>
      <c r="DE3408" s="1">
        <v>5.504244739349633</v>
      </c>
      <c r="DG3408" s="1">
        <v>2.3392602398652538</v>
      </c>
      <c r="DJ3408" s="1">
        <f t="shared" si="54"/>
        <v>18.265637381833873</v>
      </c>
      <c r="DL3408" s="1">
        <f>DD3408+DE3408+DG3408</f>
        <v>20.604897621699127</v>
      </c>
    </row>
    <row r="3409" spans="1:116" x14ac:dyDescent="0.25">
      <c r="A3409" s="1" t="s">
        <v>480</v>
      </c>
      <c r="B3409" s="1" t="s">
        <v>424</v>
      </c>
      <c r="C3409" t="s">
        <v>451</v>
      </c>
      <c r="D3409" s="84">
        <f t="shared" si="56"/>
        <v>2020</v>
      </c>
      <c r="E3409" s="3">
        <v>44159</v>
      </c>
      <c r="AJ3409" s="14"/>
      <c r="AK3409" s="14"/>
      <c r="AL3409" s="14"/>
      <c r="AN3409" s="15"/>
      <c r="AW3409"/>
      <c r="DD3409" s="1">
        <v>4.1877799366984956</v>
      </c>
      <c r="DE3409" s="1">
        <v>1.7560422848396857</v>
      </c>
      <c r="DG3409" s="1">
        <v>1.1592837341827698</v>
      </c>
      <c r="DJ3409" s="1">
        <f t="shared" si="54"/>
        <v>5.9438222215381815</v>
      </c>
      <c r="DL3409" s="1">
        <f>DD3409+DE3409+DG3409</f>
        <v>7.1031059557209515</v>
      </c>
    </row>
    <row r="3410" spans="1:116" x14ac:dyDescent="0.25">
      <c r="A3410" s="1" t="s">
        <v>480</v>
      </c>
      <c r="B3410" s="1" t="s">
        <v>424</v>
      </c>
      <c r="C3410" s="28" t="s">
        <v>417</v>
      </c>
      <c r="D3410" s="84">
        <f t="shared" si="56"/>
        <v>2021</v>
      </c>
      <c r="E3410" s="77">
        <v>44484</v>
      </c>
      <c r="AJ3410" s="14"/>
      <c r="AK3410" s="110">
        <v>20.746268656716417</v>
      </c>
      <c r="AL3410" s="119">
        <f t="shared" ref="AL3410:AL3424" si="57">AK3410/100</f>
        <v>0.20746268656716416</v>
      </c>
      <c r="AM3410" s="110">
        <v>1.0879552238805972</v>
      </c>
      <c r="AN3410" s="30">
        <v>5.1574999999999996E-2</v>
      </c>
      <c r="AW3410" s="28"/>
    </row>
    <row r="3411" spans="1:116" x14ac:dyDescent="0.25">
      <c r="A3411" s="1" t="s">
        <v>480</v>
      </c>
      <c r="B3411" s="1" t="s">
        <v>424</v>
      </c>
      <c r="C3411" s="28" t="s">
        <v>417</v>
      </c>
      <c r="D3411" s="84">
        <f t="shared" si="56"/>
        <v>2021</v>
      </c>
      <c r="E3411" s="77">
        <v>44509</v>
      </c>
      <c r="AJ3411" s="14"/>
      <c r="AK3411" s="110">
        <v>275.02950067846962</v>
      </c>
      <c r="AL3411" s="119">
        <f t="shared" si="57"/>
        <v>2.7502950067846963</v>
      </c>
      <c r="AM3411" s="110">
        <v>11.562693499914454</v>
      </c>
      <c r="AN3411" s="30">
        <v>4.2625000000000003E-2</v>
      </c>
      <c r="AW3411" s="28"/>
    </row>
    <row r="3412" spans="1:116" x14ac:dyDescent="0.25">
      <c r="A3412" s="1" t="s">
        <v>480</v>
      </c>
      <c r="B3412" s="1" t="s">
        <v>424</v>
      </c>
      <c r="C3412" s="28" t="s">
        <v>417</v>
      </c>
      <c r="D3412" s="84">
        <f t="shared" si="56"/>
        <v>2021</v>
      </c>
      <c r="E3412" s="77">
        <v>44526</v>
      </c>
      <c r="AJ3412" s="14"/>
      <c r="AK3412" s="110">
        <v>754.19034052575705</v>
      </c>
      <c r="AL3412" s="119">
        <f t="shared" si="57"/>
        <v>7.5419034052575702</v>
      </c>
      <c r="AM3412" s="110">
        <v>21.432871135164472</v>
      </c>
      <c r="AN3412" s="30">
        <v>2.8625000000000001E-2</v>
      </c>
      <c r="AW3412" s="28"/>
    </row>
    <row r="3413" spans="1:116" x14ac:dyDescent="0.25">
      <c r="A3413" s="1" t="s">
        <v>480</v>
      </c>
      <c r="B3413" s="1" t="s">
        <v>424</v>
      </c>
      <c r="C3413" s="28" t="s">
        <v>417</v>
      </c>
      <c r="D3413" s="84">
        <f t="shared" si="56"/>
        <v>2022</v>
      </c>
      <c r="E3413" s="77">
        <v>44601</v>
      </c>
      <c r="AJ3413" s="14"/>
      <c r="AK3413" s="110">
        <v>1711.5272344751215</v>
      </c>
      <c r="AL3413" s="119">
        <f t="shared" si="57"/>
        <v>17.115272344751215</v>
      </c>
      <c r="AM3413" s="110">
        <v>27.133280767084624</v>
      </c>
      <c r="AN3413" s="30">
        <v>1.5900000000000001E-2</v>
      </c>
      <c r="AW3413" s="28"/>
    </row>
    <row r="3414" spans="1:116" x14ac:dyDescent="0.25">
      <c r="A3414" s="1" t="s">
        <v>480</v>
      </c>
      <c r="B3414" s="1" t="s">
        <v>424</v>
      </c>
      <c r="C3414" s="28" t="s">
        <v>418</v>
      </c>
      <c r="D3414" s="84">
        <f t="shared" si="56"/>
        <v>2021</v>
      </c>
      <c r="E3414" s="77">
        <v>44484</v>
      </c>
      <c r="AJ3414" s="14"/>
      <c r="AK3414" s="110">
        <v>38.805970149253731</v>
      </c>
      <c r="AL3414" s="119">
        <f t="shared" si="57"/>
        <v>0.38805970149253732</v>
      </c>
      <c r="AM3414" s="110">
        <v>2.0147810945273634</v>
      </c>
      <c r="AN3414" s="30">
        <v>5.0650000000000001E-2</v>
      </c>
      <c r="AW3414" s="28"/>
    </row>
    <row r="3415" spans="1:116" x14ac:dyDescent="0.25">
      <c r="A3415" s="1" t="s">
        <v>480</v>
      </c>
      <c r="B3415" s="1" t="s">
        <v>424</v>
      </c>
      <c r="C3415" s="28" t="s">
        <v>418</v>
      </c>
      <c r="D3415" s="84">
        <f t="shared" si="56"/>
        <v>2021</v>
      </c>
      <c r="E3415" s="77">
        <v>44509</v>
      </c>
      <c r="AJ3415" s="14"/>
      <c r="AK3415" s="110">
        <v>337.79651115969835</v>
      </c>
      <c r="AL3415" s="119">
        <f t="shared" si="57"/>
        <v>3.3779651115969838</v>
      </c>
      <c r="AM3415" s="110">
        <v>13.028346145598373</v>
      </c>
      <c r="AN3415" s="30">
        <v>3.8599999999999995E-2</v>
      </c>
      <c r="AW3415" s="28"/>
    </row>
    <row r="3416" spans="1:116" x14ac:dyDescent="0.25">
      <c r="A3416" s="1" t="s">
        <v>480</v>
      </c>
      <c r="B3416" s="1" t="s">
        <v>424</v>
      </c>
      <c r="C3416" s="28" t="s">
        <v>418</v>
      </c>
      <c r="D3416" s="84">
        <f t="shared" si="56"/>
        <v>2021</v>
      </c>
      <c r="E3416" s="77">
        <v>44526</v>
      </c>
      <c r="AJ3416" s="14"/>
      <c r="AK3416" s="110">
        <v>736.94606274495504</v>
      </c>
      <c r="AL3416" s="119">
        <f t="shared" si="57"/>
        <v>7.3694606274495502</v>
      </c>
      <c r="AM3416" s="110">
        <v>20.201954160216907</v>
      </c>
      <c r="AN3416" s="30">
        <v>2.7549999999999998E-2</v>
      </c>
      <c r="AW3416" s="28"/>
    </row>
    <row r="3417" spans="1:116" x14ac:dyDescent="0.25">
      <c r="A3417" s="1" t="s">
        <v>480</v>
      </c>
      <c r="B3417" s="1" t="s">
        <v>424</v>
      </c>
      <c r="C3417" s="28" t="s">
        <v>418</v>
      </c>
      <c r="D3417" s="84">
        <f t="shared" si="56"/>
        <v>2022</v>
      </c>
      <c r="E3417" s="77">
        <v>44601</v>
      </c>
      <c r="AJ3417" s="14"/>
      <c r="AK3417" s="110">
        <v>1864.5489915372375</v>
      </c>
      <c r="AL3417" s="119">
        <f t="shared" si="57"/>
        <v>18.645489915372377</v>
      </c>
      <c r="AM3417" s="110">
        <v>30.000477057934511</v>
      </c>
      <c r="AN3417" s="30">
        <v>1.61E-2</v>
      </c>
      <c r="AW3417" s="28"/>
    </row>
    <row r="3418" spans="1:116" x14ac:dyDescent="0.25">
      <c r="A3418" s="1" t="s">
        <v>480</v>
      </c>
      <c r="B3418" s="1" t="s">
        <v>424</v>
      </c>
      <c r="C3418" s="28" t="s">
        <v>419</v>
      </c>
      <c r="D3418" s="84">
        <f t="shared" si="56"/>
        <v>2021</v>
      </c>
      <c r="E3418" s="77">
        <v>44467</v>
      </c>
      <c r="AJ3418" s="14"/>
      <c r="AK3418" s="111">
        <v>0</v>
      </c>
      <c r="AL3418" s="119">
        <f t="shared" si="57"/>
        <v>0</v>
      </c>
      <c r="AM3418" s="111">
        <v>0</v>
      </c>
      <c r="AN3418" s="30"/>
      <c r="AW3418" s="28">
        <v>0</v>
      </c>
    </row>
    <row r="3419" spans="1:116" x14ac:dyDescent="0.25">
      <c r="A3419" s="1" t="s">
        <v>480</v>
      </c>
      <c r="B3419" s="1" t="s">
        <v>424</v>
      </c>
      <c r="C3419" s="28" t="s">
        <v>419</v>
      </c>
      <c r="D3419" s="84">
        <f t="shared" si="56"/>
        <v>2021</v>
      </c>
      <c r="E3419" s="77">
        <v>44477</v>
      </c>
      <c r="AJ3419" s="14"/>
      <c r="AK3419" s="111">
        <v>0</v>
      </c>
      <c r="AL3419" s="119">
        <f t="shared" si="57"/>
        <v>0</v>
      </c>
      <c r="AM3419" s="111">
        <v>0</v>
      </c>
      <c r="AN3419" s="30"/>
      <c r="AW3419" s="28">
        <v>0</v>
      </c>
    </row>
    <row r="3420" spans="1:116" x14ac:dyDescent="0.25">
      <c r="A3420" s="1" t="s">
        <v>480</v>
      </c>
      <c r="B3420" s="1" t="s">
        <v>424</v>
      </c>
      <c r="C3420" s="28" t="s">
        <v>419</v>
      </c>
      <c r="D3420" s="84">
        <f t="shared" si="56"/>
        <v>2021</v>
      </c>
      <c r="E3420" s="77">
        <v>44484</v>
      </c>
      <c r="AJ3420" s="14"/>
      <c r="AK3420" s="111">
        <v>0</v>
      </c>
      <c r="AL3420" s="119">
        <f t="shared" si="57"/>
        <v>0</v>
      </c>
      <c r="AM3420" s="111">
        <v>0</v>
      </c>
      <c r="AN3420" s="30"/>
      <c r="AW3420" s="28">
        <v>0</v>
      </c>
    </row>
    <row r="3421" spans="1:116" x14ac:dyDescent="0.25">
      <c r="A3421" s="1" t="s">
        <v>480</v>
      </c>
      <c r="B3421" s="1" t="s">
        <v>424</v>
      </c>
      <c r="C3421" s="28" t="s">
        <v>419</v>
      </c>
      <c r="D3421" s="84">
        <f t="shared" si="56"/>
        <v>2021</v>
      </c>
      <c r="E3421" s="77">
        <v>44490</v>
      </c>
      <c r="AJ3421" s="14"/>
      <c r="AK3421" s="111">
        <v>0</v>
      </c>
      <c r="AL3421" s="119">
        <f t="shared" si="57"/>
        <v>0</v>
      </c>
      <c r="AM3421" s="111">
        <v>0</v>
      </c>
      <c r="AN3421" s="30"/>
      <c r="AW3421" s="28">
        <v>0</v>
      </c>
    </row>
    <row r="3422" spans="1:116" x14ac:dyDescent="0.25">
      <c r="A3422" s="1" t="s">
        <v>480</v>
      </c>
      <c r="B3422" s="1" t="s">
        <v>424</v>
      </c>
      <c r="C3422" s="28" t="s">
        <v>419</v>
      </c>
      <c r="D3422" s="84">
        <f t="shared" si="56"/>
        <v>2021</v>
      </c>
      <c r="E3422" s="77">
        <v>44502</v>
      </c>
      <c r="AJ3422" s="14"/>
      <c r="AK3422" s="111">
        <v>0</v>
      </c>
      <c r="AL3422" s="119">
        <f t="shared" si="57"/>
        <v>0</v>
      </c>
      <c r="AM3422" s="111">
        <v>0</v>
      </c>
      <c r="AN3422" s="30"/>
      <c r="AW3422" s="28">
        <v>0</v>
      </c>
    </row>
    <row r="3423" spans="1:116" x14ac:dyDescent="0.25">
      <c r="A3423" s="1" t="s">
        <v>480</v>
      </c>
      <c r="B3423" s="1" t="s">
        <v>424</v>
      </c>
      <c r="C3423" s="28" t="s">
        <v>419</v>
      </c>
      <c r="D3423" s="84">
        <f t="shared" si="56"/>
        <v>2021</v>
      </c>
      <c r="E3423" s="77">
        <v>44509</v>
      </c>
      <c r="AJ3423" s="14"/>
      <c r="AK3423" s="111">
        <v>0</v>
      </c>
      <c r="AL3423" s="119">
        <f t="shared" si="57"/>
        <v>0</v>
      </c>
      <c r="AM3423" s="111">
        <v>0</v>
      </c>
      <c r="AN3423" s="30"/>
      <c r="AW3423" s="28">
        <v>0</v>
      </c>
    </row>
    <row r="3424" spans="1:116" x14ac:dyDescent="0.25">
      <c r="A3424" s="1" t="s">
        <v>480</v>
      </c>
      <c r="B3424" s="1" t="s">
        <v>424</v>
      </c>
      <c r="C3424" s="28" t="s">
        <v>419</v>
      </c>
      <c r="D3424" s="84">
        <f t="shared" si="56"/>
        <v>2021</v>
      </c>
      <c r="E3424" s="77">
        <v>44524</v>
      </c>
      <c r="AJ3424" s="14"/>
      <c r="AK3424" s="111">
        <v>0</v>
      </c>
      <c r="AL3424" s="119">
        <f t="shared" si="57"/>
        <v>0</v>
      </c>
      <c r="AM3424" s="111">
        <v>0</v>
      </c>
      <c r="AN3424" s="30"/>
      <c r="AW3424" s="28">
        <v>0</v>
      </c>
    </row>
    <row r="3425" spans="1:116" x14ac:dyDescent="0.25">
      <c r="A3425" s="1" t="s">
        <v>480</v>
      </c>
      <c r="B3425" s="1" t="s">
        <v>424</v>
      </c>
      <c r="C3425" s="18" t="s">
        <v>417</v>
      </c>
      <c r="D3425" s="84">
        <f t="shared" si="56"/>
        <v>2021</v>
      </c>
      <c r="E3425" s="75">
        <v>44467</v>
      </c>
      <c r="AJ3425" s="14"/>
      <c r="AK3425" s="19"/>
      <c r="AL3425" s="19"/>
      <c r="AM3425" s="50"/>
      <c r="AN3425" s="21"/>
      <c r="AW3425" s="20">
        <v>3.7717063419373642E-2</v>
      </c>
    </row>
    <row r="3426" spans="1:116" x14ac:dyDescent="0.25">
      <c r="A3426" s="1" t="s">
        <v>480</v>
      </c>
      <c r="B3426" s="1" t="s">
        <v>424</v>
      </c>
      <c r="C3426" s="18" t="s">
        <v>417</v>
      </c>
      <c r="D3426" s="84">
        <f t="shared" si="56"/>
        <v>2021</v>
      </c>
      <c r="E3426" s="75">
        <v>44477</v>
      </c>
      <c r="AJ3426" s="14"/>
      <c r="AK3426" s="19"/>
      <c r="AL3426" s="19"/>
      <c r="AM3426" s="50"/>
      <c r="AN3426" s="21"/>
      <c r="AW3426" s="20">
        <v>5.396804291810349E-2</v>
      </c>
    </row>
    <row r="3427" spans="1:116" x14ac:dyDescent="0.25">
      <c r="A3427" s="1" t="s">
        <v>480</v>
      </c>
      <c r="B3427" s="1" t="s">
        <v>424</v>
      </c>
      <c r="C3427" s="18" t="s">
        <v>417</v>
      </c>
      <c r="D3427" s="84">
        <f t="shared" si="56"/>
        <v>2021</v>
      </c>
      <c r="E3427" s="75">
        <v>44484</v>
      </c>
      <c r="AJ3427" s="14"/>
      <c r="AK3427" s="19"/>
      <c r="AL3427" s="19"/>
      <c r="AM3427" s="50"/>
      <c r="AN3427" s="21"/>
      <c r="AW3427" s="20">
        <v>0.19716013482554781</v>
      </c>
    </row>
    <row r="3428" spans="1:116" x14ac:dyDescent="0.25">
      <c r="A3428" s="1" t="s">
        <v>480</v>
      </c>
      <c r="B3428" s="1" t="s">
        <v>424</v>
      </c>
      <c r="C3428" s="18" t="s">
        <v>417</v>
      </c>
      <c r="D3428" s="84">
        <f t="shared" si="56"/>
        <v>2021</v>
      </c>
      <c r="E3428" s="75">
        <v>44490</v>
      </c>
      <c r="AJ3428" s="14"/>
      <c r="AK3428" s="19"/>
      <c r="AL3428" s="19"/>
      <c r="AM3428" s="50"/>
      <c r="AN3428" s="21"/>
      <c r="AW3428" s="20">
        <v>0.35986240411597931</v>
      </c>
    </row>
    <row r="3429" spans="1:116" x14ac:dyDescent="0.25">
      <c r="A3429" s="1" t="s">
        <v>480</v>
      </c>
      <c r="B3429" s="1" t="s">
        <v>424</v>
      </c>
      <c r="C3429" s="18" t="s">
        <v>417</v>
      </c>
      <c r="D3429" s="84">
        <f t="shared" si="56"/>
        <v>2021</v>
      </c>
      <c r="E3429" s="75">
        <v>44502</v>
      </c>
      <c r="AJ3429" s="14"/>
      <c r="AK3429" s="19"/>
      <c r="AL3429" s="19"/>
      <c r="AM3429" s="50"/>
      <c r="AN3429" s="21"/>
      <c r="AW3429" s="20">
        <v>0.80560642300421792</v>
      </c>
    </row>
    <row r="3430" spans="1:116" x14ac:dyDescent="0.25">
      <c r="A3430" s="1" t="s">
        <v>480</v>
      </c>
      <c r="B3430" s="1" t="s">
        <v>424</v>
      </c>
      <c r="C3430" s="18" t="s">
        <v>417</v>
      </c>
      <c r="D3430" s="84">
        <f t="shared" si="56"/>
        <v>2021</v>
      </c>
      <c r="E3430" s="75">
        <v>44509</v>
      </c>
      <c r="AJ3430" s="14"/>
      <c r="AK3430" s="19"/>
      <c r="AL3430" s="19"/>
      <c r="AM3430" s="50"/>
      <c r="AN3430" s="21"/>
      <c r="AW3430" s="20">
        <v>0.93903136220621142</v>
      </c>
    </row>
    <row r="3431" spans="1:116" x14ac:dyDescent="0.25">
      <c r="A3431" s="1" t="s">
        <v>480</v>
      </c>
      <c r="B3431" s="1" t="s">
        <v>424</v>
      </c>
      <c r="C3431" s="18" t="s">
        <v>417</v>
      </c>
      <c r="D3431" s="84">
        <f t="shared" si="56"/>
        <v>2021</v>
      </c>
      <c r="E3431" s="75">
        <v>44524</v>
      </c>
      <c r="AJ3431" s="14"/>
      <c r="AK3431" s="19"/>
      <c r="AL3431" s="19"/>
      <c r="AM3431" s="50"/>
      <c r="AN3431" s="21"/>
      <c r="AW3431" s="20">
        <v>0.97673760325261672</v>
      </c>
    </row>
    <row r="3432" spans="1:116" x14ac:dyDescent="0.25">
      <c r="A3432" s="1" t="s">
        <v>480</v>
      </c>
      <c r="B3432" s="1" t="s">
        <v>424</v>
      </c>
      <c r="C3432" s="28" t="s">
        <v>418</v>
      </c>
      <c r="D3432" s="84">
        <f t="shared" si="56"/>
        <v>2021</v>
      </c>
      <c r="E3432" s="77">
        <v>44467</v>
      </c>
      <c r="AJ3432" s="14"/>
      <c r="AK3432" s="29"/>
      <c r="AL3432" s="29"/>
      <c r="AM3432" s="110"/>
      <c r="AN3432" s="30"/>
      <c r="AW3432" s="31">
        <v>8.1219090658841683E-2</v>
      </c>
    </row>
    <row r="3433" spans="1:116" x14ac:dyDescent="0.25">
      <c r="A3433" s="1" t="s">
        <v>480</v>
      </c>
      <c r="B3433" s="1" t="s">
        <v>424</v>
      </c>
      <c r="C3433" s="28" t="s">
        <v>418</v>
      </c>
      <c r="D3433" s="84">
        <f t="shared" si="56"/>
        <v>2021</v>
      </c>
      <c r="E3433" s="77">
        <v>44477</v>
      </c>
      <c r="AJ3433" s="14"/>
      <c r="AK3433" s="29"/>
      <c r="AL3433" s="29"/>
      <c r="AM3433" s="110"/>
      <c r="AN3433" s="30"/>
      <c r="AW3433" s="31">
        <v>9.4507668002183284E-2</v>
      </c>
    </row>
    <row r="3434" spans="1:116" x14ac:dyDescent="0.25">
      <c r="A3434" s="1" t="s">
        <v>480</v>
      </c>
      <c r="B3434" s="1" t="s">
        <v>424</v>
      </c>
      <c r="C3434" s="28" t="s">
        <v>418</v>
      </c>
      <c r="D3434" s="84">
        <f t="shared" si="56"/>
        <v>2021</v>
      </c>
      <c r="E3434" s="77">
        <v>44484</v>
      </c>
      <c r="AJ3434" s="14"/>
      <c r="AK3434" s="29"/>
      <c r="AL3434" s="29"/>
      <c r="AM3434" s="110"/>
      <c r="AN3434" s="30"/>
      <c r="AW3434" s="31">
        <v>0.33500679050710097</v>
      </c>
    </row>
    <row r="3435" spans="1:116" x14ac:dyDescent="0.25">
      <c r="A3435" s="1" t="s">
        <v>480</v>
      </c>
      <c r="B3435" s="1" t="s">
        <v>424</v>
      </c>
      <c r="C3435" s="28" t="s">
        <v>418</v>
      </c>
      <c r="D3435" s="84">
        <f t="shared" si="56"/>
        <v>2021</v>
      </c>
      <c r="E3435" s="77">
        <v>44490</v>
      </c>
      <c r="AJ3435" s="14"/>
      <c r="AK3435" s="29"/>
      <c r="AL3435" s="29"/>
      <c r="AM3435" s="110"/>
      <c r="AN3435" s="30"/>
      <c r="AW3435" s="31">
        <v>0.6210006390445818</v>
      </c>
    </row>
    <row r="3436" spans="1:116" x14ac:dyDescent="0.25">
      <c r="A3436" s="1" t="s">
        <v>480</v>
      </c>
      <c r="B3436" s="1" t="s">
        <v>424</v>
      </c>
      <c r="C3436" s="28" t="s">
        <v>418</v>
      </c>
      <c r="D3436" s="84">
        <f t="shared" si="56"/>
        <v>2021</v>
      </c>
      <c r="E3436" s="77">
        <v>44502</v>
      </c>
      <c r="AJ3436" s="14"/>
      <c r="AK3436" s="29"/>
      <c r="AL3436" s="29"/>
      <c r="AM3436" s="110"/>
      <c r="AN3436" s="30"/>
      <c r="AW3436" s="31">
        <v>0.86564683937208309</v>
      </c>
    </row>
    <row r="3437" spans="1:116" x14ac:dyDescent="0.25">
      <c r="A3437" s="1" t="s">
        <v>480</v>
      </c>
      <c r="B3437" s="1" t="s">
        <v>424</v>
      </c>
      <c r="C3437" s="28" t="s">
        <v>418</v>
      </c>
      <c r="D3437" s="84">
        <f t="shared" si="56"/>
        <v>2021</v>
      </c>
      <c r="E3437" s="77">
        <v>44509</v>
      </c>
      <c r="AJ3437" s="14"/>
      <c r="AK3437" s="29"/>
      <c r="AL3437" s="29"/>
      <c r="AM3437" s="110"/>
      <c r="AN3437" s="30"/>
      <c r="AW3437" s="31">
        <v>0.9578256578701031</v>
      </c>
    </row>
    <row r="3438" spans="1:116" x14ac:dyDescent="0.25">
      <c r="A3438" s="1" t="s">
        <v>480</v>
      </c>
      <c r="B3438" s="1" t="s">
        <v>424</v>
      </c>
      <c r="C3438" s="28" t="s">
        <v>418</v>
      </c>
      <c r="D3438" s="84">
        <f t="shared" si="56"/>
        <v>2021</v>
      </c>
      <c r="E3438" s="77">
        <v>44524</v>
      </c>
      <c r="AJ3438" s="14"/>
      <c r="AK3438" s="29"/>
      <c r="AL3438" s="29"/>
      <c r="AM3438" s="110"/>
      <c r="AN3438" s="30"/>
      <c r="AW3438" s="31">
        <v>0.98297568723960116</v>
      </c>
    </row>
    <row r="3439" spans="1:116" x14ac:dyDescent="0.25">
      <c r="A3439" s="1" t="s">
        <v>480</v>
      </c>
      <c r="B3439" s="1" t="s">
        <v>424</v>
      </c>
      <c r="C3439" s="33" t="s">
        <v>419</v>
      </c>
      <c r="D3439" s="84">
        <f t="shared" si="56"/>
        <v>2021</v>
      </c>
      <c r="E3439" s="74">
        <v>44435</v>
      </c>
      <c r="AJ3439" s="14"/>
      <c r="AK3439" s="55">
        <v>0</v>
      </c>
      <c r="AL3439" s="119">
        <f t="shared" ref="AL3439:AL3441" si="58">AK3439/100</f>
        <v>0</v>
      </c>
      <c r="AM3439" s="55">
        <v>0</v>
      </c>
      <c r="AN3439" s="35"/>
      <c r="AW3439" s="34"/>
      <c r="DD3439" s="108">
        <v>125.560920461726</v>
      </c>
      <c r="DE3439" s="108">
        <v>36.850763627380474</v>
      </c>
      <c r="DF3439" s="66"/>
      <c r="DG3439" s="108">
        <v>43.632498891291959</v>
      </c>
      <c r="DJ3439" s="66">
        <f t="shared" ref="DJ3439:DJ3447" si="59">DD3439+DE3439</f>
        <v>162.41168408910647</v>
      </c>
      <c r="DK3439" s="66"/>
      <c r="DL3439" s="66">
        <f t="shared" ref="DL3439:DL3447" si="60">DD3439+DE3439+DG3439</f>
        <v>206.04418298039843</v>
      </c>
    </row>
    <row r="3440" spans="1:116" x14ac:dyDescent="0.25">
      <c r="A3440" s="1" t="s">
        <v>480</v>
      </c>
      <c r="B3440" s="1" t="s">
        <v>424</v>
      </c>
      <c r="C3440" s="33" t="s">
        <v>419</v>
      </c>
      <c r="D3440" s="84">
        <f t="shared" si="56"/>
        <v>2021</v>
      </c>
      <c r="E3440" s="74">
        <v>44496</v>
      </c>
      <c r="AJ3440" s="14"/>
      <c r="AK3440" s="55">
        <v>0</v>
      </c>
      <c r="AL3440" s="119">
        <f t="shared" si="58"/>
        <v>0</v>
      </c>
      <c r="AM3440" s="55">
        <v>0</v>
      </c>
      <c r="AN3440" s="35"/>
      <c r="AW3440" s="34"/>
      <c r="DD3440" s="66">
        <v>232.15075582297413</v>
      </c>
      <c r="DE3440" s="66">
        <v>77.511530948086516</v>
      </c>
      <c r="DF3440" s="66"/>
      <c r="DG3440" s="66">
        <v>103.57029186813369</v>
      </c>
      <c r="DJ3440" s="66">
        <f t="shared" si="59"/>
        <v>309.66228677106062</v>
      </c>
      <c r="DK3440" s="66"/>
      <c r="DL3440" s="66">
        <f t="shared" si="60"/>
        <v>413.23257863919434</v>
      </c>
    </row>
    <row r="3441" spans="1:116" x14ac:dyDescent="0.25">
      <c r="A3441" s="1" t="s">
        <v>480</v>
      </c>
      <c r="B3441" s="1" t="s">
        <v>424</v>
      </c>
      <c r="C3441" s="33" t="s">
        <v>419</v>
      </c>
      <c r="D3441" s="84">
        <f t="shared" si="56"/>
        <v>2021</v>
      </c>
      <c r="E3441" s="74">
        <v>44525</v>
      </c>
      <c r="AJ3441" s="14"/>
      <c r="AK3441" s="55">
        <v>0</v>
      </c>
      <c r="AL3441" s="119">
        <f t="shared" si="58"/>
        <v>0</v>
      </c>
      <c r="AM3441" s="55">
        <v>0</v>
      </c>
      <c r="AN3441" s="35"/>
      <c r="AW3441" s="34"/>
      <c r="DD3441" s="66">
        <v>242.5988865582207</v>
      </c>
      <c r="DE3441" s="66">
        <v>90.15530417888462</v>
      </c>
      <c r="DF3441" s="66"/>
      <c r="DG3441" s="66">
        <v>127.5309468133549</v>
      </c>
      <c r="DJ3441" s="66">
        <f t="shared" si="59"/>
        <v>332.75419073710532</v>
      </c>
      <c r="DK3441" s="66"/>
      <c r="DL3441" s="66">
        <f t="shared" si="60"/>
        <v>460.28513755046021</v>
      </c>
    </row>
    <row r="3442" spans="1:116" x14ac:dyDescent="0.25">
      <c r="A3442" s="1" t="s">
        <v>480</v>
      </c>
      <c r="B3442" s="1" t="s">
        <v>424</v>
      </c>
      <c r="C3442" s="28" t="s">
        <v>417</v>
      </c>
      <c r="D3442" s="84">
        <f t="shared" si="56"/>
        <v>2021</v>
      </c>
      <c r="E3442" s="75">
        <v>44435</v>
      </c>
      <c r="AJ3442" s="14"/>
      <c r="AK3442" s="29"/>
      <c r="AL3442" s="29"/>
      <c r="AM3442" s="110"/>
      <c r="AN3442" s="30"/>
      <c r="AW3442" s="31"/>
      <c r="DD3442" s="108">
        <v>125.56092046172614</v>
      </c>
      <c r="DE3442" s="108">
        <v>36.850763627380474</v>
      </c>
      <c r="DF3442" s="66"/>
      <c r="DG3442" s="108">
        <v>43.632498891291959</v>
      </c>
      <c r="DJ3442" s="66">
        <f t="shared" si="59"/>
        <v>162.41168408910661</v>
      </c>
      <c r="DK3442" s="66"/>
      <c r="DL3442" s="66">
        <f t="shared" si="60"/>
        <v>206.04418298039857</v>
      </c>
    </row>
    <row r="3443" spans="1:116" x14ac:dyDescent="0.25">
      <c r="A3443" s="1" t="s">
        <v>480</v>
      </c>
      <c r="B3443" s="1" t="s">
        <v>424</v>
      </c>
      <c r="C3443" s="28" t="s">
        <v>417</v>
      </c>
      <c r="D3443" s="84">
        <f t="shared" si="56"/>
        <v>2021</v>
      </c>
      <c r="E3443" s="75">
        <v>44496</v>
      </c>
      <c r="AJ3443" s="14"/>
      <c r="AK3443" s="29"/>
      <c r="AL3443" s="29"/>
      <c r="AM3443" s="110"/>
      <c r="AN3443" s="30"/>
      <c r="AW3443" s="31"/>
      <c r="DD3443" s="66">
        <v>169.49063002528783</v>
      </c>
      <c r="DE3443" s="66">
        <v>41.810215306820851</v>
      </c>
      <c r="DF3443" s="66"/>
      <c r="DG3443" s="66">
        <v>76.211347394587079</v>
      </c>
      <c r="DJ3443" s="66">
        <f t="shared" si="59"/>
        <v>211.30084533210868</v>
      </c>
      <c r="DK3443" s="66"/>
      <c r="DL3443" s="66">
        <f t="shared" si="60"/>
        <v>287.51219272669573</v>
      </c>
    </row>
    <row r="3444" spans="1:116" x14ac:dyDescent="0.25">
      <c r="A3444" s="1" t="s">
        <v>480</v>
      </c>
      <c r="B3444" s="1" t="s">
        <v>424</v>
      </c>
      <c r="C3444" s="28" t="s">
        <v>417</v>
      </c>
      <c r="D3444" s="84">
        <f t="shared" si="56"/>
        <v>2021</v>
      </c>
      <c r="E3444" s="75">
        <v>44525</v>
      </c>
      <c r="AJ3444" s="14"/>
      <c r="AK3444" s="29"/>
      <c r="AL3444" s="29"/>
      <c r="AM3444" s="110"/>
      <c r="AN3444" s="30"/>
      <c r="AW3444" s="31"/>
      <c r="DD3444" s="66">
        <v>96.371065374234178</v>
      </c>
      <c r="DE3444" s="66">
        <v>27.70641842513222</v>
      </c>
      <c r="DF3444" s="66"/>
      <c r="DG3444" s="66">
        <v>46.08029672756242</v>
      </c>
      <c r="DJ3444" s="66">
        <f t="shared" si="59"/>
        <v>124.07748379936641</v>
      </c>
      <c r="DK3444" s="66"/>
      <c r="DL3444" s="66">
        <f t="shared" si="60"/>
        <v>170.15778052692883</v>
      </c>
    </row>
    <row r="3445" spans="1:116" x14ac:dyDescent="0.25">
      <c r="A3445" s="1" t="s">
        <v>480</v>
      </c>
      <c r="B3445" s="1" t="s">
        <v>424</v>
      </c>
      <c r="C3445" s="28" t="s">
        <v>418</v>
      </c>
      <c r="D3445" s="84">
        <f t="shared" si="56"/>
        <v>2021</v>
      </c>
      <c r="E3445" s="75">
        <v>44435</v>
      </c>
      <c r="AJ3445" s="14"/>
      <c r="AK3445" s="29"/>
      <c r="AL3445" s="29"/>
      <c r="AM3445" s="110"/>
      <c r="AN3445" s="30"/>
      <c r="AW3445" s="31"/>
      <c r="DD3445" s="108">
        <v>125.56092046172614</v>
      </c>
      <c r="DE3445" s="108">
        <v>36.850763627380474</v>
      </c>
      <c r="DF3445" s="66"/>
      <c r="DG3445" s="108">
        <v>43.632498891291959</v>
      </c>
      <c r="DJ3445" s="66">
        <f t="shared" si="59"/>
        <v>162.41168408910661</v>
      </c>
      <c r="DK3445" s="66"/>
      <c r="DL3445" s="66">
        <f t="shared" si="60"/>
        <v>206.04418298039857</v>
      </c>
    </row>
    <row r="3446" spans="1:116" x14ac:dyDescent="0.25">
      <c r="A3446" s="1" t="s">
        <v>480</v>
      </c>
      <c r="B3446" s="1" t="s">
        <v>424</v>
      </c>
      <c r="C3446" s="28" t="s">
        <v>418</v>
      </c>
      <c r="D3446" s="84">
        <f t="shared" si="56"/>
        <v>2021</v>
      </c>
      <c r="E3446" s="75">
        <v>44496</v>
      </c>
      <c r="AJ3446" s="14"/>
      <c r="AK3446" s="29"/>
      <c r="AL3446" s="29"/>
      <c r="AM3446" s="110"/>
      <c r="AN3446" s="30"/>
      <c r="AW3446" s="31"/>
      <c r="DD3446" s="66">
        <v>174.24179390244706</v>
      </c>
      <c r="DE3446" s="66">
        <v>36.048852981901391</v>
      </c>
      <c r="DF3446" s="66"/>
      <c r="DG3446" s="66">
        <v>40.927566701730029</v>
      </c>
      <c r="DJ3446" s="66">
        <f t="shared" si="59"/>
        <v>210.29064688434846</v>
      </c>
      <c r="DK3446" s="66"/>
      <c r="DL3446" s="66">
        <f t="shared" si="60"/>
        <v>251.21821358607849</v>
      </c>
    </row>
    <row r="3447" spans="1:116" x14ac:dyDescent="0.25">
      <c r="A3447" s="1" t="s">
        <v>480</v>
      </c>
      <c r="B3447" s="1" t="s">
        <v>424</v>
      </c>
      <c r="C3447" s="28" t="s">
        <v>418</v>
      </c>
      <c r="D3447" s="84">
        <f t="shared" si="56"/>
        <v>2021</v>
      </c>
      <c r="E3447" s="75">
        <v>44525</v>
      </c>
      <c r="AJ3447" s="14"/>
      <c r="AK3447" s="29"/>
      <c r="AL3447" s="29"/>
      <c r="AM3447" s="110"/>
      <c r="AN3447" s="30"/>
      <c r="AW3447" s="31"/>
      <c r="DD3447" s="66">
        <v>77.319191248078909</v>
      </c>
      <c r="DE3447" s="66">
        <v>18.152487830083221</v>
      </c>
      <c r="DF3447" s="66"/>
      <c r="DG3447" s="66">
        <v>45.747961874019154</v>
      </c>
      <c r="DJ3447" s="66">
        <f t="shared" si="59"/>
        <v>95.471679078162126</v>
      </c>
      <c r="DK3447" s="66"/>
      <c r="DL3447" s="66">
        <f t="shared" si="60"/>
        <v>141.21964095218129</v>
      </c>
    </row>
    <row r="3448" spans="1:116" x14ac:dyDescent="0.25">
      <c r="A3448" s="1" t="s">
        <v>480</v>
      </c>
      <c r="B3448" s="1" t="s">
        <v>424</v>
      </c>
      <c r="C3448" s="37" t="s">
        <v>420</v>
      </c>
      <c r="D3448" s="84">
        <f t="shared" si="56"/>
        <v>2021</v>
      </c>
      <c r="E3448" s="78">
        <v>44466</v>
      </c>
      <c r="AJ3448" s="14"/>
      <c r="AK3448" s="112">
        <v>3.8270187523918873</v>
      </c>
      <c r="AL3448" s="119">
        <f t="shared" ref="AL3448:AL3463" si="61">AK3448/100</f>
        <v>3.8270187523918871E-2</v>
      </c>
      <c r="AM3448" s="4">
        <v>0.19488064485265982</v>
      </c>
      <c r="AN3448" s="39">
        <v>5.0917500000000004E-2</v>
      </c>
      <c r="AW3448" s="37"/>
    </row>
    <row r="3449" spans="1:116" x14ac:dyDescent="0.25">
      <c r="A3449" s="1" t="s">
        <v>480</v>
      </c>
      <c r="B3449" s="1" t="s">
        <v>424</v>
      </c>
      <c r="C3449" s="37" t="s">
        <v>420</v>
      </c>
      <c r="D3449" s="84">
        <f t="shared" si="56"/>
        <v>2021</v>
      </c>
      <c r="E3449" s="78">
        <v>44497</v>
      </c>
      <c r="AJ3449" s="14"/>
      <c r="AK3449" s="112">
        <v>71.131526774699012</v>
      </c>
      <c r="AL3449" s="119">
        <f t="shared" si="61"/>
        <v>0.71131526774699017</v>
      </c>
      <c r="AM3449" s="4">
        <v>2.2955819394032084</v>
      </c>
      <c r="AN3449" s="39">
        <v>3.2575E-2</v>
      </c>
      <c r="AW3449" s="37"/>
    </row>
    <row r="3450" spans="1:116" x14ac:dyDescent="0.25">
      <c r="A3450" s="1" t="s">
        <v>480</v>
      </c>
      <c r="B3450" s="1" t="s">
        <v>424</v>
      </c>
      <c r="C3450" s="37" t="s">
        <v>420</v>
      </c>
      <c r="D3450" s="84">
        <f t="shared" si="56"/>
        <v>2021</v>
      </c>
      <c r="E3450" s="78">
        <v>44530</v>
      </c>
      <c r="AJ3450" s="14"/>
      <c r="AK3450" s="112">
        <v>503.68223430170929</v>
      </c>
      <c r="AL3450" s="119">
        <f t="shared" si="61"/>
        <v>5.0368223430170929</v>
      </c>
      <c r="AM3450" s="4">
        <v>4.3457115124999603</v>
      </c>
      <c r="AN3450" s="39">
        <v>8.7250000000000001E-3</v>
      </c>
      <c r="AW3450" s="37"/>
    </row>
    <row r="3451" spans="1:116" x14ac:dyDescent="0.25">
      <c r="A3451" s="1" t="s">
        <v>480</v>
      </c>
      <c r="B3451" s="1" t="s">
        <v>424</v>
      </c>
      <c r="C3451" s="37" t="s">
        <v>421</v>
      </c>
      <c r="D3451" s="84">
        <f t="shared" si="56"/>
        <v>2021</v>
      </c>
      <c r="E3451" s="78">
        <v>44466</v>
      </c>
      <c r="AJ3451" s="14"/>
      <c r="AK3451" s="112">
        <v>4.927286643704555</v>
      </c>
      <c r="AL3451" s="119">
        <f t="shared" si="61"/>
        <v>4.9272866437045551E-2</v>
      </c>
      <c r="AM3451" s="4">
        <v>0.24373134328358215</v>
      </c>
      <c r="AN3451" s="39">
        <v>4.947E-2</v>
      </c>
      <c r="AW3451" s="37"/>
    </row>
    <row r="3452" spans="1:116" x14ac:dyDescent="0.25">
      <c r="A3452" s="1" t="s">
        <v>480</v>
      </c>
      <c r="B3452" s="1" t="s">
        <v>424</v>
      </c>
      <c r="C3452" s="37" t="s">
        <v>421</v>
      </c>
      <c r="D3452" s="84">
        <f t="shared" ref="D3452:D3496" si="62">YEAR(E3452)</f>
        <v>2021</v>
      </c>
      <c r="E3452" s="78">
        <v>44497</v>
      </c>
      <c r="AJ3452" s="14"/>
      <c r="AK3452" s="112">
        <v>99.575668551009841</v>
      </c>
      <c r="AL3452" s="119">
        <f t="shared" si="61"/>
        <v>0.99575668551009844</v>
      </c>
      <c r="AM3452" s="4">
        <v>3.0929884556447482</v>
      </c>
      <c r="AN3452" s="39">
        <v>3.1475000000000003E-2</v>
      </c>
      <c r="AW3452" s="37"/>
    </row>
    <row r="3453" spans="1:116" x14ac:dyDescent="0.25">
      <c r="A3453" s="1" t="s">
        <v>480</v>
      </c>
      <c r="B3453" s="1" t="s">
        <v>424</v>
      </c>
      <c r="C3453" s="37" t="s">
        <v>421</v>
      </c>
      <c r="D3453" s="84">
        <f t="shared" si="62"/>
        <v>2021</v>
      </c>
      <c r="E3453" s="78">
        <v>44530</v>
      </c>
      <c r="AJ3453" s="14"/>
      <c r="AK3453" s="112">
        <v>591.00825364214484</v>
      </c>
      <c r="AL3453" s="119">
        <f t="shared" si="61"/>
        <v>5.9100825364214487</v>
      </c>
      <c r="AM3453" s="4">
        <v>5.1935281049686806</v>
      </c>
      <c r="AN3453" s="39">
        <v>8.8249999999999995E-3</v>
      </c>
      <c r="AW3453" s="37"/>
    </row>
    <row r="3454" spans="1:116" x14ac:dyDescent="0.25">
      <c r="A3454" s="1" t="s">
        <v>480</v>
      </c>
      <c r="B3454" s="1" t="s">
        <v>424</v>
      </c>
      <c r="C3454" s="37" t="s">
        <v>422</v>
      </c>
      <c r="D3454" s="84">
        <f t="shared" si="62"/>
        <v>2021</v>
      </c>
      <c r="E3454" s="78">
        <v>44466</v>
      </c>
      <c r="AJ3454" s="14"/>
      <c r="AK3454" s="112">
        <v>8.1802525832376602</v>
      </c>
      <c r="AL3454" s="119">
        <f t="shared" si="61"/>
        <v>8.1802525832376599E-2</v>
      </c>
      <c r="AM3454" s="4">
        <v>0.41399971297359361</v>
      </c>
      <c r="AN3454" s="39">
        <v>5.0667499999999997E-2</v>
      </c>
      <c r="AW3454" s="37"/>
    </row>
    <row r="3455" spans="1:116" x14ac:dyDescent="0.25">
      <c r="A3455" s="1" t="s">
        <v>480</v>
      </c>
      <c r="B3455" s="1" t="s">
        <v>424</v>
      </c>
      <c r="C3455" s="37" t="s">
        <v>422</v>
      </c>
      <c r="D3455" s="84">
        <f t="shared" si="62"/>
        <v>2021</v>
      </c>
      <c r="E3455" s="78">
        <v>44497</v>
      </c>
      <c r="AJ3455" s="14"/>
      <c r="AK3455" s="112">
        <v>117.62748440348022</v>
      </c>
      <c r="AL3455" s="119">
        <f t="shared" si="61"/>
        <v>1.1762748440348023</v>
      </c>
      <c r="AM3455" s="4">
        <v>3.2758783969215237</v>
      </c>
      <c r="AN3455" s="39">
        <v>2.7975000000000003E-2</v>
      </c>
      <c r="AW3455" s="37"/>
    </row>
    <row r="3456" spans="1:116" x14ac:dyDescent="0.25">
      <c r="A3456" s="1" t="s">
        <v>480</v>
      </c>
      <c r="B3456" s="1" t="s">
        <v>424</v>
      </c>
      <c r="C3456" s="37" t="s">
        <v>422</v>
      </c>
      <c r="D3456" s="84">
        <f t="shared" si="62"/>
        <v>2021</v>
      </c>
      <c r="E3456" s="78">
        <v>44530</v>
      </c>
      <c r="AJ3456" s="14"/>
      <c r="AK3456" s="112">
        <v>615.6334999125603</v>
      </c>
      <c r="AL3456" s="119">
        <f t="shared" si="61"/>
        <v>6.1563349991256029</v>
      </c>
      <c r="AM3456" s="4">
        <v>4.9524831330265808</v>
      </c>
      <c r="AN3456" s="39">
        <v>8.0749999999999988E-3</v>
      </c>
      <c r="AW3456" s="37"/>
    </row>
    <row r="3457" spans="1:49" x14ac:dyDescent="0.25">
      <c r="A3457" s="1" t="s">
        <v>480</v>
      </c>
      <c r="B3457" s="1" t="s">
        <v>424</v>
      </c>
      <c r="C3457" s="41" t="s">
        <v>423</v>
      </c>
      <c r="D3457" s="84">
        <f t="shared" si="62"/>
        <v>2021</v>
      </c>
      <c r="E3457" s="71">
        <v>44440</v>
      </c>
      <c r="AJ3457" s="14"/>
      <c r="AK3457" s="61">
        <v>0</v>
      </c>
      <c r="AL3457" s="119">
        <f t="shared" si="61"/>
        <v>0</v>
      </c>
      <c r="AM3457" s="61">
        <v>0</v>
      </c>
      <c r="AN3457" s="43"/>
      <c r="AW3457" s="42">
        <v>0</v>
      </c>
    </row>
    <row r="3458" spans="1:49" x14ac:dyDescent="0.25">
      <c r="A3458" s="1" t="s">
        <v>480</v>
      </c>
      <c r="B3458" s="1" t="s">
        <v>424</v>
      </c>
      <c r="C3458" s="41" t="s">
        <v>423</v>
      </c>
      <c r="D3458" s="84">
        <f t="shared" si="62"/>
        <v>2021</v>
      </c>
      <c r="E3458" s="71">
        <v>44453</v>
      </c>
      <c r="AJ3458" s="14"/>
      <c r="AK3458" s="61">
        <v>0</v>
      </c>
      <c r="AL3458" s="119">
        <f t="shared" si="61"/>
        <v>0</v>
      </c>
      <c r="AM3458" s="61">
        <v>0</v>
      </c>
      <c r="AN3458" s="43"/>
      <c r="AW3458" s="42">
        <v>0</v>
      </c>
    </row>
    <row r="3459" spans="1:49" x14ac:dyDescent="0.25">
      <c r="A3459" s="1" t="s">
        <v>480</v>
      </c>
      <c r="B3459" s="1" t="s">
        <v>424</v>
      </c>
      <c r="C3459" s="41" t="s">
        <v>423</v>
      </c>
      <c r="D3459" s="84">
        <f t="shared" si="62"/>
        <v>2021</v>
      </c>
      <c r="E3459" s="71">
        <v>44462</v>
      </c>
      <c r="AJ3459" s="14"/>
      <c r="AK3459" s="61">
        <v>0</v>
      </c>
      <c r="AL3459" s="119">
        <f t="shared" si="61"/>
        <v>0</v>
      </c>
      <c r="AM3459" s="61">
        <v>0</v>
      </c>
      <c r="AN3459" s="43"/>
      <c r="AW3459" s="42">
        <v>0</v>
      </c>
    </row>
    <row r="3460" spans="1:49" x14ac:dyDescent="0.25">
      <c r="A3460" s="1" t="s">
        <v>480</v>
      </c>
      <c r="B3460" s="1" t="s">
        <v>424</v>
      </c>
      <c r="C3460" s="41" t="s">
        <v>423</v>
      </c>
      <c r="D3460" s="84">
        <f t="shared" si="62"/>
        <v>2021</v>
      </c>
      <c r="E3460" s="71">
        <v>44473</v>
      </c>
      <c r="AJ3460" s="14"/>
      <c r="AK3460" s="61">
        <v>0</v>
      </c>
      <c r="AL3460" s="119">
        <f t="shared" si="61"/>
        <v>0</v>
      </c>
      <c r="AM3460" s="61">
        <v>0</v>
      </c>
      <c r="AN3460" s="43"/>
      <c r="AW3460" s="42">
        <v>0</v>
      </c>
    </row>
    <row r="3461" spans="1:49" x14ac:dyDescent="0.25">
      <c r="A3461" s="1" t="s">
        <v>480</v>
      </c>
      <c r="B3461" s="1" t="s">
        <v>424</v>
      </c>
      <c r="C3461" s="41" t="s">
        <v>423</v>
      </c>
      <c r="D3461" s="84">
        <f t="shared" si="62"/>
        <v>2021</v>
      </c>
      <c r="E3461" s="71">
        <v>44483</v>
      </c>
      <c r="AJ3461" s="14"/>
      <c r="AK3461" s="61">
        <v>0</v>
      </c>
      <c r="AL3461" s="119">
        <f t="shared" si="61"/>
        <v>0</v>
      </c>
      <c r="AM3461" s="61">
        <v>0</v>
      </c>
      <c r="AN3461" s="43"/>
      <c r="AW3461" s="42">
        <v>0</v>
      </c>
    </row>
    <row r="3462" spans="1:49" x14ac:dyDescent="0.25">
      <c r="A3462" s="1" t="s">
        <v>480</v>
      </c>
      <c r="B3462" s="1" t="s">
        <v>424</v>
      </c>
      <c r="C3462" s="41" t="s">
        <v>423</v>
      </c>
      <c r="D3462" s="84">
        <f t="shared" si="62"/>
        <v>2021</v>
      </c>
      <c r="E3462" s="71">
        <v>44497</v>
      </c>
      <c r="AJ3462" s="14"/>
      <c r="AK3462" s="61">
        <v>0</v>
      </c>
      <c r="AL3462" s="119">
        <f t="shared" si="61"/>
        <v>0</v>
      </c>
      <c r="AM3462" s="61">
        <v>0</v>
      </c>
      <c r="AN3462" s="43"/>
      <c r="AW3462" s="42">
        <v>0</v>
      </c>
    </row>
    <row r="3463" spans="1:49" x14ac:dyDescent="0.25">
      <c r="A3463" s="1" t="s">
        <v>480</v>
      </c>
      <c r="B3463" s="1" t="s">
        <v>424</v>
      </c>
      <c r="C3463" s="41" t="s">
        <v>423</v>
      </c>
      <c r="D3463" s="84">
        <f t="shared" si="62"/>
        <v>2021</v>
      </c>
      <c r="E3463" s="71">
        <v>44518</v>
      </c>
      <c r="AJ3463" s="14"/>
      <c r="AK3463" s="61">
        <v>0</v>
      </c>
      <c r="AL3463" s="119">
        <f t="shared" si="61"/>
        <v>0</v>
      </c>
      <c r="AM3463" s="61">
        <v>0</v>
      </c>
      <c r="AN3463" s="43"/>
      <c r="AW3463" s="42">
        <v>0</v>
      </c>
    </row>
    <row r="3464" spans="1:49" x14ac:dyDescent="0.25">
      <c r="A3464" s="1" t="s">
        <v>480</v>
      </c>
      <c r="B3464" s="1" t="s">
        <v>424</v>
      </c>
      <c r="C3464" s="37" t="s">
        <v>420</v>
      </c>
      <c r="D3464" s="84">
        <f t="shared" si="62"/>
        <v>2021</v>
      </c>
      <c r="E3464" s="3">
        <v>44440</v>
      </c>
      <c r="AJ3464" s="14"/>
      <c r="AK3464" s="38"/>
      <c r="AL3464" s="38"/>
      <c r="AM3464" s="112"/>
      <c r="AN3464" s="39"/>
      <c r="AW3464" s="22">
        <v>0</v>
      </c>
    </row>
    <row r="3465" spans="1:49" x14ac:dyDescent="0.25">
      <c r="A3465" s="1" t="s">
        <v>480</v>
      </c>
      <c r="B3465" s="1" t="s">
        <v>424</v>
      </c>
      <c r="C3465" s="37" t="s">
        <v>420</v>
      </c>
      <c r="D3465" s="84">
        <f t="shared" si="62"/>
        <v>2021</v>
      </c>
      <c r="E3465" s="3">
        <v>44453</v>
      </c>
      <c r="AJ3465" s="14"/>
      <c r="AK3465" s="14"/>
      <c r="AL3465" s="14"/>
      <c r="AN3465" s="15"/>
      <c r="AW3465" s="22">
        <v>0</v>
      </c>
    </row>
    <row r="3466" spans="1:49" x14ac:dyDescent="0.25">
      <c r="A3466" s="1" t="s">
        <v>480</v>
      </c>
      <c r="B3466" s="1" t="s">
        <v>424</v>
      </c>
      <c r="C3466" s="37" t="s">
        <v>420</v>
      </c>
      <c r="D3466" s="84">
        <f t="shared" si="62"/>
        <v>2021</v>
      </c>
      <c r="E3466" s="3">
        <v>44462</v>
      </c>
      <c r="AJ3466" s="14"/>
      <c r="AK3466" s="14"/>
      <c r="AL3466" s="14"/>
      <c r="AN3466" s="15"/>
      <c r="AW3466" s="22">
        <v>0</v>
      </c>
    </row>
    <row r="3467" spans="1:49" x14ac:dyDescent="0.25">
      <c r="A3467" s="1" t="s">
        <v>480</v>
      </c>
      <c r="B3467" s="1" t="s">
        <v>424</v>
      </c>
      <c r="C3467" s="37" t="s">
        <v>420</v>
      </c>
      <c r="D3467" s="84">
        <f t="shared" si="62"/>
        <v>2021</v>
      </c>
      <c r="E3467" s="3">
        <v>44473</v>
      </c>
      <c r="AJ3467" s="14"/>
      <c r="AK3467" s="14"/>
      <c r="AL3467" s="14"/>
      <c r="AN3467" s="15"/>
      <c r="AW3467" s="22">
        <v>1.2820512820512832E-2</v>
      </c>
    </row>
    <row r="3468" spans="1:49" x14ac:dyDescent="0.25">
      <c r="A3468" s="1" t="s">
        <v>480</v>
      </c>
      <c r="B3468" s="1" t="s">
        <v>424</v>
      </c>
      <c r="C3468" s="37" t="s">
        <v>420</v>
      </c>
      <c r="D3468" s="84">
        <f t="shared" si="62"/>
        <v>2021</v>
      </c>
      <c r="E3468" s="3">
        <v>44483</v>
      </c>
      <c r="AJ3468" s="14"/>
      <c r="AK3468" s="14"/>
      <c r="AL3468" s="14"/>
      <c r="AN3468" s="15"/>
      <c r="AW3468" s="22">
        <v>0.19333333333333338</v>
      </c>
    </row>
    <row r="3469" spans="1:49" x14ac:dyDescent="0.25">
      <c r="A3469" s="1" t="s">
        <v>480</v>
      </c>
      <c r="B3469" s="1" t="s">
        <v>424</v>
      </c>
      <c r="C3469" s="37" t="s">
        <v>420</v>
      </c>
      <c r="D3469" s="84">
        <f t="shared" si="62"/>
        <v>2021</v>
      </c>
      <c r="E3469" s="3">
        <v>44497</v>
      </c>
      <c r="AJ3469" s="14"/>
      <c r="AK3469" s="14"/>
      <c r="AL3469" s="14"/>
      <c r="AN3469" s="15"/>
      <c r="AW3469" s="22">
        <v>0.58305084745762703</v>
      </c>
    </row>
    <row r="3470" spans="1:49" x14ac:dyDescent="0.25">
      <c r="A3470" s="1" t="s">
        <v>480</v>
      </c>
      <c r="B3470" s="1" t="s">
        <v>424</v>
      </c>
      <c r="C3470" s="37" t="s">
        <v>420</v>
      </c>
      <c r="D3470" s="84">
        <f t="shared" si="62"/>
        <v>2021</v>
      </c>
      <c r="E3470" s="3">
        <v>44518</v>
      </c>
      <c r="AJ3470" s="14"/>
      <c r="AK3470" s="14"/>
      <c r="AL3470" s="14"/>
      <c r="AN3470" s="15"/>
      <c r="AW3470" s="22">
        <v>0.72972972972972983</v>
      </c>
    </row>
    <row r="3471" spans="1:49" x14ac:dyDescent="0.25">
      <c r="A3471" s="1" t="s">
        <v>480</v>
      </c>
      <c r="B3471" s="1" t="s">
        <v>424</v>
      </c>
      <c r="C3471" s="37" t="s">
        <v>421</v>
      </c>
      <c r="D3471" s="84">
        <f t="shared" si="62"/>
        <v>2021</v>
      </c>
      <c r="E3471" s="78">
        <v>44440</v>
      </c>
      <c r="AJ3471" s="14"/>
      <c r="AK3471" s="14"/>
      <c r="AL3471" s="14"/>
      <c r="AN3471" s="15"/>
      <c r="AW3471" s="22">
        <v>0</v>
      </c>
    </row>
    <row r="3472" spans="1:49" x14ac:dyDescent="0.25">
      <c r="A3472" s="1" t="s">
        <v>480</v>
      </c>
      <c r="B3472" s="1" t="s">
        <v>424</v>
      </c>
      <c r="C3472" s="37" t="s">
        <v>421</v>
      </c>
      <c r="D3472" s="84">
        <f t="shared" si="62"/>
        <v>2021</v>
      </c>
      <c r="E3472" s="78">
        <v>44453</v>
      </c>
      <c r="AJ3472" s="14"/>
      <c r="AK3472" s="14"/>
      <c r="AL3472" s="14"/>
      <c r="AN3472" s="15"/>
      <c r="AW3472" s="22">
        <v>0</v>
      </c>
    </row>
    <row r="3473" spans="1:116" x14ac:dyDescent="0.25">
      <c r="A3473" s="1" t="s">
        <v>480</v>
      </c>
      <c r="B3473" s="1" t="s">
        <v>424</v>
      </c>
      <c r="C3473" s="37" t="s">
        <v>421</v>
      </c>
      <c r="D3473" s="84">
        <f t="shared" si="62"/>
        <v>2021</v>
      </c>
      <c r="E3473" s="78">
        <v>44462</v>
      </c>
      <c r="AJ3473" s="14"/>
      <c r="AK3473" s="14"/>
      <c r="AL3473" s="14"/>
      <c r="AN3473" s="15"/>
      <c r="AW3473" s="22">
        <v>0</v>
      </c>
    </row>
    <row r="3474" spans="1:116" x14ac:dyDescent="0.25">
      <c r="A3474" s="1" t="s">
        <v>480</v>
      </c>
      <c r="B3474" s="1" t="s">
        <v>424</v>
      </c>
      <c r="C3474" s="37" t="s">
        <v>421</v>
      </c>
      <c r="D3474" s="84">
        <f t="shared" si="62"/>
        <v>2021</v>
      </c>
      <c r="E3474" s="78">
        <v>44473</v>
      </c>
      <c r="AJ3474" s="14"/>
      <c r="AK3474" s="14"/>
      <c r="AL3474" s="14"/>
      <c r="AN3474" s="15"/>
      <c r="AW3474" s="22">
        <v>4.1666666666666671E-2</v>
      </c>
    </row>
    <row r="3475" spans="1:116" x14ac:dyDescent="0.25">
      <c r="A3475" s="1" t="s">
        <v>480</v>
      </c>
      <c r="B3475" s="1" t="s">
        <v>424</v>
      </c>
      <c r="C3475" s="37" t="s">
        <v>421</v>
      </c>
      <c r="D3475" s="84">
        <f t="shared" si="62"/>
        <v>2021</v>
      </c>
      <c r="E3475" s="78">
        <v>44483</v>
      </c>
      <c r="AJ3475" s="14"/>
      <c r="AK3475" s="14"/>
      <c r="AL3475" s="14"/>
      <c r="AN3475" s="15"/>
      <c r="AW3475" s="22">
        <v>0.26333333333333336</v>
      </c>
    </row>
    <row r="3476" spans="1:116" x14ac:dyDescent="0.25">
      <c r="A3476" s="1" t="s">
        <v>480</v>
      </c>
      <c r="B3476" s="1" t="s">
        <v>424</v>
      </c>
      <c r="C3476" s="37" t="s">
        <v>421</v>
      </c>
      <c r="D3476" s="84">
        <f t="shared" si="62"/>
        <v>2021</v>
      </c>
      <c r="E3476" s="78">
        <v>44497</v>
      </c>
      <c r="AJ3476" s="14"/>
      <c r="AK3476" s="14"/>
      <c r="AL3476" s="14"/>
      <c r="AN3476" s="15"/>
      <c r="AW3476" s="22">
        <v>0.57966101694915251</v>
      </c>
    </row>
    <row r="3477" spans="1:116" x14ac:dyDescent="0.25">
      <c r="A3477" s="1" t="s">
        <v>480</v>
      </c>
      <c r="B3477" s="1" t="s">
        <v>424</v>
      </c>
      <c r="C3477" s="37" t="s">
        <v>421</v>
      </c>
      <c r="D3477" s="84">
        <f t="shared" si="62"/>
        <v>2021</v>
      </c>
      <c r="E3477" s="78">
        <v>44518</v>
      </c>
      <c r="AJ3477" s="14"/>
      <c r="AK3477" s="14"/>
      <c r="AL3477" s="14"/>
      <c r="AN3477" s="15"/>
      <c r="AW3477" s="22">
        <v>0.71959459459459474</v>
      </c>
    </row>
    <row r="3478" spans="1:116" x14ac:dyDescent="0.25">
      <c r="A3478" s="1" t="s">
        <v>480</v>
      </c>
      <c r="B3478" s="1" t="s">
        <v>424</v>
      </c>
      <c r="C3478" s="37" t="s">
        <v>422</v>
      </c>
      <c r="D3478" s="84">
        <f t="shared" si="62"/>
        <v>2021</v>
      </c>
      <c r="E3478" s="3">
        <v>44440</v>
      </c>
      <c r="AJ3478" s="14"/>
      <c r="AK3478" s="14"/>
      <c r="AL3478" s="14"/>
      <c r="AN3478" s="15"/>
      <c r="AW3478" s="22">
        <v>0</v>
      </c>
    </row>
    <row r="3479" spans="1:116" x14ac:dyDescent="0.25">
      <c r="A3479" s="1" t="s">
        <v>480</v>
      </c>
      <c r="B3479" s="1" t="s">
        <v>424</v>
      </c>
      <c r="C3479" s="37" t="s">
        <v>422</v>
      </c>
      <c r="D3479" s="84">
        <f t="shared" si="62"/>
        <v>2021</v>
      </c>
      <c r="E3479" s="3">
        <v>44453</v>
      </c>
      <c r="AJ3479" s="14"/>
      <c r="AK3479" s="14"/>
      <c r="AL3479" s="14"/>
      <c r="AN3479" s="15"/>
      <c r="AW3479" s="22">
        <v>0</v>
      </c>
    </row>
    <row r="3480" spans="1:116" x14ac:dyDescent="0.25">
      <c r="A3480" s="1" t="s">
        <v>480</v>
      </c>
      <c r="B3480" s="1" t="s">
        <v>424</v>
      </c>
      <c r="C3480" s="37" t="s">
        <v>422</v>
      </c>
      <c r="D3480" s="84">
        <f t="shared" si="62"/>
        <v>2021</v>
      </c>
      <c r="E3480" s="3">
        <v>44462</v>
      </c>
      <c r="AJ3480" s="14"/>
      <c r="AK3480" s="14"/>
      <c r="AL3480" s="14"/>
      <c r="AN3480" s="15"/>
      <c r="AW3480" s="22">
        <v>0</v>
      </c>
    </row>
    <row r="3481" spans="1:116" x14ac:dyDescent="0.25">
      <c r="A3481" s="1" t="s">
        <v>480</v>
      </c>
      <c r="B3481" s="1" t="s">
        <v>424</v>
      </c>
      <c r="C3481" s="37" t="s">
        <v>422</v>
      </c>
      <c r="D3481" s="84">
        <f t="shared" si="62"/>
        <v>2021</v>
      </c>
      <c r="E3481" s="3">
        <v>44473</v>
      </c>
      <c r="AJ3481" s="14"/>
      <c r="AK3481" s="14"/>
      <c r="AL3481" s="14"/>
      <c r="AN3481" s="15"/>
      <c r="AW3481" s="22">
        <v>7.0512820512820512E-2</v>
      </c>
    </row>
    <row r="3482" spans="1:116" x14ac:dyDescent="0.25">
      <c r="A3482" s="1" t="s">
        <v>480</v>
      </c>
      <c r="B3482" s="1" t="s">
        <v>424</v>
      </c>
      <c r="C3482" s="37" t="s">
        <v>422</v>
      </c>
      <c r="D3482" s="84">
        <f t="shared" si="62"/>
        <v>2021</v>
      </c>
      <c r="E3482" s="3">
        <v>44483</v>
      </c>
      <c r="AJ3482" s="14"/>
      <c r="AK3482" s="14"/>
      <c r="AL3482" s="14"/>
      <c r="AN3482" s="15"/>
      <c r="AW3482" s="22">
        <v>0.37</v>
      </c>
    </row>
    <row r="3483" spans="1:116" x14ac:dyDescent="0.25">
      <c r="A3483" s="1" t="s">
        <v>480</v>
      </c>
      <c r="B3483" s="1" t="s">
        <v>424</v>
      </c>
      <c r="C3483" s="37" t="s">
        <v>422</v>
      </c>
      <c r="D3483" s="84">
        <f t="shared" si="62"/>
        <v>2021</v>
      </c>
      <c r="E3483" s="3">
        <v>44497</v>
      </c>
      <c r="AJ3483" s="14"/>
      <c r="AK3483" s="14"/>
      <c r="AL3483" s="14"/>
      <c r="AN3483" s="15"/>
      <c r="AW3483" s="22">
        <v>0.65423728813559312</v>
      </c>
    </row>
    <row r="3484" spans="1:116" x14ac:dyDescent="0.25">
      <c r="A3484" s="1" t="s">
        <v>480</v>
      </c>
      <c r="B3484" s="1" t="s">
        <v>424</v>
      </c>
      <c r="C3484" s="37" t="s">
        <v>422</v>
      </c>
      <c r="D3484" s="84">
        <f t="shared" si="62"/>
        <v>2021</v>
      </c>
      <c r="E3484" s="3">
        <v>44518</v>
      </c>
      <c r="AJ3484" s="14"/>
      <c r="AK3484" s="14"/>
      <c r="AL3484" s="14"/>
      <c r="AN3484" s="15"/>
      <c r="AW3484" s="22">
        <v>0.72972972972972983</v>
      </c>
    </row>
    <row r="3485" spans="1:116" s="100" customFormat="1" x14ac:dyDescent="0.25">
      <c r="A3485" s="1" t="s">
        <v>480</v>
      </c>
      <c r="B3485" s="100" t="s">
        <v>424</v>
      </c>
      <c r="C3485" s="99" t="s">
        <v>423</v>
      </c>
      <c r="D3485" s="101">
        <f t="shared" si="62"/>
        <v>2021</v>
      </c>
      <c r="E3485" s="102">
        <v>44396</v>
      </c>
      <c r="AJ3485" s="103"/>
      <c r="AK3485" s="100">
        <v>0</v>
      </c>
      <c r="AL3485" s="119">
        <f t="shared" ref="AL3485:AL3487" si="63">AK3485/100</f>
        <v>0</v>
      </c>
      <c r="AM3485" s="100">
        <v>0</v>
      </c>
      <c r="AN3485" s="104"/>
      <c r="AW3485" s="99">
        <v>0</v>
      </c>
      <c r="DD3485" s="108">
        <v>39.549031719351298</v>
      </c>
      <c r="DE3485" s="108">
        <v>10.734732854783385</v>
      </c>
      <c r="DF3485" s="105"/>
      <c r="DG3485" s="108">
        <v>6.8698645718899751</v>
      </c>
      <c r="DH3485" s="105"/>
      <c r="DI3485" s="105"/>
      <c r="DJ3485" s="105">
        <f t="shared" ref="DJ3485:DJ3496" si="64">DD3485+DE3485</f>
        <v>50.283764574134679</v>
      </c>
      <c r="DK3485" s="105"/>
      <c r="DL3485" s="105">
        <f t="shared" ref="DL3485:DL3496" si="65">DD3485+DE3485+DG3485</f>
        <v>57.153629146024656</v>
      </c>
    </row>
    <row r="3486" spans="1:116" s="49" customFormat="1" x14ac:dyDescent="0.25">
      <c r="A3486" s="1" t="s">
        <v>480</v>
      </c>
      <c r="B3486" s="49" t="s">
        <v>424</v>
      </c>
      <c r="C3486" s="18" t="s">
        <v>423</v>
      </c>
      <c r="D3486" s="89">
        <f t="shared" si="62"/>
        <v>2021</v>
      </c>
      <c r="E3486" s="75">
        <v>44497</v>
      </c>
      <c r="AJ3486" s="19"/>
      <c r="AK3486" s="49">
        <v>0</v>
      </c>
      <c r="AL3486" s="119">
        <f t="shared" si="63"/>
        <v>0</v>
      </c>
      <c r="AM3486" s="49">
        <v>0</v>
      </c>
      <c r="AN3486" s="21"/>
      <c r="AW3486" s="18">
        <v>0</v>
      </c>
      <c r="DD3486" s="50">
        <v>34.637257209842346</v>
      </c>
      <c r="DE3486" s="50">
        <v>20.532657941694026</v>
      </c>
      <c r="DF3486" s="50"/>
      <c r="DG3486" s="50">
        <v>22.49616009953635</v>
      </c>
      <c r="DH3486" s="50"/>
      <c r="DI3486" s="50"/>
      <c r="DJ3486" s="50">
        <f t="shared" si="64"/>
        <v>55.169915151536372</v>
      </c>
      <c r="DK3486" s="50"/>
      <c r="DL3486" s="50">
        <f t="shared" si="65"/>
        <v>77.666075251072726</v>
      </c>
    </row>
    <row r="3487" spans="1:116" s="79" customFormat="1" x14ac:dyDescent="0.25">
      <c r="A3487" s="1" t="s">
        <v>480</v>
      </c>
      <c r="B3487" s="79" t="s">
        <v>424</v>
      </c>
      <c r="C3487" s="24" t="s">
        <v>423</v>
      </c>
      <c r="D3487" s="106">
        <f t="shared" si="62"/>
        <v>2021</v>
      </c>
      <c r="E3487" s="76">
        <v>44530</v>
      </c>
      <c r="AJ3487" s="25"/>
      <c r="AK3487" s="79">
        <v>0</v>
      </c>
      <c r="AL3487" s="119">
        <f t="shared" si="63"/>
        <v>0</v>
      </c>
      <c r="AM3487" s="79">
        <v>0</v>
      </c>
      <c r="AN3487" s="26"/>
      <c r="AW3487" s="24">
        <v>0</v>
      </c>
      <c r="DD3487" s="65">
        <v>20.441858096869201</v>
      </c>
      <c r="DE3487" s="65">
        <v>14.080899684777307</v>
      </c>
      <c r="DF3487" s="65"/>
      <c r="DG3487" s="65">
        <v>17.922255995663413</v>
      </c>
      <c r="DH3487" s="65"/>
      <c r="DI3487" s="65"/>
      <c r="DJ3487" s="65">
        <f t="shared" si="64"/>
        <v>34.522757781646504</v>
      </c>
      <c r="DK3487" s="65"/>
      <c r="DL3487" s="65">
        <f t="shared" si="65"/>
        <v>52.445013777309917</v>
      </c>
    </row>
    <row r="3488" spans="1:116" s="100" customFormat="1" x14ac:dyDescent="0.25">
      <c r="A3488" s="1" t="s">
        <v>480</v>
      </c>
      <c r="B3488" s="100" t="s">
        <v>424</v>
      </c>
      <c r="C3488" s="99" t="s">
        <v>420</v>
      </c>
      <c r="D3488" s="101">
        <f t="shared" si="62"/>
        <v>2021</v>
      </c>
      <c r="E3488" s="102">
        <v>44396</v>
      </c>
      <c r="AJ3488" s="103"/>
      <c r="AK3488" s="103"/>
      <c r="AL3488" s="103"/>
      <c r="AM3488" s="105"/>
      <c r="AN3488" s="104"/>
      <c r="AW3488" s="99"/>
      <c r="DD3488" s="108">
        <v>39.549031719351319</v>
      </c>
      <c r="DE3488" s="108">
        <v>10.734732854783385</v>
      </c>
      <c r="DF3488" s="105"/>
      <c r="DG3488" s="108">
        <v>6.8698645718899751</v>
      </c>
      <c r="DH3488" s="105"/>
      <c r="DI3488" s="105"/>
      <c r="DJ3488" s="105">
        <f t="shared" si="64"/>
        <v>50.283764574134707</v>
      </c>
      <c r="DK3488" s="105"/>
      <c r="DL3488" s="105">
        <f t="shared" si="65"/>
        <v>57.153629146024684</v>
      </c>
    </row>
    <row r="3489" spans="1:116" s="49" customFormat="1" x14ac:dyDescent="0.25">
      <c r="A3489" s="1" t="s">
        <v>480</v>
      </c>
      <c r="B3489" s="49" t="s">
        <v>424</v>
      </c>
      <c r="C3489" s="18" t="s">
        <v>420</v>
      </c>
      <c r="D3489" s="89">
        <f t="shared" si="62"/>
        <v>2021</v>
      </c>
      <c r="E3489" s="75">
        <v>44497</v>
      </c>
      <c r="AJ3489" s="19"/>
      <c r="AK3489" s="19"/>
      <c r="AL3489" s="19"/>
      <c r="AM3489" s="50"/>
      <c r="AN3489" s="21"/>
      <c r="AW3489" s="18"/>
      <c r="DD3489" s="50">
        <v>15.660386590012793</v>
      </c>
      <c r="DE3489" s="50">
        <v>10.781632594814836</v>
      </c>
      <c r="DF3489" s="50"/>
      <c r="DG3489" s="50">
        <v>17.080658107346771</v>
      </c>
      <c r="DH3489" s="50"/>
      <c r="DI3489" s="50"/>
      <c r="DJ3489" s="50">
        <f t="shared" si="64"/>
        <v>26.442019184827629</v>
      </c>
      <c r="DK3489" s="50"/>
      <c r="DL3489" s="50">
        <f t="shared" si="65"/>
        <v>43.5226772921744</v>
      </c>
    </row>
    <row r="3490" spans="1:116" s="79" customFormat="1" x14ac:dyDescent="0.25">
      <c r="A3490" s="1" t="s">
        <v>480</v>
      </c>
      <c r="B3490" s="79" t="s">
        <v>424</v>
      </c>
      <c r="C3490" s="24" t="s">
        <v>420</v>
      </c>
      <c r="D3490" s="106">
        <f t="shared" si="62"/>
        <v>2021</v>
      </c>
      <c r="E3490" s="76">
        <v>44530</v>
      </c>
      <c r="AJ3490" s="25"/>
      <c r="AK3490" s="25"/>
      <c r="AL3490" s="25"/>
      <c r="AM3490" s="65"/>
      <c r="AN3490" s="26"/>
      <c r="AW3490" s="24"/>
      <c r="DD3490" s="65">
        <v>6.3522827906075277</v>
      </c>
      <c r="DE3490" s="65">
        <v>3.6856784821046307</v>
      </c>
      <c r="DF3490" s="65"/>
      <c r="DG3490" s="65">
        <v>3.8940807687615191</v>
      </c>
      <c r="DH3490" s="65"/>
      <c r="DI3490" s="65"/>
      <c r="DJ3490" s="65">
        <f t="shared" si="64"/>
        <v>10.037961272712158</v>
      </c>
      <c r="DK3490" s="65"/>
      <c r="DL3490" s="65">
        <f t="shared" si="65"/>
        <v>13.932042041473677</v>
      </c>
    </row>
    <row r="3491" spans="1:116" s="100" customFormat="1" x14ac:dyDescent="0.25">
      <c r="A3491" s="1" t="s">
        <v>480</v>
      </c>
      <c r="B3491" s="100" t="s">
        <v>424</v>
      </c>
      <c r="C3491" s="99" t="s">
        <v>421</v>
      </c>
      <c r="D3491" s="101">
        <f t="shared" si="62"/>
        <v>2021</v>
      </c>
      <c r="E3491" s="102">
        <v>44396</v>
      </c>
      <c r="AJ3491" s="103"/>
      <c r="AK3491" s="103"/>
      <c r="AL3491" s="103"/>
      <c r="AM3491" s="105"/>
      <c r="AN3491" s="104"/>
      <c r="AW3491" s="99"/>
      <c r="DD3491" s="108">
        <v>39.549031719351319</v>
      </c>
      <c r="DE3491" s="108">
        <v>10.734732854783385</v>
      </c>
      <c r="DF3491" s="105"/>
      <c r="DG3491" s="108">
        <v>6.8698645718899751</v>
      </c>
      <c r="DH3491" s="105"/>
      <c r="DI3491" s="105"/>
      <c r="DJ3491" s="105">
        <f t="shared" si="64"/>
        <v>50.283764574134707</v>
      </c>
      <c r="DK3491" s="105"/>
      <c r="DL3491" s="105">
        <f t="shared" si="65"/>
        <v>57.153629146024684</v>
      </c>
    </row>
    <row r="3492" spans="1:116" s="49" customFormat="1" x14ac:dyDescent="0.25">
      <c r="A3492" s="1" t="s">
        <v>480</v>
      </c>
      <c r="B3492" s="49" t="s">
        <v>424</v>
      </c>
      <c r="C3492" s="18" t="s">
        <v>421</v>
      </c>
      <c r="D3492" s="89">
        <f t="shared" si="62"/>
        <v>2021</v>
      </c>
      <c r="E3492" s="75">
        <v>44497</v>
      </c>
      <c r="AJ3492" s="19"/>
      <c r="AK3492" s="19"/>
      <c r="AL3492" s="19"/>
      <c r="AM3492" s="50"/>
      <c r="AN3492" s="21"/>
      <c r="AW3492" s="18"/>
      <c r="DD3492" s="50">
        <v>20.17767011684122</v>
      </c>
      <c r="DE3492" s="50">
        <v>9.0443535948825602</v>
      </c>
      <c r="DF3492" s="50"/>
      <c r="DG3492" s="50">
        <v>15.59008483187033</v>
      </c>
      <c r="DH3492" s="50"/>
      <c r="DI3492" s="50"/>
      <c r="DJ3492" s="50">
        <f t="shared" si="64"/>
        <v>29.222023711723779</v>
      </c>
      <c r="DK3492" s="50"/>
      <c r="DL3492" s="50">
        <f t="shared" si="65"/>
        <v>44.812108543594107</v>
      </c>
    </row>
    <row r="3493" spans="1:116" s="79" customFormat="1" x14ac:dyDescent="0.25">
      <c r="A3493" s="1" t="s">
        <v>480</v>
      </c>
      <c r="B3493" s="79" t="s">
        <v>424</v>
      </c>
      <c r="C3493" s="24" t="s">
        <v>421</v>
      </c>
      <c r="D3493" s="106">
        <f t="shared" si="62"/>
        <v>2021</v>
      </c>
      <c r="E3493" s="76">
        <v>44530</v>
      </c>
      <c r="AJ3493" s="25"/>
      <c r="AK3493" s="25"/>
      <c r="AL3493" s="25"/>
      <c r="AM3493" s="65"/>
      <c r="AN3493" s="26"/>
      <c r="AW3493" s="24"/>
      <c r="DD3493" s="65">
        <v>5.8827737447168102</v>
      </c>
      <c r="DE3493" s="65">
        <v>3.1289073266828078</v>
      </c>
      <c r="DF3493" s="65"/>
      <c r="DG3493" s="65">
        <v>2.2156900727797817</v>
      </c>
      <c r="DH3493" s="65"/>
      <c r="DI3493" s="65"/>
      <c r="DJ3493" s="65">
        <f t="shared" si="64"/>
        <v>9.011681071399618</v>
      </c>
      <c r="DK3493" s="65"/>
      <c r="DL3493" s="65">
        <f t="shared" si="65"/>
        <v>11.227371144179401</v>
      </c>
    </row>
    <row r="3494" spans="1:116" s="100" customFormat="1" x14ac:dyDescent="0.25">
      <c r="A3494" s="1" t="s">
        <v>480</v>
      </c>
      <c r="B3494" s="100" t="s">
        <v>424</v>
      </c>
      <c r="C3494" s="99" t="s">
        <v>422</v>
      </c>
      <c r="D3494" s="101">
        <f t="shared" si="62"/>
        <v>2021</v>
      </c>
      <c r="E3494" s="102">
        <v>44396</v>
      </c>
      <c r="AJ3494" s="103"/>
      <c r="AK3494" s="103"/>
      <c r="AL3494" s="103"/>
      <c r="AM3494" s="105"/>
      <c r="AN3494" s="104"/>
      <c r="AW3494" s="99"/>
      <c r="DD3494" s="108">
        <v>39.549031719351319</v>
      </c>
      <c r="DE3494" s="108">
        <v>10.734732854783385</v>
      </c>
      <c r="DF3494" s="105"/>
      <c r="DG3494" s="108">
        <v>6.8698645718899751</v>
      </c>
      <c r="DH3494" s="105"/>
      <c r="DI3494" s="105"/>
      <c r="DJ3494" s="105">
        <f t="shared" si="64"/>
        <v>50.283764574134707</v>
      </c>
      <c r="DK3494" s="105"/>
      <c r="DL3494" s="105">
        <f t="shared" si="65"/>
        <v>57.153629146024684</v>
      </c>
    </row>
    <row r="3495" spans="1:116" s="49" customFormat="1" x14ac:dyDescent="0.25">
      <c r="A3495" s="1" t="s">
        <v>480</v>
      </c>
      <c r="B3495" s="49" t="s">
        <v>424</v>
      </c>
      <c r="C3495" s="18" t="s">
        <v>422</v>
      </c>
      <c r="D3495" s="89">
        <f t="shared" si="62"/>
        <v>2021</v>
      </c>
      <c r="E3495" s="75">
        <v>44497</v>
      </c>
      <c r="AJ3495" s="19"/>
      <c r="AK3495" s="19"/>
      <c r="AL3495" s="19"/>
      <c r="AM3495" s="50"/>
      <c r="AN3495" s="21"/>
      <c r="AW3495" s="18"/>
      <c r="DD3495" s="50">
        <v>13.433286390507284</v>
      </c>
      <c r="DE3495" s="50">
        <v>8.0290054099243395</v>
      </c>
      <c r="DF3495" s="50"/>
      <c r="DG3495" s="50">
        <v>12.383502001058883</v>
      </c>
      <c r="DH3495" s="50"/>
      <c r="DI3495" s="50"/>
      <c r="DJ3495" s="50">
        <f t="shared" si="64"/>
        <v>21.462291800431622</v>
      </c>
      <c r="DK3495" s="50"/>
      <c r="DL3495" s="50">
        <f t="shared" si="65"/>
        <v>33.845793801490501</v>
      </c>
    </row>
    <row r="3496" spans="1:116" s="79" customFormat="1" x14ac:dyDescent="0.25">
      <c r="A3496" s="1" t="s">
        <v>480</v>
      </c>
      <c r="B3496" s="79" t="s">
        <v>424</v>
      </c>
      <c r="C3496" s="24" t="s">
        <v>422</v>
      </c>
      <c r="D3496" s="106">
        <f t="shared" si="62"/>
        <v>2021</v>
      </c>
      <c r="E3496" s="76">
        <v>44530</v>
      </c>
      <c r="AJ3496" s="25"/>
      <c r="AK3496" s="25"/>
      <c r="AL3496" s="25"/>
      <c r="AM3496" s="65"/>
      <c r="AN3496" s="26"/>
      <c r="AW3496" s="24"/>
      <c r="DD3496" s="65">
        <v>7.1203091996304702</v>
      </c>
      <c r="DE3496" s="65">
        <v>4.3839616960473009</v>
      </c>
      <c r="DF3496" s="65"/>
      <c r="DG3496" s="65">
        <v>4.5049121740043558</v>
      </c>
      <c r="DH3496" s="65"/>
      <c r="DI3496" s="65"/>
      <c r="DJ3496" s="65">
        <f t="shared" si="64"/>
        <v>11.50427089567777</v>
      </c>
      <c r="DK3496" s="65"/>
      <c r="DL3496" s="65">
        <f t="shared" si="65"/>
        <v>16.009183069682127</v>
      </c>
    </row>
    <row r="3497" spans="1:116" x14ac:dyDescent="0.25">
      <c r="A3497" s="1" t="s">
        <v>480</v>
      </c>
      <c r="B3497" s="1" t="s">
        <v>431</v>
      </c>
      <c r="C3497" s="1" t="s">
        <v>433</v>
      </c>
      <c r="D3497" s="84">
        <v>2017</v>
      </c>
      <c r="E3497" s="3">
        <v>42992</v>
      </c>
      <c r="AJ3497" s="14"/>
      <c r="AK3497" s="1">
        <v>66.924999999999997</v>
      </c>
      <c r="AL3497" s="119">
        <f t="shared" ref="AL3497:AL3504" si="66">AK3497/100</f>
        <v>0.66925000000000001</v>
      </c>
      <c r="AM3497" s="1">
        <v>3.4854234500000003</v>
      </c>
      <c r="AN3497">
        <v>5.2194999999999998E-2</v>
      </c>
    </row>
    <row r="3498" spans="1:116" x14ac:dyDescent="0.25">
      <c r="A3498" s="1" t="s">
        <v>480</v>
      </c>
      <c r="B3498" s="1" t="s">
        <v>431</v>
      </c>
      <c r="C3498" s="1" t="s">
        <v>433</v>
      </c>
      <c r="D3498" s="84">
        <v>2017</v>
      </c>
      <c r="E3498" s="3">
        <v>43019</v>
      </c>
      <c r="AJ3498" s="14"/>
      <c r="AK3498" s="1">
        <v>433.52110426395905</v>
      </c>
      <c r="AL3498" s="119">
        <f t="shared" si="66"/>
        <v>4.3352110426395907</v>
      </c>
      <c r="AM3498" s="4">
        <v>20.78995846132019</v>
      </c>
      <c r="AN3498">
        <v>4.8305000000000008E-2</v>
      </c>
    </row>
    <row r="3499" spans="1:116" x14ac:dyDescent="0.25">
      <c r="A3499" s="1" t="s">
        <v>480</v>
      </c>
      <c r="B3499" s="1" t="s">
        <v>431</v>
      </c>
      <c r="C3499" s="1" t="s">
        <v>433</v>
      </c>
      <c r="D3499" s="84">
        <v>2017</v>
      </c>
      <c r="E3499" s="3">
        <v>43038</v>
      </c>
      <c r="AJ3499" s="14"/>
      <c r="AK3499" s="1">
        <v>1059.7298844036004</v>
      </c>
      <c r="AL3499" s="119">
        <f t="shared" si="66"/>
        <v>10.597298844036004</v>
      </c>
      <c r="AM3499" s="4">
        <v>27.005229574247107</v>
      </c>
      <c r="AN3499">
        <v>2.538E-2</v>
      </c>
    </row>
    <row r="3500" spans="1:116" x14ac:dyDescent="0.25">
      <c r="A3500" s="1" t="s">
        <v>480</v>
      </c>
      <c r="B3500" s="1" t="s">
        <v>431</v>
      </c>
      <c r="C3500" s="1" t="s">
        <v>433</v>
      </c>
      <c r="D3500" s="84">
        <v>2017</v>
      </c>
      <c r="E3500" s="3">
        <v>43091</v>
      </c>
      <c r="AJ3500" s="14"/>
      <c r="AK3500" s="1">
        <v>2083.746935291364</v>
      </c>
      <c r="AL3500" s="119">
        <f t="shared" si="66"/>
        <v>20.83746935291364</v>
      </c>
      <c r="AM3500" s="4">
        <v>31.805834647898497</v>
      </c>
      <c r="AN3500">
        <v>1.5224999999999999E-2</v>
      </c>
    </row>
    <row r="3501" spans="1:116" s="49" customFormat="1" x14ac:dyDescent="0.25">
      <c r="A3501" s="1" t="s">
        <v>480</v>
      </c>
      <c r="B3501" s="49" t="s">
        <v>431</v>
      </c>
      <c r="C3501" s="49" t="s">
        <v>432</v>
      </c>
      <c r="D3501" s="89">
        <v>2017</v>
      </c>
      <c r="E3501" s="75">
        <v>42992</v>
      </c>
      <c r="AJ3501" s="19"/>
      <c r="AK3501" s="49">
        <v>0</v>
      </c>
      <c r="AL3501" s="119">
        <f t="shared" si="66"/>
        <v>0</v>
      </c>
    </row>
    <row r="3502" spans="1:116" s="49" customFormat="1" x14ac:dyDescent="0.25">
      <c r="A3502" s="1" t="s">
        <v>480</v>
      </c>
      <c r="B3502" s="49" t="s">
        <v>431</v>
      </c>
      <c r="C3502" s="49" t="s">
        <v>432</v>
      </c>
      <c r="D3502" s="89">
        <v>2017</v>
      </c>
      <c r="E3502" s="75">
        <v>43019</v>
      </c>
      <c r="AJ3502" s="19"/>
      <c r="AK3502" s="49">
        <v>0</v>
      </c>
      <c r="AL3502" s="119">
        <f t="shared" si="66"/>
        <v>0</v>
      </c>
      <c r="AM3502" s="49">
        <v>0</v>
      </c>
      <c r="AN3502" s="49">
        <v>0</v>
      </c>
    </row>
    <row r="3503" spans="1:116" s="49" customFormat="1" x14ac:dyDescent="0.25">
      <c r="A3503" s="1" t="s">
        <v>480</v>
      </c>
      <c r="B3503" s="49" t="s">
        <v>431</v>
      </c>
      <c r="C3503" s="49" t="s">
        <v>432</v>
      </c>
      <c r="D3503" s="89">
        <v>2017</v>
      </c>
      <c r="E3503" s="75">
        <v>43038</v>
      </c>
      <c r="AJ3503" s="19"/>
      <c r="AK3503" s="49">
        <v>0</v>
      </c>
      <c r="AL3503" s="119">
        <f t="shared" si="66"/>
        <v>0</v>
      </c>
      <c r="AM3503" s="49">
        <v>0</v>
      </c>
      <c r="AN3503" s="49">
        <v>0</v>
      </c>
    </row>
    <row r="3504" spans="1:116" s="49" customFormat="1" x14ac:dyDescent="0.25">
      <c r="A3504" s="1" t="s">
        <v>480</v>
      </c>
      <c r="B3504" s="49" t="s">
        <v>431</v>
      </c>
      <c r="C3504" s="49" t="s">
        <v>432</v>
      </c>
      <c r="D3504" s="89">
        <v>2017</v>
      </c>
      <c r="E3504" s="75">
        <v>43091</v>
      </c>
      <c r="AJ3504" s="19"/>
      <c r="AK3504" s="49">
        <v>0</v>
      </c>
      <c r="AL3504" s="119">
        <f t="shared" si="66"/>
        <v>0</v>
      </c>
      <c r="AM3504" s="49">
        <v>0</v>
      </c>
      <c r="AN3504" s="49">
        <v>0</v>
      </c>
    </row>
    <row r="3505" spans="1:134" s="61" customFormat="1" x14ac:dyDescent="0.25">
      <c r="A3505" s="1" t="s">
        <v>480</v>
      </c>
      <c r="B3505" s="61" t="s">
        <v>431</v>
      </c>
      <c r="C3505" s="61" t="s">
        <v>433</v>
      </c>
      <c r="D3505" s="91">
        <v>2017</v>
      </c>
      <c r="E3505" s="71">
        <v>42989</v>
      </c>
      <c r="AJ3505" s="93"/>
      <c r="AM3505" s="70"/>
      <c r="AN3505" s="41"/>
      <c r="DD3505" s="15">
        <v>172.95000000000002</v>
      </c>
      <c r="DE3505" s="94">
        <v>87.136500000000012</v>
      </c>
      <c r="DF3505" s="94"/>
      <c r="DG3505" s="15">
        <v>65.592000000000013</v>
      </c>
      <c r="DH3505" s="94">
        <v>73.872</v>
      </c>
      <c r="DI3505" s="15">
        <v>54.81</v>
      </c>
      <c r="DJ3505" s="4">
        <f>DD3505+DE3505</f>
        <v>260.0865</v>
      </c>
      <c r="DK3505" s="4"/>
      <c r="DL3505" s="4">
        <f>DD3505+DE3505+DG3505</f>
        <v>325.67849999999999</v>
      </c>
      <c r="DM3505" s="95">
        <f>DD3505+DE3505+DG3505+DH3505</f>
        <v>399.5505</v>
      </c>
      <c r="DN3505" s="95">
        <f>DD3505+DE3505+DG3505+DH3505+DI3505</f>
        <v>454.3605</v>
      </c>
    </row>
    <row r="3506" spans="1:134" s="61" customFormat="1" x14ac:dyDescent="0.25">
      <c r="A3506" s="1" t="s">
        <v>480</v>
      </c>
      <c r="B3506" s="61" t="s">
        <v>431</v>
      </c>
      <c r="C3506" s="61" t="s">
        <v>433</v>
      </c>
      <c r="D3506" s="91">
        <v>2017</v>
      </c>
      <c r="E3506" s="71">
        <v>43019</v>
      </c>
      <c r="AJ3506" s="93"/>
      <c r="AM3506" s="70"/>
      <c r="AN3506" s="41"/>
      <c r="DD3506" s="15">
        <v>51.172500000000014</v>
      </c>
      <c r="DE3506" s="94">
        <v>44.925375000000003</v>
      </c>
      <c r="DF3506" s="94"/>
      <c r="DG3506" s="15">
        <v>54.963000000000001</v>
      </c>
      <c r="DH3506" s="94">
        <v>65.790750000000003</v>
      </c>
      <c r="DI3506" s="15">
        <v>60.898499999999999</v>
      </c>
      <c r="DJ3506" s="4">
        <f t="shared" ref="DJ3506:DJ3512" si="67">DD3506+DE3506</f>
        <v>96.097875000000016</v>
      </c>
      <c r="DK3506" s="4"/>
      <c r="DL3506" s="4">
        <f t="shared" ref="DL3506:DL3512" si="68">DD3506+DE3506+DG3506</f>
        <v>151.06087500000001</v>
      </c>
      <c r="DM3506" s="95">
        <f t="shared" ref="DM3506:DM3512" si="69">DD3506+DE3506+DG3506+DH3506</f>
        <v>216.85162500000001</v>
      </c>
      <c r="DN3506" s="95">
        <f t="shared" ref="DN3506:DN3512" si="70">DD3506+DE3506+DG3506+DH3506+DI3506</f>
        <v>277.75012500000003</v>
      </c>
    </row>
    <row r="3507" spans="1:134" s="61" customFormat="1" x14ac:dyDescent="0.25">
      <c r="A3507" s="1" t="s">
        <v>480</v>
      </c>
      <c r="B3507" s="61" t="s">
        <v>431</v>
      </c>
      <c r="C3507" s="61" t="s">
        <v>433</v>
      </c>
      <c r="D3507" s="91">
        <v>2017</v>
      </c>
      <c r="E3507" s="71">
        <v>43038</v>
      </c>
      <c r="AJ3507" s="93"/>
      <c r="AM3507" s="70"/>
      <c r="AN3507" s="41"/>
      <c r="DD3507" s="15">
        <v>13.447499999999998</v>
      </c>
      <c r="DE3507" s="94">
        <v>12.672000000000002</v>
      </c>
      <c r="DF3507" s="94"/>
      <c r="DG3507" s="15">
        <v>35.360999999999997</v>
      </c>
      <c r="DH3507" s="94">
        <v>59.843250000000005</v>
      </c>
      <c r="DI3507" s="15">
        <v>61.011000000000003</v>
      </c>
      <c r="DJ3507" s="4">
        <f t="shared" si="67"/>
        <v>26.119500000000002</v>
      </c>
      <c r="DK3507" s="4"/>
      <c r="DL3507" s="4">
        <f t="shared" si="68"/>
        <v>61.480499999999999</v>
      </c>
      <c r="DM3507" s="95">
        <f t="shared" si="69"/>
        <v>121.32375</v>
      </c>
      <c r="DN3507" s="95">
        <f t="shared" si="70"/>
        <v>182.33475000000001</v>
      </c>
    </row>
    <row r="3508" spans="1:134" s="61" customFormat="1" x14ac:dyDescent="0.25">
      <c r="A3508" s="1" t="s">
        <v>480</v>
      </c>
      <c r="B3508" s="61" t="s">
        <v>431</v>
      </c>
      <c r="C3508" s="61" t="s">
        <v>433</v>
      </c>
      <c r="D3508" s="91">
        <v>2017</v>
      </c>
      <c r="E3508" s="71">
        <v>43119</v>
      </c>
      <c r="AJ3508" s="93"/>
      <c r="AM3508" s="70"/>
      <c r="AN3508" s="41"/>
      <c r="DD3508" s="15">
        <v>14.591249999999999</v>
      </c>
      <c r="DE3508" s="94">
        <v>22.196625000000004</v>
      </c>
      <c r="DF3508" s="94"/>
      <c r="DG3508" s="15">
        <v>58.860000000000007</v>
      </c>
      <c r="DH3508" s="94">
        <v>83.565750000000008</v>
      </c>
      <c r="DI3508" s="15">
        <v>40.666499999999999</v>
      </c>
      <c r="DJ3508" s="4">
        <f t="shared" si="67"/>
        <v>36.787875</v>
      </c>
      <c r="DK3508" s="4"/>
      <c r="DL3508" s="4">
        <f t="shared" si="68"/>
        <v>95.647874999999999</v>
      </c>
      <c r="DM3508" s="95">
        <f t="shared" si="69"/>
        <v>179.21362500000001</v>
      </c>
      <c r="DN3508" s="95">
        <f t="shared" si="70"/>
        <v>219.88012500000002</v>
      </c>
    </row>
    <row r="3509" spans="1:134" x14ac:dyDescent="0.25">
      <c r="A3509" s="1" t="s">
        <v>480</v>
      </c>
      <c r="B3509" s="49" t="s">
        <v>431</v>
      </c>
      <c r="C3509" s="49" t="s">
        <v>432</v>
      </c>
      <c r="D3509" s="89">
        <v>2017</v>
      </c>
      <c r="E3509" s="75">
        <v>42989</v>
      </c>
      <c r="AJ3509" s="14"/>
      <c r="AK3509" s="1"/>
      <c r="AL3509" s="1"/>
      <c r="AN3509"/>
      <c r="DD3509" s="15">
        <v>243.22500000000002</v>
      </c>
      <c r="DE3509" s="94">
        <v>90.890250000000023</v>
      </c>
      <c r="DF3509" s="94"/>
      <c r="DG3509" s="15">
        <v>101.565</v>
      </c>
      <c r="DH3509" s="94">
        <v>88.734750000000005</v>
      </c>
      <c r="DI3509" s="15">
        <v>79.807500000000005</v>
      </c>
      <c r="DJ3509" s="4">
        <f t="shared" si="67"/>
        <v>334.11525000000006</v>
      </c>
      <c r="DK3509" s="4"/>
      <c r="DL3509" s="4">
        <f t="shared" si="68"/>
        <v>435.68025000000006</v>
      </c>
      <c r="DM3509" s="95">
        <f t="shared" si="69"/>
        <v>524.41500000000008</v>
      </c>
      <c r="DN3509" s="95">
        <f t="shared" si="70"/>
        <v>604.22250000000008</v>
      </c>
    </row>
    <row r="3510" spans="1:134" x14ac:dyDescent="0.25">
      <c r="A3510" s="1" t="s">
        <v>480</v>
      </c>
      <c r="B3510" s="49" t="s">
        <v>431</v>
      </c>
      <c r="C3510" s="49" t="s">
        <v>432</v>
      </c>
      <c r="D3510" s="89">
        <v>2017</v>
      </c>
      <c r="E3510" s="75">
        <v>43019</v>
      </c>
      <c r="AJ3510" s="14"/>
      <c r="AK3510" s="1"/>
      <c r="AL3510" s="1"/>
      <c r="AN3510"/>
      <c r="DD3510" s="15">
        <v>205.8</v>
      </c>
      <c r="DE3510" s="94">
        <v>99.866250000000008</v>
      </c>
      <c r="DF3510" s="94"/>
      <c r="DG3510" s="15">
        <v>73.763999999999996</v>
      </c>
      <c r="DH3510" s="94">
        <v>70.953750000000014</v>
      </c>
      <c r="DI3510" s="15">
        <v>63.909000000000006</v>
      </c>
      <c r="DJ3510" s="4">
        <f t="shared" si="67"/>
        <v>305.66624999999999</v>
      </c>
      <c r="DK3510" s="4"/>
      <c r="DL3510" s="4">
        <f t="shared" si="68"/>
        <v>379.43025</v>
      </c>
      <c r="DM3510" s="95">
        <f t="shared" si="69"/>
        <v>450.38400000000001</v>
      </c>
      <c r="DN3510" s="95">
        <f t="shared" si="70"/>
        <v>514.29300000000001</v>
      </c>
    </row>
    <row r="3511" spans="1:134" x14ac:dyDescent="0.25">
      <c r="A3511" s="1" t="s">
        <v>480</v>
      </c>
      <c r="B3511" s="49" t="s">
        <v>431</v>
      </c>
      <c r="C3511" s="49" t="s">
        <v>432</v>
      </c>
      <c r="D3511" s="89">
        <v>2017</v>
      </c>
      <c r="E3511" s="75">
        <v>43038</v>
      </c>
      <c r="AJ3511" s="14"/>
      <c r="AK3511" s="1"/>
      <c r="AL3511" s="1"/>
      <c r="AN3511"/>
      <c r="DD3511" s="15">
        <v>227.69624999999999</v>
      </c>
      <c r="DE3511" s="94">
        <v>113.23125000000002</v>
      </c>
      <c r="DF3511" s="94"/>
      <c r="DG3511" s="15">
        <v>99.701999999999998</v>
      </c>
      <c r="DH3511" s="94">
        <v>87.781499999999994</v>
      </c>
      <c r="DI3511" s="15">
        <v>91.436999999999998</v>
      </c>
      <c r="DJ3511" s="4">
        <f t="shared" si="67"/>
        <v>340.92750000000001</v>
      </c>
      <c r="DK3511" s="4"/>
      <c r="DL3511" s="4">
        <f t="shared" si="68"/>
        <v>440.62950000000001</v>
      </c>
      <c r="DM3511" s="95">
        <f t="shared" si="69"/>
        <v>528.41100000000006</v>
      </c>
      <c r="DN3511" s="95">
        <f t="shared" si="70"/>
        <v>619.84800000000007</v>
      </c>
    </row>
    <row r="3512" spans="1:134" x14ac:dyDescent="0.25">
      <c r="A3512" s="1" t="s">
        <v>480</v>
      </c>
      <c r="B3512" s="49" t="s">
        <v>431</v>
      </c>
      <c r="C3512" s="49" t="s">
        <v>432</v>
      </c>
      <c r="D3512" s="89">
        <v>2017</v>
      </c>
      <c r="E3512" s="75">
        <v>43119</v>
      </c>
      <c r="AJ3512" s="14"/>
      <c r="AK3512" s="1"/>
      <c r="AL3512" s="1"/>
      <c r="AN3512"/>
      <c r="DD3512" s="15">
        <v>67.038749999999993</v>
      </c>
      <c r="DE3512" s="94">
        <v>128.27100000000002</v>
      </c>
      <c r="DF3512" s="94"/>
      <c r="DG3512" s="15">
        <v>100.71</v>
      </c>
      <c r="DH3512" s="94">
        <v>56.999250000000004</v>
      </c>
      <c r="DI3512" s="15">
        <v>39.285000000000004</v>
      </c>
      <c r="DJ3512" s="4">
        <f t="shared" si="67"/>
        <v>195.30975000000001</v>
      </c>
      <c r="DK3512" s="4"/>
      <c r="DL3512" s="4">
        <f t="shared" si="68"/>
        <v>296.01974999999999</v>
      </c>
      <c r="DM3512" s="95">
        <f t="shared" si="69"/>
        <v>353.01900000000001</v>
      </c>
      <c r="DN3512" s="95">
        <f t="shared" si="70"/>
        <v>392.30400000000003</v>
      </c>
    </row>
    <row r="3513" spans="1:134" x14ac:dyDescent="0.25">
      <c r="A3513" s="1" t="s">
        <v>480</v>
      </c>
      <c r="B3513" s="1" t="s">
        <v>431</v>
      </c>
      <c r="C3513" s="1" t="s">
        <v>459</v>
      </c>
      <c r="D3513" s="84">
        <v>2017</v>
      </c>
      <c r="E3513" s="3">
        <v>43066</v>
      </c>
      <c r="AJ3513" s="14"/>
      <c r="AK3513" s="84">
        <v>1103.8646785602946</v>
      </c>
      <c r="AL3513" s="119">
        <f t="shared" ref="AL3513:AL3516" si="71">AK3513/100</f>
        <v>11.038646785602946</v>
      </c>
      <c r="AM3513" s="4">
        <v>13.402074839422658</v>
      </c>
      <c r="AN3513">
        <v>1.2149999999999999E-2</v>
      </c>
    </row>
    <row r="3514" spans="1:134" x14ac:dyDescent="0.25">
      <c r="A3514" s="1" t="s">
        <v>480</v>
      </c>
      <c r="B3514" s="1" t="s">
        <v>431</v>
      </c>
      <c r="C3514" s="1" t="s">
        <v>461</v>
      </c>
      <c r="D3514" s="84">
        <v>2017</v>
      </c>
      <c r="E3514" s="3">
        <v>43066</v>
      </c>
      <c r="AJ3514" s="14"/>
      <c r="AK3514" s="84">
        <v>1128.8658484552852</v>
      </c>
      <c r="AL3514" s="119">
        <f t="shared" si="71"/>
        <v>11.288658484552853</v>
      </c>
      <c r="AM3514" s="4">
        <v>13.598896831466851</v>
      </c>
      <c r="AN3514">
        <v>1.2149999999999999E-2</v>
      </c>
    </row>
    <row r="3515" spans="1:134" x14ac:dyDescent="0.25">
      <c r="A3515" s="1" t="s">
        <v>480</v>
      </c>
      <c r="B3515" s="1" t="s">
        <v>431</v>
      </c>
      <c r="C3515" s="1" t="s">
        <v>460</v>
      </c>
      <c r="D3515" s="84">
        <v>2017</v>
      </c>
      <c r="E3515" s="3">
        <v>43066</v>
      </c>
      <c r="AJ3515" s="14"/>
      <c r="AK3515" s="84">
        <v>698.67997416305218</v>
      </c>
      <c r="AL3515" s="119">
        <f t="shared" si="71"/>
        <v>6.9867997416305219</v>
      </c>
      <c r="AM3515" s="4">
        <v>7.4779445157790301</v>
      </c>
      <c r="AN3515" s="1">
        <v>1.0700000000000001E-2</v>
      </c>
    </row>
    <row r="3516" spans="1:134" x14ac:dyDescent="0.25">
      <c r="A3516" s="1" t="s">
        <v>480</v>
      </c>
      <c r="B3516" s="1" t="s">
        <v>431</v>
      </c>
      <c r="C3516" s="1" t="s">
        <v>462</v>
      </c>
      <c r="D3516" s="84">
        <v>2017</v>
      </c>
      <c r="E3516" s="3">
        <v>43066</v>
      </c>
      <c r="AJ3516" s="14"/>
      <c r="AK3516" s="84">
        <v>602.78242990664387</v>
      </c>
      <c r="AL3516" s="119">
        <f t="shared" si="71"/>
        <v>6.027824299066439</v>
      </c>
      <c r="AM3516" s="4">
        <v>7.0604102228257402</v>
      </c>
      <c r="AN3516" s="1">
        <v>1.1775000000000001E-2</v>
      </c>
    </row>
    <row r="3517" spans="1:134" x14ac:dyDescent="0.25">
      <c r="A3517" s="1" t="s">
        <v>480</v>
      </c>
      <c r="B3517" s="1" t="s">
        <v>431</v>
      </c>
      <c r="C3517" s="1" t="s">
        <v>459</v>
      </c>
      <c r="D3517" s="84">
        <v>2017</v>
      </c>
      <c r="E3517" s="3">
        <v>42927</v>
      </c>
      <c r="AK3517" s="1"/>
      <c r="AL3517" s="1"/>
      <c r="AN3517"/>
      <c r="EC3517" s="15">
        <v>4.713157347744751</v>
      </c>
      <c r="ED3517" s="15">
        <v>0.49227672235501979</v>
      </c>
    </row>
    <row r="3518" spans="1:134" x14ac:dyDescent="0.25">
      <c r="A3518" s="1" t="s">
        <v>480</v>
      </c>
      <c r="B3518" s="1" t="s">
        <v>431</v>
      </c>
      <c r="C3518" s="1" t="s">
        <v>459</v>
      </c>
      <c r="D3518" s="84">
        <v>2017</v>
      </c>
      <c r="E3518" s="3">
        <v>42928</v>
      </c>
      <c r="AK3518" s="1"/>
      <c r="AL3518" s="1"/>
      <c r="AN3518"/>
      <c r="EC3518" s="15">
        <v>21.949698607358137</v>
      </c>
      <c r="ED3518" s="15">
        <v>2.19244515643837</v>
      </c>
    </row>
    <row r="3519" spans="1:134" x14ac:dyDescent="0.25">
      <c r="A3519" s="1" t="s">
        <v>480</v>
      </c>
      <c r="B3519" s="1" t="s">
        <v>431</v>
      </c>
      <c r="C3519" s="1" t="s">
        <v>459</v>
      </c>
      <c r="D3519" s="84">
        <v>2017</v>
      </c>
      <c r="E3519" s="3">
        <v>42929</v>
      </c>
      <c r="AK3519" s="1"/>
      <c r="AL3519" s="1"/>
      <c r="EC3519" s="15">
        <v>33.262315526917476</v>
      </c>
      <c r="ED3519" s="15">
        <v>3.4923337060382456</v>
      </c>
    </row>
    <row r="3520" spans="1:134" x14ac:dyDescent="0.25">
      <c r="A3520" s="1" t="s">
        <v>480</v>
      </c>
      <c r="B3520" s="1" t="s">
        <v>431</v>
      </c>
      <c r="C3520" s="1" t="s">
        <v>459</v>
      </c>
      <c r="D3520" s="84">
        <v>2017</v>
      </c>
      <c r="E3520" s="3">
        <v>42933</v>
      </c>
      <c r="AK3520" s="1"/>
      <c r="AL3520" s="1"/>
      <c r="EC3520" s="15">
        <v>42.119621700270216</v>
      </c>
      <c r="ED3520" s="15">
        <v>4.4321451030451051</v>
      </c>
    </row>
    <row r="3521" spans="1:134" x14ac:dyDescent="0.25">
      <c r="A3521" s="1" t="s">
        <v>480</v>
      </c>
      <c r="B3521" s="1" t="s">
        <v>431</v>
      </c>
      <c r="C3521" s="1" t="s">
        <v>459</v>
      </c>
      <c r="D3521" s="84">
        <v>2017</v>
      </c>
      <c r="E3521" s="3">
        <v>42934</v>
      </c>
      <c r="AK3521" s="1"/>
      <c r="AL3521" s="1"/>
      <c r="EC3521" s="15">
        <v>47.203024319268344</v>
      </c>
      <c r="ED3521" s="15">
        <v>4.9947116939175853</v>
      </c>
    </row>
    <row r="3522" spans="1:134" x14ac:dyDescent="0.25">
      <c r="A3522" s="1" t="s">
        <v>480</v>
      </c>
      <c r="B3522" s="1" t="s">
        <v>431</v>
      </c>
      <c r="C3522" s="1" t="s">
        <v>459</v>
      </c>
      <c r="D3522" s="84">
        <v>2017</v>
      </c>
      <c r="E3522" s="3">
        <v>42937</v>
      </c>
      <c r="AK3522" s="1"/>
      <c r="AL3522" s="1"/>
      <c r="EC3522" s="15">
        <v>74.670027021409268</v>
      </c>
      <c r="ED3522" s="15">
        <v>8.4130098008729988</v>
      </c>
    </row>
    <row r="3523" spans="1:134" x14ac:dyDescent="0.25">
      <c r="A3523" s="1" t="s">
        <v>480</v>
      </c>
      <c r="B3523" s="1" t="s">
        <v>431</v>
      </c>
      <c r="C3523" s="1" t="s">
        <v>459</v>
      </c>
      <c r="D3523" s="84">
        <v>2017</v>
      </c>
      <c r="E3523" s="3">
        <v>42938</v>
      </c>
      <c r="AK3523" s="1"/>
      <c r="AL3523" s="1"/>
      <c r="EC3523" s="15">
        <v>101.99412803990855</v>
      </c>
      <c r="ED3523" s="15">
        <v>13.390621519889319</v>
      </c>
    </row>
    <row r="3524" spans="1:134" x14ac:dyDescent="0.25">
      <c r="A3524" s="1" t="s">
        <v>480</v>
      </c>
      <c r="B3524" s="1" t="s">
        <v>431</v>
      </c>
      <c r="C3524" s="1" t="s">
        <v>459</v>
      </c>
      <c r="D3524" s="84">
        <v>2017</v>
      </c>
      <c r="E3524" s="3">
        <v>42939</v>
      </c>
      <c r="AK3524" s="1"/>
      <c r="AL3524" s="1"/>
      <c r="EC3524" s="15">
        <v>122.96559966742882</v>
      </c>
      <c r="ED3524" s="15">
        <v>16.944976125324779</v>
      </c>
    </row>
    <row r="3525" spans="1:134" x14ac:dyDescent="0.25">
      <c r="A3525" s="1" t="s">
        <v>480</v>
      </c>
      <c r="B3525" s="1" t="s">
        <v>431</v>
      </c>
      <c r="C3525" s="1" t="s">
        <v>459</v>
      </c>
      <c r="D3525" s="84">
        <v>2017</v>
      </c>
      <c r="E3525" s="3">
        <v>42940</v>
      </c>
      <c r="AK3525" s="1"/>
      <c r="AL3525" s="1"/>
      <c r="EC3525" s="15">
        <v>125.53523176054875</v>
      </c>
      <c r="ED3525" s="15">
        <v>17.647752142031283</v>
      </c>
    </row>
    <row r="3526" spans="1:134" x14ac:dyDescent="0.25">
      <c r="A3526" s="1" t="s">
        <v>480</v>
      </c>
      <c r="B3526" s="1" t="s">
        <v>431</v>
      </c>
      <c r="C3526" s="1" t="s">
        <v>459</v>
      </c>
      <c r="D3526" s="84">
        <v>2017</v>
      </c>
      <c r="E3526" s="3">
        <v>42944</v>
      </c>
      <c r="AK3526" s="1"/>
      <c r="AL3526" s="1"/>
      <c r="EC3526" s="15">
        <v>140.08262315526918</v>
      </c>
      <c r="ED3526" s="15">
        <v>21.78641099642746</v>
      </c>
    </row>
    <row r="3527" spans="1:134" x14ac:dyDescent="0.25">
      <c r="A3527" s="1" t="s">
        <v>480</v>
      </c>
      <c r="B3527" s="1" t="s">
        <v>431</v>
      </c>
      <c r="C3527" s="1" t="s">
        <v>459</v>
      </c>
      <c r="D3527" s="84">
        <v>2017</v>
      </c>
      <c r="E3527" s="3">
        <v>42949</v>
      </c>
      <c r="AK3527" s="1"/>
      <c r="AL3527" s="1"/>
      <c r="EC3527" s="15">
        <v>145.43234254832677</v>
      </c>
      <c r="ED3527" s="15">
        <v>23.459337105643321</v>
      </c>
    </row>
    <row r="3528" spans="1:134" x14ac:dyDescent="0.25">
      <c r="A3528" s="1" t="s">
        <v>480</v>
      </c>
      <c r="B3528" s="1" t="s">
        <v>431</v>
      </c>
      <c r="C3528" s="1" t="s">
        <v>459</v>
      </c>
      <c r="D3528" s="84">
        <v>2017</v>
      </c>
      <c r="E3528" s="3">
        <v>42961</v>
      </c>
      <c r="AK3528" s="1"/>
      <c r="AL3528" s="1"/>
      <c r="EC3528" s="15">
        <v>171.7366451881106</v>
      </c>
      <c r="ED3528" s="15">
        <v>32.523268973602171</v>
      </c>
    </row>
    <row r="3529" spans="1:134" x14ac:dyDescent="0.25">
      <c r="A3529" s="1" t="s">
        <v>480</v>
      </c>
      <c r="B3529" s="1" t="s">
        <v>431</v>
      </c>
      <c r="C3529" s="1" t="s">
        <v>459</v>
      </c>
      <c r="D3529" s="84">
        <v>2017</v>
      </c>
      <c r="E3529" s="3">
        <v>42963</v>
      </c>
      <c r="AK3529" s="1"/>
      <c r="AL3529" s="1"/>
      <c r="EC3529" s="15">
        <v>185.2642382041156</v>
      </c>
      <c r="ED3529" s="15">
        <v>37.568937079440346</v>
      </c>
    </row>
    <row r="3530" spans="1:134" x14ac:dyDescent="0.25">
      <c r="A3530" s="1" t="s">
        <v>480</v>
      </c>
      <c r="B3530" s="1" t="s">
        <v>431</v>
      </c>
      <c r="C3530" s="1" t="s">
        <v>459</v>
      </c>
      <c r="D3530" s="84">
        <v>2017</v>
      </c>
      <c r="E3530" s="3">
        <v>42982</v>
      </c>
      <c r="AK3530" s="1"/>
      <c r="AL3530" s="1"/>
      <c r="EC3530" s="15">
        <v>193.82274994803578</v>
      </c>
      <c r="ED3530" s="15">
        <v>41.17615073898358</v>
      </c>
    </row>
    <row r="3531" spans="1:134" x14ac:dyDescent="0.25">
      <c r="A3531" s="1" t="s">
        <v>480</v>
      </c>
      <c r="B3531" s="1" t="s">
        <v>431</v>
      </c>
      <c r="C3531" s="1" t="s">
        <v>459</v>
      </c>
      <c r="D3531" s="84">
        <v>2017</v>
      </c>
      <c r="E3531" s="3">
        <v>42997</v>
      </c>
      <c r="AK3531" s="1"/>
      <c r="AL3531" s="1"/>
      <c r="EC3531" s="15">
        <v>198.58137601330284</v>
      </c>
      <c r="ED3531" s="15">
        <v>43.354212060044695</v>
      </c>
    </row>
    <row r="3532" spans="1:134" x14ac:dyDescent="0.25">
      <c r="A3532" s="1" t="s">
        <v>480</v>
      </c>
      <c r="B3532" s="1" t="s">
        <v>431</v>
      </c>
      <c r="C3532" s="1" t="s">
        <v>459</v>
      </c>
      <c r="D3532" s="84">
        <v>2017</v>
      </c>
      <c r="E3532" s="3">
        <v>43004</v>
      </c>
      <c r="AK3532" s="1"/>
      <c r="AL3532" s="1"/>
      <c r="EC3532" s="15">
        <v>205.80180835585116</v>
      </c>
      <c r="ED3532" s="15">
        <v>48.261872779931416</v>
      </c>
    </row>
    <row r="3533" spans="1:134" x14ac:dyDescent="0.25">
      <c r="A3533" s="1" t="s">
        <v>480</v>
      </c>
      <c r="B3533" s="1" t="s">
        <v>431</v>
      </c>
      <c r="C3533" s="1" t="s">
        <v>459</v>
      </c>
      <c r="D3533" s="84">
        <v>2017</v>
      </c>
      <c r="E3533" s="3">
        <v>43020</v>
      </c>
      <c r="AK3533" s="1"/>
      <c r="AL3533" s="1"/>
      <c r="EC3533" s="15">
        <v>205.80180835585116</v>
      </c>
      <c r="ED3533" s="15">
        <v>48.261872779931416</v>
      </c>
    </row>
    <row r="3534" spans="1:134" x14ac:dyDescent="0.25">
      <c r="A3534" s="1" t="s">
        <v>480</v>
      </c>
      <c r="B3534" s="1" t="s">
        <v>431</v>
      </c>
      <c r="C3534" s="1" t="s">
        <v>459</v>
      </c>
      <c r="D3534" s="84">
        <v>2017</v>
      </c>
      <c r="E3534" s="3">
        <v>43035</v>
      </c>
      <c r="AK3534" s="1"/>
      <c r="AL3534" s="1"/>
      <c r="EC3534" s="15">
        <v>228.11785491581793</v>
      </c>
      <c r="ED3534" s="15">
        <v>63.133924195125758</v>
      </c>
    </row>
    <row r="3535" spans="1:134" x14ac:dyDescent="0.25">
      <c r="A3535" s="1" t="s">
        <v>480</v>
      </c>
      <c r="B3535" s="1" t="s">
        <v>431</v>
      </c>
      <c r="C3535" s="1" t="s">
        <v>459</v>
      </c>
      <c r="D3535" s="84">
        <v>2017</v>
      </c>
      <c r="E3535" s="3">
        <v>43042</v>
      </c>
      <c r="AK3535" s="1"/>
      <c r="AL3535" s="1"/>
      <c r="EC3535" s="15">
        <v>228.11785491581793</v>
      </c>
      <c r="ED3535" s="15">
        <v>63.133924195125758</v>
      </c>
    </row>
    <row r="3536" spans="1:134" x14ac:dyDescent="0.25">
      <c r="A3536" s="1" t="s">
        <v>480</v>
      </c>
      <c r="B3536" s="1" t="s">
        <v>431</v>
      </c>
      <c r="C3536" s="1" t="s">
        <v>459</v>
      </c>
      <c r="D3536" s="84">
        <v>2017</v>
      </c>
      <c r="E3536" s="3">
        <v>43049</v>
      </c>
      <c r="AK3536" s="1"/>
      <c r="AL3536" s="1"/>
      <c r="EC3536" s="15">
        <v>228.11785491581793</v>
      </c>
      <c r="ED3536" s="15">
        <v>63.133924195125758</v>
      </c>
    </row>
    <row r="3537" spans="1:134" x14ac:dyDescent="0.25">
      <c r="A3537" s="1" t="s">
        <v>480</v>
      </c>
      <c r="B3537" s="1" t="s">
        <v>431</v>
      </c>
      <c r="C3537" s="1" t="s">
        <v>459</v>
      </c>
      <c r="D3537" s="84">
        <v>2017</v>
      </c>
      <c r="E3537" s="3">
        <v>43063</v>
      </c>
      <c r="AK3537" s="1"/>
      <c r="AL3537" s="1"/>
      <c r="EC3537" s="15">
        <v>228.11785491581793</v>
      </c>
      <c r="ED3537" s="15">
        <v>63.133924195125758</v>
      </c>
    </row>
    <row r="3538" spans="1:134" x14ac:dyDescent="0.25">
      <c r="A3538" s="1" t="s">
        <v>480</v>
      </c>
      <c r="B3538" s="1" t="s">
        <v>431</v>
      </c>
      <c r="C3538" s="1" t="s">
        <v>459</v>
      </c>
      <c r="D3538" s="84">
        <v>2017</v>
      </c>
      <c r="E3538" s="3">
        <v>43077</v>
      </c>
      <c r="AK3538" s="1"/>
      <c r="AL3538" s="1"/>
      <c r="EC3538" s="15">
        <v>228.11785491581793</v>
      </c>
      <c r="ED3538" s="15">
        <v>63.133924195125758</v>
      </c>
    </row>
    <row r="3539" spans="1:134" x14ac:dyDescent="0.25">
      <c r="A3539" s="1" t="s">
        <v>480</v>
      </c>
      <c r="B3539" s="97" t="s">
        <v>431</v>
      </c>
      <c r="C3539" s="97" t="s">
        <v>460</v>
      </c>
      <c r="D3539" s="98">
        <v>2017</v>
      </c>
      <c r="E3539" s="78">
        <v>42927</v>
      </c>
      <c r="AK3539" s="1"/>
      <c r="AL3539" s="1"/>
      <c r="EC3539" s="15">
        <v>2.8463417168987735</v>
      </c>
      <c r="ED3539" s="15">
        <v>0.28876751123726879</v>
      </c>
    </row>
    <row r="3540" spans="1:134" x14ac:dyDescent="0.25">
      <c r="A3540" s="1" t="s">
        <v>480</v>
      </c>
      <c r="B3540" s="97" t="s">
        <v>431</v>
      </c>
      <c r="C3540" s="97" t="s">
        <v>460</v>
      </c>
      <c r="D3540" s="98">
        <v>2017</v>
      </c>
      <c r="E3540" s="78">
        <v>42928</v>
      </c>
      <c r="AK3540" s="1"/>
      <c r="AL3540" s="1"/>
      <c r="EC3540" s="15">
        <v>16.77665765953024</v>
      </c>
      <c r="ED3540" s="15">
        <v>2.6041139425795055</v>
      </c>
    </row>
    <row r="3541" spans="1:134" x14ac:dyDescent="0.25">
      <c r="A3541" s="1" t="s">
        <v>480</v>
      </c>
      <c r="B3541" s="97" t="s">
        <v>431</v>
      </c>
      <c r="C3541" s="97" t="s">
        <v>460</v>
      </c>
      <c r="D3541" s="98">
        <v>2017</v>
      </c>
      <c r="E3541" s="78">
        <v>42929</v>
      </c>
      <c r="AK3541" s="1"/>
      <c r="AL3541" s="1"/>
      <c r="EC3541" s="15">
        <v>27.075971731448764</v>
      </c>
      <c r="ED3541" s="15">
        <v>4.8623970468197886</v>
      </c>
    </row>
    <row r="3542" spans="1:134" x14ac:dyDescent="0.25">
      <c r="A3542" s="1" t="s">
        <v>480</v>
      </c>
      <c r="B3542" s="97" t="s">
        <v>431</v>
      </c>
      <c r="C3542" s="97" t="s">
        <v>460</v>
      </c>
      <c r="D3542" s="98">
        <v>2017</v>
      </c>
      <c r="E3542" s="78">
        <v>42933</v>
      </c>
      <c r="AK3542" s="1"/>
      <c r="AL3542" s="1"/>
      <c r="EC3542" s="15">
        <v>33.088235294117645</v>
      </c>
      <c r="ED3542" s="15">
        <v>6.5852149445541466</v>
      </c>
    </row>
    <row r="3543" spans="1:134" x14ac:dyDescent="0.25">
      <c r="A3543" s="1" t="s">
        <v>480</v>
      </c>
      <c r="B3543" s="97" t="s">
        <v>431</v>
      </c>
      <c r="C3543" s="97" t="s">
        <v>460</v>
      </c>
      <c r="D3543" s="98">
        <v>2017</v>
      </c>
      <c r="E3543" s="78">
        <v>42934</v>
      </c>
      <c r="AK3543" s="1"/>
      <c r="AL3543" s="1"/>
      <c r="EC3543" s="15">
        <v>35.45650592392434</v>
      </c>
      <c r="ED3543" s="15">
        <v>7.3325213398461848</v>
      </c>
    </row>
    <row r="3544" spans="1:134" x14ac:dyDescent="0.25">
      <c r="A3544" s="1" t="s">
        <v>480</v>
      </c>
      <c r="B3544" s="97" t="s">
        <v>431</v>
      </c>
      <c r="C3544" s="97" t="s">
        <v>460</v>
      </c>
      <c r="D3544" s="98">
        <v>2017</v>
      </c>
      <c r="E3544" s="78">
        <v>42937</v>
      </c>
      <c r="AK3544" s="1"/>
      <c r="AL3544" s="1"/>
      <c r="EC3544" s="15">
        <v>64.664310954063609</v>
      </c>
      <c r="ED3544" s="15">
        <v>17.145066683005091</v>
      </c>
    </row>
    <row r="3545" spans="1:134" x14ac:dyDescent="0.25">
      <c r="A3545" s="1" t="s">
        <v>480</v>
      </c>
      <c r="B3545" s="97" t="s">
        <v>431</v>
      </c>
      <c r="C3545" s="97" t="s">
        <v>460</v>
      </c>
      <c r="D3545" s="98">
        <v>2017</v>
      </c>
      <c r="E3545" s="78">
        <v>42938</v>
      </c>
      <c r="AK3545" s="1"/>
      <c r="AL3545" s="1"/>
      <c r="EC3545" s="15">
        <v>93.138120972770736</v>
      </c>
      <c r="ED3545" s="15">
        <v>27.760822767784767</v>
      </c>
    </row>
    <row r="3546" spans="1:134" x14ac:dyDescent="0.25">
      <c r="A3546" s="1" t="s">
        <v>480</v>
      </c>
      <c r="B3546" s="97" t="s">
        <v>431</v>
      </c>
      <c r="C3546" s="97" t="s">
        <v>460</v>
      </c>
      <c r="D3546" s="98">
        <v>2017</v>
      </c>
      <c r="E3546" s="78">
        <v>42939</v>
      </c>
      <c r="AK3546" s="1"/>
      <c r="AL3546" s="1"/>
      <c r="EC3546" s="15">
        <v>108.47147162752026</v>
      </c>
      <c r="ED3546" s="15">
        <v>32.882052742114425</v>
      </c>
    </row>
    <row r="3547" spans="1:134" x14ac:dyDescent="0.25">
      <c r="A3547" s="1" t="s">
        <v>480</v>
      </c>
      <c r="B3547" s="97" t="s">
        <v>431</v>
      </c>
      <c r="C3547" s="97" t="s">
        <v>460</v>
      </c>
      <c r="D3547" s="98">
        <v>2017</v>
      </c>
      <c r="E3547" s="78">
        <v>42940</v>
      </c>
      <c r="AK3547" s="1"/>
      <c r="AL3547" s="1"/>
      <c r="EC3547" s="15">
        <v>109.81994387861151</v>
      </c>
      <c r="ED3547" s="15">
        <v>33.255342158815736</v>
      </c>
    </row>
    <row r="3548" spans="1:134" x14ac:dyDescent="0.25">
      <c r="A3548" s="1" t="s">
        <v>480</v>
      </c>
      <c r="B3548" s="97" t="s">
        <v>431</v>
      </c>
      <c r="C3548" s="97" t="s">
        <v>460</v>
      </c>
      <c r="D3548" s="98">
        <v>2017</v>
      </c>
      <c r="E3548" s="78">
        <v>42944</v>
      </c>
      <c r="AK3548" s="1"/>
      <c r="AL3548" s="1"/>
      <c r="EC3548" s="15">
        <v>123.52941176470588</v>
      </c>
      <c r="ED3548" s="15">
        <v>36.574348505157452</v>
      </c>
    </row>
    <row r="3549" spans="1:134" x14ac:dyDescent="0.25">
      <c r="A3549" s="1" t="s">
        <v>480</v>
      </c>
      <c r="B3549" s="97" t="s">
        <v>431</v>
      </c>
      <c r="C3549" s="97" t="s">
        <v>460</v>
      </c>
      <c r="D3549" s="98">
        <v>2017</v>
      </c>
      <c r="E3549" s="78">
        <v>42949</v>
      </c>
      <c r="AK3549" s="1"/>
      <c r="AL3549" s="1"/>
      <c r="EC3549" s="15">
        <v>126.19647682394512</v>
      </c>
      <c r="ED3549" s="15">
        <v>37.324414700361146</v>
      </c>
    </row>
    <row r="3550" spans="1:134" x14ac:dyDescent="0.25">
      <c r="A3550" s="1" t="s">
        <v>480</v>
      </c>
      <c r="B3550" s="97" t="s">
        <v>431</v>
      </c>
      <c r="C3550" s="97" t="s">
        <v>460</v>
      </c>
      <c r="D3550" s="98">
        <v>2017</v>
      </c>
      <c r="E3550" s="78">
        <v>42961</v>
      </c>
      <c r="AK3550" s="1"/>
      <c r="AL3550" s="1"/>
      <c r="EC3550" s="15">
        <v>154.73524215339847</v>
      </c>
      <c r="ED3550" s="15">
        <v>50.447381136341207</v>
      </c>
    </row>
    <row r="3551" spans="1:134" x14ac:dyDescent="0.25">
      <c r="A3551" s="1" t="s">
        <v>480</v>
      </c>
      <c r="B3551" s="97" t="s">
        <v>431</v>
      </c>
      <c r="C3551" s="97" t="s">
        <v>460</v>
      </c>
      <c r="D3551" s="98">
        <v>2017</v>
      </c>
      <c r="E3551" s="78">
        <v>42963</v>
      </c>
      <c r="AK3551" s="1"/>
      <c r="AL3551" s="1"/>
      <c r="EC3551" s="15">
        <v>163.27426730409476</v>
      </c>
      <c r="ED3551" s="15">
        <v>57.799540141095925</v>
      </c>
    </row>
    <row r="3552" spans="1:134" x14ac:dyDescent="0.25">
      <c r="A3552" s="1" t="s">
        <v>480</v>
      </c>
      <c r="B3552" s="97" t="s">
        <v>431</v>
      </c>
      <c r="C3552" s="97" t="s">
        <v>460</v>
      </c>
      <c r="D3552" s="98">
        <v>2017</v>
      </c>
      <c r="E3552" s="78">
        <v>42982</v>
      </c>
      <c r="AK3552" s="1"/>
      <c r="AL3552" s="1"/>
      <c r="EC3552" s="15">
        <v>171.11567241737683</v>
      </c>
      <c r="ED3552" s="15">
        <v>65.884965659049584</v>
      </c>
    </row>
    <row r="3553" spans="1:134" x14ac:dyDescent="0.25">
      <c r="A3553" s="1" t="s">
        <v>480</v>
      </c>
      <c r="B3553" s="97" t="s">
        <v>431</v>
      </c>
      <c r="C3553" s="97" t="s">
        <v>460</v>
      </c>
      <c r="D3553" s="98">
        <v>2017</v>
      </c>
      <c r="E3553" s="78">
        <v>42997</v>
      </c>
      <c r="AK3553" s="1"/>
      <c r="AL3553" s="1"/>
      <c r="EC3553" s="15">
        <v>180.14835792974432</v>
      </c>
      <c r="ED3553" s="15">
        <v>76.990182243257635</v>
      </c>
    </row>
    <row r="3554" spans="1:134" x14ac:dyDescent="0.25">
      <c r="A3554" s="1" t="s">
        <v>480</v>
      </c>
      <c r="B3554" s="97" t="s">
        <v>431</v>
      </c>
      <c r="C3554" s="97" t="s">
        <v>460</v>
      </c>
      <c r="D3554" s="98">
        <v>2017</v>
      </c>
      <c r="E3554" s="78">
        <v>43004</v>
      </c>
      <c r="AK3554" s="1"/>
      <c r="AL3554" s="1"/>
      <c r="EC3554" s="15">
        <v>185.67345666181666</v>
      </c>
      <c r="ED3554" s="15">
        <v>83.885512103110045</v>
      </c>
    </row>
    <row r="3555" spans="1:134" x14ac:dyDescent="0.25">
      <c r="A3555" s="1" t="s">
        <v>480</v>
      </c>
      <c r="B3555" s="97" t="s">
        <v>431</v>
      </c>
      <c r="C3555" s="97" t="s">
        <v>460</v>
      </c>
      <c r="D3555" s="98">
        <v>2017</v>
      </c>
      <c r="E3555" s="78">
        <v>43020</v>
      </c>
      <c r="AK3555" s="1"/>
      <c r="AL3555" s="1"/>
      <c r="EC3555" s="15">
        <v>189.29276657659528</v>
      </c>
      <c r="ED3555" s="15">
        <v>89.403694857423091</v>
      </c>
    </row>
    <row r="3556" spans="1:134" x14ac:dyDescent="0.25">
      <c r="A3556" s="1" t="s">
        <v>480</v>
      </c>
      <c r="B3556" s="97" t="s">
        <v>431</v>
      </c>
      <c r="C3556" s="97" t="s">
        <v>460</v>
      </c>
      <c r="D3556" s="98">
        <v>2017</v>
      </c>
      <c r="E3556" s="78">
        <v>43035</v>
      </c>
      <c r="AK3556" s="1"/>
      <c r="AL3556" s="1"/>
      <c r="EC3556" s="15">
        <v>218.60450010392847</v>
      </c>
      <c r="ED3556" s="15">
        <v>125.96109452352681</v>
      </c>
    </row>
    <row r="3557" spans="1:134" x14ac:dyDescent="0.25">
      <c r="A3557" s="1" t="s">
        <v>480</v>
      </c>
      <c r="B3557" s="97" t="s">
        <v>431</v>
      </c>
      <c r="C3557" s="97" t="s">
        <v>460</v>
      </c>
      <c r="D3557" s="98">
        <v>2017</v>
      </c>
      <c r="E3557" s="78">
        <v>43042</v>
      </c>
      <c r="AK3557" s="1"/>
      <c r="AL3557" s="1"/>
      <c r="EC3557" s="15">
        <v>221.42096237788402</v>
      </c>
      <c r="ED3557" s="15">
        <v>128.21528943019902</v>
      </c>
    </row>
    <row r="3558" spans="1:134" x14ac:dyDescent="0.25">
      <c r="A3558" s="1" t="s">
        <v>480</v>
      </c>
      <c r="B3558" s="97" t="s">
        <v>431</v>
      </c>
      <c r="C3558" s="97" t="s">
        <v>460</v>
      </c>
      <c r="D3558" s="98">
        <v>2017</v>
      </c>
      <c r="E3558" s="78">
        <v>43049</v>
      </c>
      <c r="AK3558" s="1"/>
      <c r="AL3558" s="1"/>
      <c r="EC3558" s="15">
        <v>221.42096237788402</v>
      </c>
      <c r="ED3558" s="15">
        <v>128.21528943019902</v>
      </c>
    </row>
    <row r="3559" spans="1:134" x14ac:dyDescent="0.25">
      <c r="A3559" s="1" t="s">
        <v>480</v>
      </c>
      <c r="B3559" s="97" t="s">
        <v>431</v>
      </c>
      <c r="C3559" s="97" t="s">
        <v>460</v>
      </c>
      <c r="D3559" s="98">
        <v>2017</v>
      </c>
      <c r="E3559" s="78">
        <v>43063</v>
      </c>
      <c r="AK3559" s="1"/>
      <c r="AL3559" s="1"/>
      <c r="EC3559" s="15">
        <v>221.42096237788402</v>
      </c>
      <c r="ED3559" s="15">
        <v>128.21528943019902</v>
      </c>
    </row>
    <row r="3560" spans="1:134" x14ac:dyDescent="0.25">
      <c r="A3560" s="1" t="s">
        <v>480</v>
      </c>
      <c r="B3560" s="97" t="s">
        <v>431</v>
      </c>
      <c r="C3560" s="97" t="s">
        <v>460</v>
      </c>
      <c r="D3560" s="98">
        <v>2017</v>
      </c>
      <c r="E3560" s="78">
        <v>43077</v>
      </c>
      <c r="AK3560" s="1"/>
      <c r="AL3560" s="1"/>
      <c r="EC3560" s="15">
        <v>221.42096237788402</v>
      </c>
      <c r="ED3560" s="15">
        <v>128.21528943019902</v>
      </c>
    </row>
    <row r="3561" spans="1:134" x14ac:dyDescent="0.25">
      <c r="A3561" s="1" t="s">
        <v>480</v>
      </c>
      <c r="B3561" s="1" t="s">
        <v>431</v>
      </c>
      <c r="C3561" s="1" t="s">
        <v>461</v>
      </c>
      <c r="D3561" s="84">
        <v>2017</v>
      </c>
      <c r="E3561" s="3">
        <v>42927</v>
      </c>
      <c r="AK3561" s="1"/>
      <c r="AL3561" s="1"/>
      <c r="AN3561"/>
      <c r="EC3561" s="15">
        <v>4.5702556641030974</v>
      </c>
      <c r="ED3561" s="15">
        <v>0.62174123417688643</v>
      </c>
    </row>
    <row r="3562" spans="1:134" x14ac:dyDescent="0.25">
      <c r="A3562" s="1" t="s">
        <v>480</v>
      </c>
      <c r="B3562" s="1" t="s">
        <v>431</v>
      </c>
      <c r="C3562" s="1" t="s">
        <v>461</v>
      </c>
      <c r="D3562" s="84">
        <v>2017</v>
      </c>
      <c r="E3562" s="3">
        <v>42928</v>
      </c>
      <c r="AK3562" s="1"/>
      <c r="AL3562" s="1"/>
      <c r="AN3562"/>
      <c r="EC3562" s="15">
        <v>21.449542714612345</v>
      </c>
      <c r="ED3562" s="15">
        <v>2.718332408685824</v>
      </c>
    </row>
    <row r="3563" spans="1:134" x14ac:dyDescent="0.25">
      <c r="A3563" s="1" t="s">
        <v>480</v>
      </c>
      <c r="B3563" s="1" t="s">
        <v>431</v>
      </c>
      <c r="C3563" s="1" t="s">
        <v>461</v>
      </c>
      <c r="D3563" s="84">
        <v>2017</v>
      </c>
      <c r="E3563" s="3">
        <v>42929</v>
      </c>
      <c r="AK3563" s="1"/>
      <c r="AL3563" s="1"/>
      <c r="EC3563" s="15">
        <v>32.866088131365622</v>
      </c>
      <c r="ED3563" s="15">
        <v>4.1303269369024118</v>
      </c>
    </row>
    <row r="3564" spans="1:134" x14ac:dyDescent="0.25">
      <c r="A3564" s="1" t="s">
        <v>480</v>
      </c>
      <c r="B3564" s="1" t="s">
        <v>431</v>
      </c>
      <c r="C3564" s="1" t="s">
        <v>461</v>
      </c>
      <c r="D3564" s="84">
        <v>2017</v>
      </c>
      <c r="E3564" s="3">
        <v>42933</v>
      </c>
      <c r="AK3564" s="1"/>
      <c r="AL3564" s="1"/>
      <c r="EC3564" s="15">
        <v>42.028684265225522</v>
      </c>
      <c r="ED3564" s="15">
        <v>5.3347838356370811</v>
      </c>
    </row>
    <row r="3565" spans="1:134" x14ac:dyDescent="0.25">
      <c r="A3565" s="1" t="s">
        <v>480</v>
      </c>
      <c r="B3565" s="1" t="s">
        <v>431</v>
      </c>
      <c r="C3565" s="1" t="s">
        <v>461</v>
      </c>
      <c r="D3565" s="84">
        <v>2017</v>
      </c>
      <c r="E3565" s="3">
        <v>42934</v>
      </c>
      <c r="AK3565" s="1"/>
      <c r="AL3565" s="1"/>
      <c r="EC3565" s="15">
        <v>46.605435460403235</v>
      </c>
      <c r="ED3565" s="15">
        <v>5.9988706734696526</v>
      </c>
    </row>
    <row r="3566" spans="1:134" x14ac:dyDescent="0.25">
      <c r="A3566" s="1" t="s">
        <v>480</v>
      </c>
      <c r="B3566" s="1" t="s">
        <v>431</v>
      </c>
      <c r="C3566" s="1" t="s">
        <v>461</v>
      </c>
      <c r="D3566" s="84">
        <v>2017</v>
      </c>
      <c r="E3566" s="3">
        <v>42937</v>
      </c>
      <c r="AK3566" s="1"/>
      <c r="AL3566" s="1"/>
      <c r="EC3566" s="15">
        <v>75.300093535647477</v>
      </c>
      <c r="ED3566" s="15">
        <v>10.362281644551548</v>
      </c>
    </row>
    <row r="3567" spans="1:134" x14ac:dyDescent="0.25">
      <c r="A3567" s="1" t="s">
        <v>480</v>
      </c>
      <c r="B3567" s="1" t="s">
        <v>431</v>
      </c>
      <c r="C3567" s="1" t="s">
        <v>461</v>
      </c>
      <c r="D3567" s="84">
        <v>2017</v>
      </c>
      <c r="E3567" s="3">
        <v>42938</v>
      </c>
      <c r="AK3567" s="1"/>
      <c r="AL3567" s="1"/>
      <c r="EC3567" s="15">
        <v>101.59790064435668</v>
      </c>
      <c r="ED3567" s="15">
        <v>15.605786249376429</v>
      </c>
    </row>
    <row r="3568" spans="1:134" x14ac:dyDescent="0.25">
      <c r="A3568" s="1" t="s">
        <v>480</v>
      </c>
      <c r="B3568" s="1" t="s">
        <v>431</v>
      </c>
      <c r="C3568" s="1" t="s">
        <v>461</v>
      </c>
      <c r="D3568" s="84">
        <v>2017</v>
      </c>
      <c r="E3568" s="3">
        <v>42939</v>
      </c>
      <c r="AK3568" s="1"/>
      <c r="AL3568" s="1"/>
      <c r="EC3568" s="15">
        <v>121.32223030554979</v>
      </c>
      <c r="ED3568" s="15">
        <v>20.398188667143003</v>
      </c>
    </row>
    <row r="3569" spans="1:134" x14ac:dyDescent="0.25">
      <c r="A3569" s="1" t="s">
        <v>480</v>
      </c>
      <c r="B3569" s="1" t="s">
        <v>431</v>
      </c>
      <c r="C3569" s="1" t="s">
        <v>461</v>
      </c>
      <c r="D3569" s="84">
        <v>2017</v>
      </c>
      <c r="E3569" s="3">
        <v>42940</v>
      </c>
      <c r="AK3569" s="1"/>
      <c r="AL3569" s="1"/>
      <c r="EC3569" s="15">
        <v>123.9827998337144</v>
      </c>
      <c r="ED3569" s="15">
        <v>21.124572257430888</v>
      </c>
    </row>
    <row r="3570" spans="1:134" x14ac:dyDescent="0.25">
      <c r="A3570" s="1" t="s">
        <v>480</v>
      </c>
      <c r="B3570" s="1" t="s">
        <v>431</v>
      </c>
      <c r="C3570" s="1" t="s">
        <v>461</v>
      </c>
      <c r="D3570" s="84">
        <v>2017</v>
      </c>
      <c r="E3570" s="3">
        <v>42944</v>
      </c>
      <c r="AK3570" s="1"/>
      <c r="AL3570" s="1"/>
      <c r="EC3570" s="15">
        <v>137.52338391186865</v>
      </c>
      <c r="ED3570" s="15">
        <v>24.796627870933797</v>
      </c>
    </row>
    <row r="3571" spans="1:134" x14ac:dyDescent="0.25">
      <c r="A3571" s="1" t="s">
        <v>480</v>
      </c>
      <c r="B3571" s="1" t="s">
        <v>431</v>
      </c>
      <c r="C3571" s="1" t="s">
        <v>461</v>
      </c>
      <c r="D3571" s="84">
        <v>2017</v>
      </c>
      <c r="E3571" s="3">
        <v>42949</v>
      </c>
      <c r="AK3571" s="1"/>
      <c r="AL3571" s="1"/>
      <c r="EC3571" s="15">
        <v>143.02250051964251</v>
      </c>
      <c r="ED3571" s="15">
        <v>26.592737558199957</v>
      </c>
    </row>
    <row r="3572" spans="1:134" x14ac:dyDescent="0.25">
      <c r="A3572" s="1" t="s">
        <v>480</v>
      </c>
      <c r="B3572" s="1" t="s">
        <v>431</v>
      </c>
      <c r="C3572" s="1" t="s">
        <v>461</v>
      </c>
      <c r="D3572" s="84">
        <v>2017</v>
      </c>
      <c r="E3572" s="3">
        <v>42961</v>
      </c>
      <c r="AK3572" s="1"/>
      <c r="AL3572" s="1"/>
      <c r="EC3572" s="15">
        <v>168.62528580336729</v>
      </c>
      <c r="ED3572" s="15">
        <v>34.881399421261172</v>
      </c>
    </row>
    <row r="3573" spans="1:134" x14ac:dyDescent="0.25">
      <c r="A3573" s="1" t="s">
        <v>480</v>
      </c>
      <c r="B3573" s="1" t="s">
        <v>431</v>
      </c>
      <c r="C3573" s="1" t="s">
        <v>461</v>
      </c>
      <c r="D3573" s="84">
        <v>2017</v>
      </c>
      <c r="E3573" s="3">
        <v>42963</v>
      </c>
      <c r="AK3573" s="1"/>
      <c r="AL3573" s="1"/>
      <c r="EC3573" s="15">
        <v>181.42537933901477</v>
      </c>
      <c r="ED3573" s="15">
        <v>39.4625295824153</v>
      </c>
    </row>
    <row r="3574" spans="1:134" x14ac:dyDescent="0.25">
      <c r="A3574" s="1" t="s">
        <v>480</v>
      </c>
      <c r="B3574" s="1" t="s">
        <v>431</v>
      </c>
      <c r="C3574" s="1" t="s">
        <v>461</v>
      </c>
      <c r="D3574" s="84">
        <v>2017</v>
      </c>
      <c r="E3574" s="3">
        <v>42982</v>
      </c>
      <c r="AK3574" s="1"/>
      <c r="AL3574" s="1"/>
      <c r="EC3574" s="15">
        <v>191.36743920182914</v>
      </c>
      <c r="ED3574" s="15">
        <v>43.750334263848472</v>
      </c>
    </row>
    <row r="3575" spans="1:134" x14ac:dyDescent="0.25">
      <c r="A3575" s="1" t="s">
        <v>480</v>
      </c>
      <c r="B3575" s="1" t="s">
        <v>431</v>
      </c>
      <c r="C3575" s="1" t="s">
        <v>461</v>
      </c>
      <c r="D3575" s="84">
        <v>2017</v>
      </c>
      <c r="E3575" s="3">
        <v>42997</v>
      </c>
      <c r="AK3575" s="1"/>
      <c r="AL3575" s="1"/>
      <c r="EC3575" s="15">
        <v>197.89934525046766</v>
      </c>
      <c r="ED3575" s="15">
        <v>46.991899394642488</v>
      </c>
    </row>
    <row r="3576" spans="1:134" x14ac:dyDescent="0.25">
      <c r="A3576" s="1" t="s">
        <v>480</v>
      </c>
      <c r="B3576" s="1" t="s">
        <v>431</v>
      </c>
      <c r="C3576" s="1" t="s">
        <v>461</v>
      </c>
      <c r="D3576" s="84">
        <v>2017</v>
      </c>
      <c r="E3576" s="3">
        <v>43004</v>
      </c>
      <c r="AK3576" s="1"/>
      <c r="AL3576" s="1"/>
      <c r="EC3576" s="15">
        <v>206.83459779671585</v>
      </c>
      <c r="ED3576" s="15">
        <v>51.79109120358293</v>
      </c>
    </row>
    <row r="3577" spans="1:134" x14ac:dyDescent="0.25">
      <c r="A3577" s="1" t="s">
        <v>480</v>
      </c>
      <c r="B3577" s="1" t="s">
        <v>431</v>
      </c>
      <c r="C3577" s="1" t="s">
        <v>461</v>
      </c>
      <c r="D3577" s="84">
        <v>2017</v>
      </c>
      <c r="E3577" s="3">
        <v>43020</v>
      </c>
      <c r="AK3577" s="1"/>
      <c r="AL3577" s="1"/>
      <c r="EC3577" s="15">
        <v>206.83459779671585</v>
      </c>
      <c r="ED3577" s="15">
        <v>51.79109120358293</v>
      </c>
    </row>
    <row r="3578" spans="1:134" x14ac:dyDescent="0.25">
      <c r="A3578" s="1" t="s">
        <v>480</v>
      </c>
      <c r="B3578" s="1" t="s">
        <v>431</v>
      </c>
      <c r="C3578" s="1" t="s">
        <v>461</v>
      </c>
      <c r="D3578" s="84">
        <v>2017</v>
      </c>
      <c r="E3578" s="3">
        <v>43035</v>
      </c>
      <c r="AK3578" s="1"/>
      <c r="AL3578" s="1"/>
      <c r="EC3578" s="15">
        <v>231.14477239659112</v>
      </c>
      <c r="ED3578" s="15">
        <v>71.086794817020888</v>
      </c>
    </row>
    <row r="3579" spans="1:134" x14ac:dyDescent="0.25">
      <c r="A3579" s="1" t="s">
        <v>480</v>
      </c>
      <c r="B3579" s="1" t="s">
        <v>431</v>
      </c>
      <c r="C3579" s="1" t="s">
        <v>461</v>
      </c>
      <c r="D3579" s="84">
        <v>2017</v>
      </c>
      <c r="E3579" s="3">
        <v>43042</v>
      </c>
      <c r="AK3579" s="1"/>
      <c r="AL3579" s="1"/>
      <c r="EC3579" s="15">
        <v>231.14477239659112</v>
      </c>
      <c r="ED3579" s="15">
        <v>71.086794817020888</v>
      </c>
    </row>
    <row r="3580" spans="1:134" x14ac:dyDescent="0.25">
      <c r="A3580" s="1" t="s">
        <v>480</v>
      </c>
      <c r="B3580" s="1" t="s">
        <v>431</v>
      </c>
      <c r="C3580" s="1" t="s">
        <v>461</v>
      </c>
      <c r="D3580" s="84">
        <v>2017</v>
      </c>
      <c r="E3580" s="3">
        <v>43049</v>
      </c>
      <c r="AK3580" s="1"/>
      <c r="AL3580" s="1"/>
      <c r="EC3580" s="15">
        <v>231.14477239659112</v>
      </c>
      <c r="ED3580" s="15">
        <v>71.086794817020888</v>
      </c>
    </row>
    <row r="3581" spans="1:134" x14ac:dyDescent="0.25">
      <c r="A3581" s="1" t="s">
        <v>480</v>
      </c>
      <c r="B3581" s="1" t="s">
        <v>431</v>
      </c>
      <c r="C3581" s="1" t="s">
        <v>461</v>
      </c>
      <c r="D3581" s="84">
        <v>2017</v>
      </c>
      <c r="E3581" s="3">
        <v>43063</v>
      </c>
      <c r="AK3581" s="1"/>
      <c r="AL3581" s="1"/>
      <c r="EC3581" s="15">
        <v>231.14477239659112</v>
      </c>
      <c r="ED3581" s="15">
        <v>71.086794817020888</v>
      </c>
    </row>
    <row r="3582" spans="1:134" x14ac:dyDescent="0.25">
      <c r="A3582" s="1" t="s">
        <v>480</v>
      </c>
      <c r="B3582" s="1" t="s">
        <v>431</v>
      </c>
      <c r="C3582" s="1" t="s">
        <v>461</v>
      </c>
      <c r="D3582" s="84">
        <v>2017</v>
      </c>
      <c r="E3582" s="3">
        <v>43077</v>
      </c>
      <c r="AK3582" s="1"/>
      <c r="AL3582" s="1"/>
      <c r="EC3582" s="15">
        <v>231.14477239659112</v>
      </c>
      <c r="ED3582" s="15">
        <v>71.086794817020888</v>
      </c>
    </row>
    <row r="3583" spans="1:134" x14ac:dyDescent="0.25">
      <c r="A3583" s="1" t="s">
        <v>480</v>
      </c>
      <c r="B3583" s="97" t="s">
        <v>431</v>
      </c>
      <c r="C3583" s="97" t="s">
        <v>462</v>
      </c>
      <c r="D3583" s="98">
        <v>2017</v>
      </c>
      <c r="E3583" s="78">
        <v>42927</v>
      </c>
      <c r="AK3583" s="1"/>
      <c r="AL3583" s="1"/>
      <c r="EC3583" s="15">
        <v>6.8956557888172938</v>
      </c>
      <c r="ED3583" s="15">
        <v>0.5183275731136977</v>
      </c>
    </row>
    <row r="3584" spans="1:134" x14ac:dyDescent="0.25">
      <c r="A3584" s="1" t="s">
        <v>480</v>
      </c>
      <c r="B3584" s="97" t="s">
        <v>431</v>
      </c>
      <c r="C3584" s="97" t="s">
        <v>462</v>
      </c>
      <c r="D3584" s="98">
        <v>2017</v>
      </c>
      <c r="E3584" s="78">
        <v>42928</v>
      </c>
      <c r="AK3584" s="1"/>
      <c r="AL3584" s="1"/>
      <c r="EC3584" s="15">
        <v>25.944450218249845</v>
      </c>
      <c r="ED3584" s="15">
        <v>4.620338167948451</v>
      </c>
    </row>
    <row r="3585" spans="1:134" x14ac:dyDescent="0.25">
      <c r="A3585" s="1" t="s">
        <v>480</v>
      </c>
      <c r="B3585" s="97" t="s">
        <v>431</v>
      </c>
      <c r="C3585" s="97" t="s">
        <v>462</v>
      </c>
      <c r="D3585" s="98">
        <v>2017</v>
      </c>
      <c r="E3585" s="78">
        <v>42929</v>
      </c>
      <c r="AK3585" s="1"/>
      <c r="AL3585" s="1"/>
      <c r="EC3585" s="15">
        <v>36.724433589690292</v>
      </c>
      <c r="ED3585" s="15">
        <v>7.9132005250467676</v>
      </c>
    </row>
    <row r="3586" spans="1:134" x14ac:dyDescent="0.25">
      <c r="A3586" s="1" t="s">
        <v>480</v>
      </c>
      <c r="B3586" s="97" t="s">
        <v>431</v>
      </c>
      <c r="C3586" s="97" t="s">
        <v>462</v>
      </c>
      <c r="D3586" s="98">
        <v>2017</v>
      </c>
      <c r="E3586" s="78">
        <v>42933</v>
      </c>
      <c r="AK3586" s="1"/>
      <c r="AL3586" s="1"/>
      <c r="EC3586" s="15">
        <v>40.993296611930994</v>
      </c>
      <c r="ED3586" s="15">
        <v>9.2590117665765952</v>
      </c>
    </row>
    <row r="3587" spans="1:134" x14ac:dyDescent="0.25">
      <c r="A3587" s="1" t="s">
        <v>480</v>
      </c>
      <c r="B3587" s="97" t="s">
        <v>431</v>
      </c>
      <c r="C3587" s="97" t="s">
        <v>462</v>
      </c>
      <c r="D3587" s="98">
        <v>2017</v>
      </c>
      <c r="E3587" s="78">
        <v>42934</v>
      </c>
      <c r="AK3587" s="1"/>
      <c r="AL3587" s="1"/>
      <c r="EC3587" s="15">
        <v>44.836052795676572</v>
      </c>
      <c r="ED3587" s="15">
        <v>10.337543982838806</v>
      </c>
    </row>
    <row r="3588" spans="1:134" x14ac:dyDescent="0.25">
      <c r="A3588" s="1" t="s">
        <v>480</v>
      </c>
      <c r="B3588" s="97" t="s">
        <v>431</v>
      </c>
      <c r="C3588" s="97" t="s">
        <v>462</v>
      </c>
      <c r="D3588" s="98">
        <v>2017</v>
      </c>
      <c r="E3588" s="78">
        <v>42937</v>
      </c>
      <c r="AK3588" s="1"/>
      <c r="AL3588" s="1"/>
      <c r="EC3588" s="15">
        <v>66.346653502390353</v>
      </c>
      <c r="ED3588" s="15">
        <v>19.639281408348054</v>
      </c>
    </row>
    <row r="3589" spans="1:134" x14ac:dyDescent="0.25">
      <c r="A3589" s="1" t="s">
        <v>480</v>
      </c>
      <c r="B3589" s="97" t="s">
        <v>431</v>
      </c>
      <c r="C3589" s="97" t="s">
        <v>462</v>
      </c>
      <c r="D3589" s="98">
        <v>2017</v>
      </c>
      <c r="E3589" s="78">
        <v>42938</v>
      </c>
      <c r="AK3589" s="1"/>
      <c r="AL3589" s="1"/>
      <c r="EC3589" s="15">
        <v>98.217626273124097</v>
      </c>
      <c r="ED3589" s="15">
        <v>31.290955429952191</v>
      </c>
    </row>
    <row r="3590" spans="1:134" x14ac:dyDescent="0.25">
      <c r="A3590" s="1" t="s">
        <v>480</v>
      </c>
      <c r="B3590" s="97" t="s">
        <v>431</v>
      </c>
      <c r="C3590" s="97" t="s">
        <v>462</v>
      </c>
      <c r="D3590" s="98">
        <v>2017</v>
      </c>
      <c r="E3590" s="78">
        <v>42939</v>
      </c>
      <c r="AK3590" s="1"/>
      <c r="AL3590" s="1"/>
      <c r="EC3590" s="15">
        <v>117.46778216586988</v>
      </c>
      <c r="ED3590" s="15">
        <v>37.525122917805547</v>
      </c>
    </row>
    <row r="3591" spans="1:134" x14ac:dyDescent="0.25">
      <c r="A3591" s="1" t="s">
        <v>480</v>
      </c>
      <c r="B3591" s="97" t="s">
        <v>431</v>
      </c>
      <c r="C3591" s="97" t="s">
        <v>462</v>
      </c>
      <c r="D3591" s="98">
        <v>2017</v>
      </c>
      <c r="E3591" s="78">
        <v>42940</v>
      </c>
      <c r="AK3591" s="1"/>
      <c r="AL3591" s="1"/>
      <c r="EC3591" s="15">
        <v>118.88120972770733</v>
      </c>
      <c r="ED3591" s="15">
        <v>37.929896404411764</v>
      </c>
    </row>
    <row r="3592" spans="1:134" x14ac:dyDescent="0.25">
      <c r="A3592" s="1" t="s">
        <v>480</v>
      </c>
      <c r="B3592" s="97" t="s">
        <v>431</v>
      </c>
      <c r="C3592" s="97" t="s">
        <v>462</v>
      </c>
      <c r="D3592" s="98">
        <v>2017</v>
      </c>
      <c r="E3592" s="78">
        <v>42944</v>
      </c>
      <c r="AK3592" s="1"/>
      <c r="AL3592" s="1"/>
      <c r="EC3592" s="15">
        <v>132.70759717314488</v>
      </c>
      <c r="ED3592" s="15">
        <v>41.619114300366348</v>
      </c>
    </row>
    <row r="3593" spans="1:134" x14ac:dyDescent="0.25">
      <c r="A3593" s="1" t="s">
        <v>480</v>
      </c>
      <c r="B3593" s="97" t="s">
        <v>431</v>
      </c>
      <c r="C3593" s="97" t="s">
        <v>462</v>
      </c>
      <c r="D3593" s="98">
        <v>2017</v>
      </c>
      <c r="E3593" s="78">
        <v>42949</v>
      </c>
      <c r="AK3593" s="1"/>
      <c r="AL3593" s="1"/>
      <c r="EC3593" s="15">
        <v>135.42662648098107</v>
      </c>
      <c r="ED3593" s="15">
        <v>42.411475322970787</v>
      </c>
    </row>
    <row r="3594" spans="1:134" x14ac:dyDescent="0.25">
      <c r="A3594" s="1" t="s">
        <v>480</v>
      </c>
      <c r="B3594" s="97" t="s">
        <v>431</v>
      </c>
      <c r="C3594" s="97" t="s">
        <v>462</v>
      </c>
      <c r="D3594" s="98">
        <v>2017</v>
      </c>
      <c r="E3594" s="78">
        <v>42961</v>
      </c>
      <c r="AK3594" s="1"/>
      <c r="AL3594" s="1"/>
      <c r="EC3594" s="15">
        <v>163.34831635834544</v>
      </c>
      <c r="ED3594" s="15">
        <v>54.404321093171895</v>
      </c>
    </row>
    <row r="3595" spans="1:134" x14ac:dyDescent="0.25">
      <c r="A3595" s="1" t="s">
        <v>480</v>
      </c>
      <c r="B3595" s="97" t="s">
        <v>431</v>
      </c>
      <c r="C3595" s="97" t="s">
        <v>462</v>
      </c>
      <c r="D3595" s="98">
        <v>2017</v>
      </c>
      <c r="E3595" s="78">
        <v>42963</v>
      </c>
      <c r="AK3595" s="1"/>
      <c r="AL3595" s="1"/>
      <c r="EC3595" s="15">
        <v>173.64763043026397</v>
      </c>
      <c r="ED3595" s="15">
        <v>62.546567530451043</v>
      </c>
    </row>
    <row r="3596" spans="1:134" x14ac:dyDescent="0.25">
      <c r="A3596" s="1" t="s">
        <v>480</v>
      </c>
      <c r="B3596" s="97" t="s">
        <v>431</v>
      </c>
      <c r="C3596" s="97" t="s">
        <v>462</v>
      </c>
      <c r="D3596" s="98">
        <v>2017</v>
      </c>
      <c r="E3596" s="78">
        <v>42982</v>
      </c>
      <c r="AK3596" s="1"/>
      <c r="AL3596" s="1"/>
      <c r="EC3596" s="15">
        <v>184.07035959260028</v>
      </c>
      <c r="ED3596" s="15">
        <v>71.340843025085746</v>
      </c>
    </row>
    <row r="3597" spans="1:134" x14ac:dyDescent="0.25">
      <c r="A3597" s="1" t="s">
        <v>480</v>
      </c>
      <c r="B3597" s="97" t="s">
        <v>431</v>
      </c>
      <c r="C3597" s="97" t="s">
        <v>462</v>
      </c>
      <c r="D3597" s="98">
        <v>2017</v>
      </c>
      <c r="E3597" s="78">
        <v>42997</v>
      </c>
      <c r="AK3597" s="1"/>
      <c r="AL3597" s="1"/>
      <c r="EC3597" s="15">
        <v>195.87014134275617</v>
      </c>
      <c r="ED3597" s="15">
        <v>86.419799520720744</v>
      </c>
    </row>
    <row r="3598" spans="1:134" x14ac:dyDescent="0.25">
      <c r="A3598" s="1" t="s">
        <v>480</v>
      </c>
      <c r="B3598" s="97" t="s">
        <v>431</v>
      </c>
      <c r="C3598" s="97" t="s">
        <v>462</v>
      </c>
      <c r="D3598" s="98">
        <v>2017</v>
      </c>
      <c r="E3598" s="78">
        <v>43004</v>
      </c>
      <c r="AK3598" s="1"/>
      <c r="AL3598" s="1"/>
      <c r="EC3598" s="15">
        <v>204.41566202452714</v>
      </c>
      <c r="ED3598" s="15">
        <v>93.815046440435992</v>
      </c>
    </row>
    <row r="3599" spans="1:134" x14ac:dyDescent="0.25">
      <c r="A3599" s="1" t="s">
        <v>480</v>
      </c>
      <c r="B3599" s="97" t="s">
        <v>431</v>
      </c>
      <c r="C3599" s="97" t="s">
        <v>462</v>
      </c>
      <c r="D3599" s="98">
        <v>2017</v>
      </c>
      <c r="E3599" s="78">
        <v>43020</v>
      </c>
      <c r="AK3599" s="1"/>
      <c r="AL3599" s="1"/>
      <c r="EC3599" s="15">
        <v>211.88292454791105</v>
      </c>
      <c r="ED3599" s="15">
        <v>105.85834840346341</v>
      </c>
    </row>
    <row r="3600" spans="1:134" x14ac:dyDescent="0.25">
      <c r="A3600" s="1" t="s">
        <v>480</v>
      </c>
      <c r="B3600" s="97" t="s">
        <v>431</v>
      </c>
      <c r="C3600" s="97" t="s">
        <v>462</v>
      </c>
      <c r="D3600" s="98">
        <v>2017</v>
      </c>
      <c r="E3600" s="78">
        <v>43035</v>
      </c>
      <c r="AK3600" s="1"/>
      <c r="AL3600" s="1"/>
      <c r="EC3600" s="15">
        <v>241.81173352733319</v>
      </c>
      <c r="ED3600" s="15">
        <v>150.4856185780373</v>
      </c>
    </row>
    <row r="3601" spans="1:136" x14ac:dyDescent="0.25">
      <c r="A3601" s="1" t="s">
        <v>480</v>
      </c>
      <c r="B3601" s="97" t="s">
        <v>431</v>
      </c>
      <c r="C3601" s="97" t="s">
        <v>462</v>
      </c>
      <c r="D3601" s="98">
        <v>2017</v>
      </c>
      <c r="E3601" s="78">
        <v>43042</v>
      </c>
      <c r="AK3601" s="1"/>
      <c r="AL3601" s="1"/>
      <c r="EC3601" s="15">
        <v>246.45084182082726</v>
      </c>
      <c r="ED3601" s="15">
        <v>153.70057968590208</v>
      </c>
    </row>
    <row r="3602" spans="1:136" x14ac:dyDescent="0.25">
      <c r="A3602" s="1" t="s">
        <v>480</v>
      </c>
      <c r="B3602" s="97" t="s">
        <v>431</v>
      </c>
      <c r="C3602" s="97" t="s">
        <v>462</v>
      </c>
      <c r="D3602" s="98">
        <v>2017</v>
      </c>
      <c r="E3602" s="78">
        <v>43049</v>
      </c>
      <c r="AK3602" s="1"/>
      <c r="AL3602" s="1"/>
      <c r="EC3602" s="15">
        <v>246.45084182082726</v>
      </c>
      <c r="ED3602" s="15">
        <v>153.70057968590208</v>
      </c>
    </row>
    <row r="3603" spans="1:136" x14ac:dyDescent="0.25">
      <c r="A3603" s="1" t="s">
        <v>480</v>
      </c>
      <c r="B3603" s="97" t="s">
        <v>431</v>
      </c>
      <c r="C3603" s="97" t="s">
        <v>462</v>
      </c>
      <c r="D3603" s="98">
        <v>2017</v>
      </c>
      <c r="E3603" s="78">
        <v>43063</v>
      </c>
      <c r="AK3603" s="1"/>
      <c r="AL3603" s="1"/>
      <c r="EC3603" s="15">
        <v>246.45084182082726</v>
      </c>
      <c r="ED3603" s="15">
        <v>153.70057968590208</v>
      </c>
    </row>
    <row r="3604" spans="1:136" x14ac:dyDescent="0.25">
      <c r="A3604" s="1" t="s">
        <v>480</v>
      </c>
      <c r="B3604" s="97" t="s">
        <v>431</v>
      </c>
      <c r="C3604" s="97" t="s">
        <v>462</v>
      </c>
      <c r="D3604" s="98">
        <v>2017</v>
      </c>
      <c r="E3604" s="78">
        <v>43077</v>
      </c>
      <c r="AK3604" s="1"/>
      <c r="AL3604" s="1"/>
      <c r="EC3604" s="15">
        <v>246.45084182082726</v>
      </c>
      <c r="ED3604" s="15">
        <v>153.70057968590208</v>
      </c>
      <c r="EF3604" s="1" t="s">
        <v>484</v>
      </c>
    </row>
    <row r="3605" spans="1:136" x14ac:dyDescent="0.25">
      <c r="A3605" s="1" t="s">
        <v>480</v>
      </c>
      <c r="B3605" s="1" t="s">
        <v>431</v>
      </c>
      <c r="C3605" s="1" t="s">
        <v>436</v>
      </c>
      <c r="D3605" s="84">
        <v>2018</v>
      </c>
      <c r="E3605" s="3">
        <v>43362</v>
      </c>
      <c r="AK3605" s="66">
        <v>29.250000000000004</v>
      </c>
      <c r="AL3605" s="119">
        <f t="shared" ref="AL3605:AL3620" si="72">AK3605/100</f>
        <v>0.29250000000000004</v>
      </c>
      <c r="AM3605" s="4">
        <v>1.8089850000000005</v>
      </c>
      <c r="AN3605" s="4">
        <v>6.1950000000000005E-2</v>
      </c>
    </row>
    <row r="3606" spans="1:136" x14ac:dyDescent="0.25">
      <c r="A3606" s="1" t="s">
        <v>480</v>
      </c>
      <c r="B3606" s="1" t="s">
        <v>431</v>
      </c>
      <c r="C3606" s="1" t="s">
        <v>436</v>
      </c>
      <c r="D3606" s="84">
        <v>2018</v>
      </c>
      <c r="E3606" s="3">
        <v>43389</v>
      </c>
      <c r="AK3606" s="66">
        <v>159.87571359228124</v>
      </c>
      <c r="AL3606" s="119">
        <f t="shared" si="72"/>
        <v>1.5987571359228125</v>
      </c>
      <c r="AM3606" s="4">
        <v>7.7194714692831692</v>
      </c>
      <c r="AN3606" s="4">
        <v>4.7774999999999998E-2</v>
      </c>
    </row>
    <row r="3607" spans="1:136" x14ac:dyDescent="0.25">
      <c r="A3607" s="1" t="s">
        <v>480</v>
      </c>
      <c r="B3607" s="1" t="s">
        <v>431</v>
      </c>
      <c r="C3607" s="1" t="s">
        <v>436</v>
      </c>
      <c r="D3607" s="84">
        <v>2018</v>
      </c>
      <c r="E3607" s="3">
        <v>43425</v>
      </c>
      <c r="AK3607" s="66">
        <v>880.0967082618738</v>
      </c>
      <c r="AL3607" s="119">
        <f t="shared" si="72"/>
        <v>8.8009670826187385</v>
      </c>
      <c r="AM3607" s="4">
        <v>16.841326952703628</v>
      </c>
      <c r="AN3607" s="4">
        <v>1.8974999999999999E-2</v>
      </c>
    </row>
    <row r="3608" spans="1:136" x14ac:dyDescent="0.25">
      <c r="A3608" s="1" t="s">
        <v>480</v>
      </c>
      <c r="B3608" s="1" t="s">
        <v>431</v>
      </c>
      <c r="C3608" s="1" t="s">
        <v>436</v>
      </c>
      <c r="D3608" s="84">
        <v>2018</v>
      </c>
      <c r="E3608" s="3">
        <v>43446</v>
      </c>
      <c r="AK3608" s="66">
        <v>1455.3187997506475</v>
      </c>
      <c r="AL3608" s="119">
        <f t="shared" si="72"/>
        <v>14.553187997506475</v>
      </c>
      <c r="AM3608" s="4">
        <v>18.58395647883021</v>
      </c>
      <c r="AN3608" s="4">
        <v>1.2924999999999999E-2</v>
      </c>
    </row>
    <row r="3609" spans="1:136" x14ac:dyDescent="0.25">
      <c r="A3609" s="1" t="s">
        <v>480</v>
      </c>
      <c r="B3609" s="1" t="s">
        <v>431</v>
      </c>
      <c r="C3609" s="1" t="s">
        <v>437</v>
      </c>
      <c r="D3609" s="84">
        <v>2018</v>
      </c>
      <c r="E3609" s="3">
        <v>43362</v>
      </c>
      <c r="AK3609" s="66">
        <v>7.6999999999999984</v>
      </c>
      <c r="AL3609" s="119">
        <f t="shared" si="72"/>
        <v>7.6999999999999985E-2</v>
      </c>
      <c r="AM3609" s="4">
        <v>0.44218000000000002</v>
      </c>
      <c r="AN3609" s="4">
        <v>5.7374999999999995E-2</v>
      </c>
    </row>
    <row r="3610" spans="1:136" x14ac:dyDescent="0.25">
      <c r="A3610" s="1" t="s">
        <v>480</v>
      </c>
      <c r="B3610" s="1" t="s">
        <v>431</v>
      </c>
      <c r="C3610" s="1" t="s">
        <v>437</v>
      </c>
      <c r="D3610" s="84">
        <v>2018</v>
      </c>
      <c r="E3610" s="3">
        <v>43389</v>
      </c>
      <c r="AK3610" s="66">
        <v>45.550000000000004</v>
      </c>
      <c r="AL3610" s="119">
        <f t="shared" si="72"/>
        <v>0.45550000000000002</v>
      </c>
      <c r="AM3610" s="4">
        <v>2.4548549999999998</v>
      </c>
      <c r="AN3610" s="4">
        <v>5.4049999999999994E-2</v>
      </c>
    </row>
    <row r="3611" spans="1:136" x14ac:dyDescent="0.25">
      <c r="A3611" s="1" t="s">
        <v>480</v>
      </c>
      <c r="B3611" s="1" t="s">
        <v>431</v>
      </c>
      <c r="C3611" s="1" t="s">
        <v>437</v>
      </c>
      <c r="D3611" s="84">
        <v>2018</v>
      </c>
      <c r="E3611" s="3">
        <v>43425</v>
      </c>
      <c r="AK3611" s="66">
        <v>667.37437437999927</v>
      </c>
      <c r="AL3611" s="119">
        <f t="shared" si="72"/>
        <v>6.6737437437999922</v>
      </c>
      <c r="AM3611" s="4">
        <v>14.17891258657628</v>
      </c>
      <c r="AN3611" s="4">
        <v>2.1250000000000002E-2</v>
      </c>
    </row>
    <row r="3612" spans="1:136" x14ac:dyDescent="0.25">
      <c r="A3612" s="1" t="s">
        <v>480</v>
      </c>
      <c r="B3612" s="1" t="s">
        <v>431</v>
      </c>
      <c r="C3612" s="1" t="s">
        <v>437</v>
      </c>
      <c r="D3612" s="84">
        <v>2018</v>
      </c>
      <c r="E3612" s="3">
        <v>43446</v>
      </c>
      <c r="AK3612" s="66">
        <v>1347.2118302802592</v>
      </c>
      <c r="AL3612" s="119">
        <f t="shared" si="72"/>
        <v>13.472118302802592</v>
      </c>
      <c r="AM3612" s="4">
        <v>16.777670316710179</v>
      </c>
      <c r="AN3612" s="4">
        <v>1.2475E-2</v>
      </c>
    </row>
    <row r="3613" spans="1:136" s="61" customFormat="1" x14ac:dyDescent="0.25">
      <c r="A3613" s="1" t="s">
        <v>480</v>
      </c>
      <c r="B3613" s="61" t="s">
        <v>431</v>
      </c>
      <c r="C3613" s="61" t="s">
        <v>438</v>
      </c>
      <c r="D3613" s="91">
        <v>2018</v>
      </c>
      <c r="E3613" s="71">
        <v>43362</v>
      </c>
      <c r="AK3613" s="73">
        <v>0</v>
      </c>
      <c r="AL3613" s="119">
        <f t="shared" si="72"/>
        <v>0</v>
      </c>
      <c r="AM3613" s="73">
        <v>0</v>
      </c>
      <c r="AN3613" s="70">
        <v>0</v>
      </c>
    </row>
    <row r="3614" spans="1:136" s="61" customFormat="1" x14ac:dyDescent="0.25">
      <c r="A3614" s="1" t="s">
        <v>480</v>
      </c>
      <c r="B3614" s="61" t="s">
        <v>431</v>
      </c>
      <c r="C3614" s="61" t="s">
        <v>438</v>
      </c>
      <c r="D3614" s="91">
        <v>2018</v>
      </c>
      <c r="E3614" s="71">
        <v>43389</v>
      </c>
      <c r="AK3614" s="73">
        <v>0</v>
      </c>
      <c r="AL3614" s="119">
        <f t="shared" si="72"/>
        <v>0</v>
      </c>
      <c r="AM3614" s="73">
        <v>0</v>
      </c>
      <c r="AN3614" s="70">
        <v>0</v>
      </c>
    </row>
    <row r="3615" spans="1:136" s="61" customFormat="1" x14ac:dyDescent="0.25">
      <c r="A3615" s="1" t="s">
        <v>480</v>
      </c>
      <c r="B3615" s="61" t="s">
        <v>431</v>
      </c>
      <c r="C3615" s="61" t="s">
        <v>438</v>
      </c>
      <c r="D3615" s="91">
        <v>2018</v>
      </c>
      <c r="E3615" s="71">
        <v>43425</v>
      </c>
      <c r="AK3615" s="73">
        <v>0</v>
      </c>
      <c r="AL3615" s="119">
        <f t="shared" si="72"/>
        <v>0</v>
      </c>
      <c r="AM3615" s="73">
        <v>0</v>
      </c>
      <c r="AN3615" s="70">
        <v>0</v>
      </c>
    </row>
    <row r="3616" spans="1:136" s="61" customFormat="1" x14ac:dyDescent="0.25">
      <c r="A3616" s="1" t="s">
        <v>480</v>
      </c>
      <c r="B3616" s="61" t="s">
        <v>431</v>
      </c>
      <c r="C3616" s="61" t="s">
        <v>438</v>
      </c>
      <c r="D3616" s="91">
        <v>2018</v>
      </c>
      <c r="E3616" s="71">
        <v>43446</v>
      </c>
      <c r="AK3616" s="73">
        <v>0</v>
      </c>
      <c r="AL3616" s="119">
        <f t="shared" si="72"/>
        <v>0</v>
      </c>
      <c r="AM3616" s="70">
        <v>0</v>
      </c>
      <c r="AN3616" s="70">
        <v>0</v>
      </c>
    </row>
    <row r="3617" spans="1:115" s="61" customFormat="1" x14ac:dyDescent="0.25">
      <c r="A3617" s="1" t="s">
        <v>480</v>
      </c>
      <c r="B3617" s="61" t="s">
        <v>431</v>
      </c>
      <c r="C3617" s="61" t="s">
        <v>439</v>
      </c>
      <c r="D3617" s="91">
        <v>2018</v>
      </c>
      <c r="E3617" s="71">
        <v>43362</v>
      </c>
      <c r="AK3617" s="73">
        <v>0</v>
      </c>
      <c r="AL3617" s="119">
        <f t="shared" si="72"/>
        <v>0</v>
      </c>
      <c r="AM3617" s="70">
        <v>0</v>
      </c>
      <c r="AN3617" s="70">
        <v>0</v>
      </c>
    </row>
    <row r="3618" spans="1:115" s="61" customFormat="1" x14ac:dyDescent="0.25">
      <c r="A3618" s="1" t="s">
        <v>480</v>
      </c>
      <c r="B3618" s="61" t="s">
        <v>431</v>
      </c>
      <c r="C3618" s="61" t="s">
        <v>439</v>
      </c>
      <c r="D3618" s="91">
        <v>2018</v>
      </c>
      <c r="E3618" s="71">
        <v>43389</v>
      </c>
      <c r="AK3618" s="73">
        <v>0</v>
      </c>
      <c r="AL3618" s="119">
        <f t="shared" si="72"/>
        <v>0</v>
      </c>
      <c r="AM3618" s="70">
        <v>0</v>
      </c>
      <c r="AN3618" s="70">
        <v>0</v>
      </c>
    </row>
    <row r="3619" spans="1:115" s="61" customFormat="1" x14ac:dyDescent="0.25">
      <c r="A3619" s="1" t="s">
        <v>480</v>
      </c>
      <c r="B3619" s="61" t="s">
        <v>431</v>
      </c>
      <c r="C3619" s="61" t="s">
        <v>439</v>
      </c>
      <c r="D3619" s="91">
        <v>2018</v>
      </c>
      <c r="E3619" s="71">
        <v>43425</v>
      </c>
      <c r="AK3619" s="73">
        <v>0</v>
      </c>
      <c r="AL3619" s="119">
        <f t="shared" si="72"/>
        <v>0</v>
      </c>
      <c r="AM3619" s="70">
        <v>0</v>
      </c>
      <c r="AN3619" s="70">
        <v>0</v>
      </c>
    </row>
    <row r="3620" spans="1:115" s="61" customFormat="1" x14ac:dyDescent="0.25">
      <c r="A3620" s="1" t="s">
        <v>480</v>
      </c>
      <c r="B3620" s="61" t="s">
        <v>431</v>
      </c>
      <c r="C3620" s="61" t="s">
        <v>439</v>
      </c>
      <c r="D3620" s="91">
        <v>2018</v>
      </c>
      <c r="E3620" s="71">
        <v>43446</v>
      </c>
      <c r="AK3620" s="73">
        <v>0</v>
      </c>
      <c r="AL3620" s="119">
        <f t="shared" si="72"/>
        <v>0</v>
      </c>
      <c r="AM3620" s="70">
        <v>0</v>
      </c>
      <c r="AN3620" s="70">
        <v>0</v>
      </c>
    </row>
    <row r="3621" spans="1:115" x14ac:dyDescent="0.25">
      <c r="A3621" s="1" t="s">
        <v>480</v>
      </c>
      <c r="B3621" s="61" t="s">
        <v>431</v>
      </c>
      <c r="C3621" s="1" t="s">
        <v>436</v>
      </c>
      <c r="D3621" s="91">
        <v>2018</v>
      </c>
      <c r="E3621" s="3">
        <v>43271</v>
      </c>
      <c r="AK3621" s="1"/>
      <c r="AL3621" s="1"/>
      <c r="DD3621" s="15">
        <v>7.54410238253248</v>
      </c>
      <c r="DE3621" s="15">
        <v>8.912367165009778</v>
      </c>
      <c r="DF3621" s="15">
        <v>10.651909941459726</v>
      </c>
      <c r="DJ3621" s="72">
        <f>DD3621+DE3621</f>
        <v>16.456469547542259</v>
      </c>
      <c r="DK3621" s="72">
        <f>DD3621+DE3621+DF3621</f>
        <v>27.108379489001983</v>
      </c>
    </row>
    <row r="3622" spans="1:115" x14ac:dyDescent="0.25">
      <c r="A3622" s="1" t="s">
        <v>480</v>
      </c>
      <c r="B3622" s="61" t="s">
        <v>431</v>
      </c>
      <c r="C3622" s="1" t="s">
        <v>436</v>
      </c>
      <c r="D3622" s="91">
        <v>2018</v>
      </c>
      <c r="E3622" s="3">
        <v>43362</v>
      </c>
      <c r="AK3622" s="1"/>
      <c r="AL3622" s="1"/>
      <c r="DD3622" s="15">
        <v>108.38014632117972</v>
      </c>
      <c r="DE3622" s="15">
        <v>145.91537454297082</v>
      </c>
      <c r="DF3622" s="15">
        <v>112.02355189045039</v>
      </c>
      <c r="DJ3622" s="72">
        <f t="shared" ref="DJ3622:DJ3632" si="73">DD3622+DE3622</f>
        <v>254.29552086415055</v>
      </c>
      <c r="DK3622" s="72">
        <f t="shared" ref="DK3622:DK3632" si="74">DD3622+DE3622+DF3622</f>
        <v>366.31907275460094</v>
      </c>
    </row>
    <row r="3623" spans="1:115" x14ac:dyDescent="0.25">
      <c r="A3623" s="1" t="s">
        <v>480</v>
      </c>
      <c r="B3623" s="61" t="s">
        <v>431</v>
      </c>
      <c r="C3623" s="1" t="s">
        <v>436</v>
      </c>
      <c r="D3623" s="91">
        <v>2018</v>
      </c>
      <c r="E3623" s="3">
        <v>43389</v>
      </c>
      <c r="AK3623" s="1"/>
      <c r="AL3623" s="1"/>
      <c r="DD3623" s="15">
        <v>22.270683788966451</v>
      </c>
      <c r="DE3623" s="15">
        <v>86.631070537869277</v>
      </c>
      <c r="DF3623" s="15">
        <v>79.591569927575563</v>
      </c>
      <c r="DJ3623" s="72">
        <f t="shared" si="73"/>
        <v>108.90175432683573</v>
      </c>
      <c r="DK3623" s="72">
        <f t="shared" si="74"/>
        <v>188.49332425441128</v>
      </c>
    </row>
    <row r="3624" spans="1:115" x14ac:dyDescent="0.25">
      <c r="A3624" s="1" t="s">
        <v>480</v>
      </c>
      <c r="B3624" s="61" t="s">
        <v>431</v>
      </c>
      <c r="C3624" s="1" t="s">
        <v>436</v>
      </c>
      <c r="D3624" s="91">
        <v>2018</v>
      </c>
      <c r="E3624" s="3">
        <v>43446</v>
      </c>
      <c r="AK3624" s="1"/>
      <c r="AL3624" s="1"/>
      <c r="DD3624" s="15">
        <v>15.282665406310326</v>
      </c>
      <c r="DE3624" s="15">
        <v>16.355706601861041</v>
      </c>
      <c r="DF3624" s="15">
        <v>16.123534379675366</v>
      </c>
      <c r="DJ3624" s="72">
        <f t="shared" si="73"/>
        <v>31.638372008171366</v>
      </c>
      <c r="DK3624" s="72">
        <f t="shared" si="74"/>
        <v>47.761906387846736</v>
      </c>
    </row>
    <row r="3625" spans="1:115" x14ac:dyDescent="0.25">
      <c r="A3625" s="1" t="s">
        <v>480</v>
      </c>
      <c r="B3625" s="61" t="s">
        <v>431</v>
      </c>
      <c r="C3625" s="1" t="s">
        <v>437</v>
      </c>
      <c r="D3625" s="91">
        <v>2018</v>
      </c>
      <c r="E3625" s="3">
        <v>43271</v>
      </c>
      <c r="AK3625" s="1"/>
      <c r="AL3625" s="1"/>
      <c r="DD3625" s="15">
        <v>3.912385462101001</v>
      </c>
      <c r="DE3625" s="15">
        <v>5.3764264509710396</v>
      </c>
      <c r="DF3625" s="15">
        <v>7.9068847143195331</v>
      </c>
      <c r="DJ3625" s="72">
        <f t="shared" si="73"/>
        <v>9.2888119130720401</v>
      </c>
      <c r="DK3625" s="72">
        <f t="shared" si="74"/>
        <v>17.195696627391573</v>
      </c>
    </row>
    <row r="3626" spans="1:115" x14ac:dyDescent="0.25">
      <c r="A3626" s="1" t="s">
        <v>480</v>
      </c>
      <c r="B3626" s="61" t="s">
        <v>431</v>
      </c>
      <c r="C3626" s="1" t="s">
        <v>437</v>
      </c>
      <c r="D3626" s="91">
        <v>2018</v>
      </c>
      <c r="E3626" s="3">
        <v>43362</v>
      </c>
      <c r="AK3626" s="1"/>
      <c r="AL3626" s="1"/>
      <c r="DD3626" s="15">
        <v>143.64110566263673</v>
      </c>
      <c r="DE3626" s="15">
        <v>154.85342876554111</v>
      </c>
      <c r="DF3626" s="15">
        <v>101.41765359057287</v>
      </c>
      <c r="DJ3626" s="72">
        <f t="shared" si="73"/>
        <v>298.49453442817787</v>
      </c>
      <c r="DK3626" s="72">
        <f t="shared" si="74"/>
        <v>399.91218801875073</v>
      </c>
    </row>
    <row r="3627" spans="1:115" x14ac:dyDescent="0.25">
      <c r="A3627" s="1" t="s">
        <v>480</v>
      </c>
      <c r="B3627" s="61" t="s">
        <v>431</v>
      </c>
      <c r="C3627" s="1" t="s">
        <v>437</v>
      </c>
      <c r="D3627" s="91">
        <v>2018</v>
      </c>
      <c r="E3627" s="3">
        <v>43389</v>
      </c>
      <c r="AK3627" s="1"/>
      <c r="AL3627" s="1"/>
      <c r="DD3627" s="15">
        <v>37.407196575357936</v>
      </c>
      <c r="DE3627" s="15">
        <v>101.08745576850887</v>
      </c>
      <c r="DF3627" s="15">
        <v>79.712827503151786</v>
      </c>
      <c r="DJ3627" s="72">
        <f t="shared" si="73"/>
        <v>138.49465234386682</v>
      </c>
      <c r="DK3627" s="72">
        <f t="shared" si="74"/>
        <v>218.20747984701859</v>
      </c>
    </row>
    <row r="3628" spans="1:115" x14ac:dyDescent="0.25">
      <c r="A3628" s="1" t="s">
        <v>480</v>
      </c>
      <c r="B3628" s="61" t="s">
        <v>431</v>
      </c>
      <c r="C3628" s="1" t="s">
        <v>437</v>
      </c>
      <c r="D3628" s="91">
        <v>2018</v>
      </c>
      <c r="E3628" s="3">
        <v>43446</v>
      </c>
      <c r="AK3628" s="1"/>
      <c r="AL3628" s="1"/>
      <c r="DD3628" s="15">
        <v>8.9177437928569905</v>
      </c>
      <c r="DE3628" s="15">
        <v>10.833697489977883</v>
      </c>
      <c r="DF3628" s="15">
        <v>6.5140190229300252</v>
      </c>
      <c r="DJ3628" s="72">
        <f t="shared" si="73"/>
        <v>19.751441282834875</v>
      </c>
      <c r="DK3628" s="72">
        <f t="shared" si="74"/>
        <v>26.265460305764901</v>
      </c>
    </row>
    <row r="3629" spans="1:115" x14ac:dyDescent="0.25">
      <c r="A3629" s="1" t="s">
        <v>480</v>
      </c>
      <c r="B3629" s="61" t="s">
        <v>431</v>
      </c>
      <c r="C3629" s="61" t="s">
        <v>438</v>
      </c>
      <c r="D3629" s="91">
        <v>2018</v>
      </c>
      <c r="E3629" s="3">
        <v>43271</v>
      </c>
      <c r="AK3629" s="1"/>
      <c r="AL3629" s="1"/>
      <c r="DD3629" s="15">
        <v>5.1974223354571381</v>
      </c>
      <c r="DE3629" s="15">
        <v>3.6157188190457923</v>
      </c>
      <c r="DF3629" s="15">
        <v>5.7543198241754094</v>
      </c>
      <c r="DJ3629" s="72">
        <f t="shared" si="73"/>
        <v>8.8131411545029295</v>
      </c>
      <c r="DK3629" s="72">
        <f t="shared" si="74"/>
        <v>14.567460978678339</v>
      </c>
    </row>
    <row r="3630" spans="1:115" x14ac:dyDescent="0.25">
      <c r="A3630" s="1" t="s">
        <v>480</v>
      </c>
      <c r="B3630" s="61" t="s">
        <v>431</v>
      </c>
      <c r="C3630" s="61" t="s">
        <v>438</v>
      </c>
      <c r="D3630" s="91">
        <v>2018</v>
      </c>
      <c r="E3630" s="3">
        <v>43362</v>
      </c>
      <c r="AK3630" s="1"/>
      <c r="AL3630" s="1"/>
      <c r="DD3630" s="15">
        <v>134.71996660806474</v>
      </c>
      <c r="DE3630" s="15">
        <v>159.15400418902919</v>
      </c>
      <c r="DF3630" s="15">
        <v>117.67052435199383</v>
      </c>
      <c r="DJ3630" s="72">
        <f t="shared" si="73"/>
        <v>293.87397079709393</v>
      </c>
      <c r="DK3630" s="72">
        <f t="shared" si="74"/>
        <v>411.54449514908777</v>
      </c>
    </row>
    <row r="3631" spans="1:115" x14ac:dyDescent="0.25">
      <c r="A3631" s="1" t="s">
        <v>480</v>
      </c>
      <c r="B3631" s="61" t="s">
        <v>431</v>
      </c>
      <c r="C3631" s="61" t="s">
        <v>438</v>
      </c>
      <c r="D3631" s="91">
        <v>2018</v>
      </c>
      <c r="E3631" s="3">
        <v>43389</v>
      </c>
      <c r="AK3631" s="1"/>
      <c r="AL3631" s="1"/>
      <c r="DD3631" s="15">
        <v>65.871538711105003</v>
      </c>
      <c r="DE3631" s="15">
        <v>101.75466714507635</v>
      </c>
      <c r="DF3631" s="15">
        <v>90.216434042571464</v>
      </c>
      <c r="DJ3631" s="72">
        <f t="shared" si="73"/>
        <v>167.62620585618134</v>
      </c>
      <c r="DK3631" s="72">
        <f t="shared" si="74"/>
        <v>257.84263989875279</v>
      </c>
    </row>
    <row r="3632" spans="1:115" x14ac:dyDescent="0.25">
      <c r="A3632" s="1" t="s">
        <v>480</v>
      </c>
      <c r="B3632" s="61" t="s">
        <v>431</v>
      </c>
      <c r="C3632" s="61" t="s">
        <v>438</v>
      </c>
      <c r="D3632" s="91">
        <v>2018</v>
      </c>
      <c r="E3632" s="3">
        <v>43446</v>
      </c>
      <c r="AK3632" s="1"/>
      <c r="AL3632" s="1"/>
      <c r="DD3632" s="15">
        <v>11.515709186205966</v>
      </c>
      <c r="DE3632" s="15">
        <v>11.429437663141325</v>
      </c>
      <c r="DF3632" s="15">
        <v>9.1317451485184158</v>
      </c>
      <c r="DJ3632" s="72">
        <f t="shared" si="73"/>
        <v>22.945146849347289</v>
      </c>
      <c r="DK3632" s="72">
        <f t="shared" si="74"/>
        <v>32.076891997865701</v>
      </c>
    </row>
    <row r="3633" spans="1:135" x14ac:dyDescent="0.25">
      <c r="A3633" s="1" t="s">
        <v>480</v>
      </c>
      <c r="B3633" s="61" t="s">
        <v>431</v>
      </c>
      <c r="C3633" s="61" t="s">
        <v>439</v>
      </c>
      <c r="D3633" s="91">
        <v>2018</v>
      </c>
      <c r="E3633" s="3">
        <v>43271</v>
      </c>
      <c r="AK3633" s="1"/>
      <c r="AL3633" s="1"/>
      <c r="DD3633" s="15">
        <v>5.1974223354571381</v>
      </c>
      <c r="DE3633" s="15">
        <v>3.6157188190457923</v>
      </c>
      <c r="DF3633" s="15">
        <v>5.7543198241754094</v>
      </c>
      <c r="DJ3633" s="72">
        <f>DD3633+DE3633</f>
        <v>8.8131411545029295</v>
      </c>
      <c r="DK3633" s="72">
        <f>DD3633+DE3633+DF3633</f>
        <v>14.567460978678339</v>
      </c>
    </row>
    <row r="3634" spans="1:135" x14ac:dyDescent="0.25">
      <c r="A3634" s="1" t="s">
        <v>480</v>
      </c>
      <c r="B3634" s="61" t="s">
        <v>431</v>
      </c>
      <c r="C3634" s="61" t="s">
        <v>439</v>
      </c>
      <c r="D3634" s="91">
        <v>2018</v>
      </c>
      <c r="E3634" s="3">
        <v>43362</v>
      </c>
      <c r="AK3634" s="1"/>
      <c r="AL3634" s="1"/>
      <c r="DD3634" s="15">
        <v>134.71996660806474</v>
      </c>
      <c r="DE3634" s="15">
        <v>159.15400418902919</v>
      </c>
      <c r="DF3634" s="15">
        <v>117.67052435199383</v>
      </c>
      <c r="DJ3634" s="72">
        <f>DD3634+DE3634</f>
        <v>293.87397079709393</v>
      </c>
      <c r="DK3634" s="72">
        <f>DD3634+DE3634+DF3634</f>
        <v>411.54449514908777</v>
      </c>
    </row>
    <row r="3635" spans="1:135" x14ac:dyDescent="0.25">
      <c r="A3635" s="1" t="s">
        <v>480</v>
      </c>
      <c r="B3635" s="61" t="s">
        <v>431</v>
      </c>
      <c r="C3635" s="61" t="s">
        <v>439</v>
      </c>
      <c r="D3635" s="91">
        <v>2018</v>
      </c>
      <c r="E3635" s="3">
        <v>43389</v>
      </c>
      <c r="AK3635" s="1"/>
      <c r="AL3635" s="1"/>
      <c r="DD3635" s="15">
        <v>65.871538711105003</v>
      </c>
      <c r="DE3635" s="15">
        <v>101.75466714507635</v>
      </c>
      <c r="DF3635" s="15">
        <v>90.216434042571464</v>
      </c>
      <c r="DJ3635" s="72">
        <f>DD3635+DE3635</f>
        <v>167.62620585618134</v>
      </c>
      <c r="DK3635" s="72">
        <f>DD3635+DE3635+DF3635</f>
        <v>257.84263989875279</v>
      </c>
    </row>
    <row r="3636" spans="1:135" x14ac:dyDescent="0.25">
      <c r="A3636" s="1" t="s">
        <v>480</v>
      </c>
      <c r="B3636" s="61" t="s">
        <v>431</v>
      </c>
      <c r="C3636" s="61" t="s">
        <v>439</v>
      </c>
      <c r="D3636" s="91">
        <v>2018</v>
      </c>
      <c r="E3636" s="3">
        <v>43446</v>
      </c>
      <c r="AK3636" s="1"/>
      <c r="AL3636" s="1"/>
      <c r="DD3636" s="15">
        <v>11.515709186205966</v>
      </c>
      <c r="DE3636" s="15">
        <v>11.429437663141325</v>
      </c>
      <c r="DF3636" s="15">
        <v>9.1317451485184158</v>
      </c>
      <c r="DJ3636" s="72">
        <f>DD3636+DE3636</f>
        <v>22.945146849347289</v>
      </c>
      <c r="DK3636" s="72">
        <f>DD3636+DE3636+DF3636</f>
        <v>32.076891997865701</v>
      </c>
    </row>
    <row r="3637" spans="1:135" x14ac:dyDescent="0.25">
      <c r="A3637" s="1" t="s">
        <v>480</v>
      </c>
      <c r="B3637" s="1" t="s">
        <v>424</v>
      </c>
      <c r="C3637" s="99" t="s">
        <v>442</v>
      </c>
      <c r="D3637" s="84">
        <v>2021</v>
      </c>
      <c r="E3637" s="3">
        <v>44530</v>
      </c>
      <c r="AK3637" s="1">
        <v>1256.46849072191</v>
      </c>
      <c r="AL3637" s="119">
        <f t="shared" ref="AL3637:AL3644" si="75">AK3637/100</f>
        <v>12.5646849072191</v>
      </c>
      <c r="AM3637" s="1">
        <v>12.040290769049616</v>
      </c>
      <c r="AN3637">
        <v>9.6652500000000002E-3</v>
      </c>
      <c r="DD3637" s="14">
        <v>47.537928490066754</v>
      </c>
      <c r="DE3637" s="14">
        <v>48.424348890107993</v>
      </c>
      <c r="DF3637" s="14"/>
      <c r="DG3637" s="14">
        <v>35.606685640694806</v>
      </c>
      <c r="DJ3637" s="4">
        <f>DD3637+DE3637</f>
        <v>95.962277380174754</v>
      </c>
      <c r="DL3637" s="4">
        <f>DD3637+DE3637+DG3637</f>
        <v>131.56896302086955</v>
      </c>
    </row>
    <row r="3638" spans="1:135" x14ac:dyDescent="0.25">
      <c r="A3638" s="1" t="s">
        <v>480</v>
      </c>
      <c r="B3638" s="1" t="s">
        <v>424</v>
      </c>
      <c r="C3638" s="99" t="s">
        <v>443</v>
      </c>
      <c r="D3638" s="84">
        <v>2021</v>
      </c>
      <c r="E3638" s="3">
        <v>44530</v>
      </c>
      <c r="AK3638" s="1">
        <v>1276.7109393610372</v>
      </c>
      <c r="AL3638" s="119">
        <f t="shared" si="75"/>
        <v>12.767109393610372</v>
      </c>
      <c r="AM3638" s="1">
        <v>13.743531266671221</v>
      </c>
      <c r="AN3638">
        <v>1.0793250000000001E-2</v>
      </c>
      <c r="DD3638" s="14">
        <v>42.531661518362689</v>
      </c>
      <c r="DE3638" s="14">
        <v>35.157472493384127</v>
      </c>
      <c r="DF3638" s="14"/>
      <c r="DG3638" s="14">
        <v>35.959008291682601</v>
      </c>
      <c r="DJ3638" s="4">
        <f t="shared" ref="DJ3638:DJ3644" si="76">DD3638+DE3638</f>
        <v>77.689134011746816</v>
      </c>
      <c r="DL3638" s="4">
        <f t="shared" ref="DL3638:DL3644" si="77">DD3638+DE3638+DG3638</f>
        <v>113.64814230342941</v>
      </c>
    </row>
    <row r="3639" spans="1:135" x14ac:dyDescent="0.25">
      <c r="A3639" s="1" t="s">
        <v>480</v>
      </c>
      <c r="B3639" s="1" t="s">
        <v>424</v>
      </c>
      <c r="C3639" s="99" t="s">
        <v>444</v>
      </c>
      <c r="D3639" s="84">
        <v>2021</v>
      </c>
      <c r="E3639" s="3">
        <v>44530</v>
      </c>
      <c r="AK3639" s="1">
        <v>268.64605330337162</v>
      </c>
      <c r="AL3639" s="119">
        <f t="shared" si="75"/>
        <v>2.6864605330337161</v>
      </c>
      <c r="AM3639" s="1">
        <v>6.7591614450727802</v>
      </c>
      <c r="AN3639">
        <v>2.5887500000000001E-2</v>
      </c>
      <c r="DD3639" s="14">
        <v>23.126754887204498</v>
      </c>
      <c r="DE3639" s="14">
        <v>47.028543802018575</v>
      </c>
      <c r="DF3639" s="14"/>
      <c r="DG3639" s="14">
        <v>27.356285495796769</v>
      </c>
      <c r="DJ3639" s="4">
        <f t="shared" si="76"/>
        <v>70.155298689223073</v>
      </c>
      <c r="DL3639" s="4">
        <f t="shared" si="77"/>
        <v>97.511584185019842</v>
      </c>
    </row>
    <row r="3640" spans="1:135" x14ac:dyDescent="0.25">
      <c r="A3640" s="1" t="s">
        <v>480</v>
      </c>
      <c r="B3640" s="1" t="s">
        <v>424</v>
      </c>
      <c r="C3640" s="99" t="s">
        <v>445</v>
      </c>
      <c r="D3640" s="84">
        <v>2021</v>
      </c>
      <c r="E3640" s="3">
        <v>44530</v>
      </c>
      <c r="AK3640" s="1">
        <v>275.42854860273678</v>
      </c>
      <c r="AL3640" s="119">
        <f t="shared" si="75"/>
        <v>2.754285486027368</v>
      </c>
      <c r="AM3640" s="1">
        <v>7.0045002290708824</v>
      </c>
      <c r="AN3640">
        <v>2.5520000000000001E-2</v>
      </c>
      <c r="DD3640" s="14">
        <v>39.874313327506343</v>
      </c>
      <c r="DE3640" s="14">
        <v>45.759234395525425</v>
      </c>
      <c r="DF3640" s="14"/>
      <c r="DG3640" s="14">
        <v>30.162799680394947</v>
      </c>
      <c r="DJ3640" s="4">
        <f t="shared" si="76"/>
        <v>85.633547723031768</v>
      </c>
      <c r="DL3640" s="4">
        <f t="shared" si="77"/>
        <v>115.79634740342672</v>
      </c>
    </row>
    <row r="3641" spans="1:135" x14ac:dyDescent="0.25">
      <c r="A3641" s="1" t="s">
        <v>480</v>
      </c>
      <c r="B3641" s="1" t="s">
        <v>424</v>
      </c>
      <c r="C3641" s="99" t="s">
        <v>446</v>
      </c>
      <c r="D3641" s="84">
        <v>2021</v>
      </c>
      <c r="E3641" s="3">
        <v>44530</v>
      </c>
      <c r="AK3641" s="1">
        <v>0</v>
      </c>
      <c r="AL3641" s="119">
        <f t="shared" si="75"/>
        <v>0</v>
      </c>
      <c r="AM3641" s="1">
        <v>0</v>
      </c>
      <c r="AN3641">
        <v>0</v>
      </c>
      <c r="DD3641" s="14">
        <v>30.829963973004787</v>
      </c>
      <c r="DE3641" s="14">
        <v>35.173946076819817</v>
      </c>
      <c r="DF3641" s="14"/>
      <c r="DG3641" s="14">
        <v>26.786172351568535</v>
      </c>
      <c r="DJ3641" s="4">
        <f t="shared" si="76"/>
        <v>66.003910049824611</v>
      </c>
      <c r="DL3641" s="4">
        <f t="shared" si="77"/>
        <v>92.79008240139315</v>
      </c>
    </row>
    <row r="3642" spans="1:135" x14ac:dyDescent="0.25">
      <c r="A3642" s="1" t="s">
        <v>480</v>
      </c>
      <c r="B3642" s="1" t="s">
        <v>424</v>
      </c>
      <c r="C3642" s="99" t="s">
        <v>447</v>
      </c>
      <c r="D3642" s="84">
        <v>2021</v>
      </c>
      <c r="E3642" s="3">
        <v>44530</v>
      </c>
      <c r="AK3642" s="1">
        <v>0</v>
      </c>
      <c r="AL3642" s="119">
        <f t="shared" si="75"/>
        <v>0</v>
      </c>
      <c r="AM3642" s="1">
        <v>0</v>
      </c>
      <c r="AN3642">
        <v>0</v>
      </c>
      <c r="DD3642" s="14">
        <v>30.829963973004787</v>
      </c>
      <c r="DE3642" s="14">
        <v>35.173946076819817</v>
      </c>
      <c r="DF3642" s="14"/>
      <c r="DG3642" s="14">
        <v>26.786172351568535</v>
      </c>
      <c r="DJ3642" s="4">
        <f t="shared" si="76"/>
        <v>66.003910049824611</v>
      </c>
      <c r="DL3642" s="4">
        <f t="shared" si="77"/>
        <v>92.79008240139315</v>
      </c>
    </row>
    <row r="3643" spans="1:135" x14ac:dyDescent="0.25">
      <c r="A3643" s="1" t="s">
        <v>480</v>
      </c>
      <c r="B3643" s="1" t="s">
        <v>424</v>
      </c>
      <c r="C3643" s="99" t="s">
        <v>448</v>
      </c>
      <c r="D3643" s="84">
        <v>2021</v>
      </c>
      <c r="E3643" s="3">
        <v>44530</v>
      </c>
      <c r="AK3643" s="1">
        <v>0</v>
      </c>
      <c r="AL3643" s="119">
        <f t="shared" si="75"/>
        <v>0</v>
      </c>
      <c r="AM3643" s="1">
        <v>0</v>
      </c>
      <c r="AN3643">
        <v>0</v>
      </c>
      <c r="DD3643" s="14">
        <v>30.829963973004787</v>
      </c>
      <c r="DE3643" s="14">
        <v>35.173946076819817</v>
      </c>
      <c r="DF3643" s="14"/>
      <c r="DG3643" s="14">
        <v>26.786172351568535</v>
      </c>
      <c r="DJ3643" s="4">
        <f t="shared" si="76"/>
        <v>66.003910049824611</v>
      </c>
      <c r="DL3643" s="4">
        <f t="shared" si="77"/>
        <v>92.79008240139315</v>
      </c>
    </row>
    <row r="3644" spans="1:135" x14ac:dyDescent="0.25">
      <c r="A3644" s="1" t="s">
        <v>480</v>
      </c>
      <c r="B3644" s="1" t="s">
        <v>424</v>
      </c>
      <c r="C3644" s="99" t="s">
        <v>449</v>
      </c>
      <c r="D3644" s="84">
        <v>2021</v>
      </c>
      <c r="E3644" s="3">
        <v>44530</v>
      </c>
      <c r="AK3644" s="1">
        <v>0</v>
      </c>
      <c r="AL3644" s="119">
        <f t="shared" si="75"/>
        <v>0</v>
      </c>
      <c r="AM3644" s="1">
        <v>0</v>
      </c>
      <c r="AN3644">
        <v>0</v>
      </c>
      <c r="DD3644" s="14">
        <v>30.829963973004787</v>
      </c>
      <c r="DE3644" s="14">
        <v>35.173946076819817</v>
      </c>
      <c r="DF3644" s="14"/>
      <c r="DG3644" s="14">
        <v>26.786172351568535</v>
      </c>
      <c r="DJ3644" s="4">
        <f t="shared" si="76"/>
        <v>66.003910049824611</v>
      </c>
      <c r="DL3644" s="4">
        <f t="shared" si="77"/>
        <v>92.79008240139315</v>
      </c>
    </row>
    <row r="3645" spans="1:135" x14ac:dyDescent="0.25">
      <c r="A3645" s="1" t="s">
        <v>480</v>
      </c>
      <c r="B3645" s="1" t="s">
        <v>424</v>
      </c>
      <c r="C3645" t="s">
        <v>442</v>
      </c>
      <c r="D3645" s="84">
        <v>2021</v>
      </c>
      <c r="E3645" s="3">
        <v>44414</v>
      </c>
      <c r="AK3645" s="1"/>
      <c r="AL3645" s="1"/>
      <c r="EC3645" s="14">
        <v>25.657347744751611</v>
      </c>
      <c r="ED3645" s="14">
        <v>4.2844276138017043E-2</v>
      </c>
      <c r="EE3645"/>
    </row>
    <row r="3646" spans="1:135" x14ac:dyDescent="0.25">
      <c r="A3646" s="1" t="s">
        <v>480</v>
      </c>
      <c r="B3646" s="1" t="s">
        <v>424</v>
      </c>
      <c r="C3646" t="s">
        <v>442</v>
      </c>
      <c r="D3646" s="84">
        <v>2021</v>
      </c>
      <c r="E3646" s="3">
        <v>44421</v>
      </c>
      <c r="AK3646" s="1"/>
      <c r="AL3646" s="1"/>
      <c r="EC3646" s="14">
        <v>65.409997921430062</v>
      </c>
      <c r="ED3646" s="14">
        <v>0.31529145447931828</v>
      </c>
      <c r="EE3646"/>
    </row>
    <row r="3647" spans="1:135" x14ac:dyDescent="0.25">
      <c r="A3647" s="1" t="s">
        <v>480</v>
      </c>
      <c r="B3647" s="1" t="s">
        <v>424</v>
      </c>
      <c r="C3647" t="s">
        <v>442</v>
      </c>
      <c r="D3647" s="84">
        <v>2021</v>
      </c>
      <c r="E3647" s="3">
        <v>44432</v>
      </c>
      <c r="AK3647" s="1"/>
      <c r="AL3647" s="1"/>
      <c r="EC3647" s="14">
        <v>100.08314279775513</v>
      </c>
      <c r="ED3647" s="14">
        <v>1.051978759613386</v>
      </c>
      <c r="EE3647"/>
    </row>
    <row r="3648" spans="1:135" x14ac:dyDescent="0.25">
      <c r="A3648" s="1" t="s">
        <v>480</v>
      </c>
      <c r="B3648" s="1" t="s">
        <v>424</v>
      </c>
      <c r="C3648" t="s">
        <v>442</v>
      </c>
      <c r="D3648" s="84">
        <v>2021</v>
      </c>
      <c r="E3648" s="3">
        <v>44446</v>
      </c>
      <c r="AK3648" s="1"/>
      <c r="AL3648" s="1"/>
      <c r="EC3648" s="14">
        <v>106.05903138640615</v>
      </c>
      <c r="ED3648" s="14">
        <v>1.2615888978382872</v>
      </c>
      <c r="EE3648"/>
    </row>
    <row r="3649" spans="1:135" x14ac:dyDescent="0.25">
      <c r="A3649" s="1" t="s">
        <v>480</v>
      </c>
      <c r="B3649" s="1" t="s">
        <v>424</v>
      </c>
      <c r="C3649" t="s">
        <v>442</v>
      </c>
      <c r="D3649" s="84">
        <v>2021</v>
      </c>
      <c r="E3649" s="3">
        <v>44452</v>
      </c>
      <c r="AK3649" s="1"/>
      <c r="AL3649" s="1"/>
      <c r="EC3649" s="14">
        <v>165.81791727291625</v>
      </c>
      <c r="ED3649" s="14">
        <v>5.3747171456038245</v>
      </c>
      <c r="EE3649"/>
    </row>
    <row r="3650" spans="1:135" x14ac:dyDescent="0.25">
      <c r="A3650" s="1" t="s">
        <v>480</v>
      </c>
      <c r="B3650" s="1" t="s">
        <v>424</v>
      </c>
      <c r="C3650" t="s">
        <v>442</v>
      </c>
      <c r="D3650" s="84">
        <v>2021</v>
      </c>
      <c r="E3650" s="3">
        <v>44459</v>
      </c>
      <c r="AK3650" s="1"/>
      <c r="AL3650" s="1"/>
      <c r="EC3650" s="14">
        <v>178.12694865932238</v>
      </c>
      <c r="ED3650" s="14">
        <v>7.7437718054978184</v>
      </c>
      <c r="EE3650"/>
    </row>
    <row r="3651" spans="1:135" x14ac:dyDescent="0.25">
      <c r="A3651" s="1" t="s">
        <v>480</v>
      </c>
      <c r="B3651" s="1" t="s">
        <v>424</v>
      </c>
      <c r="C3651" t="s">
        <v>442</v>
      </c>
      <c r="D3651" s="84">
        <v>2021</v>
      </c>
      <c r="E3651" s="3">
        <v>44470</v>
      </c>
      <c r="AK3651" s="1"/>
      <c r="AL3651" s="1"/>
      <c r="EC3651" s="14">
        <v>199.04255871960092</v>
      </c>
      <c r="ED3651" s="14">
        <v>13.009209311993347</v>
      </c>
      <c r="EE3651"/>
    </row>
    <row r="3652" spans="1:135" x14ac:dyDescent="0.25">
      <c r="A3652" s="1" t="s">
        <v>480</v>
      </c>
      <c r="B3652" s="1" t="s">
        <v>424</v>
      </c>
      <c r="C3652" t="s">
        <v>442</v>
      </c>
      <c r="D3652" s="84">
        <v>2021</v>
      </c>
      <c r="E3652" s="3">
        <v>44483</v>
      </c>
      <c r="AK3652" s="1"/>
      <c r="AL3652" s="1"/>
      <c r="EC3652" s="14">
        <v>218.65906256495532</v>
      </c>
      <c r="ED3652" s="14">
        <v>17.57734509457493</v>
      </c>
      <c r="EE3652"/>
    </row>
    <row r="3653" spans="1:135" x14ac:dyDescent="0.25">
      <c r="A3653" s="1" t="s">
        <v>480</v>
      </c>
      <c r="B3653" s="1" t="s">
        <v>424</v>
      </c>
      <c r="C3653" t="s">
        <v>442</v>
      </c>
      <c r="D3653" s="84">
        <v>2021</v>
      </c>
      <c r="E3653" s="3">
        <v>44497</v>
      </c>
      <c r="AK3653" s="1"/>
      <c r="AL3653" s="1"/>
      <c r="EC3653" s="14">
        <v>224.47256287674082</v>
      </c>
      <c r="ED3653" s="14">
        <v>19.634214824101019</v>
      </c>
      <c r="EE3653"/>
    </row>
    <row r="3654" spans="1:135" x14ac:dyDescent="0.25">
      <c r="A3654" s="1" t="s">
        <v>480</v>
      </c>
      <c r="B3654" s="1" t="s">
        <v>424</v>
      </c>
      <c r="C3654" t="s">
        <v>442</v>
      </c>
      <c r="D3654" s="84">
        <v>2021</v>
      </c>
      <c r="E3654" s="3">
        <v>44519</v>
      </c>
      <c r="AK3654" s="1"/>
      <c r="AL3654" s="1"/>
      <c r="EC3654" s="14">
        <v>241.84810850135108</v>
      </c>
      <c r="ED3654" s="14">
        <v>26.824066628559553</v>
      </c>
      <c r="EE3654"/>
    </row>
    <row r="3655" spans="1:135" x14ac:dyDescent="0.25">
      <c r="A3655" s="1" t="s">
        <v>480</v>
      </c>
      <c r="B3655" s="1" t="s">
        <v>424</v>
      </c>
      <c r="C3655" t="s">
        <v>442</v>
      </c>
      <c r="D3655" s="84">
        <v>2021</v>
      </c>
      <c r="E3655" s="3">
        <v>44530</v>
      </c>
      <c r="AK3655" s="1"/>
      <c r="AL3655" s="1"/>
      <c r="EC3655" s="14">
        <v>247.9604032425691</v>
      </c>
      <c r="ED3655" s="14">
        <v>30.274251296508002</v>
      </c>
    </row>
    <row r="3656" spans="1:135" x14ac:dyDescent="0.25">
      <c r="A3656" s="1" t="s">
        <v>480</v>
      </c>
      <c r="B3656" s="1" t="s">
        <v>424</v>
      </c>
      <c r="C3656" t="s">
        <v>443</v>
      </c>
      <c r="D3656" s="84">
        <v>2021</v>
      </c>
      <c r="E3656" s="75">
        <v>44414</v>
      </c>
      <c r="AK3656" s="1"/>
      <c r="AL3656" s="1"/>
      <c r="EC3656" s="14">
        <v>31.178549158179173</v>
      </c>
      <c r="ED3656" s="14">
        <v>9.6343307654333826E-2</v>
      </c>
      <c r="EE3656" s="18"/>
    </row>
    <row r="3657" spans="1:135" x14ac:dyDescent="0.25">
      <c r="A3657" s="1" t="s">
        <v>480</v>
      </c>
      <c r="B3657" s="1" t="s">
        <v>424</v>
      </c>
      <c r="C3657" t="s">
        <v>443</v>
      </c>
      <c r="D3657" s="84">
        <v>2021</v>
      </c>
      <c r="E3657" s="75">
        <v>44421</v>
      </c>
      <c r="AK3657" s="1"/>
      <c r="AL3657" s="1"/>
      <c r="EC3657" s="14">
        <v>72.425171482020374</v>
      </c>
      <c r="ED3657" s="14">
        <v>0.30936890329453332</v>
      </c>
      <c r="EE3657" s="18"/>
    </row>
    <row r="3658" spans="1:135" x14ac:dyDescent="0.25">
      <c r="A3658" s="1" t="s">
        <v>480</v>
      </c>
      <c r="B3658" s="1" t="s">
        <v>424</v>
      </c>
      <c r="C3658" t="s">
        <v>443</v>
      </c>
      <c r="D3658" s="84">
        <v>2021</v>
      </c>
      <c r="E3658" s="75">
        <v>44432</v>
      </c>
      <c r="AK3658" s="1"/>
      <c r="AL3658" s="1"/>
      <c r="EC3658" s="14">
        <v>107.84205466638953</v>
      </c>
      <c r="ED3658" s="14">
        <v>0.80096271500207861</v>
      </c>
      <c r="EE3658" s="18"/>
    </row>
    <row r="3659" spans="1:135" x14ac:dyDescent="0.25">
      <c r="A3659" s="1" t="s">
        <v>480</v>
      </c>
      <c r="B3659" s="1" t="s">
        <v>424</v>
      </c>
      <c r="C3659" t="s">
        <v>443</v>
      </c>
      <c r="D3659" s="84">
        <v>2021</v>
      </c>
      <c r="E3659" s="75">
        <v>44446</v>
      </c>
      <c r="AK3659" s="1"/>
      <c r="AL3659" s="1"/>
      <c r="EC3659" s="14">
        <v>114.27263043026397</v>
      </c>
      <c r="ED3659" s="14">
        <v>0.92428868348576176</v>
      </c>
      <c r="EE3659" s="18"/>
    </row>
    <row r="3660" spans="1:135" x14ac:dyDescent="0.25">
      <c r="A3660" s="1" t="s">
        <v>480</v>
      </c>
      <c r="B3660" s="1" t="s">
        <v>424</v>
      </c>
      <c r="C3660" t="s">
        <v>443</v>
      </c>
      <c r="D3660" s="84">
        <v>2021</v>
      </c>
      <c r="E3660" s="75">
        <v>44452</v>
      </c>
      <c r="AK3660" s="1"/>
      <c r="AL3660" s="1"/>
      <c r="EC3660" s="14">
        <v>176.11008626065268</v>
      </c>
      <c r="ED3660" s="14">
        <v>4.0868414401891497</v>
      </c>
      <c r="EE3660" s="18"/>
    </row>
    <row r="3661" spans="1:135" x14ac:dyDescent="0.25">
      <c r="A3661" s="1" t="s">
        <v>480</v>
      </c>
      <c r="B3661" s="1" t="s">
        <v>424</v>
      </c>
      <c r="C3661" t="s">
        <v>443</v>
      </c>
      <c r="D3661" s="84">
        <v>2021</v>
      </c>
      <c r="E3661" s="75">
        <v>44459</v>
      </c>
      <c r="AK3661" s="1"/>
      <c r="AL3661" s="1"/>
      <c r="EC3661" s="14">
        <v>187.05505612138847</v>
      </c>
      <c r="ED3661" s="14">
        <v>5.1676836569190403</v>
      </c>
      <c r="EE3661" s="18"/>
    </row>
    <row r="3662" spans="1:135" x14ac:dyDescent="0.25">
      <c r="A3662" s="1" t="s">
        <v>480</v>
      </c>
      <c r="B3662" s="1" t="s">
        <v>424</v>
      </c>
      <c r="C3662" t="s">
        <v>443</v>
      </c>
      <c r="D3662" s="84">
        <v>2021</v>
      </c>
      <c r="E3662" s="75">
        <v>44470</v>
      </c>
      <c r="AK3662" s="1"/>
      <c r="AL3662" s="1"/>
      <c r="EC3662" s="14">
        <v>210.11419143629183</v>
      </c>
      <c r="ED3662" s="14">
        <v>8.106468700309188</v>
      </c>
      <c r="EE3662" s="18"/>
    </row>
    <row r="3663" spans="1:135" x14ac:dyDescent="0.25">
      <c r="A3663" s="1" t="s">
        <v>480</v>
      </c>
      <c r="B3663" s="1" t="s">
        <v>424</v>
      </c>
      <c r="C3663" t="s">
        <v>443</v>
      </c>
      <c r="D3663" s="84">
        <v>2021</v>
      </c>
      <c r="E3663" s="75">
        <v>44483</v>
      </c>
      <c r="AK3663" s="1"/>
      <c r="AL3663" s="1"/>
      <c r="EC3663" s="14">
        <v>230.80245790895862</v>
      </c>
      <c r="ED3663" s="14">
        <v>11.06798212657192</v>
      </c>
      <c r="EE3663" s="18"/>
    </row>
    <row r="3664" spans="1:135" x14ac:dyDescent="0.25">
      <c r="A3664" s="1" t="s">
        <v>480</v>
      </c>
      <c r="B3664" s="1" t="s">
        <v>424</v>
      </c>
      <c r="C3664" t="s">
        <v>443</v>
      </c>
      <c r="D3664" s="84">
        <v>2021</v>
      </c>
      <c r="E3664" s="75">
        <v>44497</v>
      </c>
      <c r="AK3664" s="1"/>
      <c r="AL3664" s="1"/>
      <c r="EC3664" s="14">
        <v>235.80401683641654</v>
      </c>
      <c r="ED3664" s="14">
        <v>12.167461931965807</v>
      </c>
      <c r="EE3664" s="18"/>
    </row>
    <row r="3665" spans="1:135" x14ac:dyDescent="0.25">
      <c r="A3665" s="1" t="s">
        <v>480</v>
      </c>
      <c r="B3665" s="1" t="s">
        <v>424</v>
      </c>
      <c r="C3665" t="s">
        <v>443</v>
      </c>
      <c r="D3665" s="84">
        <v>2021</v>
      </c>
      <c r="E3665" s="75">
        <v>44519</v>
      </c>
      <c r="AK3665" s="1"/>
      <c r="AL3665" s="1"/>
      <c r="EC3665" s="14">
        <v>254.38318436915404</v>
      </c>
      <c r="ED3665" s="14">
        <v>16.671979569865933</v>
      </c>
      <c r="EE3665" s="18"/>
    </row>
    <row r="3666" spans="1:135" x14ac:dyDescent="0.25">
      <c r="A3666" s="1" t="s">
        <v>480</v>
      </c>
      <c r="B3666" s="1" t="s">
        <v>424</v>
      </c>
      <c r="C3666" t="s">
        <v>443</v>
      </c>
      <c r="D3666" s="84">
        <v>2021</v>
      </c>
      <c r="E3666" s="75">
        <v>44530</v>
      </c>
      <c r="AK3666" s="1"/>
      <c r="AL3666" s="1"/>
      <c r="EC3666" s="14">
        <v>260.63188526293914</v>
      </c>
      <c r="ED3666" s="14">
        <v>19.27721155775826</v>
      </c>
      <c r="EE3666" s="18"/>
    </row>
    <row r="3667" spans="1:135" x14ac:dyDescent="0.25">
      <c r="A3667" s="1" t="s">
        <v>480</v>
      </c>
      <c r="B3667" s="1" t="s">
        <v>424</v>
      </c>
      <c r="C3667" t="s">
        <v>444</v>
      </c>
      <c r="D3667" s="84">
        <v>2021</v>
      </c>
      <c r="E3667" s="3">
        <v>44414</v>
      </c>
      <c r="AK3667" s="1"/>
      <c r="AL3667" s="1"/>
      <c r="EC3667" s="14">
        <v>32.640043649968824</v>
      </c>
      <c r="ED3667" s="14">
        <v>4.3455369205986277E-2</v>
      </c>
      <c r="EE3667"/>
    </row>
    <row r="3668" spans="1:135" x14ac:dyDescent="0.25">
      <c r="A3668" s="1" t="s">
        <v>480</v>
      </c>
      <c r="B3668" s="1" t="s">
        <v>424</v>
      </c>
      <c r="C3668" t="s">
        <v>444</v>
      </c>
      <c r="D3668" s="84">
        <v>2021</v>
      </c>
      <c r="E3668" s="3">
        <v>44421</v>
      </c>
      <c r="AK3668" s="1"/>
      <c r="AL3668" s="1"/>
      <c r="EC3668" s="14">
        <v>75.47807108709209</v>
      </c>
      <c r="ED3668" s="14">
        <v>0.25920105617335276</v>
      </c>
      <c r="EE3668"/>
    </row>
    <row r="3669" spans="1:135" x14ac:dyDescent="0.25">
      <c r="A3669" s="1" t="s">
        <v>480</v>
      </c>
      <c r="B3669" s="1" t="s">
        <v>424</v>
      </c>
      <c r="C3669" t="s">
        <v>444</v>
      </c>
      <c r="D3669" s="84">
        <v>2021</v>
      </c>
      <c r="E3669" s="3">
        <v>44432</v>
      </c>
      <c r="AK3669" s="1"/>
      <c r="AL3669" s="1"/>
      <c r="EC3669" s="14">
        <v>108.81963209311992</v>
      </c>
      <c r="ED3669" s="14">
        <v>0.74816040064435663</v>
      </c>
      <c r="EE3669"/>
    </row>
    <row r="3670" spans="1:135" x14ac:dyDescent="0.25">
      <c r="A3670" s="1" t="s">
        <v>480</v>
      </c>
      <c r="B3670" s="1" t="s">
        <v>424</v>
      </c>
      <c r="C3670" t="s">
        <v>444</v>
      </c>
      <c r="D3670" s="84">
        <v>2021</v>
      </c>
      <c r="E3670" s="3">
        <v>44446</v>
      </c>
      <c r="AK3670" s="1"/>
      <c r="AL3670" s="1"/>
      <c r="EC3670" s="14">
        <v>113.95443268364698</v>
      </c>
      <c r="ED3670" s="14">
        <v>0.82640820881899923</v>
      </c>
      <c r="EE3670"/>
    </row>
    <row r="3671" spans="1:135" x14ac:dyDescent="0.25">
      <c r="A3671" s="1" t="s">
        <v>480</v>
      </c>
      <c r="B3671" s="1" t="s">
        <v>424</v>
      </c>
      <c r="C3671" t="s">
        <v>444</v>
      </c>
      <c r="D3671" s="84">
        <v>2021</v>
      </c>
      <c r="E3671" s="3">
        <v>44452</v>
      </c>
      <c r="AK3671" s="1"/>
      <c r="AL3671" s="1"/>
      <c r="EC3671" s="14">
        <v>176.24657568925912</v>
      </c>
      <c r="ED3671" s="14">
        <v>4.1378709309661614</v>
      </c>
      <c r="EE3671"/>
    </row>
    <row r="3672" spans="1:135" x14ac:dyDescent="0.25">
      <c r="A3672" s="1" t="s">
        <v>480</v>
      </c>
      <c r="B3672" s="1" t="s">
        <v>424</v>
      </c>
      <c r="C3672" t="s">
        <v>444</v>
      </c>
      <c r="D3672" s="84">
        <v>2021</v>
      </c>
      <c r="E3672" s="3">
        <v>44459</v>
      </c>
      <c r="AK3672" s="1"/>
      <c r="AL3672" s="1"/>
      <c r="EC3672" s="14">
        <v>185.98987230119016</v>
      </c>
      <c r="ED3672" s="14">
        <v>5.2038077187311789</v>
      </c>
      <c r="EE3672"/>
    </row>
    <row r="3673" spans="1:135" x14ac:dyDescent="0.25">
      <c r="A3673" s="1" t="s">
        <v>480</v>
      </c>
      <c r="B3673" s="1" t="s">
        <v>424</v>
      </c>
      <c r="C3673" t="s">
        <v>444</v>
      </c>
      <c r="D3673" s="84">
        <v>2021</v>
      </c>
      <c r="E3673" s="3">
        <v>44470</v>
      </c>
      <c r="AK3673" s="1"/>
      <c r="AL3673" s="1"/>
      <c r="EC3673" s="14">
        <v>205.86619738952936</v>
      </c>
      <c r="ED3673" s="14">
        <v>7.5650823692716074</v>
      </c>
      <c r="EE3673"/>
    </row>
    <row r="3674" spans="1:135" x14ac:dyDescent="0.25">
      <c r="A3674" s="1" t="s">
        <v>480</v>
      </c>
      <c r="B3674" s="1" t="s">
        <v>424</v>
      </c>
      <c r="C3674" t="s">
        <v>444</v>
      </c>
      <c r="D3674" s="84">
        <v>2021</v>
      </c>
      <c r="E3674" s="3">
        <v>44483</v>
      </c>
      <c r="AK3674" s="1"/>
      <c r="AL3674" s="1"/>
      <c r="EC3674" s="14">
        <v>226.8467627605541</v>
      </c>
      <c r="ED3674" s="14">
        <v>11.075843742946521</v>
      </c>
      <c r="EE3674"/>
    </row>
    <row r="3675" spans="1:135" x14ac:dyDescent="0.25">
      <c r="A3675" s="1" t="s">
        <v>480</v>
      </c>
      <c r="B3675" s="1" t="s">
        <v>424</v>
      </c>
      <c r="C3675" t="s">
        <v>444</v>
      </c>
      <c r="D3675" s="84">
        <v>2021</v>
      </c>
      <c r="E3675" s="3">
        <v>44497</v>
      </c>
      <c r="AK3675" s="1"/>
      <c r="AL3675" s="1"/>
      <c r="EC3675" s="14">
        <v>236.26528281875403</v>
      </c>
      <c r="ED3675" s="14">
        <v>12.88512088777088</v>
      </c>
      <c r="EE3675"/>
    </row>
    <row r="3676" spans="1:135" x14ac:dyDescent="0.25">
      <c r="A3676" s="1" t="s">
        <v>480</v>
      </c>
      <c r="B3676" s="1" t="s">
        <v>424</v>
      </c>
      <c r="C3676" t="s">
        <v>444</v>
      </c>
      <c r="D3676" s="84">
        <v>2021</v>
      </c>
      <c r="E3676" s="3">
        <v>44519</v>
      </c>
      <c r="AK3676" s="1"/>
      <c r="AL3676" s="1"/>
      <c r="EC3676" s="14">
        <v>261.92263056350566</v>
      </c>
      <c r="ED3676" s="14">
        <v>19.945407665467826</v>
      </c>
      <c r="EE3676"/>
    </row>
    <row r="3677" spans="1:135" x14ac:dyDescent="0.25">
      <c r="A3677" s="1" t="s">
        <v>480</v>
      </c>
      <c r="B3677" s="1" t="s">
        <v>424</v>
      </c>
      <c r="C3677" t="s">
        <v>444</v>
      </c>
      <c r="D3677" s="84">
        <v>2021</v>
      </c>
      <c r="E3677" s="3">
        <v>44530</v>
      </c>
      <c r="AK3677" s="1"/>
      <c r="AL3677" s="1"/>
      <c r="EC3677" s="14">
        <v>267.67117556454497</v>
      </c>
      <c r="ED3677" s="14">
        <v>22.267782918793539</v>
      </c>
    </row>
    <row r="3678" spans="1:135" x14ac:dyDescent="0.25">
      <c r="A3678" s="1" t="s">
        <v>480</v>
      </c>
      <c r="B3678" s="1" t="s">
        <v>424</v>
      </c>
      <c r="C3678" t="s">
        <v>445</v>
      </c>
      <c r="D3678" s="84">
        <v>2021</v>
      </c>
      <c r="E3678" s="75">
        <v>44414</v>
      </c>
      <c r="AK3678" s="1"/>
      <c r="AL3678" s="1"/>
      <c r="EC3678" s="14">
        <v>31.308459779671601</v>
      </c>
      <c r="ED3678" s="14">
        <v>4.6511438630222404E-2</v>
      </c>
      <c r="EE3678"/>
    </row>
    <row r="3679" spans="1:135" x14ac:dyDescent="0.25">
      <c r="A3679" s="1" t="s">
        <v>480</v>
      </c>
      <c r="B3679" s="1" t="s">
        <v>424</v>
      </c>
      <c r="C3679" t="s">
        <v>445</v>
      </c>
      <c r="D3679" s="84">
        <v>2021</v>
      </c>
      <c r="E3679" s="75">
        <v>44421</v>
      </c>
      <c r="AK3679" s="1"/>
      <c r="AL3679" s="1"/>
      <c r="EC3679" s="14">
        <v>73.204635210974843</v>
      </c>
      <c r="ED3679" s="14">
        <v>0.28579043468093951</v>
      </c>
      <c r="EE3679"/>
    </row>
    <row r="3680" spans="1:135" x14ac:dyDescent="0.25">
      <c r="A3680" s="1" t="s">
        <v>480</v>
      </c>
      <c r="B3680" s="1" t="s">
        <v>424</v>
      </c>
      <c r="C3680" t="s">
        <v>445</v>
      </c>
      <c r="D3680" s="84">
        <v>2021</v>
      </c>
      <c r="E3680" s="75">
        <v>44432</v>
      </c>
      <c r="AK3680" s="1"/>
      <c r="AL3680" s="1"/>
      <c r="EC3680" s="14">
        <v>102.2721367699023</v>
      </c>
      <c r="ED3680" s="14">
        <v>0.70300849940241106</v>
      </c>
      <c r="EE3680"/>
    </row>
    <row r="3681" spans="1:135" x14ac:dyDescent="0.25">
      <c r="A3681" s="1" t="s">
        <v>480</v>
      </c>
      <c r="B3681" s="1" t="s">
        <v>424</v>
      </c>
      <c r="C3681" t="s">
        <v>445</v>
      </c>
      <c r="D3681" s="84">
        <v>2021</v>
      </c>
      <c r="E3681" s="75">
        <v>44446</v>
      </c>
      <c r="AK3681" s="1"/>
      <c r="AL3681" s="1"/>
      <c r="EC3681" s="14">
        <v>106.33184369154023</v>
      </c>
      <c r="ED3681" s="14">
        <v>0.77852521889939719</v>
      </c>
      <c r="EE3681"/>
    </row>
    <row r="3682" spans="1:135" x14ac:dyDescent="0.25">
      <c r="A3682" s="1" t="s">
        <v>480</v>
      </c>
      <c r="B3682" s="1" t="s">
        <v>424</v>
      </c>
      <c r="C3682" t="s">
        <v>445</v>
      </c>
      <c r="D3682" s="84">
        <v>2021</v>
      </c>
      <c r="E3682" s="75">
        <v>44452</v>
      </c>
      <c r="AK3682" s="1"/>
      <c r="AL3682" s="1"/>
      <c r="EC3682" s="14">
        <v>168.29921014342133</v>
      </c>
      <c r="ED3682" s="14">
        <v>4.1020694339794224</v>
      </c>
      <c r="EE3682"/>
    </row>
    <row r="3683" spans="1:135" x14ac:dyDescent="0.25">
      <c r="A3683" s="1" t="s">
        <v>480</v>
      </c>
      <c r="B3683" s="1" t="s">
        <v>424</v>
      </c>
      <c r="C3683" t="s">
        <v>445</v>
      </c>
      <c r="D3683" s="84">
        <v>2021</v>
      </c>
      <c r="E3683" s="75">
        <v>44459</v>
      </c>
      <c r="AK3683" s="1"/>
      <c r="AL3683" s="1"/>
      <c r="EC3683" s="14">
        <v>177.91259613385989</v>
      </c>
      <c r="ED3683" s="14">
        <v>5.1941983426977236</v>
      </c>
      <c r="EE3683"/>
    </row>
    <row r="3684" spans="1:135" x14ac:dyDescent="0.25">
      <c r="A3684" s="1" t="s">
        <v>480</v>
      </c>
      <c r="B3684" s="1" t="s">
        <v>424</v>
      </c>
      <c r="C3684" t="s">
        <v>445</v>
      </c>
      <c r="D3684" s="84">
        <v>2021</v>
      </c>
      <c r="E3684" s="75">
        <v>44470</v>
      </c>
      <c r="AK3684" s="1"/>
      <c r="AL3684" s="1"/>
      <c r="EC3684" s="14">
        <v>200.64695489503225</v>
      </c>
      <c r="ED3684" s="14">
        <v>8.6060057242192372</v>
      </c>
      <c r="EE3684"/>
    </row>
    <row r="3685" spans="1:135" x14ac:dyDescent="0.25">
      <c r="A3685" s="1" t="s">
        <v>480</v>
      </c>
      <c r="B3685" s="1" t="s">
        <v>424</v>
      </c>
      <c r="C3685" t="s">
        <v>445</v>
      </c>
      <c r="D3685" s="84">
        <v>2021</v>
      </c>
      <c r="E3685" s="75">
        <v>44483</v>
      </c>
      <c r="AK3685" s="1"/>
      <c r="AL3685" s="1"/>
      <c r="EC3685" s="14">
        <v>226.07695905217216</v>
      </c>
      <c r="ED3685" s="14">
        <v>12.800435449068541</v>
      </c>
      <c r="EE3685"/>
    </row>
    <row r="3686" spans="1:135" x14ac:dyDescent="0.25">
      <c r="A3686" s="1" t="s">
        <v>480</v>
      </c>
      <c r="B3686" s="1" t="s">
        <v>424</v>
      </c>
      <c r="C3686" t="s">
        <v>445</v>
      </c>
      <c r="D3686" s="84">
        <v>2021</v>
      </c>
      <c r="E3686" s="75">
        <v>44497</v>
      </c>
      <c r="AK3686" s="1"/>
      <c r="AL3686" s="1"/>
      <c r="EC3686" s="14">
        <v>236.92449594678862</v>
      </c>
      <c r="ED3686" s="14">
        <v>15.370623072483632</v>
      </c>
      <c r="EE3686"/>
    </row>
    <row r="3687" spans="1:135" x14ac:dyDescent="0.25">
      <c r="A3687" s="1" t="s">
        <v>480</v>
      </c>
      <c r="B3687" s="1" t="s">
        <v>424</v>
      </c>
      <c r="C3687" t="s">
        <v>445</v>
      </c>
      <c r="D3687" s="84">
        <v>2021</v>
      </c>
      <c r="E3687" s="75">
        <v>44519</v>
      </c>
      <c r="AK3687" s="1"/>
      <c r="AL3687" s="1"/>
      <c r="EC3687" s="14">
        <v>265.76465391810433</v>
      </c>
      <c r="ED3687" s="14">
        <v>23.615450161446425</v>
      </c>
      <c r="EE3687"/>
    </row>
    <row r="3688" spans="1:135" x14ac:dyDescent="0.25">
      <c r="A3688" s="1" t="s">
        <v>480</v>
      </c>
      <c r="B3688" s="1" t="s">
        <v>424</v>
      </c>
      <c r="C3688" t="s">
        <v>445</v>
      </c>
      <c r="D3688" s="84">
        <v>2021</v>
      </c>
      <c r="E3688" s="75">
        <v>44530</v>
      </c>
      <c r="AK3688" s="1"/>
      <c r="AL3688" s="1"/>
      <c r="EC3688" s="14">
        <v>272.65641238827692</v>
      </c>
      <c r="ED3688" s="14">
        <v>26.244892773429381</v>
      </c>
    </row>
    <row r="3689" spans="1:135" x14ac:dyDescent="0.25">
      <c r="A3689" s="1" t="s">
        <v>480</v>
      </c>
      <c r="B3689" s="1" t="s">
        <v>424</v>
      </c>
      <c r="C3689" t="s">
        <v>446</v>
      </c>
      <c r="D3689" s="84">
        <v>2021</v>
      </c>
      <c r="E3689" s="75">
        <v>44414</v>
      </c>
      <c r="AK3689" s="1"/>
      <c r="AL3689" s="1"/>
      <c r="EC3689" s="19">
        <v>27.443618790272293</v>
      </c>
      <c r="ED3689" s="14">
        <v>9.9875740490542514E-2</v>
      </c>
      <c r="EE3689" s="120"/>
    </row>
    <row r="3690" spans="1:135" x14ac:dyDescent="0.25">
      <c r="A3690" s="1" t="s">
        <v>480</v>
      </c>
      <c r="B3690" s="1" t="s">
        <v>424</v>
      </c>
      <c r="C3690" t="s">
        <v>446</v>
      </c>
      <c r="D3690" s="84">
        <v>2021</v>
      </c>
      <c r="E3690" s="75">
        <v>44421</v>
      </c>
      <c r="AK3690" s="1"/>
      <c r="AL3690" s="1"/>
      <c r="EC3690" s="19">
        <v>69.274838910829359</v>
      </c>
      <c r="ED3690" s="14">
        <v>0.37338426262731239</v>
      </c>
      <c r="EE3690" s="120"/>
    </row>
    <row r="3691" spans="1:135" x14ac:dyDescent="0.25">
      <c r="A3691" s="1" t="s">
        <v>480</v>
      </c>
      <c r="B3691" s="1" t="s">
        <v>424</v>
      </c>
      <c r="C3691" t="s">
        <v>446</v>
      </c>
      <c r="D3691" s="84">
        <v>2021</v>
      </c>
      <c r="E3691" s="75">
        <v>44432</v>
      </c>
      <c r="AK3691" s="1"/>
      <c r="AL3691" s="1"/>
      <c r="EC3691" s="19">
        <v>103.34389939721473</v>
      </c>
      <c r="ED3691" s="14">
        <v>0.80526426418623986</v>
      </c>
      <c r="EE3691" s="120"/>
    </row>
    <row r="3692" spans="1:135" x14ac:dyDescent="0.25">
      <c r="A3692" s="1" t="s">
        <v>480</v>
      </c>
      <c r="B3692" s="1" t="s">
        <v>424</v>
      </c>
      <c r="C3692" t="s">
        <v>446</v>
      </c>
      <c r="D3692" s="84">
        <v>2021</v>
      </c>
      <c r="E3692" s="75">
        <v>44446</v>
      </c>
      <c r="AK3692" s="1"/>
      <c r="AL3692" s="1"/>
      <c r="EC3692" s="19">
        <v>107.85829349407609</v>
      </c>
      <c r="ED3692" s="14">
        <v>0.87013224901267916</v>
      </c>
      <c r="EE3692" s="120"/>
    </row>
    <row r="3693" spans="1:135" x14ac:dyDescent="0.25">
      <c r="A3693" s="1" t="s">
        <v>480</v>
      </c>
      <c r="B3693" s="1" t="s">
        <v>424</v>
      </c>
      <c r="C3693" t="s">
        <v>446</v>
      </c>
      <c r="D3693" s="84">
        <v>2021</v>
      </c>
      <c r="E3693" s="75">
        <v>44452</v>
      </c>
      <c r="AK3693" s="1"/>
      <c r="AL3693" s="1"/>
      <c r="EC3693" s="19">
        <v>170.1504364996882</v>
      </c>
      <c r="ED3693" s="14">
        <v>2.9802762744231965</v>
      </c>
      <c r="EE3693" s="120"/>
    </row>
    <row r="3694" spans="1:135" x14ac:dyDescent="0.25">
      <c r="A3694" s="1" t="s">
        <v>480</v>
      </c>
      <c r="B3694" s="1" t="s">
        <v>424</v>
      </c>
      <c r="C3694" t="s">
        <v>446</v>
      </c>
      <c r="D3694" s="84">
        <v>2021</v>
      </c>
      <c r="E3694" s="75">
        <v>44459</v>
      </c>
      <c r="AK3694" s="1"/>
      <c r="AL3694" s="1"/>
      <c r="EC3694" s="19">
        <v>180.21850966535024</v>
      </c>
      <c r="ED3694" s="14">
        <v>3.7138339521409267</v>
      </c>
      <c r="EE3694" s="120"/>
    </row>
    <row r="3695" spans="1:135" x14ac:dyDescent="0.25">
      <c r="A3695" s="1" t="s">
        <v>480</v>
      </c>
      <c r="B3695" s="1" t="s">
        <v>424</v>
      </c>
      <c r="C3695" t="s">
        <v>446</v>
      </c>
      <c r="D3695" s="84">
        <v>2021</v>
      </c>
      <c r="E3695" s="75">
        <v>44470</v>
      </c>
      <c r="AK3695" s="1"/>
      <c r="AL3695" s="1"/>
      <c r="EC3695" s="19">
        <v>204.99896071502812</v>
      </c>
      <c r="ED3695" s="14">
        <v>6.1764052081168161</v>
      </c>
      <c r="EE3695" s="120"/>
    </row>
    <row r="3696" spans="1:135" x14ac:dyDescent="0.25">
      <c r="A3696" s="1" t="s">
        <v>480</v>
      </c>
      <c r="B3696" s="1" t="s">
        <v>424</v>
      </c>
      <c r="C3696" t="s">
        <v>446</v>
      </c>
      <c r="D3696" s="84">
        <v>2021</v>
      </c>
      <c r="E3696" s="75">
        <v>44483</v>
      </c>
      <c r="AK3696" s="1"/>
      <c r="AL3696" s="1"/>
      <c r="EC3696" s="19">
        <v>226.75898981500731</v>
      </c>
      <c r="ED3696" s="14">
        <v>8.0989168026397849</v>
      </c>
      <c r="EE3696" s="120"/>
    </row>
    <row r="3697" spans="1:135" x14ac:dyDescent="0.25">
      <c r="A3697" s="1" t="s">
        <v>480</v>
      </c>
      <c r="B3697" s="1" t="s">
        <v>424</v>
      </c>
      <c r="C3697" t="s">
        <v>446</v>
      </c>
      <c r="D3697" s="84">
        <v>2021</v>
      </c>
      <c r="E3697" s="75">
        <v>44497</v>
      </c>
      <c r="AK3697" s="1"/>
      <c r="AL3697" s="1"/>
      <c r="EC3697" s="19">
        <v>232.89726668052381</v>
      </c>
      <c r="ED3697" s="14">
        <v>8.8661224901267914</v>
      </c>
      <c r="EE3697" s="120"/>
    </row>
    <row r="3698" spans="1:135" x14ac:dyDescent="0.25">
      <c r="A3698" s="1" t="s">
        <v>480</v>
      </c>
      <c r="B3698" s="1" t="s">
        <v>424</v>
      </c>
      <c r="C3698" t="s">
        <v>446</v>
      </c>
      <c r="D3698" s="84">
        <v>2021</v>
      </c>
      <c r="E3698" s="75">
        <v>44519</v>
      </c>
      <c r="AK3698" s="1"/>
      <c r="AL3698" s="1"/>
      <c r="EC3698" s="19">
        <v>264.53050301392642</v>
      </c>
      <c r="ED3698" s="14">
        <v>13.459903051600499</v>
      </c>
      <c r="EE3698" s="120"/>
    </row>
    <row r="3699" spans="1:135" x14ac:dyDescent="0.25">
      <c r="A3699" s="1" t="s">
        <v>480</v>
      </c>
      <c r="B3699" s="1" t="s">
        <v>424</v>
      </c>
      <c r="C3699" t="s">
        <v>446</v>
      </c>
      <c r="D3699" s="84">
        <v>2021</v>
      </c>
      <c r="E3699" s="75">
        <v>44530</v>
      </c>
      <c r="AK3699" s="1"/>
      <c r="AL3699" s="1"/>
      <c r="EC3699" s="19">
        <v>273.2994699646643</v>
      </c>
      <c r="ED3699" s="14">
        <v>14.937422927925589</v>
      </c>
      <c r="EE3699" s="120"/>
    </row>
    <row r="3700" spans="1:135" x14ac:dyDescent="0.25">
      <c r="A3700" s="1" t="s">
        <v>480</v>
      </c>
      <c r="B3700" s="1" t="s">
        <v>424</v>
      </c>
      <c r="C3700" t="s">
        <v>447</v>
      </c>
      <c r="D3700" s="84">
        <v>2021</v>
      </c>
      <c r="E3700" s="3">
        <v>44414</v>
      </c>
      <c r="AK3700" s="1"/>
      <c r="AL3700" s="1"/>
      <c r="EC3700" s="19">
        <v>27.443618790272293</v>
      </c>
      <c r="ED3700" s="14">
        <v>9.9875740490542514E-2</v>
      </c>
    </row>
    <row r="3701" spans="1:135" x14ac:dyDescent="0.25">
      <c r="A3701" s="1" t="s">
        <v>480</v>
      </c>
      <c r="B3701" s="1" t="s">
        <v>424</v>
      </c>
      <c r="C3701" t="s">
        <v>447</v>
      </c>
      <c r="D3701" s="84">
        <v>2021</v>
      </c>
      <c r="E3701" s="3">
        <v>44421</v>
      </c>
      <c r="AK3701" s="1"/>
      <c r="AL3701" s="1"/>
      <c r="EC3701" s="19">
        <v>69.274838910829359</v>
      </c>
      <c r="ED3701" s="14">
        <v>0.37338426262731239</v>
      </c>
    </row>
    <row r="3702" spans="1:135" x14ac:dyDescent="0.25">
      <c r="A3702" s="1" t="s">
        <v>480</v>
      </c>
      <c r="B3702" s="1" t="s">
        <v>424</v>
      </c>
      <c r="C3702" t="s">
        <v>447</v>
      </c>
      <c r="D3702" s="84">
        <v>2021</v>
      </c>
      <c r="E3702" s="3">
        <v>44432</v>
      </c>
      <c r="AK3702" s="1"/>
      <c r="AL3702" s="1"/>
      <c r="EC3702" s="19">
        <v>103.34389939721473</v>
      </c>
      <c r="ED3702" s="14">
        <v>0.80526426418623986</v>
      </c>
    </row>
    <row r="3703" spans="1:135" x14ac:dyDescent="0.25">
      <c r="A3703" s="1" t="s">
        <v>480</v>
      </c>
      <c r="B3703" s="1" t="s">
        <v>424</v>
      </c>
      <c r="C3703" t="s">
        <v>447</v>
      </c>
      <c r="D3703" s="84">
        <v>2021</v>
      </c>
      <c r="E3703" s="3">
        <v>44446</v>
      </c>
      <c r="AK3703" s="1"/>
      <c r="AL3703" s="1"/>
      <c r="EC3703" s="19">
        <v>107.85829349407609</v>
      </c>
      <c r="ED3703" s="14">
        <v>0.87013224901267916</v>
      </c>
    </row>
    <row r="3704" spans="1:135" x14ac:dyDescent="0.25">
      <c r="A3704" s="1" t="s">
        <v>480</v>
      </c>
      <c r="B3704" s="1" t="s">
        <v>424</v>
      </c>
      <c r="C3704" t="s">
        <v>447</v>
      </c>
      <c r="D3704" s="84">
        <v>2021</v>
      </c>
      <c r="E3704" s="3">
        <v>44452</v>
      </c>
      <c r="AK3704" s="1"/>
      <c r="AL3704" s="1"/>
      <c r="EC3704" s="19">
        <v>170.1504364996882</v>
      </c>
      <c r="ED3704" s="14">
        <v>2.9802762744231965</v>
      </c>
    </row>
    <row r="3705" spans="1:135" x14ac:dyDescent="0.25">
      <c r="A3705" s="1" t="s">
        <v>480</v>
      </c>
      <c r="B3705" s="1" t="s">
        <v>424</v>
      </c>
      <c r="C3705" t="s">
        <v>447</v>
      </c>
      <c r="D3705" s="84">
        <v>2021</v>
      </c>
      <c r="E3705" s="3">
        <v>44459</v>
      </c>
      <c r="AK3705" s="1"/>
      <c r="AL3705" s="1"/>
      <c r="EC3705" s="19">
        <v>180.21850966535024</v>
      </c>
      <c r="ED3705" s="14">
        <v>3.7138339521409267</v>
      </c>
    </row>
    <row r="3706" spans="1:135" x14ac:dyDescent="0.25">
      <c r="A3706" s="1" t="s">
        <v>480</v>
      </c>
      <c r="B3706" s="1" t="s">
        <v>424</v>
      </c>
      <c r="C3706" t="s">
        <v>447</v>
      </c>
      <c r="D3706" s="84">
        <v>2021</v>
      </c>
      <c r="E3706" s="3">
        <v>44470</v>
      </c>
      <c r="AK3706" s="1"/>
      <c r="AL3706" s="1"/>
      <c r="EC3706" s="19">
        <v>204.99896071502812</v>
      </c>
      <c r="ED3706" s="14">
        <v>6.1764052081168161</v>
      </c>
    </row>
    <row r="3707" spans="1:135" x14ac:dyDescent="0.25">
      <c r="A3707" s="1" t="s">
        <v>480</v>
      </c>
      <c r="B3707" s="1" t="s">
        <v>424</v>
      </c>
      <c r="C3707" t="s">
        <v>447</v>
      </c>
      <c r="D3707" s="84">
        <v>2021</v>
      </c>
      <c r="E3707" s="3">
        <v>44483</v>
      </c>
      <c r="AK3707" s="1"/>
      <c r="AL3707" s="1"/>
      <c r="EC3707" s="19">
        <v>226.75898981500731</v>
      </c>
      <c r="ED3707" s="14">
        <v>8.0989168026397849</v>
      </c>
    </row>
    <row r="3708" spans="1:135" x14ac:dyDescent="0.25">
      <c r="A3708" s="1" t="s">
        <v>480</v>
      </c>
      <c r="B3708" s="1" t="s">
        <v>424</v>
      </c>
      <c r="C3708" t="s">
        <v>447</v>
      </c>
      <c r="D3708" s="84">
        <v>2021</v>
      </c>
      <c r="E3708" s="3">
        <v>44497</v>
      </c>
      <c r="AK3708" s="1"/>
      <c r="AL3708" s="1"/>
      <c r="EC3708" s="19">
        <v>232.89726668052381</v>
      </c>
      <c r="ED3708" s="14">
        <v>8.8661224901267914</v>
      </c>
    </row>
    <row r="3709" spans="1:135" x14ac:dyDescent="0.25">
      <c r="A3709" s="1" t="s">
        <v>480</v>
      </c>
      <c r="B3709" s="1" t="s">
        <v>424</v>
      </c>
      <c r="C3709" t="s">
        <v>447</v>
      </c>
      <c r="D3709" s="84">
        <v>2021</v>
      </c>
      <c r="E3709" s="3">
        <v>44519</v>
      </c>
      <c r="AK3709" s="1"/>
      <c r="AL3709" s="1"/>
      <c r="EC3709" s="19">
        <v>264.53050301392642</v>
      </c>
      <c r="ED3709" s="14">
        <v>13.459903051600499</v>
      </c>
    </row>
    <row r="3710" spans="1:135" x14ac:dyDescent="0.25">
      <c r="A3710" s="1" t="s">
        <v>480</v>
      </c>
      <c r="B3710" s="1" t="s">
        <v>424</v>
      </c>
      <c r="C3710" t="s">
        <v>447</v>
      </c>
      <c r="D3710" s="84">
        <v>2021</v>
      </c>
      <c r="E3710" s="3">
        <v>44530</v>
      </c>
      <c r="AK3710" s="1"/>
      <c r="AL3710" s="1"/>
      <c r="EC3710" s="19">
        <v>273.2994699646643</v>
      </c>
      <c r="ED3710" s="14">
        <v>14.937422927925589</v>
      </c>
    </row>
    <row r="3711" spans="1:135" x14ac:dyDescent="0.25">
      <c r="A3711" s="1" t="s">
        <v>480</v>
      </c>
      <c r="B3711" s="1" t="s">
        <v>424</v>
      </c>
      <c r="C3711" t="s">
        <v>448</v>
      </c>
      <c r="D3711" s="84">
        <v>2021</v>
      </c>
      <c r="E3711" s="75">
        <v>44414</v>
      </c>
      <c r="AK3711" s="1"/>
      <c r="AL3711" s="1"/>
      <c r="EC3711" s="19">
        <v>27.443618790272293</v>
      </c>
      <c r="ED3711" s="14">
        <v>9.9875740490542514E-2</v>
      </c>
      <c r="EE3711" s="18"/>
    </row>
    <row r="3712" spans="1:135" x14ac:dyDescent="0.25">
      <c r="A3712" s="1" t="s">
        <v>480</v>
      </c>
      <c r="B3712" s="1" t="s">
        <v>424</v>
      </c>
      <c r="C3712" t="s">
        <v>448</v>
      </c>
      <c r="D3712" s="84">
        <v>2021</v>
      </c>
      <c r="E3712" s="75">
        <v>44421</v>
      </c>
      <c r="AK3712" s="1"/>
      <c r="AL3712" s="1"/>
      <c r="EC3712" s="19">
        <v>69.274838910829359</v>
      </c>
      <c r="ED3712" s="14">
        <v>0.37338426262731239</v>
      </c>
      <c r="EE3712" s="18"/>
    </row>
    <row r="3713" spans="1:135" x14ac:dyDescent="0.25">
      <c r="A3713" s="1" t="s">
        <v>480</v>
      </c>
      <c r="B3713" s="1" t="s">
        <v>424</v>
      </c>
      <c r="C3713" t="s">
        <v>448</v>
      </c>
      <c r="D3713" s="84">
        <v>2021</v>
      </c>
      <c r="E3713" s="75">
        <v>44432</v>
      </c>
      <c r="AK3713" s="1"/>
      <c r="AL3713" s="1"/>
      <c r="EC3713" s="19">
        <v>103.34389939721473</v>
      </c>
      <c r="ED3713" s="14">
        <v>0.80526426418623986</v>
      </c>
      <c r="EE3713" s="18"/>
    </row>
    <row r="3714" spans="1:135" x14ac:dyDescent="0.25">
      <c r="A3714" s="1" t="s">
        <v>480</v>
      </c>
      <c r="B3714" s="1" t="s">
        <v>424</v>
      </c>
      <c r="C3714" t="s">
        <v>448</v>
      </c>
      <c r="D3714" s="84">
        <v>2021</v>
      </c>
      <c r="E3714" s="75">
        <v>44446</v>
      </c>
      <c r="AK3714" s="1"/>
      <c r="AL3714" s="1"/>
      <c r="EC3714" s="19">
        <v>107.85829349407609</v>
      </c>
      <c r="ED3714" s="14">
        <v>0.87013224901267916</v>
      </c>
      <c r="EE3714" s="18"/>
    </row>
    <row r="3715" spans="1:135" x14ac:dyDescent="0.25">
      <c r="A3715" s="1" t="s">
        <v>480</v>
      </c>
      <c r="B3715" s="1" t="s">
        <v>424</v>
      </c>
      <c r="C3715" t="s">
        <v>448</v>
      </c>
      <c r="D3715" s="84">
        <v>2021</v>
      </c>
      <c r="E3715" s="75">
        <v>44452</v>
      </c>
      <c r="AK3715" s="1"/>
      <c r="AL3715" s="1"/>
      <c r="EC3715" s="19">
        <v>170.1504364996882</v>
      </c>
      <c r="ED3715" s="14">
        <v>2.9802762744231965</v>
      </c>
      <c r="EE3715" s="18"/>
    </row>
    <row r="3716" spans="1:135" x14ac:dyDescent="0.25">
      <c r="A3716" s="1" t="s">
        <v>480</v>
      </c>
      <c r="B3716" s="1" t="s">
        <v>424</v>
      </c>
      <c r="C3716" t="s">
        <v>448</v>
      </c>
      <c r="D3716" s="84">
        <v>2021</v>
      </c>
      <c r="E3716" s="75">
        <v>44459</v>
      </c>
      <c r="AK3716" s="1"/>
      <c r="AL3716" s="1"/>
      <c r="EC3716" s="19">
        <v>180.21850966535024</v>
      </c>
      <c r="ED3716" s="14">
        <v>3.7138339521409267</v>
      </c>
      <c r="EE3716" s="18"/>
    </row>
    <row r="3717" spans="1:135" x14ac:dyDescent="0.25">
      <c r="A3717" s="1" t="s">
        <v>480</v>
      </c>
      <c r="B3717" s="1" t="s">
        <v>424</v>
      </c>
      <c r="C3717" t="s">
        <v>448</v>
      </c>
      <c r="D3717" s="84">
        <v>2021</v>
      </c>
      <c r="E3717" s="75">
        <v>44470</v>
      </c>
      <c r="AK3717" s="1"/>
      <c r="AL3717" s="1"/>
      <c r="EC3717" s="19">
        <v>204.99896071502812</v>
      </c>
      <c r="ED3717" s="14">
        <v>6.1764052081168161</v>
      </c>
      <c r="EE3717" s="18"/>
    </row>
    <row r="3718" spans="1:135" x14ac:dyDescent="0.25">
      <c r="A3718" s="1" t="s">
        <v>480</v>
      </c>
      <c r="B3718" s="1" t="s">
        <v>424</v>
      </c>
      <c r="C3718" t="s">
        <v>448</v>
      </c>
      <c r="D3718" s="84">
        <v>2021</v>
      </c>
      <c r="E3718" s="75">
        <v>44483</v>
      </c>
      <c r="AK3718" s="1"/>
      <c r="AL3718" s="1"/>
      <c r="EC3718" s="19">
        <v>226.75898981500731</v>
      </c>
      <c r="ED3718" s="14">
        <v>8.0989168026397849</v>
      </c>
      <c r="EE3718" s="18"/>
    </row>
    <row r="3719" spans="1:135" x14ac:dyDescent="0.25">
      <c r="A3719" s="1" t="s">
        <v>480</v>
      </c>
      <c r="B3719" s="1" t="s">
        <v>424</v>
      </c>
      <c r="C3719" t="s">
        <v>448</v>
      </c>
      <c r="D3719" s="84">
        <v>2021</v>
      </c>
      <c r="E3719" s="75">
        <v>44497</v>
      </c>
      <c r="AK3719" s="1"/>
      <c r="AL3719" s="1"/>
      <c r="EC3719" s="19">
        <v>232.89726668052381</v>
      </c>
      <c r="ED3719" s="14">
        <v>8.8661224901267914</v>
      </c>
      <c r="EE3719" s="18"/>
    </row>
    <row r="3720" spans="1:135" x14ac:dyDescent="0.25">
      <c r="A3720" s="1" t="s">
        <v>480</v>
      </c>
      <c r="B3720" s="1" t="s">
        <v>424</v>
      </c>
      <c r="C3720" t="s">
        <v>448</v>
      </c>
      <c r="D3720" s="84">
        <v>2021</v>
      </c>
      <c r="E3720" s="75">
        <v>44519</v>
      </c>
      <c r="AK3720" s="1"/>
      <c r="AL3720" s="1"/>
      <c r="EC3720" s="19">
        <v>264.53050301392642</v>
      </c>
      <c r="ED3720" s="14">
        <v>13.459903051600499</v>
      </c>
      <c r="EE3720" s="18"/>
    </row>
    <row r="3721" spans="1:135" x14ac:dyDescent="0.25">
      <c r="A3721" s="1" t="s">
        <v>480</v>
      </c>
      <c r="B3721" s="1" t="s">
        <v>424</v>
      </c>
      <c r="C3721" t="s">
        <v>448</v>
      </c>
      <c r="D3721" s="84">
        <v>2021</v>
      </c>
      <c r="E3721" s="75">
        <v>44530</v>
      </c>
      <c r="AK3721" s="1"/>
      <c r="AL3721" s="1"/>
      <c r="EC3721" s="19">
        <v>273.2994699646643</v>
      </c>
      <c r="ED3721" s="14">
        <v>14.937422927925589</v>
      </c>
      <c r="EE3721" s="18"/>
    </row>
    <row r="3722" spans="1:135" x14ac:dyDescent="0.25">
      <c r="A3722" s="1" t="s">
        <v>480</v>
      </c>
      <c r="B3722" s="1" t="s">
        <v>424</v>
      </c>
      <c r="C3722" t="s">
        <v>449</v>
      </c>
      <c r="D3722" s="84">
        <v>2021</v>
      </c>
      <c r="E3722" s="3">
        <v>44414</v>
      </c>
      <c r="AK3722" s="1"/>
      <c r="AL3722" s="1"/>
      <c r="EC3722" s="19">
        <v>27.443618790272293</v>
      </c>
      <c r="ED3722" s="14">
        <v>9.9875740490542514E-2</v>
      </c>
    </row>
    <row r="3723" spans="1:135" x14ac:dyDescent="0.25">
      <c r="A3723" s="1" t="s">
        <v>480</v>
      </c>
      <c r="B3723" s="1" t="s">
        <v>424</v>
      </c>
      <c r="C3723" t="s">
        <v>449</v>
      </c>
      <c r="D3723" s="84">
        <v>2021</v>
      </c>
      <c r="E3723" s="3">
        <v>44421</v>
      </c>
      <c r="AK3723" s="1"/>
      <c r="AL3723" s="1"/>
      <c r="EC3723" s="19">
        <v>69.274838910829359</v>
      </c>
      <c r="ED3723" s="14">
        <v>0.37338426262731239</v>
      </c>
    </row>
    <row r="3724" spans="1:135" x14ac:dyDescent="0.25">
      <c r="A3724" s="1" t="s">
        <v>480</v>
      </c>
      <c r="B3724" s="1" t="s">
        <v>424</v>
      </c>
      <c r="C3724" t="s">
        <v>449</v>
      </c>
      <c r="D3724" s="84">
        <v>2021</v>
      </c>
      <c r="E3724" s="3">
        <v>44432</v>
      </c>
      <c r="AK3724" s="1"/>
      <c r="AL3724" s="1"/>
      <c r="EC3724" s="19">
        <v>103.34389939721473</v>
      </c>
      <c r="ED3724" s="14">
        <v>0.80526426418623986</v>
      </c>
    </row>
    <row r="3725" spans="1:135" x14ac:dyDescent="0.25">
      <c r="A3725" s="1" t="s">
        <v>480</v>
      </c>
      <c r="B3725" s="1" t="s">
        <v>424</v>
      </c>
      <c r="C3725" t="s">
        <v>449</v>
      </c>
      <c r="D3725" s="84">
        <v>2021</v>
      </c>
      <c r="E3725" s="3">
        <v>44446</v>
      </c>
      <c r="AK3725" s="1"/>
      <c r="AL3725" s="1"/>
      <c r="EC3725" s="19">
        <v>107.85829349407609</v>
      </c>
      <c r="ED3725" s="14">
        <v>0.87013224901267916</v>
      </c>
    </row>
    <row r="3726" spans="1:135" x14ac:dyDescent="0.25">
      <c r="A3726" s="1" t="s">
        <v>480</v>
      </c>
      <c r="B3726" s="1" t="s">
        <v>424</v>
      </c>
      <c r="C3726" t="s">
        <v>449</v>
      </c>
      <c r="D3726" s="84">
        <v>2021</v>
      </c>
      <c r="E3726" s="3">
        <v>44452</v>
      </c>
      <c r="AK3726" s="1"/>
      <c r="AL3726" s="1"/>
      <c r="EC3726" s="19">
        <v>170.1504364996882</v>
      </c>
      <c r="ED3726" s="14">
        <v>2.9802762744231965</v>
      </c>
    </row>
    <row r="3727" spans="1:135" x14ac:dyDescent="0.25">
      <c r="A3727" s="1" t="s">
        <v>480</v>
      </c>
      <c r="B3727" s="1" t="s">
        <v>424</v>
      </c>
      <c r="C3727" t="s">
        <v>449</v>
      </c>
      <c r="D3727" s="84">
        <v>2021</v>
      </c>
      <c r="E3727" s="3">
        <v>44459</v>
      </c>
      <c r="AK3727" s="1"/>
      <c r="AL3727" s="1"/>
      <c r="EC3727" s="19">
        <v>180.21850966535024</v>
      </c>
      <c r="ED3727" s="14">
        <v>3.7138339521409267</v>
      </c>
    </row>
    <row r="3728" spans="1:135" x14ac:dyDescent="0.25">
      <c r="A3728" s="1" t="s">
        <v>480</v>
      </c>
      <c r="B3728" s="1" t="s">
        <v>424</v>
      </c>
      <c r="C3728" t="s">
        <v>449</v>
      </c>
      <c r="D3728" s="84">
        <v>2021</v>
      </c>
      <c r="E3728" s="3">
        <v>44470</v>
      </c>
      <c r="AK3728" s="1"/>
      <c r="AL3728" s="1"/>
      <c r="EC3728" s="19">
        <v>204.99896071502812</v>
      </c>
      <c r="ED3728" s="14">
        <v>6.1764052081168161</v>
      </c>
    </row>
    <row r="3729" spans="1:136" x14ac:dyDescent="0.25">
      <c r="A3729" s="1" t="s">
        <v>480</v>
      </c>
      <c r="B3729" s="1" t="s">
        <v>424</v>
      </c>
      <c r="C3729" t="s">
        <v>449</v>
      </c>
      <c r="D3729" s="84">
        <v>2021</v>
      </c>
      <c r="E3729" s="3">
        <v>44483</v>
      </c>
      <c r="AK3729" s="1"/>
      <c r="AL3729" s="1"/>
      <c r="EC3729" s="19">
        <v>226.75898981500731</v>
      </c>
      <c r="ED3729" s="14">
        <v>8.0989168026397849</v>
      </c>
    </row>
    <row r="3730" spans="1:136" x14ac:dyDescent="0.25">
      <c r="A3730" s="1" t="s">
        <v>480</v>
      </c>
      <c r="B3730" s="1" t="s">
        <v>424</v>
      </c>
      <c r="C3730" t="s">
        <v>449</v>
      </c>
      <c r="D3730" s="84">
        <v>2021</v>
      </c>
      <c r="E3730" s="3">
        <v>44497</v>
      </c>
      <c r="AK3730" s="1"/>
      <c r="AL3730" s="1"/>
      <c r="EC3730" s="19">
        <v>232.89726668052381</v>
      </c>
      <c r="ED3730" s="14">
        <v>8.8661224901267914</v>
      </c>
    </row>
    <row r="3731" spans="1:136" x14ac:dyDescent="0.25">
      <c r="A3731" s="1" t="s">
        <v>480</v>
      </c>
      <c r="B3731" s="1" t="s">
        <v>424</v>
      </c>
      <c r="C3731" t="s">
        <v>449</v>
      </c>
      <c r="D3731" s="84">
        <v>2021</v>
      </c>
      <c r="E3731" s="3">
        <v>44519</v>
      </c>
      <c r="AK3731" s="1"/>
      <c r="AL3731" s="1"/>
      <c r="EC3731" s="19">
        <v>264.53050301392642</v>
      </c>
      <c r="ED3731" s="14">
        <v>13.459903051600499</v>
      </c>
    </row>
    <row r="3732" spans="1:136" x14ac:dyDescent="0.25">
      <c r="A3732" s="1" t="s">
        <v>480</v>
      </c>
      <c r="B3732" s="1" t="s">
        <v>424</v>
      </c>
      <c r="C3732" t="s">
        <v>449</v>
      </c>
      <c r="D3732" s="84">
        <v>2021</v>
      </c>
      <c r="E3732" s="3">
        <v>44530</v>
      </c>
      <c r="AK3732" s="1"/>
      <c r="AL3732" s="1"/>
      <c r="EC3732" s="19">
        <v>273.2994699646643</v>
      </c>
      <c r="ED3732" s="14">
        <v>14.937422927925589</v>
      </c>
    </row>
    <row r="3733" spans="1:136" x14ac:dyDescent="0.25">
      <c r="A3733" s="1" t="s">
        <v>480</v>
      </c>
      <c r="B3733" s="1" t="s">
        <v>424</v>
      </c>
      <c r="C3733" t="s">
        <v>469</v>
      </c>
      <c r="D3733" s="84">
        <v>2021</v>
      </c>
      <c r="E3733" s="3">
        <v>44530</v>
      </c>
      <c r="AK3733" s="1">
        <v>0</v>
      </c>
      <c r="AL3733" s="119">
        <f t="shared" ref="AL3733:AL3735" si="78">AK3733/100</f>
        <v>0</v>
      </c>
      <c r="AM3733" s="1">
        <v>0</v>
      </c>
      <c r="AN3733">
        <v>0</v>
      </c>
      <c r="DD3733" s="1">
        <v>46.048253235145467</v>
      </c>
      <c r="DE3733" s="1">
        <v>39.887158686474663</v>
      </c>
      <c r="DG3733" s="1">
        <v>32.419879072972279</v>
      </c>
      <c r="DJ3733" s="1">
        <f>DD3733+DE3734</f>
        <v>74.386921448252167</v>
      </c>
      <c r="DL3733" s="1">
        <f>DD3733+DE3733+DG3733</f>
        <v>118.35529099459241</v>
      </c>
    </row>
    <row r="3734" spans="1:136" x14ac:dyDescent="0.25">
      <c r="A3734" s="1" t="s">
        <v>480</v>
      </c>
      <c r="B3734" s="1" t="s">
        <v>424</v>
      </c>
      <c r="C3734" s="99" t="s">
        <v>470</v>
      </c>
      <c r="D3734" s="84">
        <v>2021</v>
      </c>
      <c r="E3734" s="3">
        <v>44530</v>
      </c>
      <c r="AK3734" s="1">
        <v>1266.5897150414726</v>
      </c>
      <c r="AL3734" s="119">
        <f t="shared" si="78"/>
        <v>12.665897150414725</v>
      </c>
      <c r="AM3734" s="1">
        <v>12.891911017860417</v>
      </c>
      <c r="AN3734">
        <v>1.022925E-2</v>
      </c>
      <c r="DD3734" s="1">
        <v>25.203237521315547</v>
      </c>
      <c r="DE3734" s="1">
        <v>28.338668213106697</v>
      </c>
      <c r="DG3734" s="1">
        <v>44.554490203663107</v>
      </c>
      <c r="DJ3734" s="1">
        <f t="shared" ref="DJ3734:DJ3735" si="79">DD3734+DE3735</f>
        <v>60.638164805074979</v>
      </c>
      <c r="DL3734" s="1">
        <f t="shared" ref="DL3734:DL3735" si="80">DD3734+DE3734+DG3734</f>
        <v>98.096395938085351</v>
      </c>
    </row>
    <row r="3735" spans="1:136" x14ac:dyDescent="0.25">
      <c r="A3735" s="1" t="s">
        <v>480</v>
      </c>
      <c r="B3735" s="82" t="s">
        <v>424</v>
      </c>
      <c r="C3735" s="83" t="s">
        <v>471</v>
      </c>
      <c r="D3735" s="117">
        <v>2021</v>
      </c>
      <c r="E3735" s="3">
        <v>44530</v>
      </c>
      <c r="AK3735" s="1">
        <v>272.03730095305417</v>
      </c>
      <c r="AL3735" s="119">
        <f t="shared" si="78"/>
        <v>2.7203730095305416</v>
      </c>
      <c r="AM3735" s="1">
        <v>6.8818308370718295</v>
      </c>
      <c r="AN3735">
        <v>2.5703749999999997E-2</v>
      </c>
      <c r="DD3735" s="1">
        <v>38.953757699622784</v>
      </c>
      <c r="DE3735" s="1">
        <v>35.434927283759436</v>
      </c>
      <c r="DG3735" s="1">
        <v>45.367282804985074</v>
      </c>
      <c r="DJ3735" s="1">
        <f t="shared" si="79"/>
        <v>38.953757699622784</v>
      </c>
      <c r="DL3735" s="1">
        <f t="shared" si="80"/>
        <v>119.75596778836729</v>
      </c>
    </row>
    <row r="3736" spans="1:136" x14ac:dyDescent="0.25">
      <c r="A3736" s="1" t="s">
        <v>480</v>
      </c>
      <c r="B3736" s="1" t="s">
        <v>424</v>
      </c>
      <c r="C3736" t="s">
        <v>469</v>
      </c>
      <c r="D3736" s="84">
        <v>2021</v>
      </c>
      <c r="E3736" s="3">
        <v>44497</v>
      </c>
      <c r="AK3736"/>
      <c r="AL3736"/>
      <c r="AM3736" s="1"/>
      <c r="AN3736"/>
      <c r="EC3736" s="15">
        <v>232.89726668052381</v>
      </c>
      <c r="ED3736" s="15">
        <v>8.8661224901267914</v>
      </c>
      <c r="EE3736" s="1">
        <v>2.3733315145818392E-3</v>
      </c>
      <c r="EF3736" s="1">
        <f t="shared" ref="EF3736:EF3767" si="81">EE3736*100</f>
        <v>0.23733315145818393</v>
      </c>
    </row>
    <row r="3737" spans="1:136" x14ac:dyDescent="0.25">
      <c r="A3737" s="1" t="s">
        <v>480</v>
      </c>
      <c r="B3737" s="1" t="s">
        <v>424</v>
      </c>
      <c r="C3737" t="s">
        <v>469</v>
      </c>
      <c r="D3737" s="84">
        <v>2021</v>
      </c>
      <c r="E3737" s="3">
        <v>44530</v>
      </c>
      <c r="AK3737"/>
      <c r="AL3737"/>
      <c r="AM3737" s="1"/>
      <c r="AN3737"/>
      <c r="EC3737" s="15">
        <v>273.2994699646643</v>
      </c>
      <c r="ED3737" s="15">
        <v>14.937422927925589</v>
      </c>
      <c r="EE3737" s="1">
        <v>6.8075799102819716E-3</v>
      </c>
      <c r="EF3737" s="1">
        <f t="shared" si="81"/>
        <v>0.68075799102819712</v>
      </c>
    </row>
    <row r="3738" spans="1:136" x14ac:dyDescent="0.25">
      <c r="A3738" s="1" t="s">
        <v>480</v>
      </c>
      <c r="B3738" s="1" t="s">
        <v>424</v>
      </c>
      <c r="C3738" t="s">
        <v>469</v>
      </c>
      <c r="D3738" s="84">
        <v>2021</v>
      </c>
      <c r="E3738" s="3">
        <v>44414</v>
      </c>
      <c r="AK3738"/>
      <c r="AL3738"/>
      <c r="AM3738" s="1"/>
      <c r="AN3738"/>
      <c r="EC3738" s="15">
        <v>27.443618790272293</v>
      </c>
      <c r="ED3738" s="15">
        <v>9.9875740490542514E-2</v>
      </c>
      <c r="EE3738" s="1">
        <v>1.8729977524679642E-2</v>
      </c>
      <c r="EF3738" s="1">
        <f t="shared" si="81"/>
        <v>1.8729977524679642</v>
      </c>
    </row>
    <row r="3739" spans="1:136" x14ac:dyDescent="0.25">
      <c r="A3739" s="1" t="s">
        <v>480</v>
      </c>
      <c r="B3739" s="1" t="s">
        <v>424</v>
      </c>
      <c r="C3739" t="s">
        <v>469</v>
      </c>
      <c r="D3739" s="84">
        <v>2021</v>
      </c>
      <c r="E3739" s="3">
        <v>44421</v>
      </c>
      <c r="AK3739"/>
      <c r="AL3739"/>
      <c r="AM3739" s="1"/>
      <c r="AN3739"/>
      <c r="EC3739" s="15">
        <v>69.274838910829359</v>
      </c>
      <c r="ED3739" s="15">
        <v>0.37338426262731239</v>
      </c>
      <c r="EE3739" s="1">
        <v>2.5665709494864717E-2</v>
      </c>
      <c r="EF3739" s="1">
        <f t="shared" si="81"/>
        <v>2.5665709494864717</v>
      </c>
    </row>
    <row r="3740" spans="1:136" x14ac:dyDescent="0.25">
      <c r="A3740" s="1" t="s">
        <v>480</v>
      </c>
      <c r="B3740" s="1" t="s">
        <v>424</v>
      </c>
      <c r="C3740" t="s">
        <v>469</v>
      </c>
      <c r="D3740" s="84">
        <v>2021</v>
      </c>
      <c r="E3740" s="3">
        <v>44432</v>
      </c>
      <c r="AK3740"/>
      <c r="AL3740"/>
      <c r="AM3740" s="1"/>
      <c r="AN3740"/>
      <c r="EC3740" s="15">
        <v>103.34389939721473</v>
      </c>
      <c r="ED3740" s="15">
        <v>0.80526426418623986</v>
      </c>
      <c r="EE3740" s="1">
        <v>5.5483311521705402E-2</v>
      </c>
      <c r="EF3740" s="1">
        <f t="shared" si="81"/>
        <v>5.5483311521705403</v>
      </c>
    </row>
    <row r="3741" spans="1:136" x14ac:dyDescent="0.25">
      <c r="A3741" s="1" t="s">
        <v>480</v>
      </c>
      <c r="B3741" s="1" t="s">
        <v>424</v>
      </c>
      <c r="C3741" t="s">
        <v>469</v>
      </c>
      <c r="D3741" s="84">
        <v>2021</v>
      </c>
      <c r="E3741" s="3">
        <v>44446</v>
      </c>
      <c r="AK3741" s="1"/>
      <c r="AL3741" s="1"/>
      <c r="EC3741" s="15">
        <v>107.85829349407609</v>
      </c>
      <c r="ED3741" s="15">
        <v>0.87013224901267916</v>
      </c>
      <c r="EE3741" s="1">
        <v>0.1255230371326983</v>
      </c>
      <c r="EF3741" s="1">
        <f t="shared" si="81"/>
        <v>12.552303713269829</v>
      </c>
    </row>
    <row r="3742" spans="1:136" x14ac:dyDescent="0.25">
      <c r="A3742" s="1" t="s">
        <v>480</v>
      </c>
      <c r="B3742" s="1" t="s">
        <v>424</v>
      </c>
      <c r="C3742" t="s">
        <v>469</v>
      </c>
      <c r="D3742" s="84">
        <v>2021</v>
      </c>
      <c r="E3742" s="3">
        <v>44452</v>
      </c>
      <c r="AK3742" s="1"/>
      <c r="AL3742" s="1"/>
      <c r="EC3742" s="15">
        <v>170.1504364996882</v>
      </c>
      <c r="ED3742" s="15">
        <v>2.9802762744231965</v>
      </c>
      <c r="EE3742" s="1">
        <v>0.15198276935295663</v>
      </c>
      <c r="EF3742" s="1">
        <f t="shared" si="81"/>
        <v>15.198276935295663</v>
      </c>
    </row>
    <row r="3743" spans="1:136" x14ac:dyDescent="0.25">
      <c r="A3743" s="1" t="s">
        <v>480</v>
      </c>
      <c r="B3743" s="1" t="s">
        <v>424</v>
      </c>
      <c r="C3743" t="s">
        <v>469</v>
      </c>
      <c r="D3743" s="84">
        <v>2021</v>
      </c>
      <c r="E3743" s="3">
        <v>44459</v>
      </c>
      <c r="AK3743" s="1"/>
      <c r="AL3743" s="1"/>
      <c r="EC3743" s="15">
        <v>180.21850966535024</v>
      </c>
      <c r="ED3743" s="15">
        <v>3.7138339521409267</v>
      </c>
      <c r="EE3743" s="1">
        <v>0.17130304647708411</v>
      </c>
      <c r="EF3743" s="1">
        <f t="shared" si="81"/>
        <v>17.13030464770841</v>
      </c>
    </row>
    <row r="3744" spans="1:136" x14ac:dyDescent="0.25">
      <c r="A3744" s="1" t="s">
        <v>480</v>
      </c>
      <c r="B3744" s="1" t="s">
        <v>424</v>
      </c>
      <c r="C3744" t="s">
        <v>469</v>
      </c>
      <c r="D3744" s="84">
        <v>2021</v>
      </c>
      <c r="E3744" s="3">
        <v>44470</v>
      </c>
      <c r="AK3744" s="1"/>
      <c r="AL3744" s="1"/>
      <c r="EC3744" s="15">
        <v>204.99896071502812</v>
      </c>
      <c r="ED3744" s="15">
        <v>6.1764052081168161</v>
      </c>
      <c r="EE3744" s="1">
        <v>0.23419603563759667</v>
      </c>
      <c r="EF3744" s="1">
        <f t="shared" si="81"/>
        <v>23.419603563759665</v>
      </c>
    </row>
    <row r="3745" spans="1:136" x14ac:dyDescent="0.25">
      <c r="A3745" s="1" t="s">
        <v>480</v>
      </c>
      <c r="B3745" s="1" t="s">
        <v>424</v>
      </c>
      <c r="C3745" t="s">
        <v>469</v>
      </c>
      <c r="D3745" s="84">
        <v>2021</v>
      </c>
      <c r="E3745" s="3">
        <v>44483</v>
      </c>
      <c r="AK3745" s="1"/>
      <c r="AL3745" s="1"/>
      <c r="EC3745" s="15">
        <v>226.75898981500731</v>
      </c>
      <c r="ED3745" s="15">
        <v>8.0989168026397849</v>
      </c>
      <c r="EE3745" s="1">
        <v>0.26375275843624391</v>
      </c>
      <c r="EF3745" s="1">
        <f t="shared" si="81"/>
        <v>26.37527584362439</v>
      </c>
    </row>
    <row r="3746" spans="1:136" x14ac:dyDescent="0.25">
      <c r="A3746" s="1" t="s">
        <v>480</v>
      </c>
      <c r="B3746" s="1" t="s">
        <v>424</v>
      </c>
      <c r="C3746" t="s">
        <v>469</v>
      </c>
      <c r="D3746" s="84">
        <v>2021</v>
      </c>
      <c r="E3746" s="3">
        <v>44519</v>
      </c>
      <c r="AK3746" s="1"/>
      <c r="AL3746" s="1"/>
      <c r="EC3746" s="15">
        <v>264.53050301392642</v>
      </c>
      <c r="ED3746" s="15">
        <v>13.459903051600499</v>
      </c>
      <c r="EE3746" s="1">
        <v>0.33403299020466953</v>
      </c>
      <c r="EF3746" s="1">
        <f t="shared" si="81"/>
        <v>33.403299020466953</v>
      </c>
    </row>
    <row r="3747" spans="1:136" s="100" customFormat="1" x14ac:dyDescent="0.25">
      <c r="A3747" s="1" t="s">
        <v>480</v>
      </c>
      <c r="B3747" s="1" t="s">
        <v>424</v>
      </c>
      <c r="C3747" s="99" t="s">
        <v>470</v>
      </c>
      <c r="D3747" s="84">
        <v>2021</v>
      </c>
      <c r="E3747" s="102">
        <v>44497</v>
      </c>
      <c r="AM3747" s="105"/>
      <c r="AN3747" s="105"/>
      <c r="EC3747" s="104">
        <v>230.13828985657869</v>
      </c>
      <c r="ED3747" s="104">
        <v>15.900838378033413</v>
      </c>
      <c r="EE3747" s="100">
        <v>2.8992073003912895E-3</v>
      </c>
      <c r="EF3747" s="1">
        <f t="shared" si="81"/>
        <v>0.28992073003912894</v>
      </c>
    </row>
    <row r="3748" spans="1:136" s="100" customFormat="1" x14ac:dyDescent="0.25">
      <c r="A3748" s="1" t="s">
        <v>480</v>
      </c>
      <c r="B3748" s="1" t="s">
        <v>424</v>
      </c>
      <c r="C3748" s="99" t="s">
        <v>470</v>
      </c>
      <c r="D3748" s="84">
        <v>2021</v>
      </c>
      <c r="E3748" s="102">
        <v>44530</v>
      </c>
      <c r="AM3748" s="105"/>
      <c r="AN3748" s="105"/>
      <c r="EC3748" s="104">
        <v>254.29614425275415</v>
      </c>
      <c r="ED3748" s="104">
        <v>24.775731427133131</v>
      </c>
      <c r="EE3748" s="100">
        <v>4.4330969605348601E-3</v>
      </c>
      <c r="EF3748" s="1">
        <f t="shared" si="81"/>
        <v>0.44330969605348602</v>
      </c>
    </row>
    <row r="3749" spans="1:136" s="100" customFormat="1" x14ac:dyDescent="0.25">
      <c r="A3749" s="1" t="s">
        <v>480</v>
      </c>
      <c r="B3749" s="1" t="s">
        <v>424</v>
      </c>
      <c r="C3749" s="99" t="s">
        <v>470</v>
      </c>
      <c r="D3749" s="84">
        <v>2021</v>
      </c>
      <c r="E3749" s="102">
        <v>44414</v>
      </c>
      <c r="AM3749" s="105"/>
      <c r="AN3749" s="105"/>
      <c r="EC3749" s="104">
        <v>28.417948451465396</v>
      </c>
      <c r="ED3749" s="104">
        <v>6.9593791896175441E-2</v>
      </c>
      <c r="EE3749" s="100">
        <v>1.1839455021898284E-2</v>
      </c>
      <c r="EF3749" s="1">
        <f t="shared" si="81"/>
        <v>1.1839455021898284</v>
      </c>
    </row>
    <row r="3750" spans="1:136" s="100" customFormat="1" x14ac:dyDescent="0.25">
      <c r="A3750" s="1" t="s">
        <v>480</v>
      </c>
      <c r="B3750" s="1" t="s">
        <v>424</v>
      </c>
      <c r="C3750" s="99" t="s">
        <v>470</v>
      </c>
      <c r="D3750" s="84">
        <v>2021</v>
      </c>
      <c r="E3750" s="102">
        <v>44421</v>
      </c>
      <c r="AM3750" s="105"/>
      <c r="AN3750" s="105"/>
      <c r="EC3750" s="104">
        <v>68.917584701725218</v>
      </c>
      <c r="ED3750" s="104">
        <v>0.31233017888692577</v>
      </c>
      <c r="EE3750" s="100">
        <v>1.6957211254789266E-2</v>
      </c>
      <c r="EF3750" s="1">
        <f t="shared" si="81"/>
        <v>1.6957211254789266</v>
      </c>
    </row>
    <row r="3751" spans="1:136" s="100" customFormat="1" x14ac:dyDescent="0.25">
      <c r="A3751" s="1" t="s">
        <v>480</v>
      </c>
      <c r="B3751" s="1" t="s">
        <v>424</v>
      </c>
      <c r="C3751" s="99" t="s">
        <v>470</v>
      </c>
      <c r="D3751" s="84">
        <v>2021</v>
      </c>
      <c r="E3751" s="102">
        <v>44432</v>
      </c>
      <c r="AM3751" s="105"/>
      <c r="AN3751" s="105"/>
      <c r="EC3751" s="104">
        <v>103.96259873207231</v>
      </c>
      <c r="ED3751" s="104">
        <v>0.92647073730773233</v>
      </c>
      <c r="EE3751" s="100">
        <v>5.4582440661141624E-2</v>
      </c>
      <c r="EF3751" s="1">
        <f t="shared" si="81"/>
        <v>5.4582440661141627</v>
      </c>
    </row>
    <row r="3752" spans="1:136" s="100" customFormat="1" x14ac:dyDescent="0.25">
      <c r="A3752" s="1" t="s">
        <v>480</v>
      </c>
      <c r="B3752" s="1" t="s">
        <v>424</v>
      </c>
      <c r="C3752" s="99" t="s">
        <v>470</v>
      </c>
      <c r="D3752" s="84">
        <v>2021</v>
      </c>
      <c r="E3752" s="102">
        <v>44446</v>
      </c>
      <c r="AM3752" s="105"/>
      <c r="AN3752" s="105"/>
      <c r="EC3752" s="104">
        <v>110.16583090833507</v>
      </c>
      <c r="ED3752" s="104">
        <v>1.0929387906620245</v>
      </c>
      <c r="EE3752" s="100">
        <v>0.12901684545051029</v>
      </c>
      <c r="EF3752" s="1">
        <f t="shared" si="81"/>
        <v>12.90168454505103</v>
      </c>
    </row>
    <row r="3753" spans="1:136" s="100" customFormat="1" x14ac:dyDescent="0.25">
      <c r="A3753" s="1" t="s">
        <v>480</v>
      </c>
      <c r="B3753" s="1" t="s">
        <v>424</v>
      </c>
      <c r="C3753" s="99" t="s">
        <v>470</v>
      </c>
      <c r="D3753" s="84">
        <v>2021</v>
      </c>
      <c r="E3753" s="102">
        <v>44452</v>
      </c>
      <c r="AM3753" s="105"/>
      <c r="AN3753" s="105"/>
      <c r="EC3753" s="104">
        <v>170.96400176678446</v>
      </c>
      <c r="ED3753" s="104">
        <v>4.7307792928964867</v>
      </c>
      <c r="EE3753" s="100">
        <v>0.15498733602218512</v>
      </c>
      <c r="EF3753" s="1">
        <f t="shared" si="81"/>
        <v>15.498733602218511</v>
      </c>
    </row>
    <row r="3754" spans="1:136" s="100" customFormat="1" x14ac:dyDescent="0.25">
      <c r="A3754" s="1" t="s">
        <v>480</v>
      </c>
      <c r="B3754" s="1" t="s">
        <v>424</v>
      </c>
      <c r="C3754" s="99" t="s">
        <v>470</v>
      </c>
      <c r="D3754" s="84">
        <v>2021</v>
      </c>
      <c r="E3754" s="102">
        <v>44459</v>
      </c>
      <c r="AM3754" s="105"/>
      <c r="AN3754" s="105"/>
      <c r="EC3754" s="104">
        <v>182.59100239035541</v>
      </c>
      <c r="ED3754" s="104">
        <v>6.4557277312084294</v>
      </c>
      <c r="EE3754" s="100">
        <v>0.15665144092064587</v>
      </c>
      <c r="EF3754" s="1">
        <f t="shared" si="81"/>
        <v>15.665144092064587</v>
      </c>
    </row>
    <row r="3755" spans="1:136" s="100" customFormat="1" x14ac:dyDescent="0.25">
      <c r="A3755" s="1" t="s">
        <v>480</v>
      </c>
      <c r="B3755" s="1" t="s">
        <v>424</v>
      </c>
      <c r="C3755" s="99" t="s">
        <v>470</v>
      </c>
      <c r="D3755" s="84">
        <v>2021</v>
      </c>
      <c r="E3755" s="102">
        <v>44470</v>
      </c>
      <c r="AM3755" s="105"/>
      <c r="AN3755" s="105"/>
      <c r="EC3755" s="104">
        <v>204.57837507794639</v>
      </c>
      <c r="ED3755" s="104">
        <v>10.557839006151267</v>
      </c>
      <c r="EE3755" s="100">
        <v>0.22033861901098889</v>
      </c>
      <c r="EF3755" s="1">
        <f t="shared" si="81"/>
        <v>22.033861901098888</v>
      </c>
    </row>
    <row r="3756" spans="1:136" s="100" customFormat="1" x14ac:dyDescent="0.25">
      <c r="A3756" s="1" t="s">
        <v>480</v>
      </c>
      <c r="B3756" s="1" t="s">
        <v>424</v>
      </c>
      <c r="C3756" s="99" t="s">
        <v>470</v>
      </c>
      <c r="D3756" s="84">
        <v>2021</v>
      </c>
      <c r="E3756" s="102">
        <v>44483</v>
      </c>
      <c r="AM3756" s="105"/>
      <c r="AN3756" s="105"/>
      <c r="EC3756" s="104">
        <v>224.73076023695697</v>
      </c>
      <c r="ED3756" s="104">
        <v>14.322663610573423</v>
      </c>
      <c r="EE3756" s="100">
        <v>0.10324600892541146</v>
      </c>
      <c r="EF3756" s="1">
        <f t="shared" si="81"/>
        <v>10.324600892541145</v>
      </c>
    </row>
    <row r="3757" spans="1:136" s="100" customFormat="1" x14ac:dyDescent="0.25">
      <c r="A3757" s="1" t="s">
        <v>480</v>
      </c>
      <c r="B3757" s="1" t="s">
        <v>424</v>
      </c>
      <c r="C3757" s="99" t="s">
        <v>470</v>
      </c>
      <c r="D3757" s="84">
        <v>2021</v>
      </c>
      <c r="E3757" s="102">
        <v>44519</v>
      </c>
      <c r="AM3757" s="105"/>
      <c r="AN3757" s="105"/>
      <c r="EC3757" s="104">
        <v>248.11564643525259</v>
      </c>
      <c r="ED3757" s="104">
        <v>21.748023099212741</v>
      </c>
      <c r="EE3757" s="100">
        <v>0.16579500000001951</v>
      </c>
      <c r="EF3757" s="1">
        <f t="shared" si="81"/>
        <v>16.57950000000195</v>
      </c>
    </row>
    <row r="3758" spans="1:136" x14ac:dyDescent="0.25">
      <c r="A3758" s="1" t="s">
        <v>480</v>
      </c>
      <c r="B3758" s="82" t="s">
        <v>424</v>
      </c>
      <c r="C3758" s="83" t="s">
        <v>471</v>
      </c>
      <c r="D3758" s="117">
        <v>2021</v>
      </c>
      <c r="E3758" s="3">
        <v>44497</v>
      </c>
      <c r="AK3758" s="1"/>
      <c r="AL3758" s="1"/>
      <c r="EC3758" s="15">
        <v>236.59488938277133</v>
      </c>
      <c r="ED3758" s="15">
        <v>14.127871980127255</v>
      </c>
      <c r="EE3758" s="1">
        <v>1.1701488304267109E-3</v>
      </c>
      <c r="EF3758" s="1">
        <f t="shared" si="81"/>
        <v>0.11701488304267109</v>
      </c>
    </row>
    <row r="3759" spans="1:136" x14ac:dyDescent="0.25">
      <c r="A3759" s="1" t="s">
        <v>480</v>
      </c>
      <c r="B3759" s="82" t="s">
        <v>424</v>
      </c>
      <c r="C3759" s="83" t="s">
        <v>471</v>
      </c>
      <c r="D3759" s="117">
        <v>2021</v>
      </c>
      <c r="E3759" s="3">
        <v>44530</v>
      </c>
      <c r="AK3759" s="1"/>
      <c r="AL3759" s="1"/>
      <c r="EC3759" s="15">
        <v>270.16379397641089</v>
      </c>
      <c r="ED3759" s="15">
        <v>24.256337846111464</v>
      </c>
      <c r="EE3759" s="1">
        <v>4.2754728044871789E-3</v>
      </c>
      <c r="EF3759" s="1">
        <f t="shared" si="81"/>
        <v>0.42754728044871787</v>
      </c>
    </row>
    <row r="3760" spans="1:136" x14ac:dyDescent="0.25">
      <c r="A3760" s="1" t="s">
        <v>480</v>
      </c>
      <c r="B3760" s="82" t="s">
        <v>424</v>
      </c>
      <c r="C3760" s="83" t="s">
        <v>471</v>
      </c>
      <c r="D3760" s="117">
        <v>2021</v>
      </c>
      <c r="E3760" s="3">
        <v>44414</v>
      </c>
      <c r="AK3760" s="1"/>
      <c r="AL3760" s="1"/>
      <c r="EC3760" s="15">
        <v>31.974251714820209</v>
      </c>
      <c r="ED3760" s="15">
        <v>4.4983403918104341E-2</v>
      </c>
      <c r="EE3760" s="1">
        <v>1.0526220668214003E-2</v>
      </c>
      <c r="EF3760" s="1">
        <f t="shared" si="81"/>
        <v>1.0526220668214004</v>
      </c>
    </row>
    <row r="3761" spans="1:136" x14ac:dyDescent="0.25">
      <c r="A3761" s="1" t="s">
        <v>480</v>
      </c>
      <c r="B3761" s="82" t="s">
        <v>424</v>
      </c>
      <c r="C3761" s="83" t="s">
        <v>471</v>
      </c>
      <c r="D3761" s="117">
        <v>2021</v>
      </c>
      <c r="E3761" s="3">
        <v>44421</v>
      </c>
      <c r="AK3761" s="1"/>
      <c r="AL3761" s="1"/>
      <c r="EC3761" s="15">
        <v>74.341353149033466</v>
      </c>
      <c r="ED3761" s="15">
        <v>0.27249574542714616</v>
      </c>
      <c r="EE3761" s="1">
        <v>1.4394606426906429E-2</v>
      </c>
      <c r="EF3761" s="1">
        <f t="shared" si="81"/>
        <v>1.4394606426906429</v>
      </c>
    </row>
    <row r="3762" spans="1:136" x14ac:dyDescent="0.25">
      <c r="A3762" s="1" t="s">
        <v>480</v>
      </c>
      <c r="B3762" s="82" t="s">
        <v>424</v>
      </c>
      <c r="C3762" s="83" t="s">
        <v>471</v>
      </c>
      <c r="D3762" s="117">
        <v>2021</v>
      </c>
      <c r="E3762" s="3">
        <v>44432</v>
      </c>
      <c r="AK3762" s="1"/>
      <c r="AL3762" s="1"/>
      <c r="EC3762" s="15">
        <v>105.54588443151111</v>
      </c>
      <c r="ED3762" s="15">
        <v>0.7255844500233839</v>
      </c>
      <c r="EE3762" s="1">
        <v>3.9090538549393289E-2</v>
      </c>
      <c r="EF3762" s="1">
        <f t="shared" si="81"/>
        <v>3.9090538549393288</v>
      </c>
    </row>
    <row r="3763" spans="1:136" x14ac:dyDescent="0.25">
      <c r="A3763" s="1" t="s">
        <v>480</v>
      </c>
      <c r="B3763" s="82" t="s">
        <v>424</v>
      </c>
      <c r="C3763" s="83" t="s">
        <v>471</v>
      </c>
      <c r="D3763" s="117">
        <v>2021</v>
      </c>
      <c r="E3763" s="3">
        <v>44446</v>
      </c>
      <c r="AK3763" s="1"/>
      <c r="AL3763" s="1"/>
      <c r="EC3763" s="15">
        <v>110.14313818759361</v>
      </c>
      <c r="ED3763" s="15">
        <v>0.80246671385919832</v>
      </c>
      <c r="EE3763" s="1">
        <v>9.2894577980785223E-2</v>
      </c>
      <c r="EF3763" s="1">
        <f t="shared" si="81"/>
        <v>9.2894577980785229</v>
      </c>
    </row>
    <row r="3764" spans="1:136" x14ac:dyDescent="0.25">
      <c r="A3764" s="1" t="s">
        <v>480</v>
      </c>
      <c r="B3764" s="82" t="s">
        <v>424</v>
      </c>
      <c r="C3764" s="83" t="s">
        <v>471</v>
      </c>
      <c r="D3764" s="117">
        <v>2021</v>
      </c>
      <c r="E3764" s="3">
        <v>44452</v>
      </c>
      <c r="AK3764" s="1"/>
      <c r="AL3764" s="1"/>
      <c r="EC3764" s="15">
        <v>172.27289291634025</v>
      </c>
      <c r="ED3764" s="15">
        <v>4.1199701824727919</v>
      </c>
      <c r="EE3764" s="1">
        <v>0.12628424029229213</v>
      </c>
      <c r="EF3764" s="1">
        <f t="shared" si="81"/>
        <v>12.628424029229212</v>
      </c>
    </row>
    <row r="3765" spans="1:136" x14ac:dyDescent="0.25">
      <c r="A3765" s="1" t="s">
        <v>480</v>
      </c>
      <c r="B3765" s="82" t="s">
        <v>424</v>
      </c>
      <c r="C3765" s="83" t="s">
        <v>471</v>
      </c>
      <c r="D3765" s="117">
        <v>2021</v>
      </c>
      <c r="E3765" s="3">
        <v>44459</v>
      </c>
      <c r="AK3765" s="1"/>
      <c r="AL3765" s="1"/>
      <c r="EC3765" s="15">
        <v>181.95123421752501</v>
      </c>
      <c r="ED3765" s="15">
        <v>5.1990030307144517</v>
      </c>
      <c r="EE3765" s="1">
        <v>0.12183187178638566</v>
      </c>
      <c r="EF3765" s="1">
        <f t="shared" si="81"/>
        <v>12.183187178638565</v>
      </c>
    </row>
    <row r="3766" spans="1:136" x14ac:dyDescent="0.25">
      <c r="A3766" s="1" t="s">
        <v>480</v>
      </c>
      <c r="B3766" s="82" t="s">
        <v>424</v>
      </c>
      <c r="C3766" s="83" t="s">
        <v>471</v>
      </c>
      <c r="D3766" s="117">
        <v>2021</v>
      </c>
      <c r="E3766" s="3">
        <v>44470</v>
      </c>
      <c r="AK3766" s="1"/>
      <c r="AL3766" s="1"/>
      <c r="EC3766" s="15">
        <v>203.25657614228081</v>
      </c>
      <c r="ED3766" s="15">
        <v>8.0855440467454223</v>
      </c>
      <c r="EE3766" s="1">
        <v>0.19317885693184633</v>
      </c>
      <c r="EF3766" s="1">
        <f t="shared" si="81"/>
        <v>19.317885693184632</v>
      </c>
    </row>
    <row r="3767" spans="1:136" x14ac:dyDescent="0.25">
      <c r="A3767" s="1" t="s">
        <v>480</v>
      </c>
      <c r="B3767" s="82" t="s">
        <v>424</v>
      </c>
      <c r="C3767" s="83" t="s">
        <v>471</v>
      </c>
      <c r="D3767" s="117">
        <v>2021</v>
      </c>
      <c r="E3767" s="3">
        <v>44483</v>
      </c>
      <c r="AK3767" s="1"/>
      <c r="AL3767" s="1"/>
      <c r="EC3767" s="15">
        <v>226.46186090636311</v>
      </c>
      <c r="ED3767" s="15">
        <v>11.938139596007531</v>
      </c>
      <c r="EE3767" s="1">
        <v>0.2275572924913325</v>
      </c>
      <c r="EF3767" s="1">
        <f t="shared" si="81"/>
        <v>22.75572924913325</v>
      </c>
    </row>
    <row r="3768" spans="1:136" x14ac:dyDescent="0.25">
      <c r="A3768" s="1" t="s">
        <v>480</v>
      </c>
      <c r="B3768" s="82" t="s">
        <v>424</v>
      </c>
      <c r="C3768" s="83" t="s">
        <v>471</v>
      </c>
      <c r="D3768" s="117">
        <v>2021</v>
      </c>
      <c r="E3768" s="3">
        <v>44519</v>
      </c>
      <c r="AK3768" s="1"/>
      <c r="AL3768" s="1"/>
      <c r="EC3768" s="15">
        <v>263.84364224080502</v>
      </c>
      <c r="ED3768" s="15">
        <v>21.780428913457122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G4555"/>
  <sheetViews>
    <sheetView tabSelected="1" workbookViewId="0">
      <pane xSplit="5" ySplit="1" topLeftCell="AU2" activePane="bottomRight" state="frozen"/>
      <selection pane="topRight" activeCell="C1" sqref="C1"/>
      <selection pane="bottomLeft" activeCell="A2" sqref="A2"/>
      <selection pane="bottomRight" activeCell="AU4561" sqref="AU4561"/>
    </sheetView>
  </sheetViews>
  <sheetFormatPr defaultColWidth="32.85546875" defaultRowHeight="15" x14ac:dyDescent="0.25"/>
  <cols>
    <col min="1" max="1" width="19" style="1" customWidth="1"/>
    <col min="2" max="2" width="16.42578125" style="1" customWidth="1"/>
    <col min="3" max="3" width="30.85546875" style="1" customWidth="1"/>
    <col min="4" max="4" width="14.140625" style="84" customWidth="1"/>
    <col min="5" max="5" width="32.85546875" style="3"/>
    <col min="6" max="36" width="32.85546875" style="1"/>
    <col min="37" max="38" width="32.85546875" style="82"/>
    <col min="39" max="41" width="32.85546875" style="4"/>
    <col min="42" max="108" width="32.85546875" style="1"/>
    <col min="109" max="119" width="15.42578125" style="1" customWidth="1"/>
    <col min="120" max="122" width="12.85546875" style="1" customWidth="1"/>
    <col min="123" max="123" width="12.5703125" style="1" customWidth="1"/>
    <col min="124" max="131" width="18" style="1" customWidth="1"/>
    <col min="132" max="16384" width="32.85546875" style="1"/>
  </cols>
  <sheetData>
    <row r="1" spans="1:137" x14ac:dyDescent="0.25">
      <c r="A1" s="1" t="s">
        <v>473</v>
      </c>
      <c r="B1" s="1" t="s">
        <v>404</v>
      </c>
      <c r="C1" s="1" t="s">
        <v>0</v>
      </c>
      <c r="D1" s="84" t="s">
        <v>427</v>
      </c>
      <c r="E1" s="3" t="s">
        <v>1</v>
      </c>
      <c r="F1" s="3" t="s">
        <v>361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19" t="s">
        <v>33</v>
      </c>
      <c r="AL1" s="119" t="s">
        <v>482</v>
      </c>
      <c r="AM1" s="1" t="s">
        <v>32</v>
      </c>
      <c r="AN1" s="1" t="s">
        <v>494</v>
      </c>
      <c r="AO1" s="1" t="s">
        <v>400</v>
      </c>
      <c r="AP1" s="4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401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49" t="s">
        <v>402</v>
      </c>
      <c r="BJ1" s="1" t="s">
        <v>52</v>
      </c>
      <c r="BK1" s="1" t="s">
        <v>464</v>
      </c>
      <c r="BL1" s="1" t="s">
        <v>54</v>
      </c>
      <c r="BM1" s="1" t="s">
        <v>55</v>
      </c>
      <c r="BN1" s="1" t="s">
        <v>56</v>
      </c>
      <c r="BO1" s="1" t="s">
        <v>472</v>
      </c>
      <c r="BP1" s="49" t="s">
        <v>403</v>
      </c>
      <c r="BQ1" s="1" t="s">
        <v>58</v>
      </c>
      <c r="BR1" s="1" t="s">
        <v>59</v>
      </c>
      <c r="BS1" s="1" t="s">
        <v>60</v>
      </c>
      <c r="BT1" s="1" t="s">
        <v>61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69</v>
      </c>
      <c r="CC1" s="1" t="s">
        <v>70</v>
      </c>
      <c r="CD1" s="1" t="s">
        <v>71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211</v>
      </c>
      <c r="DD1" t="s">
        <v>212</v>
      </c>
      <c r="DE1" s="49" t="s">
        <v>387</v>
      </c>
      <c r="DF1" s="49" t="s">
        <v>388</v>
      </c>
      <c r="DG1" s="49" t="s">
        <v>440</v>
      </c>
      <c r="DH1" s="49" t="s">
        <v>389</v>
      </c>
      <c r="DI1" s="49" t="s">
        <v>390</v>
      </c>
      <c r="DJ1" s="49" t="s">
        <v>434</v>
      </c>
      <c r="DK1" s="49" t="s">
        <v>425</v>
      </c>
      <c r="DL1" s="49" t="s">
        <v>441</v>
      </c>
      <c r="DM1" s="49" t="s">
        <v>426</v>
      </c>
      <c r="DN1" s="49" t="s">
        <v>391</v>
      </c>
      <c r="DO1" s="49" t="s">
        <v>435</v>
      </c>
      <c r="DP1" s="18" t="s">
        <v>397</v>
      </c>
      <c r="DQ1" s="18" t="s">
        <v>398</v>
      </c>
      <c r="DR1" s="18" t="s">
        <v>399</v>
      </c>
      <c r="DS1" s="1" t="s">
        <v>72</v>
      </c>
      <c r="DT1" s="1" t="s">
        <v>497</v>
      </c>
      <c r="DU1" s="1" t="s">
        <v>498</v>
      </c>
      <c r="DV1" s="1" t="s">
        <v>499</v>
      </c>
      <c r="DW1" s="1" t="s">
        <v>500</v>
      </c>
      <c r="DX1" s="1" t="s">
        <v>501</v>
      </c>
      <c r="DY1" s="1" t="s">
        <v>502</v>
      </c>
      <c r="DZ1" s="1" t="s">
        <v>503</v>
      </c>
      <c r="EA1" s="1" t="s">
        <v>504</v>
      </c>
      <c r="EB1" t="s">
        <v>190</v>
      </c>
      <c r="EC1" t="s">
        <v>191</v>
      </c>
      <c r="ED1" s="1" t="s">
        <v>463</v>
      </c>
      <c r="EE1" s="1" t="s">
        <v>450</v>
      </c>
      <c r="EF1" s="1" t="s">
        <v>485</v>
      </c>
      <c r="EG1" s="1" t="s">
        <v>483</v>
      </c>
    </row>
    <row r="2" spans="1:137" hidden="1" x14ac:dyDescent="0.25">
      <c r="A2" s="1" t="s">
        <v>480</v>
      </c>
      <c r="B2" s="1" t="s">
        <v>428</v>
      </c>
      <c r="C2" s="1" t="s">
        <v>496</v>
      </c>
      <c r="D2" s="84">
        <v>2017</v>
      </c>
      <c r="E2" s="3">
        <v>42888</v>
      </c>
      <c r="G2" s="4"/>
      <c r="H2" s="4">
        <v>0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1" t="s">
        <v>153</v>
      </c>
      <c r="CL2">
        <v>21.712819023399899</v>
      </c>
      <c r="CM2">
        <v>17.233173484189098</v>
      </c>
      <c r="CN2">
        <v>14.914550098471301</v>
      </c>
      <c r="CO2">
        <v>5.3280435989385699</v>
      </c>
      <c r="CP2">
        <v>3.71857852185421</v>
      </c>
      <c r="CQ2">
        <v>3.5412202871253302</v>
      </c>
      <c r="CR2">
        <v>4.10802078954395</v>
      </c>
      <c r="CS2">
        <v>1.17085061126404</v>
      </c>
      <c r="CT2">
        <v>2.1055064213117598</v>
      </c>
      <c r="CU2">
        <v>2.3106495335382</v>
      </c>
      <c r="CV2">
        <v>17.994240501545601</v>
      </c>
      <c r="CW2">
        <v>13.6919531970637</v>
      </c>
      <c r="CX2">
        <v>10.8065293089274</v>
      </c>
      <c r="CY2">
        <v>4.1571929876745299</v>
      </c>
      <c r="CZ2">
        <v>1.8991596676340801</v>
      </c>
      <c r="DA2">
        <v>2.7828798021605099</v>
      </c>
      <c r="DB2">
        <v>68.2867816296434</v>
      </c>
      <c r="DC2">
        <v>51.331955465005898</v>
      </c>
      <c r="DD2">
        <v>16.954826164637499</v>
      </c>
      <c r="DK2"/>
      <c r="DL2"/>
      <c r="DM2"/>
      <c r="DR2" s="4">
        <v>437.47</v>
      </c>
      <c r="DT2" s="4"/>
      <c r="DU2" s="4"/>
      <c r="DV2" s="4"/>
      <c r="DW2" s="4"/>
      <c r="DX2" s="4"/>
      <c r="DY2" s="4"/>
      <c r="DZ2" s="4"/>
      <c r="EA2" s="4"/>
    </row>
    <row r="3" spans="1:137" hidden="1" x14ac:dyDescent="0.25">
      <c r="A3" s="1" t="s">
        <v>480</v>
      </c>
      <c r="B3" s="1" t="s">
        <v>428</v>
      </c>
      <c r="C3" s="1" t="s">
        <v>496</v>
      </c>
      <c r="D3" s="84">
        <v>2017</v>
      </c>
      <c r="E3" s="3">
        <v>42889</v>
      </c>
      <c r="G3" s="4"/>
      <c r="H3" s="4">
        <v>0</v>
      </c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1" t="s">
        <v>153</v>
      </c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K3"/>
      <c r="DL3"/>
      <c r="DM3"/>
      <c r="DR3" s="4">
        <v>437.33</v>
      </c>
      <c r="DT3" s="4"/>
      <c r="DU3" s="4"/>
      <c r="DV3" s="4"/>
      <c r="DW3" s="4"/>
      <c r="DX3" s="4"/>
      <c r="DY3" s="4"/>
      <c r="DZ3" s="4"/>
      <c r="EA3" s="4"/>
    </row>
    <row r="4" spans="1:137" hidden="1" x14ac:dyDescent="0.25">
      <c r="A4" s="1" t="s">
        <v>480</v>
      </c>
      <c r="B4" s="1" t="s">
        <v>428</v>
      </c>
      <c r="C4" s="1" t="s">
        <v>496</v>
      </c>
      <c r="D4" s="84">
        <v>2017</v>
      </c>
      <c r="E4" s="3">
        <v>42890</v>
      </c>
      <c r="G4" s="4"/>
      <c r="H4" s="4">
        <v>0</v>
      </c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1" t="s">
        <v>153</v>
      </c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K4"/>
      <c r="DL4"/>
      <c r="DM4"/>
      <c r="DR4" s="4">
        <v>453.99</v>
      </c>
      <c r="DT4" s="4"/>
      <c r="DU4" s="4"/>
      <c r="DV4" s="4"/>
      <c r="DW4" s="4"/>
      <c r="DX4" s="4"/>
      <c r="DY4" s="4"/>
      <c r="DZ4" s="4"/>
      <c r="EA4" s="4"/>
    </row>
    <row r="5" spans="1:137" hidden="1" x14ac:dyDescent="0.25">
      <c r="A5" s="1" t="s">
        <v>480</v>
      </c>
      <c r="B5" s="1" t="s">
        <v>428</v>
      </c>
      <c r="C5" s="1" t="s">
        <v>496</v>
      </c>
      <c r="D5" s="84">
        <v>2017</v>
      </c>
      <c r="E5" s="3">
        <v>42891</v>
      </c>
      <c r="G5" s="4"/>
      <c r="H5" s="4">
        <v>0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1" t="s">
        <v>153</v>
      </c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K5"/>
      <c r="DL5"/>
      <c r="DM5"/>
      <c r="DR5" s="4">
        <v>454.11</v>
      </c>
      <c r="DT5" s="4"/>
      <c r="DU5" s="4"/>
      <c r="DV5" s="4"/>
      <c r="DW5" s="4"/>
      <c r="DX5" s="4"/>
      <c r="DY5" s="4"/>
      <c r="DZ5" s="4"/>
      <c r="EA5" s="4"/>
    </row>
    <row r="6" spans="1:137" hidden="1" x14ac:dyDescent="0.25">
      <c r="A6" s="1" t="s">
        <v>480</v>
      </c>
      <c r="B6" s="1" t="s">
        <v>428</v>
      </c>
      <c r="C6" s="1" t="s">
        <v>496</v>
      </c>
      <c r="D6" s="84">
        <v>2017</v>
      </c>
      <c r="E6" s="3">
        <v>42892</v>
      </c>
      <c r="G6" s="4"/>
      <c r="H6" s="4">
        <v>0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1" t="s">
        <v>153</v>
      </c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K6"/>
      <c r="DL6"/>
      <c r="DM6"/>
      <c r="DR6" s="4"/>
      <c r="DT6" s="4"/>
      <c r="DU6" s="4"/>
      <c r="DV6" s="4"/>
      <c r="DW6" s="4"/>
      <c r="DX6" s="4"/>
      <c r="DY6" s="4"/>
      <c r="DZ6" s="4"/>
      <c r="EA6" s="4"/>
    </row>
    <row r="7" spans="1:137" hidden="1" x14ac:dyDescent="0.25">
      <c r="A7" s="1" t="s">
        <v>480</v>
      </c>
      <c r="B7" s="1" t="s">
        <v>428</v>
      </c>
      <c r="C7" s="1" t="s">
        <v>496</v>
      </c>
      <c r="D7" s="84">
        <v>2017</v>
      </c>
      <c r="E7" s="3">
        <v>42941</v>
      </c>
      <c r="G7" s="4"/>
      <c r="H7" s="4">
        <v>0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1" t="s">
        <v>153</v>
      </c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K7"/>
      <c r="DL7"/>
      <c r="DM7"/>
      <c r="DR7" s="4"/>
      <c r="DT7" s="4"/>
      <c r="DU7" s="4"/>
      <c r="DV7" s="4"/>
      <c r="DW7" s="4"/>
      <c r="DX7" s="4"/>
      <c r="DY7" s="4"/>
      <c r="DZ7" s="4"/>
      <c r="EA7" s="4"/>
    </row>
    <row r="8" spans="1:137" hidden="1" x14ac:dyDescent="0.25">
      <c r="A8" s="1" t="s">
        <v>480</v>
      </c>
      <c r="B8" s="1" t="s">
        <v>428</v>
      </c>
      <c r="C8" s="1" t="s">
        <v>496</v>
      </c>
      <c r="D8" s="84">
        <v>2017</v>
      </c>
      <c r="E8" s="3">
        <v>42942</v>
      </c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1" t="s">
        <v>153</v>
      </c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K8"/>
      <c r="DL8"/>
      <c r="DM8"/>
      <c r="DR8" s="4"/>
      <c r="DT8" s="4"/>
      <c r="DU8" s="4"/>
      <c r="DV8" s="4"/>
      <c r="DW8" s="4"/>
      <c r="DX8" s="4"/>
      <c r="DY8" s="4"/>
      <c r="DZ8" s="4"/>
      <c r="EA8" s="4"/>
    </row>
    <row r="9" spans="1:137" hidden="1" x14ac:dyDescent="0.25">
      <c r="A9" s="1" t="s">
        <v>480</v>
      </c>
      <c r="B9" s="1" t="s">
        <v>428</v>
      </c>
      <c r="C9" s="1" t="s">
        <v>496</v>
      </c>
      <c r="D9" s="84">
        <v>2017</v>
      </c>
      <c r="E9" s="3">
        <v>42944</v>
      </c>
      <c r="G9" s="4"/>
      <c r="H9" s="4">
        <v>0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1" t="s">
        <v>153</v>
      </c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K9"/>
      <c r="DL9"/>
      <c r="DM9"/>
      <c r="DR9" s="4"/>
      <c r="DT9" s="4"/>
      <c r="DU9" s="4"/>
      <c r="DV9" s="4"/>
      <c r="DW9" s="4"/>
      <c r="DX9" s="4"/>
      <c r="DY9" s="4"/>
      <c r="DZ9" s="4"/>
      <c r="EA9" s="4"/>
    </row>
    <row r="10" spans="1:137" hidden="1" x14ac:dyDescent="0.25">
      <c r="A10" s="1" t="s">
        <v>480</v>
      </c>
      <c r="B10" s="1" t="s">
        <v>428</v>
      </c>
      <c r="C10" s="1" t="s">
        <v>496</v>
      </c>
      <c r="D10" s="84">
        <v>2017</v>
      </c>
      <c r="E10" s="3">
        <v>42947</v>
      </c>
      <c r="G10" s="4"/>
      <c r="H10" s="4">
        <v>0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1" t="s">
        <v>153</v>
      </c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K10"/>
      <c r="DL10"/>
      <c r="DM10"/>
      <c r="DR10" s="4"/>
      <c r="DT10" s="4"/>
      <c r="DU10" s="4"/>
      <c r="DV10" s="4"/>
      <c r="DW10" s="4"/>
      <c r="DX10" s="4"/>
      <c r="DY10" s="4"/>
      <c r="DZ10" s="4"/>
      <c r="EA10" s="4"/>
    </row>
    <row r="11" spans="1:137" hidden="1" x14ac:dyDescent="0.25">
      <c r="A11" s="1" t="s">
        <v>480</v>
      </c>
      <c r="B11" s="1" t="s">
        <v>428</v>
      </c>
      <c r="C11" s="1" t="s">
        <v>496</v>
      </c>
      <c r="D11" s="84">
        <v>2017</v>
      </c>
      <c r="E11" s="3">
        <v>42949</v>
      </c>
      <c r="G11" s="4"/>
      <c r="H11" s="4">
        <v>0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1" t="s">
        <v>153</v>
      </c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K11"/>
      <c r="DL11"/>
      <c r="DM11"/>
      <c r="DR11" s="4"/>
      <c r="DT11" s="4"/>
      <c r="DU11" s="4"/>
      <c r="DV11" s="4"/>
      <c r="DW11" s="4"/>
      <c r="DX11" s="4"/>
      <c r="DY11" s="4"/>
      <c r="DZ11" s="4"/>
      <c r="EA11" s="4"/>
    </row>
    <row r="12" spans="1:137" hidden="1" x14ac:dyDescent="0.25">
      <c r="A12" s="1" t="s">
        <v>480</v>
      </c>
      <c r="B12" s="1" t="s">
        <v>428</v>
      </c>
      <c r="C12" s="1" t="s">
        <v>496</v>
      </c>
      <c r="D12" s="84">
        <v>2017</v>
      </c>
      <c r="E12" s="3">
        <v>42954</v>
      </c>
      <c r="G12" s="4"/>
      <c r="H12" s="4">
        <v>0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>
        <v>0</v>
      </c>
      <c r="BC12" s="4">
        <v>0</v>
      </c>
      <c r="BD12" s="4">
        <v>0</v>
      </c>
      <c r="BE12" s="4">
        <v>1</v>
      </c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>
        <v>1</v>
      </c>
      <c r="CC12" s="4"/>
      <c r="CD12" s="4"/>
      <c r="CE12" s="4"/>
      <c r="CF12" s="4"/>
      <c r="CG12" s="4"/>
      <c r="CH12" s="4"/>
      <c r="CI12" s="1" t="s">
        <v>153</v>
      </c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K12"/>
      <c r="DL12"/>
      <c r="DM12"/>
      <c r="DR12" s="4"/>
      <c r="DT12" s="4"/>
      <c r="DU12" s="4"/>
      <c r="DV12" s="4"/>
      <c r="DW12" s="4"/>
      <c r="DX12" s="4"/>
      <c r="DY12" s="4"/>
      <c r="DZ12" s="4"/>
      <c r="EA12" s="4"/>
    </row>
    <row r="13" spans="1:137" hidden="1" x14ac:dyDescent="0.25">
      <c r="A13" s="1" t="s">
        <v>480</v>
      </c>
      <c r="B13" s="1" t="s">
        <v>428</v>
      </c>
      <c r="C13" s="1" t="s">
        <v>496</v>
      </c>
      <c r="D13" s="84">
        <v>2017</v>
      </c>
      <c r="E13" s="3">
        <v>42961</v>
      </c>
      <c r="G13" s="4"/>
      <c r="H13" s="4">
        <v>0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>
        <v>0</v>
      </c>
      <c r="BC13" s="4">
        <v>1</v>
      </c>
      <c r="BD13" s="4">
        <v>0</v>
      </c>
      <c r="BE13" s="4">
        <v>2</v>
      </c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>
        <v>2</v>
      </c>
      <c r="CC13" s="4"/>
      <c r="CD13" s="4"/>
      <c r="CE13" s="4"/>
      <c r="CF13" s="4"/>
      <c r="CG13" s="4"/>
      <c r="CH13" s="4"/>
      <c r="CI13" s="1" t="s">
        <v>153</v>
      </c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K13"/>
      <c r="DL13"/>
      <c r="DM13"/>
      <c r="DR13" s="4"/>
      <c r="DT13" s="4"/>
      <c r="DU13" s="4"/>
      <c r="DV13" s="4"/>
      <c r="DW13" s="4"/>
      <c r="DX13" s="4"/>
      <c r="DY13" s="4"/>
      <c r="DZ13" s="4"/>
      <c r="EA13" s="4"/>
    </row>
    <row r="14" spans="1:137" hidden="1" x14ac:dyDescent="0.25">
      <c r="A14" s="1" t="s">
        <v>480</v>
      </c>
      <c r="B14" s="1" t="s">
        <v>428</v>
      </c>
      <c r="C14" s="1" t="s">
        <v>496</v>
      </c>
      <c r="D14" s="84">
        <v>2017</v>
      </c>
      <c r="E14" s="3">
        <v>42963</v>
      </c>
      <c r="G14" s="4"/>
      <c r="H14" s="4">
        <v>0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P14" s="4"/>
      <c r="AQ14" s="4"/>
      <c r="AR14" s="4"/>
      <c r="AS14" s="4"/>
      <c r="AT14" s="4"/>
      <c r="AU14" s="4"/>
      <c r="AV14" s="4"/>
      <c r="AW14" s="4"/>
      <c r="AX14" s="4">
        <v>7.0000000000000007E-2</v>
      </c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1" t="s">
        <v>153</v>
      </c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K14"/>
      <c r="DL14"/>
      <c r="DM14"/>
      <c r="DR14" s="4"/>
      <c r="DT14" s="4"/>
      <c r="DU14" s="4"/>
      <c r="DV14" s="4"/>
      <c r="DW14" s="4"/>
      <c r="DX14" s="4"/>
      <c r="DY14" s="4"/>
      <c r="DZ14" s="4"/>
      <c r="EA14" s="4"/>
    </row>
    <row r="15" spans="1:137" hidden="1" x14ac:dyDescent="0.25">
      <c r="A15" s="1" t="s">
        <v>480</v>
      </c>
      <c r="B15" s="1" t="s">
        <v>428</v>
      </c>
      <c r="C15" s="1" t="s">
        <v>496</v>
      </c>
      <c r="D15" s="84">
        <v>2017</v>
      </c>
      <c r="E15" s="3">
        <v>42969</v>
      </c>
      <c r="G15" s="4"/>
      <c r="H15" s="4">
        <v>0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P15" s="4"/>
      <c r="AQ15" s="4"/>
      <c r="AR15" s="4"/>
      <c r="AS15" s="4"/>
      <c r="AT15" s="4"/>
      <c r="AU15" s="4"/>
      <c r="AV15" s="4"/>
      <c r="AW15" s="4"/>
      <c r="AX15" s="4">
        <v>0.09</v>
      </c>
      <c r="AY15" s="4"/>
      <c r="AZ15" s="4"/>
      <c r="BA15" s="4"/>
      <c r="BB15" s="4">
        <v>0</v>
      </c>
      <c r="BC15" s="4">
        <v>1</v>
      </c>
      <c r="BD15" s="4">
        <v>0</v>
      </c>
      <c r="BE15" s="4">
        <v>2.75</v>
      </c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>
        <v>2.75</v>
      </c>
      <c r="CC15" s="4"/>
      <c r="CD15" s="4"/>
      <c r="CE15" s="4"/>
      <c r="CF15" s="4"/>
      <c r="CG15" s="4"/>
      <c r="CH15" s="4"/>
      <c r="CI15" s="1" t="s">
        <v>153</v>
      </c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K15"/>
      <c r="DL15"/>
      <c r="DM15"/>
      <c r="DR15" s="4"/>
      <c r="DT15" s="4"/>
      <c r="DU15" s="4"/>
      <c r="DV15" s="4"/>
      <c r="DW15" s="4"/>
      <c r="DX15" s="4"/>
      <c r="DY15" s="4"/>
      <c r="DZ15" s="4"/>
      <c r="EA15" s="4"/>
    </row>
    <row r="16" spans="1:137" hidden="1" x14ac:dyDescent="0.25">
      <c r="A16" s="1" t="s">
        <v>480</v>
      </c>
      <c r="B16" s="1" t="s">
        <v>428</v>
      </c>
      <c r="C16" s="1" t="s">
        <v>496</v>
      </c>
      <c r="D16" s="84">
        <v>2017</v>
      </c>
      <c r="E16" s="3">
        <v>42974</v>
      </c>
      <c r="G16" s="4"/>
      <c r="H16" s="4">
        <v>0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1" t="s">
        <v>153</v>
      </c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K16"/>
      <c r="DL16"/>
      <c r="DM16"/>
      <c r="DR16" s="4">
        <v>553.76</v>
      </c>
      <c r="DT16" s="4"/>
      <c r="DU16" s="4"/>
      <c r="DV16" s="4"/>
      <c r="DW16" s="4"/>
      <c r="DX16" s="4"/>
      <c r="DY16" s="4"/>
      <c r="DZ16" s="4"/>
      <c r="EA16" s="4"/>
    </row>
    <row r="17" spans="1:131" hidden="1" x14ac:dyDescent="0.25">
      <c r="A17" s="1" t="s">
        <v>480</v>
      </c>
      <c r="B17" s="1" t="s">
        <v>428</v>
      </c>
      <c r="C17" s="1" t="s">
        <v>496</v>
      </c>
      <c r="D17" s="84">
        <v>2017</v>
      </c>
      <c r="E17" s="3">
        <v>42975</v>
      </c>
      <c r="G17" s="4"/>
      <c r="H17" s="4">
        <v>0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P17" s="4"/>
      <c r="AQ17" s="4"/>
      <c r="AR17" s="4"/>
      <c r="AS17" s="4"/>
      <c r="AT17" s="4"/>
      <c r="AU17" s="4"/>
      <c r="AV17" s="4"/>
      <c r="AW17" s="4"/>
      <c r="AX17" s="4">
        <v>0.17</v>
      </c>
      <c r="AY17" s="4"/>
      <c r="AZ17" s="4"/>
      <c r="BA17" s="4"/>
      <c r="BB17" s="4">
        <v>0</v>
      </c>
      <c r="BC17" s="4">
        <v>1.95</v>
      </c>
      <c r="BD17" s="4">
        <v>0</v>
      </c>
      <c r="BE17" s="4">
        <v>3.05</v>
      </c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>
        <v>3.05</v>
      </c>
      <c r="CC17" s="4"/>
      <c r="CD17" s="4"/>
      <c r="CE17" s="4"/>
      <c r="CF17" s="4"/>
      <c r="CG17" s="4"/>
      <c r="CH17" s="4"/>
      <c r="CI17" s="1" t="s">
        <v>153</v>
      </c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K17"/>
      <c r="DL17"/>
      <c r="DM17"/>
      <c r="DR17" s="4">
        <v>552.82000000000005</v>
      </c>
      <c r="DT17" s="4"/>
      <c r="DU17" s="4"/>
      <c r="DV17" s="4"/>
      <c r="DW17" s="4"/>
      <c r="DX17" s="4"/>
      <c r="DY17" s="4"/>
      <c r="DZ17" s="4"/>
      <c r="EA17" s="4"/>
    </row>
    <row r="18" spans="1:131" hidden="1" x14ac:dyDescent="0.25">
      <c r="A18" s="1" t="s">
        <v>480</v>
      </c>
      <c r="B18" s="1" t="s">
        <v>428</v>
      </c>
      <c r="C18" s="1" t="s">
        <v>496</v>
      </c>
      <c r="D18" s="84">
        <v>2017</v>
      </c>
      <c r="E18" s="3">
        <v>42976</v>
      </c>
      <c r="G18" s="4"/>
      <c r="H18" s="4">
        <v>0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1" t="s">
        <v>153</v>
      </c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K18"/>
      <c r="DL18"/>
      <c r="DM18"/>
      <c r="DR18" s="4">
        <v>551.9</v>
      </c>
      <c r="DT18" s="4"/>
      <c r="DU18" s="4"/>
      <c r="DV18" s="4"/>
      <c r="DW18" s="4"/>
      <c r="DX18" s="4"/>
      <c r="DY18" s="4"/>
      <c r="DZ18" s="4"/>
      <c r="EA18" s="4"/>
    </row>
    <row r="19" spans="1:131" hidden="1" x14ac:dyDescent="0.25">
      <c r="A19" s="1" t="s">
        <v>480</v>
      </c>
      <c r="B19" s="1" t="s">
        <v>428</v>
      </c>
      <c r="C19" s="1" t="s">
        <v>496</v>
      </c>
      <c r="D19" s="84">
        <v>2017</v>
      </c>
      <c r="E19" s="3">
        <v>42977</v>
      </c>
      <c r="G19" s="4"/>
      <c r="H19" s="4">
        <v>0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1" t="s">
        <v>153</v>
      </c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K19"/>
      <c r="DL19"/>
      <c r="DM19"/>
      <c r="DR19" s="4">
        <v>551.20000000000005</v>
      </c>
      <c r="DT19" s="4"/>
      <c r="DU19" s="4"/>
      <c r="DV19" s="4"/>
      <c r="DW19" s="4"/>
      <c r="DX19" s="4"/>
      <c r="DY19" s="4"/>
      <c r="DZ19" s="4"/>
      <c r="EA19" s="4"/>
    </row>
    <row r="20" spans="1:131" hidden="1" x14ac:dyDescent="0.25">
      <c r="A20" s="1" t="s">
        <v>480</v>
      </c>
      <c r="B20" s="1" t="s">
        <v>428</v>
      </c>
      <c r="C20" s="1" t="s">
        <v>496</v>
      </c>
      <c r="D20" s="84">
        <v>2017</v>
      </c>
      <c r="E20" s="3">
        <v>42978</v>
      </c>
      <c r="G20" s="4"/>
      <c r="H20" s="4">
        <v>0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1" t="s">
        <v>153</v>
      </c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K20"/>
      <c r="DL20"/>
      <c r="DM20"/>
      <c r="DR20" s="4">
        <v>550.71</v>
      </c>
      <c r="DT20" s="4"/>
      <c r="DU20" s="4"/>
      <c r="DV20" s="4"/>
      <c r="DW20" s="4"/>
      <c r="DX20" s="4"/>
      <c r="DY20" s="4"/>
      <c r="DZ20" s="4"/>
      <c r="EA20" s="4"/>
    </row>
    <row r="21" spans="1:131" hidden="1" x14ac:dyDescent="0.25">
      <c r="A21" s="1" t="s">
        <v>480</v>
      </c>
      <c r="B21" s="1" t="s">
        <v>428</v>
      </c>
      <c r="C21" s="1" t="s">
        <v>496</v>
      </c>
      <c r="D21" s="84">
        <v>2017</v>
      </c>
      <c r="E21" s="3">
        <v>42979</v>
      </c>
      <c r="G21" s="4"/>
      <c r="H21" s="4">
        <v>0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1" t="s">
        <v>153</v>
      </c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K21"/>
      <c r="DL21"/>
      <c r="DM21"/>
      <c r="DR21" s="4">
        <v>552.95000000000005</v>
      </c>
      <c r="DT21" s="4"/>
      <c r="DU21" s="4"/>
      <c r="DV21" s="4"/>
      <c r="DW21" s="4"/>
      <c r="DX21" s="4"/>
      <c r="DY21" s="4"/>
      <c r="DZ21" s="4"/>
      <c r="EA21" s="4"/>
    </row>
    <row r="22" spans="1:131" hidden="1" x14ac:dyDescent="0.25">
      <c r="A22" s="1" t="s">
        <v>480</v>
      </c>
      <c r="B22" s="1" t="s">
        <v>428</v>
      </c>
      <c r="C22" s="1" t="s">
        <v>496</v>
      </c>
      <c r="D22" s="84">
        <v>2017</v>
      </c>
      <c r="E22" s="3">
        <v>42980</v>
      </c>
      <c r="G22" s="4"/>
      <c r="H22" s="4">
        <v>0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1" t="s">
        <v>153</v>
      </c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K22"/>
      <c r="DL22"/>
      <c r="DM22"/>
      <c r="DR22" s="4">
        <v>555.34</v>
      </c>
      <c r="DT22" s="4"/>
      <c r="DU22" s="4"/>
      <c r="DV22" s="4"/>
      <c r="DW22" s="4"/>
      <c r="DX22" s="4"/>
      <c r="DY22" s="4"/>
      <c r="DZ22" s="4"/>
      <c r="EA22" s="4"/>
    </row>
    <row r="23" spans="1:131" hidden="1" x14ac:dyDescent="0.25">
      <c r="A23" s="1" t="s">
        <v>480</v>
      </c>
      <c r="B23" s="1" t="s">
        <v>428</v>
      </c>
      <c r="C23" s="1" t="s">
        <v>496</v>
      </c>
      <c r="D23" s="84">
        <v>2017</v>
      </c>
      <c r="E23" s="3">
        <v>42981</v>
      </c>
      <c r="G23" s="4"/>
      <c r="H23" s="4">
        <v>0</v>
      </c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1" t="s">
        <v>153</v>
      </c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K23"/>
      <c r="DL23"/>
      <c r="DM23"/>
      <c r="DR23" s="4">
        <v>558.70000000000005</v>
      </c>
      <c r="DT23" s="4"/>
      <c r="DU23" s="4"/>
      <c r="DV23" s="4"/>
      <c r="DW23" s="4"/>
      <c r="DX23" s="4"/>
      <c r="DY23" s="4"/>
      <c r="DZ23" s="4"/>
      <c r="EA23" s="4"/>
    </row>
    <row r="24" spans="1:131" hidden="1" x14ac:dyDescent="0.25">
      <c r="A24" s="1" t="s">
        <v>480</v>
      </c>
      <c r="B24" s="1" t="s">
        <v>428</v>
      </c>
      <c r="C24" s="1" t="s">
        <v>496</v>
      </c>
      <c r="D24" s="84">
        <v>2017</v>
      </c>
      <c r="E24" s="3">
        <v>42982</v>
      </c>
      <c r="G24" s="4"/>
      <c r="H24" s="4">
        <v>0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P24" s="4"/>
      <c r="AQ24" s="4"/>
      <c r="AR24" s="4"/>
      <c r="AS24" s="4"/>
      <c r="AT24" s="4"/>
      <c r="AU24" s="4"/>
      <c r="AV24" s="4"/>
      <c r="AW24" s="4"/>
      <c r="AX24" s="4">
        <v>0.19</v>
      </c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1" t="s">
        <v>153</v>
      </c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K24"/>
      <c r="DL24"/>
      <c r="DM24"/>
      <c r="DR24" s="4">
        <v>558.74</v>
      </c>
      <c r="DT24" s="4"/>
      <c r="DU24" s="4"/>
      <c r="DV24" s="4"/>
      <c r="DW24" s="4"/>
      <c r="DX24" s="4"/>
      <c r="DY24" s="4"/>
      <c r="DZ24" s="4"/>
      <c r="EA24" s="4"/>
    </row>
    <row r="25" spans="1:131" hidden="1" x14ac:dyDescent="0.25">
      <c r="A25" s="1" t="s">
        <v>480</v>
      </c>
      <c r="B25" s="1" t="s">
        <v>428</v>
      </c>
      <c r="C25" s="1" t="s">
        <v>496</v>
      </c>
      <c r="D25" s="84">
        <v>2017</v>
      </c>
      <c r="E25" s="3">
        <v>42983</v>
      </c>
      <c r="G25" s="4"/>
      <c r="H25" s="4">
        <v>0</v>
      </c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82">
        <v>27.039238523241401</v>
      </c>
      <c r="AL25" s="82">
        <f>AK25/100</f>
        <v>0.27039238523241399</v>
      </c>
      <c r="AM25" s="4">
        <v>1.3594697596222871</v>
      </c>
      <c r="AN25" s="4">
        <f>AO25*AK25</f>
        <v>1.3594697596222871</v>
      </c>
      <c r="AO25">
        <v>5.0277664382218597E-2</v>
      </c>
      <c r="AP25" s="4"/>
      <c r="AQ25" s="4"/>
      <c r="AR25" s="4">
        <v>0</v>
      </c>
      <c r="AS25" s="4">
        <v>0</v>
      </c>
      <c r="AT25" s="4"/>
      <c r="AU25" s="4"/>
      <c r="AV25" s="4"/>
      <c r="AW25" s="4"/>
      <c r="AX25" s="4"/>
      <c r="AY25" s="4"/>
      <c r="AZ25" s="4">
        <v>0</v>
      </c>
      <c r="BA25" s="4">
        <v>0</v>
      </c>
      <c r="BB25" s="4"/>
      <c r="BC25" s="4"/>
      <c r="BD25" s="4"/>
      <c r="BE25" s="4"/>
      <c r="BF25" s="4"/>
      <c r="BG25" s="4">
        <v>0.41</v>
      </c>
      <c r="BH25" s="4">
        <v>0.05</v>
      </c>
      <c r="BI25" s="4">
        <v>1.19</v>
      </c>
      <c r="BJ25" s="4">
        <v>22.65</v>
      </c>
      <c r="BK25" s="4"/>
      <c r="BL25" s="4"/>
      <c r="BM25" s="4"/>
      <c r="BN25" s="4"/>
      <c r="BO25" s="4">
        <v>0</v>
      </c>
      <c r="BP25" s="4"/>
      <c r="BQ25" s="4"/>
      <c r="BR25" s="4"/>
      <c r="BS25" s="4"/>
      <c r="BT25" s="4"/>
      <c r="BU25" s="4"/>
      <c r="BV25" s="4"/>
      <c r="BW25" s="4"/>
      <c r="BX25" s="4"/>
      <c r="BY25" s="4">
        <v>0.04</v>
      </c>
      <c r="BZ25" s="4">
        <v>4.3899999999999997</v>
      </c>
      <c r="CA25" s="4">
        <v>0.18</v>
      </c>
      <c r="CB25" s="4"/>
      <c r="CC25" s="4"/>
      <c r="CD25" s="4"/>
      <c r="CE25" s="4"/>
      <c r="CF25" s="4"/>
      <c r="CG25" s="4"/>
      <c r="CH25" s="4"/>
      <c r="CI25" s="1" t="s">
        <v>153</v>
      </c>
      <c r="CL25">
        <v>5.3898222951820696</v>
      </c>
      <c r="CM25">
        <v>10.0808149759046</v>
      </c>
      <c r="CN25">
        <v>24.498049947574199</v>
      </c>
      <c r="CO25">
        <v>23.706399362493599</v>
      </c>
      <c r="CP25">
        <v>0.14974805078720901</v>
      </c>
      <c r="CQ25">
        <v>0.87716805304790901</v>
      </c>
      <c r="CR25">
        <v>0.60000032890524702</v>
      </c>
      <c r="CS25">
        <v>7.9624690951900001E-2</v>
      </c>
      <c r="CT25">
        <v>2.0539273816521701</v>
      </c>
      <c r="CU25">
        <v>0.779932766661804</v>
      </c>
      <c r="CV25">
        <v>5.2400742443948598</v>
      </c>
      <c r="CW25">
        <v>9.2036469228566702</v>
      </c>
      <c r="CX25">
        <v>23.898049618668999</v>
      </c>
      <c r="CY25">
        <v>23.6267746715417</v>
      </c>
      <c r="CZ25">
        <v>18.0789181486942</v>
      </c>
      <c r="DA25">
        <v>7.5704274523684596</v>
      </c>
      <c r="DB25">
        <v>92.158292330531097</v>
      </c>
      <c r="DC25">
        <v>87.617891058524904</v>
      </c>
      <c r="DD25">
        <v>4.5404012720062301</v>
      </c>
      <c r="DK25"/>
      <c r="DL25"/>
      <c r="DM25"/>
      <c r="DR25" s="4">
        <v>558.22</v>
      </c>
      <c r="DT25" s="4"/>
      <c r="DU25" s="4"/>
      <c r="DV25" s="4"/>
      <c r="DW25" s="4"/>
      <c r="DX25" s="4"/>
      <c r="DY25" s="4"/>
      <c r="DZ25" s="4"/>
      <c r="EA25" s="4"/>
    </row>
    <row r="26" spans="1:131" hidden="1" x14ac:dyDescent="0.25">
      <c r="A26" s="1" t="s">
        <v>480</v>
      </c>
      <c r="B26" s="1" t="s">
        <v>428</v>
      </c>
      <c r="C26" s="1" t="s">
        <v>496</v>
      </c>
      <c r="D26" s="84">
        <v>2017</v>
      </c>
      <c r="E26" s="3">
        <v>42984</v>
      </c>
      <c r="G26" s="4"/>
      <c r="H26" s="4">
        <v>0</v>
      </c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/>
      <c r="AL26"/>
      <c r="AO26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1" t="s">
        <v>153</v>
      </c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K26"/>
      <c r="DL26"/>
      <c r="DM26"/>
      <c r="DR26" s="4">
        <v>557.73</v>
      </c>
      <c r="DT26" s="4"/>
      <c r="DU26" s="4"/>
      <c r="DV26" s="4"/>
      <c r="DW26" s="4"/>
      <c r="DX26" s="4"/>
      <c r="DY26" s="4"/>
      <c r="DZ26" s="4"/>
      <c r="EA26" s="4"/>
    </row>
    <row r="27" spans="1:131" hidden="1" x14ac:dyDescent="0.25">
      <c r="A27" s="1" t="s">
        <v>480</v>
      </c>
      <c r="B27" s="1" t="s">
        <v>428</v>
      </c>
      <c r="C27" s="1" t="s">
        <v>496</v>
      </c>
      <c r="D27" s="84">
        <v>2017</v>
      </c>
      <c r="E27" s="3">
        <v>42985</v>
      </c>
      <c r="G27" s="4"/>
      <c r="H27" s="4">
        <v>0</v>
      </c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/>
      <c r="AL27"/>
      <c r="AO27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>
        <v>0</v>
      </c>
      <c r="BC27" s="4">
        <v>2.75</v>
      </c>
      <c r="BD27" s="4">
        <v>0</v>
      </c>
      <c r="BE27" s="4">
        <v>4</v>
      </c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>
        <v>4</v>
      </c>
      <c r="CC27" s="4"/>
      <c r="CD27" s="4"/>
      <c r="CE27" s="4"/>
      <c r="CF27" s="4"/>
      <c r="CG27" s="4"/>
      <c r="CH27" s="4"/>
      <c r="CI27" s="1" t="s">
        <v>153</v>
      </c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K27"/>
      <c r="DL27"/>
      <c r="DM27"/>
      <c r="DR27" s="4">
        <v>556.88</v>
      </c>
      <c r="DT27" s="4"/>
      <c r="DU27" s="4"/>
      <c r="DV27" s="4"/>
      <c r="DW27" s="4"/>
      <c r="DX27" s="4"/>
      <c r="DY27" s="4"/>
      <c r="DZ27" s="4"/>
      <c r="EA27" s="4"/>
    </row>
    <row r="28" spans="1:131" hidden="1" x14ac:dyDescent="0.25">
      <c r="A28" s="1" t="s">
        <v>480</v>
      </c>
      <c r="B28" s="1" t="s">
        <v>428</v>
      </c>
      <c r="C28" s="1" t="s">
        <v>496</v>
      </c>
      <c r="D28" s="84">
        <v>2017</v>
      </c>
      <c r="E28" s="3">
        <v>42986</v>
      </c>
      <c r="G28" s="4"/>
      <c r="H28" s="4">
        <v>0</v>
      </c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/>
      <c r="AL28"/>
      <c r="AO28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1" t="s">
        <v>153</v>
      </c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K28"/>
      <c r="DL28"/>
      <c r="DM28"/>
      <c r="DR28" s="4">
        <v>555.89</v>
      </c>
      <c r="DT28" s="4"/>
      <c r="DU28" s="4"/>
      <c r="DV28" s="4"/>
      <c r="DW28" s="4"/>
      <c r="DX28" s="4"/>
      <c r="DY28" s="4"/>
      <c r="DZ28" s="4"/>
      <c r="EA28" s="4"/>
    </row>
    <row r="29" spans="1:131" hidden="1" x14ac:dyDescent="0.25">
      <c r="A29" s="1" t="s">
        <v>480</v>
      </c>
      <c r="B29" s="1" t="s">
        <v>428</v>
      </c>
      <c r="C29" s="1" t="s">
        <v>496</v>
      </c>
      <c r="D29" s="84">
        <v>2017</v>
      </c>
      <c r="E29" s="3">
        <v>42987</v>
      </c>
      <c r="G29" s="4"/>
      <c r="H29" s="4">
        <v>0</v>
      </c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/>
      <c r="AL29"/>
      <c r="AO29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1" t="s">
        <v>153</v>
      </c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K29"/>
      <c r="DL29"/>
      <c r="DM29"/>
      <c r="DR29" s="4">
        <v>554.44000000000005</v>
      </c>
      <c r="DT29" s="4"/>
      <c r="DU29" s="4"/>
      <c r="DV29" s="4"/>
      <c r="DW29" s="4"/>
      <c r="DX29" s="4"/>
      <c r="DY29" s="4"/>
      <c r="DZ29" s="4"/>
      <c r="EA29" s="4"/>
    </row>
    <row r="30" spans="1:131" hidden="1" x14ac:dyDescent="0.25">
      <c r="A30" s="1" t="s">
        <v>480</v>
      </c>
      <c r="B30" s="1" t="s">
        <v>428</v>
      </c>
      <c r="C30" s="1" t="s">
        <v>496</v>
      </c>
      <c r="D30" s="84">
        <v>2017</v>
      </c>
      <c r="E30" s="3">
        <v>42988</v>
      </c>
      <c r="G30" s="4"/>
      <c r="H30" s="4">
        <v>0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1" t="s">
        <v>153</v>
      </c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K30"/>
      <c r="DL30"/>
      <c r="DM30"/>
      <c r="DR30" s="4">
        <v>557.67999999999995</v>
      </c>
      <c r="DT30" s="4"/>
      <c r="DU30" s="4"/>
      <c r="DV30" s="4"/>
      <c r="DW30" s="4"/>
      <c r="DX30" s="4"/>
      <c r="DY30" s="4"/>
      <c r="DZ30" s="4"/>
      <c r="EA30" s="4"/>
    </row>
    <row r="31" spans="1:131" hidden="1" x14ac:dyDescent="0.25">
      <c r="A31" s="1" t="s">
        <v>480</v>
      </c>
      <c r="B31" s="1" t="s">
        <v>428</v>
      </c>
      <c r="C31" s="1" t="s">
        <v>496</v>
      </c>
      <c r="D31" s="84">
        <v>2017</v>
      </c>
      <c r="E31" s="3">
        <v>42989</v>
      </c>
      <c r="G31" s="4"/>
      <c r="H31" s="4">
        <v>0</v>
      </c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1" t="s">
        <v>153</v>
      </c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K31"/>
      <c r="DL31"/>
      <c r="DM31"/>
      <c r="DR31" s="4">
        <v>558.46</v>
      </c>
      <c r="DT31" s="4"/>
      <c r="DU31" s="4"/>
      <c r="DV31" s="4"/>
      <c r="DW31" s="4"/>
      <c r="DX31" s="4"/>
      <c r="DY31" s="4"/>
      <c r="DZ31" s="4"/>
      <c r="EA31" s="4"/>
    </row>
    <row r="32" spans="1:131" hidden="1" x14ac:dyDescent="0.25">
      <c r="A32" s="1" t="s">
        <v>480</v>
      </c>
      <c r="B32" s="1" t="s">
        <v>428</v>
      </c>
      <c r="C32" s="1" t="s">
        <v>496</v>
      </c>
      <c r="D32" s="84">
        <v>2017</v>
      </c>
      <c r="E32" s="3">
        <v>42990</v>
      </c>
      <c r="G32" s="4"/>
      <c r="H32" s="4">
        <v>0</v>
      </c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1" t="s">
        <v>153</v>
      </c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K32"/>
      <c r="DL32"/>
      <c r="DM32"/>
      <c r="DR32" s="4">
        <v>558.4</v>
      </c>
      <c r="DT32" s="4"/>
      <c r="DU32" s="4"/>
      <c r="DV32" s="4"/>
      <c r="DW32" s="4"/>
      <c r="DX32" s="4"/>
      <c r="DY32" s="4"/>
      <c r="DZ32" s="4"/>
      <c r="EA32" s="4"/>
    </row>
    <row r="33" spans="1:131" hidden="1" x14ac:dyDescent="0.25">
      <c r="A33" s="1" t="s">
        <v>480</v>
      </c>
      <c r="B33" s="1" t="s">
        <v>428</v>
      </c>
      <c r="C33" s="1" t="s">
        <v>496</v>
      </c>
      <c r="D33" s="84">
        <v>2017</v>
      </c>
      <c r="E33" s="3">
        <v>42991</v>
      </c>
      <c r="G33" s="4"/>
      <c r="H33" s="4">
        <v>0</v>
      </c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P33" s="4"/>
      <c r="AQ33" s="4"/>
      <c r="AR33" s="4"/>
      <c r="AS33" s="4"/>
      <c r="AT33" s="4"/>
      <c r="AU33" s="4"/>
      <c r="AV33" s="4"/>
      <c r="AW33" s="4"/>
      <c r="AX33" s="4">
        <v>0.39</v>
      </c>
      <c r="AY33" s="4"/>
      <c r="AZ33" s="4"/>
      <c r="BA33" s="4"/>
      <c r="BB33" s="4">
        <v>0</v>
      </c>
      <c r="BC33" s="4">
        <v>3</v>
      </c>
      <c r="BD33" s="4">
        <v>0</v>
      </c>
      <c r="BE33" s="4">
        <v>4.4000000000000004</v>
      </c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>
        <v>4.4000000000000004</v>
      </c>
      <c r="CC33" s="4"/>
      <c r="CD33" s="4"/>
      <c r="CE33" s="4"/>
      <c r="CF33" s="4"/>
      <c r="CG33" s="4"/>
      <c r="CH33" s="4"/>
      <c r="CI33" s="1" t="s">
        <v>153</v>
      </c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K33"/>
      <c r="DL33"/>
      <c r="DM33"/>
      <c r="DR33" s="4">
        <v>558.57000000000005</v>
      </c>
      <c r="DT33" s="4"/>
      <c r="DU33" s="4"/>
      <c r="DV33" s="4"/>
      <c r="DW33" s="4"/>
      <c r="DX33" s="4"/>
      <c r="DY33" s="4"/>
      <c r="DZ33" s="4"/>
      <c r="EA33" s="4"/>
    </row>
    <row r="34" spans="1:131" hidden="1" x14ac:dyDescent="0.25">
      <c r="A34" s="1" t="s">
        <v>480</v>
      </c>
      <c r="B34" s="1" t="s">
        <v>428</v>
      </c>
      <c r="C34" s="1" t="s">
        <v>496</v>
      </c>
      <c r="D34" s="84">
        <v>2017</v>
      </c>
      <c r="E34" s="3">
        <v>42992</v>
      </c>
      <c r="G34" s="4"/>
      <c r="H34" s="4">
        <v>0</v>
      </c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1" t="s">
        <v>153</v>
      </c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K34"/>
      <c r="DL34"/>
      <c r="DM34"/>
      <c r="DR34" s="4">
        <v>559.32000000000005</v>
      </c>
      <c r="DT34" s="4"/>
      <c r="DU34" s="4"/>
      <c r="DV34" s="4"/>
      <c r="DW34" s="4"/>
      <c r="DX34" s="4"/>
      <c r="DY34" s="4"/>
      <c r="DZ34" s="4"/>
      <c r="EA34" s="4"/>
    </row>
    <row r="35" spans="1:131" hidden="1" x14ac:dyDescent="0.25">
      <c r="A35" s="1" t="s">
        <v>480</v>
      </c>
      <c r="B35" s="1" t="s">
        <v>428</v>
      </c>
      <c r="C35" s="1" t="s">
        <v>496</v>
      </c>
      <c r="D35" s="84">
        <v>2017</v>
      </c>
      <c r="E35" s="3">
        <v>42993</v>
      </c>
      <c r="G35" s="4"/>
      <c r="H35" s="4">
        <v>0</v>
      </c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1" t="s">
        <v>153</v>
      </c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K35"/>
      <c r="DL35"/>
      <c r="DM35"/>
      <c r="DR35" s="4">
        <v>558</v>
      </c>
      <c r="DT35" s="4"/>
      <c r="DU35" s="4"/>
      <c r="DV35" s="4"/>
      <c r="DW35" s="4"/>
      <c r="DX35" s="4"/>
      <c r="DY35" s="4"/>
      <c r="DZ35" s="4"/>
      <c r="EA35" s="4"/>
    </row>
    <row r="36" spans="1:131" hidden="1" x14ac:dyDescent="0.25">
      <c r="A36" s="1" t="s">
        <v>480</v>
      </c>
      <c r="B36" s="1" t="s">
        <v>428</v>
      </c>
      <c r="C36" s="1" t="s">
        <v>496</v>
      </c>
      <c r="D36" s="84">
        <v>2017</v>
      </c>
      <c r="E36" s="3">
        <v>42994</v>
      </c>
      <c r="G36" s="4"/>
      <c r="H36" s="4">
        <v>0</v>
      </c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1" t="s">
        <v>153</v>
      </c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K36"/>
      <c r="DL36"/>
      <c r="DM36"/>
      <c r="DR36" s="4">
        <v>556.9</v>
      </c>
      <c r="DT36" s="4"/>
      <c r="DU36" s="4"/>
      <c r="DV36" s="4"/>
      <c r="DW36" s="4"/>
      <c r="DX36" s="4"/>
      <c r="DY36" s="4"/>
      <c r="DZ36" s="4"/>
      <c r="EA36" s="4"/>
    </row>
    <row r="37" spans="1:131" hidden="1" x14ac:dyDescent="0.25">
      <c r="A37" s="1" t="s">
        <v>480</v>
      </c>
      <c r="B37" s="1" t="s">
        <v>428</v>
      </c>
      <c r="C37" s="1" t="s">
        <v>496</v>
      </c>
      <c r="D37" s="84">
        <v>2017</v>
      </c>
      <c r="E37" s="3">
        <v>42995</v>
      </c>
      <c r="G37" s="4"/>
      <c r="H37" s="4">
        <v>0</v>
      </c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1" t="s">
        <v>153</v>
      </c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K37"/>
      <c r="DL37"/>
      <c r="DM37"/>
      <c r="DR37" s="4">
        <v>555.87</v>
      </c>
      <c r="DT37" s="4"/>
      <c r="DU37" s="4"/>
      <c r="DV37" s="4"/>
      <c r="DW37" s="4"/>
      <c r="DX37" s="4"/>
      <c r="DY37" s="4"/>
      <c r="DZ37" s="4"/>
      <c r="EA37" s="4"/>
    </row>
    <row r="38" spans="1:131" hidden="1" x14ac:dyDescent="0.25">
      <c r="A38" s="1" t="s">
        <v>480</v>
      </c>
      <c r="B38" s="1" t="s">
        <v>428</v>
      </c>
      <c r="C38" s="1" t="s">
        <v>496</v>
      </c>
      <c r="D38" s="84">
        <v>2017</v>
      </c>
      <c r="E38" s="3">
        <v>42996</v>
      </c>
      <c r="G38" s="4"/>
      <c r="H38" s="4">
        <v>0</v>
      </c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1" t="s">
        <v>153</v>
      </c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K38"/>
      <c r="DL38"/>
      <c r="DM38"/>
      <c r="DR38" s="4">
        <v>573.99</v>
      </c>
      <c r="DT38" s="4"/>
      <c r="DU38" s="4"/>
      <c r="DV38" s="4"/>
      <c r="DW38" s="4"/>
      <c r="DX38" s="4"/>
      <c r="DY38" s="4"/>
      <c r="DZ38" s="4"/>
      <c r="EA38" s="4"/>
    </row>
    <row r="39" spans="1:131" hidden="1" x14ac:dyDescent="0.25">
      <c r="A39" s="1" t="s">
        <v>480</v>
      </c>
      <c r="B39" s="1" t="s">
        <v>428</v>
      </c>
      <c r="C39" s="1" t="s">
        <v>496</v>
      </c>
      <c r="D39" s="84">
        <v>2017</v>
      </c>
      <c r="E39" s="3">
        <v>42997</v>
      </c>
      <c r="G39" s="4"/>
      <c r="H39" s="4">
        <v>0</v>
      </c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P39" s="4"/>
      <c r="AQ39" s="4"/>
      <c r="AR39" s="4"/>
      <c r="AS39" s="4"/>
      <c r="AT39" s="4"/>
      <c r="AU39" s="4"/>
      <c r="AV39" s="4"/>
      <c r="AW39" s="4"/>
      <c r="AX39" s="4">
        <v>0.46</v>
      </c>
      <c r="AY39" s="4"/>
      <c r="AZ39" s="4"/>
      <c r="BA39" s="4"/>
      <c r="BB39" s="4">
        <v>0</v>
      </c>
      <c r="BC39" s="4">
        <v>3.5</v>
      </c>
      <c r="BD39" s="4">
        <v>0.1</v>
      </c>
      <c r="BE39" s="4">
        <v>4.8</v>
      </c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>
        <v>4.9000000000000004</v>
      </c>
      <c r="CC39" s="4"/>
      <c r="CD39" s="4"/>
      <c r="CE39" s="4"/>
      <c r="CF39" s="4"/>
      <c r="CG39" s="4"/>
      <c r="CH39" s="4"/>
      <c r="CI39" s="1" t="s">
        <v>153</v>
      </c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K39"/>
      <c r="DL39"/>
      <c r="DM39"/>
      <c r="DR39" s="4">
        <v>580.05999999999995</v>
      </c>
      <c r="DT39" s="4"/>
      <c r="DU39" s="4"/>
      <c r="DV39" s="4"/>
      <c r="DW39" s="4"/>
      <c r="DX39" s="4"/>
      <c r="DY39" s="4"/>
      <c r="DZ39" s="4"/>
      <c r="EA39" s="4"/>
    </row>
    <row r="40" spans="1:131" hidden="1" x14ac:dyDescent="0.25">
      <c r="A40" s="1" t="s">
        <v>480</v>
      </c>
      <c r="B40" s="1" t="s">
        <v>428</v>
      </c>
      <c r="C40" s="1" t="s">
        <v>496</v>
      </c>
      <c r="D40" s="84">
        <v>2017</v>
      </c>
      <c r="E40" s="3">
        <v>42998</v>
      </c>
      <c r="G40" s="4"/>
      <c r="H40" s="4">
        <v>0</v>
      </c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1" t="s">
        <v>153</v>
      </c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K40"/>
      <c r="DL40"/>
      <c r="DM40"/>
      <c r="DR40" s="4">
        <v>580.29999999999995</v>
      </c>
      <c r="DT40" s="4"/>
      <c r="DU40" s="4"/>
      <c r="DV40" s="4"/>
      <c r="DW40" s="4"/>
      <c r="DX40" s="4"/>
      <c r="DY40" s="4"/>
      <c r="DZ40" s="4"/>
      <c r="EA40" s="4"/>
    </row>
    <row r="41" spans="1:131" hidden="1" x14ac:dyDescent="0.25">
      <c r="A41" s="1" t="s">
        <v>480</v>
      </c>
      <c r="B41" s="1" t="s">
        <v>428</v>
      </c>
      <c r="C41" s="1" t="s">
        <v>496</v>
      </c>
      <c r="D41" s="84">
        <v>2017</v>
      </c>
      <c r="E41" s="3">
        <v>42999</v>
      </c>
      <c r="G41" s="4"/>
      <c r="H41" s="4">
        <v>0</v>
      </c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1" t="s">
        <v>153</v>
      </c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K41"/>
      <c r="DL41"/>
      <c r="DM41"/>
      <c r="DR41" s="4">
        <v>585.76</v>
      </c>
      <c r="DT41" s="4"/>
      <c r="DU41" s="4"/>
      <c r="DV41" s="4"/>
      <c r="DW41" s="4"/>
      <c r="DX41" s="4"/>
      <c r="DY41" s="4"/>
      <c r="DZ41" s="4"/>
      <c r="EA41" s="4"/>
    </row>
    <row r="42" spans="1:131" hidden="1" x14ac:dyDescent="0.25">
      <c r="A42" s="1" t="s">
        <v>480</v>
      </c>
      <c r="B42" s="1" t="s">
        <v>428</v>
      </c>
      <c r="C42" s="1" t="s">
        <v>496</v>
      </c>
      <c r="D42" s="84">
        <v>2017</v>
      </c>
      <c r="E42" s="3">
        <v>43000</v>
      </c>
      <c r="G42" s="4"/>
      <c r="H42" s="4">
        <v>0</v>
      </c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1" t="s">
        <v>153</v>
      </c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K42"/>
      <c r="DL42"/>
      <c r="DM42"/>
      <c r="DR42" s="4">
        <v>591.38</v>
      </c>
      <c r="DT42" s="4"/>
      <c r="DU42" s="4"/>
      <c r="DV42" s="4"/>
      <c r="DW42" s="4"/>
      <c r="DX42" s="4"/>
      <c r="DY42" s="4"/>
      <c r="DZ42" s="4"/>
      <c r="EA42" s="4"/>
    </row>
    <row r="43" spans="1:131" hidden="1" x14ac:dyDescent="0.25">
      <c r="A43" s="1" t="s">
        <v>480</v>
      </c>
      <c r="B43" s="1" t="s">
        <v>428</v>
      </c>
      <c r="C43" s="1" t="s">
        <v>496</v>
      </c>
      <c r="D43" s="84">
        <v>2017</v>
      </c>
      <c r="E43" s="3">
        <v>43001</v>
      </c>
      <c r="G43" s="4"/>
      <c r="H43" s="4">
        <v>0</v>
      </c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1" t="s">
        <v>153</v>
      </c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K43"/>
      <c r="DL43"/>
      <c r="DM43"/>
      <c r="DR43" s="4">
        <v>590.27</v>
      </c>
      <c r="DT43" s="4"/>
      <c r="DU43" s="4"/>
      <c r="DV43" s="4"/>
      <c r="DW43" s="4"/>
      <c r="DX43" s="4"/>
      <c r="DY43" s="4"/>
      <c r="DZ43" s="4"/>
      <c r="EA43" s="4"/>
    </row>
    <row r="44" spans="1:131" hidden="1" x14ac:dyDescent="0.25">
      <c r="A44" s="1" t="s">
        <v>480</v>
      </c>
      <c r="B44" s="1" t="s">
        <v>428</v>
      </c>
      <c r="C44" s="1" t="s">
        <v>496</v>
      </c>
      <c r="D44" s="84">
        <v>2017</v>
      </c>
      <c r="E44" s="3">
        <v>43002</v>
      </c>
      <c r="G44" s="4"/>
      <c r="H44" s="4">
        <v>0</v>
      </c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1" t="s">
        <v>153</v>
      </c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K44"/>
      <c r="DL44"/>
      <c r="DM44"/>
      <c r="DR44" s="4">
        <v>588.27</v>
      </c>
      <c r="DT44" s="4"/>
      <c r="DU44" s="4"/>
      <c r="DV44" s="4"/>
      <c r="DW44" s="4"/>
      <c r="DX44" s="4"/>
      <c r="DY44" s="4"/>
      <c r="DZ44" s="4"/>
      <c r="EA44" s="4"/>
    </row>
    <row r="45" spans="1:131" hidden="1" x14ac:dyDescent="0.25">
      <c r="A45" s="1" t="s">
        <v>480</v>
      </c>
      <c r="B45" s="1" t="s">
        <v>428</v>
      </c>
      <c r="C45" s="1" t="s">
        <v>496</v>
      </c>
      <c r="D45" s="84">
        <v>2017</v>
      </c>
      <c r="E45" s="3">
        <v>43003</v>
      </c>
      <c r="G45" s="4"/>
      <c r="H45" s="4">
        <v>0</v>
      </c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1" t="s">
        <v>153</v>
      </c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K45"/>
      <c r="DL45"/>
      <c r="DM45"/>
      <c r="DR45" s="4">
        <v>585.11</v>
      </c>
      <c r="DT45" s="4"/>
      <c r="DU45" s="4"/>
      <c r="DV45" s="4"/>
      <c r="DW45" s="4"/>
      <c r="DX45" s="4"/>
      <c r="DY45" s="4"/>
      <c r="DZ45" s="4"/>
      <c r="EA45" s="4"/>
    </row>
    <row r="46" spans="1:131" hidden="1" x14ac:dyDescent="0.25">
      <c r="A46" s="1" t="s">
        <v>480</v>
      </c>
      <c r="B46" s="1" t="s">
        <v>428</v>
      </c>
      <c r="C46" s="1" t="s">
        <v>496</v>
      </c>
      <c r="D46" s="84">
        <v>2017</v>
      </c>
      <c r="E46" s="3">
        <v>43004</v>
      </c>
      <c r="G46" s="4"/>
      <c r="H46" s="4">
        <v>0</v>
      </c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1" t="s">
        <v>153</v>
      </c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K46"/>
      <c r="DL46"/>
      <c r="DM46"/>
      <c r="DR46" s="4">
        <v>583.94000000000005</v>
      </c>
      <c r="DT46" s="4"/>
      <c r="DU46" s="4"/>
      <c r="DV46" s="4"/>
      <c r="DW46" s="4"/>
      <c r="DX46" s="4"/>
      <c r="DY46" s="4"/>
      <c r="DZ46" s="4"/>
      <c r="EA46" s="4"/>
    </row>
    <row r="47" spans="1:131" hidden="1" x14ac:dyDescent="0.25">
      <c r="A47" s="1" t="s">
        <v>480</v>
      </c>
      <c r="B47" s="1" t="s">
        <v>428</v>
      </c>
      <c r="C47" s="1" t="s">
        <v>496</v>
      </c>
      <c r="D47" s="84">
        <v>2017</v>
      </c>
      <c r="E47" s="3">
        <v>43005</v>
      </c>
      <c r="G47" s="4"/>
      <c r="H47" s="4">
        <v>0</v>
      </c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1" t="s">
        <v>153</v>
      </c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K47"/>
      <c r="DL47"/>
      <c r="DM47"/>
      <c r="DR47" s="4">
        <v>582.41999999999996</v>
      </c>
      <c r="DT47" s="4"/>
      <c r="DU47" s="4"/>
      <c r="DV47" s="4"/>
      <c r="DW47" s="4"/>
      <c r="DX47" s="4"/>
      <c r="DY47" s="4"/>
      <c r="DZ47" s="4"/>
      <c r="EA47" s="4"/>
    </row>
    <row r="48" spans="1:131" hidden="1" x14ac:dyDescent="0.25">
      <c r="A48" s="1" t="s">
        <v>480</v>
      </c>
      <c r="B48" s="1" t="s">
        <v>428</v>
      </c>
      <c r="C48" s="1" t="s">
        <v>496</v>
      </c>
      <c r="D48" s="84">
        <v>2017</v>
      </c>
      <c r="E48" s="3">
        <v>43006</v>
      </c>
      <c r="G48" s="4"/>
      <c r="H48" s="4">
        <v>0</v>
      </c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82">
        <v>123.550215155877</v>
      </c>
      <c r="AL48" s="82">
        <f>AK48/100</f>
        <v>1.2355021515587701</v>
      </c>
      <c r="AM48" s="4">
        <v>3.5710898627120322</v>
      </c>
      <c r="AN48" s="4">
        <f>AO48*AK48</f>
        <v>3.5710898627120322</v>
      </c>
      <c r="AO48">
        <v>2.8903955029188501E-2</v>
      </c>
      <c r="AP48" s="4"/>
      <c r="AQ48" s="4"/>
      <c r="AR48" s="4">
        <v>0</v>
      </c>
      <c r="AS48" s="4">
        <v>0</v>
      </c>
      <c r="AT48" s="4"/>
      <c r="AU48" s="4"/>
      <c r="AV48" s="4"/>
      <c r="AW48" s="4"/>
      <c r="AX48" s="4">
        <v>0.79</v>
      </c>
      <c r="AY48" s="4"/>
      <c r="AZ48" s="4">
        <v>0</v>
      </c>
      <c r="BA48" s="4">
        <v>0.38</v>
      </c>
      <c r="BB48" s="4">
        <v>0.05</v>
      </c>
      <c r="BC48" s="4">
        <v>4.5</v>
      </c>
      <c r="BD48" s="4">
        <v>0.45</v>
      </c>
      <c r="BE48" s="4">
        <v>5.45</v>
      </c>
      <c r="BF48" s="4"/>
      <c r="BG48" s="4">
        <v>1.77</v>
      </c>
      <c r="BH48" s="4">
        <v>0.03</v>
      </c>
      <c r="BI48" s="4">
        <v>2.95</v>
      </c>
      <c r="BJ48" s="4">
        <v>89.19</v>
      </c>
      <c r="BK48" s="4"/>
      <c r="BL48" s="4"/>
      <c r="BM48" s="4"/>
      <c r="BN48" s="4"/>
      <c r="BO48" s="4">
        <v>0</v>
      </c>
      <c r="BP48" s="4"/>
      <c r="BQ48" s="4"/>
      <c r="BR48" s="4"/>
      <c r="BS48" s="4"/>
      <c r="BT48" s="4"/>
      <c r="BU48" s="4"/>
      <c r="BV48" s="4"/>
      <c r="BW48" s="4"/>
      <c r="BX48" s="4"/>
      <c r="BY48" s="4">
        <v>1.8599999999999998E-2</v>
      </c>
      <c r="BZ48" s="4">
        <v>33.979999999999997</v>
      </c>
      <c r="CA48" s="4">
        <v>0.64</v>
      </c>
      <c r="CB48" s="4">
        <v>5.95</v>
      </c>
      <c r="CC48" s="4"/>
      <c r="CD48" s="4"/>
      <c r="CE48" s="4"/>
      <c r="CF48" s="4"/>
      <c r="CG48" s="4"/>
      <c r="CH48" s="4"/>
      <c r="CI48" s="1" t="s">
        <v>153</v>
      </c>
      <c r="CL48">
        <v>3.3236577806684999</v>
      </c>
      <c r="CM48">
        <v>3.1467115171595199</v>
      </c>
      <c r="CN48">
        <v>13.047228031163099</v>
      </c>
      <c r="CO48">
        <v>25.028682907021999</v>
      </c>
      <c r="CP48">
        <v>1.1753530843581499</v>
      </c>
      <c r="CQ48">
        <v>1.46478806905878</v>
      </c>
      <c r="CR48">
        <v>1.13963555773299</v>
      </c>
      <c r="CS48">
        <v>0.60323000707827401</v>
      </c>
      <c r="CT48">
        <v>0.64616680808109594</v>
      </c>
      <c r="CU48">
        <v>0.57384900959159302</v>
      </c>
      <c r="CV48">
        <v>2.1483046963103498</v>
      </c>
      <c r="CW48">
        <v>1.6819234481007499</v>
      </c>
      <c r="CX48">
        <v>11.9075924734301</v>
      </c>
      <c r="CY48">
        <v>24.4254528999437</v>
      </c>
      <c r="CZ48">
        <v>17.319282725520299</v>
      </c>
      <c r="DA48">
        <v>8.5309310500355107</v>
      </c>
      <c r="DB48">
        <v>71.616509829241707</v>
      </c>
      <c r="DC48">
        <v>66.013487293340802</v>
      </c>
      <c r="DD48">
        <v>5.6030225359008803</v>
      </c>
      <c r="DK48"/>
      <c r="DL48"/>
      <c r="DM48"/>
      <c r="DR48" s="4">
        <v>580.33000000000004</v>
      </c>
      <c r="DT48" s="4"/>
      <c r="DU48" s="4"/>
      <c r="DV48" s="4"/>
      <c r="DW48" s="4"/>
      <c r="DX48" s="4"/>
      <c r="DY48" s="4"/>
      <c r="DZ48" s="4"/>
      <c r="EA48" s="4"/>
    </row>
    <row r="49" spans="1:131" hidden="1" x14ac:dyDescent="0.25">
      <c r="A49" s="1" t="s">
        <v>480</v>
      </c>
      <c r="B49" s="1" t="s">
        <v>428</v>
      </c>
      <c r="C49" s="1" t="s">
        <v>496</v>
      </c>
      <c r="D49" s="84">
        <v>2017</v>
      </c>
      <c r="E49" s="3">
        <v>43007</v>
      </c>
      <c r="G49" s="4"/>
      <c r="H49" s="4">
        <v>0</v>
      </c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O49" s="1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1" t="s">
        <v>153</v>
      </c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K49"/>
      <c r="DL49"/>
      <c r="DM49"/>
      <c r="DR49" s="4">
        <v>576.64</v>
      </c>
      <c r="DT49" s="4"/>
      <c r="DU49" s="4"/>
      <c r="DV49" s="4"/>
      <c r="DW49" s="4"/>
      <c r="DX49" s="4"/>
      <c r="DY49" s="4"/>
      <c r="DZ49" s="4"/>
      <c r="EA49" s="4"/>
    </row>
    <row r="50" spans="1:131" hidden="1" x14ac:dyDescent="0.25">
      <c r="A50" s="1" t="s">
        <v>480</v>
      </c>
      <c r="B50" s="1" t="s">
        <v>428</v>
      </c>
      <c r="C50" s="1" t="s">
        <v>496</v>
      </c>
      <c r="D50" s="84">
        <v>2017</v>
      </c>
      <c r="E50" s="3">
        <v>43008</v>
      </c>
      <c r="G50" s="4"/>
      <c r="H50" s="4">
        <v>0</v>
      </c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O50" s="1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1" t="s">
        <v>153</v>
      </c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K50"/>
      <c r="DL50"/>
      <c r="DM50"/>
      <c r="DR50" s="4">
        <v>574.61</v>
      </c>
      <c r="DT50" s="4"/>
      <c r="DU50" s="4"/>
      <c r="DV50" s="4"/>
      <c r="DW50" s="4"/>
      <c r="DX50" s="4"/>
      <c r="DY50" s="4"/>
      <c r="DZ50" s="4"/>
      <c r="EA50" s="4"/>
    </row>
    <row r="51" spans="1:131" hidden="1" x14ac:dyDescent="0.25">
      <c r="A51" s="1" t="s">
        <v>480</v>
      </c>
      <c r="B51" s="1" t="s">
        <v>428</v>
      </c>
      <c r="C51" s="1" t="s">
        <v>496</v>
      </c>
      <c r="D51" s="84">
        <v>2017</v>
      </c>
      <c r="E51" s="3">
        <v>43009</v>
      </c>
      <c r="G51" s="4"/>
      <c r="H51" s="4">
        <v>0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O51" s="1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1" t="s">
        <v>153</v>
      </c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K51"/>
      <c r="DL51"/>
      <c r="DM51"/>
      <c r="DR51" s="4">
        <v>572.79</v>
      </c>
      <c r="DT51" s="4"/>
      <c r="DU51" s="4"/>
      <c r="DV51" s="4"/>
      <c r="DW51" s="4"/>
      <c r="DX51" s="4"/>
      <c r="DY51" s="4"/>
      <c r="DZ51" s="4"/>
      <c r="EA51" s="4"/>
    </row>
    <row r="52" spans="1:131" hidden="1" x14ac:dyDescent="0.25">
      <c r="A52" s="1" t="s">
        <v>480</v>
      </c>
      <c r="B52" s="1" t="s">
        <v>428</v>
      </c>
      <c r="C52" s="1" t="s">
        <v>496</v>
      </c>
      <c r="D52" s="84">
        <v>2017</v>
      </c>
      <c r="E52" s="3">
        <v>43010</v>
      </c>
      <c r="G52" s="4"/>
      <c r="H52" s="4">
        <v>0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1" t="s">
        <v>153</v>
      </c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K52"/>
      <c r="DL52"/>
      <c r="DM52"/>
      <c r="DR52" s="4">
        <v>570.4</v>
      </c>
      <c r="DT52" s="4"/>
      <c r="DU52" s="4"/>
      <c r="DV52" s="4"/>
      <c r="DW52" s="4"/>
      <c r="DX52" s="4"/>
      <c r="DY52" s="4"/>
      <c r="DZ52" s="4"/>
      <c r="EA52" s="4"/>
    </row>
    <row r="53" spans="1:131" hidden="1" x14ac:dyDescent="0.25">
      <c r="A53" s="1" t="s">
        <v>480</v>
      </c>
      <c r="B53" s="1" t="s">
        <v>428</v>
      </c>
      <c r="C53" s="1" t="s">
        <v>496</v>
      </c>
      <c r="D53" s="84">
        <v>2017</v>
      </c>
      <c r="E53" s="3">
        <v>43011</v>
      </c>
      <c r="G53" s="4"/>
      <c r="H53" s="4">
        <v>0</v>
      </c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1" t="s">
        <v>153</v>
      </c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K53"/>
      <c r="DL53"/>
      <c r="DM53"/>
      <c r="DR53" s="4">
        <v>566.77</v>
      </c>
      <c r="DT53" s="4"/>
      <c r="DU53" s="4"/>
      <c r="DV53" s="4"/>
      <c r="DW53" s="4"/>
      <c r="DX53" s="4"/>
      <c r="DY53" s="4"/>
      <c r="DZ53" s="4"/>
      <c r="EA53" s="4"/>
    </row>
    <row r="54" spans="1:131" hidden="1" x14ac:dyDescent="0.25">
      <c r="A54" s="1" t="s">
        <v>480</v>
      </c>
      <c r="B54" s="1" t="s">
        <v>428</v>
      </c>
      <c r="C54" s="1" t="s">
        <v>496</v>
      </c>
      <c r="D54" s="84">
        <v>2017</v>
      </c>
      <c r="E54" s="3">
        <v>43012</v>
      </c>
      <c r="G54" s="4"/>
      <c r="H54" s="4">
        <v>0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P54" s="4"/>
      <c r="AQ54" s="4"/>
      <c r="AR54" s="4"/>
      <c r="AS54" s="4"/>
      <c r="AT54" s="4"/>
      <c r="AU54" s="4"/>
      <c r="AV54" s="4"/>
      <c r="AW54" s="4"/>
      <c r="AX54" s="4">
        <v>0.73</v>
      </c>
      <c r="AY54" s="4"/>
      <c r="AZ54" s="4"/>
      <c r="BA54" s="4"/>
      <c r="BB54" s="4">
        <v>0.25</v>
      </c>
      <c r="BC54" s="4">
        <v>4.95</v>
      </c>
      <c r="BD54" s="4">
        <v>1.7</v>
      </c>
      <c r="BE54" s="4">
        <v>4.3499999999999996</v>
      </c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>
        <v>6.3</v>
      </c>
      <c r="CC54" s="4"/>
      <c r="CD54" s="4"/>
      <c r="CE54" s="4"/>
      <c r="CF54" s="4"/>
      <c r="CG54" s="4"/>
      <c r="CH54" s="4"/>
      <c r="CI54" s="1" t="s">
        <v>153</v>
      </c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K54"/>
      <c r="DL54"/>
      <c r="DM54"/>
      <c r="DR54" s="4">
        <v>564.01</v>
      </c>
      <c r="DT54" s="4"/>
      <c r="DU54" s="4"/>
      <c r="DV54" s="4"/>
      <c r="DW54" s="4"/>
      <c r="DX54" s="4"/>
      <c r="DY54" s="4"/>
      <c r="DZ54" s="4"/>
      <c r="EA54" s="4"/>
    </row>
    <row r="55" spans="1:131" hidden="1" x14ac:dyDescent="0.25">
      <c r="A55" s="1" t="s">
        <v>480</v>
      </c>
      <c r="B55" s="1" t="s">
        <v>428</v>
      </c>
      <c r="C55" s="1" t="s">
        <v>496</v>
      </c>
      <c r="D55" s="84">
        <v>2017</v>
      </c>
      <c r="E55" s="3">
        <v>43013</v>
      </c>
      <c r="G55" s="4"/>
      <c r="H55" s="4">
        <v>0</v>
      </c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1" t="s">
        <v>153</v>
      </c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K55"/>
      <c r="DL55"/>
      <c r="DM55"/>
      <c r="DR55" s="4">
        <v>560.99</v>
      </c>
      <c r="DT55" s="4"/>
      <c r="DU55" s="4"/>
      <c r="DV55" s="4"/>
      <c r="DW55" s="4"/>
      <c r="DX55" s="4"/>
      <c r="DY55" s="4"/>
      <c r="DZ55" s="4"/>
      <c r="EA55" s="4"/>
    </row>
    <row r="56" spans="1:131" hidden="1" x14ac:dyDescent="0.25">
      <c r="A56" s="1" t="s">
        <v>480</v>
      </c>
      <c r="B56" s="1" t="s">
        <v>428</v>
      </c>
      <c r="C56" s="1" t="s">
        <v>496</v>
      </c>
      <c r="D56" s="84">
        <v>2017</v>
      </c>
      <c r="E56" s="3">
        <v>43014</v>
      </c>
      <c r="G56" s="4"/>
      <c r="H56" s="4">
        <v>0</v>
      </c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1" t="s">
        <v>153</v>
      </c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K56"/>
      <c r="DL56"/>
      <c r="DM56"/>
      <c r="DR56" s="4">
        <v>558.78</v>
      </c>
      <c r="DT56" s="4"/>
      <c r="DU56" s="4"/>
      <c r="DV56" s="4"/>
      <c r="DW56" s="4"/>
      <c r="DX56" s="4"/>
      <c r="DY56" s="4"/>
      <c r="DZ56" s="4"/>
      <c r="EA56" s="4"/>
    </row>
    <row r="57" spans="1:131" hidden="1" x14ac:dyDescent="0.25">
      <c r="A57" s="1" t="s">
        <v>480</v>
      </c>
      <c r="B57" s="1" t="s">
        <v>428</v>
      </c>
      <c r="C57" s="1" t="s">
        <v>496</v>
      </c>
      <c r="D57" s="84">
        <v>2017</v>
      </c>
      <c r="E57" s="3">
        <v>43015</v>
      </c>
      <c r="G57" s="4"/>
      <c r="H57" s="4">
        <v>0</v>
      </c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1" t="s">
        <v>153</v>
      </c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K57"/>
      <c r="DL57"/>
      <c r="DM57"/>
      <c r="DR57" s="4">
        <v>563.15</v>
      </c>
      <c r="DT57" s="4"/>
      <c r="DU57" s="4"/>
      <c r="DV57" s="4"/>
      <c r="DW57" s="4"/>
      <c r="DX57" s="4"/>
      <c r="DY57" s="4"/>
      <c r="DZ57" s="4"/>
      <c r="EA57" s="4"/>
    </row>
    <row r="58" spans="1:131" hidden="1" x14ac:dyDescent="0.25">
      <c r="A58" s="1" t="s">
        <v>480</v>
      </c>
      <c r="B58" s="1" t="s">
        <v>428</v>
      </c>
      <c r="C58" s="1" t="s">
        <v>496</v>
      </c>
      <c r="D58" s="84">
        <v>2017</v>
      </c>
      <c r="E58" s="3">
        <v>43016</v>
      </c>
      <c r="G58" s="4"/>
      <c r="H58" s="4">
        <v>0</v>
      </c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1" t="s">
        <v>153</v>
      </c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K58"/>
      <c r="DL58"/>
      <c r="DM58"/>
      <c r="DR58" s="4">
        <v>570.86</v>
      </c>
      <c r="DT58" s="4"/>
      <c r="DU58" s="4"/>
      <c r="DV58" s="4"/>
      <c r="DW58" s="4"/>
      <c r="DX58" s="4"/>
      <c r="DY58" s="4"/>
      <c r="DZ58" s="4"/>
      <c r="EA58" s="4"/>
    </row>
    <row r="59" spans="1:131" hidden="1" x14ac:dyDescent="0.25">
      <c r="A59" s="1" t="s">
        <v>480</v>
      </c>
      <c r="B59" s="1" t="s">
        <v>428</v>
      </c>
      <c r="C59" s="1" t="s">
        <v>496</v>
      </c>
      <c r="D59" s="84">
        <v>2017</v>
      </c>
      <c r="E59" s="3">
        <v>43017</v>
      </c>
      <c r="G59" s="4"/>
      <c r="H59" s="4">
        <v>0</v>
      </c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1" t="s">
        <v>153</v>
      </c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K59"/>
      <c r="DL59"/>
      <c r="DM59"/>
      <c r="DR59" s="4">
        <v>575.1</v>
      </c>
      <c r="DT59" s="4"/>
      <c r="DU59" s="4"/>
      <c r="DV59" s="4"/>
      <c r="DW59" s="4"/>
      <c r="DX59" s="4"/>
      <c r="DY59" s="4"/>
      <c r="DZ59" s="4"/>
      <c r="EA59" s="4"/>
    </row>
    <row r="60" spans="1:131" hidden="1" x14ac:dyDescent="0.25">
      <c r="A60" s="1" t="s">
        <v>480</v>
      </c>
      <c r="B60" s="1" t="s">
        <v>428</v>
      </c>
      <c r="C60" s="1" t="s">
        <v>496</v>
      </c>
      <c r="D60" s="84">
        <v>2017</v>
      </c>
      <c r="E60" s="3">
        <v>43018</v>
      </c>
      <c r="G60" s="4"/>
      <c r="H60" s="4">
        <v>0</v>
      </c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1" t="s">
        <v>153</v>
      </c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K60"/>
      <c r="DL60"/>
      <c r="DM60"/>
      <c r="DR60" s="4">
        <v>575.72</v>
      </c>
      <c r="DT60" s="4"/>
      <c r="DU60" s="4"/>
      <c r="DV60" s="4"/>
      <c r="DW60" s="4"/>
      <c r="DX60" s="4"/>
      <c r="DY60" s="4"/>
      <c r="DZ60" s="4"/>
      <c r="EA60" s="4"/>
    </row>
    <row r="61" spans="1:131" hidden="1" x14ac:dyDescent="0.25">
      <c r="A61" s="1" t="s">
        <v>480</v>
      </c>
      <c r="B61" s="1" t="s">
        <v>428</v>
      </c>
      <c r="C61" s="1" t="s">
        <v>496</v>
      </c>
      <c r="D61" s="84">
        <v>2017</v>
      </c>
      <c r="E61" s="3">
        <v>43019</v>
      </c>
      <c r="G61" s="4"/>
      <c r="H61" s="4">
        <v>0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1" t="s">
        <v>153</v>
      </c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K61"/>
      <c r="DL61"/>
      <c r="DM61"/>
      <c r="DR61" s="4">
        <v>577.36</v>
      </c>
      <c r="DT61" s="4"/>
      <c r="DU61" s="4"/>
      <c r="DV61" s="4"/>
      <c r="DW61" s="4"/>
      <c r="DX61" s="4"/>
      <c r="DY61" s="4"/>
      <c r="DZ61" s="4"/>
      <c r="EA61" s="4"/>
    </row>
    <row r="62" spans="1:131" hidden="1" x14ac:dyDescent="0.25">
      <c r="A62" s="1" t="s">
        <v>480</v>
      </c>
      <c r="B62" s="1" t="s">
        <v>428</v>
      </c>
      <c r="C62" s="1" t="s">
        <v>496</v>
      </c>
      <c r="D62" s="84">
        <v>2017</v>
      </c>
      <c r="E62" s="3">
        <v>43020</v>
      </c>
      <c r="G62" s="4"/>
      <c r="H62" s="4">
        <v>0</v>
      </c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1" t="s">
        <v>153</v>
      </c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K62"/>
      <c r="DL62"/>
      <c r="DM62"/>
      <c r="DR62" s="4">
        <v>576.39</v>
      </c>
      <c r="DT62" s="4"/>
      <c r="DU62" s="4"/>
      <c r="DV62" s="4"/>
      <c r="DW62" s="4"/>
      <c r="DX62" s="4"/>
      <c r="DY62" s="4"/>
      <c r="DZ62" s="4"/>
      <c r="EA62" s="4"/>
    </row>
    <row r="63" spans="1:131" hidden="1" x14ac:dyDescent="0.25">
      <c r="A63" s="1" t="s">
        <v>480</v>
      </c>
      <c r="B63" s="1" t="s">
        <v>428</v>
      </c>
      <c r="C63" s="1" t="s">
        <v>496</v>
      </c>
      <c r="D63" s="84">
        <v>2017</v>
      </c>
      <c r="E63" s="3">
        <v>43021</v>
      </c>
      <c r="G63" s="4"/>
      <c r="H63" s="4">
        <v>0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P63" s="4"/>
      <c r="AQ63" s="4"/>
      <c r="AR63" s="4"/>
      <c r="AS63" s="4"/>
      <c r="AT63" s="4"/>
      <c r="AU63" s="4"/>
      <c r="AV63" s="4"/>
      <c r="AW63" s="4"/>
      <c r="AX63" s="4">
        <v>0.8</v>
      </c>
      <c r="AY63" s="4"/>
      <c r="AZ63" s="4"/>
      <c r="BA63" s="4"/>
      <c r="BB63" s="4">
        <v>1.75</v>
      </c>
      <c r="BC63" s="4">
        <v>5.35</v>
      </c>
      <c r="BD63" s="4">
        <v>1.4</v>
      </c>
      <c r="BE63" s="4">
        <v>3.85</v>
      </c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>
        <v>7</v>
      </c>
      <c r="CC63" s="4"/>
      <c r="CD63" s="4"/>
      <c r="CE63" s="4"/>
      <c r="CF63" s="4"/>
      <c r="CG63" s="4"/>
      <c r="CH63" s="4"/>
      <c r="CI63" s="1" t="s">
        <v>153</v>
      </c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K63"/>
      <c r="DL63"/>
      <c r="DM63"/>
      <c r="DR63" s="4">
        <v>573.80999999999995</v>
      </c>
      <c r="DT63" s="4"/>
      <c r="DU63" s="4"/>
      <c r="DV63" s="4"/>
      <c r="DW63" s="4"/>
      <c r="DX63" s="4"/>
      <c r="DY63" s="4"/>
      <c r="DZ63" s="4"/>
      <c r="EA63" s="4"/>
    </row>
    <row r="64" spans="1:131" hidden="1" x14ac:dyDescent="0.25">
      <c r="A64" s="1" t="s">
        <v>480</v>
      </c>
      <c r="B64" s="1" t="s">
        <v>428</v>
      </c>
      <c r="C64" s="1" t="s">
        <v>496</v>
      </c>
      <c r="D64" s="84">
        <v>2017</v>
      </c>
      <c r="E64" s="3">
        <v>43022</v>
      </c>
      <c r="G64" s="4"/>
      <c r="H64" s="4">
        <v>0</v>
      </c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1" t="s">
        <v>153</v>
      </c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K64"/>
      <c r="DL64"/>
      <c r="DM64"/>
      <c r="DR64" s="4">
        <v>572.53</v>
      </c>
      <c r="DT64" s="4"/>
      <c r="DU64" s="4"/>
      <c r="DV64" s="4"/>
      <c r="DW64" s="4"/>
      <c r="DX64" s="4"/>
      <c r="DY64" s="4"/>
      <c r="DZ64" s="4"/>
      <c r="EA64" s="4"/>
    </row>
    <row r="65" spans="1:131" hidden="1" x14ac:dyDescent="0.25">
      <c r="A65" s="1" t="s">
        <v>480</v>
      </c>
      <c r="B65" s="1" t="s">
        <v>428</v>
      </c>
      <c r="C65" s="1" t="s">
        <v>496</v>
      </c>
      <c r="D65" s="84">
        <v>2017</v>
      </c>
      <c r="E65" s="3">
        <v>43023</v>
      </c>
      <c r="G65" s="4"/>
      <c r="H65" s="4">
        <v>0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1" t="s">
        <v>153</v>
      </c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K65"/>
      <c r="DL65"/>
      <c r="DM65"/>
      <c r="DR65" s="4">
        <v>571.92999999999995</v>
      </c>
      <c r="DT65" s="4"/>
      <c r="DU65" s="4"/>
      <c r="DV65" s="4"/>
      <c r="DW65" s="4"/>
      <c r="DX65" s="4"/>
      <c r="DY65" s="4"/>
      <c r="DZ65" s="4"/>
      <c r="EA65" s="4"/>
    </row>
    <row r="66" spans="1:131" hidden="1" x14ac:dyDescent="0.25">
      <c r="A66" s="1" t="s">
        <v>480</v>
      </c>
      <c r="B66" s="1" t="s">
        <v>428</v>
      </c>
      <c r="C66" s="1" t="s">
        <v>496</v>
      </c>
      <c r="D66" s="84">
        <v>2017</v>
      </c>
      <c r="E66" s="3">
        <v>43024</v>
      </c>
      <c r="G66" s="4"/>
      <c r="H66" s="4">
        <v>0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1" t="s">
        <v>153</v>
      </c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K66"/>
      <c r="DL66"/>
      <c r="DM66"/>
      <c r="DR66" s="4">
        <v>571.16</v>
      </c>
      <c r="DT66" s="4"/>
      <c r="DU66" s="4"/>
      <c r="DV66" s="4"/>
      <c r="DW66" s="4"/>
      <c r="DX66" s="4"/>
      <c r="DY66" s="4"/>
      <c r="DZ66" s="4"/>
      <c r="EA66" s="4"/>
    </row>
    <row r="67" spans="1:131" hidden="1" x14ac:dyDescent="0.25">
      <c r="A67" s="1" t="s">
        <v>480</v>
      </c>
      <c r="B67" s="1" t="s">
        <v>428</v>
      </c>
      <c r="C67" s="1" t="s">
        <v>496</v>
      </c>
      <c r="D67" s="84">
        <v>2017</v>
      </c>
      <c r="E67" s="3">
        <v>43025</v>
      </c>
      <c r="G67" s="4"/>
      <c r="H67" s="4">
        <v>0</v>
      </c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1" t="s">
        <v>153</v>
      </c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K67"/>
      <c r="DL67"/>
      <c r="DM67"/>
      <c r="DR67" s="4">
        <v>568.77</v>
      </c>
      <c r="DT67" s="4"/>
      <c r="DU67" s="4"/>
      <c r="DV67" s="4"/>
      <c r="DW67" s="4"/>
      <c r="DX67" s="4"/>
      <c r="DY67" s="4"/>
      <c r="DZ67" s="4"/>
      <c r="EA67" s="4"/>
    </row>
    <row r="68" spans="1:131" hidden="1" x14ac:dyDescent="0.25">
      <c r="A68" s="1" t="s">
        <v>480</v>
      </c>
      <c r="B68" s="1" t="s">
        <v>428</v>
      </c>
      <c r="C68" s="1" t="s">
        <v>496</v>
      </c>
      <c r="D68" s="84">
        <v>2017</v>
      </c>
      <c r="E68" s="3">
        <v>43026</v>
      </c>
      <c r="G68" s="4"/>
      <c r="H68" s="4">
        <v>0</v>
      </c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1" t="s">
        <v>153</v>
      </c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K68"/>
      <c r="DL68"/>
      <c r="DM68"/>
      <c r="DR68" s="4">
        <v>566.79</v>
      </c>
      <c r="DT68" s="4"/>
      <c r="DU68" s="4"/>
      <c r="DV68" s="4"/>
      <c r="DW68" s="4"/>
      <c r="DX68" s="4"/>
      <c r="DY68" s="4"/>
      <c r="DZ68" s="4"/>
      <c r="EA68" s="4"/>
    </row>
    <row r="69" spans="1:131" hidden="1" x14ac:dyDescent="0.25">
      <c r="A69" s="1" t="s">
        <v>480</v>
      </c>
      <c r="B69" s="1" t="s">
        <v>428</v>
      </c>
      <c r="C69" s="1" t="s">
        <v>496</v>
      </c>
      <c r="D69" s="84">
        <v>2017</v>
      </c>
      <c r="E69" s="3">
        <v>43027</v>
      </c>
      <c r="G69" s="4"/>
      <c r="H69" s="4">
        <v>0</v>
      </c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P69" s="4"/>
      <c r="AQ69" s="4"/>
      <c r="AR69" s="4"/>
      <c r="AS69" s="4"/>
      <c r="AT69" s="4"/>
      <c r="AU69" s="4"/>
      <c r="AV69" s="4"/>
      <c r="AW69" s="4"/>
      <c r="AX69" s="4">
        <v>0.75</v>
      </c>
      <c r="AY69" s="4"/>
      <c r="AZ69" s="4"/>
      <c r="BA69" s="4"/>
      <c r="BB69" s="4">
        <v>2.4</v>
      </c>
      <c r="BC69" s="4">
        <v>5.95</v>
      </c>
      <c r="BD69" s="4">
        <v>1.1000000000000001</v>
      </c>
      <c r="BE69" s="4">
        <v>3.95</v>
      </c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>
        <v>7.45</v>
      </c>
      <c r="CC69" s="4"/>
      <c r="CD69" s="4"/>
      <c r="CE69" s="4"/>
      <c r="CF69" s="4"/>
      <c r="CG69" s="4"/>
      <c r="CH69" s="4"/>
      <c r="CI69" s="1" t="s">
        <v>153</v>
      </c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K69"/>
      <c r="DL69"/>
      <c r="DM69"/>
      <c r="DR69" s="4">
        <v>563.77</v>
      </c>
      <c r="DT69" s="4"/>
      <c r="DU69" s="4"/>
      <c r="DV69" s="4"/>
      <c r="DW69" s="4"/>
      <c r="DX69" s="4"/>
      <c r="DY69" s="4"/>
      <c r="DZ69" s="4"/>
      <c r="EA69" s="4"/>
    </row>
    <row r="70" spans="1:131" hidden="1" x14ac:dyDescent="0.25">
      <c r="A70" s="1" t="s">
        <v>480</v>
      </c>
      <c r="B70" s="1" t="s">
        <v>428</v>
      </c>
      <c r="C70" s="1" t="s">
        <v>496</v>
      </c>
      <c r="D70" s="84">
        <v>2017</v>
      </c>
      <c r="E70" s="3">
        <v>43028</v>
      </c>
      <c r="G70" s="4"/>
      <c r="H70" s="4">
        <v>0</v>
      </c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1" t="s">
        <v>153</v>
      </c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K70"/>
      <c r="DL70"/>
      <c r="DM70"/>
      <c r="DR70" s="4">
        <v>561.19000000000005</v>
      </c>
      <c r="DT70" s="4"/>
      <c r="DU70" s="4"/>
      <c r="DV70" s="4"/>
      <c r="DW70" s="4"/>
      <c r="DX70" s="4"/>
      <c r="DY70" s="4"/>
      <c r="DZ70" s="4"/>
      <c r="EA70" s="4"/>
    </row>
    <row r="71" spans="1:131" hidden="1" x14ac:dyDescent="0.25">
      <c r="A71" s="1" t="s">
        <v>480</v>
      </c>
      <c r="B71" s="1" t="s">
        <v>428</v>
      </c>
      <c r="C71" s="1" t="s">
        <v>496</v>
      </c>
      <c r="D71" s="84">
        <v>2017</v>
      </c>
      <c r="E71" s="3">
        <v>43029</v>
      </c>
      <c r="G71" s="4"/>
      <c r="H71" s="4">
        <v>0</v>
      </c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1" t="s">
        <v>153</v>
      </c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K71"/>
      <c r="DL71"/>
      <c r="DM71"/>
      <c r="DR71" s="4">
        <v>558.71</v>
      </c>
      <c r="DT71" s="4"/>
      <c r="DU71" s="4"/>
      <c r="DV71" s="4"/>
      <c r="DW71" s="4"/>
      <c r="DX71" s="4"/>
      <c r="DY71" s="4"/>
      <c r="DZ71" s="4"/>
      <c r="EA71" s="4"/>
    </row>
    <row r="72" spans="1:131" hidden="1" x14ac:dyDescent="0.25">
      <c r="A72" s="1" t="s">
        <v>480</v>
      </c>
      <c r="B72" s="1" t="s">
        <v>428</v>
      </c>
      <c r="C72" s="1" t="s">
        <v>496</v>
      </c>
      <c r="D72" s="84">
        <v>2017</v>
      </c>
      <c r="E72" s="3">
        <v>43030</v>
      </c>
      <c r="G72" s="4"/>
      <c r="H72" s="4">
        <v>0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1" t="s">
        <v>153</v>
      </c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K72"/>
      <c r="DL72"/>
      <c r="DM72"/>
      <c r="DR72" s="4">
        <v>555.37</v>
      </c>
      <c r="DT72" s="4"/>
      <c r="DU72" s="4"/>
      <c r="DV72" s="4"/>
      <c r="DW72" s="4"/>
      <c r="DX72" s="4"/>
      <c r="DY72" s="4"/>
      <c r="DZ72" s="4"/>
      <c r="EA72" s="4"/>
    </row>
    <row r="73" spans="1:131" hidden="1" x14ac:dyDescent="0.25">
      <c r="A73" s="1" t="s">
        <v>480</v>
      </c>
      <c r="B73" s="1" t="s">
        <v>428</v>
      </c>
      <c r="C73" s="1" t="s">
        <v>496</v>
      </c>
      <c r="D73" s="84">
        <v>2017</v>
      </c>
      <c r="E73" s="3">
        <v>43031</v>
      </c>
      <c r="G73" s="4"/>
      <c r="H73" s="4">
        <v>0</v>
      </c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1" t="s">
        <v>153</v>
      </c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K73"/>
      <c r="DL73"/>
      <c r="DM73"/>
      <c r="DR73" s="4">
        <v>552.26</v>
      </c>
      <c r="DT73" s="4"/>
      <c r="DU73" s="4"/>
      <c r="DV73" s="4"/>
      <c r="DW73" s="4"/>
      <c r="DX73" s="4"/>
      <c r="DY73" s="4"/>
      <c r="DZ73" s="4"/>
      <c r="EA73" s="4"/>
    </row>
    <row r="74" spans="1:131" hidden="1" x14ac:dyDescent="0.25">
      <c r="A74" s="1" t="s">
        <v>480</v>
      </c>
      <c r="B74" s="1" t="s">
        <v>428</v>
      </c>
      <c r="C74" s="1" t="s">
        <v>496</v>
      </c>
      <c r="D74" s="84">
        <v>2017</v>
      </c>
      <c r="E74" s="3">
        <v>43032</v>
      </c>
      <c r="G74" s="4"/>
      <c r="H74" s="4">
        <v>0</v>
      </c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1" t="s">
        <v>153</v>
      </c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K74"/>
      <c r="DL74"/>
      <c r="DM74"/>
      <c r="DR74" s="4">
        <v>548.69000000000005</v>
      </c>
      <c r="DT74" s="4"/>
      <c r="DU74" s="4"/>
      <c r="DV74" s="4"/>
      <c r="DW74" s="4"/>
      <c r="DX74" s="4"/>
      <c r="DY74" s="4"/>
      <c r="DZ74" s="4"/>
      <c r="EA74" s="4"/>
    </row>
    <row r="75" spans="1:131" hidden="1" x14ac:dyDescent="0.25">
      <c r="A75" s="1" t="s">
        <v>480</v>
      </c>
      <c r="B75" s="1" t="s">
        <v>428</v>
      </c>
      <c r="C75" s="1" t="s">
        <v>496</v>
      </c>
      <c r="D75" s="84">
        <v>2017</v>
      </c>
      <c r="E75" s="3">
        <v>43033</v>
      </c>
      <c r="G75" s="4"/>
      <c r="H75" s="4">
        <v>0</v>
      </c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1" t="s">
        <v>153</v>
      </c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K75"/>
      <c r="DL75"/>
      <c r="DM75"/>
      <c r="DR75" s="4">
        <v>545.65</v>
      </c>
      <c r="DT75" s="4"/>
      <c r="DU75" s="4"/>
      <c r="DV75" s="4"/>
      <c r="DW75" s="4"/>
      <c r="DX75" s="4"/>
      <c r="DY75" s="4"/>
      <c r="DZ75" s="4"/>
      <c r="EA75" s="4"/>
    </row>
    <row r="76" spans="1:131" hidden="1" x14ac:dyDescent="0.25">
      <c r="A76" s="1" t="s">
        <v>480</v>
      </c>
      <c r="B76" s="1" t="s">
        <v>428</v>
      </c>
      <c r="C76" s="1" t="s">
        <v>496</v>
      </c>
      <c r="D76" s="84">
        <v>2017</v>
      </c>
      <c r="E76" s="3">
        <v>43034</v>
      </c>
      <c r="G76" s="4"/>
      <c r="H76" s="4">
        <v>0</v>
      </c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1" t="s">
        <v>153</v>
      </c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K76"/>
      <c r="DL76"/>
      <c r="DM76"/>
      <c r="DR76" s="4">
        <v>542.92999999999995</v>
      </c>
      <c r="DT76" s="4"/>
      <c r="DU76" s="4"/>
      <c r="DV76" s="4"/>
      <c r="DW76" s="4"/>
      <c r="DX76" s="4"/>
      <c r="DY76" s="4"/>
      <c r="DZ76" s="4"/>
      <c r="EA76" s="4"/>
    </row>
    <row r="77" spans="1:131" hidden="1" x14ac:dyDescent="0.25">
      <c r="A77" s="1" t="s">
        <v>480</v>
      </c>
      <c r="B77" s="1" t="s">
        <v>428</v>
      </c>
      <c r="C77" s="1" t="s">
        <v>496</v>
      </c>
      <c r="D77" s="84">
        <v>2017</v>
      </c>
      <c r="E77" s="3">
        <v>43035</v>
      </c>
      <c r="G77" s="4"/>
      <c r="H77" s="4">
        <v>0</v>
      </c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P77" s="4"/>
      <c r="AQ77" s="4"/>
      <c r="AR77" s="4"/>
      <c r="AS77" s="4"/>
      <c r="AT77" s="4"/>
      <c r="AU77" s="4"/>
      <c r="AV77" s="4"/>
      <c r="AW77" s="4"/>
      <c r="AX77" s="4">
        <v>0.85</v>
      </c>
      <c r="AY77" s="4"/>
      <c r="AZ77" s="4"/>
      <c r="BA77" s="4"/>
      <c r="BB77" s="4">
        <v>3.05</v>
      </c>
      <c r="BC77" s="4">
        <v>6.8</v>
      </c>
      <c r="BD77" s="4">
        <v>0.9</v>
      </c>
      <c r="BE77" s="4">
        <v>4.25</v>
      </c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>
        <v>8.1999999999999993</v>
      </c>
      <c r="CC77" s="4"/>
      <c r="CD77" s="4"/>
      <c r="CE77" s="4"/>
      <c r="CF77" s="4"/>
      <c r="CG77" s="4"/>
      <c r="CH77" s="4"/>
      <c r="CI77" s="1" t="s">
        <v>153</v>
      </c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K77"/>
      <c r="DL77"/>
      <c r="DM77"/>
      <c r="DR77" s="4">
        <v>539.82000000000005</v>
      </c>
      <c r="DT77" s="4"/>
      <c r="DU77" s="4"/>
      <c r="DV77" s="4"/>
      <c r="DW77" s="4"/>
      <c r="DX77" s="4"/>
      <c r="DY77" s="4"/>
      <c r="DZ77" s="4"/>
      <c r="EA77" s="4"/>
    </row>
    <row r="78" spans="1:131" hidden="1" x14ac:dyDescent="0.25">
      <c r="A78" s="1" t="s">
        <v>480</v>
      </c>
      <c r="B78" s="1" t="s">
        <v>428</v>
      </c>
      <c r="C78" s="1" t="s">
        <v>496</v>
      </c>
      <c r="D78" s="84">
        <v>2017</v>
      </c>
      <c r="E78" s="3">
        <v>43036</v>
      </c>
      <c r="G78" s="4"/>
      <c r="H78" s="4">
        <v>0</v>
      </c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1" t="s">
        <v>153</v>
      </c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K78"/>
      <c r="DL78"/>
      <c r="DM78"/>
      <c r="DR78" s="4">
        <v>536.08000000000004</v>
      </c>
      <c r="DT78" s="4"/>
      <c r="DU78" s="4"/>
      <c r="DV78" s="4"/>
      <c r="DW78" s="4"/>
      <c r="DX78" s="4"/>
      <c r="DY78" s="4"/>
      <c r="DZ78" s="4"/>
      <c r="EA78" s="4"/>
    </row>
    <row r="79" spans="1:131" hidden="1" x14ac:dyDescent="0.25">
      <c r="A79" s="1" t="s">
        <v>480</v>
      </c>
      <c r="B79" s="1" t="s">
        <v>428</v>
      </c>
      <c r="C79" s="1" t="s">
        <v>496</v>
      </c>
      <c r="D79" s="84">
        <v>2017</v>
      </c>
      <c r="E79" s="3">
        <v>43037</v>
      </c>
      <c r="G79" s="4"/>
      <c r="H79" s="4">
        <v>0</v>
      </c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1" t="s">
        <v>153</v>
      </c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K79"/>
      <c r="DL79"/>
      <c r="DM79"/>
      <c r="DR79" s="4">
        <v>531.84</v>
      </c>
      <c r="DT79" s="4"/>
      <c r="DU79" s="4"/>
      <c r="DV79" s="4"/>
      <c r="DW79" s="4"/>
      <c r="DX79" s="4"/>
      <c r="DY79" s="4"/>
      <c r="DZ79" s="4"/>
      <c r="EA79" s="4"/>
    </row>
    <row r="80" spans="1:131" hidden="1" x14ac:dyDescent="0.25">
      <c r="A80" s="1" t="s">
        <v>480</v>
      </c>
      <c r="B80" s="1" t="s">
        <v>428</v>
      </c>
      <c r="C80" s="1" t="s">
        <v>496</v>
      </c>
      <c r="D80" s="84">
        <v>2017</v>
      </c>
      <c r="E80" s="3">
        <v>43038</v>
      </c>
      <c r="G80" s="4"/>
      <c r="H80" s="4">
        <v>0</v>
      </c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1" t="s">
        <v>153</v>
      </c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K80"/>
      <c r="DL80"/>
      <c r="DM80"/>
      <c r="DR80" s="4">
        <v>526.79999999999995</v>
      </c>
      <c r="DT80" s="4"/>
      <c r="DU80" s="4"/>
      <c r="DV80" s="4"/>
      <c r="DW80" s="4"/>
      <c r="DX80" s="4"/>
      <c r="DY80" s="4"/>
      <c r="DZ80" s="4"/>
      <c r="EA80" s="4"/>
    </row>
    <row r="81" spans="1:131" hidden="1" x14ac:dyDescent="0.25">
      <c r="A81" s="1" t="s">
        <v>480</v>
      </c>
      <c r="B81" s="1" t="s">
        <v>428</v>
      </c>
      <c r="C81" s="1" t="s">
        <v>496</v>
      </c>
      <c r="D81" s="84">
        <v>2017</v>
      </c>
      <c r="E81" s="3">
        <v>43039</v>
      </c>
      <c r="G81" s="4"/>
      <c r="H81" s="4">
        <v>0</v>
      </c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1" t="s">
        <v>153</v>
      </c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K81"/>
      <c r="DL81"/>
      <c r="DM81"/>
      <c r="DR81" s="4">
        <v>521.79</v>
      </c>
      <c r="DT81" s="4"/>
      <c r="DU81" s="4"/>
      <c r="DV81" s="4"/>
      <c r="DW81" s="4"/>
      <c r="DX81" s="4"/>
      <c r="DY81" s="4"/>
      <c r="DZ81" s="4"/>
      <c r="EA81" s="4"/>
    </row>
    <row r="82" spans="1:131" hidden="1" x14ac:dyDescent="0.25">
      <c r="A82" s="1" t="s">
        <v>480</v>
      </c>
      <c r="B82" s="1" t="s">
        <v>428</v>
      </c>
      <c r="C82" s="1" t="s">
        <v>496</v>
      </c>
      <c r="D82" s="84">
        <v>2017</v>
      </c>
      <c r="E82" s="3">
        <v>43040</v>
      </c>
      <c r="G82" s="4"/>
      <c r="H82" s="4">
        <v>0</v>
      </c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1" t="s">
        <v>153</v>
      </c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K82"/>
      <c r="DL82"/>
      <c r="DM82"/>
      <c r="DR82" s="4">
        <v>517.05999999999995</v>
      </c>
      <c r="DT82" s="4"/>
      <c r="DU82" s="4"/>
      <c r="DV82" s="4"/>
      <c r="DW82" s="4"/>
      <c r="DX82" s="4"/>
      <c r="DY82" s="4"/>
      <c r="DZ82" s="4"/>
      <c r="EA82" s="4"/>
    </row>
    <row r="83" spans="1:131" hidden="1" x14ac:dyDescent="0.25">
      <c r="A83" s="1" t="s">
        <v>480</v>
      </c>
      <c r="B83" s="1" t="s">
        <v>428</v>
      </c>
      <c r="C83" s="1" t="s">
        <v>496</v>
      </c>
      <c r="D83" s="84">
        <v>2017</v>
      </c>
      <c r="E83" s="3">
        <v>43041</v>
      </c>
      <c r="G83" s="4"/>
      <c r="H83" s="4">
        <v>0</v>
      </c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1" t="s">
        <v>153</v>
      </c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K83"/>
      <c r="DL83"/>
      <c r="DM83"/>
      <c r="DR83" s="4">
        <v>511.27</v>
      </c>
      <c r="DT83" s="4"/>
      <c r="DU83" s="4"/>
      <c r="DV83" s="4"/>
      <c r="DW83" s="4"/>
      <c r="DX83" s="4"/>
      <c r="DY83" s="4"/>
      <c r="DZ83" s="4"/>
      <c r="EA83" s="4"/>
    </row>
    <row r="84" spans="1:131" hidden="1" x14ac:dyDescent="0.25">
      <c r="A84" s="1" t="s">
        <v>480</v>
      </c>
      <c r="B84" s="1" t="s">
        <v>428</v>
      </c>
      <c r="C84" s="1" t="s">
        <v>496</v>
      </c>
      <c r="D84" s="84">
        <v>2017</v>
      </c>
      <c r="E84" s="3">
        <v>43042</v>
      </c>
      <c r="G84" s="4"/>
      <c r="H84" s="4">
        <v>0</v>
      </c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P84" s="4"/>
      <c r="AQ84" s="4"/>
      <c r="AR84" s="4"/>
      <c r="AS84" s="4"/>
      <c r="AT84" s="4"/>
      <c r="AU84" s="4"/>
      <c r="AV84" s="4"/>
      <c r="AW84" s="4"/>
      <c r="AX84" s="4">
        <v>0.79</v>
      </c>
      <c r="AY84" s="4"/>
      <c r="AZ84" s="4"/>
      <c r="BA84" s="4"/>
      <c r="BB84" s="4">
        <v>3.71</v>
      </c>
      <c r="BC84" s="4">
        <v>8.39</v>
      </c>
      <c r="BD84" s="4">
        <v>0.68</v>
      </c>
      <c r="BE84" s="4">
        <v>4.49</v>
      </c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>
        <v>8.8800000000000008</v>
      </c>
      <c r="CC84" s="4"/>
      <c r="CD84" s="4"/>
      <c r="CE84" s="4"/>
      <c r="CF84" s="4"/>
      <c r="CG84" s="4"/>
      <c r="CH84" s="4"/>
      <c r="CI84" s="1" t="s">
        <v>153</v>
      </c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K84"/>
      <c r="DL84"/>
      <c r="DM84"/>
      <c r="DR84" s="4">
        <v>501.59</v>
      </c>
      <c r="DT84" s="4"/>
      <c r="DU84" s="4"/>
      <c r="DV84" s="4"/>
      <c r="DW84" s="4"/>
      <c r="DX84" s="4"/>
      <c r="DY84" s="4"/>
      <c r="DZ84" s="4"/>
      <c r="EA84" s="4"/>
    </row>
    <row r="85" spans="1:131" hidden="1" x14ac:dyDescent="0.25">
      <c r="A85" s="1" t="s">
        <v>480</v>
      </c>
      <c r="B85" s="1" t="s">
        <v>428</v>
      </c>
      <c r="C85" s="1" t="s">
        <v>496</v>
      </c>
      <c r="D85" s="84">
        <v>2017</v>
      </c>
      <c r="E85" s="3">
        <v>43043</v>
      </c>
      <c r="G85" s="4"/>
      <c r="H85" s="4">
        <v>0</v>
      </c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1" t="s">
        <v>153</v>
      </c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K85"/>
      <c r="DL85"/>
      <c r="DM85"/>
      <c r="DR85" s="4">
        <v>497.49</v>
      </c>
      <c r="DT85" s="4"/>
      <c r="DU85" s="4"/>
      <c r="DV85" s="4"/>
      <c r="DW85" s="4"/>
      <c r="DX85" s="4"/>
      <c r="DY85" s="4"/>
      <c r="DZ85" s="4"/>
      <c r="EA85" s="4"/>
    </row>
    <row r="86" spans="1:131" hidden="1" x14ac:dyDescent="0.25">
      <c r="A86" s="1" t="s">
        <v>480</v>
      </c>
      <c r="B86" s="1" t="s">
        <v>428</v>
      </c>
      <c r="C86" s="1" t="s">
        <v>496</v>
      </c>
      <c r="D86" s="84">
        <v>2017</v>
      </c>
      <c r="E86" s="3">
        <v>43044</v>
      </c>
      <c r="G86" s="4"/>
      <c r="H86" s="4">
        <v>0</v>
      </c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1" t="s">
        <v>153</v>
      </c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K86"/>
      <c r="DL86"/>
      <c r="DM86"/>
      <c r="DR86" s="4">
        <v>491.26</v>
      </c>
      <c r="DT86" s="4"/>
      <c r="DU86" s="4"/>
      <c r="DV86" s="4"/>
      <c r="DW86" s="4"/>
      <c r="DX86" s="4"/>
      <c r="DY86" s="4"/>
      <c r="DZ86" s="4"/>
      <c r="EA86" s="4"/>
    </row>
    <row r="87" spans="1:131" hidden="1" x14ac:dyDescent="0.25">
      <c r="A87" s="1" t="s">
        <v>480</v>
      </c>
      <c r="B87" s="1" t="s">
        <v>428</v>
      </c>
      <c r="C87" s="1" t="s">
        <v>496</v>
      </c>
      <c r="D87" s="84">
        <v>2017</v>
      </c>
      <c r="E87" s="3">
        <v>43045</v>
      </c>
      <c r="G87" s="4"/>
      <c r="H87" s="4">
        <v>0</v>
      </c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82">
        <v>739.59083008617597</v>
      </c>
      <c r="AL87" s="82">
        <f>AK87/100</f>
        <v>7.3959083008617599</v>
      </c>
      <c r="AM87" s="4">
        <v>7.7144907495159414</v>
      </c>
      <c r="AN87" s="4">
        <f>AO87*AK87</f>
        <v>7.7144907495159414</v>
      </c>
      <c r="AO87">
        <v>1.0430755000865899E-2</v>
      </c>
      <c r="AP87" s="4"/>
      <c r="AQ87" s="4"/>
      <c r="AR87" s="4">
        <v>2.3099999999999999E-2</v>
      </c>
      <c r="AS87" s="4">
        <v>21.8</v>
      </c>
      <c r="AT87" s="4"/>
      <c r="AU87" s="4"/>
      <c r="AV87" s="4"/>
      <c r="AW87" s="4"/>
      <c r="AX87" s="4"/>
      <c r="AY87" s="4"/>
      <c r="AZ87" s="4">
        <v>0.54</v>
      </c>
      <c r="BA87" s="4">
        <v>22.92</v>
      </c>
      <c r="BB87" s="4">
        <v>4.04</v>
      </c>
      <c r="BC87" s="4">
        <v>8.8800000000000008</v>
      </c>
      <c r="BD87" s="4">
        <v>0.9</v>
      </c>
      <c r="BE87" s="4">
        <v>3.94</v>
      </c>
      <c r="BF87" s="4"/>
      <c r="BG87" s="4">
        <v>3.7</v>
      </c>
      <c r="BH87" s="4">
        <v>0.02</v>
      </c>
      <c r="BI87" s="4">
        <v>3.92</v>
      </c>
      <c r="BJ87" s="4">
        <v>221.85</v>
      </c>
      <c r="BK87" s="4"/>
      <c r="BL87" s="4"/>
      <c r="BM87" s="4"/>
      <c r="BN87" s="4"/>
      <c r="BO87" s="4">
        <v>0</v>
      </c>
      <c r="BP87" s="4"/>
      <c r="BQ87" s="4"/>
      <c r="BR87" s="4"/>
      <c r="BS87" s="4"/>
      <c r="BT87" s="4"/>
      <c r="BU87" s="4"/>
      <c r="BV87" s="4"/>
      <c r="BW87" s="4"/>
      <c r="BX87" s="4"/>
      <c r="BY87" s="4">
        <v>7.0000000000000001E-3</v>
      </c>
      <c r="BZ87" s="4">
        <v>473.02</v>
      </c>
      <c r="CA87" s="4">
        <v>3.29</v>
      </c>
      <c r="CB87" s="4">
        <v>8.8800000000000008</v>
      </c>
      <c r="CC87" s="4"/>
      <c r="CD87" s="4"/>
      <c r="CE87" s="4"/>
      <c r="CF87" s="4"/>
      <c r="CG87" s="4"/>
      <c r="CH87" s="4"/>
      <c r="CI87" s="1" t="s">
        <v>153</v>
      </c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K87"/>
      <c r="DL87"/>
      <c r="DM87"/>
      <c r="DR87" s="4">
        <v>525.30999999999995</v>
      </c>
      <c r="DT87" s="4"/>
      <c r="DU87" s="4"/>
      <c r="DV87" s="4"/>
      <c r="DW87" s="4"/>
      <c r="DX87" s="4"/>
      <c r="DY87" s="4"/>
      <c r="DZ87" s="4"/>
      <c r="EA87" s="4"/>
    </row>
    <row r="88" spans="1:131" hidden="1" x14ac:dyDescent="0.25">
      <c r="A88" s="1" t="s">
        <v>480</v>
      </c>
      <c r="B88" s="1" t="s">
        <v>428</v>
      </c>
      <c r="C88" s="1" t="s">
        <v>496</v>
      </c>
      <c r="D88" s="84">
        <v>2017</v>
      </c>
      <c r="E88" s="3">
        <v>43046</v>
      </c>
      <c r="G88" s="4"/>
      <c r="H88" s="4">
        <v>0</v>
      </c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O88" s="1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1" t="s">
        <v>153</v>
      </c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K88"/>
      <c r="DL88"/>
      <c r="DM88"/>
      <c r="DR88" s="4">
        <v>523.16999999999996</v>
      </c>
      <c r="DT88" s="4"/>
      <c r="DU88" s="4"/>
      <c r="DV88" s="4"/>
      <c r="DW88" s="4"/>
      <c r="DX88" s="4"/>
      <c r="DY88" s="4"/>
      <c r="DZ88" s="4"/>
      <c r="EA88" s="4"/>
    </row>
    <row r="89" spans="1:131" hidden="1" x14ac:dyDescent="0.25">
      <c r="A89" s="1" t="s">
        <v>480</v>
      </c>
      <c r="B89" s="1" t="s">
        <v>428</v>
      </c>
      <c r="C89" s="1" t="s">
        <v>496</v>
      </c>
      <c r="D89" s="84">
        <v>2017</v>
      </c>
      <c r="E89" s="3">
        <v>43047</v>
      </c>
      <c r="G89" s="4"/>
      <c r="H89" s="4">
        <v>0</v>
      </c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O89" s="1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1" t="s">
        <v>153</v>
      </c>
      <c r="CL89">
        <v>2.9325366910016402</v>
      </c>
      <c r="CM89">
        <v>2.3892730834923301</v>
      </c>
      <c r="CN89">
        <v>5.3770097739376403</v>
      </c>
      <c r="CO89">
        <v>14.926194437412301</v>
      </c>
      <c r="CP89">
        <v>1.03367195950987</v>
      </c>
      <c r="CQ89">
        <v>0.34415419027691702</v>
      </c>
      <c r="CR89">
        <v>0.56937167144335299</v>
      </c>
      <c r="CS89">
        <v>0</v>
      </c>
      <c r="CT89">
        <v>0</v>
      </c>
      <c r="CU89">
        <v>0.25604768802163902</v>
      </c>
      <c r="CV89">
        <v>1.8988647314917799</v>
      </c>
      <c r="CW89">
        <v>2.0451188932154101</v>
      </c>
      <c r="CX89">
        <v>4.8076381024942902</v>
      </c>
      <c r="CY89">
        <v>14.926194437412301</v>
      </c>
      <c r="CZ89">
        <v>18.144296389820799</v>
      </c>
      <c r="DA89">
        <v>10.7790140682841</v>
      </c>
      <c r="DB89">
        <v>54.804372131970503</v>
      </c>
      <c r="DC89">
        <v>52.601126622718702</v>
      </c>
      <c r="DD89">
        <v>2.2032455092517802</v>
      </c>
      <c r="DK89"/>
      <c r="DL89"/>
      <c r="DM89"/>
      <c r="DR89" s="4">
        <v>520.07000000000005</v>
      </c>
      <c r="DT89" s="4"/>
      <c r="DU89" s="4"/>
      <c r="DV89" s="4"/>
      <c r="DW89" s="4"/>
      <c r="DX89" s="4"/>
      <c r="DY89" s="4"/>
      <c r="DZ89" s="4"/>
      <c r="EA89" s="4"/>
    </row>
    <row r="90" spans="1:131" hidden="1" x14ac:dyDescent="0.25">
      <c r="A90" s="1" t="s">
        <v>480</v>
      </c>
      <c r="B90" s="1" t="s">
        <v>428</v>
      </c>
      <c r="C90" s="1" t="s">
        <v>496</v>
      </c>
      <c r="D90" s="84">
        <v>2017</v>
      </c>
      <c r="E90" s="3">
        <v>43048</v>
      </c>
      <c r="G90" s="4"/>
      <c r="H90" s="4">
        <v>0</v>
      </c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P90" s="4"/>
      <c r="AQ90" s="4"/>
      <c r="AR90" s="4"/>
      <c r="AS90" s="4"/>
      <c r="AT90" s="4"/>
      <c r="AU90" s="4"/>
      <c r="AV90" s="4"/>
      <c r="AW90" s="4"/>
      <c r="AX90" s="4">
        <v>0.89</v>
      </c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1" t="s">
        <v>153</v>
      </c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K90"/>
      <c r="DL90"/>
      <c r="DM90"/>
      <c r="DR90" s="4">
        <v>515.98</v>
      </c>
      <c r="DT90" s="4"/>
      <c r="DU90" s="4"/>
      <c r="DV90" s="4"/>
      <c r="DW90" s="4"/>
      <c r="DX90" s="4"/>
      <c r="DY90" s="4"/>
      <c r="DZ90" s="4"/>
      <c r="EA90" s="4"/>
    </row>
    <row r="91" spans="1:131" hidden="1" x14ac:dyDescent="0.25">
      <c r="A91" s="1" t="s">
        <v>480</v>
      </c>
      <c r="B91" s="1" t="s">
        <v>428</v>
      </c>
      <c r="C91" s="1" t="s">
        <v>496</v>
      </c>
      <c r="D91" s="84">
        <v>2017</v>
      </c>
      <c r="E91" s="3">
        <v>43049</v>
      </c>
      <c r="G91" s="4"/>
      <c r="H91" s="4">
        <v>0</v>
      </c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1" t="s">
        <v>153</v>
      </c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K91"/>
      <c r="DL91"/>
      <c r="DM91"/>
      <c r="DR91" s="4">
        <v>512.04</v>
      </c>
      <c r="DT91" s="4"/>
      <c r="DU91" s="4"/>
      <c r="DV91" s="4"/>
      <c r="DW91" s="4"/>
      <c r="DX91" s="4"/>
      <c r="DY91" s="4"/>
      <c r="DZ91" s="4"/>
      <c r="EA91" s="4"/>
    </row>
    <row r="92" spans="1:131" hidden="1" x14ac:dyDescent="0.25">
      <c r="A92" s="1" t="s">
        <v>480</v>
      </c>
      <c r="B92" s="1" t="s">
        <v>428</v>
      </c>
      <c r="C92" s="1" t="s">
        <v>496</v>
      </c>
      <c r="D92" s="84">
        <v>2017</v>
      </c>
      <c r="E92" s="3">
        <v>43050</v>
      </c>
      <c r="G92" s="4"/>
      <c r="H92" s="4">
        <v>0</v>
      </c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1" t="s">
        <v>153</v>
      </c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K92"/>
      <c r="DL92"/>
      <c r="DM92"/>
      <c r="DR92" s="4">
        <v>508.58</v>
      </c>
      <c r="DT92" s="4"/>
      <c r="DU92" s="4"/>
      <c r="DV92" s="4"/>
      <c r="DW92" s="4"/>
      <c r="DX92" s="4"/>
      <c r="DY92" s="4"/>
      <c r="DZ92" s="4"/>
      <c r="EA92" s="4"/>
    </row>
    <row r="93" spans="1:131" hidden="1" x14ac:dyDescent="0.25">
      <c r="A93" s="1" t="s">
        <v>480</v>
      </c>
      <c r="B93" s="1" t="s">
        <v>428</v>
      </c>
      <c r="C93" s="1" t="s">
        <v>496</v>
      </c>
      <c r="D93" s="84">
        <v>2017</v>
      </c>
      <c r="E93" s="3">
        <v>43051</v>
      </c>
      <c r="G93" s="4"/>
      <c r="H93" s="4">
        <v>0</v>
      </c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1" t="s">
        <v>153</v>
      </c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K93"/>
      <c r="DL93"/>
      <c r="DM93"/>
      <c r="DR93" s="4">
        <v>504.81</v>
      </c>
      <c r="DT93" s="4"/>
      <c r="DU93" s="4"/>
      <c r="DV93" s="4"/>
      <c r="DW93" s="4"/>
      <c r="DX93" s="4"/>
      <c r="DY93" s="4"/>
      <c r="DZ93" s="4"/>
      <c r="EA93" s="4"/>
    </row>
    <row r="94" spans="1:131" hidden="1" x14ac:dyDescent="0.25">
      <c r="A94" s="1" t="s">
        <v>480</v>
      </c>
      <c r="B94" s="1" t="s">
        <v>428</v>
      </c>
      <c r="C94" s="1" t="s">
        <v>496</v>
      </c>
      <c r="D94" s="84">
        <v>2017</v>
      </c>
      <c r="E94" s="3">
        <v>43052</v>
      </c>
      <c r="G94" s="4"/>
      <c r="H94" s="4">
        <v>0</v>
      </c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1" t="s">
        <v>153</v>
      </c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K94"/>
      <c r="DL94"/>
      <c r="DM94"/>
      <c r="DR94" s="4">
        <v>501.41</v>
      </c>
      <c r="DT94" s="4"/>
      <c r="DU94" s="4"/>
      <c r="DV94" s="4"/>
      <c r="DW94" s="4"/>
      <c r="DX94" s="4"/>
      <c r="DY94" s="4"/>
      <c r="DZ94" s="4"/>
      <c r="EA94" s="4"/>
    </row>
    <row r="95" spans="1:131" hidden="1" x14ac:dyDescent="0.25">
      <c r="A95" s="1" t="s">
        <v>480</v>
      </c>
      <c r="B95" s="1" t="s">
        <v>428</v>
      </c>
      <c r="C95" s="1" t="s">
        <v>496</v>
      </c>
      <c r="D95" s="84">
        <v>2017</v>
      </c>
      <c r="E95" s="3">
        <v>43053</v>
      </c>
      <c r="G95" s="4"/>
      <c r="H95" s="4">
        <v>0</v>
      </c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P95" s="4"/>
      <c r="AQ95" s="4"/>
      <c r="AR95" s="4"/>
      <c r="AS95" s="4"/>
      <c r="AT95" s="4"/>
      <c r="AU95" s="4"/>
      <c r="AV95" s="4"/>
      <c r="AW95" s="4"/>
      <c r="AX95" s="4">
        <v>0.87</v>
      </c>
      <c r="AY95" s="4"/>
      <c r="AZ95" s="4"/>
      <c r="BA95" s="4"/>
      <c r="BB95" s="4">
        <v>4.2300000000000004</v>
      </c>
      <c r="BC95" s="4">
        <v>8.8800000000000008</v>
      </c>
      <c r="BD95" s="4">
        <v>1.1299999999999999</v>
      </c>
      <c r="BE95" s="4">
        <v>3.53</v>
      </c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>
        <v>8.8800000000000008</v>
      </c>
      <c r="CC95" s="4"/>
      <c r="CD95" s="4"/>
      <c r="CE95" s="4"/>
      <c r="CF95" s="4"/>
      <c r="CG95" s="4"/>
      <c r="CH95" s="4"/>
      <c r="CI95" s="1" t="s">
        <v>153</v>
      </c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K95"/>
      <c r="DL95"/>
      <c r="DM95"/>
      <c r="DR95" s="4">
        <v>498.14</v>
      </c>
      <c r="DT95" s="4"/>
      <c r="DU95" s="4"/>
      <c r="DV95" s="4"/>
      <c r="DW95" s="4"/>
      <c r="DX95" s="4"/>
      <c r="DY95" s="4"/>
      <c r="DZ95" s="4"/>
      <c r="EA95" s="4"/>
    </row>
    <row r="96" spans="1:131" hidden="1" x14ac:dyDescent="0.25">
      <c r="A96" s="1" t="s">
        <v>480</v>
      </c>
      <c r="B96" s="1" t="s">
        <v>428</v>
      </c>
      <c r="C96" s="1" t="s">
        <v>496</v>
      </c>
      <c r="D96" s="84">
        <v>2017</v>
      </c>
      <c r="E96" s="3">
        <v>43054</v>
      </c>
      <c r="G96" s="4"/>
      <c r="H96" s="4">
        <v>0</v>
      </c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1" t="s">
        <v>153</v>
      </c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K96"/>
      <c r="DL96"/>
      <c r="DM96"/>
      <c r="DR96" s="4">
        <v>520.9</v>
      </c>
      <c r="DT96" s="4"/>
      <c r="DU96" s="4"/>
      <c r="DV96" s="4"/>
      <c r="DW96" s="4"/>
      <c r="DX96" s="4"/>
      <c r="DY96" s="4"/>
      <c r="DZ96" s="4"/>
      <c r="EA96" s="4"/>
    </row>
    <row r="97" spans="1:131" hidden="1" x14ac:dyDescent="0.25">
      <c r="A97" s="1" t="s">
        <v>480</v>
      </c>
      <c r="B97" s="1" t="s">
        <v>428</v>
      </c>
      <c r="C97" s="1" t="s">
        <v>496</v>
      </c>
      <c r="D97" s="84">
        <v>2017</v>
      </c>
      <c r="E97" s="3">
        <v>43055</v>
      </c>
      <c r="G97" s="4"/>
      <c r="H97" s="4">
        <v>0</v>
      </c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1" t="s">
        <v>153</v>
      </c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K97"/>
      <c r="DL97"/>
      <c r="DM97"/>
      <c r="DR97" s="4">
        <v>518.41999999999996</v>
      </c>
      <c r="DT97" s="4"/>
      <c r="DU97" s="4"/>
      <c r="DV97" s="4"/>
      <c r="DW97" s="4"/>
      <c r="DX97" s="4"/>
      <c r="DY97" s="4"/>
      <c r="DZ97" s="4"/>
      <c r="EA97" s="4"/>
    </row>
    <row r="98" spans="1:131" hidden="1" x14ac:dyDescent="0.25">
      <c r="A98" s="1" t="s">
        <v>480</v>
      </c>
      <c r="B98" s="1" t="s">
        <v>428</v>
      </c>
      <c r="C98" s="1" t="s">
        <v>496</v>
      </c>
      <c r="D98" s="84">
        <v>2017</v>
      </c>
      <c r="E98" s="3">
        <v>43056</v>
      </c>
      <c r="G98" s="4"/>
      <c r="H98" s="4">
        <v>0</v>
      </c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1" t="s">
        <v>153</v>
      </c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K98"/>
      <c r="DL98"/>
      <c r="DM98"/>
      <c r="DR98" s="4">
        <v>515.84</v>
      </c>
      <c r="DT98" s="4"/>
      <c r="DU98" s="4"/>
      <c r="DV98" s="4"/>
      <c r="DW98" s="4"/>
      <c r="DX98" s="4"/>
      <c r="DY98" s="4"/>
      <c r="DZ98" s="4"/>
      <c r="EA98" s="4"/>
    </row>
    <row r="99" spans="1:131" hidden="1" x14ac:dyDescent="0.25">
      <c r="A99" s="1" t="s">
        <v>480</v>
      </c>
      <c r="B99" s="1" t="s">
        <v>428</v>
      </c>
      <c r="C99" s="1" t="s">
        <v>496</v>
      </c>
      <c r="D99" s="84">
        <v>2017</v>
      </c>
      <c r="E99" s="3">
        <v>43057</v>
      </c>
      <c r="G99" s="4"/>
      <c r="H99" s="4">
        <v>0</v>
      </c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1" t="s">
        <v>153</v>
      </c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K99"/>
      <c r="DL99"/>
      <c r="DM99"/>
      <c r="DR99" s="4">
        <v>512.78</v>
      </c>
      <c r="DT99" s="4"/>
      <c r="DU99" s="4"/>
      <c r="DV99" s="4"/>
      <c r="DW99" s="4"/>
      <c r="DX99" s="4"/>
      <c r="DY99" s="4"/>
      <c r="DZ99" s="4"/>
      <c r="EA99" s="4"/>
    </row>
    <row r="100" spans="1:131" hidden="1" x14ac:dyDescent="0.25">
      <c r="A100" s="1" t="s">
        <v>480</v>
      </c>
      <c r="B100" s="1" t="s">
        <v>428</v>
      </c>
      <c r="C100" s="1" t="s">
        <v>496</v>
      </c>
      <c r="D100" s="84">
        <v>2017</v>
      </c>
      <c r="E100" s="3">
        <v>43058</v>
      </c>
      <c r="G100" s="4"/>
      <c r="H100" s="4">
        <v>0</v>
      </c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1" t="s">
        <v>153</v>
      </c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K100"/>
      <c r="DL100"/>
      <c r="DM100"/>
      <c r="DR100" s="4">
        <v>508.73</v>
      </c>
      <c r="DT100" s="4"/>
      <c r="DU100" s="4"/>
      <c r="DV100" s="4"/>
      <c r="DW100" s="4"/>
      <c r="DX100" s="4"/>
      <c r="DY100" s="4"/>
      <c r="DZ100" s="4"/>
      <c r="EA100" s="4"/>
    </row>
    <row r="101" spans="1:131" hidden="1" x14ac:dyDescent="0.25">
      <c r="A101" s="1" t="s">
        <v>480</v>
      </c>
      <c r="B101" s="1" t="s">
        <v>428</v>
      </c>
      <c r="C101" s="1" t="s">
        <v>496</v>
      </c>
      <c r="D101" s="84">
        <v>2017</v>
      </c>
      <c r="E101" s="3">
        <v>43059</v>
      </c>
      <c r="G101" s="4"/>
      <c r="H101" s="4">
        <v>0</v>
      </c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1" t="s">
        <v>153</v>
      </c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K101"/>
      <c r="DL101"/>
      <c r="DM101"/>
      <c r="DR101" s="4">
        <v>505.9</v>
      </c>
      <c r="DT101" s="4"/>
      <c r="DU101" s="4"/>
      <c r="DV101" s="4"/>
      <c r="DW101" s="4"/>
      <c r="DX101" s="4"/>
      <c r="DY101" s="4"/>
      <c r="DZ101" s="4"/>
      <c r="EA101" s="4"/>
    </row>
    <row r="102" spans="1:131" hidden="1" x14ac:dyDescent="0.25">
      <c r="A102" s="1" t="s">
        <v>480</v>
      </c>
      <c r="B102" s="1" t="s">
        <v>428</v>
      </c>
      <c r="C102" s="1" t="s">
        <v>496</v>
      </c>
      <c r="D102" s="84">
        <v>2017</v>
      </c>
      <c r="E102" s="3">
        <v>43060</v>
      </c>
      <c r="G102" s="4"/>
      <c r="H102" s="4">
        <v>0</v>
      </c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1" t="s">
        <v>153</v>
      </c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K102"/>
      <c r="DL102"/>
      <c r="DM102"/>
      <c r="DR102" s="4">
        <v>503.52</v>
      </c>
      <c r="DT102" s="4"/>
      <c r="DU102" s="4"/>
      <c r="DV102" s="4"/>
      <c r="DW102" s="4"/>
      <c r="DX102" s="4"/>
      <c r="DY102" s="4"/>
      <c r="DZ102" s="4"/>
      <c r="EA102" s="4"/>
    </row>
    <row r="103" spans="1:131" hidden="1" x14ac:dyDescent="0.25">
      <c r="A103" s="1" t="s">
        <v>480</v>
      </c>
      <c r="B103" s="1" t="s">
        <v>428</v>
      </c>
      <c r="C103" s="1" t="s">
        <v>496</v>
      </c>
      <c r="D103" s="84">
        <v>2017</v>
      </c>
      <c r="E103" s="3">
        <v>43061</v>
      </c>
      <c r="G103" s="4"/>
      <c r="H103" s="4">
        <v>0</v>
      </c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1" t="s">
        <v>153</v>
      </c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K103"/>
      <c r="DL103"/>
      <c r="DM103"/>
      <c r="DR103" s="4">
        <v>527.69000000000005</v>
      </c>
      <c r="DT103" s="4"/>
      <c r="DU103" s="4"/>
      <c r="DV103" s="4"/>
      <c r="DW103" s="4"/>
      <c r="DX103" s="4"/>
      <c r="DY103" s="4"/>
      <c r="DZ103" s="4"/>
      <c r="EA103" s="4"/>
    </row>
    <row r="104" spans="1:131" hidden="1" x14ac:dyDescent="0.25">
      <c r="A104" s="1" t="s">
        <v>480</v>
      </c>
      <c r="B104" s="1" t="s">
        <v>428</v>
      </c>
      <c r="C104" s="1" t="s">
        <v>496</v>
      </c>
      <c r="D104" s="84">
        <v>2017</v>
      </c>
      <c r="E104" s="3">
        <v>43062</v>
      </c>
      <c r="G104" s="4"/>
      <c r="H104" s="4">
        <v>0</v>
      </c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1" t="s">
        <v>153</v>
      </c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K104"/>
      <c r="DL104"/>
      <c r="DM104"/>
      <c r="DR104" s="4">
        <v>527.54</v>
      </c>
      <c r="DT104" s="4"/>
      <c r="DU104" s="4"/>
      <c r="DV104" s="4"/>
      <c r="DW104" s="4"/>
      <c r="DX104" s="4"/>
      <c r="DY104" s="4"/>
      <c r="DZ104" s="4"/>
      <c r="EA104" s="4"/>
    </row>
    <row r="105" spans="1:131" hidden="1" x14ac:dyDescent="0.25">
      <c r="A105" s="1" t="s">
        <v>480</v>
      </c>
      <c r="B105" s="1" t="s">
        <v>428</v>
      </c>
      <c r="C105" s="1" t="s">
        <v>496</v>
      </c>
      <c r="D105" s="84">
        <v>2017</v>
      </c>
      <c r="E105" s="3">
        <v>43063</v>
      </c>
      <c r="G105" s="4"/>
      <c r="H105" s="4">
        <v>0</v>
      </c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P105" s="4"/>
      <c r="AQ105" s="4"/>
      <c r="AR105" s="4"/>
      <c r="AS105" s="4"/>
      <c r="AT105" s="4"/>
      <c r="AU105" s="4"/>
      <c r="AV105" s="4"/>
      <c r="AW105" s="4"/>
      <c r="AX105" s="4">
        <v>0.86</v>
      </c>
      <c r="AY105" s="4"/>
      <c r="AZ105" s="4"/>
      <c r="BA105" s="4"/>
      <c r="BB105" s="4">
        <v>4.5</v>
      </c>
      <c r="BC105" s="4">
        <v>8.8800000000000008</v>
      </c>
      <c r="BD105" s="4">
        <v>1.75</v>
      </c>
      <c r="BE105" s="4">
        <v>2.63</v>
      </c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>
        <v>8.8800000000000008</v>
      </c>
      <c r="CC105" s="4"/>
      <c r="CD105" s="4"/>
      <c r="CE105" s="4"/>
      <c r="CF105" s="4"/>
      <c r="CG105" s="4"/>
      <c r="CH105" s="4"/>
      <c r="CI105" s="1" t="s">
        <v>153</v>
      </c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K105"/>
      <c r="DL105"/>
      <c r="DM105"/>
      <c r="DR105" s="4">
        <v>525.54999999999995</v>
      </c>
      <c r="DT105" s="4"/>
      <c r="DU105" s="4"/>
      <c r="DV105" s="4"/>
      <c r="DW105" s="4"/>
      <c r="DX105" s="4"/>
      <c r="DY105" s="4"/>
      <c r="DZ105" s="4"/>
      <c r="EA105" s="4"/>
    </row>
    <row r="106" spans="1:131" hidden="1" x14ac:dyDescent="0.25">
      <c r="A106" s="1" t="s">
        <v>480</v>
      </c>
      <c r="B106" s="1" t="s">
        <v>428</v>
      </c>
      <c r="C106" s="1" t="s">
        <v>496</v>
      </c>
      <c r="D106" s="84">
        <v>2017</v>
      </c>
      <c r="E106" s="3">
        <v>43064</v>
      </c>
      <c r="G106" s="4"/>
      <c r="H106" s="4">
        <v>0</v>
      </c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1" t="s">
        <v>153</v>
      </c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K106"/>
      <c r="DL106"/>
      <c r="DM106"/>
      <c r="DR106" s="4">
        <v>521.79999999999995</v>
      </c>
      <c r="DT106" s="4"/>
      <c r="DU106" s="4"/>
      <c r="DV106" s="4"/>
      <c r="DW106" s="4"/>
      <c r="DX106" s="4"/>
      <c r="DY106" s="4"/>
      <c r="DZ106" s="4"/>
      <c r="EA106" s="4"/>
    </row>
    <row r="107" spans="1:131" hidden="1" x14ac:dyDescent="0.25">
      <c r="A107" s="1" t="s">
        <v>480</v>
      </c>
      <c r="B107" s="1" t="s">
        <v>428</v>
      </c>
      <c r="C107" s="1" t="s">
        <v>496</v>
      </c>
      <c r="D107" s="84">
        <v>2017</v>
      </c>
      <c r="E107" s="3">
        <v>43065</v>
      </c>
      <c r="G107" s="4"/>
      <c r="H107" s="4">
        <v>0</v>
      </c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1" t="s">
        <v>153</v>
      </c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K107"/>
      <c r="DL107"/>
      <c r="DM107"/>
      <c r="DR107" s="4">
        <v>517.54999999999995</v>
      </c>
      <c r="DT107" s="4"/>
      <c r="DU107" s="4"/>
      <c r="DV107" s="4"/>
      <c r="DW107" s="4"/>
      <c r="DX107" s="4"/>
      <c r="DY107" s="4"/>
      <c r="DZ107" s="4"/>
      <c r="EA107" s="4"/>
    </row>
    <row r="108" spans="1:131" hidden="1" x14ac:dyDescent="0.25">
      <c r="A108" s="1" t="s">
        <v>480</v>
      </c>
      <c r="B108" s="1" t="s">
        <v>428</v>
      </c>
      <c r="C108" s="1" t="s">
        <v>496</v>
      </c>
      <c r="D108" s="84">
        <v>2017</v>
      </c>
      <c r="E108" s="3">
        <v>43066</v>
      </c>
      <c r="G108" s="4"/>
      <c r="H108" s="4">
        <v>0</v>
      </c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1" t="s">
        <v>153</v>
      </c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K108"/>
      <c r="DL108"/>
      <c r="DM108"/>
      <c r="DR108" s="4">
        <v>512.6</v>
      </c>
      <c r="DT108" s="4"/>
      <c r="DU108" s="4"/>
      <c r="DV108" s="4"/>
      <c r="DW108" s="4"/>
      <c r="DX108" s="4"/>
      <c r="DY108" s="4"/>
      <c r="DZ108" s="4"/>
      <c r="EA108" s="4"/>
    </row>
    <row r="109" spans="1:131" hidden="1" x14ac:dyDescent="0.25">
      <c r="A109" s="1" t="s">
        <v>480</v>
      </c>
      <c r="B109" s="1" t="s">
        <v>428</v>
      </c>
      <c r="C109" s="1" t="s">
        <v>496</v>
      </c>
      <c r="D109" s="84">
        <v>2017</v>
      </c>
      <c r="E109" s="3">
        <v>43067</v>
      </c>
      <c r="G109" s="4"/>
      <c r="H109" s="4">
        <v>0</v>
      </c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1" t="s">
        <v>153</v>
      </c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K109"/>
      <c r="DL109"/>
      <c r="DM109"/>
      <c r="DR109" s="4">
        <v>508.03</v>
      </c>
      <c r="DT109" s="4"/>
      <c r="DU109" s="4"/>
      <c r="DV109" s="4"/>
      <c r="DW109" s="4"/>
      <c r="DX109" s="4"/>
      <c r="DY109" s="4"/>
      <c r="DZ109" s="4"/>
      <c r="EA109" s="4"/>
    </row>
    <row r="110" spans="1:131" hidden="1" x14ac:dyDescent="0.25">
      <c r="A110" s="1" t="s">
        <v>480</v>
      </c>
      <c r="B110" s="1" t="s">
        <v>428</v>
      </c>
      <c r="C110" s="1" t="s">
        <v>496</v>
      </c>
      <c r="D110" s="84">
        <v>2017</v>
      </c>
      <c r="E110" s="3">
        <v>43068</v>
      </c>
      <c r="G110" s="4"/>
      <c r="H110" s="4">
        <v>0</v>
      </c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P110" s="4"/>
      <c r="AQ110" s="4"/>
      <c r="AR110" s="4"/>
      <c r="AS110" s="4"/>
      <c r="AT110" s="4"/>
      <c r="AU110" s="4"/>
      <c r="AV110" s="4"/>
      <c r="AW110" s="4"/>
      <c r="AX110" s="4">
        <v>0.88</v>
      </c>
      <c r="AY110" s="4"/>
      <c r="AZ110" s="4"/>
      <c r="BA110" s="4"/>
      <c r="BB110" s="4">
        <v>4.78</v>
      </c>
      <c r="BC110" s="4">
        <v>8.8800000000000008</v>
      </c>
      <c r="BD110" s="4">
        <v>1.74</v>
      </c>
      <c r="BE110" s="4">
        <v>2.36</v>
      </c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>
        <v>8.8800000000000008</v>
      </c>
      <c r="CC110" s="4"/>
      <c r="CD110" s="4"/>
      <c r="CE110" s="4"/>
      <c r="CF110" s="4"/>
      <c r="CG110" s="4"/>
      <c r="CH110" s="4"/>
      <c r="CI110" s="1" t="s">
        <v>153</v>
      </c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K110"/>
      <c r="DL110"/>
      <c r="DM110"/>
      <c r="DR110" s="4">
        <v>529.71</v>
      </c>
      <c r="DT110" s="4"/>
      <c r="DU110" s="4"/>
      <c r="DV110" s="4"/>
      <c r="DW110" s="4"/>
      <c r="DX110" s="4"/>
      <c r="DY110" s="4"/>
      <c r="DZ110" s="4"/>
      <c r="EA110" s="4"/>
    </row>
    <row r="111" spans="1:131" hidden="1" x14ac:dyDescent="0.25">
      <c r="A111" s="1" t="s">
        <v>480</v>
      </c>
      <c r="B111" s="1" t="s">
        <v>428</v>
      </c>
      <c r="C111" s="1" t="s">
        <v>496</v>
      </c>
      <c r="D111" s="84">
        <v>2017</v>
      </c>
      <c r="E111" s="3">
        <v>43069</v>
      </c>
      <c r="G111" s="4"/>
      <c r="H111" s="4">
        <v>0</v>
      </c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1" t="s">
        <v>153</v>
      </c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K111"/>
      <c r="DL111"/>
      <c r="DM111"/>
      <c r="DR111" s="4">
        <v>527.27</v>
      </c>
      <c r="DT111" s="4"/>
      <c r="DU111" s="4"/>
      <c r="DV111" s="4"/>
      <c r="DW111" s="4"/>
      <c r="DX111" s="4"/>
      <c r="DY111" s="4"/>
      <c r="DZ111" s="4"/>
      <c r="EA111" s="4"/>
    </row>
    <row r="112" spans="1:131" hidden="1" x14ac:dyDescent="0.25">
      <c r="A112" s="1" t="s">
        <v>480</v>
      </c>
      <c r="B112" s="1" t="s">
        <v>428</v>
      </c>
      <c r="C112" s="1" t="s">
        <v>496</v>
      </c>
      <c r="D112" s="84">
        <v>2017</v>
      </c>
      <c r="E112" s="3">
        <v>43070</v>
      </c>
      <c r="G112" s="4"/>
      <c r="H112" s="4">
        <v>0</v>
      </c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1" t="s">
        <v>153</v>
      </c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K112"/>
      <c r="DL112"/>
      <c r="DM112"/>
      <c r="DR112" s="4">
        <v>521.83000000000004</v>
      </c>
      <c r="DT112" s="4"/>
      <c r="DU112" s="4"/>
      <c r="DV112" s="4"/>
      <c r="DW112" s="4"/>
      <c r="DX112" s="4"/>
      <c r="DY112" s="4"/>
      <c r="DZ112" s="4"/>
      <c r="EA112" s="4"/>
    </row>
    <row r="113" spans="1:131" hidden="1" x14ac:dyDescent="0.25">
      <c r="A113" s="1" t="s">
        <v>480</v>
      </c>
      <c r="B113" s="1" t="s">
        <v>428</v>
      </c>
      <c r="C113" s="1" t="s">
        <v>496</v>
      </c>
      <c r="D113" s="84">
        <v>2017</v>
      </c>
      <c r="E113" s="3">
        <v>43071</v>
      </c>
      <c r="G113" s="4"/>
      <c r="H113" s="4">
        <v>0</v>
      </c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1" t="s">
        <v>153</v>
      </c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K113"/>
      <c r="DL113"/>
      <c r="DM113"/>
      <c r="DR113" s="4">
        <v>515.34</v>
      </c>
      <c r="DT113" s="4"/>
      <c r="DU113" s="4"/>
      <c r="DV113" s="4"/>
      <c r="DW113" s="4"/>
      <c r="DX113" s="4"/>
      <c r="DY113" s="4"/>
      <c r="DZ113" s="4"/>
      <c r="EA113" s="4"/>
    </row>
    <row r="114" spans="1:131" hidden="1" x14ac:dyDescent="0.25">
      <c r="A114" s="1" t="s">
        <v>480</v>
      </c>
      <c r="B114" s="1" t="s">
        <v>428</v>
      </c>
      <c r="C114" s="1" t="s">
        <v>496</v>
      </c>
      <c r="D114" s="84">
        <v>2017</v>
      </c>
      <c r="E114" s="3">
        <v>43072</v>
      </c>
      <c r="G114" s="4"/>
      <c r="H114" s="4">
        <v>0</v>
      </c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1" t="s">
        <v>153</v>
      </c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K114"/>
      <c r="DL114"/>
      <c r="DM114"/>
      <c r="DR114" s="4">
        <v>509.35</v>
      </c>
      <c r="DT114" s="4"/>
      <c r="DU114" s="4"/>
      <c r="DV114" s="4"/>
      <c r="DW114" s="4"/>
      <c r="DX114" s="4"/>
      <c r="DY114" s="4"/>
      <c r="DZ114" s="4"/>
      <c r="EA114" s="4"/>
    </row>
    <row r="115" spans="1:131" hidden="1" x14ac:dyDescent="0.25">
      <c r="A115" s="1" t="s">
        <v>480</v>
      </c>
      <c r="B115" s="1" t="s">
        <v>428</v>
      </c>
      <c r="C115" s="1" t="s">
        <v>496</v>
      </c>
      <c r="D115" s="84">
        <v>2017</v>
      </c>
      <c r="E115" s="3">
        <v>43073</v>
      </c>
      <c r="G115" s="4"/>
      <c r="H115" s="4">
        <v>0</v>
      </c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1" t="s">
        <v>153</v>
      </c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K115"/>
      <c r="DL115"/>
      <c r="DM115"/>
      <c r="DR115" s="4">
        <v>502.72</v>
      </c>
      <c r="DT115" s="4"/>
      <c r="DU115" s="4"/>
      <c r="DV115" s="4"/>
      <c r="DW115" s="4"/>
      <c r="DX115" s="4"/>
      <c r="DY115" s="4"/>
      <c r="DZ115" s="4"/>
      <c r="EA115" s="4"/>
    </row>
    <row r="116" spans="1:131" hidden="1" x14ac:dyDescent="0.25">
      <c r="A116" s="1" t="s">
        <v>480</v>
      </c>
      <c r="B116" s="1" t="s">
        <v>428</v>
      </c>
      <c r="C116" s="1" t="s">
        <v>496</v>
      </c>
      <c r="D116" s="84">
        <v>2017</v>
      </c>
      <c r="E116" s="3">
        <v>43074</v>
      </c>
      <c r="G116" s="4"/>
      <c r="H116" s="4">
        <v>0</v>
      </c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1" t="s">
        <v>153</v>
      </c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K116"/>
      <c r="DL116"/>
      <c r="DM116"/>
      <c r="DR116" s="4">
        <v>496.27</v>
      </c>
      <c r="DT116" s="4"/>
      <c r="DU116" s="4"/>
      <c r="DV116" s="4"/>
      <c r="DW116" s="4"/>
      <c r="DX116" s="4"/>
      <c r="DY116" s="4"/>
      <c r="DZ116" s="4"/>
      <c r="EA116" s="4"/>
    </row>
    <row r="117" spans="1:131" hidden="1" x14ac:dyDescent="0.25">
      <c r="A117" s="1" t="s">
        <v>480</v>
      </c>
      <c r="B117" s="1" t="s">
        <v>428</v>
      </c>
      <c r="C117" s="1" t="s">
        <v>496</v>
      </c>
      <c r="D117" s="84">
        <v>2017</v>
      </c>
      <c r="E117" s="3">
        <v>43075</v>
      </c>
      <c r="G117" s="4"/>
      <c r="H117" s="4">
        <v>0</v>
      </c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1" t="s">
        <v>153</v>
      </c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K117"/>
      <c r="DL117"/>
      <c r="DM117"/>
      <c r="DR117" s="4">
        <v>534.07000000000005</v>
      </c>
      <c r="DT117" s="4"/>
      <c r="DU117" s="4"/>
      <c r="DV117" s="4"/>
      <c r="DW117" s="4"/>
      <c r="DX117" s="4"/>
      <c r="DY117" s="4"/>
      <c r="DZ117" s="4"/>
      <c r="EA117" s="4"/>
    </row>
    <row r="118" spans="1:131" hidden="1" x14ac:dyDescent="0.25">
      <c r="A118" s="1" t="s">
        <v>480</v>
      </c>
      <c r="B118" s="1" t="s">
        <v>428</v>
      </c>
      <c r="C118" s="1" t="s">
        <v>496</v>
      </c>
      <c r="D118" s="84">
        <v>2017</v>
      </c>
      <c r="E118" s="3">
        <v>43076</v>
      </c>
      <c r="G118" s="4"/>
      <c r="H118" s="4">
        <v>0</v>
      </c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P118" s="4"/>
      <c r="AQ118" s="4"/>
      <c r="AR118" s="4"/>
      <c r="AS118" s="4"/>
      <c r="AT118" s="4"/>
      <c r="AU118" s="4"/>
      <c r="AV118" s="4"/>
      <c r="AW118" s="4"/>
      <c r="AX118" s="4">
        <v>0.78</v>
      </c>
      <c r="AY118" s="4"/>
      <c r="AZ118" s="4"/>
      <c r="BA118" s="4"/>
      <c r="BB118" s="4">
        <v>5.46</v>
      </c>
      <c r="BC118" s="4">
        <v>8.8800000000000008</v>
      </c>
      <c r="BD118" s="4">
        <v>1.45</v>
      </c>
      <c r="BE118" s="4">
        <v>1.96</v>
      </c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>
        <v>8.8800000000000008</v>
      </c>
      <c r="CC118" s="4"/>
      <c r="CD118" s="4"/>
      <c r="CE118" s="4"/>
      <c r="CF118" s="4"/>
      <c r="CG118" s="4"/>
      <c r="CH118" s="4"/>
      <c r="CI118" s="1" t="s">
        <v>153</v>
      </c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K118"/>
      <c r="DL118"/>
      <c r="DM118"/>
      <c r="DR118" s="4">
        <v>536.28</v>
      </c>
      <c r="DT118" s="4"/>
      <c r="DU118" s="4"/>
      <c r="DV118" s="4"/>
      <c r="DW118" s="4"/>
      <c r="DX118" s="4"/>
      <c r="DY118" s="4"/>
      <c r="DZ118" s="4"/>
      <c r="EA118" s="4"/>
    </row>
    <row r="119" spans="1:131" hidden="1" x14ac:dyDescent="0.25">
      <c r="A119" s="1" t="s">
        <v>480</v>
      </c>
      <c r="B119" s="1" t="s">
        <v>428</v>
      </c>
      <c r="C119" s="1" t="s">
        <v>496</v>
      </c>
      <c r="D119" s="84">
        <v>2017</v>
      </c>
      <c r="E119" s="3">
        <v>43077</v>
      </c>
      <c r="G119" s="4"/>
      <c r="H119" s="4">
        <v>0</v>
      </c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1" t="s">
        <v>153</v>
      </c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K119"/>
      <c r="DL119"/>
      <c r="DM119"/>
      <c r="DR119" s="4">
        <v>534.20000000000005</v>
      </c>
      <c r="DT119" s="4"/>
      <c r="DU119" s="4"/>
      <c r="DV119" s="4"/>
      <c r="DW119" s="4"/>
      <c r="DX119" s="4"/>
      <c r="DY119" s="4"/>
      <c r="DZ119" s="4"/>
      <c r="EA119" s="4"/>
    </row>
    <row r="120" spans="1:131" hidden="1" x14ac:dyDescent="0.25">
      <c r="A120" s="1" t="s">
        <v>480</v>
      </c>
      <c r="B120" s="1" t="s">
        <v>428</v>
      </c>
      <c r="C120" s="1" t="s">
        <v>496</v>
      </c>
      <c r="D120" s="84">
        <v>2017</v>
      </c>
      <c r="E120" s="3">
        <v>43078</v>
      </c>
      <c r="G120" s="4"/>
      <c r="H120" s="4">
        <v>0</v>
      </c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1" t="s">
        <v>153</v>
      </c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K120"/>
      <c r="DL120"/>
      <c r="DM120"/>
      <c r="DR120" s="4">
        <v>526.16999999999996</v>
      </c>
      <c r="DT120" s="4"/>
      <c r="DU120" s="4"/>
      <c r="DV120" s="4"/>
      <c r="DW120" s="4"/>
      <c r="DX120" s="4"/>
      <c r="DY120" s="4"/>
      <c r="DZ120" s="4"/>
      <c r="EA120" s="4"/>
    </row>
    <row r="121" spans="1:131" hidden="1" x14ac:dyDescent="0.25">
      <c r="A121" s="1" t="s">
        <v>480</v>
      </c>
      <c r="B121" s="1" t="s">
        <v>428</v>
      </c>
      <c r="C121" s="1" t="s">
        <v>496</v>
      </c>
      <c r="D121" s="84">
        <v>2017</v>
      </c>
      <c r="E121" s="3">
        <v>43079</v>
      </c>
      <c r="G121" s="4"/>
      <c r="H121" s="4">
        <v>0</v>
      </c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1" t="s">
        <v>153</v>
      </c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K121"/>
      <c r="DL121"/>
      <c r="DM121"/>
      <c r="DR121" s="4">
        <v>518.36</v>
      </c>
      <c r="DT121" s="4"/>
      <c r="DU121" s="4"/>
      <c r="DV121" s="4"/>
      <c r="DW121" s="4"/>
      <c r="DX121" s="4"/>
      <c r="DY121" s="4"/>
      <c r="DZ121" s="4"/>
      <c r="EA121" s="4"/>
    </row>
    <row r="122" spans="1:131" hidden="1" x14ac:dyDescent="0.25">
      <c r="A122" s="1" t="s">
        <v>480</v>
      </c>
      <c r="B122" s="1" t="s">
        <v>428</v>
      </c>
      <c r="C122" s="1" t="s">
        <v>496</v>
      </c>
      <c r="D122" s="84">
        <v>2017</v>
      </c>
      <c r="E122" s="3">
        <v>43080</v>
      </c>
      <c r="G122" s="4"/>
      <c r="H122" s="4">
        <v>0</v>
      </c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1" t="s">
        <v>153</v>
      </c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K122"/>
      <c r="DL122"/>
      <c r="DM122"/>
      <c r="DR122" s="4">
        <v>511.55</v>
      </c>
      <c r="DT122" s="4"/>
      <c r="DU122" s="4"/>
      <c r="DV122" s="4"/>
      <c r="DW122" s="4"/>
      <c r="DX122" s="4"/>
      <c r="DY122" s="4"/>
      <c r="DZ122" s="4"/>
      <c r="EA122" s="4"/>
    </row>
    <row r="123" spans="1:131" hidden="1" x14ac:dyDescent="0.25">
      <c r="A123" s="1" t="s">
        <v>480</v>
      </c>
      <c r="B123" s="1" t="s">
        <v>428</v>
      </c>
      <c r="C123" s="1" t="s">
        <v>496</v>
      </c>
      <c r="D123" s="84">
        <v>2017</v>
      </c>
      <c r="E123" s="3">
        <v>43081</v>
      </c>
      <c r="G123" s="4"/>
      <c r="H123" s="4">
        <v>0</v>
      </c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1" t="s">
        <v>153</v>
      </c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K123"/>
      <c r="DL123"/>
      <c r="DM123"/>
      <c r="DR123" s="4">
        <v>508.37</v>
      </c>
      <c r="DT123" s="4"/>
      <c r="DU123" s="4"/>
      <c r="DV123" s="4"/>
      <c r="DW123" s="4"/>
      <c r="DX123" s="4"/>
      <c r="DY123" s="4"/>
      <c r="DZ123" s="4"/>
      <c r="EA123" s="4"/>
    </row>
    <row r="124" spans="1:131" hidden="1" x14ac:dyDescent="0.25">
      <c r="A124" s="1" t="s">
        <v>480</v>
      </c>
      <c r="B124" s="1" t="s">
        <v>428</v>
      </c>
      <c r="C124" s="1" t="s">
        <v>496</v>
      </c>
      <c r="D124" s="84">
        <v>2017</v>
      </c>
      <c r="E124" s="3">
        <v>43082</v>
      </c>
      <c r="G124" s="4"/>
      <c r="H124" s="4">
        <v>0</v>
      </c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1" t="s">
        <v>153</v>
      </c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K124"/>
      <c r="DL124"/>
      <c r="DM124"/>
      <c r="DR124" s="4">
        <v>510.43</v>
      </c>
      <c r="DT124" s="4"/>
      <c r="DU124" s="4"/>
      <c r="DV124" s="4"/>
      <c r="DW124" s="4"/>
      <c r="DX124" s="4"/>
      <c r="DY124" s="4"/>
      <c r="DZ124" s="4"/>
      <c r="EA124" s="4"/>
    </row>
    <row r="125" spans="1:131" hidden="1" x14ac:dyDescent="0.25">
      <c r="A125" s="1" t="s">
        <v>480</v>
      </c>
      <c r="B125" s="1" t="s">
        <v>428</v>
      </c>
      <c r="C125" s="1" t="s">
        <v>496</v>
      </c>
      <c r="D125" s="84">
        <v>2017</v>
      </c>
      <c r="E125" s="3">
        <v>43083</v>
      </c>
      <c r="G125" s="4"/>
      <c r="H125" s="4">
        <v>0</v>
      </c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>
        <v>6.65</v>
      </c>
      <c r="BC125" s="4">
        <v>8.8800000000000008</v>
      </c>
      <c r="BD125" s="4">
        <v>2.0299999999999998</v>
      </c>
      <c r="BE125" s="4">
        <v>0.2</v>
      </c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>
        <v>8.8800000000000008</v>
      </c>
      <c r="CC125" s="4"/>
      <c r="CD125" s="4"/>
      <c r="CE125" s="4"/>
      <c r="CF125" s="4"/>
      <c r="CG125" s="4"/>
      <c r="CH125" s="4"/>
      <c r="CI125" s="1" t="s">
        <v>153</v>
      </c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K125"/>
      <c r="DL125"/>
      <c r="DM125"/>
      <c r="DR125" s="4">
        <v>508.47</v>
      </c>
      <c r="DT125" s="4"/>
      <c r="DU125" s="4"/>
      <c r="DV125" s="4"/>
      <c r="DW125" s="4"/>
      <c r="DX125" s="4"/>
      <c r="DY125" s="4"/>
      <c r="DZ125" s="4"/>
      <c r="EA125" s="4"/>
    </row>
    <row r="126" spans="1:131" hidden="1" x14ac:dyDescent="0.25">
      <c r="A126" s="1" t="s">
        <v>480</v>
      </c>
      <c r="B126" s="1" t="s">
        <v>428</v>
      </c>
      <c r="C126" s="1" t="s">
        <v>496</v>
      </c>
      <c r="D126" s="84">
        <v>2017</v>
      </c>
      <c r="E126" s="3">
        <v>43084</v>
      </c>
      <c r="G126" s="4"/>
      <c r="H126" s="4">
        <v>0</v>
      </c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P126" s="4"/>
      <c r="AQ126" s="4"/>
      <c r="AR126" s="4"/>
      <c r="AS126" s="4"/>
      <c r="AT126" s="4"/>
      <c r="AU126" s="4"/>
      <c r="AV126" s="4"/>
      <c r="AW126" s="4"/>
      <c r="AX126" s="4">
        <v>0.67</v>
      </c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1" t="s">
        <v>153</v>
      </c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K126"/>
      <c r="DL126"/>
      <c r="DM126"/>
      <c r="DR126" s="4">
        <v>504.65</v>
      </c>
      <c r="DT126" s="4"/>
      <c r="DU126" s="4"/>
      <c r="DV126" s="4"/>
      <c r="DW126" s="4"/>
      <c r="DX126" s="4"/>
      <c r="DY126" s="4"/>
      <c r="DZ126" s="4"/>
      <c r="EA126" s="4"/>
    </row>
    <row r="127" spans="1:131" hidden="1" x14ac:dyDescent="0.25">
      <c r="A127" s="1" t="s">
        <v>480</v>
      </c>
      <c r="B127" s="1" t="s">
        <v>428</v>
      </c>
      <c r="C127" s="1" t="s">
        <v>496</v>
      </c>
      <c r="D127" s="84">
        <v>2017</v>
      </c>
      <c r="E127" s="3">
        <v>43085</v>
      </c>
      <c r="G127" s="4"/>
      <c r="H127" s="4">
        <v>0</v>
      </c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1" t="s">
        <v>153</v>
      </c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K127"/>
      <c r="DL127"/>
      <c r="DM127"/>
      <c r="DR127" s="4">
        <v>500.65</v>
      </c>
      <c r="DT127" s="4"/>
      <c r="DU127" s="4"/>
      <c r="DV127" s="4"/>
      <c r="DW127" s="4"/>
      <c r="DX127" s="4"/>
      <c r="DY127" s="4"/>
      <c r="DZ127" s="4"/>
      <c r="EA127" s="4"/>
    </row>
    <row r="128" spans="1:131" hidden="1" x14ac:dyDescent="0.25">
      <c r="A128" s="1" t="s">
        <v>480</v>
      </c>
      <c r="B128" s="1" t="s">
        <v>428</v>
      </c>
      <c r="C128" s="1" t="s">
        <v>496</v>
      </c>
      <c r="D128" s="84">
        <v>2017</v>
      </c>
      <c r="E128" s="3">
        <v>43086</v>
      </c>
      <c r="G128" s="4"/>
      <c r="H128" s="4">
        <v>0</v>
      </c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1" t="s">
        <v>153</v>
      </c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K128"/>
      <c r="DL128"/>
      <c r="DM128"/>
      <c r="DR128" s="4">
        <v>496.27</v>
      </c>
      <c r="DT128" s="4"/>
      <c r="DU128" s="4"/>
      <c r="DV128" s="4"/>
      <c r="DW128" s="4"/>
      <c r="DX128" s="4"/>
      <c r="DY128" s="4"/>
      <c r="DZ128" s="4"/>
      <c r="EA128" s="4"/>
    </row>
    <row r="129" spans="1:131" hidden="1" x14ac:dyDescent="0.25">
      <c r="A129" s="1" t="s">
        <v>480</v>
      </c>
      <c r="B129" s="1" t="s">
        <v>428</v>
      </c>
      <c r="C129" s="1" t="s">
        <v>496</v>
      </c>
      <c r="D129" s="84">
        <v>2017</v>
      </c>
      <c r="E129" s="3">
        <v>43087</v>
      </c>
      <c r="G129" s="4"/>
      <c r="H129" s="4">
        <v>0</v>
      </c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1" t="s">
        <v>153</v>
      </c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K129"/>
      <c r="DL129"/>
      <c r="DM129"/>
      <c r="DR129" s="4">
        <v>493.34</v>
      </c>
      <c r="DT129" s="4"/>
      <c r="DU129" s="4"/>
      <c r="DV129" s="4"/>
      <c r="DW129" s="4"/>
      <c r="DX129" s="4"/>
      <c r="DY129" s="4"/>
      <c r="DZ129" s="4"/>
      <c r="EA129" s="4"/>
    </row>
    <row r="130" spans="1:131" hidden="1" x14ac:dyDescent="0.25">
      <c r="A130" s="1" t="s">
        <v>480</v>
      </c>
      <c r="B130" s="1" t="s">
        <v>428</v>
      </c>
      <c r="C130" s="1" t="s">
        <v>496</v>
      </c>
      <c r="D130" s="84">
        <v>2017</v>
      </c>
      <c r="E130" s="3">
        <v>43088</v>
      </c>
      <c r="G130" s="4"/>
      <c r="H130" s="4">
        <v>0</v>
      </c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P130" s="4"/>
      <c r="AQ130" s="4"/>
      <c r="AR130" s="4"/>
      <c r="AS130" s="4"/>
      <c r="AT130" s="4"/>
      <c r="AU130" s="4"/>
      <c r="AV130" s="4"/>
      <c r="AW130" s="4"/>
      <c r="AX130" s="4">
        <v>0.45</v>
      </c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1" t="s">
        <v>153</v>
      </c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K130"/>
      <c r="DL130"/>
      <c r="DM130"/>
      <c r="DR130" s="4">
        <v>490.17</v>
      </c>
      <c r="DT130" s="4"/>
      <c r="DU130" s="4"/>
      <c r="DV130" s="4"/>
      <c r="DW130" s="4"/>
      <c r="DX130" s="4"/>
      <c r="DY130" s="4"/>
      <c r="DZ130" s="4"/>
      <c r="EA130" s="4"/>
    </row>
    <row r="131" spans="1:131" hidden="1" x14ac:dyDescent="0.25">
      <c r="A131" s="1" t="s">
        <v>480</v>
      </c>
      <c r="B131" s="1" t="s">
        <v>428</v>
      </c>
      <c r="C131" s="1" t="s">
        <v>496</v>
      </c>
      <c r="D131" s="84">
        <v>2017</v>
      </c>
      <c r="E131" s="3">
        <v>43089</v>
      </c>
      <c r="G131" s="4"/>
      <c r="H131" s="4">
        <v>0</v>
      </c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1">
        <v>1467.82645243764</v>
      </c>
      <c r="AL131" s="82">
        <f>AK131/100</f>
        <v>14.678264524376401</v>
      </c>
      <c r="AM131" s="4">
        <v>14.059108692272673</v>
      </c>
      <c r="AN131" s="4">
        <f>AO131*AK131</f>
        <v>14.059108692272673</v>
      </c>
      <c r="AO131">
        <v>9.5781818544859402E-3</v>
      </c>
      <c r="AP131" s="4"/>
      <c r="AQ131" s="4"/>
      <c r="AR131" s="4">
        <v>1.2999999999999999E-2</v>
      </c>
      <c r="AS131" s="4">
        <v>817.4</v>
      </c>
      <c r="AT131" s="4"/>
      <c r="AU131" s="4"/>
      <c r="AV131" s="4"/>
      <c r="AW131" s="4"/>
      <c r="AX131" s="4"/>
      <c r="AY131" s="4"/>
      <c r="AZ131" s="4">
        <v>0.42</v>
      </c>
      <c r="BA131" s="4">
        <v>111.19</v>
      </c>
      <c r="BB131" s="4">
        <v>8.4</v>
      </c>
      <c r="BC131" s="4">
        <v>8.8800000000000008</v>
      </c>
      <c r="BD131" s="4">
        <v>0.48</v>
      </c>
      <c r="BE131" s="4">
        <v>0</v>
      </c>
      <c r="BF131" s="4"/>
      <c r="BG131" s="4">
        <v>0.15</v>
      </c>
      <c r="BH131" s="4">
        <v>0.01</v>
      </c>
      <c r="BI131" s="4">
        <v>0.11</v>
      </c>
      <c r="BJ131" s="4">
        <v>8.4499999999999993</v>
      </c>
      <c r="BK131" s="4"/>
      <c r="BL131" s="4"/>
      <c r="BM131" s="4"/>
      <c r="BN131" s="4">
        <v>0</v>
      </c>
      <c r="BO131" s="4">
        <v>0</v>
      </c>
      <c r="BP131" s="4"/>
      <c r="BQ131" s="4"/>
      <c r="BR131" s="4"/>
      <c r="BS131" s="4"/>
      <c r="BT131" s="4"/>
      <c r="BU131" s="4"/>
      <c r="BV131" s="4"/>
      <c r="BW131" s="4"/>
      <c r="BX131" s="4"/>
      <c r="BY131" s="4">
        <v>1.8699999999999999E-3</v>
      </c>
      <c r="BZ131" s="4">
        <v>530.78</v>
      </c>
      <c r="CA131" s="4">
        <v>0.98</v>
      </c>
      <c r="CB131" s="4">
        <v>8.8800000000000008</v>
      </c>
      <c r="CC131" s="4"/>
      <c r="CD131" s="4"/>
      <c r="CE131" s="4"/>
      <c r="CF131" s="4"/>
      <c r="CG131" s="4"/>
      <c r="CH131" s="4"/>
      <c r="CI131" s="1" t="s">
        <v>153</v>
      </c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K131"/>
      <c r="DL131"/>
      <c r="DM131"/>
      <c r="DR131" s="4">
        <v>480.85</v>
      </c>
      <c r="DT131" s="4"/>
      <c r="DU131" s="4"/>
      <c r="DV131" s="4"/>
      <c r="DW131" s="4"/>
      <c r="DX131" s="4"/>
      <c r="DY131" s="4"/>
      <c r="DZ131" s="4"/>
      <c r="EA131" s="4"/>
    </row>
    <row r="132" spans="1:131" hidden="1" x14ac:dyDescent="0.25">
      <c r="A132" s="1" t="s">
        <v>480</v>
      </c>
      <c r="B132" s="1" t="s">
        <v>428</v>
      </c>
      <c r="C132" s="1" t="s">
        <v>496</v>
      </c>
      <c r="D132" s="84">
        <v>2017</v>
      </c>
      <c r="E132" s="3">
        <v>43090</v>
      </c>
      <c r="G132" s="4"/>
      <c r="H132" s="4">
        <v>0</v>
      </c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O132" s="1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1" t="s">
        <v>153</v>
      </c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K132"/>
      <c r="DL132"/>
      <c r="DM132"/>
      <c r="DR132" s="4">
        <v>484.56</v>
      </c>
      <c r="DT132" s="4"/>
      <c r="DU132" s="4"/>
      <c r="DV132" s="4"/>
      <c r="DW132" s="4"/>
      <c r="DX132" s="4"/>
      <c r="DY132" s="4"/>
      <c r="DZ132" s="4"/>
      <c r="EA132" s="4"/>
    </row>
    <row r="133" spans="1:131" hidden="1" x14ac:dyDescent="0.25">
      <c r="A133" s="1" t="s">
        <v>480</v>
      </c>
      <c r="B133" s="1" t="s">
        <v>428</v>
      </c>
      <c r="C133" s="1" t="s">
        <v>496</v>
      </c>
      <c r="D133" s="84">
        <v>2017</v>
      </c>
      <c r="E133" s="3">
        <v>43091</v>
      </c>
      <c r="G133" s="4"/>
      <c r="H133" s="4">
        <v>0</v>
      </c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1" t="s">
        <v>153</v>
      </c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K133"/>
      <c r="DL133"/>
      <c r="DM133"/>
      <c r="DR133" s="4">
        <v>482.66</v>
      </c>
      <c r="DT133" s="4"/>
      <c r="DU133" s="4"/>
      <c r="DV133" s="4"/>
      <c r="DW133" s="4"/>
      <c r="DX133" s="4"/>
      <c r="DY133" s="4"/>
      <c r="DZ133" s="4"/>
      <c r="EA133" s="4"/>
    </row>
    <row r="134" spans="1:131" hidden="1" x14ac:dyDescent="0.25">
      <c r="A134" s="1" t="s">
        <v>480</v>
      </c>
      <c r="B134" s="1" t="s">
        <v>428</v>
      </c>
      <c r="C134" s="1" t="s">
        <v>496</v>
      </c>
      <c r="D134" s="84">
        <v>2017</v>
      </c>
      <c r="E134" s="3">
        <v>43092</v>
      </c>
      <c r="G134" s="4"/>
      <c r="H134" s="4">
        <v>0</v>
      </c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1" t="s">
        <v>153</v>
      </c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K134"/>
      <c r="DL134"/>
      <c r="DM134"/>
      <c r="DR134" s="4">
        <v>480.47</v>
      </c>
      <c r="DT134" s="4"/>
      <c r="DU134" s="4"/>
      <c r="DV134" s="4"/>
      <c r="DW134" s="4"/>
      <c r="DX134" s="4"/>
      <c r="DY134" s="4"/>
      <c r="DZ134" s="4"/>
      <c r="EA134" s="4"/>
    </row>
    <row r="135" spans="1:131" hidden="1" x14ac:dyDescent="0.25">
      <c r="A135" s="1" t="s">
        <v>480</v>
      </c>
      <c r="B135" s="1" t="s">
        <v>428</v>
      </c>
      <c r="C135" s="1" t="s">
        <v>496</v>
      </c>
      <c r="D135" s="84">
        <v>2017</v>
      </c>
      <c r="E135" s="3">
        <v>43093</v>
      </c>
      <c r="G135" s="4"/>
      <c r="H135" s="4">
        <v>0</v>
      </c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1" t="s">
        <v>153</v>
      </c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K135"/>
      <c r="DL135"/>
      <c r="DM135"/>
      <c r="DR135" s="4">
        <v>478.02</v>
      </c>
      <c r="DT135" s="4"/>
      <c r="DU135" s="4"/>
      <c r="DV135" s="4"/>
      <c r="DW135" s="4"/>
      <c r="DX135" s="4"/>
      <c r="DY135" s="4"/>
      <c r="DZ135" s="4"/>
      <c r="EA135" s="4"/>
    </row>
    <row r="136" spans="1:131" hidden="1" x14ac:dyDescent="0.25">
      <c r="A136" s="1" t="s">
        <v>480</v>
      </c>
      <c r="B136" s="1" t="s">
        <v>428</v>
      </c>
      <c r="C136" s="1" t="s">
        <v>496</v>
      </c>
      <c r="D136" s="84">
        <v>2017</v>
      </c>
      <c r="E136" s="3">
        <v>43094</v>
      </c>
      <c r="G136" s="4"/>
      <c r="H136" s="4">
        <v>0</v>
      </c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1" t="s">
        <v>153</v>
      </c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K136"/>
      <c r="DL136"/>
      <c r="DM136"/>
      <c r="DR136" s="4">
        <v>475.57</v>
      </c>
      <c r="DT136" s="4"/>
      <c r="DU136" s="4"/>
      <c r="DV136" s="4"/>
      <c r="DW136" s="4"/>
      <c r="DX136" s="4"/>
      <c r="DY136" s="4"/>
      <c r="DZ136" s="4"/>
      <c r="EA136" s="4"/>
    </row>
    <row r="137" spans="1:131" hidden="1" x14ac:dyDescent="0.25">
      <c r="A137" s="1" t="s">
        <v>480</v>
      </c>
      <c r="B137" s="1" t="s">
        <v>428</v>
      </c>
      <c r="C137" s="1" t="s">
        <v>496</v>
      </c>
      <c r="D137" s="84">
        <v>2017</v>
      </c>
      <c r="E137" s="3">
        <v>43095</v>
      </c>
      <c r="G137" s="4"/>
      <c r="H137" s="4">
        <v>0</v>
      </c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1" t="s">
        <v>153</v>
      </c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K137"/>
      <c r="DL137"/>
      <c r="DM137"/>
      <c r="DR137" s="4">
        <v>475.51</v>
      </c>
      <c r="DT137" s="4"/>
      <c r="DU137" s="4"/>
      <c r="DV137" s="4"/>
      <c r="DW137" s="4"/>
      <c r="DX137" s="4"/>
      <c r="DY137" s="4"/>
      <c r="DZ137" s="4"/>
      <c r="EA137" s="4"/>
    </row>
    <row r="138" spans="1:131" hidden="1" x14ac:dyDescent="0.25">
      <c r="A138" s="1" t="s">
        <v>480</v>
      </c>
      <c r="B138" s="1" t="s">
        <v>428</v>
      </c>
      <c r="C138" s="1" t="s">
        <v>496</v>
      </c>
      <c r="D138" s="84">
        <v>2017</v>
      </c>
      <c r="E138" s="3">
        <v>43096</v>
      </c>
      <c r="G138" s="4"/>
      <c r="H138" s="4">
        <v>0</v>
      </c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1" t="s">
        <v>153</v>
      </c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K138"/>
      <c r="DL138"/>
      <c r="DM138"/>
      <c r="DR138" s="4">
        <v>481.85</v>
      </c>
      <c r="DT138" s="4"/>
      <c r="DU138" s="4"/>
      <c r="DV138" s="4"/>
      <c r="DW138" s="4"/>
      <c r="DX138" s="4"/>
      <c r="DY138" s="4"/>
      <c r="DZ138" s="4"/>
      <c r="EA138" s="4"/>
    </row>
    <row r="139" spans="1:131" hidden="1" x14ac:dyDescent="0.25">
      <c r="A139" s="1" t="s">
        <v>480</v>
      </c>
      <c r="B139" s="1" t="s">
        <v>428</v>
      </c>
      <c r="C139" s="1" t="s">
        <v>496</v>
      </c>
      <c r="D139" s="84">
        <v>2017</v>
      </c>
      <c r="E139" s="3">
        <v>43097</v>
      </c>
      <c r="G139" s="4"/>
      <c r="H139" s="4">
        <v>0</v>
      </c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P139" s="4"/>
      <c r="AQ139" s="4"/>
      <c r="AR139" s="4"/>
      <c r="AS139" s="4"/>
      <c r="AT139" s="4"/>
      <c r="AU139" s="4"/>
      <c r="AV139" s="4"/>
      <c r="AW139" s="4"/>
      <c r="AX139" s="4">
        <v>0.02</v>
      </c>
      <c r="AY139" s="4"/>
      <c r="AZ139" s="4"/>
      <c r="BA139" s="4"/>
      <c r="BB139" s="4">
        <v>8.8800000000000008</v>
      </c>
      <c r="BC139" s="4">
        <v>8.8800000000000008</v>
      </c>
      <c r="BD139" s="4">
        <v>0</v>
      </c>
      <c r="BE139" s="4">
        <v>0</v>
      </c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>
        <v>8.8800000000000008</v>
      </c>
      <c r="CC139" s="4"/>
      <c r="CD139" s="4"/>
      <c r="CE139" s="4"/>
      <c r="CF139" s="4"/>
      <c r="CG139" s="4"/>
      <c r="CH139" s="4"/>
      <c r="CI139" s="1" t="s">
        <v>153</v>
      </c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K139"/>
      <c r="DL139"/>
      <c r="DM139"/>
      <c r="DR139" s="4">
        <v>481.26</v>
      </c>
      <c r="DT139" s="4"/>
      <c r="DU139" s="4"/>
      <c r="DV139" s="4"/>
      <c r="DW139" s="4"/>
      <c r="DX139" s="4"/>
      <c r="DY139" s="4"/>
      <c r="DZ139" s="4"/>
      <c r="EA139" s="4"/>
    </row>
    <row r="140" spans="1:131" hidden="1" x14ac:dyDescent="0.25">
      <c r="A140" s="1" t="s">
        <v>480</v>
      </c>
      <c r="B140" s="1" t="s">
        <v>428</v>
      </c>
      <c r="C140" s="1" t="s">
        <v>496</v>
      </c>
      <c r="D140" s="84">
        <v>2017</v>
      </c>
      <c r="E140" s="3">
        <v>43098</v>
      </c>
      <c r="G140" s="4"/>
      <c r="H140" s="4">
        <v>0</v>
      </c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1" t="s">
        <v>153</v>
      </c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K140"/>
      <c r="DL140"/>
      <c r="DM140"/>
      <c r="DR140" s="4">
        <v>480.27</v>
      </c>
      <c r="DT140" s="4"/>
      <c r="DU140" s="4"/>
      <c r="DV140" s="4"/>
      <c r="DW140" s="4"/>
      <c r="DX140" s="4"/>
      <c r="DY140" s="4"/>
      <c r="DZ140" s="4"/>
      <c r="EA140" s="4"/>
    </row>
    <row r="141" spans="1:131" hidden="1" x14ac:dyDescent="0.25">
      <c r="A141" s="1" t="s">
        <v>480</v>
      </c>
      <c r="B141" s="1" t="s">
        <v>428</v>
      </c>
      <c r="C141" s="1" t="s">
        <v>496</v>
      </c>
      <c r="D141" s="84">
        <v>2017</v>
      </c>
      <c r="E141" s="3">
        <v>43099</v>
      </c>
      <c r="G141" s="4"/>
      <c r="H141" s="4">
        <v>0</v>
      </c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1" t="s">
        <v>153</v>
      </c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K141"/>
      <c r="DL141"/>
      <c r="DM141"/>
      <c r="DR141" s="4">
        <v>479.26</v>
      </c>
      <c r="DT141" s="4"/>
      <c r="DU141" s="4"/>
      <c r="DV141" s="4"/>
      <c r="DW141" s="4"/>
      <c r="DX141" s="4"/>
      <c r="DY141" s="4"/>
      <c r="DZ141" s="4"/>
      <c r="EA141" s="4"/>
    </row>
    <row r="142" spans="1:131" hidden="1" x14ac:dyDescent="0.25">
      <c r="A142" s="1" t="s">
        <v>480</v>
      </c>
      <c r="B142" s="1" t="s">
        <v>428</v>
      </c>
      <c r="C142" s="1" t="s">
        <v>496</v>
      </c>
      <c r="D142" s="84">
        <v>2017</v>
      </c>
      <c r="E142" s="3">
        <v>43100</v>
      </c>
      <c r="G142" s="4"/>
      <c r="H142" s="4">
        <v>0</v>
      </c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1" t="s">
        <v>153</v>
      </c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K142"/>
      <c r="DL142"/>
      <c r="DM142"/>
      <c r="DR142" s="4">
        <v>478.21</v>
      </c>
      <c r="DT142" s="4"/>
      <c r="DU142" s="4"/>
      <c r="DV142" s="4"/>
      <c r="DW142" s="4"/>
      <c r="DX142" s="4"/>
      <c r="DY142" s="4"/>
      <c r="DZ142" s="4"/>
      <c r="EA142" s="4"/>
    </row>
    <row r="143" spans="1:131" hidden="1" x14ac:dyDescent="0.25">
      <c r="A143" s="1" t="s">
        <v>480</v>
      </c>
      <c r="B143" s="1" t="s">
        <v>428</v>
      </c>
      <c r="C143" s="1" t="s">
        <v>496</v>
      </c>
      <c r="D143" s="84">
        <v>2017</v>
      </c>
      <c r="E143" s="3">
        <v>43101</v>
      </c>
      <c r="G143" s="4"/>
      <c r="H143" s="4">
        <v>0</v>
      </c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1" t="s">
        <v>153</v>
      </c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K143"/>
      <c r="DL143"/>
      <c r="DM143"/>
      <c r="DR143" s="4">
        <v>477.19</v>
      </c>
      <c r="DT143" s="4"/>
      <c r="DU143" s="4"/>
      <c r="DV143" s="4"/>
      <c r="DW143" s="4"/>
      <c r="DX143" s="4"/>
      <c r="DY143" s="4"/>
      <c r="DZ143" s="4"/>
      <c r="EA143" s="4"/>
    </row>
    <row r="144" spans="1:131" hidden="1" x14ac:dyDescent="0.25">
      <c r="A144" s="1" t="s">
        <v>480</v>
      </c>
      <c r="B144" s="1" t="s">
        <v>428</v>
      </c>
      <c r="C144" s="1" t="s">
        <v>496</v>
      </c>
      <c r="D144" s="84">
        <v>2017</v>
      </c>
      <c r="E144" s="3">
        <v>43102</v>
      </c>
      <c r="G144" s="4"/>
      <c r="H144" s="4">
        <v>0</v>
      </c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1" t="s">
        <v>153</v>
      </c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K144"/>
      <c r="DL144"/>
      <c r="DM144"/>
      <c r="DR144" s="4">
        <v>476.34</v>
      </c>
      <c r="DT144" s="4"/>
      <c r="DU144" s="4"/>
      <c r="DV144" s="4"/>
      <c r="DW144" s="4"/>
      <c r="DX144" s="4"/>
      <c r="DY144" s="4"/>
      <c r="DZ144" s="4"/>
      <c r="EA144" s="4"/>
    </row>
    <row r="145" spans="1:131" hidden="1" x14ac:dyDescent="0.25">
      <c r="A145" s="1" t="s">
        <v>480</v>
      </c>
      <c r="B145" s="1" t="s">
        <v>428</v>
      </c>
      <c r="C145" s="1" t="s">
        <v>496</v>
      </c>
      <c r="D145" s="84">
        <v>2017</v>
      </c>
      <c r="E145" s="3">
        <v>43103</v>
      </c>
      <c r="G145" s="4"/>
      <c r="H145" s="4">
        <v>0</v>
      </c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1" t="s">
        <v>153</v>
      </c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K145"/>
      <c r="DL145"/>
      <c r="DM145"/>
      <c r="DR145" s="4">
        <v>475.51</v>
      </c>
      <c r="DT145" s="4"/>
      <c r="DU145" s="4"/>
      <c r="DV145" s="4"/>
      <c r="DW145" s="4"/>
      <c r="DX145" s="4"/>
      <c r="DY145" s="4"/>
      <c r="DZ145" s="4"/>
      <c r="EA145" s="4"/>
    </row>
    <row r="146" spans="1:131" hidden="1" x14ac:dyDescent="0.25">
      <c r="A146" s="1" t="s">
        <v>480</v>
      </c>
      <c r="B146" s="1" t="s">
        <v>428</v>
      </c>
      <c r="C146" s="1" t="s">
        <v>496</v>
      </c>
      <c r="D146" s="84">
        <v>2017</v>
      </c>
      <c r="E146" s="3">
        <v>43104</v>
      </c>
      <c r="G146" s="4"/>
      <c r="H146" s="4">
        <v>0</v>
      </c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82">
        <v>1418.9753980545399</v>
      </c>
      <c r="AL146" s="82">
        <f>AK146/100</f>
        <v>14.189753980545399</v>
      </c>
      <c r="AO146"/>
      <c r="AP146" s="4"/>
      <c r="AQ146" s="4"/>
      <c r="AR146" s="4"/>
      <c r="AS146" s="4">
        <v>818.1</v>
      </c>
      <c r="AT146" s="4"/>
      <c r="AU146" s="4"/>
      <c r="AV146">
        <v>1.65725E-2</v>
      </c>
      <c r="AW146" s="4">
        <v>722.41</v>
      </c>
      <c r="AX146" s="4">
        <v>0</v>
      </c>
      <c r="AY146"/>
      <c r="AZ146">
        <v>0.42577500000000001</v>
      </c>
      <c r="BA146" s="4">
        <v>104.04</v>
      </c>
      <c r="BB146" s="4">
        <v>8.8800000000000008</v>
      </c>
      <c r="BC146" s="4">
        <v>8.8800000000000008</v>
      </c>
      <c r="BD146" s="4">
        <v>0</v>
      </c>
      <c r="BE146" s="4">
        <v>0</v>
      </c>
      <c r="BF146" s="4"/>
      <c r="BG146" s="4">
        <v>0</v>
      </c>
      <c r="BH146" s="4"/>
      <c r="BI146" s="4">
        <v>0</v>
      </c>
      <c r="BJ146" s="4">
        <v>0</v>
      </c>
      <c r="BK146" s="4"/>
      <c r="BL146" s="4"/>
      <c r="BM146" s="4"/>
      <c r="BN146" s="4"/>
      <c r="BO146" s="4">
        <v>95.69</v>
      </c>
      <c r="BP146" s="4"/>
      <c r="BQ146" s="4" t="s">
        <v>89</v>
      </c>
      <c r="BR146" s="4"/>
      <c r="BS146" s="4"/>
      <c r="BT146" s="4"/>
      <c r="BU146" s="4"/>
      <c r="BV146" s="4"/>
      <c r="BW146" s="4"/>
      <c r="BX146" s="4"/>
      <c r="BY146">
        <v>9.5357062451689699E-3</v>
      </c>
      <c r="BZ146" s="4">
        <v>496.83</v>
      </c>
      <c r="CA146">
        <v>0.58868497172751999</v>
      </c>
      <c r="CB146" s="4">
        <v>8.8800000000000008</v>
      </c>
      <c r="CC146" s="4"/>
      <c r="CD146" s="4"/>
      <c r="CE146" s="4"/>
      <c r="CF146" s="4"/>
      <c r="CG146" s="4"/>
      <c r="CH146" s="4"/>
      <c r="CI146" s="1" t="s">
        <v>153</v>
      </c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K146"/>
      <c r="DL146"/>
      <c r="DM146"/>
      <c r="DR146" s="4">
        <v>467.86</v>
      </c>
      <c r="DT146" s="4"/>
      <c r="DU146" s="4"/>
      <c r="DV146" s="4"/>
      <c r="DW146" s="4"/>
      <c r="DX146" s="4"/>
      <c r="DY146" s="4"/>
      <c r="DZ146" s="4"/>
      <c r="EA146" s="4"/>
    </row>
    <row r="147" spans="1:131" hidden="1" x14ac:dyDescent="0.25">
      <c r="A147" s="1" t="s">
        <v>480</v>
      </c>
      <c r="B147" s="1" t="s">
        <v>428</v>
      </c>
      <c r="C147" s="1" t="s">
        <v>496</v>
      </c>
      <c r="D147" s="84">
        <v>2017</v>
      </c>
      <c r="E147" s="3">
        <v>43105</v>
      </c>
      <c r="G147" s="4"/>
      <c r="H147" s="4">
        <v>0</v>
      </c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1" t="s">
        <v>153</v>
      </c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K147"/>
      <c r="DL147"/>
      <c r="DM147"/>
      <c r="DR147" s="4">
        <v>514.59</v>
      </c>
      <c r="DT147" s="4"/>
      <c r="DU147" s="4"/>
      <c r="DV147" s="4"/>
      <c r="DW147" s="4"/>
      <c r="DX147" s="4"/>
      <c r="DY147" s="4"/>
      <c r="DZ147" s="4"/>
      <c r="EA147" s="4"/>
    </row>
    <row r="148" spans="1:131" hidden="1" x14ac:dyDescent="0.25">
      <c r="A148" s="1" t="s">
        <v>480</v>
      </c>
      <c r="B148" s="1" t="s">
        <v>428</v>
      </c>
      <c r="C148" s="1" t="s">
        <v>496</v>
      </c>
      <c r="D148" s="84">
        <v>2017</v>
      </c>
      <c r="E148" s="3">
        <v>43106</v>
      </c>
      <c r="G148" s="4"/>
      <c r="H148" s="4">
        <v>0</v>
      </c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1" t="s">
        <v>153</v>
      </c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K148"/>
      <c r="DL148"/>
      <c r="DM148"/>
      <c r="DR148" s="4">
        <v>511.52</v>
      </c>
      <c r="DT148" s="4"/>
      <c r="DU148" s="4"/>
      <c r="DV148" s="4"/>
      <c r="DW148" s="4"/>
      <c r="DX148" s="4"/>
      <c r="DY148" s="4"/>
      <c r="DZ148" s="4"/>
      <c r="EA148" s="4"/>
    </row>
    <row r="149" spans="1:131" hidden="1" x14ac:dyDescent="0.25">
      <c r="A149" s="1" t="s">
        <v>480</v>
      </c>
      <c r="B149" s="1" t="s">
        <v>428</v>
      </c>
      <c r="C149" s="1" t="s">
        <v>496</v>
      </c>
      <c r="D149" s="84">
        <v>2017</v>
      </c>
      <c r="E149" s="3">
        <v>43107</v>
      </c>
      <c r="G149" s="4"/>
      <c r="H149" s="4">
        <v>0</v>
      </c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1" t="s">
        <v>153</v>
      </c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K149"/>
      <c r="DL149"/>
      <c r="DM149"/>
      <c r="DR149" s="4">
        <v>509.13</v>
      </c>
      <c r="DT149" s="4"/>
      <c r="DU149" s="4"/>
      <c r="DV149" s="4"/>
      <c r="DW149" s="4"/>
      <c r="DX149" s="4"/>
      <c r="DY149" s="4"/>
      <c r="DZ149" s="4"/>
      <c r="EA149" s="4"/>
    </row>
    <row r="150" spans="1:131" hidden="1" x14ac:dyDescent="0.25">
      <c r="A150" s="1" t="s">
        <v>480</v>
      </c>
      <c r="B150" s="1" t="s">
        <v>428</v>
      </c>
      <c r="C150" s="1" t="s">
        <v>496</v>
      </c>
      <c r="D150" s="84">
        <v>2017</v>
      </c>
      <c r="E150" s="3">
        <v>43108</v>
      </c>
      <c r="G150" s="4"/>
      <c r="H150" s="4">
        <v>0</v>
      </c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P150" s="4"/>
      <c r="AQ150" s="4"/>
      <c r="AR150" s="4"/>
      <c r="AS150" s="4"/>
      <c r="AT150" s="4"/>
      <c r="AU150" s="4"/>
      <c r="AV150" s="4"/>
      <c r="AW150" s="4"/>
      <c r="AX150" s="4">
        <v>0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1" t="s">
        <v>153</v>
      </c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K150"/>
      <c r="DL150"/>
      <c r="DM150"/>
      <c r="DR150" s="4">
        <v>507.06</v>
      </c>
      <c r="DT150" s="4"/>
      <c r="DU150" s="4"/>
      <c r="DV150" s="4"/>
      <c r="DW150" s="4"/>
      <c r="DX150" s="4"/>
      <c r="DY150" s="4"/>
      <c r="DZ150" s="4"/>
      <c r="EA150" s="4"/>
    </row>
    <row r="151" spans="1:131" hidden="1" x14ac:dyDescent="0.25">
      <c r="A151" s="1" t="s">
        <v>480</v>
      </c>
      <c r="B151" s="1" t="s">
        <v>428</v>
      </c>
      <c r="C151" s="1" t="s">
        <v>496</v>
      </c>
      <c r="D151" s="84">
        <v>2017</v>
      </c>
      <c r="E151" s="3">
        <v>43109</v>
      </c>
      <c r="G151" s="4"/>
      <c r="H151" s="4">
        <v>0</v>
      </c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1" t="s">
        <v>153</v>
      </c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K151"/>
      <c r="DL151"/>
      <c r="DM151"/>
      <c r="DR151" s="4">
        <v>505.38</v>
      </c>
      <c r="DT151" s="4"/>
      <c r="DU151" s="4"/>
      <c r="DV151" s="4"/>
      <c r="DW151" s="4"/>
      <c r="DX151" s="4"/>
      <c r="DY151" s="4"/>
      <c r="DZ151" s="4"/>
      <c r="EA151" s="4"/>
    </row>
    <row r="152" spans="1:131" hidden="1" x14ac:dyDescent="0.25">
      <c r="A152" s="1" t="s">
        <v>480</v>
      </c>
      <c r="B152" s="1" t="s">
        <v>428</v>
      </c>
      <c r="C152" s="1" t="s">
        <v>496</v>
      </c>
      <c r="D152" s="84">
        <v>2017</v>
      </c>
      <c r="E152" s="3">
        <v>43110</v>
      </c>
      <c r="G152" s="4"/>
      <c r="H152" s="4">
        <v>0</v>
      </c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1" t="s">
        <v>153</v>
      </c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K152"/>
      <c r="DL152"/>
      <c r="DM152"/>
      <c r="DR152" s="4">
        <v>515.79</v>
      </c>
      <c r="DT152" s="4"/>
      <c r="DU152" s="4"/>
      <c r="DV152" s="4"/>
      <c r="DW152" s="4"/>
      <c r="DX152" s="4"/>
      <c r="DY152" s="4"/>
      <c r="DZ152" s="4"/>
      <c r="EA152" s="4"/>
    </row>
    <row r="153" spans="1:131" hidden="1" x14ac:dyDescent="0.25">
      <c r="A153" s="1" t="s">
        <v>480</v>
      </c>
      <c r="B153" s="1" t="s">
        <v>428</v>
      </c>
      <c r="C153" s="1" t="s">
        <v>496</v>
      </c>
      <c r="D153" s="84">
        <v>2017</v>
      </c>
      <c r="E153" s="3">
        <v>43111</v>
      </c>
      <c r="G153" s="4"/>
      <c r="H153" s="4">
        <v>0</v>
      </c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1" t="s">
        <v>153</v>
      </c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K153"/>
      <c r="DL153"/>
      <c r="DM153"/>
      <c r="DR153" s="4">
        <v>551.20000000000005</v>
      </c>
      <c r="DT153" s="4"/>
      <c r="DU153" s="4"/>
      <c r="DV153" s="4"/>
      <c r="DW153" s="4"/>
      <c r="DX153" s="4"/>
      <c r="DY153" s="4"/>
      <c r="DZ153" s="4"/>
      <c r="EA153" s="4"/>
    </row>
    <row r="154" spans="1:131" hidden="1" x14ac:dyDescent="0.25">
      <c r="A154" s="1" t="s">
        <v>480</v>
      </c>
      <c r="B154" s="1" t="s">
        <v>428</v>
      </c>
      <c r="C154" s="1" t="s">
        <v>496</v>
      </c>
      <c r="D154" s="84">
        <v>2017</v>
      </c>
      <c r="E154" s="3">
        <v>43112</v>
      </c>
      <c r="G154" s="4"/>
      <c r="H154" s="4">
        <v>0</v>
      </c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1" t="s">
        <v>153</v>
      </c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K154"/>
      <c r="DL154"/>
      <c r="DM154"/>
      <c r="DR154" s="4">
        <v>556.83000000000004</v>
      </c>
      <c r="DT154" s="4"/>
      <c r="DU154" s="4"/>
      <c r="DV154" s="4"/>
      <c r="DW154" s="4"/>
      <c r="DX154" s="4"/>
      <c r="DY154" s="4"/>
      <c r="DZ154" s="4"/>
      <c r="EA154" s="4"/>
    </row>
    <row r="155" spans="1:131" hidden="1" x14ac:dyDescent="0.25">
      <c r="A155" s="1" t="s">
        <v>480</v>
      </c>
      <c r="B155" s="1" t="s">
        <v>428</v>
      </c>
      <c r="C155" s="1" t="s">
        <v>496</v>
      </c>
      <c r="D155" s="84">
        <v>2017</v>
      </c>
      <c r="E155" s="3">
        <v>43113</v>
      </c>
      <c r="G155" s="4"/>
      <c r="H155" s="4">
        <v>0</v>
      </c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1" t="s">
        <v>153</v>
      </c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K155"/>
      <c r="DL155"/>
      <c r="DM155"/>
      <c r="DR155" s="4">
        <v>554.9</v>
      </c>
      <c r="DT155" s="4"/>
      <c r="DU155" s="4"/>
      <c r="DV155" s="4"/>
      <c r="DW155" s="4"/>
      <c r="DX155" s="4"/>
      <c r="DY155" s="4"/>
      <c r="DZ155" s="4"/>
      <c r="EA155" s="4"/>
    </row>
    <row r="156" spans="1:131" hidden="1" x14ac:dyDescent="0.25">
      <c r="A156" s="1" t="s">
        <v>480</v>
      </c>
      <c r="B156" s="1" t="s">
        <v>428</v>
      </c>
      <c r="C156" s="1" t="s">
        <v>496</v>
      </c>
      <c r="D156" s="84">
        <v>2017</v>
      </c>
      <c r="E156" s="3">
        <v>43114</v>
      </c>
      <c r="G156" s="4"/>
      <c r="H156" s="4">
        <v>0</v>
      </c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1" t="s">
        <v>153</v>
      </c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K156"/>
      <c r="DL156"/>
      <c r="DM156"/>
      <c r="DR156" s="4">
        <v>552.83000000000004</v>
      </c>
      <c r="DT156" s="4"/>
      <c r="DU156" s="4"/>
      <c r="DV156" s="4"/>
      <c r="DW156" s="4"/>
      <c r="DX156" s="4"/>
      <c r="DY156" s="4"/>
      <c r="DZ156" s="4"/>
      <c r="EA156" s="4"/>
    </row>
    <row r="157" spans="1:131" hidden="1" x14ac:dyDescent="0.25">
      <c r="A157" s="1" t="s">
        <v>480</v>
      </c>
      <c r="B157" s="1" t="s">
        <v>428</v>
      </c>
      <c r="C157" s="1" t="s">
        <v>496</v>
      </c>
      <c r="D157" s="84">
        <v>2017</v>
      </c>
      <c r="E157" s="3">
        <v>43115</v>
      </c>
      <c r="G157" s="4"/>
      <c r="H157" s="4">
        <v>0</v>
      </c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1" t="s">
        <v>153</v>
      </c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K157"/>
      <c r="DL157"/>
      <c r="DM157"/>
      <c r="DR157" s="4">
        <v>556</v>
      </c>
      <c r="DT157" s="4"/>
      <c r="DU157" s="4"/>
      <c r="DV157" s="4"/>
      <c r="DW157" s="4"/>
      <c r="DX157" s="4"/>
      <c r="DY157" s="4"/>
      <c r="DZ157" s="4"/>
      <c r="EA157" s="4"/>
    </row>
    <row r="158" spans="1:131" hidden="1" x14ac:dyDescent="0.25">
      <c r="A158" s="1" t="s">
        <v>480</v>
      </c>
      <c r="B158" s="1" t="s">
        <v>428</v>
      </c>
      <c r="C158" s="1" t="s">
        <v>496</v>
      </c>
      <c r="D158" s="84">
        <v>2017</v>
      </c>
      <c r="E158" s="3">
        <v>43116</v>
      </c>
      <c r="G158" s="4"/>
      <c r="H158" s="4">
        <v>0</v>
      </c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1" t="s">
        <v>153</v>
      </c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K158"/>
      <c r="DL158"/>
      <c r="DM158"/>
      <c r="DR158" s="4">
        <v>553.75</v>
      </c>
      <c r="DT158" s="4"/>
      <c r="DU158" s="4"/>
      <c r="DV158" s="4"/>
      <c r="DW158" s="4"/>
      <c r="DX158" s="4"/>
      <c r="DY158" s="4"/>
      <c r="DZ158" s="4"/>
      <c r="EA158" s="4"/>
    </row>
    <row r="159" spans="1:131" hidden="1" x14ac:dyDescent="0.25">
      <c r="A159" s="1" t="s">
        <v>480</v>
      </c>
      <c r="B159" s="1" t="s">
        <v>428</v>
      </c>
      <c r="C159" s="1" t="s">
        <v>496</v>
      </c>
      <c r="D159" s="84">
        <v>2017</v>
      </c>
      <c r="E159" s="3">
        <v>43117</v>
      </c>
      <c r="G159" s="4"/>
      <c r="H159" s="4">
        <v>0</v>
      </c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1" t="s">
        <v>153</v>
      </c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K159"/>
      <c r="DL159"/>
      <c r="DM159"/>
      <c r="DR159" s="4">
        <v>551.92999999999995</v>
      </c>
      <c r="DT159" s="4"/>
      <c r="DU159" s="4"/>
      <c r="DV159" s="4"/>
      <c r="DW159" s="4"/>
      <c r="DX159" s="4"/>
      <c r="DY159" s="4"/>
      <c r="DZ159" s="4"/>
      <c r="EA159" s="4"/>
    </row>
    <row r="160" spans="1:131" hidden="1" x14ac:dyDescent="0.25">
      <c r="A160" s="1" t="s">
        <v>480</v>
      </c>
      <c r="B160" s="1" t="s">
        <v>428</v>
      </c>
      <c r="C160" s="1" t="s">
        <v>496</v>
      </c>
      <c r="D160" s="84">
        <v>2017</v>
      </c>
      <c r="E160" s="3">
        <v>43118</v>
      </c>
      <c r="G160" s="4"/>
      <c r="H160" s="4">
        <v>0</v>
      </c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1" t="s">
        <v>153</v>
      </c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K160"/>
      <c r="DL160"/>
      <c r="DM160"/>
      <c r="DR160" s="4">
        <v>549.95000000000005</v>
      </c>
      <c r="DT160" s="4"/>
      <c r="DU160" s="4"/>
      <c r="DV160" s="4"/>
      <c r="DW160" s="4"/>
      <c r="DX160" s="4"/>
      <c r="DY160" s="4"/>
      <c r="DZ160" s="4"/>
      <c r="EA160" s="4"/>
    </row>
    <row r="161" spans="1:131" hidden="1" x14ac:dyDescent="0.25">
      <c r="A161" s="1" t="s">
        <v>480</v>
      </c>
      <c r="B161" s="1" t="s">
        <v>428</v>
      </c>
      <c r="C161" s="1" t="s">
        <v>496</v>
      </c>
      <c r="D161" s="84">
        <v>2017</v>
      </c>
      <c r="E161" s="3">
        <v>43119</v>
      </c>
      <c r="G161" s="4"/>
      <c r="H161" s="4">
        <v>0</v>
      </c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1" t="s">
        <v>153</v>
      </c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K161"/>
      <c r="DL161"/>
      <c r="DM161"/>
      <c r="DR161" s="4">
        <v>547.91999999999996</v>
      </c>
      <c r="DT161" s="4"/>
      <c r="DU161" s="4"/>
      <c r="DV161" s="4"/>
      <c r="DW161" s="4"/>
      <c r="DX161" s="4"/>
      <c r="DY161" s="4"/>
      <c r="DZ161" s="4"/>
      <c r="EA161" s="4"/>
    </row>
    <row r="162" spans="1:131" hidden="1" x14ac:dyDescent="0.25">
      <c r="A162" s="1" t="s">
        <v>480</v>
      </c>
      <c r="B162" s="1" t="s">
        <v>428</v>
      </c>
      <c r="C162" s="1" t="s">
        <v>496</v>
      </c>
      <c r="D162" s="84">
        <v>2017</v>
      </c>
      <c r="E162" s="3">
        <v>43120</v>
      </c>
      <c r="G162" s="4"/>
      <c r="H162" s="4">
        <v>0</v>
      </c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1" t="s">
        <v>153</v>
      </c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K162"/>
      <c r="DL162"/>
      <c r="DM162"/>
      <c r="DR162" s="4">
        <v>545.91</v>
      </c>
      <c r="DT162" s="4"/>
      <c r="DU162" s="4"/>
      <c r="DV162" s="4"/>
      <c r="DW162" s="4"/>
      <c r="DX162" s="4"/>
      <c r="DY162" s="4"/>
      <c r="DZ162" s="4"/>
      <c r="EA162" s="4"/>
    </row>
    <row r="163" spans="1:131" hidden="1" x14ac:dyDescent="0.25">
      <c r="A163" s="1" t="s">
        <v>480</v>
      </c>
      <c r="B163" s="1" t="s">
        <v>428</v>
      </c>
      <c r="C163" s="1" t="s">
        <v>496</v>
      </c>
      <c r="D163" s="84">
        <v>2017</v>
      </c>
      <c r="E163" s="3">
        <v>43121</v>
      </c>
      <c r="G163" s="4"/>
      <c r="H163" s="4">
        <v>0</v>
      </c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1" t="s">
        <v>153</v>
      </c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K163"/>
      <c r="DL163"/>
      <c r="DM163"/>
      <c r="DR163" s="4">
        <v>544.07000000000005</v>
      </c>
      <c r="DT163" s="4"/>
      <c r="DU163" s="4"/>
      <c r="DV163" s="4"/>
      <c r="DW163" s="4"/>
      <c r="DX163" s="4"/>
      <c r="DY163" s="4"/>
      <c r="DZ163" s="4"/>
      <c r="EA163" s="4"/>
    </row>
    <row r="164" spans="1:131" hidden="1" x14ac:dyDescent="0.25">
      <c r="A164" s="1" t="s">
        <v>480</v>
      </c>
      <c r="B164" s="1" t="s">
        <v>428</v>
      </c>
      <c r="C164" s="1" t="s">
        <v>496</v>
      </c>
      <c r="D164" s="84">
        <v>2017</v>
      </c>
      <c r="E164" s="3">
        <v>43122</v>
      </c>
      <c r="G164" s="4"/>
      <c r="H164" s="4">
        <v>0</v>
      </c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1" t="s">
        <v>153</v>
      </c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K164"/>
      <c r="DL164"/>
      <c r="DM164"/>
      <c r="DR164" s="4">
        <v>542.36</v>
      </c>
      <c r="DT164" s="4"/>
      <c r="DU164" s="4"/>
      <c r="DV164" s="4"/>
      <c r="DW164" s="4"/>
      <c r="DX164" s="4"/>
      <c r="DY164" s="4"/>
      <c r="DZ164" s="4"/>
      <c r="EA164" s="4"/>
    </row>
    <row r="165" spans="1:131" hidden="1" x14ac:dyDescent="0.25">
      <c r="A165" s="1" t="s">
        <v>480</v>
      </c>
      <c r="B165" s="1" t="s">
        <v>428</v>
      </c>
      <c r="C165" s="1" t="s">
        <v>496</v>
      </c>
      <c r="D165" s="84">
        <v>2017</v>
      </c>
      <c r="E165" s="3">
        <v>43123</v>
      </c>
      <c r="G165" s="4"/>
      <c r="H165" s="4">
        <v>0</v>
      </c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1" t="s">
        <v>153</v>
      </c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K165"/>
      <c r="DL165"/>
      <c r="DM165"/>
      <c r="DR165" s="4">
        <v>540.57000000000005</v>
      </c>
      <c r="DT165" s="4"/>
      <c r="DU165" s="4"/>
      <c r="DV165" s="4"/>
      <c r="DW165" s="4"/>
      <c r="DX165" s="4"/>
      <c r="DY165" s="4"/>
      <c r="DZ165" s="4"/>
      <c r="EA165" s="4"/>
    </row>
    <row r="166" spans="1:131" hidden="1" x14ac:dyDescent="0.25">
      <c r="A166" s="1" t="s">
        <v>480</v>
      </c>
      <c r="B166" s="1" t="s">
        <v>428</v>
      </c>
      <c r="C166" s="1" t="s">
        <v>496</v>
      </c>
      <c r="D166" s="84">
        <v>2017</v>
      </c>
      <c r="E166" s="3">
        <v>43124</v>
      </c>
      <c r="G166" s="4"/>
      <c r="H166" s="4">
        <v>0</v>
      </c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1" t="s">
        <v>153</v>
      </c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K166"/>
      <c r="DL166"/>
      <c r="DM166"/>
      <c r="DR166" s="4">
        <v>538.49</v>
      </c>
      <c r="DT166" s="4"/>
      <c r="DU166" s="4"/>
      <c r="DV166" s="4"/>
      <c r="DW166" s="4"/>
      <c r="DX166" s="4"/>
      <c r="DY166" s="4"/>
      <c r="DZ166" s="4"/>
      <c r="EA166" s="4"/>
    </row>
    <row r="167" spans="1:131" hidden="1" x14ac:dyDescent="0.25">
      <c r="A167" s="1" t="s">
        <v>480</v>
      </c>
      <c r="B167" s="1" t="s">
        <v>428</v>
      </c>
      <c r="C167" s="1" t="s">
        <v>496</v>
      </c>
      <c r="D167" s="84">
        <v>2017</v>
      </c>
      <c r="E167" s="3">
        <v>43125</v>
      </c>
      <c r="G167" s="4"/>
      <c r="H167" s="4">
        <v>0</v>
      </c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1" t="s">
        <v>153</v>
      </c>
      <c r="DR167" s="4"/>
      <c r="DT167" s="4"/>
      <c r="DU167" s="4"/>
      <c r="DV167" s="4"/>
      <c r="DW167" s="4"/>
      <c r="DX167" s="4"/>
      <c r="DY167" s="4"/>
      <c r="DZ167" s="4"/>
      <c r="EA167" s="4"/>
    </row>
    <row r="168" spans="1:131" hidden="1" x14ac:dyDescent="0.25">
      <c r="A168" s="1" t="s">
        <v>480</v>
      </c>
      <c r="B168" s="1" t="s">
        <v>428</v>
      </c>
      <c r="C168" s="1" t="s">
        <v>216</v>
      </c>
      <c r="D168" s="84">
        <v>2017</v>
      </c>
      <c r="E168" s="3">
        <v>42887</v>
      </c>
      <c r="G168" s="4"/>
      <c r="H168" s="4">
        <v>50</v>
      </c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1" t="s">
        <v>141</v>
      </c>
      <c r="DR168" s="4">
        <v>413.8</v>
      </c>
      <c r="DT168" s="4"/>
      <c r="DU168" s="4"/>
      <c r="DV168" s="4"/>
      <c r="DW168" s="4"/>
      <c r="DX168" s="4"/>
      <c r="DY168" s="4"/>
      <c r="DZ168" s="4"/>
      <c r="EA168" s="4"/>
    </row>
    <row r="169" spans="1:131" hidden="1" x14ac:dyDescent="0.25">
      <c r="A169" s="1" t="s">
        <v>480</v>
      </c>
      <c r="B169" s="1" t="s">
        <v>428</v>
      </c>
      <c r="C169" s="1" t="s">
        <v>216</v>
      </c>
      <c r="D169" s="84">
        <v>2017</v>
      </c>
      <c r="E169" s="3">
        <v>42888</v>
      </c>
      <c r="G169" s="4"/>
      <c r="H169" s="4">
        <v>50</v>
      </c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1" t="s">
        <v>141</v>
      </c>
      <c r="CL169">
        <v>10.4479605562071</v>
      </c>
      <c r="CM169">
        <v>6.9328215284573398</v>
      </c>
      <c r="CN169">
        <v>5.3427691280494303</v>
      </c>
      <c r="CO169">
        <v>3.4795448079368798</v>
      </c>
      <c r="CP169">
        <v>1.9432742665941101</v>
      </c>
      <c r="CQ169">
        <v>1.5070430954838601</v>
      </c>
      <c r="CR169">
        <v>3.4633066366803602</v>
      </c>
      <c r="CS169">
        <v>2.0065504564855501</v>
      </c>
      <c r="CT169">
        <v>2.5832221562066602</v>
      </c>
      <c r="CU169">
        <v>1.84936898534219</v>
      </c>
      <c r="CV169">
        <v>8.5046862896129891</v>
      </c>
      <c r="CW169">
        <v>5.4257784329734804</v>
      </c>
      <c r="CX169">
        <v>1.8794624913690701</v>
      </c>
      <c r="CY169">
        <v>1.4729943514513399</v>
      </c>
      <c r="CZ169">
        <v>1.7633325832182301</v>
      </c>
      <c r="DA169">
        <v>2.66030593041171</v>
      </c>
      <c r="DB169">
        <v>35.059325675829498</v>
      </c>
      <c r="DC169">
        <v>21.706560079036802</v>
      </c>
      <c r="DD169">
        <v>13.3527655967927</v>
      </c>
      <c r="DK169"/>
      <c r="DL169"/>
      <c r="DM169"/>
      <c r="DR169" s="4">
        <v>413.36</v>
      </c>
      <c r="DT169" s="4"/>
      <c r="DU169" s="4"/>
      <c r="DV169" s="4"/>
      <c r="DW169" s="4"/>
      <c r="DX169" s="4"/>
      <c r="DY169" s="4"/>
      <c r="DZ169" s="4"/>
      <c r="EA169" s="4"/>
    </row>
    <row r="170" spans="1:131" hidden="1" x14ac:dyDescent="0.25">
      <c r="A170" s="1" t="s">
        <v>480</v>
      </c>
      <c r="B170" s="1" t="s">
        <v>428</v>
      </c>
      <c r="C170" s="1" t="s">
        <v>216</v>
      </c>
      <c r="D170" s="84">
        <v>2017</v>
      </c>
      <c r="E170" s="3">
        <v>42889</v>
      </c>
      <c r="G170" s="4"/>
      <c r="H170" s="4">
        <v>50</v>
      </c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1" t="s">
        <v>141</v>
      </c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K170"/>
      <c r="DL170"/>
      <c r="DM170"/>
      <c r="DR170" s="4">
        <v>413.06</v>
      </c>
      <c r="DT170" s="4"/>
      <c r="DU170" s="4"/>
      <c r="DV170" s="4"/>
      <c r="DW170" s="4"/>
      <c r="DX170" s="4"/>
      <c r="DY170" s="4"/>
      <c r="DZ170" s="4"/>
      <c r="EA170" s="4"/>
    </row>
    <row r="171" spans="1:131" hidden="1" x14ac:dyDescent="0.25">
      <c r="A171" s="1" t="s">
        <v>480</v>
      </c>
      <c r="B171" s="1" t="s">
        <v>428</v>
      </c>
      <c r="C171" s="1" t="s">
        <v>216</v>
      </c>
      <c r="D171" s="84">
        <v>2017</v>
      </c>
      <c r="E171" s="3">
        <v>42890</v>
      </c>
      <c r="G171" s="4"/>
      <c r="H171" s="4">
        <v>50</v>
      </c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1" t="s">
        <v>141</v>
      </c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K171"/>
      <c r="DL171"/>
      <c r="DM171"/>
      <c r="DR171" s="4">
        <v>423.19</v>
      </c>
      <c r="DT171" s="4"/>
      <c r="DU171" s="4"/>
      <c r="DV171" s="4"/>
      <c r="DW171" s="4"/>
      <c r="DX171" s="4"/>
      <c r="DY171" s="4"/>
      <c r="DZ171" s="4"/>
      <c r="EA171" s="4"/>
    </row>
    <row r="172" spans="1:131" hidden="1" x14ac:dyDescent="0.25">
      <c r="A172" s="1" t="s">
        <v>480</v>
      </c>
      <c r="B172" s="1" t="s">
        <v>428</v>
      </c>
      <c r="C172" s="1" t="s">
        <v>216</v>
      </c>
      <c r="D172" s="84">
        <v>2017</v>
      </c>
      <c r="E172" s="3">
        <v>42891</v>
      </c>
      <c r="G172" s="4"/>
      <c r="H172" s="4">
        <v>50</v>
      </c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1" t="s">
        <v>141</v>
      </c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K172"/>
      <c r="DL172"/>
      <c r="DM172"/>
      <c r="DR172" s="4">
        <v>426.77</v>
      </c>
      <c r="DT172" s="4"/>
      <c r="DU172" s="4"/>
      <c r="DV172" s="4"/>
      <c r="DW172" s="4"/>
      <c r="DX172" s="4"/>
      <c r="DY172" s="4"/>
      <c r="DZ172" s="4"/>
      <c r="EA172" s="4"/>
    </row>
    <row r="173" spans="1:131" hidden="1" x14ac:dyDescent="0.25">
      <c r="A173" s="1" t="s">
        <v>480</v>
      </c>
      <c r="B173" s="1" t="s">
        <v>428</v>
      </c>
      <c r="C173" s="1" t="s">
        <v>216</v>
      </c>
      <c r="D173" s="84">
        <v>2017</v>
      </c>
      <c r="E173" s="3">
        <v>42892</v>
      </c>
      <c r="G173" s="4"/>
      <c r="H173" s="4">
        <v>50</v>
      </c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1" t="s">
        <v>141</v>
      </c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K173"/>
      <c r="DL173"/>
      <c r="DM173"/>
      <c r="DR173" s="4"/>
      <c r="DT173" s="4"/>
      <c r="DU173" s="4"/>
      <c r="DV173" s="4"/>
      <c r="DW173" s="4"/>
      <c r="DX173" s="4"/>
      <c r="DY173" s="4"/>
      <c r="DZ173" s="4"/>
      <c r="EA173" s="4"/>
    </row>
    <row r="174" spans="1:131" hidden="1" x14ac:dyDescent="0.25">
      <c r="A174" s="1" t="s">
        <v>480</v>
      </c>
      <c r="B174" s="1" t="s">
        <v>428</v>
      </c>
      <c r="C174" s="1" t="s">
        <v>216</v>
      </c>
      <c r="D174" s="84">
        <v>2017</v>
      </c>
      <c r="E174" s="3">
        <v>42963</v>
      </c>
      <c r="G174" s="4"/>
      <c r="H174" s="4">
        <v>50</v>
      </c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P174" s="4"/>
      <c r="AQ174" s="4"/>
      <c r="AR174" s="4"/>
      <c r="AS174" s="4"/>
      <c r="AT174" s="4"/>
      <c r="AU174" s="4"/>
      <c r="AV174" s="4"/>
      <c r="AW174" s="4"/>
      <c r="AX174" s="4">
        <v>0.1</v>
      </c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1" t="s">
        <v>141</v>
      </c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K174"/>
      <c r="DL174"/>
      <c r="DM174"/>
      <c r="DR174" s="4"/>
      <c r="DT174" s="4"/>
      <c r="DU174" s="4"/>
      <c r="DV174" s="4"/>
      <c r="DW174" s="4"/>
      <c r="DX174" s="4"/>
      <c r="DY174" s="4"/>
      <c r="DZ174" s="4"/>
      <c r="EA174" s="4"/>
    </row>
    <row r="175" spans="1:131" hidden="1" x14ac:dyDescent="0.25">
      <c r="A175" s="1" t="s">
        <v>480</v>
      </c>
      <c r="B175" s="1" t="s">
        <v>428</v>
      </c>
      <c r="C175" s="1" t="s">
        <v>216</v>
      </c>
      <c r="D175" s="84">
        <v>2017</v>
      </c>
      <c r="E175" s="3">
        <v>42969</v>
      </c>
      <c r="G175" s="4"/>
      <c r="H175" s="4">
        <v>50</v>
      </c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P175" s="4"/>
      <c r="AQ175" s="4"/>
      <c r="AR175" s="4"/>
      <c r="AS175" s="4"/>
      <c r="AT175" s="4"/>
      <c r="AU175" s="4"/>
      <c r="AV175" s="4"/>
      <c r="AW175" s="4"/>
      <c r="AX175" s="4">
        <v>0.14000000000000001</v>
      </c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1" t="s">
        <v>141</v>
      </c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K175"/>
      <c r="DL175"/>
      <c r="DM175"/>
      <c r="DR175" s="4"/>
      <c r="DT175" s="4"/>
      <c r="DU175" s="4"/>
      <c r="DV175" s="4"/>
      <c r="DW175" s="4"/>
      <c r="DX175" s="4"/>
      <c r="DY175" s="4"/>
      <c r="DZ175" s="4"/>
      <c r="EA175" s="4"/>
    </row>
    <row r="176" spans="1:131" hidden="1" x14ac:dyDescent="0.25">
      <c r="A176" s="1" t="s">
        <v>480</v>
      </c>
      <c r="B176" s="1" t="s">
        <v>428</v>
      </c>
      <c r="C176" s="1" t="s">
        <v>216</v>
      </c>
      <c r="D176" s="84">
        <v>2017</v>
      </c>
      <c r="E176" s="3">
        <v>42974</v>
      </c>
      <c r="G176" s="4"/>
      <c r="H176" s="4">
        <v>50</v>
      </c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1" t="s">
        <v>141</v>
      </c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K176"/>
      <c r="DL176"/>
      <c r="DM176"/>
      <c r="DR176" s="4">
        <v>543.54999999999995</v>
      </c>
      <c r="DT176" s="4"/>
      <c r="DU176" s="4"/>
      <c r="DV176" s="4"/>
      <c r="DW176" s="4"/>
      <c r="DX176" s="4"/>
      <c r="DY176" s="4"/>
      <c r="DZ176" s="4"/>
      <c r="EA176" s="4"/>
    </row>
    <row r="177" spans="1:131" hidden="1" x14ac:dyDescent="0.25">
      <c r="A177" s="1" t="s">
        <v>480</v>
      </c>
      <c r="B177" s="1" t="s">
        <v>428</v>
      </c>
      <c r="C177" s="1" t="s">
        <v>216</v>
      </c>
      <c r="D177" s="84">
        <v>2017</v>
      </c>
      <c r="E177" s="3">
        <v>42975</v>
      </c>
      <c r="G177" s="4"/>
      <c r="H177" s="4">
        <v>50</v>
      </c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P177" s="4"/>
      <c r="AQ177" s="4"/>
      <c r="AR177" s="4"/>
      <c r="AS177" s="4"/>
      <c r="AT177" s="4"/>
      <c r="AU177" s="4"/>
      <c r="AV177" s="4"/>
      <c r="AW177" s="4"/>
      <c r="AX177" s="4">
        <v>0.23</v>
      </c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1" t="s">
        <v>141</v>
      </c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K177"/>
      <c r="DL177"/>
      <c r="DM177"/>
      <c r="DR177" s="4">
        <v>542.91</v>
      </c>
      <c r="DT177" s="4"/>
      <c r="DU177" s="4"/>
      <c r="DV177" s="4"/>
      <c r="DW177" s="4"/>
      <c r="DX177" s="4"/>
      <c r="DY177" s="4"/>
      <c r="DZ177" s="4"/>
      <c r="EA177" s="4"/>
    </row>
    <row r="178" spans="1:131" hidden="1" x14ac:dyDescent="0.25">
      <c r="A178" s="1" t="s">
        <v>480</v>
      </c>
      <c r="B178" s="1" t="s">
        <v>428</v>
      </c>
      <c r="C178" s="1" t="s">
        <v>216</v>
      </c>
      <c r="D178" s="84">
        <v>2017</v>
      </c>
      <c r="E178" s="3">
        <v>42976</v>
      </c>
      <c r="G178" s="4"/>
      <c r="H178" s="4">
        <v>50</v>
      </c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1" t="s">
        <v>141</v>
      </c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K178"/>
      <c r="DL178"/>
      <c r="DM178"/>
      <c r="DR178" s="4">
        <v>542.23</v>
      </c>
      <c r="DT178" s="4"/>
      <c r="DU178" s="4"/>
      <c r="DV178" s="4"/>
      <c r="DW178" s="4"/>
      <c r="DX178" s="4"/>
      <c r="DY178" s="4"/>
      <c r="DZ178" s="4"/>
      <c r="EA178" s="4"/>
    </row>
    <row r="179" spans="1:131" hidden="1" x14ac:dyDescent="0.25">
      <c r="A179" s="1" t="s">
        <v>480</v>
      </c>
      <c r="B179" s="1" t="s">
        <v>428</v>
      </c>
      <c r="C179" s="1" t="s">
        <v>216</v>
      </c>
      <c r="D179" s="84">
        <v>2017</v>
      </c>
      <c r="E179" s="3">
        <v>42977</v>
      </c>
      <c r="G179" s="4"/>
      <c r="H179" s="4">
        <v>50</v>
      </c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1" t="s">
        <v>141</v>
      </c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K179"/>
      <c r="DL179"/>
      <c r="DM179"/>
      <c r="DR179" s="4">
        <v>541.71</v>
      </c>
      <c r="DT179" s="4"/>
      <c r="DU179" s="4"/>
      <c r="DV179" s="4"/>
      <c r="DW179" s="4"/>
      <c r="DX179" s="4"/>
      <c r="DY179" s="4"/>
      <c r="DZ179" s="4"/>
      <c r="EA179" s="4"/>
    </row>
    <row r="180" spans="1:131" hidden="1" x14ac:dyDescent="0.25">
      <c r="A180" s="1" t="s">
        <v>480</v>
      </c>
      <c r="B180" s="1" t="s">
        <v>428</v>
      </c>
      <c r="C180" s="1" t="s">
        <v>216</v>
      </c>
      <c r="D180" s="84">
        <v>2017</v>
      </c>
      <c r="E180" s="3">
        <v>42978</v>
      </c>
      <c r="G180" s="4"/>
      <c r="H180" s="4">
        <v>50</v>
      </c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1" t="s">
        <v>141</v>
      </c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K180"/>
      <c r="DL180"/>
      <c r="DM180"/>
      <c r="DR180" s="4">
        <v>541.36</v>
      </c>
      <c r="DT180" s="4"/>
      <c r="DU180" s="4"/>
      <c r="DV180" s="4"/>
      <c r="DW180" s="4"/>
      <c r="DX180" s="4"/>
      <c r="DY180" s="4"/>
      <c r="DZ180" s="4"/>
      <c r="EA180" s="4"/>
    </row>
    <row r="181" spans="1:131" hidden="1" x14ac:dyDescent="0.25">
      <c r="A181" s="1" t="s">
        <v>480</v>
      </c>
      <c r="B181" s="1" t="s">
        <v>428</v>
      </c>
      <c r="C181" s="1" t="s">
        <v>216</v>
      </c>
      <c r="D181" s="84">
        <v>2017</v>
      </c>
      <c r="E181" s="3">
        <v>42979</v>
      </c>
      <c r="G181" s="4"/>
      <c r="H181" s="4">
        <v>50</v>
      </c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1" t="s">
        <v>141</v>
      </c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K181"/>
      <c r="DL181"/>
      <c r="DM181"/>
      <c r="DR181" s="4">
        <v>543.42999999999995</v>
      </c>
      <c r="DT181" s="4"/>
      <c r="DU181" s="4"/>
      <c r="DV181" s="4"/>
      <c r="DW181" s="4"/>
      <c r="DX181" s="4"/>
      <c r="DY181" s="4"/>
      <c r="DZ181" s="4"/>
      <c r="EA181" s="4"/>
    </row>
    <row r="182" spans="1:131" hidden="1" x14ac:dyDescent="0.25">
      <c r="A182" s="1" t="s">
        <v>480</v>
      </c>
      <c r="B182" s="1" t="s">
        <v>428</v>
      </c>
      <c r="C182" s="1" t="s">
        <v>216</v>
      </c>
      <c r="D182" s="84">
        <v>2017</v>
      </c>
      <c r="E182" s="3">
        <v>42980</v>
      </c>
      <c r="G182" s="4"/>
      <c r="H182" s="4">
        <v>50</v>
      </c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1" t="s">
        <v>141</v>
      </c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K182"/>
      <c r="DL182"/>
      <c r="DM182"/>
      <c r="DR182" s="4">
        <v>545.59</v>
      </c>
      <c r="DT182" s="4"/>
      <c r="DU182" s="4"/>
      <c r="DV182" s="4"/>
      <c r="DW182" s="4"/>
      <c r="DX182" s="4"/>
      <c r="DY182" s="4"/>
      <c r="DZ182" s="4"/>
      <c r="EA182" s="4"/>
    </row>
    <row r="183" spans="1:131" hidden="1" x14ac:dyDescent="0.25">
      <c r="A183" s="1" t="s">
        <v>480</v>
      </c>
      <c r="B183" s="1" t="s">
        <v>428</v>
      </c>
      <c r="C183" s="1" t="s">
        <v>216</v>
      </c>
      <c r="D183" s="84">
        <v>2017</v>
      </c>
      <c r="E183" s="3">
        <v>42981</v>
      </c>
      <c r="G183" s="4"/>
      <c r="H183" s="4">
        <v>50</v>
      </c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1" t="s">
        <v>141</v>
      </c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K183"/>
      <c r="DL183"/>
      <c r="DM183"/>
      <c r="DR183" s="4">
        <v>549.26</v>
      </c>
      <c r="DT183" s="4"/>
      <c r="DU183" s="4"/>
      <c r="DV183" s="4"/>
      <c r="DW183" s="4"/>
      <c r="DX183" s="4"/>
      <c r="DY183" s="4"/>
      <c r="DZ183" s="4"/>
      <c r="EA183" s="4"/>
    </row>
    <row r="184" spans="1:131" hidden="1" x14ac:dyDescent="0.25">
      <c r="A184" s="1" t="s">
        <v>480</v>
      </c>
      <c r="B184" s="1" t="s">
        <v>428</v>
      </c>
      <c r="C184" s="1" t="s">
        <v>216</v>
      </c>
      <c r="D184" s="84">
        <v>2017</v>
      </c>
      <c r="E184" s="3">
        <v>42982</v>
      </c>
      <c r="G184" s="4"/>
      <c r="H184" s="4">
        <v>50</v>
      </c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P184" s="4"/>
      <c r="AQ184" s="4"/>
      <c r="AR184" s="4"/>
      <c r="AS184" s="4"/>
      <c r="AT184" s="4"/>
      <c r="AU184" s="4"/>
      <c r="AV184" s="4"/>
      <c r="AW184" s="4"/>
      <c r="AX184" s="4">
        <v>0.26</v>
      </c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1" t="s">
        <v>141</v>
      </c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K184"/>
      <c r="DL184"/>
      <c r="DM184"/>
      <c r="DR184" s="4">
        <v>549.24</v>
      </c>
      <c r="DT184" s="4"/>
      <c r="DU184" s="4"/>
      <c r="DV184" s="4"/>
      <c r="DW184" s="4"/>
      <c r="DX184" s="4"/>
      <c r="DY184" s="4"/>
      <c r="DZ184" s="4"/>
      <c r="EA184" s="4"/>
    </row>
    <row r="185" spans="1:131" hidden="1" x14ac:dyDescent="0.25">
      <c r="A185" s="1" t="s">
        <v>480</v>
      </c>
      <c r="B185" s="1" t="s">
        <v>428</v>
      </c>
      <c r="C185" s="1" t="s">
        <v>216</v>
      </c>
      <c r="D185" s="84">
        <v>2017</v>
      </c>
      <c r="E185" s="3">
        <v>42983</v>
      </c>
      <c r="G185" s="4"/>
      <c r="H185" s="4">
        <v>50</v>
      </c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1">
        <v>34.545000000000002</v>
      </c>
      <c r="AL185" s="82">
        <f>AK185/100</f>
        <v>0.34545000000000003</v>
      </c>
      <c r="AM185" s="4">
        <v>2.1272811000000003</v>
      </c>
      <c r="AN185" s="4">
        <f>AO185*AK185</f>
        <v>2.1272811000000003</v>
      </c>
      <c r="AO185">
        <v>6.1580000000000003E-2</v>
      </c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1" t="s">
        <v>141</v>
      </c>
      <c r="CL185">
        <v>34.948972328007002</v>
      </c>
      <c r="CM185">
        <v>21.4346451840334</v>
      </c>
      <c r="CN185">
        <v>23.031250226203099</v>
      </c>
      <c r="CO185">
        <v>15.5547891546216</v>
      </c>
      <c r="CP185">
        <v>2.02130184608653</v>
      </c>
      <c r="CQ185">
        <v>1.51944896293878</v>
      </c>
      <c r="CR185">
        <v>0.77281544046942696</v>
      </c>
      <c r="CS185">
        <v>0.565031058605447</v>
      </c>
      <c r="CT185">
        <v>0.235326390339229</v>
      </c>
      <c r="CU185">
        <v>0.362381139004673</v>
      </c>
      <c r="CV185">
        <v>32.927670481920501</v>
      </c>
      <c r="CW185">
        <v>19.9151962210946</v>
      </c>
      <c r="CX185">
        <v>22.258434785733701</v>
      </c>
      <c r="CY185">
        <v>14.9897580960162</v>
      </c>
      <c r="CZ185">
        <v>8.7115211991597405</v>
      </c>
      <c r="DA185">
        <v>11.4962861397296</v>
      </c>
      <c r="DB185">
        <v>115.77517176109799</v>
      </c>
      <c r="DC185">
        <v>110.298866923654</v>
      </c>
      <c r="DD185">
        <v>5.4763048374440801</v>
      </c>
      <c r="DK185"/>
      <c r="DL185"/>
      <c r="DM185"/>
      <c r="DR185" s="4">
        <v>548.69000000000005</v>
      </c>
      <c r="DT185" s="4"/>
      <c r="DU185" s="4"/>
      <c r="DV185" s="4"/>
      <c r="DW185" s="4"/>
      <c r="DX185" s="4"/>
      <c r="DY185" s="4"/>
      <c r="DZ185" s="4"/>
      <c r="EA185" s="4"/>
    </row>
    <row r="186" spans="1:131" hidden="1" x14ac:dyDescent="0.25">
      <c r="A186" s="1" t="s">
        <v>480</v>
      </c>
      <c r="B186" s="1" t="s">
        <v>428</v>
      </c>
      <c r="C186" s="1" t="s">
        <v>216</v>
      </c>
      <c r="D186" s="84">
        <v>2017</v>
      </c>
      <c r="E186" s="3">
        <v>42984</v>
      </c>
      <c r="G186" s="4"/>
      <c r="H186" s="4">
        <v>50</v>
      </c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/>
      <c r="AL186"/>
      <c r="AO186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1" t="s">
        <v>141</v>
      </c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K186"/>
      <c r="DL186"/>
      <c r="DM186"/>
      <c r="DR186" s="4">
        <v>549.04999999999995</v>
      </c>
      <c r="DT186" s="4"/>
      <c r="DU186" s="4"/>
      <c r="DV186" s="4"/>
      <c r="DW186" s="4"/>
      <c r="DX186" s="4"/>
      <c r="DY186" s="4"/>
      <c r="DZ186" s="4"/>
      <c r="EA186" s="4"/>
    </row>
    <row r="187" spans="1:131" hidden="1" x14ac:dyDescent="0.25">
      <c r="A187" s="1" t="s">
        <v>480</v>
      </c>
      <c r="B187" s="1" t="s">
        <v>428</v>
      </c>
      <c r="C187" s="1" t="s">
        <v>216</v>
      </c>
      <c r="D187" s="84">
        <v>2017</v>
      </c>
      <c r="E187" s="3">
        <v>42985</v>
      </c>
      <c r="G187" s="4"/>
      <c r="H187" s="4">
        <v>50</v>
      </c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/>
      <c r="AL187"/>
      <c r="AO187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1" t="s">
        <v>141</v>
      </c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K187"/>
      <c r="DL187"/>
      <c r="DM187"/>
      <c r="DR187" s="4">
        <v>547.98</v>
      </c>
      <c r="DT187" s="4"/>
      <c r="DU187" s="4"/>
      <c r="DV187" s="4"/>
      <c r="DW187" s="4"/>
      <c r="DX187" s="4"/>
      <c r="DY187" s="4"/>
      <c r="DZ187" s="4"/>
      <c r="EA187" s="4"/>
    </row>
    <row r="188" spans="1:131" hidden="1" x14ac:dyDescent="0.25">
      <c r="A188" s="1" t="s">
        <v>480</v>
      </c>
      <c r="B188" s="1" t="s">
        <v>428</v>
      </c>
      <c r="C188" s="1" t="s">
        <v>216</v>
      </c>
      <c r="D188" s="84">
        <v>2017</v>
      </c>
      <c r="E188" s="3">
        <v>42986</v>
      </c>
      <c r="G188" s="4"/>
      <c r="H188" s="4">
        <v>50</v>
      </c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/>
      <c r="AL188"/>
      <c r="AO188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1" t="s">
        <v>141</v>
      </c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K188"/>
      <c r="DL188"/>
      <c r="DM188"/>
      <c r="DR188" s="4">
        <v>546.71</v>
      </c>
      <c r="DT188" s="4"/>
      <c r="DU188" s="4"/>
      <c r="DV188" s="4"/>
      <c r="DW188" s="4"/>
      <c r="DX188" s="4"/>
      <c r="DY188" s="4"/>
      <c r="DZ188" s="4"/>
      <c r="EA188" s="4"/>
    </row>
    <row r="189" spans="1:131" hidden="1" x14ac:dyDescent="0.25">
      <c r="A189" s="1" t="s">
        <v>480</v>
      </c>
      <c r="B189" s="1" t="s">
        <v>428</v>
      </c>
      <c r="C189" s="1" t="s">
        <v>216</v>
      </c>
      <c r="D189" s="84">
        <v>2017</v>
      </c>
      <c r="E189" s="3">
        <v>42987</v>
      </c>
      <c r="G189" s="4"/>
      <c r="H189" s="4">
        <v>50</v>
      </c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/>
      <c r="AL189"/>
      <c r="AO189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1" t="s">
        <v>141</v>
      </c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K189"/>
      <c r="DL189"/>
      <c r="DM189"/>
      <c r="DR189" s="4">
        <v>545.11</v>
      </c>
      <c r="DT189" s="4"/>
      <c r="DU189" s="4"/>
      <c r="DV189" s="4"/>
      <c r="DW189" s="4"/>
      <c r="DX189" s="4"/>
      <c r="DY189" s="4"/>
      <c r="DZ189" s="4"/>
      <c r="EA189" s="4"/>
    </row>
    <row r="190" spans="1:131" hidden="1" x14ac:dyDescent="0.25">
      <c r="A190" s="1" t="s">
        <v>480</v>
      </c>
      <c r="B190" s="1" t="s">
        <v>428</v>
      </c>
      <c r="C190" s="1" t="s">
        <v>216</v>
      </c>
      <c r="D190" s="84">
        <v>2017</v>
      </c>
      <c r="E190" s="3">
        <v>42988</v>
      </c>
      <c r="G190" s="4"/>
      <c r="H190" s="4">
        <v>50</v>
      </c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1" t="s">
        <v>141</v>
      </c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K190"/>
      <c r="DL190"/>
      <c r="DM190"/>
      <c r="DR190" s="4">
        <v>548.95000000000005</v>
      </c>
      <c r="DT190" s="4"/>
      <c r="DU190" s="4"/>
      <c r="DV190" s="4"/>
      <c r="DW190" s="4"/>
      <c r="DX190" s="4"/>
      <c r="DY190" s="4"/>
      <c r="DZ190" s="4"/>
      <c r="EA190" s="4"/>
    </row>
    <row r="191" spans="1:131" hidden="1" x14ac:dyDescent="0.25">
      <c r="A191" s="1" t="s">
        <v>480</v>
      </c>
      <c r="B191" s="1" t="s">
        <v>428</v>
      </c>
      <c r="C191" s="1" t="s">
        <v>216</v>
      </c>
      <c r="D191" s="84">
        <v>2017</v>
      </c>
      <c r="E191" s="3">
        <v>42989</v>
      </c>
      <c r="G191" s="4"/>
      <c r="H191" s="4">
        <v>50</v>
      </c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1" t="s">
        <v>141</v>
      </c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K191"/>
      <c r="DL191"/>
      <c r="DM191"/>
      <c r="DR191" s="4">
        <v>572.23</v>
      </c>
      <c r="DT191" s="4"/>
      <c r="DU191" s="4"/>
      <c r="DV191" s="4"/>
      <c r="DW191" s="4"/>
      <c r="DX191" s="4"/>
      <c r="DY191" s="4"/>
      <c r="DZ191" s="4"/>
      <c r="EA191" s="4"/>
    </row>
    <row r="192" spans="1:131" hidden="1" x14ac:dyDescent="0.25">
      <c r="A192" s="1" t="s">
        <v>480</v>
      </c>
      <c r="B192" s="1" t="s">
        <v>428</v>
      </c>
      <c r="C192" s="1" t="s">
        <v>216</v>
      </c>
      <c r="D192" s="84">
        <v>2017</v>
      </c>
      <c r="E192" s="3">
        <v>42990</v>
      </c>
      <c r="G192" s="4"/>
      <c r="H192" s="4">
        <v>50</v>
      </c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1" t="s">
        <v>141</v>
      </c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K192"/>
      <c r="DL192"/>
      <c r="DM192"/>
      <c r="DR192" s="4">
        <v>587.64</v>
      </c>
      <c r="DT192" s="4"/>
      <c r="DU192" s="4"/>
      <c r="DV192" s="4"/>
      <c r="DW192" s="4"/>
      <c r="DX192" s="4"/>
      <c r="DY192" s="4"/>
      <c r="DZ192" s="4"/>
      <c r="EA192" s="4"/>
    </row>
    <row r="193" spans="1:131" hidden="1" x14ac:dyDescent="0.25">
      <c r="A193" s="1" t="s">
        <v>480</v>
      </c>
      <c r="B193" s="1" t="s">
        <v>428</v>
      </c>
      <c r="C193" s="1" t="s">
        <v>216</v>
      </c>
      <c r="D193" s="84">
        <v>2017</v>
      </c>
      <c r="E193" s="3">
        <v>42991</v>
      </c>
      <c r="G193" s="4"/>
      <c r="H193" s="4">
        <v>50</v>
      </c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P193" s="4"/>
      <c r="AQ193" s="4"/>
      <c r="AR193" s="4"/>
      <c r="AS193" s="4"/>
      <c r="AT193" s="4"/>
      <c r="AU193" s="4"/>
      <c r="AV193" s="4"/>
      <c r="AW193" s="4"/>
      <c r="AX193" s="4">
        <v>0.5</v>
      </c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1" t="s">
        <v>141</v>
      </c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K193"/>
      <c r="DL193"/>
      <c r="DM193"/>
      <c r="DR193" s="4">
        <v>598.57000000000005</v>
      </c>
      <c r="DT193" s="4"/>
      <c r="DU193" s="4"/>
      <c r="DV193" s="4"/>
      <c r="DW193" s="4"/>
      <c r="DX193" s="4"/>
      <c r="DY193" s="4"/>
      <c r="DZ193" s="4"/>
      <c r="EA193" s="4"/>
    </row>
    <row r="194" spans="1:131" hidden="1" x14ac:dyDescent="0.25">
      <c r="A194" s="1" t="s">
        <v>480</v>
      </c>
      <c r="B194" s="1" t="s">
        <v>428</v>
      </c>
      <c r="C194" s="1" t="s">
        <v>216</v>
      </c>
      <c r="D194" s="84">
        <v>2017</v>
      </c>
      <c r="E194" s="3">
        <v>42992</v>
      </c>
      <c r="G194" s="4"/>
      <c r="H194" s="4">
        <v>50</v>
      </c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1" t="s">
        <v>141</v>
      </c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K194"/>
      <c r="DL194"/>
      <c r="DM194"/>
      <c r="DR194" s="4">
        <v>591.23</v>
      </c>
      <c r="DT194" s="4"/>
      <c r="DU194" s="4"/>
      <c r="DV194" s="4"/>
      <c r="DW194" s="4"/>
      <c r="DX194" s="4"/>
      <c r="DY194" s="4"/>
      <c r="DZ194" s="4"/>
      <c r="EA194" s="4"/>
    </row>
    <row r="195" spans="1:131" hidden="1" x14ac:dyDescent="0.25">
      <c r="A195" s="1" t="s">
        <v>480</v>
      </c>
      <c r="B195" s="1" t="s">
        <v>428</v>
      </c>
      <c r="C195" s="1" t="s">
        <v>216</v>
      </c>
      <c r="D195" s="84">
        <v>2017</v>
      </c>
      <c r="E195" s="3">
        <v>42993</v>
      </c>
      <c r="G195" s="4"/>
      <c r="H195" s="4">
        <v>50</v>
      </c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1" t="s">
        <v>141</v>
      </c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K195"/>
      <c r="DL195"/>
      <c r="DM195"/>
      <c r="DR195" s="4">
        <v>585.17999999999995</v>
      </c>
      <c r="DT195" s="4"/>
      <c r="DU195" s="4"/>
      <c r="DV195" s="4"/>
      <c r="DW195" s="4"/>
      <c r="DX195" s="4"/>
      <c r="DY195" s="4"/>
      <c r="DZ195" s="4"/>
      <c r="EA195" s="4"/>
    </row>
    <row r="196" spans="1:131" hidden="1" x14ac:dyDescent="0.25">
      <c r="A196" s="1" t="s">
        <v>480</v>
      </c>
      <c r="B196" s="1" t="s">
        <v>428</v>
      </c>
      <c r="C196" s="1" t="s">
        <v>216</v>
      </c>
      <c r="D196" s="84">
        <v>2017</v>
      </c>
      <c r="E196" s="3">
        <v>42994</v>
      </c>
      <c r="G196" s="4"/>
      <c r="H196" s="4">
        <v>50</v>
      </c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1" t="s">
        <v>141</v>
      </c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K196"/>
      <c r="DL196"/>
      <c r="DM196"/>
      <c r="DR196" s="4">
        <v>581.37</v>
      </c>
      <c r="DT196" s="4"/>
      <c r="DU196" s="4"/>
      <c r="DV196" s="4"/>
      <c r="DW196" s="4"/>
      <c r="DX196" s="4"/>
      <c r="DY196" s="4"/>
      <c r="DZ196" s="4"/>
      <c r="EA196" s="4"/>
    </row>
    <row r="197" spans="1:131" hidden="1" x14ac:dyDescent="0.25">
      <c r="A197" s="1" t="s">
        <v>480</v>
      </c>
      <c r="B197" s="1" t="s">
        <v>428</v>
      </c>
      <c r="C197" s="1" t="s">
        <v>216</v>
      </c>
      <c r="D197" s="84">
        <v>2017</v>
      </c>
      <c r="E197" s="3">
        <v>42995</v>
      </c>
      <c r="G197" s="4"/>
      <c r="H197" s="4">
        <v>50</v>
      </c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1" t="s">
        <v>141</v>
      </c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K197"/>
      <c r="DL197"/>
      <c r="DM197"/>
      <c r="DR197" s="4">
        <v>578.03</v>
      </c>
      <c r="DT197" s="4"/>
      <c r="DU197" s="4"/>
      <c r="DV197" s="4"/>
      <c r="DW197" s="4"/>
      <c r="DX197" s="4"/>
      <c r="DY197" s="4"/>
      <c r="DZ197" s="4"/>
      <c r="EA197" s="4"/>
    </row>
    <row r="198" spans="1:131" hidden="1" x14ac:dyDescent="0.25">
      <c r="A198" s="1" t="s">
        <v>480</v>
      </c>
      <c r="B198" s="1" t="s">
        <v>428</v>
      </c>
      <c r="C198" s="1" t="s">
        <v>216</v>
      </c>
      <c r="D198" s="84">
        <v>2017</v>
      </c>
      <c r="E198" s="3">
        <v>42996</v>
      </c>
      <c r="G198" s="4"/>
      <c r="H198" s="4">
        <v>50</v>
      </c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1" t="s">
        <v>141</v>
      </c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K198"/>
      <c r="DL198"/>
      <c r="DM198"/>
      <c r="DR198" s="4">
        <v>596.32000000000005</v>
      </c>
      <c r="DT198" s="4"/>
      <c r="DU198" s="4"/>
      <c r="DV198" s="4"/>
      <c r="DW198" s="4"/>
      <c r="DX198" s="4"/>
      <c r="DY198" s="4"/>
      <c r="DZ198" s="4"/>
      <c r="EA198" s="4"/>
    </row>
    <row r="199" spans="1:131" hidden="1" x14ac:dyDescent="0.25">
      <c r="A199" s="1" t="s">
        <v>480</v>
      </c>
      <c r="B199" s="1" t="s">
        <v>428</v>
      </c>
      <c r="C199" s="1" t="s">
        <v>216</v>
      </c>
      <c r="D199" s="84">
        <v>2017</v>
      </c>
      <c r="E199" s="3">
        <v>42997</v>
      </c>
      <c r="G199" s="4"/>
      <c r="H199" s="4">
        <v>50</v>
      </c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P199" s="4"/>
      <c r="AQ199" s="4"/>
      <c r="AR199" s="4"/>
      <c r="AS199" s="4"/>
      <c r="AT199" s="4"/>
      <c r="AU199" s="4"/>
      <c r="AV199" s="4"/>
      <c r="AW199" s="4"/>
      <c r="AX199" s="4">
        <v>0.63</v>
      </c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1" t="s">
        <v>141</v>
      </c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K199"/>
      <c r="DL199"/>
      <c r="DM199"/>
      <c r="DR199" s="4">
        <v>594.99</v>
      </c>
      <c r="DT199" s="4"/>
      <c r="DU199" s="4"/>
      <c r="DV199" s="4"/>
      <c r="DW199" s="4"/>
      <c r="DX199" s="4"/>
      <c r="DY199" s="4"/>
      <c r="DZ199" s="4"/>
      <c r="EA199" s="4"/>
    </row>
    <row r="200" spans="1:131" hidden="1" x14ac:dyDescent="0.25">
      <c r="A200" s="1" t="s">
        <v>480</v>
      </c>
      <c r="B200" s="1" t="s">
        <v>428</v>
      </c>
      <c r="C200" s="1" t="s">
        <v>216</v>
      </c>
      <c r="D200" s="84">
        <v>2017</v>
      </c>
      <c r="E200" s="3">
        <v>42998</v>
      </c>
      <c r="G200" s="4"/>
      <c r="H200" s="4">
        <v>50</v>
      </c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1" t="s">
        <v>141</v>
      </c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K200"/>
      <c r="DL200"/>
      <c r="DM200"/>
      <c r="DR200" s="4">
        <v>591.88</v>
      </c>
      <c r="DT200" s="4"/>
      <c r="DU200" s="4"/>
      <c r="DV200" s="4"/>
      <c r="DW200" s="4"/>
      <c r="DX200" s="4"/>
      <c r="DY200" s="4"/>
      <c r="DZ200" s="4"/>
      <c r="EA200" s="4"/>
    </row>
    <row r="201" spans="1:131" hidden="1" x14ac:dyDescent="0.25">
      <c r="A201" s="1" t="s">
        <v>480</v>
      </c>
      <c r="B201" s="1" t="s">
        <v>428</v>
      </c>
      <c r="C201" s="1" t="s">
        <v>216</v>
      </c>
      <c r="D201" s="84">
        <v>2017</v>
      </c>
      <c r="E201" s="3">
        <v>42999</v>
      </c>
      <c r="G201" s="4"/>
      <c r="H201" s="4">
        <v>50</v>
      </c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1" t="s">
        <v>141</v>
      </c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K201"/>
      <c r="DL201"/>
      <c r="DM201"/>
      <c r="DR201" s="4">
        <v>595.23</v>
      </c>
      <c r="DT201" s="4"/>
      <c r="DU201" s="4"/>
      <c r="DV201" s="4"/>
      <c r="DW201" s="4"/>
      <c r="DX201" s="4"/>
      <c r="DY201" s="4"/>
      <c r="DZ201" s="4"/>
      <c r="EA201" s="4"/>
    </row>
    <row r="202" spans="1:131" hidden="1" x14ac:dyDescent="0.25">
      <c r="A202" s="1" t="s">
        <v>480</v>
      </c>
      <c r="B202" s="1" t="s">
        <v>428</v>
      </c>
      <c r="C202" s="1" t="s">
        <v>216</v>
      </c>
      <c r="D202" s="84">
        <v>2017</v>
      </c>
      <c r="E202" s="3">
        <v>43000</v>
      </c>
      <c r="G202" s="4"/>
      <c r="H202" s="4">
        <v>50</v>
      </c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1" t="s">
        <v>141</v>
      </c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K202"/>
      <c r="DL202"/>
      <c r="DM202"/>
      <c r="DR202" s="4">
        <v>597.55999999999995</v>
      </c>
      <c r="DT202" s="4"/>
      <c r="DU202" s="4"/>
      <c r="DV202" s="4"/>
      <c r="DW202" s="4"/>
      <c r="DX202" s="4"/>
      <c r="DY202" s="4"/>
      <c r="DZ202" s="4"/>
      <c r="EA202" s="4"/>
    </row>
    <row r="203" spans="1:131" hidden="1" x14ac:dyDescent="0.25">
      <c r="A203" s="1" t="s">
        <v>480</v>
      </c>
      <c r="B203" s="1" t="s">
        <v>428</v>
      </c>
      <c r="C203" s="1" t="s">
        <v>216</v>
      </c>
      <c r="D203" s="84">
        <v>2017</v>
      </c>
      <c r="E203" s="3">
        <v>43001</v>
      </c>
      <c r="G203" s="4"/>
      <c r="H203" s="4">
        <v>50</v>
      </c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1" t="s">
        <v>141</v>
      </c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K203"/>
      <c r="DL203"/>
      <c r="DM203"/>
      <c r="DR203" s="4">
        <v>594.28</v>
      </c>
      <c r="DT203" s="4"/>
      <c r="DU203" s="4"/>
      <c r="DV203" s="4"/>
      <c r="DW203" s="4"/>
      <c r="DX203" s="4"/>
      <c r="DY203" s="4"/>
      <c r="DZ203" s="4"/>
      <c r="EA203" s="4"/>
    </row>
    <row r="204" spans="1:131" hidden="1" x14ac:dyDescent="0.25">
      <c r="A204" s="1" t="s">
        <v>480</v>
      </c>
      <c r="B204" s="1" t="s">
        <v>428</v>
      </c>
      <c r="C204" s="1" t="s">
        <v>216</v>
      </c>
      <c r="D204" s="84">
        <v>2017</v>
      </c>
      <c r="E204" s="3">
        <v>43002</v>
      </c>
      <c r="G204" s="4"/>
      <c r="H204" s="4">
        <v>50</v>
      </c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1" t="s">
        <v>141</v>
      </c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K204"/>
      <c r="DL204"/>
      <c r="DM204"/>
      <c r="DR204" s="4">
        <v>590.76</v>
      </c>
      <c r="DT204" s="4"/>
      <c r="DU204" s="4"/>
      <c r="DV204" s="4"/>
      <c r="DW204" s="4"/>
      <c r="DX204" s="4"/>
      <c r="DY204" s="4"/>
      <c r="DZ204" s="4"/>
      <c r="EA204" s="4"/>
    </row>
    <row r="205" spans="1:131" hidden="1" x14ac:dyDescent="0.25">
      <c r="A205" s="1" t="s">
        <v>480</v>
      </c>
      <c r="B205" s="1" t="s">
        <v>428</v>
      </c>
      <c r="C205" s="1" t="s">
        <v>216</v>
      </c>
      <c r="D205" s="84">
        <v>2017</v>
      </c>
      <c r="E205" s="3">
        <v>43003</v>
      </c>
      <c r="G205" s="4"/>
      <c r="H205" s="4">
        <v>50</v>
      </c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1" t="s">
        <v>141</v>
      </c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K205"/>
      <c r="DL205"/>
      <c r="DM205"/>
      <c r="DR205" s="4">
        <v>586.39</v>
      </c>
      <c r="DT205" s="4"/>
      <c r="DU205" s="4"/>
      <c r="DV205" s="4"/>
      <c r="DW205" s="4"/>
      <c r="DX205" s="4"/>
      <c r="DY205" s="4"/>
      <c r="DZ205" s="4"/>
      <c r="EA205" s="4"/>
    </row>
    <row r="206" spans="1:131" hidden="1" x14ac:dyDescent="0.25">
      <c r="A206" s="1" t="s">
        <v>480</v>
      </c>
      <c r="B206" s="1" t="s">
        <v>428</v>
      </c>
      <c r="C206" s="1" t="s">
        <v>216</v>
      </c>
      <c r="D206" s="84">
        <v>2017</v>
      </c>
      <c r="E206" s="3">
        <v>43004</v>
      </c>
      <c r="G206" s="4"/>
      <c r="H206" s="4">
        <v>50</v>
      </c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1" t="s">
        <v>141</v>
      </c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K206"/>
      <c r="DL206"/>
      <c r="DM206"/>
      <c r="DR206" s="4">
        <v>584.54</v>
      </c>
      <c r="DT206" s="4"/>
      <c r="DU206" s="4"/>
      <c r="DV206" s="4"/>
      <c r="DW206" s="4"/>
      <c r="DX206" s="4"/>
      <c r="DY206" s="4"/>
      <c r="DZ206" s="4"/>
      <c r="EA206" s="4"/>
    </row>
    <row r="207" spans="1:131" hidden="1" x14ac:dyDescent="0.25">
      <c r="A207" s="1" t="s">
        <v>480</v>
      </c>
      <c r="B207" s="1" t="s">
        <v>428</v>
      </c>
      <c r="C207" s="1" t="s">
        <v>216</v>
      </c>
      <c r="D207" s="84">
        <v>2017</v>
      </c>
      <c r="E207" s="3">
        <v>43005</v>
      </c>
      <c r="G207" s="4"/>
      <c r="H207" s="4">
        <v>50</v>
      </c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1" t="s">
        <v>141</v>
      </c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K207"/>
      <c r="DL207"/>
      <c r="DM207"/>
      <c r="DR207" s="4">
        <v>582.34</v>
      </c>
      <c r="DT207" s="4"/>
      <c r="DU207" s="4"/>
      <c r="DV207" s="4"/>
      <c r="DW207" s="4"/>
      <c r="DX207" s="4"/>
      <c r="DY207" s="4"/>
      <c r="DZ207" s="4"/>
      <c r="EA207" s="4"/>
    </row>
    <row r="208" spans="1:131" hidden="1" x14ac:dyDescent="0.25">
      <c r="A208" s="1" t="s">
        <v>480</v>
      </c>
      <c r="B208" s="1" t="s">
        <v>428</v>
      </c>
      <c r="C208" s="1" t="s">
        <v>216</v>
      </c>
      <c r="D208" s="84">
        <v>2017</v>
      </c>
      <c r="E208" s="3">
        <v>43006</v>
      </c>
      <c r="G208" s="4"/>
      <c r="H208" s="4">
        <v>50</v>
      </c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1">
        <v>155.99375322207999</v>
      </c>
      <c r="AL208" s="82">
        <f>AK208/100</f>
        <v>1.5599375322207998</v>
      </c>
      <c r="AM208" s="4">
        <v>5.8439159800821718</v>
      </c>
      <c r="AN208" s="4">
        <f>AO208*AK208</f>
        <v>5.8439159800821718</v>
      </c>
      <c r="AO208">
        <v>3.7462500000000003E-2</v>
      </c>
      <c r="AP208" s="4"/>
      <c r="AQ208" s="4"/>
      <c r="AR208" s="4"/>
      <c r="AS208" s="4"/>
      <c r="AT208" s="4"/>
      <c r="AU208" s="4"/>
      <c r="AV208" s="4"/>
      <c r="AW208" s="4"/>
      <c r="AX208" s="4">
        <v>0.9</v>
      </c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1" t="s">
        <v>141</v>
      </c>
      <c r="CL208">
        <v>4.5424628255883697</v>
      </c>
      <c r="CM208">
        <v>3.7292187677695301</v>
      </c>
      <c r="CN208">
        <v>10.6319452539007</v>
      </c>
      <c r="CO208">
        <v>22.3006807628567</v>
      </c>
      <c r="CP208">
        <v>1.7342024256803901</v>
      </c>
      <c r="CQ208">
        <v>1.3530417323014701</v>
      </c>
      <c r="CR208">
        <v>2.0871529673383198</v>
      </c>
      <c r="CS208">
        <v>1.7646943348955999</v>
      </c>
      <c r="CT208">
        <v>0.67381644073439295</v>
      </c>
      <c r="CU208">
        <v>1.2939933417448499</v>
      </c>
      <c r="CV208">
        <v>2.8082603999079798</v>
      </c>
      <c r="CW208">
        <v>2.3761770354680598</v>
      </c>
      <c r="CX208">
        <v>8.5447922865624104</v>
      </c>
      <c r="CY208">
        <v>20.535986427961099</v>
      </c>
      <c r="CZ208">
        <v>15.423196590077399</v>
      </c>
      <c r="DA208">
        <v>8.6548515519567797</v>
      </c>
      <c r="DB208">
        <v>67.250165534628806</v>
      </c>
      <c r="DC208">
        <v>58.343264291933799</v>
      </c>
      <c r="DD208">
        <v>8.9069012426950191</v>
      </c>
      <c r="DK208"/>
      <c r="DL208"/>
      <c r="DM208"/>
      <c r="DR208" s="4">
        <v>579.57000000000005</v>
      </c>
      <c r="DT208" s="4"/>
      <c r="DU208" s="4"/>
      <c r="DV208" s="4"/>
      <c r="DW208" s="4"/>
      <c r="DX208" s="4"/>
      <c r="DY208" s="4"/>
      <c r="DZ208" s="4"/>
      <c r="EA208" s="4"/>
    </row>
    <row r="209" spans="1:131" hidden="1" x14ac:dyDescent="0.25">
      <c r="A209" s="1" t="s">
        <v>480</v>
      </c>
      <c r="B209" s="1" t="s">
        <v>428</v>
      </c>
      <c r="C209" s="1" t="s">
        <v>216</v>
      </c>
      <c r="D209" s="84">
        <v>2017</v>
      </c>
      <c r="E209" s="3">
        <v>43007</v>
      </c>
      <c r="G209" s="4"/>
      <c r="H209" s="4">
        <v>50</v>
      </c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O209" s="1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1" t="s">
        <v>141</v>
      </c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K209"/>
      <c r="DL209"/>
      <c r="DM209"/>
      <c r="DR209" s="4">
        <v>574.79999999999995</v>
      </c>
      <c r="DT209" s="4"/>
      <c r="DU209" s="4"/>
      <c r="DV209" s="4"/>
      <c r="DW209" s="4"/>
      <c r="DX209" s="4"/>
      <c r="DY209" s="4"/>
      <c r="DZ209" s="4"/>
      <c r="EA209" s="4"/>
    </row>
    <row r="210" spans="1:131" hidden="1" x14ac:dyDescent="0.25">
      <c r="A210" s="1" t="s">
        <v>480</v>
      </c>
      <c r="B210" s="1" t="s">
        <v>428</v>
      </c>
      <c r="C210" s="1" t="s">
        <v>216</v>
      </c>
      <c r="D210" s="84">
        <v>2017</v>
      </c>
      <c r="E210" s="3">
        <v>43008</v>
      </c>
      <c r="G210" s="4"/>
      <c r="H210" s="4">
        <v>50</v>
      </c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O210" s="1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1" t="s">
        <v>141</v>
      </c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K210"/>
      <c r="DL210"/>
      <c r="DM210"/>
      <c r="DR210" s="4">
        <v>572.24</v>
      </c>
      <c r="DT210" s="4"/>
      <c r="DU210" s="4"/>
      <c r="DV210" s="4"/>
      <c r="DW210" s="4"/>
      <c r="DX210" s="4"/>
      <c r="DY210" s="4"/>
      <c r="DZ210" s="4"/>
      <c r="EA210" s="4"/>
    </row>
    <row r="211" spans="1:131" hidden="1" x14ac:dyDescent="0.25">
      <c r="A211" s="1" t="s">
        <v>480</v>
      </c>
      <c r="B211" s="1" t="s">
        <v>428</v>
      </c>
      <c r="C211" s="1" t="s">
        <v>216</v>
      </c>
      <c r="D211" s="84">
        <v>2017</v>
      </c>
      <c r="E211" s="3">
        <v>43009</v>
      </c>
      <c r="G211" s="4"/>
      <c r="H211" s="4">
        <v>50</v>
      </c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O211" s="1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1" t="s">
        <v>141</v>
      </c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K211"/>
      <c r="DL211"/>
      <c r="DM211"/>
      <c r="DR211" s="4">
        <v>570.03</v>
      </c>
      <c r="DT211" s="4"/>
      <c r="DU211" s="4"/>
      <c r="DV211" s="4"/>
      <c r="DW211" s="4"/>
      <c r="DX211" s="4"/>
      <c r="DY211" s="4"/>
      <c r="DZ211" s="4"/>
      <c r="EA211" s="4"/>
    </row>
    <row r="212" spans="1:131" hidden="1" x14ac:dyDescent="0.25">
      <c r="A212" s="1" t="s">
        <v>480</v>
      </c>
      <c r="B212" s="1" t="s">
        <v>428</v>
      </c>
      <c r="C212" s="1" t="s">
        <v>216</v>
      </c>
      <c r="D212" s="84">
        <v>2017</v>
      </c>
      <c r="E212" s="3">
        <v>43010</v>
      </c>
      <c r="G212" s="4"/>
      <c r="H212" s="4">
        <v>50</v>
      </c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1" t="s">
        <v>141</v>
      </c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K212"/>
      <c r="DL212"/>
      <c r="DM212"/>
      <c r="DR212" s="4">
        <v>567.11</v>
      </c>
      <c r="DT212" s="4"/>
      <c r="DU212" s="4"/>
      <c r="DV212" s="4"/>
      <c r="DW212" s="4"/>
      <c r="DX212" s="4"/>
      <c r="DY212" s="4"/>
      <c r="DZ212" s="4"/>
      <c r="EA212" s="4"/>
    </row>
    <row r="213" spans="1:131" hidden="1" x14ac:dyDescent="0.25">
      <c r="A213" s="1" t="s">
        <v>480</v>
      </c>
      <c r="B213" s="1" t="s">
        <v>428</v>
      </c>
      <c r="C213" s="1" t="s">
        <v>216</v>
      </c>
      <c r="D213" s="84">
        <v>2017</v>
      </c>
      <c r="E213" s="3">
        <v>43011</v>
      </c>
      <c r="G213" s="4"/>
      <c r="H213" s="4">
        <v>50</v>
      </c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1" t="s">
        <v>141</v>
      </c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K213"/>
      <c r="DL213"/>
      <c r="DM213"/>
      <c r="DR213" s="4">
        <v>562.41</v>
      </c>
      <c r="DT213" s="4"/>
      <c r="DU213" s="4"/>
      <c r="DV213" s="4"/>
      <c r="DW213" s="4"/>
      <c r="DX213" s="4"/>
      <c r="DY213" s="4"/>
      <c r="DZ213" s="4"/>
      <c r="EA213" s="4"/>
    </row>
    <row r="214" spans="1:131" hidden="1" x14ac:dyDescent="0.25">
      <c r="A214" s="1" t="s">
        <v>480</v>
      </c>
      <c r="B214" s="1" t="s">
        <v>428</v>
      </c>
      <c r="C214" s="1" t="s">
        <v>216</v>
      </c>
      <c r="D214" s="84">
        <v>2017</v>
      </c>
      <c r="E214" s="3">
        <v>43012</v>
      </c>
      <c r="G214" s="4"/>
      <c r="H214" s="4">
        <v>50</v>
      </c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P214" s="4"/>
      <c r="AQ214" s="4"/>
      <c r="AR214" s="4"/>
      <c r="AS214" s="4"/>
      <c r="AT214" s="4"/>
      <c r="AU214" s="4"/>
      <c r="AV214" s="4"/>
      <c r="AW214" s="4"/>
      <c r="AX214" s="4">
        <v>0.87</v>
      </c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1" t="s">
        <v>141</v>
      </c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K214"/>
      <c r="DL214"/>
      <c r="DM214"/>
      <c r="DR214" s="4">
        <v>558.97</v>
      </c>
      <c r="DT214" s="4"/>
      <c r="DU214" s="4"/>
      <c r="DV214" s="4"/>
      <c r="DW214" s="4"/>
      <c r="DX214" s="4"/>
      <c r="DY214" s="4"/>
      <c r="DZ214" s="4"/>
      <c r="EA214" s="4"/>
    </row>
    <row r="215" spans="1:131" hidden="1" x14ac:dyDescent="0.25">
      <c r="A215" s="1" t="s">
        <v>480</v>
      </c>
      <c r="B215" s="1" t="s">
        <v>428</v>
      </c>
      <c r="C215" s="1" t="s">
        <v>216</v>
      </c>
      <c r="D215" s="84">
        <v>2017</v>
      </c>
      <c r="E215" s="3">
        <v>43013</v>
      </c>
      <c r="G215" s="4"/>
      <c r="H215" s="4">
        <v>50</v>
      </c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1" t="s">
        <v>141</v>
      </c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K215"/>
      <c r="DL215"/>
      <c r="DM215"/>
      <c r="DR215" s="4">
        <v>555.28</v>
      </c>
      <c r="DT215" s="4"/>
      <c r="DU215" s="4"/>
      <c r="DV215" s="4"/>
      <c r="DW215" s="4"/>
      <c r="DX215" s="4"/>
      <c r="DY215" s="4"/>
      <c r="DZ215" s="4"/>
      <c r="EA215" s="4"/>
    </row>
    <row r="216" spans="1:131" hidden="1" x14ac:dyDescent="0.25">
      <c r="A216" s="1" t="s">
        <v>480</v>
      </c>
      <c r="B216" s="1" t="s">
        <v>428</v>
      </c>
      <c r="C216" s="1" t="s">
        <v>216</v>
      </c>
      <c r="D216" s="84">
        <v>2017</v>
      </c>
      <c r="E216" s="3">
        <v>43014</v>
      </c>
      <c r="G216" s="4"/>
      <c r="H216" s="4">
        <v>50</v>
      </c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1" t="s">
        <v>141</v>
      </c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K216"/>
      <c r="DL216"/>
      <c r="DM216"/>
      <c r="DR216" s="4">
        <v>552.92999999999995</v>
      </c>
      <c r="DT216" s="4"/>
      <c r="DU216" s="4"/>
      <c r="DV216" s="4"/>
      <c r="DW216" s="4"/>
      <c r="DX216" s="4"/>
      <c r="DY216" s="4"/>
      <c r="DZ216" s="4"/>
      <c r="EA216" s="4"/>
    </row>
    <row r="217" spans="1:131" hidden="1" x14ac:dyDescent="0.25">
      <c r="A217" s="1" t="s">
        <v>480</v>
      </c>
      <c r="B217" s="1" t="s">
        <v>428</v>
      </c>
      <c r="C217" s="1" t="s">
        <v>216</v>
      </c>
      <c r="D217" s="84">
        <v>2017</v>
      </c>
      <c r="E217" s="3">
        <v>43015</v>
      </c>
      <c r="G217" s="4"/>
      <c r="H217" s="4">
        <v>50</v>
      </c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1" t="s">
        <v>141</v>
      </c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K217"/>
      <c r="DL217"/>
      <c r="DM217"/>
      <c r="DR217" s="4">
        <v>558.21</v>
      </c>
      <c r="DT217" s="4"/>
      <c r="DU217" s="4"/>
      <c r="DV217" s="4"/>
      <c r="DW217" s="4"/>
      <c r="DX217" s="4"/>
      <c r="DY217" s="4"/>
      <c r="DZ217" s="4"/>
      <c r="EA217" s="4"/>
    </row>
    <row r="218" spans="1:131" hidden="1" x14ac:dyDescent="0.25">
      <c r="A218" s="1" t="s">
        <v>480</v>
      </c>
      <c r="B218" s="1" t="s">
        <v>428</v>
      </c>
      <c r="C218" s="1" t="s">
        <v>216</v>
      </c>
      <c r="D218" s="84">
        <v>2017</v>
      </c>
      <c r="E218" s="3">
        <v>43016</v>
      </c>
      <c r="G218" s="4"/>
      <c r="H218" s="4">
        <v>50</v>
      </c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1" t="s">
        <v>141</v>
      </c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K218"/>
      <c r="DL218"/>
      <c r="DM218"/>
      <c r="DR218" s="4">
        <v>565.6</v>
      </c>
      <c r="DT218" s="4"/>
      <c r="DU218" s="4"/>
      <c r="DV218" s="4"/>
      <c r="DW218" s="4"/>
      <c r="DX218" s="4"/>
      <c r="DY218" s="4"/>
      <c r="DZ218" s="4"/>
      <c r="EA218" s="4"/>
    </row>
    <row r="219" spans="1:131" hidden="1" x14ac:dyDescent="0.25">
      <c r="A219" s="1" t="s">
        <v>480</v>
      </c>
      <c r="B219" s="1" t="s">
        <v>428</v>
      </c>
      <c r="C219" s="1" t="s">
        <v>216</v>
      </c>
      <c r="D219" s="84">
        <v>2017</v>
      </c>
      <c r="E219" s="3">
        <v>43017</v>
      </c>
      <c r="G219" s="4"/>
      <c r="H219" s="4">
        <v>50</v>
      </c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1" t="s">
        <v>141</v>
      </c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K219"/>
      <c r="DL219"/>
      <c r="DM219"/>
      <c r="DR219" s="4">
        <v>569.78</v>
      </c>
      <c r="DT219" s="4"/>
      <c r="DU219" s="4"/>
      <c r="DV219" s="4"/>
      <c r="DW219" s="4"/>
      <c r="DX219" s="4"/>
      <c r="DY219" s="4"/>
      <c r="DZ219" s="4"/>
      <c r="EA219" s="4"/>
    </row>
    <row r="220" spans="1:131" hidden="1" x14ac:dyDescent="0.25">
      <c r="A220" s="1" t="s">
        <v>480</v>
      </c>
      <c r="B220" s="1" t="s">
        <v>428</v>
      </c>
      <c r="C220" s="1" t="s">
        <v>216</v>
      </c>
      <c r="D220" s="84">
        <v>2017</v>
      </c>
      <c r="E220" s="3">
        <v>43018</v>
      </c>
      <c r="G220" s="4"/>
      <c r="H220" s="4">
        <v>50</v>
      </c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1" t="s">
        <v>141</v>
      </c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K220"/>
      <c r="DL220"/>
      <c r="DM220"/>
      <c r="DR220" s="4">
        <v>594.79999999999995</v>
      </c>
      <c r="DT220" s="4"/>
      <c r="DU220" s="4"/>
      <c r="DV220" s="4"/>
      <c r="DW220" s="4"/>
      <c r="DX220" s="4"/>
      <c r="DY220" s="4"/>
      <c r="DZ220" s="4"/>
      <c r="EA220" s="4"/>
    </row>
    <row r="221" spans="1:131" hidden="1" x14ac:dyDescent="0.25">
      <c r="A221" s="1" t="s">
        <v>480</v>
      </c>
      <c r="B221" s="1" t="s">
        <v>428</v>
      </c>
      <c r="C221" s="1" t="s">
        <v>216</v>
      </c>
      <c r="D221" s="84">
        <v>2017</v>
      </c>
      <c r="E221" s="3">
        <v>43019</v>
      </c>
      <c r="G221" s="4"/>
      <c r="H221" s="4">
        <v>50</v>
      </c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1" t="s">
        <v>141</v>
      </c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K221"/>
      <c r="DL221"/>
      <c r="DM221"/>
      <c r="DR221" s="4">
        <v>612.88</v>
      </c>
      <c r="DT221" s="4"/>
      <c r="DU221" s="4"/>
      <c r="DV221" s="4"/>
      <c r="DW221" s="4"/>
      <c r="DX221" s="4"/>
      <c r="DY221" s="4"/>
      <c r="DZ221" s="4"/>
      <c r="EA221" s="4"/>
    </row>
    <row r="222" spans="1:131" hidden="1" x14ac:dyDescent="0.25">
      <c r="A222" s="1" t="s">
        <v>480</v>
      </c>
      <c r="B222" s="1" t="s">
        <v>428</v>
      </c>
      <c r="C222" s="1" t="s">
        <v>216</v>
      </c>
      <c r="D222" s="84">
        <v>2017</v>
      </c>
      <c r="E222" s="3">
        <v>43020</v>
      </c>
      <c r="G222" s="4"/>
      <c r="H222" s="4">
        <v>50</v>
      </c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1" t="s">
        <v>141</v>
      </c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K222"/>
      <c r="DL222"/>
      <c r="DM222"/>
      <c r="DR222" s="4">
        <v>618.46</v>
      </c>
      <c r="DT222" s="4"/>
      <c r="DU222" s="4"/>
      <c r="DV222" s="4"/>
      <c r="DW222" s="4"/>
      <c r="DX222" s="4"/>
      <c r="DY222" s="4"/>
      <c r="DZ222" s="4"/>
      <c r="EA222" s="4"/>
    </row>
    <row r="223" spans="1:131" hidden="1" x14ac:dyDescent="0.25">
      <c r="A223" s="1" t="s">
        <v>480</v>
      </c>
      <c r="B223" s="1" t="s">
        <v>428</v>
      </c>
      <c r="C223" s="1" t="s">
        <v>216</v>
      </c>
      <c r="D223" s="84">
        <v>2017</v>
      </c>
      <c r="E223" s="3">
        <v>43021</v>
      </c>
      <c r="G223" s="4"/>
      <c r="H223" s="4">
        <v>50</v>
      </c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P223" s="4"/>
      <c r="AQ223" s="4"/>
      <c r="AR223" s="4"/>
      <c r="AS223" s="4"/>
      <c r="AT223" s="4"/>
      <c r="AU223" s="4"/>
      <c r="AV223" s="4"/>
      <c r="AW223" s="4"/>
      <c r="AX223" s="4">
        <v>0.91</v>
      </c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1" t="s">
        <v>141</v>
      </c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K223"/>
      <c r="DL223"/>
      <c r="DM223"/>
      <c r="DR223" s="4">
        <v>609.03</v>
      </c>
      <c r="DT223" s="4"/>
      <c r="DU223" s="4"/>
      <c r="DV223" s="4"/>
      <c r="DW223" s="4"/>
      <c r="DX223" s="4"/>
      <c r="DY223" s="4"/>
      <c r="DZ223" s="4"/>
      <c r="EA223" s="4"/>
    </row>
    <row r="224" spans="1:131" hidden="1" x14ac:dyDescent="0.25">
      <c r="A224" s="1" t="s">
        <v>480</v>
      </c>
      <c r="B224" s="1" t="s">
        <v>428</v>
      </c>
      <c r="C224" s="1" t="s">
        <v>216</v>
      </c>
      <c r="D224" s="84">
        <v>2017</v>
      </c>
      <c r="E224" s="3">
        <v>43022</v>
      </c>
      <c r="G224" s="4"/>
      <c r="H224" s="4">
        <v>50</v>
      </c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1" t="s">
        <v>141</v>
      </c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K224"/>
      <c r="DL224"/>
      <c r="DM224"/>
      <c r="DR224" s="4">
        <v>604.20000000000005</v>
      </c>
      <c r="DT224" s="4"/>
      <c r="DU224" s="4"/>
      <c r="DV224" s="4"/>
      <c r="DW224" s="4"/>
      <c r="DX224" s="4"/>
      <c r="DY224" s="4"/>
      <c r="DZ224" s="4"/>
      <c r="EA224" s="4"/>
    </row>
    <row r="225" spans="1:131" hidden="1" x14ac:dyDescent="0.25">
      <c r="A225" s="1" t="s">
        <v>480</v>
      </c>
      <c r="B225" s="1" t="s">
        <v>428</v>
      </c>
      <c r="C225" s="1" t="s">
        <v>216</v>
      </c>
      <c r="D225" s="84">
        <v>2017</v>
      </c>
      <c r="E225" s="3">
        <v>43023</v>
      </c>
      <c r="G225" s="4"/>
      <c r="H225" s="4">
        <v>50</v>
      </c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1" t="s">
        <v>141</v>
      </c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K225"/>
      <c r="DL225"/>
      <c r="DM225"/>
      <c r="DR225" s="4">
        <v>601</v>
      </c>
      <c r="DT225" s="4"/>
      <c r="DU225" s="4"/>
      <c r="DV225" s="4"/>
      <c r="DW225" s="4"/>
      <c r="DX225" s="4"/>
      <c r="DY225" s="4"/>
      <c r="DZ225" s="4"/>
      <c r="EA225" s="4"/>
    </row>
    <row r="226" spans="1:131" hidden="1" x14ac:dyDescent="0.25">
      <c r="A226" s="1" t="s">
        <v>480</v>
      </c>
      <c r="B226" s="1" t="s">
        <v>428</v>
      </c>
      <c r="C226" s="1" t="s">
        <v>216</v>
      </c>
      <c r="D226" s="84">
        <v>2017</v>
      </c>
      <c r="E226" s="3">
        <v>43024</v>
      </c>
      <c r="G226" s="4"/>
      <c r="H226" s="4">
        <v>50</v>
      </c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1" t="s">
        <v>141</v>
      </c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K226"/>
      <c r="DL226"/>
      <c r="DM226"/>
      <c r="DR226" s="4">
        <v>597.92999999999995</v>
      </c>
      <c r="DT226" s="4"/>
      <c r="DU226" s="4"/>
      <c r="DV226" s="4"/>
      <c r="DW226" s="4"/>
      <c r="DX226" s="4"/>
      <c r="DY226" s="4"/>
      <c r="DZ226" s="4"/>
      <c r="EA226" s="4"/>
    </row>
    <row r="227" spans="1:131" hidden="1" x14ac:dyDescent="0.25">
      <c r="A227" s="1" t="s">
        <v>480</v>
      </c>
      <c r="B227" s="1" t="s">
        <v>428</v>
      </c>
      <c r="C227" s="1" t="s">
        <v>216</v>
      </c>
      <c r="D227" s="84">
        <v>2017</v>
      </c>
      <c r="E227" s="3">
        <v>43025</v>
      </c>
      <c r="G227" s="4"/>
      <c r="H227" s="4">
        <v>50</v>
      </c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1" t="s">
        <v>141</v>
      </c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K227"/>
      <c r="DL227"/>
      <c r="DM227"/>
      <c r="DR227" s="4">
        <v>593.30999999999995</v>
      </c>
      <c r="DT227" s="4"/>
      <c r="DU227" s="4"/>
      <c r="DV227" s="4"/>
      <c r="DW227" s="4"/>
      <c r="DX227" s="4"/>
      <c r="DY227" s="4"/>
      <c r="DZ227" s="4"/>
      <c r="EA227" s="4"/>
    </row>
    <row r="228" spans="1:131" hidden="1" x14ac:dyDescent="0.25">
      <c r="A228" s="1" t="s">
        <v>480</v>
      </c>
      <c r="B228" s="1" t="s">
        <v>428</v>
      </c>
      <c r="C228" s="1" t="s">
        <v>216</v>
      </c>
      <c r="D228" s="84">
        <v>2017</v>
      </c>
      <c r="E228" s="3">
        <v>43026</v>
      </c>
      <c r="G228" s="4"/>
      <c r="H228" s="4">
        <v>50</v>
      </c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1" t="s">
        <v>141</v>
      </c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K228"/>
      <c r="DL228"/>
      <c r="DM228"/>
      <c r="DR228" s="4">
        <v>589.85</v>
      </c>
      <c r="DT228" s="4"/>
      <c r="DU228" s="4"/>
      <c r="DV228" s="4"/>
      <c r="DW228" s="4"/>
      <c r="DX228" s="4"/>
      <c r="DY228" s="4"/>
      <c r="DZ228" s="4"/>
      <c r="EA228" s="4"/>
    </row>
    <row r="229" spans="1:131" hidden="1" x14ac:dyDescent="0.25">
      <c r="A229" s="1" t="s">
        <v>480</v>
      </c>
      <c r="B229" s="1" t="s">
        <v>428</v>
      </c>
      <c r="C229" s="1" t="s">
        <v>216</v>
      </c>
      <c r="D229" s="84">
        <v>2017</v>
      </c>
      <c r="E229" s="3">
        <v>43027</v>
      </c>
      <c r="G229" s="4"/>
      <c r="H229" s="4">
        <v>50</v>
      </c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P229" s="4"/>
      <c r="AQ229" s="4"/>
      <c r="AR229" s="4"/>
      <c r="AS229" s="4"/>
      <c r="AT229" s="4"/>
      <c r="AU229" s="4"/>
      <c r="AV229" s="4"/>
      <c r="AW229" s="4"/>
      <c r="AX229" s="4">
        <v>0.88</v>
      </c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1" t="s">
        <v>141</v>
      </c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K229"/>
      <c r="DL229"/>
      <c r="DM229"/>
      <c r="DR229" s="4">
        <v>584.59</v>
      </c>
      <c r="DT229" s="4"/>
      <c r="DU229" s="4"/>
      <c r="DV229" s="4"/>
      <c r="DW229" s="4"/>
      <c r="DX229" s="4"/>
      <c r="DY229" s="4"/>
      <c r="DZ229" s="4"/>
      <c r="EA229" s="4"/>
    </row>
    <row r="230" spans="1:131" hidden="1" x14ac:dyDescent="0.25">
      <c r="A230" s="1" t="s">
        <v>480</v>
      </c>
      <c r="B230" s="1" t="s">
        <v>428</v>
      </c>
      <c r="C230" s="1" t="s">
        <v>216</v>
      </c>
      <c r="D230" s="84">
        <v>2017</v>
      </c>
      <c r="E230" s="3">
        <v>43028</v>
      </c>
      <c r="G230" s="4"/>
      <c r="H230" s="4">
        <v>50</v>
      </c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1" t="s">
        <v>141</v>
      </c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K230"/>
      <c r="DL230"/>
      <c r="DM230"/>
      <c r="DR230" s="4">
        <v>580.30999999999995</v>
      </c>
      <c r="DT230" s="4"/>
      <c r="DU230" s="4"/>
      <c r="DV230" s="4"/>
      <c r="DW230" s="4"/>
      <c r="DX230" s="4"/>
      <c r="DY230" s="4"/>
      <c r="DZ230" s="4"/>
      <c r="EA230" s="4"/>
    </row>
    <row r="231" spans="1:131" hidden="1" x14ac:dyDescent="0.25">
      <c r="A231" s="1" t="s">
        <v>480</v>
      </c>
      <c r="B231" s="1" t="s">
        <v>428</v>
      </c>
      <c r="C231" s="1" t="s">
        <v>216</v>
      </c>
      <c r="D231" s="84">
        <v>2017</v>
      </c>
      <c r="E231" s="3">
        <v>43029</v>
      </c>
      <c r="G231" s="4"/>
      <c r="H231" s="4">
        <v>50</v>
      </c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1" t="s">
        <v>141</v>
      </c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K231"/>
      <c r="DL231"/>
      <c r="DM231"/>
      <c r="DR231" s="4">
        <v>576.41</v>
      </c>
      <c r="DT231" s="4"/>
      <c r="DU231" s="4"/>
      <c r="DV231" s="4"/>
      <c r="DW231" s="4"/>
      <c r="DX231" s="4"/>
      <c r="DY231" s="4"/>
      <c r="DZ231" s="4"/>
      <c r="EA231" s="4"/>
    </row>
    <row r="232" spans="1:131" hidden="1" x14ac:dyDescent="0.25">
      <c r="A232" s="1" t="s">
        <v>480</v>
      </c>
      <c r="B232" s="1" t="s">
        <v>428</v>
      </c>
      <c r="C232" s="1" t="s">
        <v>216</v>
      </c>
      <c r="D232" s="84">
        <v>2017</v>
      </c>
      <c r="E232" s="3">
        <v>43030</v>
      </c>
      <c r="G232" s="4"/>
      <c r="H232" s="4">
        <v>50</v>
      </c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1" t="s">
        <v>141</v>
      </c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K232"/>
      <c r="DL232"/>
      <c r="DM232"/>
      <c r="DR232" s="4">
        <v>571.27</v>
      </c>
      <c r="DT232" s="4"/>
      <c r="DU232" s="4"/>
      <c r="DV232" s="4"/>
      <c r="DW232" s="4"/>
      <c r="DX232" s="4"/>
      <c r="DY232" s="4"/>
      <c r="DZ232" s="4"/>
      <c r="EA232" s="4"/>
    </row>
    <row r="233" spans="1:131" hidden="1" x14ac:dyDescent="0.25">
      <c r="A233" s="1" t="s">
        <v>480</v>
      </c>
      <c r="B233" s="1" t="s">
        <v>428</v>
      </c>
      <c r="C233" s="1" t="s">
        <v>216</v>
      </c>
      <c r="D233" s="84">
        <v>2017</v>
      </c>
      <c r="E233" s="3">
        <v>43031</v>
      </c>
      <c r="G233" s="4"/>
      <c r="H233" s="4">
        <v>50</v>
      </c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1" t="s">
        <v>141</v>
      </c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K233"/>
      <c r="DL233"/>
      <c r="DM233"/>
      <c r="DR233" s="4">
        <v>566.88</v>
      </c>
      <c r="DT233" s="4"/>
      <c r="DU233" s="4"/>
      <c r="DV233" s="4"/>
      <c r="DW233" s="4"/>
      <c r="DX233" s="4"/>
      <c r="DY233" s="4"/>
      <c r="DZ233" s="4"/>
      <c r="EA233" s="4"/>
    </row>
    <row r="234" spans="1:131" hidden="1" x14ac:dyDescent="0.25">
      <c r="A234" s="1" t="s">
        <v>480</v>
      </c>
      <c r="B234" s="1" t="s">
        <v>428</v>
      </c>
      <c r="C234" s="1" t="s">
        <v>216</v>
      </c>
      <c r="D234" s="84">
        <v>2017</v>
      </c>
      <c r="E234" s="3">
        <v>43032</v>
      </c>
      <c r="G234" s="4"/>
      <c r="H234" s="4">
        <v>50</v>
      </c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1" t="s">
        <v>141</v>
      </c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K234"/>
      <c r="DL234"/>
      <c r="DM234"/>
      <c r="DR234" s="4">
        <v>561.74</v>
      </c>
      <c r="DT234" s="4"/>
      <c r="DU234" s="4"/>
      <c r="DV234" s="4"/>
      <c r="DW234" s="4"/>
      <c r="DX234" s="4"/>
      <c r="DY234" s="4"/>
      <c r="DZ234" s="4"/>
      <c r="EA234" s="4"/>
    </row>
    <row r="235" spans="1:131" hidden="1" x14ac:dyDescent="0.25">
      <c r="A235" s="1" t="s">
        <v>480</v>
      </c>
      <c r="B235" s="1" t="s">
        <v>428</v>
      </c>
      <c r="C235" s="1" t="s">
        <v>216</v>
      </c>
      <c r="D235" s="84">
        <v>2017</v>
      </c>
      <c r="E235" s="3">
        <v>43033</v>
      </c>
      <c r="G235" s="4"/>
      <c r="H235" s="4">
        <v>50</v>
      </c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1" t="s">
        <v>141</v>
      </c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K235"/>
      <c r="DL235"/>
      <c r="DM235"/>
      <c r="DR235" s="4">
        <v>557.63</v>
      </c>
      <c r="DT235" s="4"/>
      <c r="DU235" s="4"/>
      <c r="DV235" s="4"/>
      <c r="DW235" s="4"/>
      <c r="DX235" s="4"/>
      <c r="DY235" s="4"/>
      <c r="DZ235" s="4"/>
      <c r="EA235" s="4"/>
    </row>
    <row r="236" spans="1:131" hidden="1" x14ac:dyDescent="0.25">
      <c r="A236" s="1" t="s">
        <v>480</v>
      </c>
      <c r="B236" s="1" t="s">
        <v>428</v>
      </c>
      <c r="C236" s="1" t="s">
        <v>216</v>
      </c>
      <c r="D236" s="84">
        <v>2017</v>
      </c>
      <c r="E236" s="3">
        <v>43034</v>
      </c>
      <c r="G236" s="4"/>
      <c r="H236" s="4">
        <v>50</v>
      </c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1" t="s">
        <v>141</v>
      </c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K236"/>
      <c r="DL236"/>
      <c r="DM236"/>
      <c r="DR236" s="4">
        <v>553.78</v>
      </c>
      <c r="DT236" s="4"/>
      <c r="DU236" s="4"/>
      <c r="DV236" s="4"/>
      <c r="DW236" s="4"/>
      <c r="DX236" s="4"/>
      <c r="DY236" s="4"/>
      <c r="DZ236" s="4"/>
      <c r="EA236" s="4"/>
    </row>
    <row r="237" spans="1:131" hidden="1" x14ac:dyDescent="0.25">
      <c r="A237" s="1" t="s">
        <v>480</v>
      </c>
      <c r="B237" s="1" t="s">
        <v>428</v>
      </c>
      <c r="C237" s="1" t="s">
        <v>216</v>
      </c>
      <c r="D237" s="84">
        <v>2017</v>
      </c>
      <c r="E237" s="3">
        <v>43035</v>
      </c>
      <c r="G237" s="4"/>
      <c r="H237" s="4">
        <v>50</v>
      </c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P237" s="4"/>
      <c r="AQ237" s="4"/>
      <c r="AR237" s="4"/>
      <c r="AS237" s="4"/>
      <c r="AT237" s="4"/>
      <c r="AU237" s="4"/>
      <c r="AV237" s="4"/>
      <c r="AW237" s="4"/>
      <c r="AX237" s="4">
        <v>0.91</v>
      </c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1" t="s">
        <v>141</v>
      </c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K237"/>
      <c r="DL237"/>
      <c r="DM237"/>
      <c r="DR237" s="4">
        <v>549.45000000000005</v>
      </c>
      <c r="DT237" s="4"/>
      <c r="DU237" s="4"/>
      <c r="DV237" s="4"/>
      <c r="DW237" s="4"/>
      <c r="DX237" s="4"/>
      <c r="DY237" s="4"/>
      <c r="DZ237" s="4"/>
      <c r="EA237" s="4"/>
    </row>
    <row r="238" spans="1:131" hidden="1" x14ac:dyDescent="0.25">
      <c r="A238" s="1" t="s">
        <v>480</v>
      </c>
      <c r="B238" s="1" t="s">
        <v>428</v>
      </c>
      <c r="C238" s="1" t="s">
        <v>216</v>
      </c>
      <c r="D238" s="84">
        <v>2017</v>
      </c>
      <c r="E238" s="3">
        <v>43036</v>
      </c>
      <c r="G238" s="4"/>
      <c r="H238" s="4">
        <v>50</v>
      </c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1" t="s">
        <v>141</v>
      </c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K238"/>
      <c r="DL238"/>
      <c r="DM238"/>
      <c r="DR238" s="4">
        <v>544.27</v>
      </c>
      <c r="DT238" s="4"/>
      <c r="DU238" s="4"/>
      <c r="DV238" s="4"/>
      <c r="DW238" s="4"/>
      <c r="DX238" s="4"/>
      <c r="DY238" s="4"/>
      <c r="DZ238" s="4"/>
      <c r="EA238" s="4"/>
    </row>
    <row r="239" spans="1:131" hidden="1" x14ac:dyDescent="0.25">
      <c r="A239" s="1" t="s">
        <v>480</v>
      </c>
      <c r="B239" s="1" t="s">
        <v>428</v>
      </c>
      <c r="C239" s="1" t="s">
        <v>216</v>
      </c>
      <c r="D239" s="84">
        <v>2017</v>
      </c>
      <c r="E239" s="3">
        <v>43037</v>
      </c>
      <c r="G239" s="4"/>
      <c r="H239" s="4">
        <v>50</v>
      </c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1" t="s">
        <v>141</v>
      </c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K239"/>
      <c r="DL239"/>
      <c r="DM239"/>
      <c r="DR239" s="4">
        <v>538.41999999999996</v>
      </c>
      <c r="DT239" s="4"/>
      <c r="DU239" s="4"/>
      <c r="DV239" s="4"/>
      <c r="DW239" s="4"/>
      <c r="DX239" s="4"/>
      <c r="DY239" s="4"/>
      <c r="DZ239" s="4"/>
      <c r="EA239" s="4"/>
    </row>
    <row r="240" spans="1:131" hidden="1" x14ac:dyDescent="0.25">
      <c r="A240" s="1" t="s">
        <v>480</v>
      </c>
      <c r="B240" s="1" t="s">
        <v>428</v>
      </c>
      <c r="C240" s="1" t="s">
        <v>216</v>
      </c>
      <c r="D240" s="84">
        <v>2017</v>
      </c>
      <c r="E240" s="3">
        <v>43038</v>
      </c>
      <c r="G240" s="4"/>
      <c r="H240" s="4">
        <v>50</v>
      </c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1" t="s">
        <v>141</v>
      </c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K240"/>
      <c r="DL240"/>
      <c r="DM240"/>
      <c r="DR240" s="4">
        <v>531.72</v>
      </c>
      <c r="DT240" s="4"/>
      <c r="DU240" s="4"/>
      <c r="DV240" s="4"/>
      <c r="DW240" s="4"/>
      <c r="DX240" s="4"/>
      <c r="DY240" s="4"/>
      <c r="DZ240" s="4"/>
      <c r="EA240" s="4"/>
    </row>
    <row r="241" spans="1:131" hidden="1" x14ac:dyDescent="0.25">
      <c r="A241" s="1" t="s">
        <v>480</v>
      </c>
      <c r="B241" s="1" t="s">
        <v>428</v>
      </c>
      <c r="C241" s="1" t="s">
        <v>216</v>
      </c>
      <c r="D241" s="84">
        <v>2017</v>
      </c>
      <c r="E241" s="3">
        <v>43039</v>
      </c>
      <c r="G241" s="4"/>
      <c r="H241" s="4">
        <v>50</v>
      </c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1" t="s">
        <v>141</v>
      </c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K241"/>
      <c r="DL241"/>
      <c r="DM241"/>
      <c r="DR241" s="4">
        <v>525.41</v>
      </c>
      <c r="DT241" s="4"/>
      <c r="DU241" s="4"/>
      <c r="DV241" s="4"/>
      <c r="DW241" s="4"/>
      <c r="DX241" s="4"/>
      <c r="DY241" s="4"/>
      <c r="DZ241" s="4"/>
      <c r="EA241" s="4"/>
    </row>
    <row r="242" spans="1:131" hidden="1" x14ac:dyDescent="0.25">
      <c r="A242" s="1" t="s">
        <v>480</v>
      </c>
      <c r="B242" s="1" t="s">
        <v>428</v>
      </c>
      <c r="C242" s="1" t="s">
        <v>216</v>
      </c>
      <c r="D242" s="84">
        <v>2017</v>
      </c>
      <c r="E242" s="3">
        <v>43040</v>
      </c>
      <c r="G242" s="4"/>
      <c r="H242" s="4">
        <v>50</v>
      </c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1" t="s">
        <v>141</v>
      </c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K242"/>
      <c r="DL242"/>
      <c r="DM242"/>
      <c r="DR242" s="4">
        <v>519.46</v>
      </c>
      <c r="DT242" s="4"/>
      <c r="DU242" s="4"/>
      <c r="DV242" s="4"/>
      <c r="DW242" s="4"/>
      <c r="DX242" s="4"/>
      <c r="DY242" s="4"/>
      <c r="DZ242" s="4"/>
      <c r="EA242" s="4"/>
    </row>
    <row r="243" spans="1:131" hidden="1" x14ac:dyDescent="0.25">
      <c r="A243" s="1" t="s">
        <v>480</v>
      </c>
      <c r="B243" s="1" t="s">
        <v>428</v>
      </c>
      <c r="C243" s="1" t="s">
        <v>216</v>
      </c>
      <c r="D243" s="84">
        <v>2017</v>
      </c>
      <c r="E243" s="3">
        <v>43041</v>
      </c>
      <c r="G243" s="4"/>
      <c r="H243" s="4">
        <v>50</v>
      </c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1" t="s">
        <v>141</v>
      </c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K243"/>
      <c r="DL243"/>
      <c r="DM243"/>
      <c r="DR243" s="4">
        <v>512.09</v>
      </c>
      <c r="DT243" s="4"/>
      <c r="DU243" s="4"/>
      <c r="DV243" s="4"/>
      <c r="DW243" s="4"/>
      <c r="DX243" s="4"/>
      <c r="DY243" s="4"/>
      <c r="DZ243" s="4"/>
      <c r="EA243" s="4"/>
    </row>
    <row r="244" spans="1:131" hidden="1" x14ac:dyDescent="0.25">
      <c r="A244" s="1" t="s">
        <v>480</v>
      </c>
      <c r="B244" s="1" t="s">
        <v>428</v>
      </c>
      <c r="C244" s="1" t="s">
        <v>216</v>
      </c>
      <c r="D244" s="84">
        <v>2017</v>
      </c>
      <c r="E244" s="3">
        <v>43042</v>
      </c>
      <c r="G244" s="4"/>
      <c r="H244" s="4">
        <v>50</v>
      </c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P244" s="4"/>
      <c r="AQ244" s="4"/>
      <c r="AR244" s="4"/>
      <c r="AS244" s="4"/>
      <c r="AT244" s="4"/>
      <c r="AU244" s="4"/>
      <c r="AV244" s="4"/>
      <c r="AW244" s="4"/>
      <c r="AX244" s="4">
        <v>0.86</v>
      </c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1" t="s">
        <v>141</v>
      </c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K244"/>
      <c r="DL244"/>
      <c r="DM244"/>
      <c r="DR244" s="4">
        <v>503.45</v>
      </c>
      <c r="DT244" s="4"/>
      <c r="DU244" s="4"/>
      <c r="DV244" s="4"/>
      <c r="DW244" s="4"/>
      <c r="DX244" s="4"/>
      <c r="DY244" s="4"/>
      <c r="DZ244" s="4"/>
      <c r="EA244" s="4"/>
    </row>
    <row r="245" spans="1:131" hidden="1" x14ac:dyDescent="0.25">
      <c r="A245" s="1" t="s">
        <v>480</v>
      </c>
      <c r="B245" s="1" t="s">
        <v>428</v>
      </c>
      <c r="C245" s="1" t="s">
        <v>216</v>
      </c>
      <c r="D245" s="84">
        <v>2017</v>
      </c>
      <c r="E245" s="3">
        <v>43043</v>
      </c>
      <c r="G245" s="4"/>
      <c r="H245" s="4">
        <v>50</v>
      </c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1" t="s">
        <v>141</v>
      </c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K245"/>
      <c r="DL245"/>
      <c r="DM245"/>
      <c r="DR245" s="4">
        <v>495.21</v>
      </c>
      <c r="DT245" s="4"/>
      <c r="DU245" s="4"/>
      <c r="DV245" s="4"/>
      <c r="DW245" s="4"/>
      <c r="DX245" s="4"/>
      <c r="DY245" s="4"/>
      <c r="DZ245" s="4"/>
      <c r="EA245" s="4"/>
    </row>
    <row r="246" spans="1:131" hidden="1" x14ac:dyDescent="0.25">
      <c r="A246" s="1" t="s">
        <v>480</v>
      </c>
      <c r="B246" s="1" t="s">
        <v>428</v>
      </c>
      <c r="C246" s="1" t="s">
        <v>216</v>
      </c>
      <c r="D246" s="84">
        <v>2017</v>
      </c>
      <c r="E246" s="3">
        <v>43044</v>
      </c>
      <c r="G246" s="4"/>
      <c r="H246" s="4">
        <v>50</v>
      </c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1" t="s">
        <v>141</v>
      </c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K246"/>
      <c r="DL246"/>
      <c r="DM246"/>
      <c r="DR246" s="4">
        <v>488.25</v>
      </c>
      <c r="DT246" s="4"/>
      <c r="DU246" s="4"/>
      <c r="DV246" s="4"/>
      <c r="DW246" s="4"/>
      <c r="DX246" s="4"/>
      <c r="DY246" s="4"/>
      <c r="DZ246" s="4"/>
      <c r="EA246" s="4"/>
    </row>
    <row r="247" spans="1:131" hidden="1" x14ac:dyDescent="0.25">
      <c r="A247" s="1" t="s">
        <v>480</v>
      </c>
      <c r="B247" s="1" t="s">
        <v>428</v>
      </c>
      <c r="C247" s="1" t="s">
        <v>216</v>
      </c>
      <c r="D247" s="84">
        <v>2017</v>
      </c>
      <c r="E247" s="3">
        <v>43045</v>
      </c>
      <c r="G247" s="4"/>
      <c r="H247" s="4">
        <v>50</v>
      </c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1">
        <v>827.03831138785995</v>
      </c>
      <c r="AL247" s="82">
        <f>AK247/100</f>
        <v>8.2703831138785997</v>
      </c>
      <c r="AM247" s="4">
        <v>8.3324109872326897</v>
      </c>
      <c r="AN247" s="4">
        <f>AO247*AK247</f>
        <v>8.3324109872326897</v>
      </c>
      <c r="AO247">
        <v>1.0075000000000001E-2</v>
      </c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1" t="s">
        <v>141</v>
      </c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K247"/>
      <c r="DL247"/>
      <c r="DM247"/>
      <c r="DR247" s="4">
        <v>540.04</v>
      </c>
      <c r="DT247" s="4"/>
      <c r="DU247" s="4"/>
      <c r="DV247" s="4"/>
      <c r="DW247" s="4"/>
      <c r="DX247" s="4"/>
      <c r="DY247" s="4"/>
      <c r="DZ247" s="4"/>
      <c r="EA247" s="4"/>
    </row>
    <row r="248" spans="1:131" hidden="1" x14ac:dyDescent="0.25">
      <c r="A248" s="1" t="s">
        <v>480</v>
      </c>
      <c r="B248" s="1" t="s">
        <v>428</v>
      </c>
      <c r="C248" s="1" t="s">
        <v>216</v>
      </c>
      <c r="D248" s="84">
        <v>2017</v>
      </c>
      <c r="E248" s="3">
        <v>43046</v>
      </c>
      <c r="G248" s="4"/>
      <c r="H248" s="4">
        <v>50</v>
      </c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O248" s="1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1" t="s">
        <v>141</v>
      </c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K248"/>
      <c r="DL248"/>
      <c r="DM248"/>
      <c r="DR248" s="4">
        <v>532.82000000000005</v>
      </c>
      <c r="DT248" s="4"/>
      <c r="DU248" s="4"/>
      <c r="DV248" s="4"/>
      <c r="DW248" s="4"/>
      <c r="DX248" s="4"/>
      <c r="DY248" s="4"/>
      <c r="DZ248" s="4"/>
      <c r="EA248" s="4"/>
    </row>
    <row r="249" spans="1:131" hidden="1" x14ac:dyDescent="0.25">
      <c r="A249" s="1" t="s">
        <v>480</v>
      </c>
      <c r="B249" s="1" t="s">
        <v>428</v>
      </c>
      <c r="C249" s="1" t="s">
        <v>216</v>
      </c>
      <c r="D249" s="84">
        <v>2017</v>
      </c>
      <c r="E249" s="3">
        <v>43047</v>
      </c>
      <c r="G249" s="4"/>
      <c r="H249" s="4">
        <v>50</v>
      </c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O249" s="1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1" t="s">
        <v>141</v>
      </c>
      <c r="CL249">
        <v>2.9970588462641601</v>
      </c>
      <c r="CM249">
        <v>2.77621863719133</v>
      </c>
      <c r="CN249">
        <v>5.5593421194798003</v>
      </c>
      <c r="CO249">
        <v>12.6765441020761</v>
      </c>
      <c r="CP249">
        <v>0.88893625699223</v>
      </c>
      <c r="CQ249">
        <v>0.82193789970289999</v>
      </c>
      <c r="CR249">
        <v>2.5909941001335399</v>
      </c>
      <c r="CS249">
        <v>1.2042366953939501</v>
      </c>
      <c r="CT249">
        <v>1.7154544758243</v>
      </c>
      <c r="CU249">
        <v>0.22662662311302301</v>
      </c>
      <c r="CV249">
        <v>2.1081225892719302</v>
      </c>
      <c r="CW249">
        <v>1.9542807374884299</v>
      </c>
      <c r="CX249">
        <v>2.9683480193462599</v>
      </c>
      <c r="CY249">
        <v>11.4723074066822</v>
      </c>
      <c r="CZ249">
        <v>14.8563176434811</v>
      </c>
      <c r="DA249">
        <v>9.4910701790693395</v>
      </c>
      <c r="DB249">
        <v>50.298632626499199</v>
      </c>
      <c r="DC249">
        <v>42.850446575339298</v>
      </c>
      <c r="DD249">
        <v>7.44818605115994</v>
      </c>
      <c r="DK249"/>
      <c r="DL249"/>
      <c r="DM249"/>
      <c r="DR249" s="4">
        <v>527.12</v>
      </c>
      <c r="DT249" s="4"/>
      <c r="DU249" s="4"/>
      <c r="DV249" s="4"/>
      <c r="DW249" s="4"/>
      <c r="DX249" s="4"/>
      <c r="DY249" s="4"/>
      <c r="DZ249" s="4"/>
      <c r="EA249" s="4"/>
    </row>
    <row r="250" spans="1:131" hidden="1" x14ac:dyDescent="0.25">
      <c r="A250" s="1" t="s">
        <v>480</v>
      </c>
      <c r="B250" s="1" t="s">
        <v>428</v>
      </c>
      <c r="C250" s="1" t="s">
        <v>216</v>
      </c>
      <c r="D250" s="84">
        <v>2017</v>
      </c>
      <c r="E250" s="3">
        <v>43048</v>
      </c>
      <c r="G250" s="4"/>
      <c r="H250" s="4">
        <v>50</v>
      </c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P250" s="4"/>
      <c r="AQ250" s="4"/>
      <c r="AR250" s="4"/>
      <c r="AS250" s="4"/>
      <c r="AT250" s="4"/>
      <c r="AU250" s="4"/>
      <c r="AV250" s="4"/>
      <c r="AW250" s="4"/>
      <c r="AX250" s="4">
        <v>0.93</v>
      </c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1" t="s">
        <v>141</v>
      </c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K250"/>
      <c r="DL250"/>
      <c r="DM250"/>
      <c r="DR250" s="4">
        <v>520.37</v>
      </c>
      <c r="DT250" s="4"/>
      <c r="DU250" s="4"/>
      <c r="DV250" s="4"/>
      <c r="DW250" s="4"/>
      <c r="DX250" s="4"/>
      <c r="DY250" s="4"/>
      <c r="DZ250" s="4"/>
      <c r="EA250" s="4"/>
    </row>
    <row r="251" spans="1:131" hidden="1" x14ac:dyDescent="0.25">
      <c r="A251" s="1" t="s">
        <v>480</v>
      </c>
      <c r="B251" s="1" t="s">
        <v>428</v>
      </c>
      <c r="C251" s="1" t="s">
        <v>216</v>
      </c>
      <c r="D251" s="84">
        <v>2017</v>
      </c>
      <c r="E251" s="3">
        <v>43049</v>
      </c>
      <c r="G251" s="4"/>
      <c r="H251" s="4">
        <v>50</v>
      </c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1" t="s">
        <v>141</v>
      </c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K251"/>
      <c r="DL251"/>
      <c r="DM251"/>
      <c r="DR251" s="4">
        <v>514.59</v>
      </c>
      <c r="DT251" s="4"/>
      <c r="DU251" s="4"/>
      <c r="DV251" s="4"/>
      <c r="DW251" s="4"/>
      <c r="DX251" s="4"/>
      <c r="DY251" s="4"/>
      <c r="DZ251" s="4"/>
      <c r="EA251" s="4"/>
    </row>
    <row r="252" spans="1:131" hidden="1" x14ac:dyDescent="0.25">
      <c r="A252" s="1" t="s">
        <v>480</v>
      </c>
      <c r="B252" s="1" t="s">
        <v>428</v>
      </c>
      <c r="C252" s="1" t="s">
        <v>216</v>
      </c>
      <c r="D252" s="84">
        <v>2017</v>
      </c>
      <c r="E252" s="3">
        <v>43050</v>
      </c>
      <c r="G252" s="4"/>
      <c r="H252" s="4">
        <v>50</v>
      </c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1" t="s">
        <v>141</v>
      </c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K252"/>
      <c r="DL252"/>
      <c r="DM252"/>
      <c r="DR252" s="4">
        <v>509.41</v>
      </c>
      <c r="DT252" s="4"/>
      <c r="DU252" s="4"/>
      <c r="DV252" s="4"/>
      <c r="DW252" s="4"/>
      <c r="DX252" s="4"/>
      <c r="DY252" s="4"/>
      <c r="DZ252" s="4"/>
      <c r="EA252" s="4"/>
    </row>
    <row r="253" spans="1:131" hidden="1" x14ac:dyDescent="0.25">
      <c r="A253" s="1" t="s">
        <v>480</v>
      </c>
      <c r="B253" s="1" t="s">
        <v>428</v>
      </c>
      <c r="C253" s="1" t="s">
        <v>216</v>
      </c>
      <c r="D253" s="84">
        <v>2017</v>
      </c>
      <c r="E253" s="3">
        <v>43051</v>
      </c>
      <c r="G253" s="4"/>
      <c r="H253" s="4">
        <v>50</v>
      </c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1" t="s">
        <v>141</v>
      </c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K253"/>
      <c r="DL253"/>
      <c r="DM253"/>
      <c r="DR253" s="4">
        <v>504.37</v>
      </c>
      <c r="DT253" s="4"/>
      <c r="DU253" s="4"/>
      <c r="DV253" s="4"/>
      <c r="DW253" s="4"/>
      <c r="DX253" s="4"/>
      <c r="DY253" s="4"/>
      <c r="DZ253" s="4"/>
      <c r="EA253" s="4"/>
    </row>
    <row r="254" spans="1:131" hidden="1" x14ac:dyDescent="0.25">
      <c r="A254" s="1" t="s">
        <v>480</v>
      </c>
      <c r="B254" s="1" t="s">
        <v>428</v>
      </c>
      <c r="C254" s="1" t="s">
        <v>216</v>
      </c>
      <c r="D254" s="84">
        <v>2017</v>
      </c>
      <c r="E254" s="3">
        <v>43052</v>
      </c>
      <c r="G254" s="4"/>
      <c r="H254" s="4">
        <v>50</v>
      </c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1" t="s">
        <v>141</v>
      </c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K254"/>
      <c r="DL254"/>
      <c r="DM254"/>
      <c r="DR254" s="4">
        <v>500.1</v>
      </c>
      <c r="DT254" s="4"/>
      <c r="DU254" s="4"/>
      <c r="DV254" s="4"/>
      <c r="DW254" s="4"/>
      <c r="DX254" s="4"/>
      <c r="DY254" s="4"/>
      <c r="DZ254" s="4"/>
      <c r="EA254" s="4"/>
    </row>
    <row r="255" spans="1:131" hidden="1" x14ac:dyDescent="0.25">
      <c r="A255" s="1" t="s">
        <v>480</v>
      </c>
      <c r="B255" s="1" t="s">
        <v>428</v>
      </c>
      <c r="C255" s="1" t="s">
        <v>216</v>
      </c>
      <c r="D255" s="84">
        <v>2017</v>
      </c>
      <c r="E255" s="3">
        <v>43053</v>
      </c>
      <c r="G255" s="4"/>
      <c r="H255" s="4">
        <v>50</v>
      </c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P255" s="4"/>
      <c r="AQ255" s="4"/>
      <c r="AR255" s="4"/>
      <c r="AS255" s="4"/>
      <c r="AT255" s="4"/>
      <c r="AU255" s="4"/>
      <c r="AV255" s="4"/>
      <c r="AW255" s="4"/>
      <c r="AX255" s="4">
        <v>0.9</v>
      </c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1" t="s">
        <v>141</v>
      </c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K255"/>
      <c r="DL255"/>
      <c r="DM255"/>
      <c r="DR255" s="4">
        <v>495.99</v>
      </c>
      <c r="DT255" s="4"/>
      <c r="DU255" s="4"/>
      <c r="DV255" s="4"/>
      <c r="DW255" s="4"/>
      <c r="DX255" s="4"/>
      <c r="DY255" s="4"/>
      <c r="DZ255" s="4"/>
      <c r="EA255" s="4"/>
    </row>
    <row r="256" spans="1:131" hidden="1" x14ac:dyDescent="0.25">
      <c r="A256" s="1" t="s">
        <v>480</v>
      </c>
      <c r="B256" s="1" t="s">
        <v>428</v>
      </c>
      <c r="C256" s="1" t="s">
        <v>216</v>
      </c>
      <c r="D256" s="84">
        <v>2017</v>
      </c>
      <c r="E256" s="3">
        <v>43054</v>
      </c>
      <c r="G256" s="4"/>
      <c r="H256" s="4">
        <v>50</v>
      </c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1" t="s">
        <v>141</v>
      </c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K256"/>
      <c r="DL256"/>
      <c r="DM256"/>
      <c r="DR256" s="4">
        <v>531.62</v>
      </c>
      <c r="DT256" s="4"/>
      <c r="DU256" s="4"/>
      <c r="DV256" s="4"/>
      <c r="DW256" s="4"/>
      <c r="DX256" s="4"/>
      <c r="DY256" s="4"/>
      <c r="DZ256" s="4"/>
      <c r="EA256" s="4"/>
    </row>
    <row r="257" spans="1:131" hidden="1" x14ac:dyDescent="0.25">
      <c r="A257" s="1" t="s">
        <v>480</v>
      </c>
      <c r="B257" s="1" t="s">
        <v>428</v>
      </c>
      <c r="C257" s="1" t="s">
        <v>216</v>
      </c>
      <c r="D257" s="84">
        <v>2017</v>
      </c>
      <c r="E257" s="3">
        <v>43055</v>
      </c>
      <c r="G257" s="4"/>
      <c r="H257" s="4">
        <v>50</v>
      </c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1" t="s">
        <v>141</v>
      </c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K257"/>
      <c r="DL257"/>
      <c r="DM257"/>
      <c r="DR257" s="4">
        <v>523.66</v>
      </c>
      <c r="DT257" s="4"/>
      <c r="DU257" s="4"/>
      <c r="DV257" s="4"/>
      <c r="DW257" s="4"/>
      <c r="DX257" s="4"/>
      <c r="DY257" s="4"/>
      <c r="DZ257" s="4"/>
      <c r="EA257" s="4"/>
    </row>
    <row r="258" spans="1:131" hidden="1" x14ac:dyDescent="0.25">
      <c r="A258" s="1" t="s">
        <v>480</v>
      </c>
      <c r="B258" s="1" t="s">
        <v>428</v>
      </c>
      <c r="C258" s="1" t="s">
        <v>216</v>
      </c>
      <c r="D258" s="84">
        <v>2017</v>
      </c>
      <c r="E258" s="3">
        <v>43056</v>
      </c>
      <c r="G258" s="4"/>
      <c r="H258" s="4">
        <v>50</v>
      </c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1" t="s">
        <v>141</v>
      </c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K258"/>
      <c r="DL258"/>
      <c r="DM258"/>
      <c r="DR258" s="4">
        <v>518.34</v>
      </c>
      <c r="DT258" s="4"/>
      <c r="DU258" s="4"/>
      <c r="DV258" s="4"/>
      <c r="DW258" s="4"/>
      <c r="DX258" s="4"/>
      <c r="DY258" s="4"/>
      <c r="DZ258" s="4"/>
      <c r="EA258" s="4"/>
    </row>
    <row r="259" spans="1:131" hidden="1" x14ac:dyDescent="0.25">
      <c r="A259" s="1" t="s">
        <v>480</v>
      </c>
      <c r="B259" s="1" t="s">
        <v>428</v>
      </c>
      <c r="C259" s="1" t="s">
        <v>216</v>
      </c>
      <c r="D259" s="84">
        <v>2017</v>
      </c>
      <c r="E259" s="3">
        <v>43057</v>
      </c>
      <c r="G259" s="4"/>
      <c r="H259" s="4">
        <v>50</v>
      </c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1" t="s">
        <v>141</v>
      </c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K259"/>
      <c r="DL259"/>
      <c r="DM259"/>
      <c r="DR259" s="4">
        <v>513.23</v>
      </c>
      <c r="DT259" s="4"/>
      <c r="DU259" s="4"/>
      <c r="DV259" s="4"/>
      <c r="DW259" s="4"/>
      <c r="DX259" s="4"/>
      <c r="DY259" s="4"/>
      <c r="DZ259" s="4"/>
      <c r="EA259" s="4"/>
    </row>
    <row r="260" spans="1:131" hidden="1" x14ac:dyDescent="0.25">
      <c r="A260" s="1" t="s">
        <v>480</v>
      </c>
      <c r="B260" s="1" t="s">
        <v>428</v>
      </c>
      <c r="C260" s="1" t="s">
        <v>216</v>
      </c>
      <c r="D260" s="84">
        <v>2017</v>
      </c>
      <c r="E260" s="3">
        <v>43058</v>
      </c>
      <c r="G260" s="4"/>
      <c r="H260" s="4">
        <v>50</v>
      </c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1" t="s">
        <v>141</v>
      </c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K260"/>
      <c r="DL260"/>
      <c r="DM260"/>
      <c r="DR260" s="4">
        <v>506.82</v>
      </c>
      <c r="DT260" s="4"/>
      <c r="DU260" s="4"/>
      <c r="DV260" s="4"/>
      <c r="DW260" s="4"/>
      <c r="DX260" s="4"/>
      <c r="DY260" s="4"/>
      <c r="DZ260" s="4"/>
      <c r="EA260" s="4"/>
    </row>
    <row r="261" spans="1:131" hidden="1" x14ac:dyDescent="0.25">
      <c r="A261" s="1" t="s">
        <v>480</v>
      </c>
      <c r="B261" s="1" t="s">
        <v>428</v>
      </c>
      <c r="C261" s="1" t="s">
        <v>216</v>
      </c>
      <c r="D261" s="84">
        <v>2017</v>
      </c>
      <c r="E261" s="3">
        <v>43059</v>
      </c>
      <c r="G261" s="4"/>
      <c r="H261" s="4">
        <v>50</v>
      </c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1" t="s">
        <v>141</v>
      </c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K261"/>
      <c r="DL261"/>
      <c r="DM261"/>
      <c r="DR261" s="4">
        <v>502.96</v>
      </c>
      <c r="DT261" s="4"/>
      <c r="DU261" s="4"/>
      <c r="DV261" s="4"/>
      <c r="DW261" s="4"/>
      <c r="DX261" s="4"/>
      <c r="DY261" s="4"/>
      <c r="DZ261" s="4"/>
      <c r="EA261" s="4"/>
    </row>
    <row r="262" spans="1:131" hidden="1" x14ac:dyDescent="0.25">
      <c r="A262" s="1" t="s">
        <v>480</v>
      </c>
      <c r="B262" s="1" t="s">
        <v>428</v>
      </c>
      <c r="C262" s="1" t="s">
        <v>216</v>
      </c>
      <c r="D262" s="84">
        <v>2017</v>
      </c>
      <c r="E262" s="3">
        <v>43060</v>
      </c>
      <c r="G262" s="4"/>
      <c r="H262" s="4">
        <v>50</v>
      </c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1" t="s">
        <v>141</v>
      </c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K262"/>
      <c r="DL262"/>
      <c r="DM262"/>
      <c r="DR262" s="4">
        <v>499.79</v>
      </c>
      <c r="DT262" s="4"/>
      <c r="DU262" s="4"/>
      <c r="DV262" s="4"/>
      <c r="DW262" s="4"/>
      <c r="DX262" s="4"/>
      <c r="DY262" s="4"/>
      <c r="DZ262" s="4"/>
      <c r="EA262" s="4"/>
    </row>
    <row r="263" spans="1:131" hidden="1" x14ac:dyDescent="0.25">
      <c r="A263" s="1" t="s">
        <v>480</v>
      </c>
      <c r="B263" s="1" t="s">
        <v>428</v>
      </c>
      <c r="C263" s="1" t="s">
        <v>216</v>
      </c>
      <c r="D263" s="84">
        <v>2017</v>
      </c>
      <c r="E263" s="3">
        <v>43061</v>
      </c>
      <c r="G263" s="4"/>
      <c r="H263" s="4">
        <v>50</v>
      </c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1" t="s">
        <v>141</v>
      </c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K263"/>
      <c r="DL263"/>
      <c r="DM263"/>
      <c r="DR263" s="4">
        <v>537.59</v>
      </c>
      <c r="DT263" s="4"/>
      <c r="DU263" s="4"/>
      <c r="DV263" s="4"/>
      <c r="DW263" s="4"/>
      <c r="DX263" s="4"/>
      <c r="DY263" s="4"/>
      <c r="DZ263" s="4"/>
      <c r="EA263" s="4"/>
    </row>
    <row r="264" spans="1:131" hidden="1" x14ac:dyDescent="0.25">
      <c r="A264" s="1" t="s">
        <v>480</v>
      </c>
      <c r="B264" s="1" t="s">
        <v>428</v>
      </c>
      <c r="C264" s="1" t="s">
        <v>216</v>
      </c>
      <c r="D264" s="84">
        <v>2017</v>
      </c>
      <c r="E264" s="3">
        <v>43062</v>
      </c>
      <c r="G264" s="4"/>
      <c r="H264" s="4">
        <v>50</v>
      </c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1" t="s">
        <v>141</v>
      </c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K264"/>
      <c r="DL264"/>
      <c r="DM264"/>
      <c r="DR264" s="4">
        <v>528.62</v>
      </c>
      <c r="DT264" s="4"/>
      <c r="DU264" s="4"/>
      <c r="DV264" s="4"/>
      <c r="DW264" s="4"/>
      <c r="DX264" s="4"/>
      <c r="DY264" s="4"/>
      <c r="DZ264" s="4"/>
      <c r="EA264" s="4"/>
    </row>
    <row r="265" spans="1:131" hidden="1" x14ac:dyDescent="0.25">
      <c r="A265" s="1" t="s">
        <v>480</v>
      </c>
      <c r="B265" s="1" t="s">
        <v>428</v>
      </c>
      <c r="C265" s="1" t="s">
        <v>216</v>
      </c>
      <c r="D265" s="84">
        <v>2017</v>
      </c>
      <c r="E265" s="3">
        <v>43063</v>
      </c>
      <c r="G265" s="4"/>
      <c r="H265" s="4">
        <v>50</v>
      </c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P265" s="4"/>
      <c r="AQ265" s="4"/>
      <c r="AR265" s="4"/>
      <c r="AS265" s="4"/>
      <c r="AT265" s="4"/>
      <c r="AU265" s="4"/>
      <c r="AV265" s="4"/>
      <c r="AW265" s="4"/>
      <c r="AX265" s="4">
        <v>0.88</v>
      </c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1" t="s">
        <v>141</v>
      </c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K265"/>
      <c r="DL265"/>
      <c r="DM265"/>
      <c r="DR265" s="4">
        <v>523.63</v>
      </c>
      <c r="DT265" s="4"/>
      <c r="DU265" s="4"/>
      <c r="DV265" s="4"/>
      <c r="DW265" s="4"/>
      <c r="DX265" s="4"/>
      <c r="DY265" s="4"/>
      <c r="DZ265" s="4"/>
      <c r="EA265" s="4"/>
    </row>
    <row r="266" spans="1:131" hidden="1" x14ac:dyDescent="0.25">
      <c r="A266" s="1" t="s">
        <v>480</v>
      </c>
      <c r="B266" s="1" t="s">
        <v>428</v>
      </c>
      <c r="C266" s="1" t="s">
        <v>216</v>
      </c>
      <c r="D266" s="84">
        <v>2017</v>
      </c>
      <c r="E266" s="3">
        <v>43064</v>
      </c>
      <c r="G266" s="4"/>
      <c r="H266" s="4">
        <v>50</v>
      </c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1" t="s">
        <v>141</v>
      </c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K266"/>
      <c r="DL266"/>
      <c r="DM266"/>
      <c r="DR266" s="4">
        <v>517.47</v>
      </c>
      <c r="DT266" s="4"/>
      <c r="DU266" s="4"/>
      <c r="DV266" s="4"/>
      <c r="DW266" s="4"/>
      <c r="DX266" s="4"/>
      <c r="DY266" s="4"/>
      <c r="DZ266" s="4"/>
      <c r="EA266" s="4"/>
    </row>
    <row r="267" spans="1:131" hidden="1" x14ac:dyDescent="0.25">
      <c r="A267" s="1" t="s">
        <v>480</v>
      </c>
      <c r="B267" s="1" t="s">
        <v>428</v>
      </c>
      <c r="C267" s="1" t="s">
        <v>216</v>
      </c>
      <c r="D267" s="84">
        <v>2017</v>
      </c>
      <c r="E267" s="3">
        <v>43065</v>
      </c>
      <c r="G267" s="4"/>
      <c r="H267" s="4">
        <v>50</v>
      </c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1" t="s">
        <v>141</v>
      </c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K267"/>
      <c r="DL267"/>
      <c r="DM267"/>
      <c r="DR267" s="4">
        <v>511.26</v>
      </c>
      <c r="DT267" s="4"/>
      <c r="DU267" s="4"/>
      <c r="DV267" s="4"/>
      <c r="DW267" s="4"/>
      <c r="DX267" s="4"/>
      <c r="DY267" s="4"/>
      <c r="DZ267" s="4"/>
      <c r="EA267" s="4"/>
    </row>
    <row r="268" spans="1:131" hidden="1" x14ac:dyDescent="0.25">
      <c r="A268" s="1" t="s">
        <v>480</v>
      </c>
      <c r="B268" s="1" t="s">
        <v>428</v>
      </c>
      <c r="C268" s="1" t="s">
        <v>216</v>
      </c>
      <c r="D268" s="84">
        <v>2017</v>
      </c>
      <c r="E268" s="3">
        <v>43066</v>
      </c>
      <c r="G268" s="4"/>
      <c r="H268" s="4">
        <v>50</v>
      </c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1" t="s">
        <v>141</v>
      </c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K268"/>
      <c r="DL268"/>
      <c r="DM268"/>
      <c r="DR268" s="4">
        <v>504.31</v>
      </c>
      <c r="DT268" s="4"/>
      <c r="DU268" s="4"/>
      <c r="DV268" s="4"/>
      <c r="DW268" s="4"/>
      <c r="DX268" s="4"/>
      <c r="DY268" s="4"/>
      <c r="DZ268" s="4"/>
      <c r="EA268" s="4"/>
    </row>
    <row r="269" spans="1:131" hidden="1" x14ac:dyDescent="0.25">
      <c r="A269" s="1" t="s">
        <v>480</v>
      </c>
      <c r="B269" s="1" t="s">
        <v>428</v>
      </c>
      <c r="C269" s="1" t="s">
        <v>216</v>
      </c>
      <c r="D269" s="84">
        <v>2017</v>
      </c>
      <c r="E269" s="3">
        <v>43067</v>
      </c>
      <c r="G269" s="4"/>
      <c r="H269" s="4">
        <v>50</v>
      </c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1" t="s">
        <v>141</v>
      </c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K269"/>
      <c r="DL269"/>
      <c r="DM269"/>
      <c r="DR269" s="4">
        <v>498.56</v>
      </c>
      <c r="DT269" s="4"/>
      <c r="DU269" s="4"/>
      <c r="DV269" s="4"/>
      <c r="DW269" s="4"/>
      <c r="DX269" s="4"/>
      <c r="DY269" s="4"/>
      <c r="DZ269" s="4"/>
      <c r="EA269" s="4"/>
    </row>
    <row r="270" spans="1:131" hidden="1" x14ac:dyDescent="0.25">
      <c r="A270" s="1" t="s">
        <v>480</v>
      </c>
      <c r="B270" s="1" t="s">
        <v>428</v>
      </c>
      <c r="C270" s="1" t="s">
        <v>216</v>
      </c>
      <c r="D270" s="84">
        <v>2017</v>
      </c>
      <c r="E270" s="3">
        <v>43068</v>
      </c>
      <c r="G270" s="4"/>
      <c r="H270" s="4">
        <v>50</v>
      </c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P270" s="4"/>
      <c r="AQ270" s="4"/>
      <c r="AR270" s="4"/>
      <c r="AS270" s="4"/>
      <c r="AT270" s="4"/>
      <c r="AU270" s="4"/>
      <c r="AV270" s="4"/>
      <c r="AW270" s="4"/>
      <c r="AX270" s="4">
        <v>0.89</v>
      </c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1" t="s">
        <v>141</v>
      </c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K270"/>
      <c r="DL270"/>
      <c r="DM270"/>
      <c r="DR270" s="4">
        <v>538.99</v>
      </c>
      <c r="DT270" s="4"/>
      <c r="DU270" s="4"/>
      <c r="DV270" s="4"/>
      <c r="DW270" s="4"/>
      <c r="DX270" s="4"/>
      <c r="DY270" s="4"/>
      <c r="DZ270" s="4"/>
      <c r="EA270" s="4"/>
    </row>
    <row r="271" spans="1:131" hidden="1" x14ac:dyDescent="0.25">
      <c r="A271" s="1" t="s">
        <v>480</v>
      </c>
      <c r="B271" s="1" t="s">
        <v>428</v>
      </c>
      <c r="C271" s="1" t="s">
        <v>216</v>
      </c>
      <c r="D271" s="84">
        <v>2017</v>
      </c>
      <c r="E271" s="3">
        <v>43069</v>
      </c>
      <c r="G271" s="4"/>
      <c r="H271" s="4">
        <v>50</v>
      </c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1" t="s">
        <v>141</v>
      </c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K271"/>
      <c r="DL271"/>
      <c r="DM271"/>
      <c r="DR271" s="4">
        <v>532.87</v>
      </c>
      <c r="DT271" s="4"/>
      <c r="DU271" s="4"/>
      <c r="DV271" s="4"/>
      <c r="DW271" s="4"/>
      <c r="DX271" s="4"/>
      <c r="DY271" s="4"/>
      <c r="DZ271" s="4"/>
      <c r="EA271" s="4"/>
    </row>
    <row r="272" spans="1:131" hidden="1" x14ac:dyDescent="0.25">
      <c r="A272" s="1" t="s">
        <v>480</v>
      </c>
      <c r="B272" s="1" t="s">
        <v>428</v>
      </c>
      <c r="C272" s="1" t="s">
        <v>216</v>
      </c>
      <c r="D272" s="84">
        <v>2017</v>
      </c>
      <c r="E272" s="3">
        <v>43070</v>
      </c>
      <c r="G272" s="4"/>
      <c r="H272" s="4">
        <v>50</v>
      </c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1" t="s">
        <v>141</v>
      </c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K272"/>
      <c r="DL272"/>
      <c r="DM272"/>
      <c r="DR272" s="4">
        <v>525.12</v>
      </c>
      <c r="DT272" s="4"/>
      <c r="DU272" s="4"/>
      <c r="DV272" s="4"/>
      <c r="DW272" s="4"/>
      <c r="DX272" s="4"/>
      <c r="DY272" s="4"/>
      <c r="DZ272" s="4"/>
      <c r="EA272" s="4"/>
    </row>
    <row r="273" spans="1:131" hidden="1" x14ac:dyDescent="0.25">
      <c r="A273" s="1" t="s">
        <v>480</v>
      </c>
      <c r="B273" s="1" t="s">
        <v>428</v>
      </c>
      <c r="C273" s="1" t="s">
        <v>216</v>
      </c>
      <c r="D273" s="84">
        <v>2017</v>
      </c>
      <c r="E273" s="3">
        <v>43071</v>
      </c>
      <c r="G273" s="4"/>
      <c r="H273" s="4">
        <v>50</v>
      </c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1" t="s">
        <v>141</v>
      </c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K273"/>
      <c r="DL273"/>
      <c r="DM273"/>
      <c r="DR273" s="4">
        <v>516.01</v>
      </c>
      <c r="DT273" s="4"/>
      <c r="DU273" s="4"/>
      <c r="DV273" s="4"/>
      <c r="DW273" s="4"/>
      <c r="DX273" s="4"/>
      <c r="DY273" s="4"/>
      <c r="DZ273" s="4"/>
      <c r="EA273" s="4"/>
    </row>
    <row r="274" spans="1:131" hidden="1" x14ac:dyDescent="0.25">
      <c r="A274" s="1" t="s">
        <v>480</v>
      </c>
      <c r="B274" s="1" t="s">
        <v>428</v>
      </c>
      <c r="C274" s="1" t="s">
        <v>216</v>
      </c>
      <c r="D274" s="84">
        <v>2017</v>
      </c>
      <c r="E274" s="3">
        <v>43072</v>
      </c>
      <c r="G274" s="4"/>
      <c r="H274" s="4">
        <v>50</v>
      </c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1" t="s">
        <v>141</v>
      </c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K274"/>
      <c r="DL274"/>
      <c r="DM274"/>
      <c r="DR274" s="4">
        <v>508.68</v>
      </c>
      <c r="DT274" s="4"/>
      <c r="DU274" s="4"/>
      <c r="DV274" s="4"/>
      <c r="DW274" s="4"/>
      <c r="DX274" s="4"/>
      <c r="DY274" s="4"/>
      <c r="DZ274" s="4"/>
      <c r="EA274" s="4"/>
    </row>
    <row r="275" spans="1:131" hidden="1" x14ac:dyDescent="0.25">
      <c r="A275" s="1" t="s">
        <v>480</v>
      </c>
      <c r="B275" s="1" t="s">
        <v>428</v>
      </c>
      <c r="C275" s="1" t="s">
        <v>216</v>
      </c>
      <c r="D275" s="84">
        <v>2017</v>
      </c>
      <c r="E275" s="3">
        <v>43073</v>
      </c>
      <c r="G275" s="4"/>
      <c r="H275" s="4">
        <v>50</v>
      </c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1" t="s">
        <v>141</v>
      </c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K275"/>
      <c r="DL275"/>
      <c r="DM275"/>
      <c r="DR275" s="4">
        <v>500.54</v>
      </c>
      <c r="DT275" s="4"/>
      <c r="DU275" s="4"/>
      <c r="DV275" s="4"/>
      <c r="DW275" s="4"/>
      <c r="DX275" s="4"/>
      <c r="DY275" s="4"/>
      <c r="DZ275" s="4"/>
      <c r="EA275" s="4"/>
    </row>
    <row r="276" spans="1:131" hidden="1" x14ac:dyDescent="0.25">
      <c r="A276" s="1" t="s">
        <v>480</v>
      </c>
      <c r="B276" s="1" t="s">
        <v>428</v>
      </c>
      <c r="C276" s="1" t="s">
        <v>216</v>
      </c>
      <c r="D276" s="84">
        <v>2017</v>
      </c>
      <c r="E276" s="3">
        <v>43074</v>
      </c>
      <c r="G276" s="4"/>
      <c r="H276" s="4">
        <v>50</v>
      </c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1" t="s">
        <v>141</v>
      </c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K276"/>
      <c r="DL276"/>
      <c r="DM276"/>
      <c r="DR276" s="4">
        <v>493.11</v>
      </c>
      <c r="DT276" s="4"/>
      <c r="DU276" s="4"/>
      <c r="DV276" s="4"/>
      <c r="DW276" s="4"/>
      <c r="DX276" s="4"/>
      <c r="DY276" s="4"/>
      <c r="DZ276" s="4"/>
      <c r="EA276" s="4"/>
    </row>
    <row r="277" spans="1:131" hidden="1" x14ac:dyDescent="0.25">
      <c r="A277" s="1" t="s">
        <v>480</v>
      </c>
      <c r="B277" s="1" t="s">
        <v>428</v>
      </c>
      <c r="C277" s="1" t="s">
        <v>216</v>
      </c>
      <c r="D277" s="84">
        <v>2017</v>
      </c>
      <c r="E277" s="3">
        <v>43075</v>
      </c>
      <c r="G277" s="4"/>
      <c r="H277" s="4">
        <v>50</v>
      </c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1" t="s">
        <v>141</v>
      </c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K277"/>
      <c r="DL277"/>
      <c r="DM277"/>
      <c r="DR277" s="4">
        <v>538.35</v>
      </c>
      <c r="DT277" s="4"/>
      <c r="DU277" s="4"/>
      <c r="DV277" s="4"/>
      <c r="DW277" s="4"/>
      <c r="DX277" s="4"/>
      <c r="DY277" s="4"/>
      <c r="DZ277" s="4"/>
      <c r="EA277" s="4"/>
    </row>
    <row r="278" spans="1:131" hidden="1" x14ac:dyDescent="0.25">
      <c r="A278" s="1" t="s">
        <v>480</v>
      </c>
      <c r="B278" s="1" t="s">
        <v>428</v>
      </c>
      <c r="C278" s="1" t="s">
        <v>216</v>
      </c>
      <c r="D278" s="84">
        <v>2017</v>
      </c>
      <c r="E278" s="3">
        <v>43076</v>
      </c>
      <c r="G278" s="4"/>
      <c r="H278" s="4">
        <v>50</v>
      </c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P278" s="4"/>
      <c r="AQ278" s="4"/>
      <c r="AR278" s="4"/>
      <c r="AS278" s="4"/>
      <c r="AT278" s="4"/>
      <c r="AU278" s="4"/>
      <c r="AV278" s="4"/>
      <c r="AW278" s="4"/>
      <c r="AX278" s="4">
        <v>0.79</v>
      </c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1" t="s">
        <v>141</v>
      </c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K278"/>
      <c r="DL278"/>
      <c r="DM278"/>
      <c r="DR278" s="4">
        <v>536.47</v>
      </c>
      <c r="DT278" s="4"/>
      <c r="DU278" s="4"/>
      <c r="DV278" s="4"/>
      <c r="DW278" s="4"/>
      <c r="DX278" s="4"/>
      <c r="DY278" s="4"/>
      <c r="DZ278" s="4"/>
      <c r="EA278" s="4"/>
    </row>
    <row r="279" spans="1:131" hidden="1" x14ac:dyDescent="0.25">
      <c r="A279" s="1" t="s">
        <v>480</v>
      </c>
      <c r="B279" s="1" t="s">
        <v>428</v>
      </c>
      <c r="C279" s="1" t="s">
        <v>216</v>
      </c>
      <c r="D279" s="84">
        <v>2017</v>
      </c>
      <c r="E279" s="3">
        <v>43077</v>
      </c>
      <c r="G279" s="4"/>
      <c r="H279" s="4">
        <v>50</v>
      </c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1" t="s">
        <v>141</v>
      </c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K279"/>
      <c r="DL279"/>
      <c r="DM279"/>
      <c r="DR279" s="4">
        <v>526.03</v>
      </c>
      <c r="DT279" s="4"/>
      <c r="DU279" s="4"/>
      <c r="DV279" s="4"/>
      <c r="DW279" s="4"/>
      <c r="DX279" s="4"/>
      <c r="DY279" s="4"/>
      <c r="DZ279" s="4"/>
      <c r="EA279" s="4"/>
    </row>
    <row r="280" spans="1:131" hidden="1" x14ac:dyDescent="0.25">
      <c r="A280" s="1" t="s">
        <v>480</v>
      </c>
      <c r="B280" s="1" t="s">
        <v>428</v>
      </c>
      <c r="C280" s="1" t="s">
        <v>216</v>
      </c>
      <c r="D280" s="84">
        <v>2017</v>
      </c>
      <c r="E280" s="3">
        <v>43078</v>
      </c>
      <c r="G280" s="4"/>
      <c r="H280" s="4">
        <v>50</v>
      </c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1" t="s">
        <v>141</v>
      </c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K280"/>
      <c r="DL280"/>
      <c r="DM280"/>
      <c r="DR280" s="4">
        <v>515.69000000000005</v>
      </c>
      <c r="DT280" s="4"/>
      <c r="DU280" s="4"/>
      <c r="DV280" s="4"/>
      <c r="DW280" s="4"/>
      <c r="DX280" s="4"/>
      <c r="DY280" s="4"/>
      <c r="DZ280" s="4"/>
      <c r="EA280" s="4"/>
    </row>
    <row r="281" spans="1:131" hidden="1" x14ac:dyDescent="0.25">
      <c r="A281" s="1" t="s">
        <v>480</v>
      </c>
      <c r="B281" s="1" t="s">
        <v>428</v>
      </c>
      <c r="C281" s="1" t="s">
        <v>216</v>
      </c>
      <c r="D281" s="84">
        <v>2017</v>
      </c>
      <c r="E281" s="3">
        <v>43079</v>
      </c>
      <c r="G281" s="4"/>
      <c r="H281" s="4">
        <v>50</v>
      </c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1" t="s">
        <v>141</v>
      </c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K281"/>
      <c r="DL281"/>
      <c r="DM281"/>
      <c r="DR281" s="4">
        <v>506.3</v>
      </c>
      <c r="DT281" s="4"/>
      <c r="DU281" s="4"/>
      <c r="DV281" s="4"/>
      <c r="DW281" s="4"/>
      <c r="DX281" s="4"/>
      <c r="DY281" s="4"/>
      <c r="DZ281" s="4"/>
      <c r="EA281" s="4"/>
    </row>
    <row r="282" spans="1:131" hidden="1" x14ac:dyDescent="0.25">
      <c r="A282" s="1" t="s">
        <v>480</v>
      </c>
      <c r="B282" s="1" t="s">
        <v>428</v>
      </c>
      <c r="C282" s="1" t="s">
        <v>216</v>
      </c>
      <c r="D282" s="84">
        <v>2017</v>
      </c>
      <c r="E282" s="3">
        <v>43080</v>
      </c>
      <c r="G282" s="4"/>
      <c r="H282" s="4">
        <v>50</v>
      </c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1" t="s">
        <v>141</v>
      </c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K282"/>
      <c r="DL282"/>
      <c r="DM282"/>
      <c r="DR282" s="4">
        <v>498.45</v>
      </c>
      <c r="DT282" s="4"/>
      <c r="DU282" s="4"/>
      <c r="DV282" s="4"/>
      <c r="DW282" s="4"/>
      <c r="DX282" s="4"/>
      <c r="DY282" s="4"/>
      <c r="DZ282" s="4"/>
      <c r="EA282" s="4"/>
    </row>
    <row r="283" spans="1:131" hidden="1" x14ac:dyDescent="0.25">
      <c r="A283" s="1" t="s">
        <v>480</v>
      </c>
      <c r="B283" s="1" t="s">
        <v>428</v>
      </c>
      <c r="C283" s="1" t="s">
        <v>216</v>
      </c>
      <c r="D283" s="84">
        <v>2017</v>
      </c>
      <c r="E283" s="3">
        <v>43081</v>
      </c>
      <c r="G283" s="4"/>
      <c r="H283" s="4">
        <v>50</v>
      </c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1" t="s">
        <v>141</v>
      </c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K283"/>
      <c r="DL283"/>
      <c r="DM283"/>
      <c r="DR283" s="4">
        <v>495.8</v>
      </c>
      <c r="DT283" s="4"/>
      <c r="DU283" s="4"/>
      <c r="DV283" s="4"/>
      <c r="DW283" s="4"/>
      <c r="DX283" s="4"/>
      <c r="DY283" s="4"/>
      <c r="DZ283" s="4"/>
      <c r="EA283" s="4"/>
    </row>
    <row r="284" spans="1:131" hidden="1" x14ac:dyDescent="0.25">
      <c r="A284" s="1" t="s">
        <v>480</v>
      </c>
      <c r="B284" s="1" t="s">
        <v>428</v>
      </c>
      <c r="C284" s="1" t="s">
        <v>216</v>
      </c>
      <c r="D284" s="84">
        <v>2017</v>
      </c>
      <c r="E284" s="3">
        <v>43082</v>
      </c>
      <c r="G284" s="4"/>
      <c r="H284" s="4">
        <v>50</v>
      </c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1" t="s">
        <v>141</v>
      </c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K284"/>
      <c r="DL284"/>
      <c r="DM284"/>
      <c r="DR284" s="4">
        <v>498.03</v>
      </c>
      <c r="DT284" s="4"/>
      <c r="DU284" s="4"/>
      <c r="DV284" s="4"/>
      <c r="DW284" s="4"/>
      <c r="DX284" s="4"/>
      <c r="DY284" s="4"/>
      <c r="DZ284" s="4"/>
      <c r="EA284" s="4"/>
    </row>
    <row r="285" spans="1:131" hidden="1" x14ac:dyDescent="0.25">
      <c r="A285" s="1" t="s">
        <v>480</v>
      </c>
      <c r="B285" s="1" t="s">
        <v>428</v>
      </c>
      <c r="C285" s="1" t="s">
        <v>216</v>
      </c>
      <c r="D285" s="84">
        <v>2017</v>
      </c>
      <c r="E285" s="3">
        <v>43083</v>
      </c>
      <c r="G285" s="4"/>
      <c r="H285" s="4">
        <v>50</v>
      </c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1" t="s">
        <v>141</v>
      </c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K285"/>
      <c r="DL285"/>
      <c r="DM285"/>
      <c r="DR285" s="4">
        <v>495.56</v>
      </c>
      <c r="DT285" s="4"/>
      <c r="DU285" s="4"/>
      <c r="DV285" s="4"/>
      <c r="DW285" s="4"/>
      <c r="DX285" s="4"/>
      <c r="DY285" s="4"/>
      <c r="DZ285" s="4"/>
      <c r="EA285" s="4"/>
    </row>
    <row r="286" spans="1:131" hidden="1" x14ac:dyDescent="0.25">
      <c r="A286" s="1" t="s">
        <v>480</v>
      </c>
      <c r="B286" s="1" t="s">
        <v>428</v>
      </c>
      <c r="C286" s="1" t="s">
        <v>216</v>
      </c>
      <c r="D286" s="84">
        <v>2017</v>
      </c>
      <c r="E286" s="3">
        <v>43084</v>
      </c>
      <c r="G286" s="4"/>
      <c r="H286" s="4">
        <v>50</v>
      </c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P286" s="4"/>
      <c r="AQ286" s="4"/>
      <c r="AR286" s="4"/>
      <c r="AS286" s="4"/>
      <c r="AT286" s="4"/>
      <c r="AU286" s="4"/>
      <c r="AV286" s="4"/>
      <c r="AW286" s="4"/>
      <c r="AX286" s="4">
        <v>0.66</v>
      </c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1" t="s">
        <v>141</v>
      </c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K286"/>
      <c r="DL286"/>
      <c r="DM286"/>
      <c r="DR286" s="4">
        <v>491.47</v>
      </c>
      <c r="DT286" s="4"/>
      <c r="DU286" s="4"/>
      <c r="DV286" s="4"/>
      <c r="DW286" s="4"/>
      <c r="DX286" s="4"/>
      <c r="DY286" s="4"/>
      <c r="DZ286" s="4"/>
      <c r="EA286" s="4"/>
    </row>
    <row r="287" spans="1:131" hidden="1" x14ac:dyDescent="0.25">
      <c r="A287" s="1" t="s">
        <v>480</v>
      </c>
      <c r="B287" s="1" t="s">
        <v>428</v>
      </c>
      <c r="C287" s="1" t="s">
        <v>216</v>
      </c>
      <c r="D287" s="84">
        <v>2017</v>
      </c>
      <c r="E287" s="3">
        <v>43085</v>
      </c>
      <c r="G287" s="4"/>
      <c r="H287" s="4">
        <v>50</v>
      </c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1" t="s">
        <v>141</v>
      </c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K287"/>
      <c r="DL287"/>
      <c r="DM287"/>
      <c r="DR287" s="4">
        <v>487.63</v>
      </c>
      <c r="DT287" s="4"/>
      <c r="DU287" s="4"/>
      <c r="DV287" s="4"/>
      <c r="DW287" s="4"/>
      <c r="DX287" s="4"/>
      <c r="DY287" s="4"/>
      <c r="DZ287" s="4"/>
      <c r="EA287" s="4"/>
    </row>
    <row r="288" spans="1:131" hidden="1" x14ac:dyDescent="0.25">
      <c r="A288" s="1" t="s">
        <v>480</v>
      </c>
      <c r="B288" s="1" t="s">
        <v>428</v>
      </c>
      <c r="C288" s="1" t="s">
        <v>216</v>
      </c>
      <c r="D288" s="84">
        <v>2017</v>
      </c>
      <c r="E288" s="3">
        <v>43086</v>
      </c>
      <c r="G288" s="4"/>
      <c r="H288" s="4">
        <v>50</v>
      </c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1" t="s">
        <v>141</v>
      </c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K288"/>
      <c r="DL288"/>
      <c r="DM288"/>
      <c r="DR288" s="4">
        <v>483.74</v>
      </c>
      <c r="DT288" s="4"/>
      <c r="DU288" s="4"/>
      <c r="DV288" s="4"/>
      <c r="DW288" s="4"/>
      <c r="DX288" s="4"/>
      <c r="DY288" s="4"/>
      <c r="DZ288" s="4"/>
      <c r="EA288" s="4"/>
    </row>
    <row r="289" spans="1:131" hidden="1" x14ac:dyDescent="0.25">
      <c r="A289" s="1" t="s">
        <v>480</v>
      </c>
      <c r="B289" s="1" t="s">
        <v>428</v>
      </c>
      <c r="C289" s="1" t="s">
        <v>216</v>
      </c>
      <c r="D289" s="84">
        <v>2017</v>
      </c>
      <c r="E289" s="3">
        <v>43087</v>
      </c>
      <c r="G289" s="4"/>
      <c r="H289" s="4">
        <v>50</v>
      </c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1" t="s">
        <v>141</v>
      </c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K289"/>
      <c r="DL289"/>
      <c r="DM289"/>
      <c r="DR289" s="4">
        <v>481.73</v>
      </c>
      <c r="DT289" s="4"/>
      <c r="DU289" s="4"/>
      <c r="DV289" s="4"/>
      <c r="DW289" s="4"/>
      <c r="DX289" s="4"/>
      <c r="DY289" s="4"/>
      <c r="DZ289" s="4"/>
      <c r="EA289" s="4"/>
    </row>
    <row r="290" spans="1:131" hidden="1" x14ac:dyDescent="0.25">
      <c r="A290" s="1" t="s">
        <v>480</v>
      </c>
      <c r="B290" s="1" t="s">
        <v>428</v>
      </c>
      <c r="C290" s="1" t="s">
        <v>216</v>
      </c>
      <c r="D290" s="84">
        <v>2017</v>
      </c>
      <c r="E290" s="3">
        <v>43088</v>
      </c>
      <c r="G290" s="4"/>
      <c r="H290" s="4">
        <v>50</v>
      </c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P290" s="4"/>
      <c r="AQ290" s="4"/>
      <c r="AR290" s="4"/>
      <c r="AS290" s="4"/>
      <c r="AT290" s="4"/>
      <c r="AU290" s="4"/>
      <c r="AV290" s="4"/>
      <c r="AW290" s="4"/>
      <c r="AX290" s="4">
        <v>0.42</v>
      </c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1" t="s">
        <v>141</v>
      </c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K290"/>
      <c r="DL290"/>
      <c r="DM290"/>
      <c r="DR290" s="4">
        <v>479.24</v>
      </c>
      <c r="DT290" s="4"/>
      <c r="DU290" s="4"/>
      <c r="DV290" s="4"/>
      <c r="DW290" s="4"/>
      <c r="DX290" s="4"/>
      <c r="DY290" s="4"/>
      <c r="DZ290" s="4"/>
      <c r="EA290" s="4"/>
    </row>
    <row r="291" spans="1:131" hidden="1" x14ac:dyDescent="0.25">
      <c r="A291" s="1" t="s">
        <v>480</v>
      </c>
      <c r="B291" s="1" t="s">
        <v>428</v>
      </c>
      <c r="C291" s="1" t="s">
        <v>216</v>
      </c>
      <c r="D291" s="84">
        <v>2017</v>
      </c>
      <c r="E291" s="3">
        <v>43089</v>
      </c>
      <c r="G291" s="4"/>
      <c r="H291" s="4">
        <v>50</v>
      </c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1">
        <v>1540.10092202691</v>
      </c>
      <c r="AL291" s="82">
        <f>AK291/100</f>
        <v>15.401009220269099</v>
      </c>
      <c r="AM291" s="4">
        <v>12.089792237911242</v>
      </c>
      <c r="AN291" s="4">
        <f>AO291*AK291</f>
        <v>12.089792237911242</v>
      </c>
      <c r="AO291">
        <v>7.8499999999999993E-3</v>
      </c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1" t="s">
        <v>141</v>
      </c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K291"/>
      <c r="DL291"/>
      <c r="DM291"/>
      <c r="DR291" s="4">
        <v>476.87</v>
      </c>
      <c r="DT291" s="4"/>
      <c r="DU291" s="4"/>
      <c r="DV291" s="4"/>
      <c r="DW291" s="4"/>
      <c r="DX291" s="4"/>
      <c r="DY291" s="4"/>
      <c r="DZ291" s="4"/>
      <c r="EA291" s="4"/>
    </row>
    <row r="292" spans="1:131" hidden="1" x14ac:dyDescent="0.25">
      <c r="A292" s="1" t="s">
        <v>480</v>
      </c>
      <c r="B292" s="1" t="s">
        <v>428</v>
      </c>
      <c r="C292" s="1" t="s">
        <v>216</v>
      </c>
      <c r="D292" s="84">
        <v>2017</v>
      </c>
      <c r="E292" s="3">
        <v>43090</v>
      </c>
      <c r="G292" s="4"/>
      <c r="H292" s="4">
        <v>50</v>
      </c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O292" s="1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1" t="s">
        <v>141</v>
      </c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K292"/>
      <c r="DL292"/>
      <c r="DM292"/>
      <c r="DR292" s="4">
        <v>475.11</v>
      </c>
      <c r="DT292" s="4"/>
      <c r="DU292" s="4"/>
      <c r="DV292" s="4"/>
      <c r="DW292" s="4"/>
      <c r="DX292" s="4"/>
      <c r="DY292" s="4"/>
      <c r="DZ292" s="4"/>
      <c r="EA292" s="4"/>
    </row>
    <row r="293" spans="1:131" hidden="1" x14ac:dyDescent="0.25">
      <c r="A293" s="1" t="s">
        <v>480</v>
      </c>
      <c r="B293" s="1" t="s">
        <v>428</v>
      </c>
      <c r="C293" s="1" t="s">
        <v>216</v>
      </c>
      <c r="D293" s="84">
        <v>2017</v>
      </c>
      <c r="E293" s="3">
        <v>43091</v>
      </c>
      <c r="G293" s="4"/>
      <c r="H293" s="4">
        <v>50</v>
      </c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1" t="s">
        <v>141</v>
      </c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K293"/>
      <c r="DL293"/>
      <c r="DM293"/>
      <c r="DR293" s="4">
        <v>473.73</v>
      </c>
      <c r="DT293" s="4"/>
      <c r="DU293" s="4"/>
      <c r="DV293" s="4"/>
      <c r="DW293" s="4"/>
      <c r="DX293" s="4"/>
      <c r="DY293" s="4"/>
      <c r="DZ293" s="4"/>
      <c r="EA293" s="4"/>
    </row>
    <row r="294" spans="1:131" hidden="1" x14ac:dyDescent="0.25">
      <c r="A294" s="1" t="s">
        <v>480</v>
      </c>
      <c r="B294" s="1" t="s">
        <v>428</v>
      </c>
      <c r="C294" s="1" t="s">
        <v>216</v>
      </c>
      <c r="D294" s="84">
        <v>2017</v>
      </c>
      <c r="E294" s="3">
        <v>43092</v>
      </c>
      <c r="G294" s="4"/>
      <c r="H294" s="4">
        <v>50</v>
      </c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1" t="s">
        <v>141</v>
      </c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K294"/>
      <c r="DL294"/>
      <c r="DM294"/>
      <c r="DR294" s="4">
        <v>472.22</v>
      </c>
      <c r="DT294" s="4"/>
      <c r="DU294" s="4"/>
      <c r="DV294" s="4"/>
      <c r="DW294" s="4"/>
      <c r="DX294" s="4"/>
      <c r="DY294" s="4"/>
      <c r="DZ294" s="4"/>
      <c r="EA294" s="4"/>
    </row>
    <row r="295" spans="1:131" hidden="1" x14ac:dyDescent="0.25">
      <c r="A295" s="1" t="s">
        <v>480</v>
      </c>
      <c r="B295" s="1" t="s">
        <v>428</v>
      </c>
      <c r="C295" s="1" t="s">
        <v>216</v>
      </c>
      <c r="D295" s="84">
        <v>2017</v>
      </c>
      <c r="E295" s="3">
        <v>43093</v>
      </c>
      <c r="G295" s="4"/>
      <c r="H295" s="4">
        <v>50</v>
      </c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1" t="s">
        <v>141</v>
      </c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K295"/>
      <c r="DL295"/>
      <c r="DM295"/>
      <c r="DR295" s="4">
        <v>470.4</v>
      </c>
      <c r="DT295" s="4"/>
      <c r="DU295" s="4"/>
      <c r="DV295" s="4"/>
      <c r="DW295" s="4"/>
      <c r="DX295" s="4"/>
      <c r="DY295" s="4"/>
      <c r="DZ295" s="4"/>
      <c r="EA295" s="4"/>
    </row>
    <row r="296" spans="1:131" hidden="1" x14ac:dyDescent="0.25">
      <c r="A296" s="1" t="s">
        <v>480</v>
      </c>
      <c r="B296" s="1" t="s">
        <v>428</v>
      </c>
      <c r="C296" s="1" t="s">
        <v>216</v>
      </c>
      <c r="D296" s="84">
        <v>2017</v>
      </c>
      <c r="E296" s="3">
        <v>43094</v>
      </c>
      <c r="G296" s="4"/>
      <c r="H296" s="4">
        <v>50</v>
      </c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1" t="s">
        <v>141</v>
      </c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K296"/>
      <c r="DL296"/>
      <c r="DM296"/>
      <c r="DR296" s="4">
        <v>468.68</v>
      </c>
      <c r="DT296" s="4"/>
      <c r="DU296" s="4"/>
      <c r="DV296" s="4"/>
      <c r="DW296" s="4"/>
      <c r="DX296" s="4"/>
      <c r="DY296" s="4"/>
      <c r="DZ296" s="4"/>
      <c r="EA296" s="4"/>
    </row>
    <row r="297" spans="1:131" hidden="1" x14ac:dyDescent="0.25">
      <c r="A297" s="1" t="s">
        <v>480</v>
      </c>
      <c r="B297" s="1" t="s">
        <v>428</v>
      </c>
      <c r="C297" s="1" t="s">
        <v>216</v>
      </c>
      <c r="D297" s="84">
        <v>2017</v>
      </c>
      <c r="E297" s="3">
        <v>43095</v>
      </c>
      <c r="G297" s="4"/>
      <c r="H297" s="4">
        <v>50</v>
      </c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1" t="s">
        <v>141</v>
      </c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K297"/>
      <c r="DL297"/>
      <c r="DM297"/>
      <c r="DR297" s="4">
        <v>469.53</v>
      </c>
      <c r="DT297" s="4"/>
      <c r="DU297" s="4"/>
      <c r="DV297" s="4"/>
      <c r="DW297" s="4"/>
      <c r="DX297" s="4"/>
      <c r="DY297" s="4"/>
      <c r="DZ297" s="4"/>
      <c r="EA297" s="4"/>
    </row>
    <row r="298" spans="1:131" hidden="1" x14ac:dyDescent="0.25">
      <c r="A298" s="1" t="s">
        <v>480</v>
      </c>
      <c r="B298" s="1" t="s">
        <v>428</v>
      </c>
      <c r="C298" s="1" t="s">
        <v>216</v>
      </c>
      <c r="D298" s="84">
        <v>2017</v>
      </c>
      <c r="E298" s="3">
        <v>43096</v>
      </c>
      <c r="G298" s="4"/>
      <c r="H298" s="4">
        <v>50</v>
      </c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1" t="s">
        <v>141</v>
      </c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K298"/>
      <c r="DL298"/>
      <c r="DM298"/>
      <c r="DR298" s="4">
        <v>476.23</v>
      </c>
      <c r="DT298" s="4"/>
      <c r="DU298" s="4"/>
      <c r="DV298" s="4"/>
      <c r="DW298" s="4"/>
      <c r="DX298" s="4"/>
      <c r="DY298" s="4"/>
      <c r="DZ298" s="4"/>
      <c r="EA298" s="4"/>
    </row>
    <row r="299" spans="1:131" hidden="1" x14ac:dyDescent="0.25">
      <c r="A299" s="1" t="s">
        <v>480</v>
      </c>
      <c r="B299" s="1" t="s">
        <v>428</v>
      </c>
      <c r="C299" s="1" t="s">
        <v>216</v>
      </c>
      <c r="D299" s="84">
        <v>2017</v>
      </c>
      <c r="E299" s="3">
        <v>43097</v>
      </c>
      <c r="G299" s="4"/>
      <c r="H299" s="4">
        <v>50</v>
      </c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P299" s="4"/>
      <c r="AQ299" s="4"/>
      <c r="AR299" s="4"/>
      <c r="AS299" s="4"/>
      <c r="AT299" s="4"/>
      <c r="AU299" s="4"/>
      <c r="AV299" s="4"/>
      <c r="AW299" s="4"/>
      <c r="AX299" s="4">
        <v>0.06</v>
      </c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1" t="s">
        <v>141</v>
      </c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K299"/>
      <c r="DL299"/>
      <c r="DM299"/>
      <c r="DR299" s="4">
        <v>476</v>
      </c>
      <c r="DT299" s="4"/>
      <c r="DU299" s="4"/>
      <c r="DV299" s="4"/>
      <c r="DW299" s="4"/>
      <c r="DX299" s="4"/>
      <c r="DY299" s="4"/>
      <c r="DZ299" s="4"/>
      <c r="EA299" s="4"/>
    </row>
    <row r="300" spans="1:131" hidden="1" x14ac:dyDescent="0.25">
      <c r="A300" s="1" t="s">
        <v>480</v>
      </c>
      <c r="B300" s="1" t="s">
        <v>428</v>
      </c>
      <c r="C300" s="1" t="s">
        <v>216</v>
      </c>
      <c r="D300" s="84">
        <v>2017</v>
      </c>
      <c r="E300" s="3">
        <v>43098</v>
      </c>
      <c r="G300" s="4"/>
      <c r="H300" s="4">
        <v>50</v>
      </c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1" t="s">
        <v>141</v>
      </c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K300"/>
      <c r="DL300"/>
      <c r="DM300"/>
      <c r="DR300" s="4">
        <v>475.43</v>
      </c>
      <c r="DT300" s="4"/>
      <c r="DU300" s="4"/>
      <c r="DV300" s="4"/>
      <c r="DW300" s="4"/>
      <c r="DX300" s="4"/>
      <c r="DY300" s="4"/>
      <c r="DZ300" s="4"/>
      <c r="EA300" s="4"/>
    </row>
    <row r="301" spans="1:131" hidden="1" x14ac:dyDescent="0.25">
      <c r="A301" s="1" t="s">
        <v>480</v>
      </c>
      <c r="B301" s="1" t="s">
        <v>428</v>
      </c>
      <c r="C301" s="1" t="s">
        <v>216</v>
      </c>
      <c r="D301" s="84">
        <v>2017</v>
      </c>
      <c r="E301" s="3">
        <v>43099</v>
      </c>
      <c r="G301" s="4"/>
      <c r="H301" s="4">
        <v>50</v>
      </c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1" t="s">
        <v>141</v>
      </c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K301"/>
      <c r="DL301"/>
      <c r="DM301"/>
      <c r="DR301" s="4">
        <v>474.69</v>
      </c>
      <c r="DT301" s="4"/>
      <c r="DU301" s="4"/>
      <c r="DV301" s="4"/>
      <c r="DW301" s="4"/>
      <c r="DX301" s="4"/>
      <c r="DY301" s="4"/>
      <c r="DZ301" s="4"/>
      <c r="EA301" s="4"/>
    </row>
    <row r="302" spans="1:131" hidden="1" x14ac:dyDescent="0.25">
      <c r="A302" s="1" t="s">
        <v>480</v>
      </c>
      <c r="B302" s="1" t="s">
        <v>428</v>
      </c>
      <c r="C302" s="1" t="s">
        <v>216</v>
      </c>
      <c r="D302" s="84">
        <v>2017</v>
      </c>
      <c r="E302" s="3">
        <v>43100</v>
      </c>
      <c r="G302" s="4"/>
      <c r="H302" s="4">
        <v>50</v>
      </c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1" t="s">
        <v>141</v>
      </c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K302"/>
      <c r="DL302"/>
      <c r="DM302"/>
      <c r="DR302" s="4">
        <v>473.96</v>
      </c>
      <c r="DT302" s="4"/>
      <c r="DU302" s="4"/>
      <c r="DV302" s="4"/>
      <c r="DW302" s="4"/>
      <c r="DX302" s="4"/>
      <c r="DY302" s="4"/>
      <c r="DZ302" s="4"/>
      <c r="EA302" s="4"/>
    </row>
    <row r="303" spans="1:131" hidden="1" x14ac:dyDescent="0.25">
      <c r="A303" s="1" t="s">
        <v>480</v>
      </c>
      <c r="B303" s="1" t="s">
        <v>428</v>
      </c>
      <c r="C303" s="1" t="s">
        <v>216</v>
      </c>
      <c r="D303" s="84">
        <v>2017</v>
      </c>
      <c r="E303" s="3">
        <v>43101</v>
      </c>
      <c r="G303" s="4"/>
      <c r="H303" s="4">
        <v>50</v>
      </c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1" t="s">
        <v>141</v>
      </c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K303"/>
      <c r="DL303"/>
      <c r="DM303"/>
      <c r="DR303" s="4">
        <v>473.3</v>
      </c>
      <c r="DT303" s="4"/>
      <c r="DU303" s="4"/>
      <c r="DV303" s="4"/>
      <c r="DW303" s="4"/>
      <c r="DX303" s="4"/>
      <c r="DY303" s="4"/>
      <c r="DZ303" s="4"/>
      <c r="EA303" s="4"/>
    </row>
    <row r="304" spans="1:131" hidden="1" x14ac:dyDescent="0.25">
      <c r="A304" s="1" t="s">
        <v>480</v>
      </c>
      <c r="B304" s="1" t="s">
        <v>428</v>
      </c>
      <c r="C304" s="1" t="s">
        <v>216</v>
      </c>
      <c r="D304" s="84">
        <v>2017</v>
      </c>
      <c r="E304" s="3">
        <v>43102</v>
      </c>
      <c r="G304" s="4"/>
      <c r="H304" s="4">
        <v>50</v>
      </c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1" t="s">
        <v>141</v>
      </c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K304"/>
      <c r="DL304"/>
      <c r="DM304"/>
      <c r="DR304" s="4">
        <v>472.8</v>
      </c>
      <c r="DT304" s="4"/>
      <c r="DU304" s="4"/>
      <c r="DV304" s="4"/>
      <c r="DW304" s="4"/>
      <c r="DX304" s="4"/>
      <c r="DY304" s="4"/>
      <c r="DZ304" s="4"/>
      <c r="EA304" s="4"/>
    </row>
    <row r="305" spans="1:131" hidden="1" x14ac:dyDescent="0.25">
      <c r="A305" s="1" t="s">
        <v>480</v>
      </c>
      <c r="B305" s="1" t="s">
        <v>428</v>
      </c>
      <c r="C305" s="1" t="s">
        <v>216</v>
      </c>
      <c r="D305" s="84">
        <v>2017</v>
      </c>
      <c r="E305" s="3">
        <v>43103</v>
      </c>
      <c r="G305" s="4"/>
      <c r="H305" s="4">
        <v>50</v>
      </c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1" t="s">
        <v>141</v>
      </c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K305"/>
      <c r="DL305"/>
      <c r="DM305"/>
      <c r="DR305" s="4">
        <v>472.3</v>
      </c>
      <c r="DT305" s="4"/>
      <c r="DU305" s="4"/>
      <c r="DV305" s="4"/>
      <c r="DW305" s="4"/>
      <c r="DX305" s="4"/>
      <c r="DY305" s="4"/>
      <c r="DZ305" s="4"/>
      <c r="EA305" s="4"/>
    </row>
    <row r="306" spans="1:131" hidden="1" x14ac:dyDescent="0.25">
      <c r="A306" s="1" t="s">
        <v>480</v>
      </c>
      <c r="B306" s="1" t="s">
        <v>428</v>
      </c>
      <c r="C306" s="1" t="s">
        <v>216</v>
      </c>
      <c r="D306" s="84">
        <v>2017</v>
      </c>
      <c r="E306" s="3">
        <v>43104</v>
      </c>
      <c r="G306" s="4"/>
      <c r="H306" s="4">
        <v>50</v>
      </c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/>
      <c r="AL306"/>
      <c r="AO306"/>
      <c r="AP306" s="4"/>
      <c r="AQ306" s="4"/>
      <c r="AR306" s="4"/>
      <c r="AS306" s="4"/>
      <c r="AT306" s="4"/>
      <c r="AU306" s="4"/>
      <c r="AV306" s="4"/>
      <c r="AW306" s="4"/>
      <c r="AX306" s="4">
        <v>0</v>
      </c>
      <c r="AY306"/>
      <c r="AZ306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/>
      <c r="BZ306" s="4"/>
      <c r="CA306"/>
      <c r="CB306" s="4"/>
      <c r="CC306" s="4"/>
      <c r="CD306" s="4"/>
      <c r="CE306" s="4"/>
      <c r="CF306" s="4"/>
      <c r="CG306" s="4"/>
      <c r="CH306" s="4"/>
      <c r="CI306" s="1" t="s">
        <v>141</v>
      </c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K306"/>
      <c r="DL306"/>
      <c r="DM306"/>
      <c r="DR306" s="4">
        <v>471.66</v>
      </c>
      <c r="DT306" s="4"/>
      <c r="DU306" s="4"/>
      <c r="DV306" s="4"/>
      <c r="DW306" s="4"/>
      <c r="DX306" s="4"/>
      <c r="DY306" s="4"/>
      <c r="DZ306" s="4"/>
      <c r="EA306" s="4"/>
    </row>
    <row r="307" spans="1:131" hidden="1" x14ac:dyDescent="0.25">
      <c r="A307" s="1" t="s">
        <v>480</v>
      </c>
      <c r="B307" s="1" t="s">
        <v>428</v>
      </c>
      <c r="C307" s="1" t="s">
        <v>216</v>
      </c>
      <c r="D307" s="84">
        <v>2017</v>
      </c>
      <c r="E307" s="3">
        <v>43105</v>
      </c>
      <c r="G307" s="4"/>
      <c r="H307" s="4">
        <v>50</v>
      </c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1" t="s">
        <v>141</v>
      </c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K307"/>
      <c r="DL307"/>
      <c r="DM307"/>
      <c r="DR307" s="4">
        <v>515.25</v>
      </c>
      <c r="DT307" s="4"/>
      <c r="DU307" s="4"/>
      <c r="DV307" s="4"/>
      <c r="DW307" s="4"/>
      <c r="DX307" s="4"/>
      <c r="DY307" s="4"/>
      <c r="DZ307" s="4"/>
      <c r="EA307" s="4"/>
    </row>
    <row r="308" spans="1:131" hidden="1" x14ac:dyDescent="0.25">
      <c r="A308" s="1" t="s">
        <v>480</v>
      </c>
      <c r="B308" s="1" t="s">
        <v>428</v>
      </c>
      <c r="C308" s="1" t="s">
        <v>216</v>
      </c>
      <c r="D308" s="84">
        <v>2017</v>
      </c>
      <c r="E308" s="3">
        <v>43106</v>
      </c>
      <c r="G308" s="4"/>
      <c r="H308" s="4">
        <v>50</v>
      </c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1" t="s">
        <v>141</v>
      </c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K308"/>
      <c r="DL308"/>
      <c r="DM308"/>
      <c r="DR308" s="4">
        <v>516.30999999999995</v>
      </c>
      <c r="DT308" s="4"/>
      <c r="DU308" s="4"/>
      <c r="DV308" s="4"/>
      <c r="DW308" s="4"/>
      <c r="DX308" s="4"/>
      <c r="DY308" s="4"/>
      <c r="DZ308" s="4"/>
      <c r="EA308" s="4"/>
    </row>
    <row r="309" spans="1:131" hidden="1" x14ac:dyDescent="0.25">
      <c r="A309" s="1" t="s">
        <v>480</v>
      </c>
      <c r="B309" s="1" t="s">
        <v>428</v>
      </c>
      <c r="C309" s="1" t="s">
        <v>216</v>
      </c>
      <c r="D309" s="84">
        <v>2017</v>
      </c>
      <c r="E309" s="3">
        <v>43107</v>
      </c>
      <c r="G309" s="4"/>
      <c r="H309" s="4">
        <v>50</v>
      </c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1" t="s">
        <v>141</v>
      </c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K309"/>
      <c r="DL309"/>
      <c r="DM309"/>
      <c r="DR309" s="4">
        <v>514.11</v>
      </c>
      <c r="DT309" s="4"/>
      <c r="DU309" s="4"/>
      <c r="DV309" s="4"/>
      <c r="DW309" s="4"/>
      <c r="DX309" s="4"/>
      <c r="DY309" s="4"/>
      <c r="DZ309" s="4"/>
      <c r="EA309" s="4"/>
    </row>
    <row r="310" spans="1:131" hidden="1" x14ac:dyDescent="0.25">
      <c r="A310" s="1" t="s">
        <v>480</v>
      </c>
      <c r="B310" s="1" t="s">
        <v>428</v>
      </c>
      <c r="C310" s="1" t="s">
        <v>216</v>
      </c>
      <c r="D310" s="84">
        <v>2017</v>
      </c>
      <c r="E310" s="3">
        <v>43108</v>
      </c>
      <c r="G310" s="4"/>
      <c r="H310" s="4">
        <v>50</v>
      </c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P310" s="4"/>
      <c r="AQ310" s="4"/>
      <c r="AR310" s="4"/>
      <c r="AS310" s="4"/>
      <c r="AT310" s="4"/>
      <c r="AU310" s="4"/>
      <c r="AV310" s="4"/>
      <c r="AW310" s="4"/>
      <c r="AX310" s="4">
        <v>0</v>
      </c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1" t="s">
        <v>141</v>
      </c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K310"/>
      <c r="DL310"/>
      <c r="DM310"/>
      <c r="DR310" s="4">
        <v>512.07000000000005</v>
      </c>
      <c r="DT310" s="4"/>
      <c r="DU310" s="4"/>
      <c r="DV310" s="4"/>
      <c r="DW310" s="4"/>
      <c r="DX310" s="4"/>
      <c r="DY310" s="4"/>
      <c r="DZ310" s="4"/>
      <c r="EA310" s="4"/>
    </row>
    <row r="311" spans="1:131" hidden="1" x14ac:dyDescent="0.25">
      <c r="A311" s="1" t="s">
        <v>480</v>
      </c>
      <c r="B311" s="1" t="s">
        <v>428</v>
      </c>
      <c r="C311" s="1" t="s">
        <v>216</v>
      </c>
      <c r="D311" s="84">
        <v>2017</v>
      </c>
      <c r="E311" s="3">
        <v>43109</v>
      </c>
      <c r="G311" s="4"/>
      <c r="H311" s="4">
        <v>50</v>
      </c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119">
        <v>1687.49</v>
      </c>
      <c r="AL311" s="82">
        <f>AK311/100</f>
        <v>16.8749</v>
      </c>
      <c r="AP311" s="4"/>
      <c r="AQ311" s="4"/>
      <c r="AR311" s="4"/>
      <c r="AS311" s="4">
        <v>919.57</v>
      </c>
      <c r="AT311" s="4"/>
      <c r="AU311" s="4"/>
      <c r="AV311">
        <v>1.8952500000000001E-2</v>
      </c>
      <c r="AW311" s="4">
        <v>808.05</v>
      </c>
      <c r="AX311" s="4"/>
      <c r="AY311"/>
      <c r="AZ311">
        <v>0.45879999999999999</v>
      </c>
      <c r="BA311" s="4">
        <v>138.52000000000001</v>
      </c>
      <c r="BB311" s="4"/>
      <c r="BC311" s="4"/>
      <c r="BD311" s="4"/>
      <c r="BE311" s="4"/>
      <c r="BF311" s="4"/>
      <c r="BG311" s="4">
        <v>0</v>
      </c>
      <c r="BH311" s="4"/>
      <c r="BI311" s="4">
        <v>0</v>
      </c>
      <c r="BJ311" s="4">
        <v>0</v>
      </c>
      <c r="BK311" s="4"/>
      <c r="BL311" s="4"/>
      <c r="BM311" s="4"/>
      <c r="BN311">
        <v>6.3924999999999997E-3</v>
      </c>
      <c r="BO311" s="4">
        <v>111.52</v>
      </c>
      <c r="BP311" s="4"/>
      <c r="BQ311" s="4" t="s">
        <v>89</v>
      </c>
      <c r="BR311" s="4"/>
      <c r="BS311" s="4"/>
      <c r="BT311" s="4"/>
      <c r="BU311" s="4"/>
      <c r="BV311" s="4"/>
      <c r="BW311" s="4"/>
      <c r="BX311" s="4"/>
      <c r="BY311">
        <v>1.4825000000000001E-3</v>
      </c>
      <c r="BZ311" s="4">
        <v>629.39</v>
      </c>
      <c r="CA311">
        <v>0.93125079094677599</v>
      </c>
      <c r="CB311" s="4"/>
      <c r="CC311" s="4"/>
      <c r="CD311" s="4"/>
      <c r="CE311" s="4"/>
      <c r="CF311" s="4"/>
      <c r="CG311" s="4"/>
      <c r="CH311" s="4"/>
      <c r="CI311" s="1" t="s">
        <v>141</v>
      </c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K311"/>
      <c r="DL311"/>
      <c r="DM311"/>
      <c r="DR311" s="4">
        <v>510.34</v>
      </c>
      <c r="DT311" s="4"/>
      <c r="DU311" s="4"/>
      <c r="DV311" s="4"/>
      <c r="DW311" s="4"/>
      <c r="DX311" s="4"/>
      <c r="DY311" s="4"/>
      <c r="DZ311" s="4"/>
      <c r="EA311" s="4"/>
    </row>
    <row r="312" spans="1:131" hidden="1" x14ac:dyDescent="0.25">
      <c r="A312" s="1" t="s">
        <v>480</v>
      </c>
      <c r="B312" s="1" t="s">
        <v>428</v>
      </c>
      <c r="C312" s="1" t="s">
        <v>216</v>
      </c>
      <c r="D312" s="84">
        <v>2017</v>
      </c>
      <c r="E312" s="3">
        <v>43110</v>
      </c>
      <c r="G312" s="4"/>
      <c r="H312" s="4">
        <v>50</v>
      </c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1" t="s">
        <v>141</v>
      </c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K312"/>
      <c r="DL312"/>
      <c r="DM312"/>
      <c r="DR312" s="4">
        <v>521.34</v>
      </c>
      <c r="DT312" s="4"/>
      <c r="DU312" s="4"/>
      <c r="DV312" s="4"/>
      <c r="DW312" s="4"/>
      <c r="DX312" s="4"/>
      <c r="DY312" s="4"/>
      <c r="DZ312" s="4"/>
      <c r="EA312" s="4"/>
    </row>
    <row r="313" spans="1:131" hidden="1" x14ac:dyDescent="0.25">
      <c r="A313" s="1" t="s">
        <v>480</v>
      </c>
      <c r="B313" s="1" t="s">
        <v>428</v>
      </c>
      <c r="C313" s="1" t="s">
        <v>216</v>
      </c>
      <c r="D313" s="84">
        <v>2017</v>
      </c>
      <c r="E313" s="3">
        <v>43111</v>
      </c>
      <c r="G313" s="4"/>
      <c r="H313" s="4">
        <v>50</v>
      </c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1" t="s">
        <v>141</v>
      </c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K313"/>
      <c r="DL313"/>
      <c r="DM313"/>
      <c r="DR313" s="4">
        <v>545.49</v>
      </c>
      <c r="DT313" s="4"/>
      <c r="DU313" s="4"/>
      <c r="DV313" s="4"/>
      <c r="DW313" s="4"/>
      <c r="DX313" s="4"/>
      <c r="DY313" s="4"/>
      <c r="DZ313" s="4"/>
      <c r="EA313" s="4"/>
    </row>
    <row r="314" spans="1:131" hidden="1" x14ac:dyDescent="0.25">
      <c r="A314" s="1" t="s">
        <v>480</v>
      </c>
      <c r="B314" s="1" t="s">
        <v>428</v>
      </c>
      <c r="C314" s="1" t="s">
        <v>216</v>
      </c>
      <c r="D314" s="84">
        <v>2017</v>
      </c>
      <c r="E314" s="3">
        <v>43112</v>
      </c>
      <c r="G314" s="4"/>
      <c r="H314" s="4">
        <v>50</v>
      </c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1" t="s">
        <v>141</v>
      </c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K314"/>
      <c r="DL314"/>
      <c r="DM314"/>
      <c r="DR314" s="4">
        <v>544.9</v>
      </c>
      <c r="DT314" s="4"/>
      <c r="DU314" s="4"/>
      <c r="DV314" s="4"/>
      <c r="DW314" s="4"/>
      <c r="DX314" s="4"/>
      <c r="DY314" s="4"/>
      <c r="DZ314" s="4"/>
      <c r="EA314" s="4"/>
    </row>
    <row r="315" spans="1:131" hidden="1" x14ac:dyDescent="0.25">
      <c r="A315" s="1" t="s">
        <v>480</v>
      </c>
      <c r="B315" s="1" t="s">
        <v>428</v>
      </c>
      <c r="C315" s="1" t="s">
        <v>216</v>
      </c>
      <c r="D315" s="84">
        <v>2017</v>
      </c>
      <c r="E315" s="3">
        <v>43113</v>
      </c>
      <c r="G315" s="4"/>
      <c r="H315" s="4">
        <v>50</v>
      </c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1" t="s">
        <v>141</v>
      </c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K315"/>
      <c r="DL315"/>
      <c r="DM315"/>
      <c r="DR315" s="4">
        <v>542.37</v>
      </c>
      <c r="DT315" s="4"/>
      <c r="DU315" s="4"/>
      <c r="DV315" s="4"/>
      <c r="DW315" s="4"/>
      <c r="DX315" s="4"/>
      <c r="DY315" s="4"/>
      <c r="DZ315" s="4"/>
      <c r="EA315" s="4"/>
    </row>
    <row r="316" spans="1:131" hidden="1" x14ac:dyDescent="0.25">
      <c r="A316" s="1" t="s">
        <v>480</v>
      </c>
      <c r="B316" s="1" t="s">
        <v>428</v>
      </c>
      <c r="C316" s="1" t="s">
        <v>216</v>
      </c>
      <c r="D316" s="84">
        <v>2017</v>
      </c>
      <c r="E316" s="3">
        <v>43114</v>
      </c>
      <c r="G316" s="4"/>
      <c r="H316" s="4">
        <v>50</v>
      </c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1" t="s">
        <v>141</v>
      </c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K316"/>
      <c r="DL316"/>
      <c r="DM316"/>
      <c r="DR316" s="4">
        <v>540.4</v>
      </c>
      <c r="DT316" s="4"/>
      <c r="DU316" s="4"/>
      <c r="DV316" s="4"/>
      <c r="DW316" s="4"/>
      <c r="DX316" s="4"/>
      <c r="DY316" s="4"/>
      <c r="DZ316" s="4"/>
      <c r="EA316" s="4"/>
    </row>
    <row r="317" spans="1:131" hidden="1" x14ac:dyDescent="0.25">
      <c r="A317" s="1" t="s">
        <v>480</v>
      </c>
      <c r="B317" s="1" t="s">
        <v>428</v>
      </c>
      <c r="C317" s="1" t="s">
        <v>216</v>
      </c>
      <c r="D317" s="84">
        <v>2017</v>
      </c>
      <c r="E317" s="3">
        <v>43115</v>
      </c>
      <c r="G317" s="4"/>
      <c r="H317" s="4">
        <v>50</v>
      </c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1" t="s">
        <v>141</v>
      </c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K317"/>
      <c r="DL317"/>
      <c r="DM317"/>
      <c r="DR317" s="4">
        <v>538.61</v>
      </c>
      <c r="DT317" s="4"/>
      <c r="DU317" s="4"/>
      <c r="DV317" s="4"/>
      <c r="DW317" s="4"/>
      <c r="DX317" s="4"/>
      <c r="DY317" s="4"/>
      <c r="DZ317" s="4"/>
      <c r="EA317" s="4"/>
    </row>
    <row r="318" spans="1:131" hidden="1" x14ac:dyDescent="0.25">
      <c r="A318" s="1" t="s">
        <v>480</v>
      </c>
      <c r="B318" s="1" t="s">
        <v>428</v>
      </c>
      <c r="C318" s="1" t="s">
        <v>216</v>
      </c>
      <c r="D318" s="84">
        <v>2017</v>
      </c>
      <c r="E318" s="3">
        <v>43116</v>
      </c>
      <c r="G318" s="4"/>
      <c r="H318" s="4">
        <v>50</v>
      </c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1" t="s">
        <v>141</v>
      </c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K318"/>
      <c r="DL318"/>
      <c r="DM318"/>
      <c r="DR318" s="4">
        <v>537.13</v>
      </c>
      <c r="DT318" s="4"/>
      <c r="DU318" s="4"/>
      <c r="DV318" s="4"/>
      <c r="DW318" s="4"/>
      <c r="DX318" s="4"/>
      <c r="DY318" s="4"/>
      <c r="DZ318" s="4"/>
      <c r="EA318" s="4"/>
    </row>
    <row r="319" spans="1:131" hidden="1" x14ac:dyDescent="0.25">
      <c r="A319" s="1" t="s">
        <v>480</v>
      </c>
      <c r="B319" s="1" t="s">
        <v>428</v>
      </c>
      <c r="C319" s="1" t="s">
        <v>216</v>
      </c>
      <c r="D319" s="84">
        <v>2017</v>
      </c>
      <c r="E319" s="3">
        <v>43117</v>
      </c>
      <c r="G319" s="4"/>
      <c r="H319" s="4">
        <v>50</v>
      </c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1" t="s">
        <v>141</v>
      </c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K319"/>
      <c r="DL319"/>
      <c r="DM319"/>
      <c r="DR319" s="4">
        <v>535.91999999999996</v>
      </c>
      <c r="DT319" s="4"/>
      <c r="DU319" s="4"/>
      <c r="DV319" s="4"/>
      <c r="DW319" s="4"/>
      <c r="DX319" s="4"/>
      <c r="DY319" s="4"/>
      <c r="DZ319" s="4"/>
      <c r="EA319" s="4"/>
    </row>
    <row r="320" spans="1:131" hidden="1" x14ac:dyDescent="0.25">
      <c r="A320" s="1" t="s">
        <v>480</v>
      </c>
      <c r="B320" s="1" t="s">
        <v>428</v>
      </c>
      <c r="C320" s="1" t="s">
        <v>216</v>
      </c>
      <c r="D320" s="84">
        <v>2017</v>
      </c>
      <c r="E320" s="3">
        <v>43118</v>
      </c>
      <c r="G320" s="4"/>
      <c r="H320" s="4">
        <v>50</v>
      </c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1" t="s">
        <v>141</v>
      </c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K320"/>
      <c r="DL320"/>
      <c r="DM320"/>
      <c r="DR320" s="4">
        <v>534.73</v>
      </c>
      <c r="DT320" s="4"/>
      <c r="DU320" s="4"/>
      <c r="DV320" s="4"/>
      <c r="DW320" s="4"/>
      <c r="DX320" s="4"/>
      <c r="DY320" s="4"/>
      <c r="DZ320" s="4"/>
      <c r="EA320" s="4"/>
    </row>
    <row r="321" spans="1:131" hidden="1" x14ac:dyDescent="0.25">
      <c r="A321" s="1" t="s">
        <v>480</v>
      </c>
      <c r="B321" s="1" t="s">
        <v>428</v>
      </c>
      <c r="C321" s="1" t="s">
        <v>216</v>
      </c>
      <c r="D321" s="84">
        <v>2017</v>
      </c>
      <c r="E321" s="3">
        <v>43119</v>
      </c>
      <c r="G321" s="4"/>
      <c r="H321" s="4">
        <v>50</v>
      </c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1" t="s">
        <v>141</v>
      </c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K321"/>
      <c r="DL321"/>
      <c r="DM321"/>
      <c r="DR321" s="4">
        <v>533.42999999999995</v>
      </c>
      <c r="DT321" s="4"/>
      <c r="DU321" s="4"/>
      <c r="DV321" s="4"/>
      <c r="DW321" s="4"/>
      <c r="DX321" s="4"/>
      <c r="DY321" s="4"/>
      <c r="DZ321" s="4"/>
      <c r="EA321" s="4"/>
    </row>
    <row r="322" spans="1:131" hidden="1" x14ac:dyDescent="0.25">
      <c r="A322" s="1" t="s">
        <v>480</v>
      </c>
      <c r="B322" s="1" t="s">
        <v>428</v>
      </c>
      <c r="C322" s="1" t="s">
        <v>216</v>
      </c>
      <c r="D322" s="84">
        <v>2017</v>
      </c>
      <c r="E322" s="3">
        <v>43120</v>
      </c>
      <c r="G322" s="4"/>
      <c r="H322" s="4">
        <v>50</v>
      </c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1" t="s">
        <v>141</v>
      </c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K322"/>
      <c r="DL322"/>
      <c r="DM322"/>
      <c r="DR322" s="4">
        <v>532.22</v>
      </c>
      <c r="DT322" s="4"/>
      <c r="DU322" s="4"/>
      <c r="DV322" s="4"/>
      <c r="DW322" s="4"/>
      <c r="DX322" s="4"/>
      <c r="DY322" s="4"/>
      <c r="DZ322" s="4"/>
      <c r="EA322" s="4"/>
    </row>
    <row r="323" spans="1:131" hidden="1" x14ac:dyDescent="0.25">
      <c r="A323" s="1" t="s">
        <v>480</v>
      </c>
      <c r="B323" s="1" t="s">
        <v>428</v>
      </c>
      <c r="C323" s="1" t="s">
        <v>216</v>
      </c>
      <c r="D323" s="84">
        <v>2017</v>
      </c>
      <c r="E323" s="3">
        <v>43121</v>
      </c>
      <c r="G323" s="4"/>
      <c r="H323" s="4">
        <v>50</v>
      </c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1" t="s">
        <v>141</v>
      </c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K323"/>
      <c r="DL323"/>
      <c r="DM323"/>
      <c r="DR323" s="4">
        <v>531.09</v>
      </c>
      <c r="DT323" s="4"/>
      <c r="DU323" s="4"/>
      <c r="DV323" s="4"/>
      <c r="DW323" s="4"/>
      <c r="DX323" s="4"/>
      <c r="DY323" s="4"/>
      <c r="DZ323" s="4"/>
      <c r="EA323" s="4"/>
    </row>
    <row r="324" spans="1:131" hidden="1" x14ac:dyDescent="0.25">
      <c r="A324" s="1" t="s">
        <v>480</v>
      </c>
      <c r="B324" s="1" t="s">
        <v>428</v>
      </c>
      <c r="C324" s="1" t="s">
        <v>216</v>
      </c>
      <c r="D324" s="84">
        <v>2017</v>
      </c>
      <c r="E324" s="3">
        <v>43122</v>
      </c>
      <c r="G324" s="4"/>
      <c r="H324" s="4">
        <v>50</v>
      </c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1" t="s">
        <v>141</v>
      </c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K324"/>
      <c r="DL324"/>
      <c r="DM324"/>
      <c r="DR324" s="4">
        <v>530.03</v>
      </c>
      <c r="DT324" s="4"/>
      <c r="DU324" s="4"/>
      <c r="DV324" s="4"/>
      <c r="DW324" s="4"/>
      <c r="DX324" s="4"/>
      <c r="DY324" s="4"/>
      <c r="DZ324" s="4"/>
      <c r="EA324" s="4"/>
    </row>
    <row r="325" spans="1:131" hidden="1" x14ac:dyDescent="0.25">
      <c r="A325" s="1" t="s">
        <v>480</v>
      </c>
      <c r="B325" s="1" t="s">
        <v>428</v>
      </c>
      <c r="C325" s="1" t="s">
        <v>216</v>
      </c>
      <c r="D325" s="84">
        <v>2017</v>
      </c>
      <c r="E325" s="3">
        <v>43123</v>
      </c>
      <c r="G325" s="4"/>
      <c r="H325" s="4">
        <v>50</v>
      </c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1" t="s">
        <v>141</v>
      </c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K325"/>
      <c r="DL325"/>
      <c r="DM325"/>
      <c r="DR325" s="4">
        <v>528.79999999999995</v>
      </c>
      <c r="DT325" s="4"/>
      <c r="DU325" s="4"/>
      <c r="DV325" s="4"/>
      <c r="DW325" s="4"/>
      <c r="DX325" s="4"/>
      <c r="DY325" s="4"/>
      <c r="DZ325" s="4"/>
      <c r="EA325" s="4"/>
    </row>
    <row r="326" spans="1:131" hidden="1" x14ac:dyDescent="0.25">
      <c r="A326" s="1" t="s">
        <v>480</v>
      </c>
      <c r="B326" s="1" t="s">
        <v>428</v>
      </c>
      <c r="C326" s="1" t="s">
        <v>216</v>
      </c>
      <c r="D326" s="84">
        <v>2017</v>
      </c>
      <c r="E326" s="3">
        <v>43124</v>
      </c>
      <c r="G326" s="4"/>
      <c r="H326" s="4">
        <v>50</v>
      </c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1" t="s">
        <v>141</v>
      </c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K326"/>
      <c r="DL326"/>
      <c r="DM326"/>
      <c r="DR326" s="4">
        <v>527.41999999999996</v>
      </c>
      <c r="DT326" s="4"/>
      <c r="DU326" s="4"/>
      <c r="DV326" s="4"/>
      <c r="DW326" s="4"/>
      <c r="DX326" s="4"/>
      <c r="DY326" s="4"/>
      <c r="DZ326" s="4"/>
      <c r="EA326" s="4"/>
    </row>
    <row r="327" spans="1:131" hidden="1" x14ac:dyDescent="0.25">
      <c r="A327" s="1" t="s">
        <v>480</v>
      </c>
      <c r="B327" s="1" t="s">
        <v>428</v>
      </c>
      <c r="C327" s="1" t="s">
        <v>216</v>
      </c>
      <c r="D327" s="84">
        <v>2017</v>
      </c>
      <c r="E327" s="3">
        <v>43125</v>
      </c>
      <c r="G327" s="4"/>
      <c r="H327" s="4">
        <v>50</v>
      </c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1" t="s">
        <v>141</v>
      </c>
      <c r="DR327" s="4"/>
      <c r="DT327" s="4"/>
      <c r="DU327" s="4"/>
      <c r="DV327" s="4"/>
      <c r="DW327" s="4"/>
      <c r="DX327" s="4"/>
      <c r="DY327" s="4"/>
      <c r="DZ327" s="4"/>
      <c r="EA327" s="4"/>
    </row>
    <row r="328" spans="1:131" hidden="1" x14ac:dyDescent="0.25">
      <c r="A328" s="1" t="s">
        <v>480</v>
      </c>
      <c r="B328" s="1" t="s">
        <v>428</v>
      </c>
      <c r="C328" s="1" t="s">
        <v>217</v>
      </c>
      <c r="D328" s="84">
        <v>2017</v>
      </c>
      <c r="E328" s="3">
        <v>42887</v>
      </c>
      <c r="G328" s="4"/>
      <c r="H328" s="4">
        <v>50</v>
      </c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1" t="s">
        <v>153</v>
      </c>
      <c r="DR328" s="4">
        <v>425.98</v>
      </c>
      <c r="DT328" s="4"/>
      <c r="DU328" s="4"/>
      <c r="DV328" s="4"/>
      <c r="DW328" s="4"/>
      <c r="DX328" s="4"/>
      <c r="DY328" s="4"/>
      <c r="DZ328" s="4"/>
      <c r="EA328" s="4"/>
    </row>
    <row r="329" spans="1:131" hidden="1" x14ac:dyDescent="0.25">
      <c r="A329" s="1" t="s">
        <v>480</v>
      </c>
      <c r="B329" s="1" t="s">
        <v>428</v>
      </c>
      <c r="C329" s="1" t="s">
        <v>217</v>
      </c>
      <c r="D329" s="84">
        <v>2017</v>
      </c>
      <c r="E329" s="3">
        <v>42888</v>
      </c>
      <c r="G329" s="4"/>
      <c r="H329" s="4">
        <v>50</v>
      </c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1" t="s">
        <v>153</v>
      </c>
      <c r="CL329">
        <v>48.185962661767199</v>
      </c>
      <c r="CM329">
        <v>20.3687939403789</v>
      </c>
      <c r="CN329">
        <v>18.962811345539201</v>
      </c>
      <c r="CO329">
        <v>8.6964227711288906</v>
      </c>
      <c r="CP329">
        <v>14.1636268862935</v>
      </c>
      <c r="CQ329">
        <v>3.5664170777203199</v>
      </c>
      <c r="CR329">
        <v>3.17724909901575</v>
      </c>
      <c r="CS329">
        <v>1.0229115688827399</v>
      </c>
      <c r="CT329">
        <v>2.75429118531033</v>
      </c>
      <c r="CU329">
        <v>3.7059314310163001</v>
      </c>
      <c r="CV329">
        <v>34.022335775473699</v>
      </c>
      <c r="CW329">
        <v>16.802376862658502</v>
      </c>
      <c r="CX329">
        <v>15.785562246523501</v>
      </c>
      <c r="CY329">
        <v>7.6735112022461598</v>
      </c>
      <c r="CZ329">
        <v>1.8416142979596899</v>
      </c>
      <c r="DA329">
        <v>2.3068617818004502</v>
      </c>
      <c r="DB329">
        <v>106.82268941490101</v>
      </c>
      <c r="DC329">
        <v>78.432262166661999</v>
      </c>
      <c r="DD329">
        <v>28.3904272482389</v>
      </c>
      <c r="DK329"/>
      <c r="DL329"/>
      <c r="DM329"/>
      <c r="DR329" s="4">
        <v>425.09</v>
      </c>
      <c r="DT329" s="4"/>
      <c r="DU329" s="4"/>
      <c r="DV329" s="4"/>
      <c r="DW329" s="4"/>
      <c r="DX329" s="4"/>
      <c r="DY329" s="4"/>
      <c r="DZ329" s="4"/>
      <c r="EA329" s="4"/>
    </row>
    <row r="330" spans="1:131" hidden="1" x14ac:dyDescent="0.25">
      <c r="A330" s="1" t="s">
        <v>480</v>
      </c>
      <c r="B330" s="1" t="s">
        <v>428</v>
      </c>
      <c r="C330" s="1" t="s">
        <v>217</v>
      </c>
      <c r="D330" s="84">
        <v>2017</v>
      </c>
      <c r="E330" s="3">
        <v>42889</v>
      </c>
      <c r="G330" s="4"/>
      <c r="H330" s="4">
        <v>50</v>
      </c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1" t="s">
        <v>153</v>
      </c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K330"/>
      <c r="DL330"/>
      <c r="DM330"/>
      <c r="DR330" s="4">
        <v>424.73</v>
      </c>
      <c r="DT330" s="4"/>
      <c r="DU330" s="4"/>
      <c r="DV330" s="4"/>
      <c r="DW330" s="4"/>
      <c r="DX330" s="4"/>
      <c r="DY330" s="4"/>
      <c r="DZ330" s="4"/>
      <c r="EA330" s="4"/>
    </row>
    <row r="331" spans="1:131" hidden="1" x14ac:dyDescent="0.25">
      <c r="A331" s="1" t="s">
        <v>480</v>
      </c>
      <c r="B331" s="1" t="s">
        <v>428</v>
      </c>
      <c r="C331" s="1" t="s">
        <v>217</v>
      </c>
      <c r="D331" s="84">
        <v>2017</v>
      </c>
      <c r="E331" s="3">
        <v>42890</v>
      </c>
      <c r="G331" s="4"/>
      <c r="H331" s="4">
        <v>50</v>
      </c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1" t="s">
        <v>153</v>
      </c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K331"/>
      <c r="DL331"/>
      <c r="DM331"/>
      <c r="DR331" s="4">
        <v>443.39</v>
      </c>
      <c r="DT331" s="4"/>
      <c r="DU331" s="4"/>
      <c r="DV331" s="4"/>
      <c r="DW331" s="4"/>
      <c r="DX331" s="4"/>
      <c r="DY331" s="4"/>
      <c r="DZ331" s="4"/>
      <c r="EA331" s="4"/>
    </row>
    <row r="332" spans="1:131" hidden="1" x14ac:dyDescent="0.25">
      <c r="A332" s="1" t="s">
        <v>480</v>
      </c>
      <c r="B332" s="1" t="s">
        <v>428</v>
      </c>
      <c r="C332" s="1" t="s">
        <v>217</v>
      </c>
      <c r="D332" s="84">
        <v>2017</v>
      </c>
      <c r="E332" s="3">
        <v>42891</v>
      </c>
      <c r="G332" s="4"/>
      <c r="H332" s="4">
        <v>50</v>
      </c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1" t="s">
        <v>153</v>
      </c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K332"/>
      <c r="DL332"/>
      <c r="DM332"/>
      <c r="DR332" s="4">
        <v>443.58</v>
      </c>
      <c r="DT332" s="4"/>
      <c r="DU332" s="4"/>
      <c r="DV332" s="4"/>
      <c r="DW332" s="4"/>
      <c r="DX332" s="4"/>
      <c r="DY332" s="4"/>
      <c r="DZ332" s="4"/>
      <c r="EA332" s="4"/>
    </row>
    <row r="333" spans="1:131" hidden="1" x14ac:dyDescent="0.25">
      <c r="A333" s="1" t="s">
        <v>480</v>
      </c>
      <c r="B333" s="1" t="s">
        <v>428</v>
      </c>
      <c r="C333" s="1" t="s">
        <v>217</v>
      </c>
      <c r="D333" s="84">
        <v>2017</v>
      </c>
      <c r="E333" s="3">
        <v>42892</v>
      </c>
      <c r="G333" s="4"/>
      <c r="H333" s="4">
        <v>50</v>
      </c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1" t="s">
        <v>153</v>
      </c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K333"/>
      <c r="DL333"/>
      <c r="DM333"/>
      <c r="DR333" s="4"/>
      <c r="DT333" s="4"/>
      <c r="DU333" s="4"/>
      <c r="DV333" s="4"/>
      <c r="DW333" s="4"/>
      <c r="DX333" s="4"/>
      <c r="DY333" s="4"/>
      <c r="DZ333" s="4"/>
      <c r="EA333" s="4"/>
    </row>
    <row r="334" spans="1:131" hidden="1" x14ac:dyDescent="0.25">
      <c r="A334" s="1" t="s">
        <v>480</v>
      </c>
      <c r="B334" s="1" t="s">
        <v>428</v>
      </c>
      <c r="C334" s="1" t="s">
        <v>217</v>
      </c>
      <c r="D334" s="84">
        <v>2017</v>
      </c>
      <c r="E334" s="3">
        <v>42963</v>
      </c>
      <c r="G334" s="4"/>
      <c r="H334" s="4">
        <v>50</v>
      </c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P334" s="4"/>
      <c r="AQ334" s="4"/>
      <c r="AR334" s="4"/>
      <c r="AS334" s="4"/>
      <c r="AT334" s="4"/>
      <c r="AU334" s="4"/>
      <c r="AV334" s="4"/>
      <c r="AW334" s="4"/>
      <c r="AX334" s="4">
        <v>7.0000000000000007E-2</v>
      </c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1" t="s">
        <v>153</v>
      </c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K334"/>
      <c r="DL334"/>
      <c r="DM334"/>
      <c r="DR334" s="4"/>
      <c r="DT334" s="4"/>
      <c r="DU334" s="4"/>
      <c r="DV334" s="4"/>
      <c r="DW334" s="4"/>
      <c r="DX334" s="4"/>
      <c r="DY334" s="4"/>
      <c r="DZ334" s="4"/>
      <c r="EA334" s="4"/>
    </row>
    <row r="335" spans="1:131" hidden="1" x14ac:dyDescent="0.25">
      <c r="A335" s="1" t="s">
        <v>480</v>
      </c>
      <c r="B335" s="1" t="s">
        <v>428</v>
      </c>
      <c r="C335" s="1" t="s">
        <v>217</v>
      </c>
      <c r="D335" s="84">
        <v>2017</v>
      </c>
      <c r="E335" s="3">
        <v>42969</v>
      </c>
      <c r="G335" s="4"/>
      <c r="H335" s="4">
        <v>50</v>
      </c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P335" s="4"/>
      <c r="AQ335" s="4"/>
      <c r="AR335" s="4"/>
      <c r="AS335" s="4"/>
      <c r="AT335" s="4"/>
      <c r="AU335" s="4"/>
      <c r="AV335" s="4"/>
      <c r="AW335" s="4"/>
      <c r="AX335" s="4">
        <v>0.11</v>
      </c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1" t="s">
        <v>153</v>
      </c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K335"/>
      <c r="DL335"/>
      <c r="DM335"/>
      <c r="DR335" s="4"/>
      <c r="DT335" s="4"/>
      <c r="DU335" s="4"/>
      <c r="DV335" s="4"/>
      <c r="DW335" s="4"/>
      <c r="DX335" s="4"/>
      <c r="DY335" s="4"/>
      <c r="DZ335" s="4"/>
      <c r="EA335" s="4"/>
    </row>
    <row r="336" spans="1:131" hidden="1" x14ac:dyDescent="0.25">
      <c r="A336" s="1" t="s">
        <v>480</v>
      </c>
      <c r="B336" s="1" t="s">
        <v>428</v>
      </c>
      <c r="C336" s="1" t="s">
        <v>217</v>
      </c>
      <c r="D336" s="84">
        <v>2017</v>
      </c>
      <c r="E336" s="3">
        <v>42974</v>
      </c>
      <c r="G336" s="4"/>
      <c r="H336" s="4">
        <v>50</v>
      </c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1" t="s">
        <v>153</v>
      </c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K336"/>
      <c r="DL336"/>
      <c r="DM336"/>
      <c r="DR336" s="4">
        <v>519.82000000000005</v>
      </c>
      <c r="DT336" s="4"/>
      <c r="DU336" s="4"/>
      <c r="DV336" s="4"/>
      <c r="DW336" s="4"/>
      <c r="DX336" s="4"/>
      <c r="DY336" s="4"/>
      <c r="DZ336" s="4"/>
      <c r="EA336" s="4"/>
    </row>
    <row r="337" spans="1:131" hidden="1" x14ac:dyDescent="0.25">
      <c r="A337" s="1" t="s">
        <v>480</v>
      </c>
      <c r="B337" s="1" t="s">
        <v>428</v>
      </c>
      <c r="C337" s="1" t="s">
        <v>217</v>
      </c>
      <c r="D337" s="84">
        <v>2017</v>
      </c>
      <c r="E337" s="3">
        <v>42975</v>
      </c>
      <c r="G337" s="4"/>
      <c r="H337" s="4">
        <v>50</v>
      </c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P337" s="4"/>
      <c r="AQ337" s="4"/>
      <c r="AR337" s="4"/>
      <c r="AS337" s="4"/>
      <c r="AT337" s="4"/>
      <c r="AU337" s="4"/>
      <c r="AV337" s="4"/>
      <c r="AW337" s="4"/>
      <c r="AX337" s="4">
        <v>0.19</v>
      </c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1" t="s">
        <v>153</v>
      </c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K337"/>
      <c r="DL337"/>
      <c r="DM337"/>
      <c r="DR337" s="4">
        <v>518.91</v>
      </c>
      <c r="DT337" s="4"/>
      <c r="DU337" s="4"/>
      <c r="DV337" s="4"/>
      <c r="DW337" s="4"/>
      <c r="DX337" s="4"/>
      <c r="DY337" s="4"/>
      <c r="DZ337" s="4"/>
      <c r="EA337" s="4"/>
    </row>
    <row r="338" spans="1:131" hidden="1" x14ac:dyDescent="0.25">
      <c r="A338" s="1" t="s">
        <v>480</v>
      </c>
      <c r="B338" s="1" t="s">
        <v>428</v>
      </c>
      <c r="C338" s="1" t="s">
        <v>217</v>
      </c>
      <c r="D338" s="84">
        <v>2017</v>
      </c>
      <c r="E338" s="3">
        <v>42976</v>
      </c>
      <c r="G338" s="4"/>
      <c r="H338" s="4">
        <v>50</v>
      </c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1" t="s">
        <v>153</v>
      </c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K338"/>
      <c r="DL338"/>
      <c r="DM338"/>
      <c r="DR338" s="4">
        <v>517.88</v>
      </c>
      <c r="DT338" s="4"/>
      <c r="DU338" s="4"/>
      <c r="DV338" s="4"/>
      <c r="DW338" s="4"/>
      <c r="DX338" s="4"/>
      <c r="DY338" s="4"/>
      <c r="DZ338" s="4"/>
      <c r="EA338" s="4"/>
    </row>
    <row r="339" spans="1:131" hidden="1" x14ac:dyDescent="0.25">
      <c r="A339" s="1" t="s">
        <v>480</v>
      </c>
      <c r="B339" s="1" t="s">
        <v>428</v>
      </c>
      <c r="C339" s="1" t="s">
        <v>217</v>
      </c>
      <c r="D339" s="84">
        <v>2017</v>
      </c>
      <c r="E339" s="3">
        <v>42977</v>
      </c>
      <c r="G339" s="4"/>
      <c r="H339" s="4">
        <v>50</v>
      </c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1" t="s">
        <v>153</v>
      </c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K339"/>
      <c r="DL339"/>
      <c r="DM339"/>
      <c r="DR339" s="4">
        <v>517.16999999999996</v>
      </c>
      <c r="DT339" s="4"/>
      <c r="DU339" s="4"/>
      <c r="DV339" s="4"/>
      <c r="DW339" s="4"/>
      <c r="DX339" s="4"/>
      <c r="DY339" s="4"/>
      <c r="DZ339" s="4"/>
      <c r="EA339" s="4"/>
    </row>
    <row r="340" spans="1:131" hidden="1" x14ac:dyDescent="0.25">
      <c r="A340" s="1" t="s">
        <v>480</v>
      </c>
      <c r="B340" s="1" t="s">
        <v>428</v>
      </c>
      <c r="C340" s="1" t="s">
        <v>217</v>
      </c>
      <c r="D340" s="84">
        <v>2017</v>
      </c>
      <c r="E340" s="3">
        <v>42978</v>
      </c>
      <c r="G340" s="4"/>
      <c r="H340" s="4">
        <v>50</v>
      </c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1" t="s">
        <v>153</v>
      </c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K340"/>
      <c r="DL340"/>
      <c r="DM340"/>
      <c r="DR340" s="4">
        <v>516.82000000000005</v>
      </c>
      <c r="DT340" s="4"/>
      <c r="DU340" s="4"/>
      <c r="DV340" s="4"/>
      <c r="DW340" s="4"/>
      <c r="DX340" s="4"/>
      <c r="DY340" s="4"/>
      <c r="DZ340" s="4"/>
      <c r="EA340" s="4"/>
    </row>
    <row r="341" spans="1:131" hidden="1" x14ac:dyDescent="0.25">
      <c r="A341" s="1" t="s">
        <v>480</v>
      </c>
      <c r="B341" s="1" t="s">
        <v>428</v>
      </c>
      <c r="C341" s="1" t="s">
        <v>217</v>
      </c>
      <c r="D341" s="84">
        <v>2017</v>
      </c>
      <c r="E341" s="3">
        <v>42979</v>
      </c>
      <c r="G341" s="4"/>
      <c r="H341" s="4">
        <v>50</v>
      </c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1" t="s">
        <v>153</v>
      </c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K341"/>
      <c r="DL341"/>
      <c r="DM341"/>
      <c r="DR341" s="4">
        <v>519.17999999999995</v>
      </c>
      <c r="DT341" s="4"/>
      <c r="DU341" s="4"/>
      <c r="DV341" s="4"/>
      <c r="DW341" s="4"/>
      <c r="DX341" s="4"/>
      <c r="DY341" s="4"/>
      <c r="DZ341" s="4"/>
      <c r="EA341" s="4"/>
    </row>
    <row r="342" spans="1:131" hidden="1" x14ac:dyDescent="0.25">
      <c r="A342" s="1" t="s">
        <v>480</v>
      </c>
      <c r="B342" s="1" t="s">
        <v>428</v>
      </c>
      <c r="C342" s="1" t="s">
        <v>217</v>
      </c>
      <c r="D342" s="84">
        <v>2017</v>
      </c>
      <c r="E342" s="3">
        <v>42980</v>
      </c>
      <c r="G342" s="4"/>
      <c r="H342" s="4">
        <v>50</v>
      </c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1" t="s">
        <v>153</v>
      </c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K342"/>
      <c r="DL342"/>
      <c r="DM342"/>
      <c r="DR342" s="4">
        <v>521.73</v>
      </c>
      <c r="DT342" s="4"/>
      <c r="DU342" s="4"/>
      <c r="DV342" s="4"/>
      <c r="DW342" s="4"/>
      <c r="DX342" s="4"/>
      <c r="DY342" s="4"/>
      <c r="DZ342" s="4"/>
      <c r="EA342" s="4"/>
    </row>
    <row r="343" spans="1:131" hidden="1" x14ac:dyDescent="0.25">
      <c r="A343" s="1" t="s">
        <v>480</v>
      </c>
      <c r="B343" s="1" t="s">
        <v>428</v>
      </c>
      <c r="C343" s="1" t="s">
        <v>217</v>
      </c>
      <c r="D343" s="84">
        <v>2017</v>
      </c>
      <c r="E343" s="3">
        <v>42981</v>
      </c>
      <c r="G343" s="4"/>
      <c r="H343" s="4">
        <v>50</v>
      </c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1" t="s">
        <v>153</v>
      </c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K343"/>
      <c r="DL343"/>
      <c r="DM343"/>
      <c r="DR343" s="4">
        <v>525.47</v>
      </c>
      <c r="DT343" s="4"/>
      <c r="DU343" s="4"/>
      <c r="DV343" s="4"/>
      <c r="DW343" s="4"/>
      <c r="DX343" s="4"/>
      <c r="DY343" s="4"/>
      <c r="DZ343" s="4"/>
      <c r="EA343" s="4"/>
    </row>
    <row r="344" spans="1:131" hidden="1" x14ac:dyDescent="0.25">
      <c r="A344" s="1" t="s">
        <v>480</v>
      </c>
      <c r="B344" s="1" t="s">
        <v>428</v>
      </c>
      <c r="C344" s="1" t="s">
        <v>217</v>
      </c>
      <c r="D344" s="84">
        <v>2017</v>
      </c>
      <c r="E344" s="3">
        <v>42982</v>
      </c>
      <c r="G344" s="4"/>
      <c r="H344" s="4">
        <v>50</v>
      </c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P344" s="4"/>
      <c r="AQ344" s="4"/>
      <c r="AR344" s="4"/>
      <c r="AS344" s="4"/>
      <c r="AT344" s="4"/>
      <c r="AU344" s="4"/>
      <c r="AV344" s="4"/>
      <c r="AW344" s="4"/>
      <c r="AX344" s="4">
        <v>0.21</v>
      </c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1" t="s">
        <v>153</v>
      </c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K344"/>
      <c r="DL344"/>
      <c r="DM344"/>
      <c r="DR344" s="4">
        <v>525.34</v>
      </c>
      <c r="DT344" s="4"/>
      <c r="DU344" s="4"/>
      <c r="DV344" s="4"/>
      <c r="DW344" s="4"/>
      <c r="DX344" s="4"/>
      <c r="DY344" s="4"/>
      <c r="DZ344" s="4"/>
      <c r="EA344" s="4"/>
    </row>
    <row r="345" spans="1:131" hidden="1" x14ac:dyDescent="0.25">
      <c r="A345" s="1" t="s">
        <v>480</v>
      </c>
      <c r="B345" s="1" t="s">
        <v>428</v>
      </c>
      <c r="C345" s="1" t="s">
        <v>217</v>
      </c>
      <c r="D345" s="84">
        <v>2017</v>
      </c>
      <c r="E345" s="3">
        <v>42983</v>
      </c>
      <c r="G345" s="4"/>
      <c r="H345" s="4">
        <v>50</v>
      </c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1">
        <v>30.03</v>
      </c>
      <c r="AL345" s="82">
        <f>AK345/100</f>
        <v>0.30030000000000001</v>
      </c>
      <c r="AM345" s="4">
        <v>1.613136525</v>
      </c>
      <c r="AN345" s="4">
        <f>AO345*AK345</f>
        <v>1.613136525</v>
      </c>
      <c r="AO345">
        <v>5.3717500000000001E-2</v>
      </c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1" t="s">
        <v>153</v>
      </c>
      <c r="CL345">
        <v>7.0214275554063503</v>
      </c>
      <c r="CM345">
        <v>13.144742968655001</v>
      </c>
      <c r="CN345">
        <v>41.299465340496603</v>
      </c>
      <c r="CO345">
        <v>34.607020336215101</v>
      </c>
      <c r="CP345">
        <v>1.2060733050549299</v>
      </c>
      <c r="CQ345">
        <v>1.0431865182900899</v>
      </c>
      <c r="CR345">
        <v>2.3404752499797499</v>
      </c>
      <c r="CS345">
        <v>1.9860315257677601</v>
      </c>
      <c r="CT345">
        <v>0.91463729444566799</v>
      </c>
      <c r="CU345">
        <v>1.2465016055585301</v>
      </c>
      <c r="CV345">
        <v>5.8153542503514197</v>
      </c>
      <c r="CW345">
        <v>12.1015564503649</v>
      </c>
      <c r="CX345">
        <v>38.958990090516899</v>
      </c>
      <c r="CY345">
        <v>32.620988810447301</v>
      </c>
      <c r="CZ345">
        <v>21.357009320790102</v>
      </c>
      <c r="DA345">
        <v>10.750042579663701</v>
      </c>
      <c r="DB345">
        <v>130.340847001231</v>
      </c>
      <c r="DC345">
        <v>121.60394150213401</v>
      </c>
      <c r="DD345">
        <v>8.7369054990967197</v>
      </c>
      <c r="DK345"/>
      <c r="DL345"/>
      <c r="DM345"/>
      <c r="DR345" s="4">
        <v>524.82000000000005</v>
      </c>
      <c r="DT345" s="4"/>
      <c r="DU345" s="4"/>
      <c r="DV345" s="4"/>
      <c r="DW345" s="4"/>
      <c r="DX345" s="4"/>
      <c r="DY345" s="4"/>
      <c r="DZ345" s="4"/>
      <c r="EA345" s="4"/>
    </row>
    <row r="346" spans="1:131" hidden="1" x14ac:dyDescent="0.25">
      <c r="A346" s="1" t="s">
        <v>480</v>
      </c>
      <c r="B346" s="1" t="s">
        <v>428</v>
      </c>
      <c r="C346" s="1" t="s">
        <v>217</v>
      </c>
      <c r="D346" s="84">
        <v>2017</v>
      </c>
      <c r="E346" s="3">
        <v>42984</v>
      </c>
      <c r="G346" s="4"/>
      <c r="H346" s="4">
        <v>50</v>
      </c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/>
      <c r="AL346"/>
      <c r="AO346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1" t="s">
        <v>153</v>
      </c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K346"/>
      <c r="DL346"/>
      <c r="DM346"/>
      <c r="DR346" s="4">
        <v>523.80999999999995</v>
      </c>
      <c r="DT346" s="4"/>
      <c r="DU346" s="4"/>
      <c r="DV346" s="4"/>
      <c r="DW346" s="4"/>
      <c r="DX346" s="4"/>
      <c r="DY346" s="4"/>
      <c r="DZ346" s="4"/>
      <c r="EA346" s="4"/>
    </row>
    <row r="347" spans="1:131" hidden="1" x14ac:dyDescent="0.25">
      <c r="A347" s="1" t="s">
        <v>480</v>
      </c>
      <c r="B347" s="1" t="s">
        <v>428</v>
      </c>
      <c r="C347" s="1" t="s">
        <v>217</v>
      </c>
      <c r="D347" s="84">
        <v>2017</v>
      </c>
      <c r="E347" s="3">
        <v>42985</v>
      </c>
      <c r="G347" s="4"/>
      <c r="H347" s="4">
        <v>50</v>
      </c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/>
      <c r="AL347"/>
      <c r="AO347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1" t="s">
        <v>153</v>
      </c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K347"/>
      <c r="DL347"/>
      <c r="DM347"/>
      <c r="DR347" s="4">
        <v>522.66999999999996</v>
      </c>
      <c r="DT347" s="4"/>
      <c r="DU347" s="4"/>
      <c r="DV347" s="4"/>
      <c r="DW347" s="4"/>
      <c r="DX347" s="4"/>
      <c r="DY347" s="4"/>
      <c r="DZ347" s="4"/>
      <c r="EA347" s="4"/>
    </row>
    <row r="348" spans="1:131" hidden="1" x14ac:dyDescent="0.25">
      <c r="A348" s="1" t="s">
        <v>480</v>
      </c>
      <c r="B348" s="1" t="s">
        <v>428</v>
      </c>
      <c r="C348" s="1" t="s">
        <v>217</v>
      </c>
      <c r="D348" s="84">
        <v>2017</v>
      </c>
      <c r="E348" s="3">
        <v>42986</v>
      </c>
      <c r="G348" s="4"/>
      <c r="H348" s="4">
        <v>50</v>
      </c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/>
      <c r="AL348"/>
      <c r="AO348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1" t="s">
        <v>153</v>
      </c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K348"/>
      <c r="DL348"/>
      <c r="DM348"/>
      <c r="DR348" s="4">
        <v>521.24</v>
      </c>
      <c r="DT348" s="4"/>
      <c r="DU348" s="4"/>
      <c r="DV348" s="4"/>
      <c r="DW348" s="4"/>
      <c r="DX348" s="4"/>
      <c r="DY348" s="4"/>
      <c r="DZ348" s="4"/>
      <c r="EA348" s="4"/>
    </row>
    <row r="349" spans="1:131" hidden="1" x14ac:dyDescent="0.25">
      <c r="A349" s="1" t="s">
        <v>480</v>
      </c>
      <c r="B349" s="1" t="s">
        <v>428</v>
      </c>
      <c r="C349" s="1" t="s">
        <v>217</v>
      </c>
      <c r="D349" s="84">
        <v>2017</v>
      </c>
      <c r="E349" s="3">
        <v>42987</v>
      </c>
      <c r="G349" s="4"/>
      <c r="H349" s="4">
        <v>50</v>
      </c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/>
      <c r="AL349"/>
      <c r="AO349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1" t="s">
        <v>153</v>
      </c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K349"/>
      <c r="DL349"/>
      <c r="DM349"/>
      <c r="DR349" s="4">
        <v>519.49</v>
      </c>
      <c r="DT349" s="4"/>
      <c r="DU349" s="4"/>
      <c r="DV349" s="4"/>
      <c r="DW349" s="4"/>
      <c r="DX349" s="4"/>
      <c r="DY349" s="4"/>
      <c r="DZ349" s="4"/>
      <c r="EA349" s="4"/>
    </row>
    <row r="350" spans="1:131" hidden="1" x14ac:dyDescent="0.25">
      <c r="A350" s="1" t="s">
        <v>480</v>
      </c>
      <c r="B350" s="1" t="s">
        <v>428</v>
      </c>
      <c r="C350" s="1" t="s">
        <v>217</v>
      </c>
      <c r="D350" s="84">
        <v>2017</v>
      </c>
      <c r="E350" s="3">
        <v>42988</v>
      </c>
      <c r="G350" s="4"/>
      <c r="H350" s="4">
        <v>50</v>
      </c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1" t="s">
        <v>153</v>
      </c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K350"/>
      <c r="DL350"/>
      <c r="DM350"/>
      <c r="DR350" s="4">
        <v>523.17999999999995</v>
      </c>
      <c r="DT350" s="4"/>
      <c r="DU350" s="4"/>
      <c r="DV350" s="4"/>
      <c r="DW350" s="4"/>
      <c r="DX350" s="4"/>
      <c r="DY350" s="4"/>
      <c r="DZ350" s="4"/>
      <c r="EA350" s="4"/>
    </row>
    <row r="351" spans="1:131" hidden="1" x14ac:dyDescent="0.25">
      <c r="A351" s="1" t="s">
        <v>480</v>
      </c>
      <c r="B351" s="1" t="s">
        <v>428</v>
      </c>
      <c r="C351" s="1" t="s">
        <v>217</v>
      </c>
      <c r="D351" s="84">
        <v>2017</v>
      </c>
      <c r="E351" s="3">
        <v>42989</v>
      </c>
      <c r="G351" s="4"/>
      <c r="H351" s="4">
        <v>50</v>
      </c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1" t="s">
        <v>153</v>
      </c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K351"/>
      <c r="DL351"/>
      <c r="DM351"/>
      <c r="DR351" s="4">
        <v>523.61</v>
      </c>
      <c r="DT351" s="4"/>
      <c r="DU351" s="4"/>
      <c r="DV351" s="4"/>
      <c r="DW351" s="4"/>
      <c r="DX351" s="4"/>
      <c r="DY351" s="4"/>
      <c r="DZ351" s="4"/>
      <c r="EA351" s="4"/>
    </row>
    <row r="352" spans="1:131" hidden="1" x14ac:dyDescent="0.25">
      <c r="A352" s="1" t="s">
        <v>480</v>
      </c>
      <c r="B352" s="1" t="s">
        <v>428</v>
      </c>
      <c r="C352" s="1" t="s">
        <v>217</v>
      </c>
      <c r="D352" s="84">
        <v>2017</v>
      </c>
      <c r="E352" s="3">
        <v>42990</v>
      </c>
      <c r="G352" s="4"/>
      <c r="H352" s="4">
        <v>50</v>
      </c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1" t="s">
        <v>153</v>
      </c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K352"/>
      <c r="DL352"/>
      <c r="DM352"/>
      <c r="DR352" s="4">
        <v>523.29</v>
      </c>
      <c r="DT352" s="4"/>
      <c r="DU352" s="4"/>
      <c r="DV352" s="4"/>
      <c r="DW352" s="4"/>
      <c r="DX352" s="4"/>
      <c r="DY352" s="4"/>
      <c r="DZ352" s="4"/>
      <c r="EA352" s="4"/>
    </row>
    <row r="353" spans="1:131" hidden="1" x14ac:dyDescent="0.25">
      <c r="A353" s="1" t="s">
        <v>480</v>
      </c>
      <c r="B353" s="1" t="s">
        <v>428</v>
      </c>
      <c r="C353" s="1" t="s">
        <v>217</v>
      </c>
      <c r="D353" s="84">
        <v>2017</v>
      </c>
      <c r="E353" s="3">
        <v>42991</v>
      </c>
      <c r="G353" s="4"/>
      <c r="H353" s="4">
        <v>50</v>
      </c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P353" s="4"/>
      <c r="AQ353" s="4"/>
      <c r="AR353" s="4"/>
      <c r="AS353" s="4"/>
      <c r="AT353" s="4"/>
      <c r="AU353" s="4"/>
      <c r="AV353" s="4"/>
      <c r="AW353" s="4"/>
      <c r="AX353" s="4">
        <v>0.43</v>
      </c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1" t="s">
        <v>153</v>
      </c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K353"/>
      <c r="DL353"/>
      <c r="DM353"/>
      <c r="DR353" s="4">
        <v>523.05999999999995</v>
      </c>
      <c r="DT353" s="4"/>
      <c r="DU353" s="4"/>
      <c r="DV353" s="4"/>
      <c r="DW353" s="4"/>
      <c r="DX353" s="4"/>
      <c r="DY353" s="4"/>
      <c r="DZ353" s="4"/>
      <c r="EA353" s="4"/>
    </row>
    <row r="354" spans="1:131" hidden="1" x14ac:dyDescent="0.25">
      <c r="A354" s="1" t="s">
        <v>480</v>
      </c>
      <c r="B354" s="1" t="s">
        <v>428</v>
      </c>
      <c r="C354" s="1" t="s">
        <v>217</v>
      </c>
      <c r="D354" s="84">
        <v>2017</v>
      </c>
      <c r="E354" s="3">
        <v>42992</v>
      </c>
      <c r="G354" s="4"/>
      <c r="H354" s="4">
        <v>50</v>
      </c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1" t="s">
        <v>153</v>
      </c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K354"/>
      <c r="DL354"/>
      <c r="DM354"/>
      <c r="DR354" s="4">
        <v>523.22</v>
      </c>
      <c r="DT354" s="4"/>
      <c r="DU354" s="4"/>
      <c r="DV354" s="4"/>
      <c r="DW354" s="4"/>
      <c r="DX354" s="4"/>
      <c r="DY354" s="4"/>
      <c r="DZ354" s="4"/>
      <c r="EA354" s="4"/>
    </row>
    <row r="355" spans="1:131" hidden="1" x14ac:dyDescent="0.25">
      <c r="A355" s="1" t="s">
        <v>480</v>
      </c>
      <c r="B355" s="1" t="s">
        <v>428</v>
      </c>
      <c r="C355" s="1" t="s">
        <v>217</v>
      </c>
      <c r="D355" s="84">
        <v>2017</v>
      </c>
      <c r="E355" s="3">
        <v>42993</v>
      </c>
      <c r="G355" s="4"/>
      <c r="H355" s="4">
        <v>50</v>
      </c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1" t="s">
        <v>153</v>
      </c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K355"/>
      <c r="DL355"/>
      <c r="DM355"/>
      <c r="DR355" s="4">
        <v>521.41999999999996</v>
      </c>
      <c r="DT355" s="4"/>
      <c r="DU355" s="4"/>
      <c r="DV355" s="4"/>
      <c r="DW355" s="4"/>
      <c r="DX355" s="4"/>
      <c r="DY355" s="4"/>
      <c r="DZ355" s="4"/>
      <c r="EA355" s="4"/>
    </row>
    <row r="356" spans="1:131" hidden="1" x14ac:dyDescent="0.25">
      <c r="A356" s="1" t="s">
        <v>480</v>
      </c>
      <c r="B356" s="1" t="s">
        <v>428</v>
      </c>
      <c r="C356" s="1" t="s">
        <v>217</v>
      </c>
      <c r="D356" s="84">
        <v>2017</v>
      </c>
      <c r="E356" s="3">
        <v>42994</v>
      </c>
      <c r="G356" s="4"/>
      <c r="H356" s="4">
        <v>50</v>
      </c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1" t="s">
        <v>153</v>
      </c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K356"/>
      <c r="DL356"/>
      <c r="DM356"/>
      <c r="DR356" s="4">
        <v>520.24</v>
      </c>
      <c r="DT356" s="4"/>
      <c r="DU356" s="4"/>
      <c r="DV356" s="4"/>
      <c r="DW356" s="4"/>
      <c r="DX356" s="4"/>
      <c r="DY356" s="4"/>
      <c r="DZ356" s="4"/>
      <c r="EA356" s="4"/>
    </row>
    <row r="357" spans="1:131" hidden="1" x14ac:dyDescent="0.25">
      <c r="A357" s="1" t="s">
        <v>480</v>
      </c>
      <c r="B357" s="1" t="s">
        <v>428</v>
      </c>
      <c r="C357" s="1" t="s">
        <v>217</v>
      </c>
      <c r="D357" s="84">
        <v>2017</v>
      </c>
      <c r="E357" s="3">
        <v>42995</v>
      </c>
      <c r="G357" s="4"/>
      <c r="H357" s="4">
        <v>50</v>
      </c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1" t="s">
        <v>153</v>
      </c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K357"/>
      <c r="DL357"/>
      <c r="DM357"/>
      <c r="DR357" s="4">
        <v>519.04999999999995</v>
      </c>
      <c r="DT357" s="4"/>
      <c r="DU357" s="4"/>
      <c r="DV357" s="4"/>
      <c r="DW357" s="4"/>
      <c r="DX357" s="4"/>
      <c r="DY357" s="4"/>
      <c r="DZ357" s="4"/>
      <c r="EA357" s="4"/>
    </row>
    <row r="358" spans="1:131" hidden="1" x14ac:dyDescent="0.25">
      <c r="A358" s="1" t="s">
        <v>480</v>
      </c>
      <c r="B358" s="1" t="s">
        <v>428</v>
      </c>
      <c r="C358" s="1" t="s">
        <v>217</v>
      </c>
      <c r="D358" s="84">
        <v>2017</v>
      </c>
      <c r="E358" s="3">
        <v>42996</v>
      </c>
      <c r="G358" s="4"/>
      <c r="H358" s="4">
        <v>50</v>
      </c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1" t="s">
        <v>153</v>
      </c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K358"/>
      <c r="DL358"/>
      <c r="DM358"/>
      <c r="DR358" s="4">
        <v>539.83000000000004</v>
      </c>
      <c r="DT358" s="4"/>
      <c r="DU358" s="4"/>
      <c r="DV358" s="4"/>
      <c r="DW358" s="4"/>
      <c r="DX358" s="4"/>
      <c r="DY358" s="4"/>
      <c r="DZ358" s="4"/>
      <c r="EA358" s="4"/>
    </row>
    <row r="359" spans="1:131" hidden="1" x14ac:dyDescent="0.25">
      <c r="A359" s="1" t="s">
        <v>480</v>
      </c>
      <c r="B359" s="1" t="s">
        <v>428</v>
      </c>
      <c r="C359" s="1" t="s">
        <v>217</v>
      </c>
      <c r="D359" s="84">
        <v>2017</v>
      </c>
      <c r="E359" s="3">
        <v>42997</v>
      </c>
      <c r="G359" s="4"/>
      <c r="H359" s="4">
        <v>50</v>
      </c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P359" s="4"/>
      <c r="AQ359" s="4"/>
      <c r="AR359" s="4"/>
      <c r="AS359" s="4"/>
      <c r="AT359" s="4"/>
      <c r="AU359" s="4"/>
      <c r="AV359" s="4"/>
      <c r="AW359" s="4"/>
      <c r="AX359" s="4">
        <v>0.54</v>
      </c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1" t="s">
        <v>153</v>
      </c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K359"/>
      <c r="DL359"/>
      <c r="DM359"/>
      <c r="DR359" s="4">
        <v>545.14</v>
      </c>
      <c r="DT359" s="4"/>
      <c r="DU359" s="4"/>
      <c r="DV359" s="4"/>
      <c r="DW359" s="4"/>
      <c r="DX359" s="4"/>
      <c r="DY359" s="4"/>
      <c r="DZ359" s="4"/>
      <c r="EA359" s="4"/>
    </row>
    <row r="360" spans="1:131" hidden="1" x14ac:dyDescent="0.25">
      <c r="A360" s="1" t="s">
        <v>480</v>
      </c>
      <c r="B360" s="1" t="s">
        <v>428</v>
      </c>
      <c r="C360" s="1" t="s">
        <v>217</v>
      </c>
      <c r="D360" s="84">
        <v>2017</v>
      </c>
      <c r="E360" s="3">
        <v>42998</v>
      </c>
      <c r="G360" s="4"/>
      <c r="H360" s="4">
        <v>50</v>
      </c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1" t="s">
        <v>153</v>
      </c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K360"/>
      <c r="DL360"/>
      <c r="DM360"/>
      <c r="DR360" s="4">
        <v>544.92999999999995</v>
      </c>
      <c r="DT360" s="4"/>
      <c r="DU360" s="4"/>
      <c r="DV360" s="4"/>
      <c r="DW360" s="4"/>
      <c r="DX360" s="4"/>
      <c r="DY360" s="4"/>
      <c r="DZ360" s="4"/>
      <c r="EA360" s="4"/>
    </row>
    <row r="361" spans="1:131" hidden="1" x14ac:dyDescent="0.25">
      <c r="A361" s="1" t="s">
        <v>480</v>
      </c>
      <c r="B361" s="1" t="s">
        <v>428</v>
      </c>
      <c r="C361" s="1" t="s">
        <v>217</v>
      </c>
      <c r="D361" s="84">
        <v>2017</v>
      </c>
      <c r="E361" s="3">
        <v>42999</v>
      </c>
      <c r="G361" s="4"/>
      <c r="H361" s="4">
        <v>50</v>
      </c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1" t="s">
        <v>153</v>
      </c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K361"/>
      <c r="DL361"/>
      <c r="DM361"/>
      <c r="DR361" s="4">
        <v>550.61</v>
      </c>
      <c r="DT361" s="4"/>
      <c r="DU361" s="4"/>
      <c r="DV361" s="4"/>
      <c r="DW361" s="4"/>
      <c r="DX361" s="4"/>
      <c r="DY361" s="4"/>
      <c r="DZ361" s="4"/>
      <c r="EA361" s="4"/>
    </row>
    <row r="362" spans="1:131" hidden="1" x14ac:dyDescent="0.25">
      <c r="A362" s="1" t="s">
        <v>480</v>
      </c>
      <c r="B362" s="1" t="s">
        <v>428</v>
      </c>
      <c r="C362" s="1" t="s">
        <v>217</v>
      </c>
      <c r="D362" s="84">
        <v>2017</v>
      </c>
      <c r="E362" s="3">
        <v>43000</v>
      </c>
      <c r="G362" s="4"/>
      <c r="H362" s="4">
        <v>50</v>
      </c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1" t="s">
        <v>153</v>
      </c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K362"/>
      <c r="DL362"/>
      <c r="DM362"/>
      <c r="DR362" s="4">
        <v>555.6</v>
      </c>
      <c r="DT362" s="4"/>
      <c r="DU362" s="4"/>
      <c r="DV362" s="4"/>
      <c r="DW362" s="4"/>
      <c r="DX362" s="4"/>
      <c r="DY362" s="4"/>
      <c r="DZ362" s="4"/>
      <c r="EA362" s="4"/>
    </row>
    <row r="363" spans="1:131" hidden="1" x14ac:dyDescent="0.25">
      <c r="A363" s="1" t="s">
        <v>480</v>
      </c>
      <c r="B363" s="1" t="s">
        <v>428</v>
      </c>
      <c r="C363" s="1" t="s">
        <v>217</v>
      </c>
      <c r="D363" s="84">
        <v>2017</v>
      </c>
      <c r="E363" s="3">
        <v>43001</v>
      </c>
      <c r="G363" s="4"/>
      <c r="H363" s="4">
        <v>50</v>
      </c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1" t="s">
        <v>153</v>
      </c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K363"/>
      <c r="DL363"/>
      <c r="DM363"/>
      <c r="DR363" s="4">
        <v>553.39</v>
      </c>
      <c r="DT363" s="4"/>
      <c r="DU363" s="4"/>
      <c r="DV363" s="4"/>
      <c r="DW363" s="4"/>
      <c r="DX363" s="4"/>
      <c r="DY363" s="4"/>
      <c r="DZ363" s="4"/>
      <c r="EA363" s="4"/>
    </row>
    <row r="364" spans="1:131" hidden="1" x14ac:dyDescent="0.25">
      <c r="A364" s="1" t="s">
        <v>480</v>
      </c>
      <c r="B364" s="1" t="s">
        <v>428</v>
      </c>
      <c r="C364" s="1" t="s">
        <v>217</v>
      </c>
      <c r="D364" s="84">
        <v>2017</v>
      </c>
      <c r="E364" s="3">
        <v>43002</v>
      </c>
      <c r="G364" s="4"/>
      <c r="H364" s="4">
        <v>50</v>
      </c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1" t="s">
        <v>153</v>
      </c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K364"/>
      <c r="DL364"/>
      <c r="DM364"/>
      <c r="DR364" s="4">
        <v>550.54999999999995</v>
      </c>
      <c r="DT364" s="4"/>
      <c r="DU364" s="4"/>
      <c r="DV364" s="4"/>
      <c r="DW364" s="4"/>
      <c r="DX364" s="4"/>
      <c r="DY364" s="4"/>
      <c r="DZ364" s="4"/>
      <c r="EA364" s="4"/>
    </row>
    <row r="365" spans="1:131" hidden="1" x14ac:dyDescent="0.25">
      <c r="A365" s="1" t="s">
        <v>480</v>
      </c>
      <c r="B365" s="1" t="s">
        <v>428</v>
      </c>
      <c r="C365" s="1" t="s">
        <v>217</v>
      </c>
      <c r="D365" s="84">
        <v>2017</v>
      </c>
      <c r="E365" s="3">
        <v>43003</v>
      </c>
      <c r="G365" s="4"/>
      <c r="H365" s="4">
        <v>50</v>
      </c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1" t="s">
        <v>153</v>
      </c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K365"/>
      <c r="DL365"/>
      <c r="DM365"/>
      <c r="DR365" s="4">
        <v>546.87</v>
      </c>
      <c r="DT365" s="4"/>
      <c r="DU365" s="4"/>
      <c r="DV365" s="4"/>
      <c r="DW365" s="4"/>
      <c r="DX365" s="4"/>
      <c r="DY365" s="4"/>
      <c r="DZ365" s="4"/>
      <c r="EA365" s="4"/>
    </row>
    <row r="366" spans="1:131" hidden="1" x14ac:dyDescent="0.25">
      <c r="A366" s="1" t="s">
        <v>480</v>
      </c>
      <c r="B366" s="1" t="s">
        <v>428</v>
      </c>
      <c r="C366" s="1" t="s">
        <v>217</v>
      </c>
      <c r="D366" s="84">
        <v>2017</v>
      </c>
      <c r="E366" s="3">
        <v>43004</v>
      </c>
      <c r="G366" s="4"/>
      <c r="H366" s="4">
        <v>50</v>
      </c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1" t="s">
        <v>153</v>
      </c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K366"/>
      <c r="DL366"/>
      <c r="DM366"/>
      <c r="DR366" s="4">
        <v>545.46</v>
      </c>
      <c r="DT366" s="4"/>
      <c r="DU366" s="4"/>
      <c r="DV366" s="4"/>
      <c r="DW366" s="4"/>
      <c r="DX366" s="4"/>
      <c r="DY366" s="4"/>
      <c r="DZ366" s="4"/>
      <c r="EA366" s="4"/>
    </row>
    <row r="367" spans="1:131" hidden="1" x14ac:dyDescent="0.25">
      <c r="A367" s="1" t="s">
        <v>480</v>
      </c>
      <c r="B367" s="1" t="s">
        <v>428</v>
      </c>
      <c r="C367" s="1" t="s">
        <v>217</v>
      </c>
      <c r="D367" s="84">
        <v>2017</v>
      </c>
      <c r="E367" s="3">
        <v>43005</v>
      </c>
      <c r="G367" s="4"/>
      <c r="H367" s="4">
        <v>50</v>
      </c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1" t="s">
        <v>153</v>
      </c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K367"/>
      <c r="DL367"/>
      <c r="DM367"/>
      <c r="DR367" s="4">
        <v>543.63</v>
      </c>
      <c r="DT367" s="4"/>
      <c r="DU367" s="4"/>
      <c r="DV367" s="4"/>
      <c r="DW367" s="4"/>
      <c r="DX367" s="4"/>
      <c r="DY367" s="4"/>
      <c r="DZ367" s="4"/>
      <c r="EA367" s="4"/>
    </row>
    <row r="368" spans="1:131" hidden="1" x14ac:dyDescent="0.25">
      <c r="A368" s="1" t="s">
        <v>480</v>
      </c>
      <c r="B368" s="1" t="s">
        <v>428</v>
      </c>
      <c r="C368" s="1" t="s">
        <v>217</v>
      </c>
      <c r="D368" s="84">
        <v>2017</v>
      </c>
      <c r="E368" s="3">
        <v>43006</v>
      </c>
      <c r="G368" s="4"/>
      <c r="H368" s="4">
        <v>50</v>
      </c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1">
        <v>140.75423298049199</v>
      </c>
      <c r="AL368" s="82">
        <f>AK368/100</f>
        <v>1.4075423298049199</v>
      </c>
      <c r="AM368" s="4">
        <v>4.3190436390063969</v>
      </c>
      <c r="AN368" s="4">
        <f>AO368*AK368</f>
        <v>4.3190436390063969</v>
      </c>
      <c r="AO368">
        <v>3.0685E-2</v>
      </c>
      <c r="AP368" s="4"/>
      <c r="AQ368" s="4"/>
      <c r="AR368" s="4"/>
      <c r="AS368" s="4"/>
      <c r="AT368" s="4"/>
      <c r="AU368" s="4"/>
      <c r="AV368" s="4"/>
      <c r="AW368" s="4"/>
      <c r="AX368" s="4">
        <v>0.84</v>
      </c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1" t="s">
        <v>153</v>
      </c>
      <c r="CL368">
        <v>3.6834374858130801</v>
      </c>
      <c r="CM368">
        <v>3.1442785381088298</v>
      </c>
      <c r="CN368">
        <v>20.441252718047</v>
      </c>
      <c r="CO368">
        <v>34.973874655919097</v>
      </c>
      <c r="CP368">
        <v>1.4130929975073001</v>
      </c>
      <c r="CQ368">
        <v>1.41370865958157</v>
      </c>
      <c r="CR368">
        <v>2.0344757841504801</v>
      </c>
      <c r="CS368">
        <v>2.7657724561696901</v>
      </c>
      <c r="CT368">
        <v>0.43441503927603697</v>
      </c>
      <c r="CU368">
        <v>0.56891349164468896</v>
      </c>
      <c r="CV368">
        <v>2.27034448830578</v>
      </c>
      <c r="CW368">
        <v>1.7305698785272601</v>
      </c>
      <c r="CX368">
        <v>18.406776933896499</v>
      </c>
      <c r="CY368">
        <v>32.208102199749398</v>
      </c>
      <c r="CZ368">
        <v>22.204709591950898</v>
      </c>
      <c r="DA368">
        <v>12.8557220845719</v>
      </c>
      <c r="DB368">
        <v>98.306603605331503</v>
      </c>
      <c r="DC368">
        <v>89.676225177001697</v>
      </c>
      <c r="DD368">
        <v>8.6303784283297595</v>
      </c>
      <c r="DK368"/>
      <c r="DL368"/>
      <c r="DM368"/>
      <c r="DR368" s="4">
        <v>541.17999999999995</v>
      </c>
      <c r="DT368" s="4"/>
      <c r="DU368" s="4"/>
      <c r="DV368" s="4"/>
      <c r="DW368" s="4"/>
      <c r="DX368" s="4"/>
      <c r="DY368" s="4"/>
      <c r="DZ368" s="4"/>
      <c r="EA368" s="4"/>
    </row>
    <row r="369" spans="1:131" hidden="1" x14ac:dyDescent="0.25">
      <c r="A369" s="1" t="s">
        <v>480</v>
      </c>
      <c r="B369" s="1" t="s">
        <v>428</v>
      </c>
      <c r="C369" s="1" t="s">
        <v>217</v>
      </c>
      <c r="D369" s="84">
        <v>2017</v>
      </c>
      <c r="E369" s="3">
        <v>43007</v>
      </c>
      <c r="G369" s="4"/>
      <c r="H369" s="4">
        <v>50</v>
      </c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O369" s="1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1" t="s">
        <v>153</v>
      </c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K369"/>
      <c r="DL369"/>
      <c r="DM369"/>
      <c r="DR369" s="4">
        <v>537.14</v>
      </c>
      <c r="DT369" s="4"/>
      <c r="DU369" s="4"/>
      <c r="DV369" s="4"/>
      <c r="DW369" s="4"/>
      <c r="DX369" s="4"/>
      <c r="DY369" s="4"/>
      <c r="DZ369" s="4"/>
      <c r="EA369" s="4"/>
    </row>
    <row r="370" spans="1:131" hidden="1" x14ac:dyDescent="0.25">
      <c r="A370" s="1" t="s">
        <v>480</v>
      </c>
      <c r="B370" s="1" t="s">
        <v>428</v>
      </c>
      <c r="C370" s="1" t="s">
        <v>217</v>
      </c>
      <c r="D370" s="84">
        <v>2017</v>
      </c>
      <c r="E370" s="3">
        <v>43008</v>
      </c>
      <c r="G370" s="4"/>
      <c r="H370" s="4">
        <v>50</v>
      </c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O370" s="1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1" t="s">
        <v>153</v>
      </c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K370"/>
      <c r="DL370"/>
      <c r="DM370"/>
      <c r="DR370" s="4">
        <v>534.79999999999995</v>
      </c>
      <c r="DT370" s="4"/>
      <c r="DU370" s="4"/>
      <c r="DV370" s="4"/>
      <c r="DW370" s="4"/>
      <c r="DX370" s="4"/>
      <c r="DY370" s="4"/>
      <c r="DZ370" s="4"/>
      <c r="EA370" s="4"/>
    </row>
    <row r="371" spans="1:131" hidden="1" x14ac:dyDescent="0.25">
      <c r="A371" s="1" t="s">
        <v>480</v>
      </c>
      <c r="B371" s="1" t="s">
        <v>428</v>
      </c>
      <c r="C371" s="1" t="s">
        <v>217</v>
      </c>
      <c r="D371" s="84">
        <v>2017</v>
      </c>
      <c r="E371" s="3">
        <v>43009</v>
      </c>
      <c r="G371" s="4"/>
      <c r="H371" s="4">
        <v>50</v>
      </c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O371" s="1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1" t="s">
        <v>153</v>
      </c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K371"/>
      <c r="DL371"/>
      <c r="DM371"/>
      <c r="DR371" s="4">
        <v>532.87</v>
      </c>
      <c r="DT371" s="4"/>
      <c r="DU371" s="4"/>
      <c r="DV371" s="4"/>
      <c r="DW371" s="4"/>
      <c r="DX371" s="4"/>
      <c r="DY371" s="4"/>
      <c r="DZ371" s="4"/>
      <c r="EA371" s="4"/>
    </row>
    <row r="372" spans="1:131" hidden="1" x14ac:dyDescent="0.25">
      <c r="A372" s="1" t="s">
        <v>480</v>
      </c>
      <c r="B372" s="1" t="s">
        <v>428</v>
      </c>
      <c r="C372" s="1" t="s">
        <v>217</v>
      </c>
      <c r="D372" s="84">
        <v>2017</v>
      </c>
      <c r="E372" s="3">
        <v>43010</v>
      </c>
      <c r="G372" s="4"/>
      <c r="H372" s="4">
        <v>50</v>
      </c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1" t="s">
        <v>153</v>
      </c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K372"/>
      <c r="DL372"/>
      <c r="DM372"/>
      <c r="DR372" s="4">
        <v>530.14</v>
      </c>
      <c r="DT372" s="4"/>
      <c r="DU372" s="4"/>
      <c r="DV372" s="4"/>
      <c r="DW372" s="4"/>
      <c r="DX372" s="4"/>
      <c r="DY372" s="4"/>
      <c r="DZ372" s="4"/>
      <c r="EA372" s="4"/>
    </row>
    <row r="373" spans="1:131" hidden="1" x14ac:dyDescent="0.25">
      <c r="A373" s="1" t="s">
        <v>480</v>
      </c>
      <c r="B373" s="1" t="s">
        <v>428</v>
      </c>
      <c r="C373" s="1" t="s">
        <v>217</v>
      </c>
      <c r="D373" s="84">
        <v>2017</v>
      </c>
      <c r="E373" s="3">
        <v>43011</v>
      </c>
      <c r="G373" s="4"/>
      <c r="H373" s="4">
        <v>50</v>
      </c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1" t="s">
        <v>153</v>
      </c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K373"/>
      <c r="DL373"/>
      <c r="DM373"/>
      <c r="DR373" s="4">
        <v>525.9</v>
      </c>
      <c r="DT373" s="4"/>
      <c r="DU373" s="4"/>
      <c r="DV373" s="4"/>
      <c r="DW373" s="4"/>
      <c r="DX373" s="4"/>
      <c r="DY373" s="4"/>
      <c r="DZ373" s="4"/>
      <c r="EA373" s="4"/>
    </row>
    <row r="374" spans="1:131" hidden="1" x14ac:dyDescent="0.25">
      <c r="A374" s="1" t="s">
        <v>480</v>
      </c>
      <c r="B374" s="1" t="s">
        <v>428</v>
      </c>
      <c r="C374" s="1" t="s">
        <v>217</v>
      </c>
      <c r="D374" s="84">
        <v>2017</v>
      </c>
      <c r="E374" s="3">
        <v>43012</v>
      </c>
      <c r="G374" s="4"/>
      <c r="H374" s="4">
        <v>50</v>
      </c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P374" s="4"/>
      <c r="AQ374" s="4"/>
      <c r="AR374" s="4"/>
      <c r="AS374" s="4"/>
      <c r="AT374" s="4"/>
      <c r="AU374" s="4"/>
      <c r="AV374" s="4"/>
      <c r="AW374" s="4"/>
      <c r="AX374" s="4">
        <v>0.79</v>
      </c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1" t="s">
        <v>153</v>
      </c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K374"/>
      <c r="DL374"/>
      <c r="DM374"/>
      <c r="DR374" s="4">
        <v>522.89</v>
      </c>
      <c r="DT374" s="4"/>
      <c r="DU374" s="4"/>
      <c r="DV374" s="4"/>
      <c r="DW374" s="4"/>
      <c r="DX374" s="4"/>
      <c r="DY374" s="4"/>
      <c r="DZ374" s="4"/>
      <c r="EA374" s="4"/>
    </row>
    <row r="375" spans="1:131" hidden="1" x14ac:dyDescent="0.25">
      <c r="A375" s="1" t="s">
        <v>480</v>
      </c>
      <c r="B375" s="1" t="s">
        <v>428</v>
      </c>
      <c r="C375" s="1" t="s">
        <v>217</v>
      </c>
      <c r="D375" s="84">
        <v>2017</v>
      </c>
      <c r="E375" s="3">
        <v>43013</v>
      </c>
      <c r="G375" s="4"/>
      <c r="H375" s="4">
        <v>50</v>
      </c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1" t="s">
        <v>153</v>
      </c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K375"/>
      <c r="DL375"/>
      <c r="DM375"/>
      <c r="DR375" s="4">
        <v>519.51</v>
      </c>
      <c r="DT375" s="4"/>
      <c r="DU375" s="4"/>
      <c r="DV375" s="4"/>
      <c r="DW375" s="4"/>
      <c r="DX375" s="4"/>
      <c r="DY375" s="4"/>
      <c r="DZ375" s="4"/>
      <c r="EA375" s="4"/>
    </row>
    <row r="376" spans="1:131" hidden="1" x14ac:dyDescent="0.25">
      <c r="A376" s="1" t="s">
        <v>480</v>
      </c>
      <c r="B376" s="1" t="s">
        <v>428</v>
      </c>
      <c r="C376" s="1" t="s">
        <v>217</v>
      </c>
      <c r="D376" s="84">
        <v>2017</v>
      </c>
      <c r="E376" s="3">
        <v>43014</v>
      </c>
      <c r="G376" s="4"/>
      <c r="H376" s="4">
        <v>50</v>
      </c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1" t="s">
        <v>153</v>
      </c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K376"/>
      <c r="DL376"/>
      <c r="DM376"/>
      <c r="DR376" s="4">
        <v>517.19000000000005</v>
      </c>
      <c r="DT376" s="4"/>
      <c r="DU376" s="4"/>
      <c r="DV376" s="4"/>
      <c r="DW376" s="4"/>
      <c r="DX376" s="4"/>
      <c r="DY376" s="4"/>
      <c r="DZ376" s="4"/>
      <c r="EA376" s="4"/>
    </row>
    <row r="377" spans="1:131" hidden="1" x14ac:dyDescent="0.25">
      <c r="A377" s="1" t="s">
        <v>480</v>
      </c>
      <c r="B377" s="1" t="s">
        <v>428</v>
      </c>
      <c r="C377" s="1" t="s">
        <v>217</v>
      </c>
      <c r="D377" s="84">
        <v>2017</v>
      </c>
      <c r="E377" s="3">
        <v>43015</v>
      </c>
      <c r="G377" s="4"/>
      <c r="H377" s="4">
        <v>50</v>
      </c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1" t="s">
        <v>153</v>
      </c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K377"/>
      <c r="DL377"/>
      <c r="DM377"/>
      <c r="DR377" s="4">
        <v>522.67999999999995</v>
      </c>
      <c r="DT377" s="4"/>
      <c r="DU377" s="4"/>
      <c r="DV377" s="4"/>
      <c r="DW377" s="4"/>
      <c r="DX377" s="4"/>
      <c r="DY377" s="4"/>
      <c r="DZ377" s="4"/>
      <c r="EA377" s="4"/>
    </row>
    <row r="378" spans="1:131" hidden="1" x14ac:dyDescent="0.25">
      <c r="A378" s="1" t="s">
        <v>480</v>
      </c>
      <c r="B378" s="1" t="s">
        <v>428</v>
      </c>
      <c r="C378" s="1" t="s">
        <v>217</v>
      </c>
      <c r="D378" s="84">
        <v>2017</v>
      </c>
      <c r="E378" s="3">
        <v>43016</v>
      </c>
      <c r="G378" s="4"/>
      <c r="H378" s="4">
        <v>50</v>
      </c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1" t="s">
        <v>153</v>
      </c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K378"/>
      <c r="DL378"/>
      <c r="DM378"/>
      <c r="DR378" s="4">
        <v>530.92999999999995</v>
      </c>
      <c r="DT378" s="4"/>
      <c r="DU378" s="4"/>
      <c r="DV378" s="4"/>
      <c r="DW378" s="4"/>
      <c r="DX378" s="4"/>
      <c r="DY378" s="4"/>
      <c r="DZ378" s="4"/>
      <c r="EA378" s="4"/>
    </row>
    <row r="379" spans="1:131" hidden="1" x14ac:dyDescent="0.25">
      <c r="A379" s="1" t="s">
        <v>480</v>
      </c>
      <c r="B379" s="1" t="s">
        <v>428</v>
      </c>
      <c r="C379" s="1" t="s">
        <v>217</v>
      </c>
      <c r="D379" s="84">
        <v>2017</v>
      </c>
      <c r="E379" s="3">
        <v>43017</v>
      </c>
      <c r="G379" s="4"/>
      <c r="H379" s="4">
        <v>50</v>
      </c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1" t="s">
        <v>153</v>
      </c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K379"/>
      <c r="DL379"/>
      <c r="DM379"/>
      <c r="DR379" s="4">
        <v>535.46</v>
      </c>
      <c r="DT379" s="4"/>
      <c r="DU379" s="4"/>
      <c r="DV379" s="4"/>
      <c r="DW379" s="4"/>
      <c r="DX379" s="4"/>
      <c r="DY379" s="4"/>
      <c r="DZ379" s="4"/>
      <c r="EA379" s="4"/>
    </row>
    <row r="380" spans="1:131" hidden="1" x14ac:dyDescent="0.25">
      <c r="A380" s="1" t="s">
        <v>480</v>
      </c>
      <c r="B380" s="1" t="s">
        <v>428</v>
      </c>
      <c r="C380" s="1" t="s">
        <v>217</v>
      </c>
      <c r="D380" s="84">
        <v>2017</v>
      </c>
      <c r="E380" s="3">
        <v>43018</v>
      </c>
      <c r="G380" s="4"/>
      <c r="H380" s="4">
        <v>50</v>
      </c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1" t="s">
        <v>153</v>
      </c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K380"/>
      <c r="DL380"/>
      <c r="DM380"/>
      <c r="DR380" s="4">
        <v>536.02</v>
      </c>
      <c r="DT380" s="4"/>
      <c r="DU380" s="4"/>
      <c r="DV380" s="4"/>
      <c r="DW380" s="4"/>
      <c r="DX380" s="4"/>
      <c r="DY380" s="4"/>
      <c r="DZ380" s="4"/>
      <c r="EA380" s="4"/>
    </row>
    <row r="381" spans="1:131" hidden="1" x14ac:dyDescent="0.25">
      <c r="A381" s="1" t="s">
        <v>480</v>
      </c>
      <c r="B381" s="1" t="s">
        <v>428</v>
      </c>
      <c r="C381" s="1" t="s">
        <v>217</v>
      </c>
      <c r="D381" s="84">
        <v>2017</v>
      </c>
      <c r="E381" s="3">
        <v>43019</v>
      </c>
      <c r="G381" s="4"/>
      <c r="H381" s="4">
        <v>50</v>
      </c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1" t="s">
        <v>153</v>
      </c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K381"/>
      <c r="DL381"/>
      <c r="DM381"/>
      <c r="DR381" s="4">
        <v>537.74</v>
      </c>
      <c r="DT381" s="4"/>
      <c r="DU381" s="4"/>
      <c r="DV381" s="4"/>
      <c r="DW381" s="4"/>
      <c r="DX381" s="4"/>
      <c r="DY381" s="4"/>
      <c r="DZ381" s="4"/>
      <c r="EA381" s="4"/>
    </row>
    <row r="382" spans="1:131" hidden="1" x14ac:dyDescent="0.25">
      <c r="A382" s="1" t="s">
        <v>480</v>
      </c>
      <c r="B382" s="1" t="s">
        <v>428</v>
      </c>
      <c r="C382" s="1" t="s">
        <v>217</v>
      </c>
      <c r="D382" s="84">
        <v>2017</v>
      </c>
      <c r="E382" s="3">
        <v>43020</v>
      </c>
      <c r="G382" s="4"/>
      <c r="H382" s="4">
        <v>50</v>
      </c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1" t="s">
        <v>153</v>
      </c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K382"/>
      <c r="DL382"/>
      <c r="DM382"/>
      <c r="DR382" s="4">
        <v>536.09</v>
      </c>
      <c r="DT382" s="4"/>
      <c r="DU382" s="4"/>
      <c r="DV382" s="4"/>
      <c r="DW382" s="4"/>
      <c r="DX382" s="4"/>
      <c r="DY382" s="4"/>
      <c r="DZ382" s="4"/>
      <c r="EA382" s="4"/>
    </row>
    <row r="383" spans="1:131" hidden="1" x14ac:dyDescent="0.25">
      <c r="A383" s="1" t="s">
        <v>480</v>
      </c>
      <c r="B383" s="1" t="s">
        <v>428</v>
      </c>
      <c r="C383" s="1" t="s">
        <v>217</v>
      </c>
      <c r="D383" s="84">
        <v>2017</v>
      </c>
      <c r="E383" s="3">
        <v>43021</v>
      </c>
      <c r="G383" s="4"/>
      <c r="H383" s="4">
        <v>50</v>
      </c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P383" s="4"/>
      <c r="AQ383" s="4"/>
      <c r="AR383" s="4"/>
      <c r="AS383" s="4"/>
      <c r="AT383" s="4"/>
      <c r="AU383" s="4"/>
      <c r="AV383" s="4"/>
      <c r="AW383" s="4"/>
      <c r="AX383" s="4">
        <v>0.84</v>
      </c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1" t="s">
        <v>153</v>
      </c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K383"/>
      <c r="DL383"/>
      <c r="DM383"/>
      <c r="DR383" s="4">
        <v>532.69000000000005</v>
      </c>
      <c r="DT383" s="4"/>
      <c r="DU383" s="4"/>
      <c r="DV383" s="4"/>
      <c r="DW383" s="4"/>
      <c r="DX383" s="4"/>
      <c r="DY383" s="4"/>
      <c r="DZ383" s="4"/>
      <c r="EA383" s="4"/>
    </row>
    <row r="384" spans="1:131" hidden="1" x14ac:dyDescent="0.25">
      <c r="A384" s="1" t="s">
        <v>480</v>
      </c>
      <c r="B384" s="1" t="s">
        <v>428</v>
      </c>
      <c r="C384" s="1" t="s">
        <v>217</v>
      </c>
      <c r="D384" s="84">
        <v>2017</v>
      </c>
      <c r="E384" s="3">
        <v>43022</v>
      </c>
      <c r="G384" s="4"/>
      <c r="H384" s="4">
        <v>50</v>
      </c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1" t="s">
        <v>153</v>
      </c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K384"/>
      <c r="DL384"/>
      <c r="DM384"/>
      <c r="DR384" s="4">
        <v>531.29</v>
      </c>
      <c r="DT384" s="4"/>
      <c r="DU384" s="4"/>
      <c r="DV384" s="4"/>
      <c r="DW384" s="4"/>
      <c r="DX384" s="4"/>
      <c r="DY384" s="4"/>
      <c r="DZ384" s="4"/>
      <c r="EA384" s="4"/>
    </row>
    <row r="385" spans="1:131" hidden="1" x14ac:dyDescent="0.25">
      <c r="A385" s="1" t="s">
        <v>480</v>
      </c>
      <c r="B385" s="1" t="s">
        <v>428</v>
      </c>
      <c r="C385" s="1" t="s">
        <v>217</v>
      </c>
      <c r="D385" s="84">
        <v>2017</v>
      </c>
      <c r="E385" s="3">
        <v>43023</v>
      </c>
      <c r="G385" s="4"/>
      <c r="H385" s="4">
        <v>50</v>
      </c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1" t="s">
        <v>153</v>
      </c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K385"/>
      <c r="DL385"/>
      <c r="DM385"/>
      <c r="DR385" s="4">
        <v>530.74</v>
      </c>
      <c r="DT385" s="4"/>
      <c r="DU385" s="4"/>
      <c r="DV385" s="4"/>
      <c r="DW385" s="4"/>
      <c r="DX385" s="4"/>
      <c r="DY385" s="4"/>
      <c r="DZ385" s="4"/>
      <c r="EA385" s="4"/>
    </row>
    <row r="386" spans="1:131" hidden="1" x14ac:dyDescent="0.25">
      <c r="A386" s="1" t="s">
        <v>480</v>
      </c>
      <c r="B386" s="1" t="s">
        <v>428</v>
      </c>
      <c r="C386" s="1" t="s">
        <v>217</v>
      </c>
      <c r="D386" s="84">
        <v>2017</v>
      </c>
      <c r="E386" s="3">
        <v>43024</v>
      </c>
      <c r="G386" s="4"/>
      <c r="H386" s="4">
        <v>50</v>
      </c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1" t="s">
        <v>153</v>
      </c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K386"/>
      <c r="DL386"/>
      <c r="DM386"/>
      <c r="DR386" s="4">
        <v>530.04</v>
      </c>
      <c r="DT386" s="4"/>
      <c r="DU386" s="4"/>
      <c r="DV386" s="4"/>
      <c r="DW386" s="4"/>
      <c r="DX386" s="4"/>
      <c r="DY386" s="4"/>
      <c r="DZ386" s="4"/>
      <c r="EA386" s="4"/>
    </row>
    <row r="387" spans="1:131" hidden="1" x14ac:dyDescent="0.25">
      <c r="A387" s="1" t="s">
        <v>480</v>
      </c>
      <c r="B387" s="1" t="s">
        <v>428</v>
      </c>
      <c r="C387" s="1" t="s">
        <v>217</v>
      </c>
      <c r="D387" s="84">
        <v>2017</v>
      </c>
      <c r="E387" s="3">
        <v>43025</v>
      </c>
      <c r="G387" s="4"/>
      <c r="H387" s="4">
        <v>50</v>
      </c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1" t="s">
        <v>153</v>
      </c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K387"/>
      <c r="DL387"/>
      <c r="DM387"/>
      <c r="DR387" s="4">
        <v>527.47</v>
      </c>
      <c r="DT387" s="4"/>
      <c r="DU387" s="4"/>
      <c r="DV387" s="4"/>
      <c r="DW387" s="4"/>
      <c r="DX387" s="4"/>
      <c r="DY387" s="4"/>
      <c r="DZ387" s="4"/>
      <c r="EA387" s="4"/>
    </row>
    <row r="388" spans="1:131" hidden="1" x14ac:dyDescent="0.25">
      <c r="A388" s="1" t="s">
        <v>480</v>
      </c>
      <c r="B388" s="1" t="s">
        <v>428</v>
      </c>
      <c r="C388" s="1" t="s">
        <v>217</v>
      </c>
      <c r="D388" s="84">
        <v>2017</v>
      </c>
      <c r="E388" s="3">
        <v>43026</v>
      </c>
      <c r="G388" s="4"/>
      <c r="H388" s="4">
        <v>50</v>
      </c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1" t="s">
        <v>153</v>
      </c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K388"/>
      <c r="DL388"/>
      <c r="DM388"/>
      <c r="DR388" s="4">
        <v>525.62</v>
      </c>
      <c r="DT388" s="4"/>
      <c r="DU388" s="4"/>
      <c r="DV388" s="4"/>
      <c r="DW388" s="4"/>
      <c r="DX388" s="4"/>
      <c r="DY388" s="4"/>
      <c r="DZ388" s="4"/>
      <c r="EA388" s="4"/>
    </row>
    <row r="389" spans="1:131" hidden="1" x14ac:dyDescent="0.25">
      <c r="A389" s="1" t="s">
        <v>480</v>
      </c>
      <c r="B389" s="1" t="s">
        <v>428</v>
      </c>
      <c r="C389" s="1" t="s">
        <v>217</v>
      </c>
      <c r="D389" s="84">
        <v>2017</v>
      </c>
      <c r="E389" s="3">
        <v>43027</v>
      </c>
      <c r="G389" s="4"/>
      <c r="H389" s="4">
        <v>50</v>
      </c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P389" s="4"/>
      <c r="AQ389" s="4"/>
      <c r="AR389" s="4"/>
      <c r="AS389" s="4"/>
      <c r="AT389" s="4"/>
      <c r="AU389" s="4"/>
      <c r="AV389" s="4"/>
      <c r="AW389" s="4"/>
      <c r="AX389" s="4">
        <v>0.79</v>
      </c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1" t="s">
        <v>153</v>
      </c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K389"/>
      <c r="DL389"/>
      <c r="DM389"/>
      <c r="DR389" s="4">
        <v>522.17999999999995</v>
      </c>
      <c r="DT389" s="4"/>
      <c r="DU389" s="4"/>
      <c r="DV389" s="4"/>
      <c r="DW389" s="4"/>
      <c r="DX389" s="4"/>
      <c r="DY389" s="4"/>
      <c r="DZ389" s="4"/>
      <c r="EA389" s="4"/>
    </row>
    <row r="390" spans="1:131" hidden="1" x14ac:dyDescent="0.25">
      <c r="A390" s="1" t="s">
        <v>480</v>
      </c>
      <c r="B390" s="1" t="s">
        <v>428</v>
      </c>
      <c r="C390" s="1" t="s">
        <v>217</v>
      </c>
      <c r="D390" s="84">
        <v>2017</v>
      </c>
      <c r="E390" s="3">
        <v>43028</v>
      </c>
      <c r="G390" s="4"/>
      <c r="H390" s="4">
        <v>50</v>
      </c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1" t="s">
        <v>153</v>
      </c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K390"/>
      <c r="DL390"/>
      <c r="DM390"/>
      <c r="DR390" s="4">
        <v>519.42999999999995</v>
      </c>
      <c r="DT390" s="4"/>
      <c r="DU390" s="4"/>
      <c r="DV390" s="4"/>
      <c r="DW390" s="4"/>
      <c r="DX390" s="4"/>
      <c r="DY390" s="4"/>
      <c r="DZ390" s="4"/>
      <c r="EA390" s="4"/>
    </row>
    <row r="391" spans="1:131" hidden="1" x14ac:dyDescent="0.25">
      <c r="A391" s="1" t="s">
        <v>480</v>
      </c>
      <c r="B391" s="1" t="s">
        <v>428</v>
      </c>
      <c r="C391" s="1" t="s">
        <v>217</v>
      </c>
      <c r="D391" s="84">
        <v>2017</v>
      </c>
      <c r="E391" s="3">
        <v>43029</v>
      </c>
      <c r="G391" s="4"/>
      <c r="H391" s="4">
        <v>50</v>
      </c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1" t="s">
        <v>153</v>
      </c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K391"/>
      <c r="DL391"/>
      <c r="DM391"/>
      <c r="DR391" s="4">
        <v>517</v>
      </c>
      <c r="DT391" s="4"/>
      <c r="DU391" s="4"/>
      <c r="DV391" s="4"/>
      <c r="DW391" s="4"/>
      <c r="DX391" s="4"/>
      <c r="DY391" s="4"/>
      <c r="DZ391" s="4"/>
      <c r="EA391" s="4"/>
    </row>
    <row r="392" spans="1:131" hidden="1" x14ac:dyDescent="0.25">
      <c r="A392" s="1" t="s">
        <v>480</v>
      </c>
      <c r="B392" s="1" t="s">
        <v>428</v>
      </c>
      <c r="C392" s="1" t="s">
        <v>217</v>
      </c>
      <c r="D392" s="84">
        <v>2017</v>
      </c>
      <c r="E392" s="3">
        <v>43030</v>
      </c>
      <c r="G392" s="4"/>
      <c r="H392" s="4">
        <v>50</v>
      </c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1" t="s">
        <v>153</v>
      </c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K392"/>
      <c r="DL392"/>
      <c r="DM392"/>
      <c r="DR392" s="4">
        <v>513.36</v>
      </c>
      <c r="DT392" s="4"/>
      <c r="DU392" s="4"/>
      <c r="DV392" s="4"/>
      <c r="DW392" s="4"/>
      <c r="DX392" s="4"/>
      <c r="DY392" s="4"/>
      <c r="DZ392" s="4"/>
      <c r="EA392" s="4"/>
    </row>
    <row r="393" spans="1:131" hidden="1" x14ac:dyDescent="0.25">
      <c r="A393" s="1" t="s">
        <v>480</v>
      </c>
      <c r="B393" s="1" t="s">
        <v>428</v>
      </c>
      <c r="C393" s="1" t="s">
        <v>217</v>
      </c>
      <c r="D393" s="84">
        <v>2017</v>
      </c>
      <c r="E393" s="3">
        <v>43031</v>
      </c>
      <c r="G393" s="4"/>
      <c r="H393" s="4">
        <v>50</v>
      </c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1" t="s">
        <v>153</v>
      </c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K393"/>
      <c r="DL393"/>
      <c r="DM393"/>
      <c r="DR393" s="4">
        <v>510.11</v>
      </c>
      <c r="DT393" s="4"/>
      <c r="DU393" s="4"/>
      <c r="DV393" s="4"/>
      <c r="DW393" s="4"/>
      <c r="DX393" s="4"/>
      <c r="DY393" s="4"/>
      <c r="DZ393" s="4"/>
      <c r="EA393" s="4"/>
    </row>
    <row r="394" spans="1:131" hidden="1" x14ac:dyDescent="0.25">
      <c r="A394" s="1" t="s">
        <v>480</v>
      </c>
      <c r="B394" s="1" t="s">
        <v>428</v>
      </c>
      <c r="C394" s="1" t="s">
        <v>217</v>
      </c>
      <c r="D394" s="84">
        <v>2017</v>
      </c>
      <c r="E394" s="3">
        <v>43032</v>
      </c>
      <c r="G394" s="4"/>
      <c r="H394" s="4">
        <v>50</v>
      </c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1" t="s">
        <v>153</v>
      </c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K394"/>
      <c r="DL394"/>
      <c r="DM394"/>
      <c r="DR394" s="4">
        <v>506.28</v>
      </c>
      <c r="DT394" s="4"/>
      <c r="DU394" s="4"/>
      <c r="DV394" s="4"/>
      <c r="DW394" s="4"/>
      <c r="DX394" s="4"/>
      <c r="DY394" s="4"/>
      <c r="DZ394" s="4"/>
      <c r="EA394" s="4"/>
    </row>
    <row r="395" spans="1:131" hidden="1" x14ac:dyDescent="0.25">
      <c r="A395" s="1" t="s">
        <v>480</v>
      </c>
      <c r="B395" s="1" t="s">
        <v>428</v>
      </c>
      <c r="C395" s="1" t="s">
        <v>217</v>
      </c>
      <c r="D395" s="84">
        <v>2017</v>
      </c>
      <c r="E395" s="3">
        <v>43033</v>
      </c>
      <c r="G395" s="4"/>
      <c r="H395" s="4">
        <v>50</v>
      </c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1" t="s">
        <v>153</v>
      </c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K395"/>
      <c r="DL395"/>
      <c r="DM395"/>
      <c r="DR395" s="4">
        <v>503.14</v>
      </c>
      <c r="DT395" s="4"/>
      <c r="DU395" s="4"/>
      <c r="DV395" s="4"/>
      <c r="DW395" s="4"/>
      <c r="DX395" s="4"/>
      <c r="DY395" s="4"/>
      <c r="DZ395" s="4"/>
      <c r="EA395" s="4"/>
    </row>
    <row r="396" spans="1:131" hidden="1" x14ac:dyDescent="0.25">
      <c r="A396" s="1" t="s">
        <v>480</v>
      </c>
      <c r="B396" s="1" t="s">
        <v>428</v>
      </c>
      <c r="C396" s="1" t="s">
        <v>217</v>
      </c>
      <c r="D396" s="84">
        <v>2017</v>
      </c>
      <c r="E396" s="3">
        <v>43034</v>
      </c>
      <c r="G396" s="4"/>
      <c r="H396" s="4">
        <v>50</v>
      </c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1" t="s">
        <v>153</v>
      </c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K396"/>
      <c r="DL396"/>
      <c r="DM396"/>
      <c r="DR396" s="4">
        <v>500.51</v>
      </c>
      <c r="DT396" s="4"/>
      <c r="DU396" s="4"/>
      <c r="DV396" s="4"/>
      <c r="DW396" s="4"/>
      <c r="DX396" s="4"/>
      <c r="DY396" s="4"/>
      <c r="DZ396" s="4"/>
      <c r="EA396" s="4"/>
    </row>
    <row r="397" spans="1:131" hidden="1" x14ac:dyDescent="0.25">
      <c r="A397" s="1" t="s">
        <v>480</v>
      </c>
      <c r="B397" s="1" t="s">
        <v>428</v>
      </c>
      <c r="C397" s="1" t="s">
        <v>217</v>
      </c>
      <c r="D397" s="84">
        <v>2017</v>
      </c>
      <c r="E397" s="3">
        <v>43035</v>
      </c>
      <c r="G397" s="4"/>
      <c r="H397" s="4">
        <v>50</v>
      </c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P397" s="4"/>
      <c r="AQ397" s="4"/>
      <c r="AR397" s="4"/>
      <c r="AS397" s="4"/>
      <c r="AT397" s="4"/>
      <c r="AU397" s="4"/>
      <c r="AV397" s="4"/>
      <c r="AW397" s="4"/>
      <c r="AX397" s="4">
        <v>0.88</v>
      </c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1" t="s">
        <v>153</v>
      </c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K397"/>
      <c r="DL397"/>
      <c r="DM397"/>
      <c r="DR397" s="4">
        <v>497.2</v>
      </c>
      <c r="DT397" s="4"/>
      <c r="DU397" s="4"/>
      <c r="DV397" s="4"/>
      <c r="DW397" s="4"/>
      <c r="DX397" s="4"/>
      <c r="DY397" s="4"/>
      <c r="DZ397" s="4"/>
      <c r="EA397" s="4"/>
    </row>
    <row r="398" spans="1:131" hidden="1" x14ac:dyDescent="0.25">
      <c r="A398" s="1" t="s">
        <v>480</v>
      </c>
      <c r="B398" s="1" t="s">
        <v>428</v>
      </c>
      <c r="C398" s="1" t="s">
        <v>217</v>
      </c>
      <c r="D398" s="84">
        <v>2017</v>
      </c>
      <c r="E398" s="3">
        <v>43036</v>
      </c>
      <c r="G398" s="4"/>
      <c r="H398" s="4">
        <v>50</v>
      </c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1" t="s">
        <v>153</v>
      </c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K398"/>
      <c r="DL398"/>
      <c r="DM398"/>
      <c r="DR398" s="4">
        <v>493</v>
      </c>
      <c r="DT398" s="4"/>
      <c r="DU398" s="4"/>
      <c r="DV398" s="4"/>
      <c r="DW398" s="4"/>
      <c r="DX398" s="4"/>
      <c r="DY398" s="4"/>
      <c r="DZ398" s="4"/>
      <c r="EA398" s="4"/>
    </row>
    <row r="399" spans="1:131" hidden="1" x14ac:dyDescent="0.25">
      <c r="A399" s="1" t="s">
        <v>480</v>
      </c>
      <c r="B399" s="1" t="s">
        <v>428</v>
      </c>
      <c r="C399" s="1" t="s">
        <v>217</v>
      </c>
      <c r="D399" s="84">
        <v>2017</v>
      </c>
      <c r="E399" s="3">
        <v>43037</v>
      </c>
      <c r="G399" s="4"/>
      <c r="H399" s="4">
        <v>50</v>
      </c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1" t="s">
        <v>153</v>
      </c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K399"/>
      <c r="DL399"/>
      <c r="DM399"/>
      <c r="DR399" s="4">
        <v>488.26</v>
      </c>
      <c r="DT399" s="4"/>
      <c r="DU399" s="4"/>
      <c r="DV399" s="4"/>
      <c r="DW399" s="4"/>
      <c r="DX399" s="4"/>
      <c r="DY399" s="4"/>
      <c r="DZ399" s="4"/>
      <c r="EA399" s="4"/>
    </row>
    <row r="400" spans="1:131" hidden="1" x14ac:dyDescent="0.25">
      <c r="A400" s="1" t="s">
        <v>480</v>
      </c>
      <c r="B400" s="1" t="s">
        <v>428</v>
      </c>
      <c r="C400" s="1" t="s">
        <v>217</v>
      </c>
      <c r="D400" s="84">
        <v>2017</v>
      </c>
      <c r="E400" s="3">
        <v>43038</v>
      </c>
      <c r="G400" s="4"/>
      <c r="H400" s="4">
        <v>50</v>
      </c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1" t="s">
        <v>153</v>
      </c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K400"/>
      <c r="DL400"/>
      <c r="DM400"/>
      <c r="DR400" s="4">
        <v>482.8</v>
      </c>
      <c r="DT400" s="4"/>
      <c r="DU400" s="4"/>
      <c r="DV400" s="4"/>
      <c r="DW400" s="4"/>
      <c r="DX400" s="4"/>
      <c r="DY400" s="4"/>
      <c r="DZ400" s="4"/>
      <c r="EA400" s="4"/>
    </row>
    <row r="401" spans="1:131" hidden="1" x14ac:dyDescent="0.25">
      <c r="A401" s="1" t="s">
        <v>480</v>
      </c>
      <c r="B401" s="1" t="s">
        <v>428</v>
      </c>
      <c r="C401" s="1" t="s">
        <v>217</v>
      </c>
      <c r="D401" s="84">
        <v>2017</v>
      </c>
      <c r="E401" s="3">
        <v>43039</v>
      </c>
      <c r="G401" s="4"/>
      <c r="H401" s="4">
        <v>50</v>
      </c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1" t="s">
        <v>153</v>
      </c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K401"/>
      <c r="DL401"/>
      <c r="DM401"/>
      <c r="DR401" s="4">
        <v>477.65</v>
      </c>
      <c r="DT401" s="4"/>
      <c r="DU401" s="4"/>
      <c r="DV401" s="4"/>
      <c r="DW401" s="4"/>
      <c r="DX401" s="4"/>
      <c r="DY401" s="4"/>
      <c r="DZ401" s="4"/>
      <c r="EA401" s="4"/>
    </row>
    <row r="402" spans="1:131" hidden="1" x14ac:dyDescent="0.25">
      <c r="A402" s="1" t="s">
        <v>480</v>
      </c>
      <c r="B402" s="1" t="s">
        <v>428</v>
      </c>
      <c r="C402" s="1" t="s">
        <v>217</v>
      </c>
      <c r="D402" s="84">
        <v>2017</v>
      </c>
      <c r="E402" s="3">
        <v>43040</v>
      </c>
      <c r="G402" s="4"/>
      <c r="H402" s="4">
        <v>50</v>
      </c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1" t="s">
        <v>153</v>
      </c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K402"/>
      <c r="DL402"/>
      <c r="DM402"/>
      <c r="DR402" s="4">
        <v>472.88</v>
      </c>
      <c r="DT402" s="4"/>
      <c r="DU402" s="4"/>
      <c r="DV402" s="4"/>
      <c r="DW402" s="4"/>
      <c r="DX402" s="4"/>
      <c r="DY402" s="4"/>
      <c r="DZ402" s="4"/>
      <c r="EA402" s="4"/>
    </row>
    <row r="403" spans="1:131" hidden="1" x14ac:dyDescent="0.25">
      <c r="A403" s="1" t="s">
        <v>480</v>
      </c>
      <c r="B403" s="1" t="s">
        <v>428</v>
      </c>
      <c r="C403" s="1" t="s">
        <v>217</v>
      </c>
      <c r="D403" s="84">
        <v>2017</v>
      </c>
      <c r="E403" s="3">
        <v>43041</v>
      </c>
      <c r="G403" s="4"/>
      <c r="H403" s="4">
        <v>50</v>
      </c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1" t="s">
        <v>153</v>
      </c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K403"/>
      <c r="DL403"/>
      <c r="DM403"/>
      <c r="DR403" s="4">
        <v>466.87</v>
      </c>
      <c r="DT403" s="4"/>
      <c r="DU403" s="4"/>
      <c r="DV403" s="4"/>
      <c r="DW403" s="4"/>
      <c r="DX403" s="4"/>
      <c r="DY403" s="4"/>
      <c r="DZ403" s="4"/>
      <c r="EA403" s="4"/>
    </row>
    <row r="404" spans="1:131" hidden="1" x14ac:dyDescent="0.25">
      <c r="A404" s="1" t="s">
        <v>480</v>
      </c>
      <c r="B404" s="1" t="s">
        <v>428</v>
      </c>
      <c r="C404" s="1" t="s">
        <v>217</v>
      </c>
      <c r="D404" s="84">
        <v>2017</v>
      </c>
      <c r="E404" s="3">
        <v>43042</v>
      </c>
      <c r="G404" s="4"/>
      <c r="H404" s="4">
        <v>50</v>
      </c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P404" s="4"/>
      <c r="AQ404" s="4"/>
      <c r="AR404" s="4"/>
      <c r="AS404" s="4"/>
      <c r="AT404" s="4"/>
      <c r="AU404" s="4"/>
      <c r="AV404" s="4"/>
      <c r="AW404" s="4"/>
      <c r="AX404" s="4">
        <v>0.84</v>
      </c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1" t="s">
        <v>153</v>
      </c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K404"/>
      <c r="DL404"/>
      <c r="DM404"/>
      <c r="DR404" s="4">
        <v>459.93</v>
      </c>
      <c r="DT404" s="4"/>
      <c r="DU404" s="4"/>
      <c r="DV404" s="4"/>
      <c r="DW404" s="4"/>
      <c r="DX404" s="4"/>
      <c r="DY404" s="4"/>
      <c r="DZ404" s="4"/>
      <c r="EA404" s="4"/>
    </row>
    <row r="405" spans="1:131" hidden="1" x14ac:dyDescent="0.25">
      <c r="A405" s="1" t="s">
        <v>480</v>
      </c>
      <c r="B405" s="1" t="s">
        <v>428</v>
      </c>
      <c r="C405" s="1" t="s">
        <v>217</v>
      </c>
      <c r="D405" s="84">
        <v>2017</v>
      </c>
      <c r="E405" s="3">
        <v>43043</v>
      </c>
      <c r="G405" s="4"/>
      <c r="H405" s="4">
        <v>50</v>
      </c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1" t="s">
        <v>153</v>
      </c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K405"/>
      <c r="DL405"/>
      <c r="DM405"/>
      <c r="DR405" s="4">
        <v>453.09</v>
      </c>
      <c r="DT405" s="4"/>
      <c r="DU405" s="4"/>
      <c r="DV405" s="4"/>
      <c r="DW405" s="4"/>
      <c r="DX405" s="4"/>
      <c r="DY405" s="4"/>
      <c r="DZ405" s="4"/>
      <c r="EA405" s="4"/>
    </row>
    <row r="406" spans="1:131" hidden="1" x14ac:dyDescent="0.25">
      <c r="A406" s="1" t="s">
        <v>480</v>
      </c>
      <c r="B406" s="1" t="s">
        <v>428</v>
      </c>
      <c r="C406" s="1" t="s">
        <v>217</v>
      </c>
      <c r="D406" s="84">
        <v>2017</v>
      </c>
      <c r="E406" s="3">
        <v>43044</v>
      </c>
      <c r="G406" s="4"/>
      <c r="H406" s="4">
        <v>50</v>
      </c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1" t="s">
        <v>153</v>
      </c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K406"/>
      <c r="DL406"/>
      <c r="DM406"/>
      <c r="DR406" s="4">
        <v>447.2</v>
      </c>
      <c r="DT406" s="4"/>
      <c r="DU406" s="4"/>
      <c r="DV406" s="4"/>
      <c r="DW406" s="4"/>
      <c r="DX406" s="4"/>
      <c r="DY406" s="4"/>
      <c r="DZ406" s="4"/>
      <c r="EA406" s="4"/>
    </row>
    <row r="407" spans="1:131" hidden="1" x14ac:dyDescent="0.25">
      <c r="A407" s="1" t="s">
        <v>480</v>
      </c>
      <c r="B407" s="1" t="s">
        <v>428</v>
      </c>
      <c r="C407" s="1" t="s">
        <v>217</v>
      </c>
      <c r="D407" s="84">
        <v>2017</v>
      </c>
      <c r="E407" s="3">
        <v>43045</v>
      </c>
      <c r="G407" s="4"/>
      <c r="H407" s="4">
        <v>50</v>
      </c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1">
        <v>817.44132503601202</v>
      </c>
      <c r="AL407" s="82">
        <f>AK407/100</f>
        <v>8.1744132503601197</v>
      </c>
      <c r="AM407" s="4">
        <v>9.3188311054105366</v>
      </c>
      <c r="AN407" s="4">
        <f>AO407*AK407</f>
        <v>9.3188311054105366</v>
      </c>
      <c r="AO407">
        <v>1.14E-2</v>
      </c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1" t="s">
        <v>153</v>
      </c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K407"/>
      <c r="DL407"/>
      <c r="DM407"/>
      <c r="DR407" s="4">
        <v>481.59</v>
      </c>
      <c r="DT407" s="4"/>
      <c r="DU407" s="4"/>
      <c r="DV407" s="4"/>
      <c r="DW407" s="4"/>
      <c r="DX407" s="4"/>
      <c r="DY407" s="4"/>
      <c r="DZ407" s="4"/>
      <c r="EA407" s="4"/>
    </row>
    <row r="408" spans="1:131" hidden="1" x14ac:dyDescent="0.25">
      <c r="A408" s="1" t="s">
        <v>480</v>
      </c>
      <c r="B408" s="1" t="s">
        <v>428</v>
      </c>
      <c r="C408" s="1" t="s">
        <v>217</v>
      </c>
      <c r="D408" s="84">
        <v>2017</v>
      </c>
      <c r="E408" s="3">
        <v>43046</v>
      </c>
      <c r="G408" s="4"/>
      <c r="H408" s="4">
        <v>50</v>
      </c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O408" s="1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1" t="s">
        <v>153</v>
      </c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K408"/>
      <c r="DL408"/>
      <c r="DM408"/>
      <c r="DR408" s="4">
        <v>477.66</v>
      </c>
      <c r="DT408" s="4"/>
      <c r="DU408" s="4"/>
      <c r="DV408" s="4"/>
      <c r="DW408" s="4"/>
      <c r="DX408" s="4"/>
      <c r="DY408" s="4"/>
      <c r="DZ408" s="4"/>
      <c r="EA408" s="4"/>
    </row>
    <row r="409" spans="1:131" hidden="1" x14ac:dyDescent="0.25">
      <c r="A409" s="1" t="s">
        <v>480</v>
      </c>
      <c r="B409" s="1" t="s">
        <v>428</v>
      </c>
      <c r="C409" s="1" t="s">
        <v>217</v>
      </c>
      <c r="D409" s="84">
        <v>2017</v>
      </c>
      <c r="E409" s="3">
        <v>43047</v>
      </c>
      <c r="G409" s="4"/>
      <c r="H409" s="4">
        <v>50</v>
      </c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O409" s="1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1" t="s">
        <v>153</v>
      </c>
      <c r="CL409">
        <v>2.8990447033441602</v>
      </c>
      <c r="CM409">
        <v>3.3007558030354001</v>
      </c>
      <c r="CN409">
        <v>7.0085729997517001</v>
      </c>
      <c r="CO409">
        <v>16.9865033759502</v>
      </c>
      <c r="CP409">
        <v>0.93906942426394302</v>
      </c>
      <c r="CQ409">
        <v>1.3855375128024501</v>
      </c>
      <c r="CR409">
        <v>1.6713312452965501</v>
      </c>
      <c r="CS409">
        <v>0.87162647838567697</v>
      </c>
      <c r="CT409">
        <v>0.57883015098493495</v>
      </c>
      <c r="CU409">
        <v>0.60627167684639705</v>
      </c>
      <c r="CV409">
        <v>1.9599752790802201</v>
      </c>
      <c r="CW409">
        <v>1.91521829023295</v>
      </c>
      <c r="CX409">
        <v>5.3372417544551496</v>
      </c>
      <c r="CY409">
        <v>16.1148768975645</v>
      </c>
      <c r="CZ409">
        <v>18.933737161764</v>
      </c>
      <c r="DA409">
        <v>8.8337071055736391</v>
      </c>
      <c r="DB409">
        <v>59.1474229772504</v>
      </c>
      <c r="DC409">
        <v>53.094756488670399</v>
      </c>
      <c r="DD409">
        <v>6.0526664885799502</v>
      </c>
      <c r="DK409"/>
      <c r="DL409"/>
      <c r="DM409"/>
      <c r="DR409" s="4">
        <v>474.06</v>
      </c>
      <c r="DT409" s="4"/>
      <c r="DU409" s="4"/>
      <c r="DV409" s="4"/>
      <c r="DW409" s="4"/>
      <c r="DX409" s="4"/>
      <c r="DY409" s="4"/>
      <c r="DZ409" s="4"/>
      <c r="EA409" s="4"/>
    </row>
    <row r="410" spans="1:131" hidden="1" x14ac:dyDescent="0.25">
      <c r="A410" s="1" t="s">
        <v>480</v>
      </c>
      <c r="B410" s="1" t="s">
        <v>428</v>
      </c>
      <c r="C410" s="1" t="s">
        <v>217</v>
      </c>
      <c r="D410" s="84">
        <v>2017</v>
      </c>
      <c r="E410" s="3">
        <v>43048</v>
      </c>
      <c r="G410" s="4"/>
      <c r="H410" s="4">
        <v>50</v>
      </c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P410" s="4"/>
      <c r="AQ410" s="4"/>
      <c r="AR410" s="4"/>
      <c r="AS410" s="4"/>
      <c r="AT410" s="4"/>
      <c r="AU410" s="4"/>
      <c r="AV410" s="4"/>
      <c r="AW410" s="4"/>
      <c r="AX410" s="4">
        <v>0.91</v>
      </c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1" t="s">
        <v>153</v>
      </c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K410"/>
      <c r="DL410"/>
      <c r="DM410"/>
      <c r="DR410" s="4">
        <v>469.5</v>
      </c>
      <c r="DT410" s="4"/>
      <c r="DU410" s="4"/>
      <c r="DV410" s="4"/>
      <c r="DW410" s="4"/>
      <c r="DX410" s="4"/>
      <c r="DY410" s="4"/>
      <c r="DZ410" s="4"/>
      <c r="EA410" s="4"/>
    </row>
    <row r="411" spans="1:131" hidden="1" x14ac:dyDescent="0.25">
      <c r="A411" s="1" t="s">
        <v>480</v>
      </c>
      <c r="B411" s="1" t="s">
        <v>428</v>
      </c>
      <c r="C411" s="1" t="s">
        <v>217</v>
      </c>
      <c r="D411" s="84">
        <v>2017</v>
      </c>
      <c r="E411" s="3">
        <v>43049</v>
      </c>
      <c r="G411" s="4"/>
      <c r="H411" s="4">
        <v>50</v>
      </c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1" t="s">
        <v>153</v>
      </c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K411"/>
      <c r="DL411"/>
      <c r="DM411"/>
      <c r="DR411" s="4">
        <v>465.29</v>
      </c>
      <c r="DT411" s="4"/>
      <c r="DU411" s="4"/>
      <c r="DV411" s="4"/>
      <c r="DW411" s="4"/>
      <c r="DX411" s="4"/>
      <c r="DY411" s="4"/>
      <c r="DZ411" s="4"/>
      <c r="EA411" s="4"/>
    </row>
    <row r="412" spans="1:131" hidden="1" x14ac:dyDescent="0.25">
      <c r="A412" s="1" t="s">
        <v>480</v>
      </c>
      <c r="B412" s="1" t="s">
        <v>428</v>
      </c>
      <c r="C412" s="1" t="s">
        <v>217</v>
      </c>
      <c r="D412" s="84">
        <v>2017</v>
      </c>
      <c r="E412" s="3">
        <v>43050</v>
      </c>
      <c r="G412" s="4"/>
      <c r="H412" s="4">
        <v>50</v>
      </c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1" t="s">
        <v>153</v>
      </c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K412"/>
      <c r="DL412"/>
      <c r="DM412"/>
      <c r="DR412" s="4">
        <v>461.51</v>
      </c>
      <c r="DT412" s="4"/>
      <c r="DU412" s="4"/>
      <c r="DV412" s="4"/>
      <c r="DW412" s="4"/>
      <c r="DX412" s="4"/>
      <c r="DY412" s="4"/>
      <c r="DZ412" s="4"/>
      <c r="EA412" s="4"/>
    </row>
    <row r="413" spans="1:131" hidden="1" x14ac:dyDescent="0.25">
      <c r="A413" s="1" t="s">
        <v>480</v>
      </c>
      <c r="B413" s="1" t="s">
        <v>428</v>
      </c>
      <c r="C413" s="1" t="s">
        <v>217</v>
      </c>
      <c r="D413" s="84">
        <v>2017</v>
      </c>
      <c r="E413" s="3">
        <v>43051</v>
      </c>
      <c r="G413" s="4"/>
      <c r="H413" s="4">
        <v>50</v>
      </c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1" t="s">
        <v>153</v>
      </c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K413"/>
      <c r="DL413"/>
      <c r="DM413"/>
      <c r="DR413" s="4">
        <v>457.62</v>
      </c>
      <c r="DT413" s="4"/>
      <c r="DU413" s="4"/>
      <c r="DV413" s="4"/>
      <c r="DW413" s="4"/>
      <c r="DX413" s="4"/>
      <c r="DY413" s="4"/>
      <c r="DZ413" s="4"/>
      <c r="EA413" s="4"/>
    </row>
    <row r="414" spans="1:131" hidden="1" x14ac:dyDescent="0.25">
      <c r="A414" s="1" t="s">
        <v>480</v>
      </c>
      <c r="B414" s="1" t="s">
        <v>428</v>
      </c>
      <c r="C414" s="1" t="s">
        <v>217</v>
      </c>
      <c r="D414" s="84">
        <v>2017</v>
      </c>
      <c r="E414" s="3">
        <v>43052</v>
      </c>
      <c r="G414" s="4"/>
      <c r="H414" s="4">
        <v>50</v>
      </c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1" t="s">
        <v>153</v>
      </c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K414"/>
      <c r="DL414"/>
      <c r="DM414"/>
      <c r="DR414" s="4">
        <v>454.17</v>
      </c>
      <c r="DT414" s="4"/>
      <c r="DU414" s="4"/>
      <c r="DV414" s="4"/>
      <c r="DW414" s="4"/>
      <c r="DX414" s="4"/>
      <c r="DY414" s="4"/>
      <c r="DZ414" s="4"/>
      <c r="EA414" s="4"/>
    </row>
    <row r="415" spans="1:131" hidden="1" x14ac:dyDescent="0.25">
      <c r="A415" s="1" t="s">
        <v>480</v>
      </c>
      <c r="B415" s="1" t="s">
        <v>428</v>
      </c>
      <c r="C415" s="1" t="s">
        <v>217</v>
      </c>
      <c r="D415" s="84">
        <v>2017</v>
      </c>
      <c r="E415" s="3">
        <v>43053</v>
      </c>
      <c r="G415" s="4"/>
      <c r="H415" s="4">
        <v>50</v>
      </c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P415" s="4"/>
      <c r="AQ415" s="4"/>
      <c r="AR415" s="4"/>
      <c r="AS415" s="4"/>
      <c r="AT415" s="4"/>
      <c r="AU415" s="4"/>
      <c r="AV415" s="4"/>
      <c r="AW415" s="4"/>
      <c r="AX415" s="4">
        <v>0.91</v>
      </c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1" t="s">
        <v>153</v>
      </c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K415"/>
      <c r="DL415"/>
      <c r="DM415"/>
      <c r="DR415" s="4">
        <v>450.83</v>
      </c>
      <c r="DT415" s="4"/>
      <c r="DU415" s="4"/>
      <c r="DV415" s="4"/>
      <c r="DW415" s="4"/>
      <c r="DX415" s="4"/>
      <c r="DY415" s="4"/>
      <c r="DZ415" s="4"/>
      <c r="EA415" s="4"/>
    </row>
    <row r="416" spans="1:131" hidden="1" x14ac:dyDescent="0.25">
      <c r="A416" s="1" t="s">
        <v>480</v>
      </c>
      <c r="B416" s="1" t="s">
        <v>428</v>
      </c>
      <c r="C416" s="1" t="s">
        <v>217</v>
      </c>
      <c r="D416" s="84">
        <v>2017</v>
      </c>
      <c r="E416" s="3">
        <v>43054</v>
      </c>
      <c r="G416" s="4"/>
      <c r="H416" s="4">
        <v>50</v>
      </c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1" t="s">
        <v>153</v>
      </c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K416"/>
      <c r="DL416"/>
      <c r="DM416"/>
      <c r="DR416" s="4">
        <v>473.14</v>
      </c>
      <c r="DT416" s="4"/>
      <c r="DU416" s="4"/>
      <c r="DV416" s="4"/>
      <c r="DW416" s="4"/>
      <c r="DX416" s="4"/>
      <c r="DY416" s="4"/>
      <c r="DZ416" s="4"/>
      <c r="EA416" s="4"/>
    </row>
    <row r="417" spans="1:131" hidden="1" x14ac:dyDescent="0.25">
      <c r="A417" s="1" t="s">
        <v>480</v>
      </c>
      <c r="B417" s="1" t="s">
        <v>428</v>
      </c>
      <c r="C417" s="1" t="s">
        <v>217</v>
      </c>
      <c r="D417" s="84">
        <v>2017</v>
      </c>
      <c r="E417" s="3">
        <v>43055</v>
      </c>
      <c r="G417" s="4"/>
      <c r="H417" s="4">
        <v>50</v>
      </c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1" t="s">
        <v>153</v>
      </c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K417"/>
      <c r="DL417"/>
      <c r="DM417"/>
      <c r="DR417" s="4">
        <v>468.96</v>
      </c>
      <c r="DT417" s="4"/>
      <c r="DU417" s="4"/>
      <c r="DV417" s="4"/>
      <c r="DW417" s="4"/>
      <c r="DX417" s="4"/>
      <c r="DY417" s="4"/>
      <c r="DZ417" s="4"/>
      <c r="EA417" s="4"/>
    </row>
    <row r="418" spans="1:131" hidden="1" x14ac:dyDescent="0.25">
      <c r="A418" s="1" t="s">
        <v>480</v>
      </c>
      <c r="B418" s="1" t="s">
        <v>428</v>
      </c>
      <c r="C418" s="1" t="s">
        <v>217</v>
      </c>
      <c r="D418" s="84">
        <v>2017</v>
      </c>
      <c r="E418" s="3">
        <v>43056</v>
      </c>
      <c r="G418" s="4"/>
      <c r="H418" s="4">
        <v>50</v>
      </c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1" t="s">
        <v>153</v>
      </c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K418"/>
      <c r="DL418"/>
      <c r="DM418"/>
      <c r="DR418" s="4">
        <v>466.13</v>
      </c>
      <c r="DT418" s="4"/>
      <c r="DU418" s="4"/>
      <c r="DV418" s="4"/>
      <c r="DW418" s="4"/>
      <c r="DX418" s="4"/>
      <c r="DY418" s="4"/>
      <c r="DZ418" s="4"/>
      <c r="EA418" s="4"/>
    </row>
    <row r="419" spans="1:131" hidden="1" x14ac:dyDescent="0.25">
      <c r="A419" s="1" t="s">
        <v>480</v>
      </c>
      <c r="B419" s="1" t="s">
        <v>428</v>
      </c>
      <c r="C419" s="1" t="s">
        <v>217</v>
      </c>
      <c r="D419" s="84">
        <v>2017</v>
      </c>
      <c r="E419" s="3">
        <v>43057</v>
      </c>
      <c r="G419" s="4"/>
      <c r="H419" s="4">
        <v>50</v>
      </c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1" t="s">
        <v>153</v>
      </c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K419"/>
      <c r="DL419"/>
      <c r="DM419"/>
      <c r="DR419" s="4">
        <v>462.98</v>
      </c>
      <c r="DT419" s="4"/>
      <c r="DU419" s="4"/>
      <c r="DV419" s="4"/>
      <c r="DW419" s="4"/>
      <c r="DX419" s="4"/>
      <c r="DY419" s="4"/>
      <c r="DZ419" s="4"/>
      <c r="EA419" s="4"/>
    </row>
    <row r="420" spans="1:131" hidden="1" x14ac:dyDescent="0.25">
      <c r="A420" s="1" t="s">
        <v>480</v>
      </c>
      <c r="B420" s="1" t="s">
        <v>428</v>
      </c>
      <c r="C420" s="1" t="s">
        <v>217</v>
      </c>
      <c r="D420" s="84">
        <v>2017</v>
      </c>
      <c r="E420" s="3">
        <v>43058</v>
      </c>
      <c r="G420" s="4"/>
      <c r="H420" s="4">
        <v>50</v>
      </c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1" t="s">
        <v>153</v>
      </c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K420"/>
      <c r="DL420"/>
      <c r="DM420"/>
      <c r="DR420" s="4">
        <v>458.74</v>
      </c>
      <c r="DT420" s="4"/>
      <c r="DU420" s="4"/>
      <c r="DV420" s="4"/>
      <c r="DW420" s="4"/>
      <c r="DX420" s="4"/>
      <c r="DY420" s="4"/>
      <c r="DZ420" s="4"/>
      <c r="EA420" s="4"/>
    </row>
    <row r="421" spans="1:131" hidden="1" x14ac:dyDescent="0.25">
      <c r="A421" s="1" t="s">
        <v>480</v>
      </c>
      <c r="B421" s="1" t="s">
        <v>428</v>
      </c>
      <c r="C421" s="1" t="s">
        <v>217</v>
      </c>
      <c r="D421" s="84">
        <v>2017</v>
      </c>
      <c r="E421" s="3">
        <v>43059</v>
      </c>
      <c r="G421" s="4"/>
      <c r="H421" s="4">
        <v>50</v>
      </c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1" t="s">
        <v>153</v>
      </c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K421"/>
      <c r="DL421"/>
      <c r="DM421"/>
      <c r="DR421" s="4">
        <v>456.08</v>
      </c>
      <c r="DT421" s="4"/>
      <c r="DU421" s="4"/>
      <c r="DV421" s="4"/>
      <c r="DW421" s="4"/>
      <c r="DX421" s="4"/>
      <c r="DY421" s="4"/>
      <c r="DZ421" s="4"/>
      <c r="EA421" s="4"/>
    </row>
    <row r="422" spans="1:131" hidden="1" x14ac:dyDescent="0.25">
      <c r="A422" s="1" t="s">
        <v>480</v>
      </c>
      <c r="B422" s="1" t="s">
        <v>428</v>
      </c>
      <c r="C422" s="1" t="s">
        <v>217</v>
      </c>
      <c r="D422" s="84">
        <v>2017</v>
      </c>
      <c r="E422" s="3">
        <v>43060</v>
      </c>
      <c r="G422" s="4"/>
      <c r="H422" s="4">
        <v>50</v>
      </c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1" t="s">
        <v>153</v>
      </c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K422"/>
      <c r="DL422"/>
      <c r="DM422"/>
      <c r="DR422" s="4">
        <v>453.92</v>
      </c>
      <c r="DT422" s="4"/>
      <c r="DU422" s="4"/>
      <c r="DV422" s="4"/>
      <c r="DW422" s="4"/>
      <c r="DX422" s="4"/>
      <c r="DY422" s="4"/>
      <c r="DZ422" s="4"/>
      <c r="EA422" s="4"/>
    </row>
    <row r="423" spans="1:131" hidden="1" x14ac:dyDescent="0.25">
      <c r="A423" s="1" t="s">
        <v>480</v>
      </c>
      <c r="B423" s="1" t="s">
        <v>428</v>
      </c>
      <c r="C423" s="1" t="s">
        <v>217</v>
      </c>
      <c r="D423" s="84">
        <v>2017</v>
      </c>
      <c r="E423" s="3">
        <v>43061</v>
      </c>
      <c r="G423" s="4"/>
      <c r="H423" s="4">
        <v>50</v>
      </c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1" t="s">
        <v>153</v>
      </c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K423"/>
      <c r="DL423"/>
      <c r="DM423"/>
      <c r="DR423" s="4">
        <v>476.33</v>
      </c>
      <c r="DT423" s="4"/>
      <c r="DU423" s="4"/>
      <c r="DV423" s="4"/>
      <c r="DW423" s="4"/>
      <c r="DX423" s="4"/>
      <c r="DY423" s="4"/>
      <c r="DZ423" s="4"/>
      <c r="EA423" s="4"/>
    </row>
    <row r="424" spans="1:131" hidden="1" x14ac:dyDescent="0.25">
      <c r="A424" s="1" t="s">
        <v>480</v>
      </c>
      <c r="B424" s="1" t="s">
        <v>428</v>
      </c>
      <c r="C424" s="1" t="s">
        <v>217</v>
      </c>
      <c r="D424" s="84">
        <v>2017</v>
      </c>
      <c r="E424" s="3">
        <v>43062</v>
      </c>
      <c r="G424" s="4"/>
      <c r="H424" s="4">
        <v>50</v>
      </c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1" t="s">
        <v>153</v>
      </c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K424"/>
      <c r="DL424"/>
      <c r="DM424"/>
      <c r="DR424" s="4">
        <v>472.4</v>
      </c>
      <c r="DT424" s="4"/>
      <c r="DU424" s="4"/>
      <c r="DV424" s="4"/>
      <c r="DW424" s="4"/>
      <c r="DX424" s="4"/>
      <c r="DY424" s="4"/>
      <c r="DZ424" s="4"/>
      <c r="EA424" s="4"/>
    </row>
    <row r="425" spans="1:131" hidden="1" x14ac:dyDescent="0.25">
      <c r="A425" s="1" t="s">
        <v>480</v>
      </c>
      <c r="B425" s="1" t="s">
        <v>428</v>
      </c>
      <c r="C425" s="1" t="s">
        <v>217</v>
      </c>
      <c r="D425" s="84">
        <v>2017</v>
      </c>
      <c r="E425" s="3">
        <v>43063</v>
      </c>
      <c r="G425" s="4"/>
      <c r="H425" s="4">
        <v>50</v>
      </c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P425" s="4"/>
      <c r="AQ425" s="4"/>
      <c r="AR425" s="4"/>
      <c r="AS425" s="4"/>
      <c r="AT425" s="4"/>
      <c r="AU425" s="4"/>
      <c r="AV425" s="4"/>
      <c r="AW425" s="4"/>
      <c r="AX425" s="4">
        <v>0.87</v>
      </c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1" t="s">
        <v>153</v>
      </c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K425"/>
      <c r="DL425"/>
      <c r="DM425"/>
      <c r="DR425" s="4">
        <v>469.77</v>
      </c>
      <c r="DT425" s="4"/>
      <c r="DU425" s="4"/>
      <c r="DV425" s="4"/>
      <c r="DW425" s="4"/>
      <c r="DX425" s="4"/>
      <c r="DY425" s="4"/>
      <c r="DZ425" s="4"/>
      <c r="EA425" s="4"/>
    </row>
    <row r="426" spans="1:131" hidden="1" x14ac:dyDescent="0.25">
      <c r="A426" s="1" t="s">
        <v>480</v>
      </c>
      <c r="B426" s="1" t="s">
        <v>428</v>
      </c>
      <c r="C426" s="1" t="s">
        <v>217</v>
      </c>
      <c r="D426" s="84">
        <v>2017</v>
      </c>
      <c r="E426" s="3">
        <v>43064</v>
      </c>
      <c r="G426" s="4"/>
      <c r="H426" s="4">
        <v>50</v>
      </c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1" t="s">
        <v>153</v>
      </c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K426"/>
      <c r="DL426"/>
      <c r="DM426"/>
      <c r="DR426" s="4">
        <v>466.19</v>
      </c>
      <c r="DT426" s="4"/>
      <c r="DU426" s="4"/>
      <c r="DV426" s="4"/>
      <c r="DW426" s="4"/>
      <c r="DX426" s="4"/>
      <c r="DY426" s="4"/>
      <c r="DZ426" s="4"/>
      <c r="EA426" s="4"/>
    </row>
    <row r="427" spans="1:131" hidden="1" x14ac:dyDescent="0.25">
      <c r="A427" s="1" t="s">
        <v>480</v>
      </c>
      <c r="B427" s="1" t="s">
        <v>428</v>
      </c>
      <c r="C427" s="1" t="s">
        <v>217</v>
      </c>
      <c r="D427" s="84">
        <v>2017</v>
      </c>
      <c r="E427" s="3">
        <v>43065</v>
      </c>
      <c r="G427" s="4"/>
      <c r="H427" s="4">
        <v>50</v>
      </c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1" t="s">
        <v>153</v>
      </c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K427"/>
      <c r="DL427"/>
      <c r="DM427"/>
      <c r="DR427" s="4">
        <v>462.14</v>
      </c>
      <c r="DT427" s="4"/>
      <c r="DU427" s="4"/>
      <c r="DV427" s="4"/>
      <c r="DW427" s="4"/>
      <c r="DX427" s="4"/>
      <c r="DY427" s="4"/>
      <c r="DZ427" s="4"/>
      <c r="EA427" s="4"/>
    </row>
    <row r="428" spans="1:131" hidden="1" x14ac:dyDescent="0.25">
      <c r="A428" s="1" t="s">
        <v>480</v>
      </c>
      <c r="B428" s="1" t="s">
        <v>428</v>
      </c>
      <c r="C428" s="1" t="s">
        <v>217</v>
      </c>
      <c r="D428" s="84">
        <v>2017</v>
      </c>
      <c r="E428" s="3">
        <v>43066</v>
      </c>
      <c r="G428" s="4"/>
      <c r="H428" s="4">
        <v>50</v>
      </c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1" t="s">
        <v>153</v>
      </c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K428"/>
      <c r="DL428"/>
      <c r="DM428"/>
      <c r="DR428" s="4">
        <v>457.13</v>
      </c>
      <c r="DT428" s="4"/>
      <c r="DU428" s="4"/>
      <c r="DV428" s="4"/>
      <c r="DW428" s="4"/>
      <c r="DX428" s="4"/>
      <c r="DY428" s="4"/>
      <c r="DZ428" s="4"/>
      <c r="EA428" s="4"/>
    </row>
    <row r="429" spans="1:131" hidden="1" x14ac:dyDescent="0.25">
      <c r="A429" s="1" t="s">
        <v>480</v>
      </c>
      <c r="B429" s="1" t="s">
        <v>428</v>
      </c>
      <c r="C429" s="1" t="s">
        <v>217</v>
      </c>
      <c r="D429" s="84">
        <v>2017</v>
      </c>
      <c r="E429" s="3">
        <v>43067</v>
      </c>
      <c r="G429" s="4"/>
      <c r="H429" s="4">
        <v>50</v>
      </c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1" t="s">
        <v>153</v>
      </c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K429"/>
      <c r="DL429"/>
      <c r="DM429"/>
      <c r="DR429" s="4">
        <v>452.69</v>
      </c>
      <c r="DT429" s="4"/>
      <c r="DU429" s="4"/>
      <c r="DV429" s="4"/>
      <c r="DW429" s="4"/>
      <c r="DX429" s="4"/>
      <c r="DY429" s="4"/>
      <c r="DZ429" s="4"/>
      <c r="EA429" s="4"/>
    </row>
    <row r="430" spans="1:131" hidden="1" x14ac:dyDescent="0.25">
      <c r="A430" s="1" t="s">
        <v>480</v>
      </c>
      <c r="B430" s="1" t="s">
        <v>428</v>
      </c>
      <c r="C430" s="1" t="s">
        <v>217</v>
      </c>
      <c r="D430" s="84">
        <v>2017</v>
      </c>
      <c r="E430" s="3">
        <v>43068</v>
      </c>
      <c r="G430" s="4"/>
      <c r="H430" s="4">
        <v>50</v>
      </c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P430" s="4"/>
      <c r="AQ430" s="4"/>
      <c r="AR430" s="4"/>
      <c r="AS430" s="4"/>
      <c r="AT430" s="4"/>
      <c r="AU430" s="4"/>
      <c r="AV430" s="4"/>
      <c r="AW430" s="4"/>
      <c r="AX430" s="4">
        <v>0.9</v>
      </c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1" t="s">
        <v>153</v>
      </c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K430"/>
      <c r="DL430"/>
      <c r="DM430"/>
      <c r="DR430" s="4">
        <v>478.33</v>
      </c>
      <c r="DT430" s="4"/>
      <c r="DU430" s="4"/>
      <c r="DV430" s="4"/>
      <c r="DW430" s="4"/>
      <c r="DX430" s="4"/>
      <c r="DY430" s="4"/>
      <c r="DZ430" s="4"/>
      <c r="EA430" s="4"/>
    </row>
    <row r="431" spans="1:131" hidden="1" x14ac:dyDescent="0.25">
      <c r="A431" s="1" t="s">
        <v>480</v>
      </c>
      <c r="B431" s="1" t="s">
        <v>428</v>
      </c>
      <c r="C431" s="1" t="s">
        <v>217</v>
      </c>
      <c r="D431" s="84">
        <v>2017</v>
      </c>
      <c r="E431" s="3">
        <v>43069</v>
      </c>
      <c r="G431" s="4"/>
      <c r="H431" s="4">
        <v>50</v>
      </c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1" t="s">
        <v>153</v>
      </c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K431"/>
      <c r="DL431"/>
      <c r="DM431"/>
      <c r="DR431" s="4">
        <v>475.18</v>
      </c>
      <c r="DT431" s="4"/>
      <c r="DU431" s="4"/>
      <c r="DV431" s="4"/>
      <c r="DW431" s="4"/>
      <c r="DX431" s="4"/>
      <c r="DY431" s="4"/>
      <c r="DZ431" s="4"/>
      <c r="EA431" s="4"/>
    </row>
    <row r="432" spans="1:131" hidden="1" x14ac:dyDescent="0.25">
      <c r="A432" s="1" t="s">
        <v>480</v>
      </c>
      <c r="B432" s="1" t="s">
        <v>428</v>
      </c>
      <c r="C432" s="1" t="s">
        <v>217</v>
      </c>
      <c r="D432" s="84">
        <v>2017</v>
      </c>
      <c r="E432" s="3">
        <v>43070</v>
      </c>
      <c r="G432" s="4"/>
      <c r="H432" s="4">
        <v>50</v>
      </c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1" t="s">
        <v>153</v>
      </c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K432"/>
      <c r="DL432"/>
      <c r="DM432"/>
      <c r="DR432" s="4">
        <v>469.89</v>
      </c>
      <c r="DT432" s="4"/>
      <c r="DU432" s="4"/>
      <c r="DV432" s="4"/>
      <c r="DW432" s="4"/>
      <c r="DX432" s="4"/>
      <c r="DY432" s="4"/>
      <c r="DZ432" s="4"/>
      <c r="EA432" s="4"/>
    </row>
    <row r="433" spans="1:131" hidden="1" x14ac:dyDescent="0.25">
      <c r="A433" s="1" t="s">
        <v>480</v>
      </c>
      <c r="B433" s="1" t="s">
        <v>428</v>
      </c>
      <c r="C433" s="1" t="s">
        <v>217</v>
      </c>
      <c r="D433" s="84">
        <v>2017</v>
      </c>
      <c r="E433" s="3">
        <v>43071</v>
      </c>
      <c r="G433" s="4"/>
      <c r="H433" s="4">
        <v>50</v>
      </c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1" t="s">
        <v>153</v>
      </c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K433"/>
      <c r="DL433"/>
      <c r="DM433"/>
      <c r="DR433" s="4">
        <v>463.37</v>
      </c>
      <c r="DT433" s="4"/>
      <c r="DU433" s="4"/>
      <c r="DV433" s="4"/>
      <c r="DW433" s="4"/>
      <c r="DX433" s="4"/>
      <c r="DY433" s="4"/>
      <c r="DZ433" s="4"/>
      <c r="EA433" s="4"/>
    </row>
    <row r="434" spans="1:131" hidden="1" x14ac:dyDescent="0.25">
      <c r="A434" s="1" t="s">
        <v>480</v>
      </c>
      <c r="B434" s="1" t="s">
        <v>428</v>
      </c>
      <c r="C434" s="1" t="s">
        <v>217</v>
      </c>
      <c r="D434" s="84">
        <v>2017</v>
      </c>
      <c r="E434" s="3">
        <v>43072</v>
      </c>
      <c r="G434" s="4"/>
      <c r="H434" s="4">
        <v>50</v>
      </c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1" t="s">
        <v>153</v>
      </c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K434"/>
      <c r="DL434"/>
      <c r="DM434"/>
      <c r="DR434" s="4">
        <v>457.78</v>
      </c>
      <c r="DT434" s="4"/>
      <c r="DU434" s="4"/>
      <c r="DV434" s="4"/>
      <c r="DW434" s="4"/>
      <c r="DX434" s="4"/>
      <c r="DY434" s="4"/>
      <c r="DZ434" s="4"/>
      <c r="EA434" s="4"/>
    </row>
    <row r="435" spans="1:131" hidden="1" x14ac:dyDescent="0.25">
      <c r="A435" s="1" t="s">
        <v>480</v>
      </c>
      <c r="B435" s="1" t="s">
        <v>428</v>
      </c>
      <c r="C435" s="1" t="s">
        <v>217</v>
      </c>
      <c r="D435" s="84">
        <v>2017</v>
      </c>
      <c r="E435" s="3">
        <v>43073</v>
      </c>
      <c r="G435" s="4"/>
      <c r="H435" s="4">
        <v>50</v>
      </c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1" t="s">
        <v>153</v>
      </c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K435"/>
      <c r="DL435"/>
      <c r="DM435"/>
      <c r="DR435" s="4">
        <v>451.3</v>
      </c>
      <c r="DT435" s="4"/>
      <c r="DU435" s="4"/>
      <c r="DV435" s="4"/>
      <c r="DW435" s="4"/>
      <c r="DX435" s="4"/>
      <c r="DY435" s="4"/>
      <c r="DZ435" s="4"/>
      <c r="EA435" s="4"/>
    </row>
    <row r="436" spans="1:131" hidden="1" x14ac:dyDescent="0.25">
      <c r="A436" s="1" t="s">
        <v>480</v>
      </c>
      <c r="B436" s="1" t="s">
        <v>428</v>
      </c>
      <c r="C436" s="1" t="s">
        <v>217</v>
      </c>
      <c r="D436" s="84">
        <v>2017</v>
      </c>
      <c r="E436" s="3">
        <v>43074</v>
      </c>
      <c r="G436" s="4"/>
      <c r="H436" s="4">
        <v>50</v>
      </c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1" t="s">
        <v>153</v>
      </c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K436"/>
      <c r="DL436"/>
      <c r="DM436"/>
      <c r="DR436" s="4">
        <v>445.09</v>
      </c>
      <c r="DT436" s="4"/>
      <c r="DU436" s="4"/>
      <c r="DV436" s="4"/>
      <c r="DW436" s="4"/>
      <c r="DX436" s="4"/>
      <c r="DY436" s="4"/>
      <c r="DZ436" s="4"/>
      <c r="EA436" s="4"/>
    </row>
    <row r="437" spans="1:131" hidden="1" x14ac:dyDescent="0.25">
      <c r="A437" s="1" t="s">
        <v>480</v>
      </c>
      <c r="B437" s="1" t="s">
        <v>428</v>
      </c>
      <c r="C437" s="1" t="s">
        <v>217</v>
      </c>
      <c r="D437" s="84">
        <v>2017</v>
      </c>
      <c r="E437" s="3">
        <v>43075</v>
      </c>
      <c r="G437" s="4"/>
      <c r="H437" s="4">
        <v>50</v>
      </c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1" t="s">
        <v>153</v>
      </c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K437"/>
      <c r="DL437"/>
      <c r="DM437"/>
      <c r="DR437" s="4">
        <v>469.32</v>
      </c>
      <c r="DT437" s="4"/>
      <c r="DU437" s="4"/>
      <c r="DV437" s="4"/>
      <c r="DW437" s="4"/>
      <c r="DX437" s="4"/>
      <c r="DY437" s="4"/>
      <c r="DZ437" s="4"/>
      <c r="EA437" s="4"/>
    </row>
    <row r="438" spans="1:131" hidden="1" x14ac:dyDescent="0.25">
      <c r="A438" s="1" t="s">
        <v>480</v>
      </c>
      <c r="B438" s="1" t="s">
        <v>428</v>
      </c>
      <c r="C438" s="1" t="s">
        <v>217</v>
      </c>
      <c r="D438" s="84">
        <v>2017</v>
      </c>
      <c r="E438" s="3">
        <v>43076</v>
      </c>
      <c r="G438" s="4"/>
      <c r="H438" s="4">
        <v>50</v>
      </c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P438" s="4"/>
      <c r="AQ438" s="4"/>
      <c r="AR438" s="4"/>
      <c r="AS438" s="4"/>
      <c r="AT438" s="4"/>
      <c r="AU438" s="4"/>
      <c r="AV438" s="4"/>
      <c r="AW438" s="4"/>
      <c r="AX438" s="4">
        <v>0.83</v>
      </c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1" t="s">
        <v>153</v>
      </c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K438"/>
      <c r="DL438"/>
      <c r="DM438"/>
      <c r="DR438" s="4">
        <v>469.36</v>
      </c>
      <c r="DT438" s="4"/>
      <c r="DU438" s="4"/>
      <c r="DV438" s="4"/>
      <c r="DW438" s="4"/>
      <c r="DX438" s="4"/>
      <c r="DY438" s="4"/>
      <c r="DZ438" s="4"/>
      <c r="EA438" s="4"/>
    </row>
    <row r="439" spans="1:131" hidden="1" x14ac:dyDescent="0.25">
      <c r="A439" s="1" t="s">
        <v>480</v>
      </c>
      <c r="B439" s="1" t="s">
        <v>428</v>
      </c>
      <c r="C439" s="1" t="s">
        <v>217</v>
      </c>
      <c r="D439" s="84">
        <v>2017</v>
      </c>
      <c r="E439" s="3">
        <v>43077</v>
      </c>
      <c r="G439" s="4"/>
      <c r="H439" s="4">
        <v>50</v>
      </c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1" t="s">
        <v>153</v>
      </c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K439"/>
      <c r="DL439"/>
      <c r="DM439"/>
      <c r="DR439" s="4">
        <v>462.78</v>
      </c>
      <c r="DT439" s="4"/>
      <c r="DU439" s="4"/>
      <c r="DV439" s="4"/>
      <c r="DW439" s="4"/>
      <c r="DX439" s="4"/>
      <c r="DY439" s="4"/>
      <c r="DZ439" s="4"/>
      <c r="EA439" s="4"/>
    </row>
    <row r="440" spans="1:131" hidden="1" x14ac:dyDescent="0.25">
      <c r="A440" s="1" t="s">
        <v>480</v>
      </c>
      <c r="B440" s="1" t="s">
        <v>428</v>
      </c>
      <c r="C440" s="1" t="s">
        <v>217</v>
      </c>
      <c r="D440" s="84">
        <v>2017</v>
      </c>
      <c r="E440" s="3">
        <v>43078</v>
      </c>
      <c r="G440" s="4"/>
      <c r="H440" s="4">
        <v>50</v>
      </c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1" t="s">
        <v>153</v>
      </c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K440"/>
      <c r="DL440"/>
      <c r="DM440"/>
      <c r="DR440" s="4">
        <v>455.35</v>
      </c>
      <c r="DT440" s="4"/>
      <c r="DU440" s="4"/>
      <c r="DV440" s="4"/>
      <c r="DW440" s="4"/>
      <c r="DX440" s="4"/>
      <c r="DY440" s="4"/>
      <c r="DZ440" s="4"/>
      <c r="EA440" s="4"/>
    </row>
    <row r="441" spans="1:131" hidden="1" x14ac:dyDescent="0.25">
      <c r="A441" s="1" t="s">
        <v>480</v>
      </c>
      <c r="B441" s="1" t="s">
        <v>428</v>
      </c>
      <c r="C441" s="1" t="s">
        <v>217</v>
      </c>
      <c r="D441" s="84">
        <v>2017</v>
      </c>
      <c r="E441" s="3">
        <v>43079</v>
      </c>
      <c r="G441" s="4"/>
      <c r="H441" s="4">
        <v>50</v>
      </c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1" t="s">
        <v>153</v>
      </c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K441"/>
      <c r="DL441"/>
      <c r="DM441"/>
      <c r="DR441" s="4">
        <v>448.26</v>
      </c>
      <c r="DT441" s="4"/>
      <c r="DU441" s="4"/>
      <c r="DV441" s="4"/>
      <c r="DW441" s="4"/>
      <c r="DX441" s="4"/>
      <c r="DY441" s="4"/>
      <c r="DZ441" s="4"/>
      <c r="EA441" s="4"/>
    </row>
    <row r="442" spans="1:131" hidden="1" x14ac:dyDescent="0.25">
      <c r="A442" s="1" t="s">
        <v>480</v>
      </c>
      <c r="B442" s="1" t="s">
        <v>428</v>
      </c>
      <c r="C442" s="1" t="s">
        <v>217</v>
      </c>
      <c r="D442" s="84">
        <v>2017</v>
      </c>
      <c r="E442" s="3">
        <v>43080</v>
      </c>
      <c r="G442" s="4"/>
      <c r="H442" s="4">
        <v>50</v>
      </c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1" t="s">
        <v>153</v>
      </c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K442"/>
      <c r="DL442"/>
      <c r="DM442"/>
      <c r="DR442" s="4">
        <v>441.97</v>
      </c>
      <c r="DT442" s="4"/>
      <c r="DU442" s="4"/>
      <c r="DV442" s="4"/>
      <c r="DW442" s="4"/>
      <c r="DX442" s="4"/>
      <c r="DY442" s="4"/>
      <c r="DZ442" s="4"/>
      <c r="EA442" s="4"/>
    </row>
    <row r="443" spans="1:131" hidden="1" x14ac:dyDescent="0.25">
      <c r="A443" s="1" t="s">
        <v>480</v>
      </c>
      <c r="B443" s="1" t="s">
        <v>428</v>
      </c>
      <c r="C443" s="1" t="s">
        <v>217</v>
      </c>
      <c r="D443" s="84">
        <v>2017</v>
      </c>
      <c r="E443" s="3">
        <v>43081</v>
      </c>
      <c r="G443" s="4"/>
      <c r="H443" s="4">
        <v>50</v>
      </c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1" t="s">
        <v>153</v>
      </c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K443"/>
      <c r="DL443"/>
      <c r="DM443"/>
      <c r="DR443" s="4">
        <v>439.8</v>
      </c>
      <c r="DT443" s="4"/>
      <c r="DU443" s="4"/>
      <c r="DV443" s="4"/>
      <c r="DW443" s="4"/>
      <c r="DX443" s="4"/>
      <c r="DY443" s="4"/>
      <c r="DZ443" s="4"/>
      <c r="EA443" s="4"/>
    </row>
    <row r="444" spans="1:131" hidden="1" x14ac:dyDescent="0.25">
      <c r="A444" s="1" t="s">
        <v>480</v>
      </c>
      <c r="B444" s="1" t="s">
        <v>428</v>
      </c>
      <c r="C444" s="1" t="s">
        <v>217</v>
      </c>
      <c r="D444" s="84">
        <v>2017</v>
      </c>
      <c r="E444" s="3">
        <v>43082</v>
      </c>
      <c r="G444" s="4"/>
      <c r="H444" s="4">
        <v>50</v>
      </c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1" t="s">
        <v>153</v>
      </c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K444"/>
      <c r="DL444"/>
      <c r="DM444"/>
      <c r="DR444" s="4">
        <v>490.87</v>
      </c>
      <c r="DT444" s="4"/>
      <c r="DU444" s="4"/>
      <c r="DV444" s="4"/>
      <c r="DW444" s="4"/>
      <c r="DX444" s="4"/>
      <c r="DY444" s="4"/>
      <c r="DZ444" s="4"/>
      <c r="EA444" s="4"/>
    </row>
    <row r="445" spans="1:131" hidden="1" x14ac:dyDescent="0.25">
      <c r="A445" s="1" t="s">
        <v>480</v>
      </c>
      <c r="B445" s="1" t="s">
        <v>428</v>
      </c>
      <c r="C445" s="1" t="s">
        <v>217</v>
      </c>
      <c r="D445" s="84">
        <v>2017</v>
      </c>
      <c r="E445" s="3">
        <v>43083</v>
      </c>
      <c r="G445" s="4"/>
      <c r="H445" s="4">
        <v>50</v>
      </c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1" t="s">
        <v>153</v>
      </c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K445"/>
      <c r="DL445"/>
      <c r="DM445"/>
      <c r="DR445" s="4">
        <v>486.43</v>
      </c>
      <c r="DT445" s="4"/>
      <c r="DU445" s="4"/>
      <c r="DV445" s="4"/>
      <c r="DW445" s="4"/>
      <c r="DX445" s="4"/>
      <c r="DY445" s="4"/>
      <c r="DZ445" s="4"/>
      <c r="EA445" s="4"/>
    </row>
    <row r="446" spans="1:131" hidden="1" x14ac:dyDescent="0.25">
      <c r="A446" s="1" t="s">
        <v>480</v>
      </c>
      <c r="B446" s="1" t="s">
        <v>428</v>
      </c>
      <c r="C446" s="1" t="s">
        <v>217</v>
      </c>
      <c r="D446" s="84">
        <v>2017</v>
      </c>
      <c r="E446" s="3">
        <v>43084</v>
      </c>
      <c r="G446" s="4"/>
      <c r="H446" s="4">
        <v>50</v>
      </c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P446" s="4"/>
      <c r="AQ446" s="4"/>
      <c r="AR446" s="4"/>
      <c r="AS446" s="4"/>
      <c r="AT446" s="4"/>
      <c r="AU446" s="4"/>
      <c r="AV446" s="4"/>
      <c r="AW446" s="4"/>
      <c r="AX446" s="4">
        <v>0.67</v>
      </c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1" t="s">
        <v>153</v>
      </c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K446"/>
      <c r="DL446"/>
      <c r="DM446"/>
      <c r="DR446" s="4">
        <v>481.67</v>
      </c>
      <c r="DT446" s="4"/>
      <c r="DU446" s="4"/>
      <c r="DV446" s="4"/>
      <c r="DW446" s="4"/>
      <c r="DX446" s="4"/>
      <c r="DY446" s="4"/>
      <c r="DZ446" s="4"/>
      <c r="EA446" s="4"/>
    </row>
    <row r="447" spans="1:131" hidden="1" x14ac:dyDescent="0.25">
      <c r="A447" s="1" t="s">
        <v>480</v>
      </c>
      <c r="B447" s="1" t="s">
        <v>428</v>
      </c>
      <c r="C447" s="1" t="s">
        <v>217</v>
      </c>
      <c r="D447" s="84">
        <v>2017</v>
      </c>
      <c r="E447" s="3">
        <v>43085</v>
      </c>
      <c r="G447" s="4"/>
      <c r="H447" s="4">
        <v>50</v>
      </c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1" t="s">
        <v>153</v>
      </c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K447"/>
      <c r="DL447"/>
      <c r="DM447"/>
      <c r="DR447" s="4">
        <v>477.25</v>
      </c>
      <c r="DT447" s="4"/>
      <c r="DU447" s="4"/>
      <c r="DV447" s="4"/>
      <c r="DW447" s="4"/>
      <c r="DX447" s="4"/>
      <c r="DY447" s="4"/>
      <c r="DZ447" s="4"/>
      <c r="EA447" s="4"/>
    </row>
    <row r="448" spans="1:131" hidden="1" x14ac:dyDescent="0.25">
      <c r="A448" s="1" t="s">
        <v>480</v>
      </c>
      <c r="B448" s="1" t="s">
        <v>428</v>
      </c>
      <c r="C448" s="1" t="s">
        <v>217</v>
      </c>
      <c r="D448" s="84">
        <v>2017</v>
      </c>
      <c r="E448" s="3">
        <v>43086</v>
      </c>
      <c r="G448" s="4"/>
      <c r="H448" s="4">
        <v>50</v>
      </c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1" t="s">
        <v>153</v>
      </c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K448"/>
      <c r="DL448"/>
      <c r="DM448"/>
      <c r="DR448" s="4">
        <v>472.6</v>
      </c>
      <c r="DT448" s="4"/>
      <c r="DU448" s="4"/>
      <c r="DV448" s="4"/>
      <c r="DW448" s="4"/>
      <c r="DX448" s="4"/>
      <c r="DY448" s="4"/>
      <c r="DZ448" s="4"/>
      <c r="EA448" s="4"/>
    </row>
    <row r="449" spans="1:131" hidden="1" x14ac:dyDescent="0.25">
      <c r="A449" s="1" t="s">
        <v>480</v>
      </c>
      <c r="B449" s="1" t="s">
        <v>428</v>
      </c>
      <c r="C449" s="1" t="s">
        <v>217</v>
      </c>
      <c r="D449" s="84">
        <v>2017</v>
      </c>
      <c r="E449" s="3">
        <v>43087</v>
      </c>
      <c r="G449" s="4"/>
      <c r="H449" s="4">
        <v>50</v>
      </c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1" t="s">
        <v>153</v>
      </c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K449"/>
      <c r="DL449"/>
      <c r="DM449"/>
      <c r="DR449" s="4">
        <v>469.92</v>
      </c>
      <c r="DT449" s="4"/>
      <c r="DU449" s="4"/>
      <c r="DV449" s="4"/>
      <c r="DW449" s="4"/>
      <c r="DX449" s="4"/>
      <c r="DY449" s="4"/>
      <c r="DZ449" s="4"/>
      <c r="EA449" s="4"/>
    </row>
    <row r="450" spans="1:131" hidden="1" x14ac:dyDescent="0.25">
      <c r="A450" s="1" t="s">
        <v>480</v>
      </c>
      <c r="B450" s="1" t="s">
        <v>428</v>
      </c>
      <c r="C450" s="1" t="s">
        <v>217</v>
      </c>
      <c r="D450" s="84">
        <v>2017</v>
      </c>
      <c r="E450" s="3">
        <v>43088</v>
      </c>
      <c r="G450" s="4"/>
      <c r="H450" s="4">
        <v>50</v>
      </c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P450" s="4"/>
      <c r="AQ450" s="4"/>
      <c r="AR450" s="4"/>
      <c r="AS450" s="4"/>
      <c r="AT450" s="4"/>
      <c r="AU450" s="4"/>
      <c r="AV450" s="4"/>
      <c r="AW450" s="4"/>
      <c r="AX450" s="4">
        <v>0.45</v>
      </c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1" t="s">
        <v>153</v>
      </c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K450"/>
      <c r="DL450"/>
      <c r="DM450"/>
      <c r="DR450" s="4">
        <v>466.73</v>
      </c>
      <c r="DT450" s="4"/>
      <c r="DU450" s="4"/>
      <c r="DV450" s="4"/>
      <c r="DW450" s="4"/>
      <c r="DX450" s="4"/>
      <c r="DY450" s="4"/>
      <c r="DZ450" s="4"/>
      <c r="EA450" s="4"/>
    </row>
    <row r="451" spans="1:131" hidden="1" x14ac:dyDescent="0.25">
      <c r="A451" s="1" t="s">
        <v>480</v>
      </c>
      <c r="B451" s="1" t="s">
        <v>428</v>
      </c>
      <c r="C451" s="1" t="s">
        <v>217</v>
      </c>
      <c r="D451" s="84">
        <v>2017</v>
      </c>
      <c r="E451" s="3">
        <v>43089</v>
      </c>
      <c r="G451" s="4"/>
      <c r="H451" s="4">
        <v>50</v>
      </c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1">
        <v>1614.68521891244</v>
      </c>
      <c r="AL451" s="82">
        <f>AK451/100</f>
        <v>16.146852189124399</v>
      </c>
      <c r="AM451" s="4">
        <v>13.119317403663574</v>
      </c>
      <c r="AN451" s="4">
        <f>AO451*AK451</f>
        <v>13.119317403663574</v>
      </c>
      <c r="AO451">
        <v>8.1250000000000003E-3</v>
      </c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1" t="s">
        <v>153</v>
      </c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K451"/>
      <c r="DL451"/>
      <c r="DM451"/>
      <c r="DR451" s="4">
        <v>463.54</v>
      </c>
      <c r="DT451" s="4"/>
      <c r="DU451" s="4"/>
      <c r="DV451" s="4"/>
      <c r="DW451" s="4"/>
      <c r="DX451" s="4"/>
      <c r="DY451" s="4"/>
      <c r="DZ451" s="4"/>
      <c r="EA451" s="4"/>
    </row>
    <row r="452" spans="1:131" hidden="1" x14ac:dyDescent="0.25">
      <c r="A452" s="1" t="s">
        <v>480</v>
      </c>
      <c r="B452" s="1" t="s">
        <v>428</v>
      </c>
      <c r="C452" s="1" t="s">
        <v>217</v>
      </c>
      <c r="D452" s="84">
        <v>2017</v>
      </c>
      <c r="E452" s="3">
        <v>43090</v>
      </c>
      <c r="G452" s="4"/>
      <c r="H452" s="4">
        <v>50</v>
      </c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O452" s="1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1" t="s">
        <v>153</v>
      </c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K452"/>
      <c r="DL452"/>
      <c r="DM452"/>
      <c r="DR452" s="4">
        <v>461.19</v>
      </c>
      <c r="DT452" s="4"/>
      <c r="DU452" s="4"/>
      <c r="DV452" s="4"/>
      <c r="DW452" s="4"/>
      <c r="DX452" s="4"/>
      <c r="DY452" s="4"/>
      <c r="DZ452" s="4"/>
      <c r="EA452" s="4"/>
    </row>
    <row r="453" spans="1:131" hidden="1" x14ac:dyDescent="0.25">
      <c r="A453" s="1" t="s">
        <v>480</v>
      </c>
      <c r="B453" s="1" t="s">
        <v>428</v>
      </c>
      <c r="C453" s="1" t="s">
        <v>217</v>
      </c>
      <c r="D453" s="84">
        <v>2017</v>
      </c>
      <c r="E453" s="3">
        <v>43091</v>
      </c>
      <c r="G453" s="4"/>
      <c r="H453" s="4">
        <v>50</v>
      </c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1" t="s">
        <v>153</v>
      </c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K453"/>
      <c r="DL453"/>
      <c r="DM453"/>
      <c r="DR453" s="4">
        <v>459.36</v>
      </c>
      <c r="DT453" s="4"/>
      <c r="DU453" s="4"/>
      <c r="DV453" s="4"/>
      <c r="DW453" s="4"/>
      <c r="DX453" s="4"/>
      <c r="DY453" s="4"/>
      <c r="DZ453" s="4"/>
      <c r="EA453" s="4"/>
    </row>
    <row r="454" spans="1:131" hidden="1" x14ac:dyDescent="0.25">
      <c r="A454" s="1" t="s">
        <v>480</v>
      </c>
      <c r="B454" s="1" t="s">
        <v>428</v>
      </c>
      <c r="C454" s="1" t="s">
        <v>217</v>
      </c>
      <c r="D454" s="84">
        <v>2017</v>
      </c>
      <c r="E454" s="3">
        <v>43092</v>
      </c>
      <c r="G454" s="4"/>
      <c r="H454" s="4">
        <v>50</v>
      </c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1" t="s">
        <v>153</v>
      </c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K454"/>
      <c r="DL454"/>
      <c r="DM454"/>
      <c r="DR454" s="4">
        <v>457.21</v>
      </c>
      <c r="DT454" s="4"/>
      <c r="DU454" s="4"/>
      <c r="DV454" s="4"/>
      <c r="DW454" s="4"/>
      <c r="DX454" s="4"/>
      <c r="DY454" s="4"/>
      <c r="DZ454" s="4"/>
      <c r="EA454" s="4"/>
    </row>
    <row r="455" spans="1:131" hidden="1" x14ac:dyDescent="0.25">
      <c r="A455" s="1" t="s">
        <v>480</v>
      </c>
      <c r="B455" s="1" t="s">
        <v>428</v>
      </c>
      <c r="C455" s="1" t="s">
        <v>217</v>
      </c>
      <c r="D455" s="84">
        <v>2017</v>
      </c>
      <c r="E455" s="3">
        <v>43093</v>
      </c>
      <c r="G455" s="4"/>
      <c r="H455" s="4">
        <v>50</v>
      </c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1" t="s">
        <v>153</v>
      </c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K455"/>
      <c r="DL455"/>
      <c r="DM455"/>
      <c r="DR455" s="4">
        <v>454.63</v>
      </c>
      <c r="DT455" s="4"/>
      <c r="DU455" s="4"/>
      <c r="DV455" s="4"/>
      <c r="DW455" s="4"/>
      <c r="DX455" s="4"/>
      <c r="DY455" s="4"/>
      <c r="DZ455" s="4"/>
      <c r="EA455" s="4"/>
    </row>
    <row r="456" spans="1:131" hidden="1" x14ac:dyDescent="0.25">
      <c r="A456" s="1" t="s">
        <v>480</v>
      </c>
      <c r="B456" s="1" t="s">
        <v>428</v>
      </c>
      <c r="C456" s="1" t="s">
        <v>217</v>
      </c>
      <c r="D456" s="84">
        <v>2017</v>
      </c>
      <c r="E456" s="3">
        <v>43094</v>
      </c>
      <c r="G456" s="4"/>
      <c r="H456" s="4">
        <v>50</v>
      </c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1" t="s">
        <v>153</v>
      </c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K456"/>
      <c r="DL456"/>
      <c r="DM456"/>
      <c r="DR456" s="4">
        <v>451.95</v>
      </c>
      <c r="DT456" s="4"/>
      <c r="DU456" s="4"/>
      <c r="DV456" s="4"/>
      <c r="DW456" s="4"/>
      <c r="DX456" s="4"/>
      <c r="DY456" s="4"/>
      <c r="DZ456" s="4"/>
      <c r="EA456" s="4"/>
    </row>
    <row r="457" spans="1:131" hidden="1" x14ac:dyDescent="0.25">
      <c r="A457" s="1" t="s">
        <v>480</v>
      </c>
      <c r="B457" s="1" t="s">
        <v>428</v>
      </c>
      <c r="C457" s="1" t="s">
        <v>217</v>
      </c>
      <c r="D457" s="84">
        <v>2017</v>
      </c>
      <c r="E457" s="3">
        <v>43095</v>
      </c>
      <c r="G457" s="4"/>
      <c r="H457" s="4">
        <v>50</v>
      </c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1" t="s">
        <v>153</v>
      </c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K457"/>
      <c r="DL457"/>
      <c r="DM457"/>
      <c r="DR457" s="4">
        <v>452.93</v>
      </c>
      <c r="DT457" s="4"/>
      <c r="DU457" s="4"/>
      <c r="DV457" s="4"/>
      <c r="DW457" s="4"/>
      <c r="DX457" s="4"/>
      <c r="DY457" s="4"/>
      <c r="DZ457" s="4"/>
      <c r="EA457" s="4"/>
    </row>
    <row r="458" spans="1:131" hidden="1" x14ac:dyDescent="0.25">
      <c r="A458" s="1" t="s">
        <v>480</v>
      </c>
      <c r="B458" s="1" t="s">
        <v>428</v>
      </c>
      <c r="C458" s="1" t="s">
        <v>217</v>
      </c>
      <c r="D458" s="84">
        <v>2017</v>
      </c>
      <c r="E458" s="3">
        <v>43096</v>
      </c>
      <c r="G458" s="4"/>
      <c r="H458" s="4">
        <v>50</v>
      </c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1" t="s">
        <v>153</v>
      </c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K458"/>
      <c r="DL458"/>
      <c r="DM458"/>
      <c r="DR458" s="4">
        <v>461.38</v>
      </c>
      <c r="DT458" s="4"/>
      <c r="DU458" s="4"/>
      <c r="DV458" s="4"/>
      <c r="DW458" s="4"/>
      <c r="DX458" s="4"/>
      <c r="DY458" s="4"/>
      <c r="DZ458" s="4"/>
      <c r="EA458" s="4"/>
    </row>
    <row r="459" spans="1:131" hidden="1" x14ac:dyDescent="0.25">
      <c r="A459" s="1" t="s">
        <v>480</v>
      </c>
      <c r="B459" s="1" t="s">
        <v>428</v>
      </c>
      <c r="C459" s="1" t="s">
        <v>217</v>
      </c>
      <c r="D459" s="84">
        <v>2017</v>
      </c>
      <c r="E459" s="3">
        <v>43097</v>
      </c>
      <c r="G459" s="4"/>
      <c r="H459" s="4">
        <v>50</v>
      </c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P459" s="4"/>
      <c r="AQ459" s="4"/>
      <c r="AR459" s="4"/>
      <c r="AS459" s="4"/>
      <c r="AT459" s="4"/>
      <c r="AU459" s="4"/>
      <c r="AV459" s="4"/>
      <c r="AW459" s="4"/>
      <c r="AX459" s="4">
        <v>0.01</v>
      </c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1" t="s">
        <v>153</v>
      </c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K459"/>
      <c r="DL459"/>
      <c r="DM459"/>
      <c r="DR459" s="4">
        <v>460.91</v>
      </c>
      <c r="DT459" s="4"/>
      <c r="DU459" s="4"/>
      <c r="DV459" s="4"/>
      <c r="DW459" s="4"/>
      <c r="DX459" s="4"/>
      <c r="DY459" s="4"/>
      <c r="DZ459" s="4"/>
      <c r="EA459" s="4"/>
    </row>
    <row r="460" spans="1:131" hidden="1" x14ac:dyDescent="0.25">
      <c r="A460" s="1" t="s">
        <v>480</v>
      </c>
      <c r="B460" s="1" t="s">
        <v>428</v>
      </c>
      <c r="C460" s="1" t="s">
        <v>217</v>
      </c>
      <c r="D460" s="84">
        <v>2017</v>
      </c>
      <c r="E460" s="3">
        <v>43098</v>
      </c>
      <c r="G460" s="4"/>
      <c r="H460" s="4">
        <v>50</v>
      </c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1" t="s">
        <v>153</v>
      </c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K460"/>
      <c r="DL460"/>
      <c r="DM460"/>
      <c r="DR460" s="4">
        <v>459.87</v>
      </c>
      <c r="DT460" s="4"/>
      <c r="DU460" s="4"/>
      <c r="DV460" s="4"/>
      <c r="DW460" s="4"/>
      <c r="DX460" s="4"/>
      <c r="DY460" s="4"/>
      <c r="DZ460" s="4"/>
      <c r="EA460" s="4"/>
    </row>
    <row r="461" spans="1:131" hidden="1" x14ac:dyDescent="0.25">
      <c r="A461" s="1" t="s">
        <v>480</v>
      </c>
      <c r="B461" s="1" t="s">
        <v>428</v>
      </c>
      <c r="C461" s="1" t="s">
        <v>217</v>
      </c>
      <c r="D461" s="84">
        <v>2017</v>
      </c>
      <c r="E461" s="3">
        <v>43099</v>
      </c>
      <c r="G461" s="4"/>
      <c r="H461" s="4">
        <v>50</v>
      </c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1" t="s">
        <v>153</v>
      </c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K461"/>
      <c r="DL461"/>
      <c r="DM461"/>
      <c r="DR461" s="4">
        <v>458.82</v>
      </c>
      <c r="DT461" s="4"/>
      <c r="DU461" s="4"/>
      <c r="DV461" s="4"/>
      <c r="DW461" s="4"/>
      <c r="DX461" s="4"/>
      <c r="DY461" s="4"/>
      <c r="DZ461" s="4"/>
      <c r="EA461" s="4"/>
    </row>
    <row r="462" spans="1:131" hidden="1" x14ac:dyDescent="0.25">
      <c r="A462" s="1" t="s">
        <v>480</v>
      </c>
      <c r="B462" s="1" t="s">
        <v>428</v>
      </c>
      <c r="C462" s="1" t="s">
        <v>217</v>
      </c>
      <c r="D462" s="84">
        <v>2017</v>
      </c>
      <c r="E462" s="3">
        <v>43100</v>
      </c>
      <c r="G462" s="4"/>
      <c r="H462" s="4">
        <v>50</v>
      </c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1" t="s">
        <v>153</v>
      </c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K462"/>
      <c r="DL462"/>
      <c r="DM462"/>
      <c r="DR462" s="4">
        <v>457.6</v>
      </c>
      <c r="DT462" s="4"/>
      <c r="DU462" s="4"/>
      <c r="DV462" s="4"/>
      <c r="DW462" s="4"/>
      <c r="DX462" s="4"/>
      <c r="DY462" s="4"/>
      <c r="DZ462" s="4"/>
      <c r="EA462" s="4"/>
    </row>
    <row r="463" spans="1:131" hidden="1" x14ac:dyDescent="0.25">
      <c r="A463" s="1" t="s">
        <v>480</v>
      </c>
      <c r="B463" s="1" t="s">
        <v>428</v>
      </c>
      <c r="C463" s="1" t="s">
        <v>217</v>
      </c>
      <c r="D463" s="84">
        <v>2017</v>
      </c>
      <c r="E463" s="3">
        <v>43101</v>
      </c>
      <c r="G463" s="4"/>
      <c r="H463" s="4">
        <v>50</v>
      </c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1" t="s">
        <v>153</v>
      </c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K463"/>
      <c r="DL463"/>
      <c r="DM463"/>
      <c r="DR463" s="4">
        <v>456.59</v>
      </c>
      <c r="DT463" s="4"/>
      <c r="DU463" s="4"/>
      <c r="DV463" s="4"/>
      <c r="DW463" s="4"/>
      <c r="DX463" s="4"/>
      <c r="DY463" s="4"/>
      <c r="DZ463" s="4"/>
      <c r="EA463" s="4"/>
    </row>
    <row r="464" spans="1:131" hidden="1" x14ac:dyDescent="0.25">
      <c r="A464" s="1" t="s">
        <v>480</v>
      </c>
      <c r="B464" s="1" t="s">
        <v>428</v>
      </c>
      <c r="C464" s="1" t="s">
        <v>217</v>
      </c>
      <c r="D464" s="84">
        <v>2017</v>
      </c>
      <c r="E464" s="3">
        <v>43102</v>
      </c>
      <c r="G464" s="4"/>
      <c r="H464" s="4">
        <v>50</v>
      </c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1" t="s">
        <v>153</v>
      </c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K464"/>
      <c r="DL464"/>
      <c r="DM464"/>
      <c r="DR464" s="4">
        <v>455.68</v>
      </c>
      <c r="DT464" s="4"/>
      <c r="DU464" s="4"/>
      <c r="DV464" s="4"/>
      <c r="DW464" s="4"/>
      <c r="DX464" s="4"/>
      <c r="DY464" s="4"/>
      <c r="DZ464" s="4"/>
      <c r="EA464" s="4"/>
    </row>
    <row r="465" spans="1:131" hidden="1" x14ac:dyDescent="0.25">
      <c r="A465" s="1" t="s">
        <v>480</v>
      </c>
      <c r="B465" s="1" t="s">
        <v>428</v>
      </c>
      <c r="C465" s="1" t="s">
        <v>217</v>
      </c>
      <c r="D465" s="84">
        <v>2017</v>
      </c>
      <c r="E465" s="3">
        <v>43103</v>
      </c>
      <c r="G465" s="4"/>
      <c r="H465" s="4">
        <v>50</v>
      </c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1" t="s">
        <v>153</v>
      </c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K465"/>
      <c r="DL465"/>
      <c r="DM465"/>
      <c r="DR465" s="4">
        <v>454.85</v>
      </c>
      <c r="DT465" s="4"/>
      <c r="DU465" s="4"/>
      <c r="DV465" s="4"/>
      <c r="DW465" s="4"/>
      <c r="DX465" s="4"/>
      <c r="DY465" s="4"/>
      <c r="DZ465" s="4"/>
      <c r="EA465" s="4"/>
    </row>
    <row r="466" spans="1:131" hidden="1" x14ac:dyDescent="0.25">
      <c r="A466" s="1" t="s">
        <v>480</v>
      </c>
      <c r="B466" s="1" t="s">
        <v>428</v>
      </c>
      <c r="C466" s="1" t="s">
        <v>217</v>
      </c>
      <c r="D466" s="84">
        <v>2017</v>
      </c>
      <c r="E466" s="3">
        <v>43104</v>
      </c>
      <c r="G466" s="4"/>
      <c r="H466" s="4">
        <v>50</v>
      </c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82">
        <v>1687.4907544809901</v>
      </c>
      <c r="AL466" s="82">
        <f>AK466/100</f>
        <v>16.874907544809901</v>
      </c>
      <c r="AO466"/>
      <c r="AP466" s="4"/>
      <c r="AQ466" s="4"/>
      <c r="AR466" s="4"/>
      <c r="AS466" s="4">
        <v>968.83</v>
      </c>
      <c r="AT466" s="4"/>
      <c r="AU466" s="4"/>
      <c r="AV466">
        <v>1.7520000000000001E-2</v>
      </c>
      <c r="AW466" s="4">
        <v>853.08</v>
      </c>
      <c r="AX466" s="4">
        <v>0</v>
      </c>
      <c r="AY466"/>
      <c r="AZ466">
        <v>0.43785000000000002</v>
      </c>
      <c r="BA466" s="4">
        <v>126.11</v>
      </c>
      <c r="BB466" s="4"/>
      <c r="BC466" s="4"/>
      <c r="BD466" s="4"/>
      <c r="BE466" s="4"/>
      <c r="BF466" s="4"/>
      <c r="BG466" s="4">
        <v>0</v>
      </c>
      <c r="BH466" s="4"/>
      <c r="BI466" s="4">
        <v>0</v>
      </c>
      <c r="BJ466" s="4">
        <v>0</v>
      </c>
      <c r="BK466" s="4"/>
      <c r="BL466" s="4"/>
      <c r="BM466" s="4"/>
      <c r="BN466" s="4"/>
      <c r="BO466" s="4">
        <v>115.75</v>
      </c>
      <c r="BP466" s="4"/>
      <c r="BQ466" s="4" t="s">
        <v>89</v>
      </c>
      <c r="BR466" s="4"/>
      <c r="BS466" s="4"/>
      <c r="BT466" s="4"/>
      <c r="BU466" s="4"/>
      <c r="BV466" s="4"/>
      <c r="BW466" s="4"/>
      <c r="BX466" s="4"/>
      <c r="BY466">
        <v>1.00099337811758E-2</v>
      </c>
      <c r="BZ466" s="4">
        <v>588.94000000000005</v>
      </c>
      <c r="CA466">
        <v>0.77860133965698797</v>
      </c>
      <c r="CB466" s="4"/>
      <c r="CC466" s="4"/>
      <c r="CD466" s="4"/>
      <c r="CE466" s="4"/>
      <c r="CF466" s="4"/>
      <c r="CG466" s="4"/>
      <c r="CH466" s="4"/>
      <c r="CI466" s="1" t="s">
        <v>153</v>
      </c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K466"/>
      <c r="DL466"/>
      <c r="DM466"/>
      <c r="DR466" s="4">
        <v>454.09</v>
      </c>
      <c r="DT466" s="4"/>
      <c r="DU466" s="4"/>
      <c r="DV466" s="4"/>
      <c r="DW466" s="4"/>
      <c r="DX466" s="4"/>
      <c r="DY466" s="4"/>
      <c r="DZ466" s="4"/>
      <c r="EA466" s="4"/>
    </row>
    <row r="467" spans="1:131" hidden="1" x14ac:dyDescent="0.25">
      <c r="A467" s="1" t="s">
        <v>480</v>
      </c>
      <c r="B467" s="1" t="s">
        <v>428</v>
      </c>
      <c r="C467" s="1" t="s">
        <v>217</v>
      </c>
      <c r="D467" s="84">
        <v>2017</v>
      </c>
      <c r="E467" s="3">
        <v>43105</v>
      </c>
      <c r="G467" s="4"/>
      <c r="H467" s="4">
        <v>50</v>
      </c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1" t="s">
        <v>153</v>
      </c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K467"/>
      <c r="DL467"/>
      <c r="DM467"/>
      <c r="DR467" s="4">
        <v>500.79</v>
      </c>
      <c r="DT467" s="4"/>
      <c r="DU467" s="4"/>
      <c r="DV467" s="4"/>
      <c r="DW467" s="4"/>
      <c r="DX467" s="4"/>
      <c r="DY467" s="4"/>
      <c r="DZ467" s="4"/>
      <c r="EA467" s="4"/>
    </row>
    <row r="468" spans="1:131" hidden="1" x14ac:dyDescent="0.25">
      <c r="A468" s="1" t="s">
        <v>480</v>
      </c>
      <c r="B468" s="1" t="s">
        <v>428</v>
      </c>
      <c r="C468" s="1" t="s">
        <v>217</v>
      </c>
      <c r="D468" s="84">
        <v>2017</v>
      </c>
      <c r="E468" s="3">
        <v>43106</v>
      </c>
      <c r="G468" s="4"/>
      <c r="H468" s="4">
        <v>50</v>
      </c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1" t="s">
        <v>153</v>
      </c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K468"/>
      <c r="DL468"/>
      <c r="DM468"/>
      <c r="DR468" s="4">
        <v>497.55</v>
      </c>
      <c r="DT468" s="4"/>
      <c r="DU468" s="4"/>
      <c r="DV468" s="4"/>
      <c r="DW468" s="4"/>
      <c r="DX468" s="4"/>
      <c r="DY468" s="4"/>
      <c r="DZ468" s="4"/>
      <c r="EA468" s="4"/>
    </row>
    <row r="469" spans="1:131" hidden="1" x14ac:dyDescent="0.25">
      <c r="A469" s="1" t="s">
        <v>480</v>
      </c>
      <c r="B469" s="1" t="s">
        <v>428</v>
      </c>
      <c r="C469" s="1" t="s">
        <v>217</v>
      </c>
      <c r="D469" s="84">
        <v>2017</v>
      </c>
      <c r="E469" s="3">
        <v>43107</v>
      </c>
      <c r="G469" s="4"/>
      <c r="H469" s="4">
        <v>50</v>
      </c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1" t="s">
        <v>153</v>
      </c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K469"/>
      <c r="DL469"/>
      <c r="DM469"/>
      <c r="DR469" s="4">
        <v>494.6</v>
      </c>
      <c r="DT469" s="4"/>
      <c r="DU469" s="4"/>
      <c r="DV469" s="4"/>
      <c r="DW469" s="4"/>
      <c r="DX469" s="4"/>
      <c r="DY469" s="4"/>
      <c r="DZ469" s="4"/>
      <c r="EA469" s="4"/>
    </row>
    <row r="470" spans="1:131" hidden="1" x14ac:dyDescent="0.25">
      <c r="A470" s="1" t="s">
        <v>480</v>
      </c>
      <c r="B470" s="1" t="s">
        <v>428</v>
      </c>
      <c r="C470" s="1" t="s">
        <v>217</v>
      </c>
      <c r="D470" s="84">
        <v>2017</v>
      </c>
      <c r="E470" s="3">
        <v>43108</v>
      </c>
      <c r="G470" s="4"/>
      <c r="H470" s="4">
        <v>50</v>
      </c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P470" s="4"/>
      <c r="AQ470" s="4"/>
      <c r="AR470" s="4"/>
      <c r="AS470" s="4"/>
      <c r="AT470" s="4"/>
      <c r="AU470" s="4"/>
      <c r="AV470" s="4"/>
      <c r="AW470" s="4"/>
      <c r="AX470" s="4">
        <v>0</v>
      </c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1" t="s">
        <v>153</v>
      </c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K470"/>
      <c r="DL470"/>
      <c r="DM470"/>
      <c r="DR470" s="4">
        <v>492.42</v>
      </c>
      <c r="DT470" s="4"/>
      <c r="DU470" s="4"/>
      <c r="DV470" s="4"/>
      <c r="DW470" s="4"/>
      <c r="DX470" s="4"/>
      <c r="DY470" s="4"/>
      <c r="DZ470" s="4"/>
      <c r="EA470" s="4"/>
    </row>
    <row r="471" spans="1:131" hidden="1" x14ac:dyDescent="0.25">
      <c r="A471" s="1" t="s">
        <v>480</v>
      </c>
      <c r="B471" s="1" t="s">
        <v>428</v>
      </c>
      <c r="C471" s="1" t="s">
        <v>217</v>
      </c>
      <c r="D471" s="84">
        <v>2017</v>
      </c>
      <c r="E471" s="3">
        <v>43109</v>
      </c>
      <c r="G471" s="4"/>
      <c r="H471" s="4">
        <v>50</v>
      </c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1" t="s">
        <v>153</v>
      </c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K471"/>
      <c r="DL471"/>
      <c r="DM471"/>
      <c r="DR471" s="4">
        <v>490.74</v>
      </c>
      <c r="DT471" s="4"/>
      <c r="DU471" s="4"/>
      <c r="DV471" s="4"/>
      <c r="DW471" s="4"/>
      <c r="DX471" s="4"/>
      <c r="DY471" s="4"/>
      <c r="DZ471" s="4"/>
      <c r="EA471" s="4"/>
    </row>
    <row r="472" spans="1:131" hidden="1" x14ac:dyDescent="0.25">
      <c r="A472" s="1" t="s">
        <v>480</v>
      </c>
      <c r="B472" s="1" t="s">
        <v>428</v>
      </c>
      <c r="C472" s="1" t="s">
        <v>217</v>
      </c>
      <c r="D472" s="84">
        <v>2017</v>
      </c>
      <c r="E472" s="3">
        <v>43110</v>
      </c>
      <c r="G472" s="4"/>
      <c r="H472" s="4">
        <v>50</v>
      </c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1" t="s">
        <v>153</v>
      </c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K472"/>
      <c r="DL472"/>
      <c r="DM472"/>
      <c r="DR472" s="4">
        <v>501.39</v>
      </c>
      <c r="DT472" s="4"/>
      <c r="DU472" s="4"/>
      <c r="DV472" s="4"/>
      <c r="DW472" s="4"/>
      <c r="DX472" s="4"/>
      <c r="DY472" s="4"/>
      <c r="DZ472" s="4"/>
      <c r="EA472" s="4"/>
    </row>
    <row r="473" spans="1:131" hidden="1" x14ac:dyDescent="0.25">
      <c r="A473" s="1" t="s">
        <v>480</v>
      </c>
      <c r="B473" s="1" t="s">
        <v>428</v>
      </c>
      <c r="C473" s="1" t="s">
        <v>217</v>
      </c>
      <c r="D473" s="84">
        <v>2017</v>
      </c>
      <c r="E473" s="3">
        <v>43111</v>
      </c>
      <c r="G473" s="4"/>
      <c r="H473" s="4">
        <v>50</v>
      </c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1" t="s">
        <v>153</v>
      </c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K473"/>
      <c r="DL473"/>
      <c r="DM473"/>
      <c r="DR473" s="4">
        <v>534.5</v>
      </c>
      <c r="DT473" s="4"/>
      <c r="DU473" s="4"/>
      <c r="DV473" s="4"/>
      <c r="DW473" s="4"/>
      <c r="DX473" s="4"/>
      <c r="DY473" s="4"/>
      <c r="DZ473" s="4"/>
      <c r="EA473" s="4"/>
    </row>
    <row r="474" spans="1:131" hidden="1" x14ac:dyDescent="0.25">
      <c r="A474" s="1" t="s">
        <v>480</v>
      </c>
      <c r="B474" s="1" t="s">
        <v>428</v>
      </c>
      <c r="C474" s="1" t="s">
        <v>217</v>
      </c>
      <c r="D474" s="84">
        <v>2017</v>
      </c>
      <c r="E474" s="3">
        <v>43112</v>
      </c>
      <c r="G474" s="4"/>
      <c r="H474" s="4">
        <v>50</v>
      </c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1" t="s">
        <v>153</v>
      </c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K474"/>
      <c r="DL474"/>
      <c r="DM474"/>
      <c r="DR474" s="4">
        <v>534.74</v>
      </c>
      <c r="DT474" s="4"/>
      <c r="DU474" s="4"/>
      <c r="DV474" s="4"/>
      <c r="DW474" s="4"/>
      <c r="DX474" s="4"/>
      <c r="DY474" s="4"/>
      <c r="DZ474" s="4"/>
      <c r="EA474" s="4"/>
    </row>
    <row r="475" spans="1:131" hidden="1" x14ac:dyDescent="0.25">
      <c r="A475" s="1" t="s">
        <v>480</v>
      </c>
      <c r="B475" s="1" t="s">
        <v>428</v>
      </c>
      <c r="C475" s="1" t="s">
        <v>217</v>
      </c>
      <c r="D475" s="84">
        <v>2017</v>
      </c>
      <c r="E475" s="3">
        <v>43113</v>
      </c>
      <c r="G475" s="4"/>
      <c r="H475" s="4">
        <v>50</v>
      </c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1" t="s">
        <v>153</v>
      </c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K475"/>
      <c r="DL475"/>
      <c r="DM475"/>
      <c r="DR475" s="4">
        <v>531.47</v>
      </c>
      <c r="DT475" s="4"/>
      <c r="DU475" s="4"/>
      <c r="DV475" s="4"/>
      <c r="DW475" s="4"/>
      <c r="DX475" s="4"/>
      <c r="DY475" s="4"/>
      <c r="DZ475" s="4"/>
      <c r="EA475" s="4"/>
    </row>
    <row r="476" spans="1:131" hidden="1" x14ac:dyDescent="0.25">
      <c r="A476" s="1" t="s">
        <v>480</v>
      </c>
      <c r="B476" s="1" t="s">
        <v>428</v>
      </c>
      <c r="C476" s="1" t="s">
        <v>217</v>
      </c>
      <c r="D476" s="84">
        <v>2017</v>
      </c>
      <c r="E476" s="3">
        <v>43114</v>
      </c>
      <c r="G476" s="4"/>
      <c r="H476" s="4">
        <v>50</v>
      </c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1" t="s">
        <v>153</v>
      </c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K476"/>
      <c r="DL476"/>
      <c r="DM476"/>
      <c r="DR476" s="4">
        <v>528.59</v>
      </c>
      <c r="DT476" s="4"/>
      <c r="DU476" s="4"/>
      <c r="DV476" s="4"/>
      <c r="DW476" s="4"/>
      <c r="DX476" s="4"/>
      <c r="DY476" s="4"/>
      <c r="DZ476" s="4"/>
      <c r="EA476" s="4"/>
    </row>
    <row r="477" spans="1:131" hidden="1" x14ac:dyDescent="0.25">
      <c r="A477" s="1" t="s">
        <v>480</v>
      </c>
      <c r="B477" s="1" t="s">
        <v>428</v>
      </c>
      <c r="C477" s="1" t="s">
        <v>217</v>
      </c>
      <c r="D477" s="84">
        <v>2017</v>
      </c>
      <c r="E477" s="3">
        <v>43115</v>
      </c>
      <c r="G477" s="4"/>
      <c r="H477" s="4">
        <v>50</v>
      </c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1" t="s">
        <v>153</v>
      </c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K477"/>
      <c r="DL477"/>
      <c r="DM477"/>
      <c r="DR477" s="4">
        <v>526.04999999999995</v>
      </c>
      <c r="DT477" s="4"/>
      <c r="DU477" s="4"/>
      <c r="DV477" s="4"/>
      <c r="DW477" s="4"/>
      <c r="DX477" s="4"/>
      <c r="DY477" s="4"/>
      <c r="DZ477" s="4"/>
      <c r="EA477" s="4"/>
    </row>
    <row r="478" spans="1:131" hidden="1" x14ac:dyDescent="0.25">
      <c r="A478" s="1" t="s">
        <v>480</v>
      </c>
      <c r="B478" s="1" t="s">
        <v>428</v>
      </c>
      <c r="C478" s="1" t="s">
        <v>217</v>
      </c>
      <c r="D478" s="84">
        <v>2017</v>
      </c>
      <c r="E478" s="3">
        <v>43116</v>
      </c>
      <c r="G478" s="4"/>
      <c r="H478" s="4">
        <v>50</v>
      </c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1" t="s">
        <v>153</v>
      </c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K478"/>
      <c r="DL478"/>
      <c r="DM478"/>
      <c r="DR478" s="4">
        <v>523.66</v>
      </c>
      <c r="DT478" s="4"/>
      <c r="DU478" s="4"/>
      <c r="DV478" s="4"/>
      <c r="DW478" s="4"/>
      <c r="DX478" s="4"/>
      <c r="DY478" s="4"/>
      <c r="DZ478" s="4"/>
      <c r="EA478" s="4"/>
    </row>
    <row r="479" spans="1:131" hidden="1" x14ac:dyDescent="0.25">
      <c r="A479" s="1" t="s">
        <v>480</v>
      </c>
      <c r="B479" s="1" t="s">
        <v>428</v>
      </c>
      <c r="C479" s="1" t="s">
        <v>217</v>
      </c>
      <c r="D479" s="84">
        <v>2017</v>
      </c>
      <c r="E479" s="3">
        <v>43117</v>
      </c>
      <c r="G479" s="4"/>
      <c r="H479" s="4">
        <v>50</v>
      </c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1" t="s">
        <v>153</v>
      </c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K479"/>
      <c r="DL479"/>
      <c r="DM479"/>
      <c r="DR479" s="4">
        <v>521.74</v>
      </c>
      <c r="DT479" s="4"/>
      <c r="DU479" s="4"/>
      <c r="DV479" s="4"/>
      <c r="DW479" s="4"/>
      <c r="DX479" s="4"/>
      <c r="DY479" s="4"/>
      <c r="DZ479" s="4"/>
      <c r="EA479" s="4"/>
    </row>
    <row r="480" spans="1:131" hidden="1" x14ac:dyDescent="0.25">
      <c r="A480" s="1" t="s">
        <v>480</v>
      </c>
      <c r="B480" s="1" t="s">
        <v>428</v>
      </c>
      <c r="C480" s="1" t="s">
        <v>217</v>
      </c>
      <c r="D480" s="84">
        <v>2017</v>
      </c>
      <c r="E480" s="3">
        <v>43118</v>
      </c>
      <c r="G480" s="4"/>
      <c r="H480" s="4">
        <v>50</v>
      </c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1" t="s">
        <v>153</v>
      </c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K480"/>
      <c r="DL480"/>
      <c r="DM480"/>
      <c r="DR480" s="4">
        <v>519.87</v>
      </c>
      <c r="DT480" s="4"/>
      <c r="DU480" s="4"/>
      <c r="DV480" s="4"/>
      <c r="DW480" s="4"/>
      <c r="DX480" s="4"/>
      <c r="DY480" s="4"/>
      <c r="DZ480" s="4"/>
      <c r="EA480" s="4"/>
    </row>
    <row r="481" spans="1:131" hidden="1" x14ac:dyDescent="0.25">
      <c r="A481" s="1" t="s">
        <v>480</v>
      </c>
      <c r="B481" s="1" t="s">
        <v>428</v>
      </c>
      <c r="C481" s="1" t="s">
        <v>217</v>
      </c>
      <c r="D481" s="84">
        <v>2017</v>
      </c>
      <c r="E481" s="3">
        <v>43119</v>
      </c>
      <c r="G481" s="4"/>
      <c r="H481" s="4">
        <v>50</v>
      </c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1" t="s">
        <v>153</v>
      </c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K481"/>
      <c r="DL481"/>
      <c r="DM481"/>
      <c r="DR481" s="4">
        <v>517.87</v>
      </c>
      <c r="DT481" s="4"/>
      <c r="DU481" s="4"/>
      <c r="DV481" s="4"/>
      <c r="DW481" s="4"/>
      <c r="DX481" s="4"/>
      <c r="DY481" s="4"/>
      <c r="DZ481" s="4"/>
      <c r="EA481" s="4"/>
    </row>
    <row r="482" spans="1:131" hidden="1" x14ac:dyDescent="0.25">
      <c r="A482" s="1" t="s">
        <v>480</v>
      </c>
      <c r="B482" s="1" t="s">
        <v>428</v>
      </c>
      <c r="C482" s="1" t="s">
        <v>217</v>
      </c>
      <c r="D482" s="84">
        <v>2017</v>
      </c>
      <c r="E482" s="3">
        <v>43120</v>
      </c>
      <c r="G482" s="4"/>
      <c r="H482" s="4">
        <v>50</v>
      </c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1" t="s">
        <v>153</v>
      </c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K482"/>
      <c r="DL482"/>
      <c r="DM482"/>
      <c r="DR482" s="4">
        <v>516.02</v>
      </c>
      <c r="DT482" s="4"/>
      <c r="DU482" s="4"/>
      <c r="DV482" s="4"/>
      <c r="DW482" s="4"/>
      <c r="DX482" s="4"/>
      <c r="DY482" s="4"/>
      <c r="DZ482" s="4"/>
      <c r="EA482" s="4"/>
    </row>
    <row r="483" spans="1:131" hidden="1" x14ac:dyDescent="0.25">
      <c r="A483" s="1" t="s">
        <v>480</v>
      </c>
      <c r="B483" s="1" t="s">
        <v>428</v>
      </c>
      <c r="C483" s="1" t="s">
        <v>217</v>
      </c>
      <c r="D483" s="84">
        <v>2017</v>
      </c>
      <c r="E483" s="3">
        <v>43121</v>
      </c>
      <c r="G483" s="4"/>
      <c r="H483" s="4">
        <v>50</v>
      </c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1" t="s">
        <v>153</v>
      </c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K483"/>
      <c r="DL483"/>
      <c r="DM483"/>
      <c r="DR483" s="4">
        <v>514.35</v>
      </c>
      <c r="DT483" s="4"/>
      <c r="DU483" s="4"/>
      <c r="DV483" s="4"/>
      <c r="DW483" s="4"/>
      <c r="DX483" s="4"/>
      <c r="DY483" s="4"/>
      <c r="DZ483" s="4"/>
      <c r="EA483" s="4"/>
    </row>
    <row r="484" spans="1:131" hidden="1" x14ac:dyDescent="0.25">
      <c r="A484" s="1" t="s">
        <v>480</v>
      </c>
      <c r="B484" s="1" t="s">
        <v>428</v>
      </c>
      <c r="C484" s="1" t="s">
        <v>217</v>
      </c>
      <c r="D484" s="84">
        <v>2017</v>
      </c>
      <c r="E484" s="3">
        <v>43122</v>
      </c>
      <c r="G484" s="4"/>
      <c r="H484" s="4">
        <v>50</v>
      </c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1" t="s">
        <v>153</v>
      </c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K484"/>
      <c r="DL484"/>
      <c r="DM484"/>
      <c r="DR484" s="4">
        <v>512.88</v>
      </c>
      <c r="DT484" s="4"/>
      <c r="DU484" s="4"/>
      <c r="DV484" s="4"/>
      <c r="DW484" s="4"/>
      <c r="DX484" s="4"/>
      <c r="DY484" s="4"/>
      <c r="DZ484" s="4"/>
      <c r="EA484" s="4"/>
    </row>
    <row r="485" spans="1:131" hidden="1" x14ac:dyDescent="0.25">
      <c r="A485" s="1" t="s">
        <v>480</v>
      </c>
      <c r="B485" s="1" t="s">
        <v>428</v>
      </c>
      <c r="C485" s="1" t="s">
        <v>217</v>
      </c>
      <c r="D485" s="84">
        <v>2017</v>
      </c>
      <c r="E485" s="3">
        <v>43123</v>
      </c>
      <c r="G485" s="4"/>
      <c r="H485" s="4">
        <v>50</v>
      </c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1" t="s">
        <v>153</v>
      </c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K485"/>
      <c r="DL485"/>
      <c r="DM485"/>
      <c r="DR485" s="4">
        <v>511.22</v>
      </c>
      <c r="DT485" s="4"/>
      <c r="DU485" s="4"/>
      <c r="DV485" s="4"/>
      <c r="DW485" s="4"/>
      <c r="DX485" s="4"/>
      <c r="DY485" s="4"/>
      <c r="DZ485" s="4"/>
      <c r="EA485" s="4"/>
    </row>
    <row r="486" spans="1:131" hidden="1" x14ac:dyDescent="0.25">
      <c r="A486" s="1" t="s">
        <v>480</v>
      </c>
      <c r="B486" s="1" t="s">
        <v>428</v>
      </c>
      <c r="C486" s="1" t="s">
        <v>217</v>
      </c>
      <c r="D486" s="84">
        <v>2017</v>
      </c>
      <c r="E486" s="3">
        <v>43124</v>
      </c>
      <c r="G486" s="4"/>
      <c r="H486" s="4">
        <v>50</v>
      </c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1" t="s">
        <v>153</v>
      </c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K486"/>
      <c r="DL486"/>
      <c r="DM486"/>
      <c r="DR486" s="4">
        <v>509.33</v>
      </c>
      <c r="DT486" s="4"/>
      <c r="DU486" s="4"/>
      <c r="DV486" s="4"/>
      <c r="DW486" s="4"/>
      <c r="DX486" s="4"/>
      <c r="DY486" s="4"/>
      <c r="DZ486" s="4"/>
      <c r="EA486" s="4"/>
    </row>
    <row r="487" spans="1:131" hidden="1" x14ac:dyDescent="0.25">
      <c r="A487" s="1" t="s">
        <v>480</v>
      </c>
      <c r="B487" s="1" t="s">
        <v>428</v>
      </c>
      <c r="C487" s="1" t="s">
        <v>217</v>
      </c>
      <c r="D487" s="84">
        <v>2017</v>
      </c>
      <c r="E487" s="3">
        <v>43125</v>
      </c>
      <c r="G487" s="4"/>
      <c r="H487" s="4">
        <v>50</v>
      </c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1" t="s">
        <v>153</v>
      </c>
      <c r="DR487" s="4"/>
      <c r="DT487" s="4"/>
      <c r="DU487" s="4"/>
      <c r="DV487" s="4"/>
      <c r="DW487" s="4"/>
      <c r="DX487" s="4"/>
      <c r="DY487" s="4"/>
      <c r="DZ487" s="4"/>
      <c r="EA487" s="4"/>
    </row>
    <row r="488" spans="1:131" s="49" customFormat="1" hidden="1" x14ac:dyDescent="0.25">
      <c r="A488" s="49" t="s">
        <v>480</v>
      </c>
      <c r="B488" s="49" t="s">
        <v>428</v>
      </c>
      <c r="C488" s="49" t="s">
        <v>214</v>
      </c>
      <c r="D488" s="89">
        <v>2017</v>
      </c>
      <c r="E488" s="75">
        <v>42983</v>
      </c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  <c r="AG488" s="50"/>
      <c r="AH488" s="50"/>
      <c r="AI488" s="50"/>
      <c r="AJ488" s="50"/>
      <c r="AK488" s="50"/>
      <c r="AL488" s="50"/>
      <c r="AM488" s="50"/>
      <c r="AN488" s="50"/>
      <c r="AO488" s="50"/>
      <c r="AP488" s="50"/>
      <c r="AQ488" s="50"/>
      <c r="AR488" s="50"/>
      <c r="AS488" s="50"/>
      <c r="AT488" s="50"/>
      <c r="AU488" s="50"/>
      <c r="AV488" s="50"/>
      <c r="AW488" s="50">
        <v>0</v>
      </c>
      <c r="AX488" s="50"/>
      <c r="AY488" s="50"/>
      <c r="AZ488" s="50"/>
      <c r="BA488" s="50"/>
      <c r="BB488" s="50"/>
      <c r="BC488" s="50"/>
      <c r="BD488" s="50"/>
      <c r="BE488" s="50"/>
      <c r="BF488" s="50"/>
      <c r="BG488" s="50"/>
      <c r="BH488" s="50"/>
      <c r="BI488" s="50"/>
      <c r="BJ488" s="50"/>
      <c r="BK488" s="50"/>
      <c r="BL488" s="50"/>
      <c r="BM488" s="50"/>
      <c r="BN488" s="50"/>
      <c r="BO488" s="50"/>
      <c r="BP488" s="50"/>
      <c r="BQ488" s="50"/>
      <c r="BR488" s="50"/>
      <c r="BS488" s="50"/>
      <c r="BT488" s="50"/>
      <c r="BU488" s="50"/>
      <c r="BV488" s="50"/>
      <c r="BW488" s="50"/>
      <c r="BX488" s="50"/>
      <c r="BY488" s="50"/>
      <c r="BZ488" s="50"/>
      <c r="CA488" s="50"/>
      <c r="CB488" s="50"/>
      <c r="CC488" s="50"/>
      <c r="CD488" s="50"/>
      <c r="CE488" s="50"/>
      <c r="CF488" s="50"/>
      <c r="CG488" s="50"/>
      <c r="CH488" s="50"/>
      <c r="DR488" s="50"/>
      <c r="DT488" s="50"/>
      <c r="DU488" s="50"/>
      <c r="DV488" s="50"/>
      <c r="DW488" s="50"/>
      <c r="DX488" s="50"/>
      <c r="DY488" s="50"/>
      <c r="DZ488" s="50"/>
      <c r="EA488" s="50"/>
    </row>
    <row r="489" spans="1:131" s="49" customFormat="1" hidden="1" x14ac:dyDescent="0.25">
      <c r="A489" s="49" t="s">
        <v>480</v>
      </c>
      <c r="B489" s="49" t="s">
        <v>428</v>
      </c>
      <c r="C489" s="49" t="s">
        <v>214</v>
      </c>
      <c r="D489" s="89">
        <v>2017</v>
      </c>
      <c r="E489" s="75">
        <v>43006</v>
      </c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  <c r="AG489" s="50"/>
      <c r="AH489" s="50"/>
      <c r="AI489" s="50"/>
      <c r="AJ489" s="50"/>
      <c r="AK489" s="50"/>
      <c r="AL489" s="50"/>
      <c r="AM489" s="50"/>
      <c r="AN489" s="50"/>
      <c r="AO489" s="50"/>
      <c r="AP489" s="50"/>
      <c r="AQ489" s="50"/>
      <c r="AR489" s="50"/>
      <c r="AS489" s="50"/>
      <c r="AT489" s="50"/>
      <c r="AU489" s="50"/>
      <c r="AV489" s="50"/>
      <c r="AW489" s="50">
        <v>0</v>
      </c>
      <c r="AX489" s="50"/>
      <c r="AY489" s="50"/>
      <c r="AZ489" s="50"/>
      <c r="BA489" s="50"/>
      <c r="BB489" s="50"/>
      <c r="BC489" s="50"/>
      <c r="BD489" s="50"/>
      <c r="BE489" s="50"/>
      <c r="BF489" s="50"/>
      <c r="BG489" s="50"/>
      <c r="BH489" s="50"/>
      <c r="BI489" s="50"/>
      <c r="BJ489" s="50"/>
      <c r="BK489" s="50"/>
      <c r="BL489" s="50"/>
      <c r="BM489" s="50"/>
      <c r="BN489" s="50"/>
      <c r="BO489" s="50"/>
      <c r="BP489" s="50"/>
      <c r="BQ489" s="50"/>
      <c r="BR489" s="50"/>
      <c r="BS489" s="50"/>
      <c r="BT489" s="50"/>
      <c r="BU489" s="50"/>
      <c r="BV489" s="50"/>
      <c r="BW489" s="50"/>
      <c r="BX489" s="50"/>
      <c r="BY489" s="50"/>
      <c r="BZ489" s="50"/>
      <c r="CA489" s="50"/>
      <c r="CB489" s="50"/>
      <c r="CC489" s="50"/>
      <c r="CD489" s="50"/>
      <c r="CE489" s="50"/>
      <c r="CF489" s="50"/>
      <c r="CG489" s="50"/>
      <c r="CH489" s="50"/>
      <c r="DR489" s="50"/>
      <c r="DT489" s="50"/>
      <c r="DU489" s="50"/>
      <c r="DV489" s="50"/>
      <c r="DW489" s="50"/>
      <c r="DX489" s="50"/>
      <c r="DY489" s="50"/>
      <c r="DZ489" s="50"/>
      <c r="EA489" s="50"/>
    </row>
    <row r="490" spans="1:131" s="49" customFormat="1" hidden="1" x14ac:dyDescent="0.25">
      <c r="A490" s="49" t="s">
        <v>480</v>
      </c>
      <c r="B490" s="49" t="s">
        <v>428</v>
      </c>
      <c r="C490" s="49" t="s">
        <v>214</v>
      </c>
      <c r="D490" s="89">
        <v>2017</v>
      </c>
      <c r="E490" s="75">
        <v>43045</v>
      </c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  <c r="AG490" s="50"/>
      <c r="AH490" s="50"/>
      <c r="AI490" s="50"/>
      <c r="AJ490" s="50"/>
      <c r="AK490" s="50"/>
      <c r="AL490" s="50"/>
      <c r="AM490" s="50"/>
      <c r="AN490" s="50"/>
      <c r="AO490" s="50"/>
      <c r="AP490" s="50"/>
      <c r="AQ490" s="50"/>
      <c r="AR490" s="50"/>
      <c r="AS490" s="50"/>
      <c r="AT490" s="50"/>
      <c r="AU490" s="50"/>
      <c r="AV490" s="50"/>
      <c r="AW490" s="50">
        <v>0</v>
      </c>
      <c r="AX490" s="50"/>
      <c r="AY490" s="50"/>
      <c r="AZ490" s="50"/>
      <c r="BA490" s="50"/>
      <c r="BB490" s="50"/>
      <c r="BC490" s="50"/>
      <c r="BD490" s="50"/>
      <c r="BE490" s="50"/>
      <c r="BF490" s="50"/>
      <c r="BG490" s="50"/>
      <c r="BH490" s="50"/>
      <c r="BI490" s="50"/>
      <c r="BJ490" s="50"/>
      <c r="BK490" s="50"/>
      <c r="BL490" s="50"/>
      <c r="BM490" s="50"/>
      <c r="BN490" s="50"/>
      <c r="BO490" s="50"/>
      <c r="BP490" s="50"/>
      <c r="BQ490" s="50"/>
      <c r="BR490" s="50"/>
      <c r="BS490" s="50"/>
      <c r="BT490" s="50"/>
      <c r="BU490" s="50"/>
      <c r="BV490" s="50"/>
      <c r="BW490" s="50"/>
      <c r="BX490" s="50"/>
      <c r="BY490" s="50"/>
      <c r="BZ490" s="50"/>
      <c r="CA490" s="50"/>
      <c r="CB490" s="50"/>
      <c r="CC490" s="50"/>
      <c r="CD490" s="50"/>
      <c r="CE490" s="50"/>
      <c r="CF490" s="50"/>
      <c r="CG490" s="50"/>
      <c r="CH490" s="50"/>
      <c r="DR490" s="50"/>
      <c r="DT490" s="50"/>
      <c r="DU490" s="50"/>
      <c r="DV490" s="50"/>
      <c r="DW490" s="50"/>
      <c r="DX490" s="50"/>
      <c r="DY490" s="50"/>
      <c r="DZ490" s="50"/>
      <c r="EA490" s="50"/>
    </row>
    <row r="491" spans="1:131" hidden="1" x14ac:dyDescent="0.25">
      <c r="A491" s="1" t="s">
        <v>480</v>
      </c>
      <c r="B491" s="1" t="s">
        <v>428</v>
      </c>
      <c r="C491" s="1" t="s">
        <v>214</v>
      </c>
      <c r="D491" s="84">
        <v>2017</v>
      </c>
      <c r="E491" s="3">
        <v>42887</v>
      </c>
      <c r="G491" s="4"/>
      <c r="H491" s="4">
        <v>300</v>
      </c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1" t="s">
        <v>141</v>
      </c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K491"/>
      <c r="DL491"/>
      <c r="DM491"/>
      <c r="DR491" s="4">
        <v>420.42</v>
      </c>
      <c r="DT491" s="4"/>
      <c r="DU491" s="4"/>
      <c r="DV491" s="4"/>
      <c r="DW491" s="4"/>
      <c r="DX491" s="4"/>
      <c r="DY491" s="4"/>
      <c r="DZ491" s="4"/>
      <c r="EA491" s="4"/>
    </row>
    <row r="492" spans="1:131" hidden="1" x14ac:dyDescent="0.25">
      <c r="A492" s="1" t="s">
        <v>480</v>
      </c>
      <c r="B492" s="1" t="s">
        <v>428</v>
      </c>
      <c r="C492" s="1" t="s">
        <v>214</v>
      </c>
      <c r="D492" s="84">
        <v>2017</v>
      </c>
      <c r="E492" s="3">
        <v>42888</v>
      </c>
      <c r="G492" s="4"/>
      <c r="H492" s="4">
        <v>300</v>
      </c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1" t="s">
        <v>141</v>
      </c>
      <c r="CL492">
        <v>14.5210286951013</v>
      </c>
      <c r="CM492">
        <v>8.2460880859721595</v>
      </c>
      <c r="CN492">
        <v>8.2100738525134496</v>
      </c>
      <c r="CO492">
        <v>5.1196948928507</v>
      </c>
      <c r="CP492">
        <v>1.8785945899613099</v>
      </c>
      <c r="CQ492">
        <v>1.82241464737081</v>
      </c>
      <c r="CR492">
        <v>2.9645418320620398</v>
      </c>
      <c r="CS492">
        <v>2.3497676539107899</v>
      </c>
      <c r="CT492">
        <v>2.3937851504351801</v>
      </c>
      <c r="CU492">
        <v>1.8304116597101501</v>
      </c>
      <c r="CV492">
        <v>12.64243410514</v>
      </c>
      <c r="CW492">
        <v>6.4236734386013401</v>
      </c>
      <c r="CX492">
        <v>5.2455320204514102</v>
      </c>
      <c r="CY492">
        <v>2.7699272389399199</v>
      </c>
      <c r="CZ492">
        <v>2.1871446185194299</v>
      </c>
      <c r="DA492">
        <v>2.1720671671922398</v>
      </c>
      <c r="DB492">
        <v>44.680294122294598</v>
      </c>
      <c r="DC492">
        <v>31.440778588844299</v>
      </c>
      <c r="DD492">
        <v>13.2395155334503</v>
      </c>
      <c r="DK492"/>
      <c r="DL492"/>
      <c r="DM492"/>
      <c r="DR492" s="4">
        <v>419.55</v>
      </c>
      <c r="DT492" s="4"/>
      <c r="DU492" s="4"/>
      <c r="DV492" s="4"/>
      <c r="DW492" s="4"/>
      <c r="DX492" s="4"/>
      <c r="DY492" s="4"/>
      <c r="DZ492" s="4"/>
      <c r="EA492" s="4"/>
    </row>
    <row r="493" spans="1:131" hidden="1" x14ac:dyDescent="0.25">
      <c r="A493" s="1" t="s">
        <v>480</v>
      </c>
      <c r="B493" s="1" t="s">
        <v>428</v>
      </c>
      <c r="C493" s="1" t="s">
        <v>214</v>
      </c>
      <c r="D493" s="84">
        <v>2017</v>
      </c>
      <c r="E493" s="3">
        <v>42889</v>
      </c>
      <c r="G493" s="4"/>
      <c r="H493" s="4">
        <v>300</v>
      </c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1" t="s">
        <v>141</v>
      </c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K493"/>
      <c r="DL493"/>
      <c r="DM493"/>
      <c r="DR493" s="4">
        <v>419.28</v>
      </c>
      <c r="DT493" s="4"/>
      <c r="DU493" s="4"/>
      <c r="DV493" s="4"/>
      <c r="DW493" s="4"/>
      <c r="DX493" s="4"/>
      <c r="DY493" s="4"/>
      <c r="DZ493" s="4"/>
      <c r="EA493" s="4"/>
    </row>
    <row r="494" spans="1:131" hidden="1" x14ac:dyDescent="0.25">
      <c r="A494" s="1" t="s">
        <v>480</v>
      </c>
      <c r="B494" s="1" t="s">
        <v>428</v>
      </c>
      <c r="C494" s="1" t="s">
        <v>214</v>
      </c>
      <c r="D494" s="84">
        <v>2017</v>
      </c>
      <c r="E494" s="3">
        <v>42890</v>
      </c>
      <c r="G494" s="4"/>
      <c r="H494" s="4">
        <v>300</v>
      </c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1" t="s">
        <v>141</v>
      </c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K494"/>
      <c r="DL494"/>
      <c r="DM494"/>
      <c r="DR494" s="4">
        <v>430.01</v>
      </c>
      <c r="DT494" s="4"/>
      <c r="DU494" s="4"/>
      <c r="DV494" s="4"/>
      <c r="DW494" s="4"/>
      <c r="DX494" s="4"/>
      <c r="DY494" s="4"/>
      <c r="DZ494" s="4"/>
      <c r="EA494" s="4"/>
    </row>
    <row r="495" spans="1:131" hidden="1" x14ac:dyDescent="0.25">
      <c r="A495" s="1" t="s">
        <v>480</v>
      </c>
      <c r="B495" s="1" t="s">
        <v>428</v>
      </c>
      <c r="C495" s="1" t="s">
        <v>214</v>
      </c>
      <c r="D495" s="84">
        <v>2017</v>
      </c>
      <c r="E495" s="3">
        <v>42891</v>
      </c>
      <c r="G495" s="4"/>
      <c r="H495" s="4">
        <v>300</v>
      </c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1" t="s">
        <v>141</v>
      </c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K495"/>
      <c r="DL495"/>
      <c r="DM495"/>
      <c r="DR495" s="4">
        <v>432.84</v>
      </c>
      <c r="DT495" s="4"/>
      <c r="DU495" s="4"/>
      <c r="DV495" s="4"/>
      <c r="DW495" s="4"/>
      <c r="DX495" s="4"/>
      <c r="DY495" s="4"/>
      <c r="DZ495" s="4"/>
      <c r="EA495" s="4"/>
    </row>
    <row r="496" spans="1:131" hidden="1" x14ac:dyDescent="0.25">
      <c r="A496" s="1" t="s">
        <v>480</v>
      </c>
      <c r="B496" s="1" t="s">
        <v>428</v>
      </c>
      <c r="C496" s="1" t="s">
        <v>214</v>
      </c>
      <c r="D496" s="84">
        <v>2017</v>
      </c>
      <c r="E496" s="3">
        <v>42892</v>
      </c>
      <c r="G496" s="4"/>
      <c r="H496" s="4">
        <v>300</v>
      </c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1" t="s">
        <v>141</v>
      </c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K496"/>
      <c r="DL496"/>
      <c r="DM496"/>
      <c r="DR496" s="4"/>
      <c r="DT496" s="4"/>
      <c r="DU496" s="4"/>
      <c r="DV496" s="4"/>
      <c r="DW496" s="4"/>
      <c r="DX496" s="4"/>
      <c r="DY496" s="4"/>
      <c r="DZ496" s="4"/>
      <c r="EA496" s="4"/>
    </row>
    <row r="497" spans="1:131" hidden="1" x14ac:dyDescent="0.25">
      <c r="A497" s="1" t="s">
        <v>480</v>
      </c>
      <c r="B497" s="1" t="s">
        <v>428</v>
      </c>
      <c r="C497" s="1" t="s">
        <v>214</v>
      </c>
      <c r="D497" s="84">
        <v>2017</v>
      </c>
      <c r="E497" s="3">
        <v>42941</v>
      </c>
      <c r="G497" s="4"/>
      <c r="H497" s="4">
        <v>300</v>
      </c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1" t="s">
        <v>141</v>
      </c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K497"/>
      <c r="DL497"/>
      <c r="DM497"/>
      <c r="DR497" s="4"/>
      <c r="DT497" s="4"/>
      <c r="DU497" s="4"/>
      <c r="DV497" s="4"/>
      <c r="DW497" s="4"/>
      <c r="DX497" s="4"/>
      <c r="DY497" s="4"/>
      <c r="DZ497" s="4"/>
      <c r="EA497" s="4"/>
    </row>
    <row r="498" spans="1:131" hidden="1" x14ac:dyDescent="0.25">
      <c r="A498" s="1" t="s">
        <v>480</v>
      </c>
      <c r="B498" s="1" t="s">
        <v>428</v>
      </c>
      <c r="C498" s="1" t="s">
        <v>214</v>
      </c>
      <c r="D498" s="84">
        <v>2017</v>
      </c>
      <c r="E498" s="3">
        <v>42942</v>
      </c>
      <c r="G498" s="4"/>
      <c r="H498" s="4">
        <v>300</v>
      </c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1" t="s">
        <v>141</v>
      </c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K498"/>
      <c r="DL498"/>
      <c r="DM498"/>
      <c r="DR498" s="4"/>
      <c r="DT498" s="4"/>
      <c r="DU498" s="4"/>
      <c r="DV498" s="4"/>
      <c r="DW498" s="4"/>
      <c r="DX498" s="4"/>
      <c r="DY498" s="4"/>
      <c r="DZ498" s="4"/>
      <c r="EA498" s="4"/>
    </row>
    <row r="499" spans="1:131" hidden="1" x14ac:dyDescent="0.25">
      <c r="A499" s="1" t="s">
        <v>480</v>
      </c>
      <c r="B499" s="1" t="s">
        <v>428</v>
      </c>
      <c r="C499" s="1" t="s">
        <v>214</v>
      </c>
      <c r="D499" s="84">
        <v>2017</v>
      </c>
      <c r="E499" s="3">
        <v>42944</v>
      </c>
      <c r="G499" s="4"/>
      <c r="H499" s="4">
        <v>300</v>
      </c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1" t="s">
        <v>141</v>
      </c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K499"/>
      <c r="DL499"/>
      <c r="DM499"/>
      <c r="DR499" s="4"/>
      <c r="DT499" s="4"/>
      <c r="DU499" s="4"/>
      <c r="DV499" s="4"/>
      <c r="DW499" s="4"/>
      <c r="DX499" s="4"/>
      <c r="DY499" s="4"/>
      <c r="DZ499" s="4"/>
      <c r="EA499" s="4"/>
    </row>
    <row r="500" spans="1:131" hidden="1" x14ac:dyDescent="0.25">
      <c r="A500" s="1" t="s">
        <v>480</v>
      </c>
      <c r="B500" s="1" t="s">
        <v>428</v>
      </c>
      <c r="C500" s="1" t="s">
        <v>214</v>
      </c>
      <c r="D500" s="84">
        <v>2017</v>
      </c>
      <c r="E500" s="3">
        <v>42947</v>
      </c>
      <c r="G500" s="4"/>
      <c r="H500" s="4">
        <v>300</v>
      </c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1" t="s">
        <v>141</v>
      </c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K500"/>
      <c r="DL500"/>
      <c r="DM500"/>
      <c r="DR500" s="4"/>
      <c r="DT500" s="4"/>
      <c r="DU500" s="4"/>
      <c r="DV500" s="4"/>
      <c r="DW500" s="4"/>
      <c r="DX500" s="4"/>
      <c r="DY500" s="4"/>
      <c r="DZ500" s="4"/>
      <c r="EA500" s="4"/>
    </row>
    <row r="501" spans="1:131" hidden="1" x14ac:dyDescent="0.25">
      <c r="A501" s="1" t="s">
        <v>480</v>
      </c>
      <c r="B501" s="1" t="s">
        <v>428</v>
      </c>
      <c r="C501" s="1" t="s">
        <v>214</v>
      </c>
      <c r="D501" s="84">
        <v>2017</v>
      </c>
      <c r="E501" s="3">
        <v>42949</v>
      </c>
      <c r="G501" s="4"/>
      <c r="H501" s="4">
        <v>300</v>
      </c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1" t="s">
        <v>141</v>
      </c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K501"/>
      <c r="DL501"/>
      <c r="DM501"/>
      <c r="DR501" s="4"/>
      <c r="DT501" s="4"/>
      <c r="DU501" s="4"/>
      <c r="DV501" s="4"/>
      <c r="DW501" s="4"/>
      <c r="DX501" s="4"/>
      <c r="DY501" s="4"/>
      <c r="DZ501" s="4"/>
      <c r="EA501" s="4"/>
    </row>
    <row r="502" spans="1:131" hidden="1" x14ac:dyDescent="0.25">
      <c r="A502" s="1" t="s">
        <v>480</v>
      </c>
      <c r="B502" s="1" t="s">
        <v>428</v>
      </c>
      <c r="C502" s="1" t="s">
        <v>214</v>
      </c>
      <c r="D502" s="84">
        <v>2017</v>
      </c>
      <c r="E502" s="3">
        <v>42954</v>
      </c>
      <c r="G502" s="4"/>
      <c r="H502" s="4">
        <v>300</v>
      </c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>
        <v>0</v>
      </c>
      <c r="BC502" s="4">
        <v>0</v>
      </c>
      <c r="BD502" s="4">
        <v>0</v>
      </c>
      <c r="BE502" s="4">
        <v>1</v>
      </c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>
        <v>1</v>
      </c>
      <c r="CC502" s="4"/>
      <c r="CD502" s="4"/>
      <c r="CE502" s="4"/>
      <c r="CF502" s="4"/>
      <c r="CG502" s="4"/>
      <c r="CH502" s="4"/>
      <c r="CI502" s="1" t="s">
        <v>141</v>
      </c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K502"/>
      <c r="DL502"/>
      <c r="DM502"/>
      <c r="DR502" s="4"/>
      <c r="DT502" s="4"/>
      <c r="DU502" s="4"/>
      <c r="DV502" s="4"/>
      <c r="DW502" s="4"/>
      <c r="DX502" s="4"/>
      <c r="DY502" s="4"/>
      <c r="DZ502" s="4"/>
      <c r="EA502" s="4"/>
    </row>
    <row r="503" spans="1:131" hidden="1" x14ac:dyDescent="0.25">
      <c r="A503" s="1" t="s">
        <v>480</v>
      </c>
      <c r="B503" s="1" t="s">
        <v>428</v>
      </c>
      <c r="C503" s="1" t="s">
        <v>214</v>
      </c>
      <c r="D503" s="84">
        <v>2017</v>
      </c>
      <c r="E503" s="3">
        <v>42961</v>
      </c>
      <c r="G503" s="4"/>
      <c r="H503" s="4">
        <v>300</v>
      </c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>
        <v>0</v>
      </c>
      <c r="BC503" s="4">
        <v>1</v>
      </c>
      <c r="BD503" s="4">
        <v>0</v>
      </c>
      <c r="BE503" s="4">
        <v>2</v>
      </c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>
        <v>2</v>
      </c>
      <c r="CC503" s="4"/>
      <c r="CD503" s="4"/>
      <c r="CE503" s="4"/>
      <c r="CF503" s="4"/>
      <c r="CG503" s="4"/>
      <c r="CH503" s="4"/>
      <c r="CI503" s="1" t="s">
        <v>141</v>
      </c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K503"/>
      <c r="DL503"/>
      <c r="DM503"/>
      <c r="DR503" s="4"/>
      <c r="DT503" s="4"/>
      <c r="DU503" s="4"/>
      <c r="DV503" s="4"/>
      <c r="DW503" s="4"/>
      <c r="DX503" s="4"/>
      <c r="DY503" s="4"/>
      <c r="DZ503" s="4"/>
      <c r="EA503" s="4"/>
    </row>
    <row r="504" spans="1:131" hidden="1" x14ac:dyDescent="0.25">
      <c r="A504" s="1" t="s">
        <v>480</v>
      </c>
      <c r="B504" s="1" t="s">
        <v>428</v>
      </c>
      <c r="C504" s="1" t="s">
        <v>214</v>
      </c>
      <c r="D504" s="84">
        <v>2017</v>
      </c>
      <c r="E504" s="3">
        <v>42963</v>
      </c>
      <c r="G504" s="4"/>
      <c r="H504" s="4">
        <v>300</v>
      </c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P504" s="4"/>
      <c r="AQ504" s="4"/>
      <c r="AR504" s="4"/>
      <c r="AS504" s="4"/>
      <c r="AT504" s="4"/>
      <c r="AU504" s="4"/>
      <c r="AV504" s="4"/>
      <c r="AW504" s="4"/>
      <c r="AX504" s="4">
        <v>0.12</v>
      </c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1" t="s">
        <v>141</v>
      </c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K504"/>
      <c r="DL504"/>
      <c r="DM504"/>
      <c r="DR504" s="4"/>
      <c r="DT504" s="4"/>
      <c r="DU504" s="4"/>
      <c r="DV504" s="4"/>
      <c r="DW504" s="4"/>
      <c r="DX504" s="4"/>
      <c r="DY504" s="4"/>
      <c r="DZ504" s="4"/>
      <c r="EA504" s="4"/>
    </row>
    <row r="505" spans="1:131" hidden="1" x14ac:dyDescent="0.25">
      <c r="A505" s="1" t="s">
        <v>480</v>
      </c>
      <c r="B505" s="1" t="s">
        <v>428</v>
      </c>
      <c r="C505" s="1" t="s">
        <v>214</v>
      </c>
      <c r="D505" s="84">
        <v>2017</v>
      </c>
      <c r="E505" s="3">
        <v>42969</v>
      </c>
      <c r="G505" s="4"/>
      <c r="H505" s="4">
        <v>300</v>
      </c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P505" s="4"/>
      <c r="AQ505" s="4"/>
      <c r="AR505" s="4"/>
      <c r="AS505" s="4"/>
      <c r="AT505" s="4"/>
      <c r="AU505" s="4"/>
      <c r="AV505" s="4"/>
      <c r="AW505" s="4"/>
      <c r="AX505" s="4">
        <v>0.12</v>
      </c>
      <c r="AY505" s="4"/>
      <c r="AZ505" s="4"/>
      <c r="BA505" s="4"/>
      <c r="BB505" s="4">
        <v>0</v>
      </c>
      <c r="BC505" s="4">
        <v>1.1000000000000001</v>
      </c>
      <c r="BD505" s="4">
        <v>0</v>
      </c>
      <c r="BE505" s="4">
        <v>2.5499999999999998</v>
      </c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>
        <v>2.5499999999999998</v>
      </c>
      <c r="CC505" s="4"/>
      <c r="CD505" s="4"/>
      <c r="CE505" s="4"/>
      <c r="CF505" s="4"/>
      <c r="CG505" s="4"/>
      <c r="CH505" s="4"/>
      <c r="CI505" s="1" t="s">
        <v>141</v>
      </c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K505"/>
      <c r="DL505"/>
      <c r="DM505"/>
      <c r="DR505" s="4"/>
      <c r="DT505" s="4"/>
      <c r="DU505" s="4"/>
      <c r="DV505" s="4"/>
      <c r="DW505" s="4"/>
      <c r="DX505" s="4"/>
      <c r="DY505" s="4"/>
      <c r="DZ505" s="4"/>
      <c r="EA505" s="4"/>
    </row>
    <row r="506" spans="1:131" hidden="1" x14ac:dyDescent="0.25">
      <c r="A506" s="1" t="s">
        <v>480</v>
      </c>
      <c r="B506" s="1" t="s">
        <v>428</v>
      </c>
      <c r="C506" s="1" t="s">
        <v>214</v>
      </c>
      <c r="D506" s="84">
        <v>2017</v>
      </c>
      <c r="E506" s="3">
        <v>42974</v>
      </c>
      <c r="G506" s="4"/>
      <c r="H506" s="4">
        <v>300</v>
      </c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1" t="s">
        <v>141</v>
      </c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K506"/>
      <c r="DL506"/>
      <c r="DM506"/>
      <c r="DR506" s="4">
        <v>548.99</v>
      </c>
      <c r="DT506" s="4"/>
      <c r="DU506" s="4"/>
      <c r="DV506" s="4"/>
      <c r="DW506" s="4"/>
      <c r="DX506" s="4"/>
      <c r="DY506" s="4"/>
      <c r="DZ506" s="4"/>
      <c r="EA506" s="4"/>
    </row>
    <row r="507" spans="1:131" hidden="1" x14ac:dyDescent="0.25">
      <c r="A507" s="1" t="s">
        <v>480</v>
      </c>
      <c r="B507" s="1" t="s">
        <v>428</v>
      </c>
      <c r="C507" s="1" t="s">
        <v>214</v>
      </c>
      <c r="D507" s="84">
        <v>2017</v>
      </c>
      <c r="E507" s="3">
        <v>42975</v>
      </c>
      <c r="G507" s="4"/>
      <c r="H507" s="4">
        <v>300</v>
      </c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P507" s="4"/>
      <c r="AQ507" s="4"/>
      <c r="AR507" s="4"/>
      <c r="AS507" s="4"/>
      <c r="AT507" s="4"/>
      <c r="AU507" s="4"/>
      <c r="AV507" s="4"/>
      <c r="AW507" s="4"/>
      <c r="AX507" s="4">
        <v>0.22</v>
      </c>
      <c r="AY507" s="4"/>
      <c r="AZ507" s="4"/>
      <c r="BA507" s="4"/>
      <c r="BB507" s="4">
        <v>0</v>
      </c>
      <c r="BC507" s="4">
        <v>1.9</v>
      </c>
      <c r="BD507" s="4">
        <v>0</v>
      </c>
      <c r="BE507" s="4">
        <v>3.2</v>
      </c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>
        <v>3.2</v>
      </c>
      <c r="CC507" s="4"/>
      <c r="CD507" s="4"/>
      <c r="CE507" s="4"/>
      <c r="CF507" s="4"/>
      <c r="CG507" s="4"/>
      <c r="CH507" s="4"/>
      <c r="CI507" s="1" t="s">
        <v>141</v>
      </c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K507"/>
      <c r="DL507"/>
      <c r="DM507"/>
      <c r="DR507" s="4">
        <v>548.27</v>
      </c>
      <c r="DT507" s="4"/>
      <c r="DU507" s="4"/>
      <c r="DV507" s="4"/>
      <c r="DW507" s="4"/>
      <c r="DX507" s="4"/>
      <c r="DY507" s="4"/>
      <c r="DZ507" s="4"/>
      <c r="EA507" s="4"/>
    </row>
    <row r="508" spans="1:131" hidden="1" x14ac:dyDescent="0.25">
      <c r="A508" s="1" t="s">
        <v>480</v>
      </c>
      <c r="B508" s="1" t="s">
        <v>428</v>
      </c>
      <c r="C508" s="1" t="s">
        <v>214</v>
      </c>
      <c r="D508" s="84">
        <v>2017</v>
      </c>
      <c r="E508" s="3">
        <v>42976</v>
      </c>
      <c r="G508" s="4"/>
      <c r="H508" s="4">
        <v>300</v>
      </c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1" t="s">
        <v>141</v>
      </c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K508"/>
      <c r="DL508"/>
      <c r="DM508"/>
      <c r="DR508" s="4">
        <v>547.57000000000005</v>
      </c>
      <c r="DT508" s="4"/>
      <c r="DU508" s="4"/>
      <c r="DV508" s="4"/>
      <c r="DW508" s="4"/>
      <c r="DX508" s="4"/>
      <c r="DY508" s="4"/>
      <c r="DZ508" s="4"/>
      <c r="EA508" s="4"/>
    </row>
    <row r="509" spans="1:131" hidden="1" x14ac:dyDescent="0.25">
      <c r="A509" s="1" t="s">
        <v>480</v>
      </c>
      <c r="B509" s="1" t="s">
        <v>428</v>
      </c>
      <c r="C509" s="1" t="s">
        <v>214</v>
      </c>
      <c r="D509" s="84">
        <v>2017</v>
      </c>
      <c r="E509" s="3">
        <v>42977</v>
      </c>
      <c r="G509" s="4"/>
      <c r="H509" s="4">
        <v>300</v>
      </c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1" t="s">
        <v>141</v>
      </c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K509"/>
      <c r="DL509"/>
      <c r="DM509"/>
      <c r="DR509" s="4">
        <v>547.01</v>
      </c>
      <c r="DT509" s="4"/>
      <c r="DU509" s="4"/>
      <c r="DV509" s="4"/>
      <c r="DW509" s="4"/>
      <c r="DX509" s="4"/>
      <c r="DY509" s="4"/>
      <c r="DZ509" s="4"/>
      <c r="EA509" s="4"/>
    </row>
    <row r="510" spans="1:131" hidden="1" x14ac:dyDescent="0.25">
      <c r="A510" s="1" t="s">
        <v>480</v>
      </c>
      <c r="B510" s="1" t="s">
        <v>428</v>
      </c>
      <c r="C510" s="1" t="s">
        <v>214</v>
      </c>
      <c r="D510" s="84">
        <v>2017</v>
      </c>
      <c r="E510" s="3">
        <v>42978</v>
      </c>
      <c r="G510" s="4"/>
      <c r="H510" s="4">
        <v>300</v>
      </c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1" t="s">
        <v>141</v>
      </c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K510"/>
      <c r="DL510"/>
      <c r="DM510"/>
      <c r="DR510" s="4">
        <v>546.63</v>
      </c>
      <c r="DT510" s="4"/>
      <c r="DU510" s="4"/>
      <c r="DV510" s="4"/>
      <c r="DW510" s="4"/>
      <c r="DX510" s="4"/>
      <c r="DY510" s="4"/>
      <c r="DZ510" s="4"/>
      <c r="EA510" s="4"/>
    </row>
    <row r="511" spans="1:131" hidden="1" x14ac:dyDescent="0.25">
      <c r="A511" s="1" t="s">
        <v>480</v>
      </c>
      <c r="B511" s="1" t="s">
        <v>428</v>
      </c>
      <c r="C511" s="1" t="s">
        <v>214</v>
      </c>
      <c r="D511" s="84">
        <v>2017</v>
      </c>
      <c r="E511" s="3">
        <v>42979</v>
      </c>
      <c r="G511" s="4"/>
      <c r="H511" s="4">
        <v>300</v>
      </c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1" t="s">
        <v>141</v>
      </c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K511"/>
      <c r="DL511"/>
      <c r="DM511"/>
      <c r="DR511" s="4">
        <v>548.49</v>
      </c>
      <c r="DT511" s="4"/>
      <c r="DU511" s="4"/>
      <c r="DV511" s="4"/>
      <c r="DW511" s="4"/>
      <c r="DX511" s="4"/>
      <c r="DY511" s="4"/>
      <c r="DZ511" s="4"/>
      <c r="EA511" s="4"/>
    </row>
    <row r="512" spans="1:131" hidden="1" x14ac:dyDescent="0.25">
      <c r="A512" s="1" t="s">
        <v>480</v>
      </c>
      <c r="B512" s="1" t="s">
        <v>428</v>
      </c>
      <c r="C512" s="1" t="s">
        <v>214</v>
      </c>
      <c r="D512" s="84">
        <v>2017</v>
      </c>
      <c r="E512" s="3">
        <v>42980</v>
      </c>
      <c r="G512" s="4"/>
      <c r="H512" s="4">
        <v>300</v>
      </c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1" t="s">
        <v>141</v>
      </c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K512"/>
      <c r="DL512"/>
      <c r="DM512"/>
      <c r="DR512" s="4">
        <v>550.99</v>
      </c>
      <c r="DT512" s="4"/>
      <c r="DU512" s="4"/>
      <c r="DV512" s="4"/>
      <c r="DW512" s="4"/>
      <c r="DX512" s="4"/>
      <c r="DY512" s="4"/>
      <c r="DZ512" s="4"/>
      <c r="EA512" s="4"/>
    </row>
    <row r="513" spans="1:131" hidden="1" x14ac:dyDescent="0.25">
      <c r="A513" s="1" t="s">
        <v>480</v>
      </c>
      <c r="B513" s="1" t="s">
        <v>428</v>
      </c>
      <c r="C513" s="1" t="s">
        <v>214</v>
      </c>
      <c r="D513" s="84">
        <v>2017</v>
      </c>
      <c r="E513" s="3">
        <v>42981</v>
      </c>
      <c r="G513" s="4"/>
      <c r="H513" s="4">
        <v>300</v>
      </c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1" t="s">
        <v>141</v>
      </c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K513"/>
      <c r="DL513"/>
      <c r="DM513"/>
      <c r="DR513" s="4">
        <v>554.71</v>
      </c>
      <c r="DT513" s="4"/>
      <c r="DU513" s="4"/>
      <c r="DV513" s="4"/>
      <c r="DW513" s="4"/>
      <c r="DX513" s="4"/>
      <c r="DY513" s="4"/>
      <c r="DZ513" s="4"/>
      <c r="EA513" s="4"/>
    </row>
    <row r="514" spans="1:131" hidden="1" x14ac:dyDescent="0.25">
      <c r="A514" s="1" t="s">
        <v>480</v>
      </c>
      <c r="B514" s="1" t="s">
        <v>428</v>
      </c>
      <c r="C514" s="1" t="s">
        <v>214</v>
      </c>
      <c r="D514" s="84">
        <v>2017</v>
      </c>
      <c r="E514" s="3">
        <v>42982</v>
      </c>
      <c r="G514" s="4"/>
      <c r="H514" s="4">
        <v>300</v>
      </c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P514" s="4"/>
      <c r="AQ514" s="4"/>
      <c r="AR514" s="4"/>
      <c r="AS514" s="4"/>
      <c r="AT514" s="4"/>
      <c r="AU514" s="4"/>
      <c r="AV514" s="4"/>
      <c r="AW514" s="4"/>
      <c r="AX514" s="4">
        <v>0.26</v>
      </c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1" t="s">
        <v>141</v>
      </c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K514"/>
      <c r="DL514"/>
      <c r="DM514"/>
      <c r="DR514" s="4">
        <v>554.91</v>
      </c>
      <c r="DT514" s="4"/>
      <c r="DU514" s="4"/>
      <c r="DV514" s="4"/>
      <c r="DW514" s="4"/>
      <c r="DX514" s="4"/>
      <c r="DY514" s="4"/>
      <c r="DZ514" s="4"/>
      <c r="EA514" s="4"/>
    </row>
    <row r="515" spans="1:131" hidden="1" x14ac:dyDescent="0.25">
      <c r="A515" s="1" t="s">
        <v>480</v>
      </c>
      <c r="B515" s="1" t="s">
        <v>428</v>
      </c>
      <c r="C515" s="1" t="s">
        <v>214</v>
      </c>
      <c r="D515" s="84">
        <v>2017</v>
      </c>
      <c r="E515" s="3">
        <v>42983</v>
      </c>
      <c r="G515" s="4"/>
      <c r="H515" s="4">
        <v>300</v>
      </c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82">
        <v>35.636625858163399</v>
      </c>
      <c r="AL515" s="82">
        <f>AK515/100</f>
        <v>0.35636625858163401</v>
      </c>
      <c r="AM515" s="4">
        <v>2.1750030625196963</v>
      </c>
      <c r="AN515" s="4">
        <f>AO515*AK515</f>
        <v>2.1750030625196963</v>
      </c>
      <c r="AO515">
        <v>6.10328001078548E-2</v>
      </c>
      <c r="AP515" s="4"/>
      <c r="AQ515" s="4"/>
      <c r="AR515" s="4">
        <v>0</v>
      </c>
      <c r="AS515" s="4">
        <v>0</v>
      </c>
      <c r="AT515" s="4"/>
      <c r="AU515" s="4"/>
      <c r="AV515" s="4"/>
      <c r="AW515" s="4"/>
      <c r="AX515" s="4"/>
      <c r="AY515" s="4"/>
      <c r="AZ515" s="4">
        <v>0</v>
      </c>
      <c r="BA515" s="4">
        <v>0</v>
      </c>
      <c r="BB515" s="4"/>
      <c r="BC515" s="4"/>
      <c r="BD515" s="4"/>
      <c r="BE515" s="4"/>
      <c r="BF515" s="4"/>
      <c r="BG515" s="4">
        <v>0.55000000000000004</v>
      </c>
      <c r="BH515" s="4">
        <v>0.06</v>
      </c>
      <c r="BI515" s="4">
        <v>1.86</v>
      </c>
      <c r="BJ515" s="4">
        <v>29.59</v>
      </c>
      <c r="BK515" s="4"/>
      <c r="BL515" s="4"/>
      <c r="BM515" s="4"/>
      <c r="BN515" s="4"/>
      <c r="BO515" s="4">
        <v>0</v>
      </c>
      <c r="BP515" s="4"/>
      <c r="BQ515" s="4"/>
      <c r="BR515" s="4"/>
      <c r="BS515" s="4"/>
      <c r="BT515" s="4"/>
      <c r="BU515" s="4"/>
      <c r="BV515" s="4"/>
      <c r="BW515" s="4"/>
      <c r="BX515" s="4"/>
      <c r="BY515" s="4">
        <v>0.05</v>
      </c>
      <c r="BZ515" s="4">
        <v>6.05</v>
      </c>
      <c r="CA515" s="4">
        <v>0.31</v>
      </c>
      <c r="CB515" s="4"/>
      <c r="CC515" s="4"/>
      <c r="CD515" s="4"/>
      <c r="CE515" s="4"/>
      <c r="CF515" s="4"/>
      <c r="CG515" s="4"/>
      <c r="CH515" s="4"/>
      <c r="CI515" s="1" t="s">
        <v>141</v>
      </c>
      <c r="CL515">
        <v>94.169417755154797</v>
      </c>
      <c r="CM515">
        <v>38.7781176565788</v>
      </c>
      <c r="CN515">
        <v>32.924627765356803</v>
      </c>
      <c r="CO515">
        <v>24.138940345323999</v>
      </c>
      <c r="CP515">
        <v>2.400582965351</v>
      </c>
      <c r="CQ515">
        <v>1.1742941418507999</v>
      </c>
      <c r="CR515">
        <v>1.0637072940781001</v>
      </c>
      <c r="CS515">
        <v>0.58883313556547201</v>
      </c>
      <c r="CT515">
        <v>0.61084876208081695</v>
      </c>
      <c r="CU515">
        <v>0.67239993464347303</v>
      </c>
      <c r="CV515">
        <v>91.768834789803805</v>
      </c>
      <c r="CW515">
        <v>37.603823514727999</v>
      </c>
      <c r="CX515">
        <v>31.8609204712787</v>
      </c>
      <c r="CY515">
        <v>23.550107209758501</v>
      </c>
      <c r="CZ515">
        <v>14.4906073477911</v>
      </c>
      <c r="DA515">
        <v>8.5630624813102401</v>
      </c>
      <c r="DB515">
        <v>214.34802204824001</v>
      </c>
      <c r="DC515">
        <v>207.83735581466999</v>
      </c>
      <c r="DD515">
        <v>6.5106662335696601</v>
      </c>
      <c r="DK515"/>
      <c r="DL515"/>
      <c r="DM515"/>
      <c r="DR515" s="4">
        <v>554.53</v>
      </c>
      <c r="DT515" s="4"/>
      <c r="DU515" s="4"/>
      <c r="DV515" s="4"/>
      <c r="DW515" s="4"/>
      <c r="DX515" s="4"/>
      <c r="DY515" s="4"/>
      <c r="DZ515" s="4"/>
      <c r="EA515" s="4"/>
    </row>
    <row r="516" spans="1:131" hidden="1" x14ac:dyDescent="0.25">
      <c r="A516" s="1" t="s">
        <v>480</v>
      </c>
      <c r="B516" s="1" t="s">
        <v>428</v>
      </c>
      <c r="C516" s="1" t="s">
        <v>214</v>
      </c>
      <c r="D516" s="84">
        <v>2017</v>
      </c>
      <c r="E516" s="3">
        <v>42984</v>
      </c>
      <c r="G516" s="4"/>
      <c r="H516" s="4">
        <v>300</v>
      </c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/>
      <c r="AL516"/>
      <c r="AO516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1" t="s">
        <v>141</v>
      </c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K516"/>
      <c r="DL516"/>
      <c r="DM516"/>
      <c r="DR516" s="4">
        <v>554.16999999999996</v>
      </c>
      <c r="DT516" s="4"/>
      <c r="DU516" s="4"/>
      <c r="DV516" s="4"/>
      <c r="DW516" s="4"/>
      <c r="DX516" s="4"/>
      <c r="DY516" s="4"/>
      <c r="DZ516" s="4"/>
      <c r="EA516" s="4"/>
    </row>
    <row r="517" spans="1:131" hidden="1" x14ac:dyDescent="0.25">
      <c r="A517" s="1" t="s">
        <v>480</v>
      </c>
      <c r="B517" s="1" t="s">
        <v>428</v>
      </c>
      <c r="C517" s="1" t="s">
        <v>214</v>
      </c>
      <c r="D517" s="84">
        <v>2017</v>
      </c>
      <c r="E517" s="3">
        <v>42985</v>
      </c>
      <c r="G517" s="4"/>
      <c r="H517" s="4">
        <v>300</v>
      </c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/>
      <c r="AL517"/>
      <c r="AO517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>
        <v>0</v>
      </c>
      <c r="BC517" s="4">
        <v>2.75</v>
      </c>
      <c r="BD517" s="4">
        <v>0</v>
      </c>
      <c r="BE517" s="4">
        <v>4.2</v>
      </c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>
        <v>4.2</v>
      </c>
      <c r="CC517" s="4"/>
      <c r="CD517" s="4"/>
      <c r="CE517" s="4"/>
      <c r="CF517" s="4"/>
      <c r="CG517" s="4"/>
      <c r="CH517" s="4"/>
      <c r="CI517" s="1" t="s">
        <v>141</v>
      </c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K517"/>
      <c r="DL517"/>
      <c r="DM517"/>
      <c r="DR517" s="4">
        <v>553.22</v>
      </c>
      <c r="DT517" s="4"/>
      <c r="DU517" s="4"/>
      <c r="DV517" s="4"/>
      <c r="DW517" s="4"/>
      <c r="DX517" s="4"/>
      <c r="DY517" s="4"/>
      <c r="DZ517" s="4"/>
      <c r="EA517" s="4"/>
    </row>
    <row r="518" spans="1:131" hidden="1" x14ac:dyDescent="0.25">
      <c r="A518" s="1" t="s">
        <v>480</v>
      </c>
      <c r="B518" s="1" t="s">
        <v>428</v>
      </c>
      <c r="C518" s="1" t="s">
        <v>214</v>
      </c>
      <c r="D518" s="84">
        <v>2017</v>
      </c>
      <c r="E518" s="3">
        <v>42986</v>
      </c>
      <c r="G518" s="4"/>
      <c r="H518" s="4">
        <v>300</v>
      </c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/>
      <c r="AL518"/>
      <c r="AO518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1" t="s">
        <v>141</v>
      </c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K518"/>
      <c r="DL518"/>
      <c r="DM518"/>
      <c r="DR518" s="4">
        <v>551.96</v>
      </c>
      <c r="DT518" s="4"/>
      <c r="DU518" s="4"/>
      <c r="DV518" s="4"/>
      <c r="DW518" s="4"/>
      <c r="DX518" s="4"/>
      <c r="DY518" s="4"/>
      <c r="DZ518" s="4"/>
      <c r="EA518" s="4"/>
    </row>
    <row r="519" spans="1:131" hidden="1" x14ac:dyDescent="0.25">
      <c r="A519" s="1" t="s">
        <v>480</v>
      </c>
      <c r="B519" s="1" t="s">
        <v>428</v>
      </c>
      <c r="C519" s="1" t="s">
        <v>214</v>
      </c>
      <c r="D519" s="84">
        <v>2017</v>
      </c>
      <c r="E519" s="3">
        <v>42987</v>
      </c>
      <c r="G519" s="4"/>
      <c r="H519" s="4">
        <v>300</v>
      </c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/>
      <c r="AL519"/>
      <c r="AO519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1" t="s">
        <v>141</v>
      </c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K519"/>
      <c r="DL519"/>
      <c r="DM519"/>
      <c r="DR519" s="4">
        <v>550.29999999999995</v>
      </c>
      <c r="DT519" s="4"/>
      <c r="DU519" s="4"/>
      <c r="DV519" s="4"/>
      <c r="DW519" s="4"/>
      <c r="DX519" s="4"/>
      <c r="DY519" s="4"/>
      <c r="DZ519" s="4"/>
      <c r="EA519" s="4"/>
    </row>
    <row r="520" spans="1:131" hidden="1" x14ac:dyDescent="0.25">
      <c r="A520" s="1" t="s">
        <v>480</v>
      </c>
      <c r="B520" s="1" t="s">
        <v>428</v>
      </c>
      <c r="C520" s="1" t="s">
        <v>214</v>
      </c>
      <c r="D520" s="84">
        <v>2017</v>
      </c>
      <c r="E520" s="3">
        <v>42988</v>
      </c>
      <c r="G520" s="4"/>
      <c r="H520" s="4">
        <v>300</v>
      </c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1" t="s">
        <v>141</v>
      </c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K520"/>
      <c r="DL520"/>
      <c r="DM520"/>
      <c r="DR520" s="4">
        <v>553.23</v>
      </c>
      <c r="DT520" s="4"/>
      <c r="DU520" s="4"/>
      <c r="DV520" s="4"/>
      <c r="DW520" s="4"/>
      <c r="DX520" s="4"/>
      <c r="DY520" s="4"/>
      <c r="DZ520" s="4"/>
      <c r="EA520" s="4"/>
    </row>
    <row r="521" spans="1:131" hidden="1" x14ac:dyDescent="0.25">
      <c r="A521" s="1" t="s">
        <v>480</v>
      </c>
      <c r="B521" s="1" t="s">
        <v>428</v>
      </c>
      <c r="C521" s="1" t="s">
        <v>214</v>
      </c>
      <c r="D521" s="84">
        <v>2017</v>
      </c>
      <c r="E521" s="3">
        <v>42989</v>
      </c>
      <c r="G521" s="4"/>
      <c r="H521" s="4">
        <v>300</v>
      </c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1" t="s">
        <v>141</v>
      </c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K521"/>
      <c r="DL521"/>
      <c r="DM521"/>
      <c r="DR521" s="4">
        <v>576.78</v>
      </c>
      <c r="DT521" s="4"/>
      <c r="DU521" s="4"/>
      <c r="DV521" s="4"/>
      <c r="DW521" s="4"/>
      <c r="DX521" s="4"/>
      <c r="DY521" s="4"/>
      <c r="DZ521" s="4"/>
      <c r="EA521" s="4"/>
    </row>
    <row r="522" spans="1:131" hidden="1" x14ac:dyDescent="0.25">
      <c r="A522" s="1" t="s">
        <v>480</v>
      </c>
      <c r="B522" s="1" t="s">
        <v>428</v>
      </c>
      <c r="C522" s="1" t="s">
        <v>214</v>
      </c>
      <c r="D522" s="84">
        <v>2017</v>
      </c>
      <c r="E522" s="3">
        <v>42990</v>
      </c>
      <c r="G522" s="4"/>
      <c r="H522" s="4">
        <v>300</v>
      </c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1" t="s">
        <v>141</v>
      </c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K522"/>
      <c r="DL522"/>
      <c r="DM522"/>
      <c r="DR522" s="4">
        <v>590.89</v>
      </c>
      <c r="DT522" s="4"/>
      <c r="DU522" s="4"/>
      <c r="DV522" s="4"/>
      <c r="DW522" s="4"/>
      <c r="DX522" s="4"/>
      <c r="DY522" s="4"/>
      <c r="DZ522" s="4"/>
      <c r="EA522" s="4"/>
    </row>
    <row r="523" spans="1:131" hidden="1" x14ac:dyDescent="0.25">
      <c r="A523" s="1" t="s">
        <v>480</v>
      </c>
      <c r="B523" s="1" t="s">
        <v>428</v>
      </c>
      <c r="C523" s="1" t="s">
        <v>214</v>
      </c>
      <c r="D523" s="84">
        <v>2017</v>
      </c>
      <c r="E523" s="3">
        <v>42991</v>
      </c>
      <c r="G523" s="4"/>
      <c r="H523" s="4">
        <v>300</v>
      </c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P523" s="4"/>
      <c r="AQ523" s="4"/>
      <c r="AR523" s="4"/>
      <c r="AS523" s="4"/>
      <c r="AT523" s="4"/>
      <c r="AU523" s="4"/>
      <c r="AV523" s="4"/>
      <c r="AW523" s="4"/>
      <c r="AX523" s="4">
        <v>0.51</v>
      </c>
      <c r="AY523" s="4"/>
      <c r="AZ523" s="4"/>
      <c r="BA523" s="4"/>
      <c r="BB523" s="4">
        <v>0</v>
      </c>
      <c r="BC523" s="4">
        <v>3</v>
      </c>
      <c r="BD523" s="4">
        <v>0</v>
      </c>
      <c r="BE523" s="4">
        <v>4.55</v>
      </c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>
        <v>4.55</v>
      </c>
      <c r="CC523" s="4"/>
      <c r="CD523" s="4"/>
      <c r="CE523" s="4"/>
      <c r="CF523" s="4"/>
      <c r="CG523" s="4"/>
      <c r="CH523" s="4"/>
      <c r="CI523" s="1" t="s">
        <v>141</v>
      </c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K523"/>
      <c r="DL523"/>
      <c r="DM523"/>
      <c r="DR523" s="4">
        <v>598.24</v>
      </c>
      <c r="DT523" s="4"/>
      <c r="DU523" s="4"/>
      <c r="DV523" s="4"/>
      <c r="DW523" s="4"/>
      <c r="DX523" s="4"/>
      <c r="DY523" s="4"/>
      <c r="DZ523" s="4"/>
      <c r="EA523" s="4"/>
    </row>
    <row r="524" spans="1:131" hidden="1" x14ac:dyDescent="0.25">
      <c r="A524" s="1" t="s">
        <v>480</v>
      </c>
      <c r="B524" s="1" t="s">
        <v>428</v>
      </c>
      <c r="C524" s="1" t="s">
        <v>214</v>
      </c>
      <c r="D524" s="84">
        <v>2017</v>
      </c>
      <c r="E524" s="3">
        <v>42992</v>
      </c>
      <c r="G524" s="4"/>
      <c r="H524" s="4">
        <v>300</v>
      </c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1" t="s">
        <v>141</v>
      </c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K524"/>
      <c r="DL524"/>
      <c r="DM524"/>
      <c r="DR524" s="4">
        <v>592.42999999999995</v>
      </c>
      <c r="DT524" s="4"/>
      <c r="DU524" s="4"/>
      <c r="DV524" s="4"/>
      <c r="DW524" s="4"/>
      <c r="DX524" s="4"/>
      <c r="DY524" s="4"/>
      <c r="DZ524" s="4"/>
      <c r="EA524" s="4"/>
    </row>
    <row r="525" spans="1:131" hidden="1" x14ac:dyDescent="0.25">
      <c r="A525" s="1" t="s">
        <v>480</v>
      </c>
      <c r="B525" s="1" t="s">
        <v>428</v>
      </c>
      <c r="C525" s="1" t="s">
        <v>214</v>
      </c>
      <c r="D525" s="84">
        <v>2017</v>
      </c>
      <c r="E525" s="3">
        <v>42993</v>
      </c>
      <c r="G525" s="4"/>
      <c r="H525" s="4">
        <v>300</v>
      </c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1" t="s">
        <v>141</v>
      </c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K525"/>
      <c r="DL525"/>
      <c r="DM525"/>
      <c r="DR525" s="4">
        <v>587.37</v>
      </c>
      <c r="DT525" s="4"/>
      <c r="DU525" s="4"/>
      <c r="DV525" s="4"/>
      <c r="DW525" s="4"/>
      <c r="DX525" s="4"/>
      <c r="DY525" s="4"/>
      <c r="DZ525" s="4"/>
      <c r="EA525" s="4"/>
    </row>
    <row r="526" spans="1:131" hidden="1" x14ac:dyDescent="0.25">
      <c r="A526" s="1" t="s">
        <v>480</v>
      </c>
      <c r="B526" s="1" t="s">
        <v>428</v>
      </c>
      <c r="C526" s="1" t="s">
        <v>214</v>
      </c>
      <c r="D526" s="84">
        <v>2017</v>
      </c>
      <c r="E526" s="3">
        <v>42994</v>
      </c>
      <c r="G526" s="4"/>
      <c r="H526" s="4">
        <v>300</v>
      </c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1" t="s">
        <v>141</v>
      </c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K526"/>
      <c r="DL526"/>
      <c r="DM526"/>
      <c r="DR526" s="4">
        <v>584.16</v>
      </c>
      <c r="DT526" s="4"/>
      <c r="DU526" s="4"/>
      <c r="DV526" s="4"/>
      <c r="DW526" s="4"/>
      <c r="DX526" s="4"/>
      <c r="DY526" s="4"/>
      <c r="DZ526" s="4"/>
      <c r="EA526" s="4"/>
    </row>
    <row r="527" spans="1:131" hidden="1" x14ac:dyDescent="0.25">
      <c r="A527" s="1" t="s">
        <v>480</v>
      </c>
      <c r="B527" s="1" t="s">
        <v>428</v>
      </c>
      <c r="C527" s="1" t="s">
        <v>214</v>
      </c>
      <c r="D527" s="84">
        <v>2017</v>
      </c>
      <c r="E527" s="3">
        <v>42995</v>
      </c>
      <c r="G527" s="4"/>
      <c r="H527" s="4">
        <v>300</v>
      </c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1" t="s">
        <v>141</v>
      </c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K527"/>
      <c r="DL527"/>
      <c r="DM527"/>
      <c r="DR527" s="4">
        <v>581.49</v>
      </c>
      <c r="DT527" s="4"/>
      <c r="DU527" s="4"/>
      <c r="DV527" s="4"/>
      <c r="DW527" s="4"/>
      <c r="DX527" s="4"/>
      <c r="DY527" s="4"/>
      <c r="DZ527" s="4"/>
      <c r="EA527" s="4"/>
    </row>
    <row r="528" spans="1:131" hidden="1" x14ac:dyDescent="0.25">
      <c r="A528" s="1" t="s">
        <v>480</v>
      </c>
      <c r="B528" s="1" t="s">
        <v>428</v>
      </c>
      <c r="C528" s="1" t="s">
        <v>214</v>
      </c>
      <c r="D528" s="84">
        <v>2017</v>
      </c>
      <c r="E528" s="3">
        <v>42996</v>
      </c>
      <c r="G528" s="4"/>
      <c r="H528" s="4">
        <v>300</v>
      </c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1" t="s">
        <v>141</v>
      </c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K528"/>
      <c r="DL528"/>
      <c r="DM528"/>
      <c r="DR528" s="4">
        <v>601.4</v>
      </c>
      <c r="DT528" s="4"/>
      <c r="DU528" s="4"/>
      <c r="DV528" s="4"/>
      <c r="DW528" s="4"/>
      <c r="DX528" s="4"/>
      <c r="DY528" s="4"/>
      <c r="DZ528" s="4"/>
      <c r="EA528" s="4"/>
    </row>
    <row r="529" spans="1:131" hidden="1" x14ac:dyDescent="0.25">
      <c r="A529" s="1" t="s">
        <v>480</v>
      </c>
      <c r="B529" s="1" t="s">
        <v>428</v>
      </c>
      <c r="C529" s="1" t="s">
        <v>214</v>
      </c>
      <c r="D529" s="84">
        <v>2017</v>
      </c>
      <c r="E529" s="3">
        <v>42997</v>
      </c>
      <c r="G529" s="4"/>
      <c r="H529" s="4">
        <v>300</v>
      </c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P529" s="4"/>
      <c r="AQ529" s="4"/>
      <c r="AR529" s="4"/>
      <c r="AS529" s="4"/>
      <c r="AT529" s="4"/>
      <c r="AU529" s="4"/>
      <c r="AV529" s="4"/>
      <c r="AW529" s="4"/>
      <c r="AX529" s="4">
        <v>0.73</v>
      </c>
      <c r="AY529" s="4"/>
      <c r="AZ529" s="4"/>
      <c r="BA529" s="4"/>
      <c r="BB529" s="4">
        <v>0</v>
      </c>
      <c r="BC529" s="4">
        <v>3.85</v>
      </c>
      <c r="BD529" s="4">
        <v>0.2</v>
      </c>
      <c r="BE529" s="4">
        <v>5</v>
      </c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>
        <v>5.2</v>
      </c>
      <c r="CC529" s="4"/>
      <c r="CD529" s="4"/>
      <c r="CE529" s="4"/>
      <c r="CF529" s="4"/>
      <c r="CG529" s="4"/>
      <c r="CH529" s="4"/>
      <c r="CI529" s="1" t="s">
        <v>141</v>
      </c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K529"/>
      <c r="DL529"/>
      <c r="DM529"/>
      <c r="DR529" s="4">
        <v>599.27</v>
      </c>
      <c r="DT529" s="4"/>
      <c r="DU529" s="4"/>
      <c r="DV529" s="4"/>
      <c r="DW529" s="4"/>
      <c r="DX529" s="4"/>
      <c r="DY529" s="4"/>
      <c r="DZ529" s="4"/>
      <c r="EA529" s="4"/>
    </row>
    <row r="530" spans="1:131" hidden="1" x14ac:dyDescent="0.25">
      <c r="A530" s="1" t="s">
        <v>480</v>
      </c>
      <c r="B530" s="1" t="s">
        <v>428</v>
      </c>
      <c r="C530" s="1" t="s">
        <v>214</v>
      </c>
      <c r="D530" s="84">
        <v>2017</v>
      </c>
      <c r="E530" s="3">
        <v>42998</v>
      </c>
      <c r="G530" s="4"/>
      <c r="H530" s="4">
        <v>300</v>
      </c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1" t="s">
        <v>141</v>
      </c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K530"/>
      <c r="DL530"/>
      <c r="DM530"/>
      <c r="DR530" s="4">
        <v>596.02</v>
      </c>
      <c r="DT530" s="4"/>
      <c r="DU530" s="4"/>
      <c r="DV530" s="4"/>
      <c r="DW530" s="4"/>
      <c r="DX530" s="4"/>
      <c r="DY530" s="4"/>
      <c r="DZ530" s="4"/>
      <c r="EA530" s="4"/>
    </row>
    <row r="531" spans="1:131" hidden="1" x14ac:dyDescent="0.25">
      <c r="A531" s="1" t="s">
        <v>480</v>
      </c>
      <c r="B531" s="1" t="s">
        <v>428</v>
      </c>
      <c r="C531" s="1" t="s">
        <v>214</v>
      </c>
      <c r="D531" s="84">
        <v>2017</v>
      </c>
      <c r="E531" s="3">
        <v>42999</v>
      </c>
      <c r="G531" s="4"/>
      <c r="H531" s="4">
        <v>300</v>
      </c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1" t="s">
        <v>141</v>
      </c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K531"/>
      <c r="DL531"/>
      <c r="DM531"/>
      <c r="DR531" s="4">
        <v>599.62</v>
      </c>
      <c r="DT531" s="4"/>
      <c r="DU531" s="4"/>
      <c r="DV531" s="4"/>
      <c r="DW531" s="4"/>
      <c r="DX531" s="4"/>
      <c r="DY531" s="4"/>
      <c r="DZ531" s="4"/>
      <c r="EA531" s="4"/>
    </row>
    <row r="532" spans="1:131" hidden="1" x14ac:dyDescent="0.25">
      <c r="A532" s="1" t="s">
        <v>480</v>
      </c>
      <c r="B532" s="1" t="s">
        <v>428</v>
      </c>
      <c r="C532" s="1" t="s">
        <v>214</v>
      </c>
      <c r="D532" s="84">
        <v>2017</v>
      </c>
      <c r="E532" s="3">
        <v>43000</v>
      </c>
      <c r="G532" s="4"/>
      <c r="H532" s="4">
        <v>300</v>
      </c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1" t="s">
        <v>141</v>
      </c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K532"/>
      <c r="DL532"/>
      <c r="DM532"/>
      <c r="DR532" s="4">
        <v>602.19000000000005</v>
      </c>
      <c r="DT532" s="4"/>
      <c r="DU532" s="4"/>
      <c r="DV532" s="4"/>
      <c r="DW532" s="4"/>
      <c r="DX532" s="4"/>
      <c r="DY532" s="4"/>
      <c r="DZ532" s="4"/>
      <c r="EA532" s="4"/>
    </row>
    <row r="533" spans="1:131" hidden="1" x14ac:dyDescent="0.25">
      <c r="A533" s="1" t="s">
        <v>480</v>
      </c>
      <c r="B533" s="1" t="s">
        <v>428</v>
      </c>
      <c r="C533" s="1" t="s">
        <v>214</v>
      </c>
      <c r="D533" s="84">
        <v>2017</v>
      </c>
      <c r="E533" s="3">
        <v>43001</v>
      </c>
      <c r="G533" s="4"/>
      <c r="H533" s="4">
        <v>300</v>
      </c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1" t="s">
        <v>141</v>
      </c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K533"/>
      <c r="DL533"/>
      <c r="DM533"/>
      <c r="DR533" s="4">
        <v>598.49</v>
      </c>
      <c r="DT533" s="4"/>
      <c r="DU533" s="4"/>
      <c r="DV533" s="4"/>
      <c r="DW533" s="4"/>
      <c r="DX533" s="4"/>
      <c r="DY533" s="4"/>
      <c r="DZ533" s="4"/>
      <c r="EA533" s="4"/>
    </row>
    <row r="534" spans="1:131" hidden="1" x14ac:dyDescent="0.25">
      <c r="A534" s="1" t="s">
        <v>480</v>
      </c>
      <c r="B534" s="1" t="s">
        <v>428</v>
      </c>
      <c r="C534" s="1" t="s">
        <v>214</v>
      </c>
      <c r="D534" s="84">
        <v>2017</v>
      </c>
      <c r="E534" s="3">
        <v>43002</v>
      </c>
      <c r="G534" s="4"/>
      <c r="H534" s="4">
        <v>300</v>
      </c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1" t="s">
        <v>141</v>
      </c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K534"/>
      <c r="DL534"/>
      <c r="DM534"/>
      <c r="DR534" s="4">
        <v>594.71</v>
      </c>
      <c r="DT534" s="4"/>
      <c r="DU534" s="4"/>
      <c r="DV534" s="4"/>
      <c r="DW534" s="4"/>
      <c r="DX534" s="4"/>
      <c r="DY534" s="4"/>
      <c r="DZ534" s="4"/>
      <c r="EA534" s="4"/>
    </row>
    <row r="535" spans="1:131" hidden="1" x14ac:dyDescent="0.25">
      <c r="A535" s="1" t="s">
        <v>480</v>
      </c>
      <c r="B535" s="1" t="s">
        <v>428</v>
      </c>
      <c r="C535" s="1" t="s">
        <v>214</v>
      </c>
      <c r="D535" s="84">
        <v>2017</v>
      </c>
      <c r="E535" s="3">
        <v>43003</v>
      </c>
      <c r="G535" s="4"/>
      <c r="H535" s="4">
        <v>300</v>
      </c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1" t="s">
        <v>141</v>
      </c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K535"/>
      <c r="DL535"/>
      <c r="DM535"/>
      <c r="DR535" s="4">
        <v>590.20000000000005</v>
      </c>
      <c r="DT535" s="4"/>
      <c r="DU535" s="4"/>
      <c r="DV535" s="4"/>
      <c r="DW535" s="4"/>
      <c r="DX535" s="4"/>
      <c r="DY535" s="4"/>
      <c r="DZ535" s="4"/>
      <c r="EA535" s="4"/>
    </row>
    <row r="536" spans="1:131" hidden="1" x14ac:dyDescent="0.25">
      <c r="A536" s="1" t="s">
        <v>480</v>
      </c>
      <c r="B536" s="1" t="s">
        <v>428</v>
      </c>
      <c r="C536" s="1" t="s">
        <v>214</v>
      </c>
      <c r="D536" s="84">
        <v>2017</v>
      </c>
      <c r="E536" s="3">
        <v>43004</v>
      </c>
      <c r="G536" s="4"/>
      <c r="H536" s="4">
        <v>300</v>
      </c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1" t="s">
        <v>141</v>
      </c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K536"/>
      <c r="DL536"/>
      <c r="DM536"/>
      <c r="DR536" s="4">
        <v>588.09</v>
      </c>
      <c r="DT536" s="4"/>
      <c r="DU536" s="4"/>
      <c r="DV536" s="4"/>
      <c r="DW536" s="4"/>
      <c r="DX536" s="4"/>
      <c r="DY536" s="4"/>
      <c r="DZ536" s="4"/>
      <c r="EA536" s="4"/>
    </row>
    <row r="537" spans="1:131" hidden="1" x14ac:dyDescent="0.25">
      <c r="A537" s="1" t="s">
        <v>480</v>
      </c>
      <c r="B537" s="1" t="s">
        <v>428</v>
      </c>
      <c r="C537" s="1" t="s">
        <v>214</v>
      </c>
      <c r="D537" s="84">
        <v>2017</v>
      </c>
      <c r="E537" s="3">
        <v>43005</v>
      </c>
      <c r="G537" s="4"/>
      <c r="H537" s="4">
        <v>300</v>
      </c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1" t="s">
        <v>141</v>
      </c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K537"/>
      <c r="DL537"/>
      <c r="DM537"/>
      <c r="DR537" s="4">
        <v>585.71</v>
      </c>
      <c r="DT537" s="4"/>
      <c r="DU537" s="4"/>
      <c r="DV537" s="4"/>
      <c r="DW537" s="4"/>
      <c r="DX537" s="4"/>
      <c r="DY537" s="4"/>
      <c r="DZ537" s="4"/>
      <c r="EA537" s="4"/>
    </row>
    <row r="538" spans="1:131" hidden="1" x14ac:dyDescent="0.25">
      <c r="A538" s="1" t="s">
        <v>480</v>
      </c>
      <c r="B538" s="1" t="s">
        <v>428</v>
      </c>
      <c r="C538" s="1" t="s">
        <v>214</v>
      </c>
      <c r="D538" s="84">
        <v>2017</v>
      </c>
      <c r="E538" s="3">
        <v>43006</v>
      </c>
      <c r="G538" s="4"/>
      <c r="H538" s="4">
        <v>300</v>
      </c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82">
        <v>218.48884496219199</v>
      </c>
      <c r="AL538" s="82">
        <f>AK538/100</f>
        <v>2.1848884496219201</v>
      </c>
      <c r="AM538" s="4">
        <v>11.587707921640401</v>
      </c>
      <c r="AN538" s="4">
        <f>AO538*AK538</f>
        <v>11.587707921640401</v>
      </c>
      <c r="AO538">
        <v>5.3035695820743502E-2</v>
      </c>
      <c r="AP538" s="4"/>
      <c r="AQ538" s="4"/>
      <c r="AR538" s="4">
        <v>0</v>
      </c>
      <c r="AS538" s="4">
        <v>0</v>
      </c>
      <c r="AT538" s="4"/>
      <c r="AU538" s="4"/>
      <c r="AV538" s="4"/>
      <c r="AW538" s="4"/>
      <c r="AX538" s="4">
        <v>0.96</v>
      </c>
      <c r="AY538" s="4"/>
      <c r="AZ538" s="4">
        <v>0</v>
      </c>
      <c r="BA538" s="4">
        <v>0</v>
      </c>
      <c r="BB538" s="4">
        <v>0.05</v>
      </c>
      <c r="BC538" s="4">
        <v>4.75</v>
      </c>
      <c r="BD538" s="4">
        <v>0.5</v>
      </c>
      <c r="BE538" s="4">
        <v>5.65</v>
      </c>
      <c r="BF538" s="4"/>
      <c r="BG538" s="4">
        <v>3.53</v>
      </c>
      <c r="BH538" s="4">
        <v>0.06</v>
      </c>
      <c r="BI538" s="4">
        <v>8.7100000000000009</v>
      </c>
      <c r="BJ538" s="4">
        <v>152.99</v>
      </c>
      <c r="BK538" s="4"/>
      <c r="BL538" s="4"/>
      <c r="BM538" s="4"/>
      <c r="BN538" s="4"/>
      <c r="BO538" s="4">
        <v>0</v>
      </c>
      <c r="BP538" s="4"/>
      <c r="BQ538" s="4"/>
      <c r="BR538" s="4"/>
      <c r="BS538" s="4"/>
      <c r="BT538" s="4"/>
      <c r="BU538" s="4"/>
      <c r="BV538" s="4"/>
      <c r="BW538" s="4"/>
      <c r="BX538" s="4"/>
      <c r="BY538" s="4">
        <v>4.3999999999999997E-2</v>
      </c>
      <c r="BZ538" s="4">
        <v>65.5</v>
      </c>
      <c r="CA538" s="4">
        <v>2.9</v>
      </c>
      <c r="CB538" s="4">
        <v>6.2</v>
      </c>
      <c r="CC538" s="4"/>
      <c r="CD538" s="4"/>
      <c r="CE538" s="4"/>
      <c r="CF538" s="4"/>
      <c r="CG538" s="4"/>
      <c r="CH538" s="4"/>
      <c r="CI538" s="1" t="s">
        <v>141</v>
      </c>
      <c r="CL538">
        <v>11.582406880186101</v>
      </c>
      <c r="CM538">
        <v>16.0290560852639</v>
      </c>
      <c r="CN538">
        <v>38.721388936504603</v>
      </c>
      <c r="CO538">
        <v>29.136047016803101</v>
      </c>
      <c r="CP538">
        <v>1.8913969947792399</v>
      </c>
      <c r="CQ538">
        <v>1.5225337582074701</v>
      </c>
      <c r="CR538">
        <v>2.5678032159656401</v>
      </c>
      <c r="CS538">
        <v>0.68260729711449597</v>
      </c>
      <c r="CT538">
        <v>1.2896972318161399</v>
      </c>
      <c r="CU538">
        <v>4.5561855108708603E-3</v>
      </c>
      <c r="CV538">
        <v>9.6910098854068103</v>
      </c>
      <c r="CW538">
        <v>14.5065223270565</v>
      </c>
      <c r="CX538">
        <v>36.153585720538999</v>
      </c>
      <c r="CY538">
        <v>28.4534397196886</v>
      </c>
      <c r="CZ538">
        <v>21.958007696503799</v>
      </c>
      <c r="DA538">
        <v>11.432555325521999</v>
      </c>
      <c r="DB538">
        <v>130.15371535811099</v>
      </c>
      <c r="DC538">
        <v>122.195120674717</v>
      </c>
      <c r="DD538">
        <v>7.9585946833938603</v>
      </c>
      <c r="DK538"/>
      <c r="DL538"/>
      <c r="DM538"/>
      <c r="DR538" s="4">
        <v>582.59</v>
      </c>
      <c r="DT538" s="4"/>
      <c r="DU538" s="4"/>
      <c r="DV538" s="4"/>
      <c r="DW538" s="4"/>
      <c r="DX538" s="4"/>
      <c r="DY538" s="4"/>
      <c r="DZ538" s="4"/>
      <c r="EA538" s="4"/>
    </row>
    <row r="539" spans="1:131" hidden="1" x14ac:dyDescent="0.25">
      <c r="A539" s="1" t="s">
        <v>480</v>
      </c>
      <c r="B539" s="1" t="s">
        <v>428</v>
      </c>
      <c r="C539" s="1" t="s">
        <v>214</v>
      </c>
      <c r="D539" s="84">
        <v>2017</v>
      </c>
      <c r="E539" s="3">
        <v>43007</v>
      </c>
      <c r="G539" s="4"/>
      <c r="H539" s="4">
        <v>300</v>
      </c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O539" s="1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1" t="s">
        <v>141</v>
      </c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K539"/>
      <c r="DL539"/>
      <c r="DM539"/>
      <c r="DR539" s="4">
        <v>577.67999999999995</v>
      </c>
      <c r="DT539" s="4"/>
      <c r="DU539" s="4"/>
      <c r="DV539" s="4"/>
      <c r="DW539" s="4"/>
      <c r="DX539" s="4"/>
      <c r="DY539" s="4"/>
      <c r="DZ539" s="4"/>
      <c r="EA539" s="4"/>
    </row>
    <row r="540" spans="1:131" hidden="1" x14ac:dyDescent="0.25">
      <c r="A540" s="1" t="s">
        <v>480</v>
      </c>
      <c r="B540" s="1" t="s">
        <v>428</v>
      </c>
      <c r="C540" s="1" t="s">
        <v>214</v>
      </c>
      <c r="D540" s="84">
        <v>2017</v>
      </c>
      <c r="E540" s="3">
        <v>43008</v>
      </c>
      <c r="G540" s="4"/>
      <c r="H540" s="4">
        <v>300</v>
      </c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O540" s="1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1" t="s">
        <v>141</v>
      </c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K540"/>
      <c r="DL540"/>
      <c r="DM540"/>
      <c r="DR540" s="4">
        <v>574.70000000000005</v>
      </c>
      <c r="DT540" s="4"/>
      <c r="DU540" s="4"/>
      <c r="DV540" s="4"/>
      <c r="DW540" s="4"/>
      <c r="DX540" s="4"/>
      <c r="DY540" s="4"/>
      <c r="DZ540" s="4"/>
      <c r="EA540" s="4"/>
    </row>
    <row r="541" spans="1:131" hidden="1" x14ac:dyDescent="0.25">
      <c r="A541" s="1" t="s">
        <v>480</v>
      </c>
      <c r="B541" s="1" t="s">
        <v>428</v>
      </c>
      <c r="C541" s="1" t="s">
        <v>214</v>
      </c>
      <c r="D541" s="84">
        <v>2017</v>
      </c>
      <c r="E541" s="3">
        <v>43009</v>
      </c>
      <c r="G541" s="4"/>
      <c r="H541" s="4">
        <v>300</v>
      </c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O541" s="1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1" t="s">
        <v>141</v>
      </c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K541"/>
      <c r="DL541"/>
      <c r="DM541"/>
      <c r="DR541" s="4">
        <v>572.1</v>
      </c>
      <c r="DT541" s="4"/>
      <c r="DU541" s="4"/>
      <c r="DV541" s="4"/>
      <c r="DW541" s="4"/>
      <c r="DX541" s="4"/>
      <c r="DY541" s="4"/>
      <c r="DZ541" s="4"/>
      <c r="EA541" s="4"/>
    </row>
    <row r="542" spans="1:131" hidden="1" x14ac:dyDescent="0.25">
      <c r="A542" s="1" t="s">
        <v>480</v>
      </c>
      <c r="B542" s="1" t="s">
        <v>428</v>
      </c>
      <c r="C542" s="1" t="s">
        <v>214</v>
      </c>
      <c r="D542" s="84">
        <v>2017</v>
      </c>
      <c r="E542" s="3">
        <v>43010</v>
      </c>
      <c r="G542" s="4"/>
      <c r="H542" s="4">
        <v>300</v>
      </c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1" t="s">
        <v>141</v>
      </c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K542"/>
      <c r="DL542"/>
      <c r="DM542"/>
      <c r="DR542" s="4">
        <v>568.66999999999996</v>
      </c>
      <c r="DT542" s="4"/>
      <c r="DU542" s="4"/>
      <c r="DV542" s="4"/>
      <c r="DW542" s="4"/>
      <c r="DX542" s="4"/>
      <c r="DY542" s="4"/>
      <c r="DZ542" s="4"/>
      <c r="EA542" s="4"/>
    </row>
    <row r="543" spans="1:131" hidden="1" x14ac:dyDescent="0.25">
      <c r="A543" s="1" t="s">
        <v>480</v>
      </c>
      <c r="B543" s="1" t="s">
        <v>428</v>
      </c>
      <c r="C543" s="1" t="s">
        <v>214</v>
      </c>
      <c r="D543" s="84">
        <v>2017</v>
      </c>
      <c r="E543" s="3">
        <v>43011</v>
      </c>
      <c r="G543" s="4"/>
      <c r="H543" s="4">
        <v>300</v>
      </c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1" t="s">
        <v>141</v>
      </c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K543"/>
      <c r="DL543"/>
      <c r="DM543"/>
      <c r="DR543" s="4">
        <v>563.32000000000005</v>
      </c>
      <c r="DT543" s="4"/>
      <c r="DU543" s="4"/>
      <c r="DV543" s="4"/>
      <c r="DW543" s="4"/>
      <c r="DX543" s="4"/>
      <c r="DY543" s="4"/>
      <c r="DZ543" s="4"/>
      <c r="EA543" s="4"/>
    </row>
    <row r="544" spans="1:131" hidden="1" x14ac:dyDescent="0.25">
      <c r="A544" s="1" t="s">
        <v>480</v>
      </c>
      <c r="B544" s="1" t="s">
        <v>428</v>
      </c>
      <c r="C544" s="1" t="s">
        <v>214</v>
      </c>
      <c r="D544" s="84">
        <v>2017</v>
      </c>
      <c r="E544" s="3">
        <v>43012</v>
      </c>
      <c r="G544" s="4"/>
      <c r="H544" s="4">
        <v>300</v>
      </c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P544" s="4"/>
      <c r="AQ544" s="4"/>
      <c r="AR544" s="4"/>
      <c r="AS544" s="4"/>
      <c r="AT544" s="4"/>
      <c r="AU544" s="4"/>
      <c r="AV544" s="4"/>
      <c r="AW544" s="4"/>
      <c r="AX544" s="4">
        <v>0.95</v>
      </c>
      <c r="AY544" s="4"/>
      <c r="AZ544" s="4"/>
      <c r="BA544" s="4"/>
      <c r="BB544" s="4">
        <v>0.05</v>
      </c>
      <c r="BC544" s="4">
        <v>5.3</v>
      </c>
      <c r="BD544" s="4">
        <v>0.95</v>
      </c>
      <c r="BE544" s="4">
        <v>5.85</v>
      </c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>
        <v>6.85</v>
      </c>
      <c r="CC544" s="4"/>
      <c r="CD544" s="4"/>
      <c r="CE544" s="4"/>
      <c r="CF544" s="4"/>
      <c r="CG544" s="4"/>
      <c r="CH544" s="4"/>
      <c r="CI544" s="1" t="s">
        <v>141</v>
      </c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K544"/>
      <c r="DL544"/>
      <c r="DM544"/>
      <c r="DR544" s="4">
        <v>559.46</v>
      </c>
      <c r="DT544" s="4"/>
      <c r="DU544" s="4"/>
      <c r="DV544" s="4"/>
      <c r="DW544" s="4"/>
      <c r="DX544" s="4"/>
      <c r="DY544" s="4"/>
      <c r="DZ544" s="4"/>
      <c r="EA544" s="4"/>
    </row>
    <row r="545" spans="1:131" hidden="1" x14ac:dyDescent="0.25">
      <c r="A545" s="1" t="s">
        <v>480</v>
      </c>
      <c r="B545" s="1" t="s">
        <v>428</v>
      </c>
      <c r="C545" s="1" t="s">
        <v>214</v>
      </c>
      <c r="D545" s="84">
        <v>2017</v>
      </c>
      <c r="E545" s="3">
        <v>43013</v>
      </c>
      <c r="G545" s="4"/>
      <c r="H545" s="4">
        <v>300</v>
      </c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1" t="s">
        <v>141</v>
      </c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K545"/>
      <c r="DL545"/>
      <c r="DM545"/>
      <c r="DR545" s="4">
        <v>555.04</v>
      </c>
      <c r="DT545" s="4"/>
      <c r="DU545" s="4"/>
      <c r="DV545" s="4"/>
      <c r="DW545" s="4"/>
      <c r="DX545" s="4"/>
      <c r="DY545" s="4"/>
      <c r="DZ545" s="4"/>
      <c r="EA545" s="4"/>
    </row>
    <row r="546" spans="1:131" hidden="1" x14ac:dyDescent="0.25">
      <c r="A546" s="1" t="s">
        <v>480</v>
      </c>
      <c r="B546" s="1" t="s">
        <v>428</v>
      </c>
      <c r="C546" s="1" t="s">
        <v>214</v>
      </c>
      <c r="D546" s="84">
        <v>2017</v>
      </c>
      <c r="E546" s="3">
        <v>43014</v>
      </c>
      <c r="G546" s="4"/>
      <c r="H546" s="4">
        <v>300</v>
      </c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1" t="s">
        <v>141</v>
      </c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K546"/>
      <c r="DL546"/>
      <c r="DM546"/>
      <c r="DR546" s="4">
        <v>552.09</v>
      </c>
      <c r="DT546" s="4"/>
      <c r="DU546" s="4"/>
      <c r="DV546" s="4"/>
      <c r="DW546" s="4"/>
      <c r="DX546" s="4"/>
      <c r="DY546" s="4"/>
      <c r="DZ546" s="4"/>
      <c r="EA546" s="4"/>
    </row>
    <row r="547" spans="1:131" hidden="1" x14ac:dyDescent="0.25">
      <c r="A547" s="1" t="s">
        <v>480</v>
      </c>
      <c r="B547" s="1" t="s">
        <v>428</v>
      </c>
      <c r="C547" s="1" t="s">
        <v>214</v>
      </c>
      <c r="D547" s="84">
        <v>2017</v>
      </c>
      <c r="E547" s="3">
        <v>43015</v>
      </c>
      <c r="G547" s="4"/>
      <c r="H547" s="4">
        <v>300</v>
      </c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1" t="s">
        <v>141</v>
      </c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K547"/>
      <c r="DL547"/>
      <c r="DM547"/>
      <c r="DR547" s="4">
        <v>557.07000000000005</v>
      </c>
      <c r="DT547" s="4"/>
      <c r="DU547" s="4"/>
      <c r="DV547" s="4"/>
      <c r="DW547" s="4"/>
      <c r="DX547" s="4"/>
      <c r="DY547" s="4"/>
      <c r="DZ547" s="4"/>
      <c r="EA547" s="4"/>
    </row>
    <row r="548" spans="1:131" hidden="1" x14ac:dyDescent="0.25">
      <c r="A548" s="1" t="s">
        <v>480</v>
      </c>
      <c r="B548" s="1" t="s">
        <v>428</v>
      </c>
      <c r="C548" s="1" t="s">
        <v>214</v>
      </c>
      <c r="D548" s="84">
        <v>2017</v>
      </c>
      <c r="E548" s="3">
        <v>43016</v>
      </c>
      <c r="G548" s="4"/>
      <c r="H548" s="4">
        <v>300</v>
      </c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1" t="s">
        <v>141</v>
      </c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K548"/>
      <c r="DL548"/>
      <c r="DM548"/>
      <c r="DR548" s="4">
        <v>564.20000000000005</v>
      </c>
      <c r="DT548" s="4"/>
      <c r="DU548" s="4"/>
      <c r="DV548" s="4"/>
      <c r="DW548" s="4"/>
      <c r="DX548" s="4"/>
      <c r="DY548" s="4"/>
      <c r="DZ548" s="4"/>
      <c r="EA548" s="4"/>
    </row>
    <row r="549" spans="1:131" hidden="1" x14ac:dyDescent="0.25">
      <c r="A549" s="1" t="s">
        <v>480</v>
      </c>
      <c r="B549" s="1" t="s">
        <v>428</v>
      </c>
      <c r="C549" s="1" t="s">
        <v>214</v>
      </c>
      <c r="D549" s="84">
        <v>2017</v>
      </c>
      <c r="E549" s="3">
        <v>43017</v>
      </c>
      <c r="G549" s="4"/>
      <c r="H549" s="4">
        <v>300</v>
      </c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1" t="s">
        <v>141</v>
      </c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K549"/>
      <c r="DL549"/>
      <c r="DM549"/>
      <c r="DR549" s="4">
        <v>568.24</v>
      </c>
      <c r="DT549" s="4"/>
      <c r="DU549" s="4"/>
      <c r="DV549" s="4"/>
      <c r="DW549" s="4"/>
      <c r="DX549" s="4"/>
      <c r="DY549" s="4"/>
      <c r="DZ549" s="4"/>
      <c r="EA549" s="4"/>
    </row>
    <row r="550" spans="1:131" hidden="1" x14ac:dyDescent="0.25">
      <c r="A550" s="1" t="s">
        <v>480</v>
      </c>
      <c r="B550" s="1" t="s">
        <v>428</v>
      </c>
      <c r="C550" s="1" t="s">
        <v>214</v>
      </c>
      <c r="D550" s="84">
        <v>2017</v>
      </c>
      <c r="E550" s="3">
        <v>43018</v>
      </c>
      <c r="G550" s="4"/>
      <c r="H550" s="4">
        <v>300</v>
      </c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1" t="s">
        <v>141</v>
      </c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K550"/>
      <c r="DL550"/>
      <c r="DM550"/>
      <c r="DR550" s="4">
        <v>596.39</v>
      </c>
      <c r="DT550" s="4"/>
      <c r="DU550" s="4"/>
      <c r="DV550" s="4"/>
      <c r="DW550" s="4"/>
      <c r="DX550" s="4"/>
      <c r="DY550" s="4"/>
      <c r="DZ550" s="4"/>
      <c r="EA550" s="4"/>
    </row>
    <row r="551" spans="1:131" hidden="1" x14ac:dyDescent="0.25">
      <c r="A551" s="1" t="s">
        <v>480</v>
      </c>
      <c r="B551" s="1" t="s">
        <v>428</v>
      </c>
      <c r="C551" s="1" t="s">
        <v>214</v>
      </c>
      <c r="D551" s="84">
        <v>2017</v>
      </c>
      <c r="E551" s="3">
        <v>43019</v>
      </c>
      <c r="G551" s="4"/>
      <c r="H551" s="4">
        <v>300</v>
      </c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1" t="s">
        <v>141</v>
      </c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K551"/>
      <c r="DL551"/>
      <c r="DM551"/>
      <c r="DR551" s="4">
        <v>611.97</v>
      </c>
      <c r="DT551" s="4"/>
      <c r="DU551" s="4"/>
      <c r="DV551" s="4"/>
      <c r="DW551" s="4"/>
      <c r="DX551" s="4"/>
      <c r="DY551" s="4"/>
      <c r="DZ551" s="4"/>
      <c r="EA551" s="4"/>
    </row>
    <row r="552" spans="1:131" hidden="1" x14ac:dyDescent="0.25">
      <c r="A552" s="1" t="s">
        <v>480</v>
      </c>
      <c r="B552" s="1" t="s">
        <v>428</v>
      </c>
      <c r="C552" s="1" t="s">
        <v>214</v>
      </c>
      <c r="D552" s="84">
        <v>2017</v>
      </c>
      <c r="E552" s="3">
        <v>43020</v>
      </c>
      <c r="G552" s="4"/>
      <c r="H552" s="4">
        <v>300</v>
      </c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1" t="s">
        <v>141</v>
      </c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K552"/>
      <c r="DL552"/>
      <c r="DM552"/>
      <c r="DR552" s="4">
        <v>617.16999999999996</v>
      </c>
      <c r="DT552" s="4"/>
      <c r="DU552" s="4"/>
      <c r="DV552" s="4"/>
      <c r="DW552" s="4"/>
      <c r="DX552" s="4"/>
      <c r="DY552" s="4"/>
      <c r="DZ552" s="4"/>
      <c r="EA552" s="4"/>
    </row>
    <row r="553" spans="1:131" hidden="1" x14ac:dyDescent="0.25">
      <c r="A553" s="1" t="s">
        <v>480</v>
      </c>
      <c r="B553" s="1" t="s">
        <v>428</v>
      </c>
      <c r="C553" s="1" t="s">
        <v>214</v>
      </c>
      <c r="D553" s="84">
        <v>2017</v>
      </c>
      <c r="E553" s="3">
        <v>43021</v>
      </c>
      <c r="G553" s="4"/>
      <c r="H553" s="4">
        <v>300</v>
      </c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P553" s="4"/>
      <c r="AQ553" s="4"/>
      <c r="AR553" s="4"/>
      <c r="AS553" s="4"/>
      <c r="AT553" s="4"/>
      <c r="AU553" s="4"/>
      <c r="AV553" s="4"/>
      <c r="AW553" s="4"/>
      <c r="AX553" s="4">
        <v>0.93</v>
      </c>
      <c r="AY553" s="4"/>
      <c r="AZ553" s="4"/>
      <c r="BA553" s="4"/>
      <c r="BB553" s="4">
        <v>0.8</v>
      </c>
      <c r="BC553" s="4">
        <v>6</v>
      </c>
      <c r="BD553" s="4">
        <v>1.2</v>
      </c>
      <c r="BE553" s="4">
        <v>5.45</v>
      </c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>
        <v>7.45</v>
      </c>
      <c r="CC553" s="4"/>
      <c r="CD553" s="4"/>
      <c r="CE553" s="4"/>
      <c r="CF553" s="4"/>
      <c r="CG553" s="4"/>
      <c r="CH553" s="4"/>
      <c r="CI553" s="1" t="s">
        <v>141</v>
      </c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K553"/>
      <c r="DL553"/>
      <c r="DM553"/>
      <c r="DR553" s="4">
        <v>608.04</v>
      </c>
      <c r="DT553" s="4"/>
      <c r="DU553" s="4"/>
      <c r="DV553" s="4"/>
      <c r="DW553" s="4"/>
      <c r="DX553" s="4"/>
      <c r="DY553" s="4"/>
      <c r="DZ553" s="4"/>
      <c r="EA553" s="4"/>
    </row>
    <row r="554" spans="1:131" hidden="1" x14ac:dyDescent="0.25">
      <c r="A554" s="1" t="s">
        <v>480</v>
      </c>
      <c r="B554" s="1" t="s">
        <v>428</v>
      </c>
      <c r="C554" s="1" t="s">
        <v>214</v>
      </c>
      <c r="D554" s="84">
        <v>2017</v>
      </c>
      <c r="E554" s="3">
        <v>43022</v>
      </c>
      <c r="G554" s="4"/>
      <c r="H554" s="4">
        <v>300</v>
      </c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1" t="s">
        <v>141</v>
      </c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K554"/>
      <c r="DL554"/>
      <c r="DM554"/>
      <c r="DR554" s="4">
        <v>603.96</v>
      </c>
      <c r="DT554" s="4"/>
      <c r="DU554" s="4"/>
      <c r="DV554" s="4"/>
      <c r="DW554" s="4"/>
      <c r="DX554" s="4"/>
      <c r="DY554" s="4"/>
      <c r="DZ554" s="4"/>
      <c r="EA554" s="4"/>
    </row>
    <row r="555" spans="1:131" hidden="1" x14ac:dyDescent="0.25">
      <c r="A555" s="1" t="s">
        <v>480</v>
      </c>
      <c r="B555" s="1" t="s">
        <v>428</v>
      </c>
      <c r="C555" s="1" t="s">
        <v>214</v>
      </c>
      <c r="D555" s="84">
        <v>2017</v>
      </c>
      <c r="E555" s="3">
        <v>43023</v>
      </c>
      <c r="G555" s="4"/>
      <c r="H555" s="4">
        <v>300</v>
      </c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1" t="s">
        <v>141</v>
      </c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K555"/>
      <c r="DL555"/>
      <c r="DM555"/>
      <c r="DR555" s="4">
        <v>601.37</v>
      </c>
      <c r="DT555" s="4"/>
      <c r="DU555" s="4"/>
      <c r="DV555" s="4"/>
      <c r="DW555" s="4"/>
      <c r="DX555" s="4"/>
      <c r="DY555" s="4"/>
      <c r="DZ555" s="4"/>
      <c r="EA555" s="4"/>
    </row>
    <row r="556" spans="1:131" hidden="1" x14ac:dyDescent="0.25">
      <c r="A556" s="1" t="s">
        <v>480</v>
      </c>
      <c r="B556" s="1" t="s">
        <v>428</v>
      </c>
      <c r="C556" s="1" t="s">
        <v>214</v>
      </c>
      <c r="D556" s="84">
        <v>2017</v>
      </c>
      <c r="E556" s="3">
        <v>43024</v>
      </c>
      <c r="G556" s="4"/>
      <c r="H556" s="4">
        <v>300</v>
      </c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1" t="s">
        <v>141</v>
      </c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K556"/>
      <c r="DL556"/>
      <c r="DM556"/>
      <c r="DR556" s="4">
        <v>598.87</v>
      </c>
      <c r="DT556" s="4"/>
      <c r="DU556" s="4"/>
      <c r="DV556" s="4"/>
      <c r="DW556" s="4"/>
      <c r="DX556" s="4"/>
      <c r="DY556" s="4"/>
      <c r="DZ556" s="4"/>
      <c r="EA556" s="4"/>
    </row>
    <row r="557" spans="1:131" hidden="1" x14ac:dyDescent="0.25">
      <c r="A557" s="1" t="s">
        <v>480</v>
      </c>
      <c r="B557" s="1" t="s">
        <v>428</v>
      </c>
      <c r="C557" s="1" t="s">
        <v>214</v>
      </c>
      <c r="D557" s="84">
        <v>2017</v>
      </c>
      <c r="E557" s="3">
        <v>43025</v>
      </c>
      <c r="G557" s="4"/>
      <c r="H557" s="4">
        <v>300</v>
      </c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1" t="s">
        <v>141</v>
      </c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K557"/>
      <c r="DL557"/>
      <c r="DM557"/>
      <c r="DR557" s="4">
        <v>594.01</v>
      </c>
      <c r="DT557" s="4"/>
      <c r="DU557" s="4"/>
      <c r="DV557" s="4"/>
      <c r="DW557" s="4"/>
      <c r="DX557" s="4"/>
      <c r="DY557" s="4"/>
      <c r="DZ557" s="4"/>
      <c r="EA557" s="4"/>
    </row>
    <row r="558" spans="1:131" hidden="1" x14ac:dyDescent="0.25">
      <c r="A558" s="1" t="s">
        <v>480</v>
      </c>
      <c r="B558" s="1" t="s">
        <v>428</v>
      </c>
      <c r="C558" s="1" t="s">
        <v>214</v>
      </c>
      <c r="D558" s="84">
        <v>2017</v>
      </c>
      <c r="E558" s="3">
        <v>43026</v>
      </c>
      <c r="G558" s="4"/>
      <c r="H558" s="4">
        <v>300</v>
      </c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1" t="s">
        <v>141</v>
      </c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K558"/>
      <c r="DL558"/>
      <c r="DM558"/>
      <c r="DR558" s="4">
        <v>590.1</v>
      </c>
      <c r="DT558" s="4"/>
      <c r="DU558" s="4"/>
      <c r="DV558" s="4"/>
      <c r="DW558" s="4"/>
      <c r="DX558" s="4"/>
      <c r="DY558" s="4"/>
      <c r="DZ558" s="4"/>
      <c r="EA558" s="4"/>
    </row>
    <row r="559" spans="1:131" hidden="1" x14ac:dyDescent="0.25">
      <c r="A559" s="1" t="s">
        <v>480</v>
      </c>
      <c r="B559" s="1" t="s">
        <v>428</v>
      </c>
      <c r="C559" s="1" t="s">
        <v>214</v>
      </c>
      <c r="D559" s="84">
        <v>2017</v>
      </c>
      <c r="E559" s="3">
        <v>43027</v>
      </c>
      <c r="G559" s="4"/>
      <c r="H559" s="4">
        <v>300</v>
      </c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P559" s="4"/>
      <c r="AQ559" s="4"/>
      <c r="AR559" s="4"/>
      <c r="AS559" s="4"/>
      <c r="AT559" s="4"/>
      <c r="AU559" s="4"/>
      <c r="AV559" s="4"/>
      <c r="AW559" s="4"/>
      <c r="AX559" s="4">
        <v>0.96</v>
      </c>
      <c r="AY559" s="4"/>
      <c r="AZ559" s="4"/>
      <c r="BA559" s="4"/>
      <c r="BB559" s="4">
        <v>1.8</v>
      </c>
      <c r="BC559" s="4">
        <v>6.35</v>
      </c>
      <c r="BD559" s="4">
        <v>1.1499999999999999</v>
      </c>
      <c r="BE559" s="4">
        <v>5.2</v>
      </c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>
        <v>8.15</v>
      </c>
      <c r="CC559" s="4"/>
      <c r="CD559" s="4"/>
      <c r="CE559" s="4"/>
      <c r="CF559" s="4"/>
      <c r="CG559" s="4"/>
      <c r="CH559" s="4"/>
      <c r="CI559" s="1" t="s">
        <v>141</v>
      </c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K559"/>
      <c r="DL559"/>
      <c r="DM559"/>
      <c r="DR559" s="4">
        <v>584.09</v>
      </c>
      <c r="DT559" s="4"/>
      <c r="DU559" s="4"/>
      <c r="DV559" s="4"/>
      <c r="DW559" s="4"/>
      <c r="DX559" s="4"/>
      <c r="DY559" s="4"/>
      <c r="DZ559" s="4"/>
      <c r="EA559" s="4"/>
    </row>
    <row r="560" spans="1:131" hidden="1" x14ac:dyDescent="0.25">
      <c r="A560" s="1" t="s">
        <v>480</v>
      </c>
      <c r="B560" s="1" t="s">
        <v>428</v>
      </c>
      <c r="C560" s="1" t="s">
        <v>214</v>
      </c>
      <c r="D560" s="84">
        <v>2017</v>
      </c>
      <c r="E560" s="3">
        <v>43028</v>
      </c>
      <c r="G560" s="4"/>
      <c r="H560" s="4">
        <v>300</v>
      </c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1" t="s">
        <v>141</v>
      </c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K560"/>
      <c r="DL560"/>
      <c r="DM560"/>
      <c r="DR560" s="4">
        <v>579.21</v>
      </c>
      <c r="DT560" s="4"/>
      <c r="DU560" s="4"/>
      <c r="DV560" s="4"/>
      <c r="DW560" s="4"/>
      <c r="DX560" s="4"/>
      <c r="DY560" s="4"/>
      <c r="DZ560" s="4"/>
      <c r="EA560" s="4"/>
    </row>
    <row r="561" spans="1:131" hidden="1" x14ac:dyDescent="0.25">
      <c r="A561" s="1" t="s">
        <v>480</v>
      </c>
      <c r="B561" s="1" t="s">
        <v>428</v>
      </c>
      <c r="C561" s="1" t="s">
        <v>214</v>
      </c>
      <c r="D561" s="84">
        <v>2017</v>
      </c>
      <c r="E561" s="3">
        <v>43029</v>
      </c>
      <c r="G561" s="4"/>
      <c r="H561" s="4">
        <v>300</v>
      </c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1" t="s">
        <v>141</v>
      </c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K561"/>
      <c r="DL561"/>
      <c r="DM561"/>
      <c r="DR561" s="4">
        <v>574.89</v>
      </c>
      <c r="DT561" s="4"/>
      <c r="DU561" s="4"/>
      <c r="DV561" s="4"/>
      <c r="DW561" s="4"/>
      <c r="DX561" s="4"/>
      <c r="DY561" s="4"/>
      <c r="DZ561" s="4"/>
      <c r="EA561" s="4"/>
    </row>
    <row r="562" spans="1:131" hidden="1" x14ac:dyDescent="0.25">
      <c r="A562" s="1" t="s">
        <v>480</v>
      </c>
      <c r="B562" s="1" t="s">
        <v>428</v>
      </c>
      <c r="C562" s="1" t="s">
        <v>214</v>
      </c>
      <c r="D562" s="84">
        <v>2017</v>
      </c>
      <c r="E562" s="3">
        <v>43030</v>
      </c>
      <c r="G562" s="4"/>
      <c r="H562" s="4">
        <v>300</v>
      </c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1" t="s">
        <v>141</v>
      </c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K562"/>
      <c r="DL562"/>
      <c r="DM562"/>
      <c r="DR562" s="4">
        <v>569.16</v>
      </c>
      <c r="DT562" s="4"/>
      <c r="DU562" s="4"/>
      <c r="DV562" s="4"/>
      <c r="DW562" s="4"/>
      <c r="DX562" s="4"/>
      <c r="DY562" s="4"/>
      <c r="DZ562" s="4"/>
      <c r="EA562" s="4"/>
    </row>
    <row r="563" spans="1:131" hidden="1" x14ac:dyDescent="0.25">
      <c r="A563" s="1" t="s">
        <v>480</v>
      </c>
      <c r="B563" s="1" t="s">
        <v>428</v>
      </c>
      <c r="C563" s="1" t="s">
        <v>214</v>
      </c>
      <c r="D563" s="84">
        <v>2017</v>
      </c>
      <c r="E563" s="3">
        <v>43031</v>
      </c>
      <c r="G563" s="4"/>
      <c r="H563" s="4">
        <v>300</v>
      </c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1" t="s">
        <v>141</v>
      </c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K563"/>
      <c r="DL563"/>
      <c r="DM563"/>
      <c r="DR563" s="4">
        <v>564.21</v>
      </c>
      <c r="DT563" s="4"/>
      <c r="DU563" s="4"/>
      <c r="DV563" s="4"/>
      <c r="DW563" s="4"/>
      <c r="DX563" s="4"/>
      <c r="DY563" s="4"/>
      <c r="DZ563" s="4"/>
      <c r="EA563" s="4"/>
    </row>
    <row r="564" spans="1:131" hidden="1" x14ac:dyDescent="0.25">
      <c r="A564" s="1" t="s">
        <v>480</v>
      </c>
      <c r="B564" s="1" t="s">
        <v>428</v>
      </c>
      <c r="C564" s="1" t="s">
        <v>214</v>
      </c>
      <c r="D564" s="84">
        <v>2017</v>
      </c>
      <c r="E564" s="3">
        <v>43032</v>
      </c>
      <c r="G564" s="4"/>
      <c r="H564" s="4">
        <v>300</v>
      </c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1" t="s">
        <v>141</v>
      </c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K564"/>
      <c r="DL564"/>
      <c r="DM564"/>
      <c r="DR564" s="4">
        <v>558.91</v>
      </c>
      <c r="DT564" s="4"/>
      <c r="DU564" s="4"/>
      <c r="DV564" s="4"/>
      <c r="DW564" s="4"/>
      <c r="DX564" s="4"/>
      <c r="DY564" s="4"/>
      <c r="DZ564" s="4"/>
      <c r="EA564" s="4"/>
    </row>
    <row r="565" spans="1:131" hidden="1" x14ac:dyDescent="0.25">
      <c r="A565" s="1" t="s">
        <v>480</v>
      </c>
      <c r="B565" s="1" t="s">
        <v>428</v>
      </c>
      <c r="C565" s="1" t="s">
        <v>214</v>
      </c>
      <c r="D565" s="84">
        <v>2017</v>
      </c>
      <c r="E565" s="3">
        <v>43033</v>
      </c>
      <c r="G565" s="4"/>
      <c r="H565" s="4">
        <v>300</v>
      </c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1" t="s">
        <v>141</v>
      </c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K565"/>
      <c r="DL565"/>
      <c r="DM565"/>
      <c r="DR565" s="4">
        <v>554.5</v>
      </c>
      <c r="DT565" s="4"/>
      <c r="DU565" s="4"/>
      <c r="DV565" s="4"/>
      <c r="DW565" s="4"/>
      <c r="DX565" s="4"/>
      <c r="DY565" s="4"/>
      <c r="DZ565" s="4"/>
      <c r="EA565" s="4"/>
    </row>
    <row r="566" spans="1:131" hidden="1" x14ac:dyDescent="0.25">
      <c r="A566" s="1" t="s">
        <v>480</v>
      </c>
      <c r="B566" s="1" t="s">
        <v>428</v>
      </c>
      <c r="C566" s="1" t="s">
        <v>214</v>
      </c>
      <c r="D566" s="84">
        <v>2017</v>
      </c>
      <c r="E566" s="3">
        <v>43034</v>
      </c>
      <c r="G566" s="4"/>
      <c r="H566" s="4">
        <v>300</v>
      </c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1" t="s">
        <v>141</v>
      </c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K566"/>
      <c r="DL566"/>
      <c r="DM566"/>
      <c r="DR566" s="4">
        <v>550.32000000000005</v>
      </c>
      <c r="DT566" s="4"/>
      <c r="DU566" s="4"/>
      <c r="DV566" s="4"/>
      <c r="DW566" s="4"/>
      <c r="DX566" s="4"/>
      <c r="DY566" s="4"/>
      <c r="DZ566" s="4"/>
      <c r="EA566" s="4"/>
    </row>
    <row r="567" spans="1:131" hidden="1" x14ac:dyDescent="0.25">
      <c r="A567" s="1" t="s">
        <v>480</v>
      </c>
      <c r="B567" s="1" t="s">
        <v>428</v>
      </c>
      <c r="C567" s="1" t="s">
        <v>214</v>
      </c>
      <c r="D567" s="84">
        <v>2017</v>
      </c>
      <c r="E567" s="3">
        <v>43035</v>
      </c>
      <c r="G567" s="4"/>
      <c r="H567" s="4">
        <v>300</v>
      </c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P567" s="4"/>
      <c r="AQ567" s="4"/>
      <c r="AR567" s="4"/>
      <c r="AS567" s="4"/>
      <c r="AT567" s="4"/>
      <c r="AU567" s="4"/>
      <c r="AV567" s="4"/>
      <c r="AW567" s="4"/>
      <c r="AX567" s="4">
        <v>0.98</v>
      </c>
      <c r="AY567" s="4"/>
      <c r="AZ567" s="4"/>
      <c r="BA567" s="4"/>
      <c r="BB567" s="4">
        <v>2.2000000000000002</v>
      </c>
      <c r="BC567" s="4">
        <v>7.5</v>
      </c>
      <c r="BD567" s="4">
        <v>1.2</v>
      </c>
      <c r="BE567" s="4">
        <v>5.6</v>
      </c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>
        <v>9</v>
      </c>
      <c r="CC567" s="4"/>
      <c r="CD567" s="4"/>
      <c r="CE567" s="4"/>
      <c r="CF567" s="4"/>
      <c r="CG567" s="4"/>
      <c r="CH567" s="4"/>
      <c r="CI567" s="1" t="s">
        <v>141</v>
      </c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K567"/>
      <c r="DL567"/>
      <c r="DM567"/>
      <c r="DR567" s="4">
        <v>545.64</v>
      </c>
      <c r="DT567" s="4"/>
      <c r="DU567" s="4"/>
      <c r="DV567" s="4"/>
      <c r="DW567" s="4"/>
      <c r="DX567" s="4"/>
      <c r="DY567" s="4"/>
      <c r="DZ567" s="4"/>
      <c r="EA567" s="4"/>
    </row>
    <row r="568" spans="1:131" hidden="1" x14ac:dyDescent="0.25">
      <c r="A568" s="1" t="s">
        <v>480</v>
      </c>
      <c r="B568" s="1" t="s">
        <v>428</v>
      </c>
      <c r="C568" s="1" t="s">
        <v>214</v>
      </c>
      <c r="D568" s="84">
        <v>2017</v>
      </c>
      <c r="E568" s="3">
        <v>43036</v>
      </c>
      <c r="G568" s="4"/>
      <c r="H568" s="4">
        <v>300</v>
      </c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1" t="s">
        <v>141</v>
      </c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K568"/>
      <c r="DL568"/>
      <c r="DM568"/>
      <c r="DR568" s="4">
        <v>539.61</v>
      </c>
      <c r="DT568" s="4"/>
      <c r="DU568" s="4"/>
      <c r="DV568" s="4"/>
      <c r="DW568" s="4"/>
      <c r="DX568" s="4"/>
      <c r="DY568" s="4"/>
      <c r="DZ568" s="4"/>
      <c r="EA568" s="4"/>
    </row>
    <row r="569" spans="1:131" hidden="1" x14ac:dyDescent="0.25">
      <c r="A569" s="1" t="s">
        <v>480</v>
      </c>
      <c r="B569" s="1" t="s">
        <v>428</v>
      </c>
      <c r="C569" s="1" t="s">
        <v>214</v>
      </c>
      <c r="D569" s="84">
        <v>2017</v>
      </c>
      <c r="E569" s="3">
        <v>43037</v>
      </c>
      <c r="G569" s="4"/>
      <c r="H569" s="4">
        <v>300</v>
      </c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1" t="s">
        <v>141</v>
      </c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K569"/>
      <c r="DL569"/>
      <c r="DM569"/>
      <c r="DR569" s="4">
        <v>533.1</v>
      </c>
      <c r="DT569" s="4"/>
      <c r="DU569" s="4"/>
      <c r="DV569" s="4"/>
      <c r="DW569" s="4"/>
      <c r="DX569" s="4"/>
      <c r="DY569" s="4"/>
      <c r="DZ569" s="4"/>
      <c r="EA569" s="4"/>
    </row>
    <row r="570" spans="1:131" hidden="1" x14ac:dyDescent="0.25">
      <c r="A570" s="1" t="s">
        <v>480</v>
      </c>
      <c r="B570" s="1" t="s">
        <v>428</v>
      </c>
      <c r="C570" s="1" t="s">
        <v>214</v>
      </c>
      <c r="D570" s="84">
        <v>2017</v>
      </c>
      <c r="E570" s="3">
        <v>43038</v>
      </c>
      <c r="G570" s="4"/>
      <c r="H570" s="4">
        <v>300</v>
      </c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1" t="s">
        <v>141</v>
      </c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K570"/>
      <c r="DL570"/>
      <c r="DM570"/>
      <c r="DR570" s="4">
        <v>526.04999999999995</v>
      </c>
      <c r="DT570" s="4"/>
      <c r="DU570" s="4"/>
      <c r="DV570" s="4"/>
      <c r="DW570" s="4"/>
      <c r="DX570" s="4"/>
      <c r="DY570" s="4"/>
      <c r="DZ570" s="4"/>
      <c r="EA570" s="4"/>
    </row>
    <row r="571" spans="1:131" hidden="1" x14ac:dyDescent="0.25">
      <c r="A571" s="1" t="s">
        <v>480</v>
      </c>
      <c r="B571" s="1" t="s">
        <v>428</v>
      </c>
      <c r="C571" s="1" t="s">
        <v>214</v>
      </c>
      <c r="D571" s="84">
        <v>2017</v>
      </c>
      <c r="E571" s="3">
        <v>43039</v>
      </c>
      <c r="G571" s="4"/>
      <c r="H571" s="4">
        <v>300</v>
      </c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1" t="s">
        <v>141</v>
      </c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K571"/>
      <c r="DL571"/>
      <c r="DM571"/>
      <c r="DR571" s="4">
        <v>519.48</v>
      </c>
      <c r="DT571" s="4"/>
      <c r="DU571" s="4"/>
      <c r="DV571" s="4"/>
      <c r="DW571" s="4"/>
      <c r="DX571" s="4"/>
      <c r="DY571" s="4"/>
      <c r="DZ571" s="4"/>
      <c r="EA571" s="4"/>
    </row>
    <row r="572" spans="1:131" hidden="1" x14ac:dyDescent="0.25">
      <c r="A572" s="1" t="s">
        <v>480</v>
      </c>
      <c r="B572" s="1" t="s">
        <v>428</v>
      </c>
      <c r="C572" s="1" t="s">
        <v>214</v>
      </c>
      <c r="D572" s="84">
        <v>2017</v>
      </c>
      <c r="E572" s="3">
        <v>43040</v>
      </c>
      <c r="G572" s="4"/>
      <c r="H572" s="4">
        <v>300</v>
      </c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1" t="s">
        <v>141</v>
      </c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K572"/>
      <c r="DL572"/>
      <c r="DM572"/>
      <c r="DR572" s="4">
        <v>513.09</v>
      </c>
      <c r="DT572" s="4"/>
      <c r="DU572" s="4"/>
      <c r="DV572" s="4"/>
      <c r="DW572" s="4"/>
      <c r="DX572" s="4"/>
      <c r="DY572" s="4"/>
      <c r="DZ572" s="4"/>
      <c r="EA572" s="4"/>
    </row>
    <row r="573" spans="1:131" hidden="1" x14ac:dyDescent="0.25">
      <c r="A573" s="1" t="s">
        <v>480</v>
      </c>
      <c r="B573" s="1" t="s">
        <v>428</v>
      </c>
      <c r="C573" s="1" t="s">
        <v>214</v>
      </c>
      <c r="D573" s="84">
        <v>2017</v>
      </c>
      <c r="E573" s="3">
        <v>43041</v>
      </c>
      <c r="G573" s="4"/>
      <c r="H573" s="4">
        <v>300</v>
      </c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1" t="s">
        <v>141</v>
      </c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K573"/>
      <c r="DL573"/>
      <c r="DM573"/>
      <c r="DR573" s="4">
        <v>505.32</v>
      </c>
      <c r="DT573" s="4"/>
      <c r="DU573" s="4"/>
      <c r="DV573" s="4"/>
      <c r="DW573" s="4"/>
      <c r="DX573" s="4"/>
      <c r="DY573" s="4"/>
      <c r="DZ573" s="4"/>
      <c r="EA573" s="4"/>
    </row>
    <row r="574" spans="1:131" hidden="1" x14ac:dyDescent="0.25">
      <c r="A574" s="1" t="s">
        <v>480</v>
      </c>
      <c r="B574" s="1" t="s">
        <v>428</v>
      </c>
      <c r="C574" s="1" t="s">
        <v>214</v>
      </c>
      <c r="D574" s="84">
        <v>2017</v>
      </c>
      <c r="E574" s="3">
        <v>43042</v>
      </c>
      <c r="G574" s="4"/>
      <c r="H574" s="4">
        <v>300</v>
      </c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P574" s="4"/>
      <c r="AQ574" s="4"/>
      <c r="AR574" s="4"/>
      <c r="AS574" s="4"/>
      <c r="AT574" s="4"/>
      <c r="AU574" s="4"/>
      <c r="AV574" s="4"/>
      <c r="AW574" s="4"/>
      <c r="AX574" s="4">
        <v>0.98</v>
      </c>
      <c r="AY574" s="4"/>
      <c r="AZ574" s="4"/>
      <c r="BA574" s="4"/>
      <c r="BB574" s="4">
        <v>3.25</v>
      </c>
      <c r="BC574" s="4">
        <v>8.85</v>
      </c>
      <c r="BD574" s="4">
        <v>1.45</v>
      </c>
      <c r="BE574" s="4">
        <v>4.75</v>
      </c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>
        <v>9.4499999999999993</v>
      </c>
      <c r="CC574" s="4"/>
      <c r="CD574" s="4"/>
      <c r="CE574" s="4"/>
      <c r="CF574" s="4"/>
      <c r="CG574" s="4"/>
      <c r="CH574" s="4"/>
      <c r="CI574" s="1" t="s">
        <v>141</v>
      </c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K574"/>
      <c r="DL574"/>
      <c r="DM574"/>
      <c r="DR574" s="4">
        <v>496.2</v>
      </c>
      <c r="DT574" s="4"/>
      <c r="DU574" s="4"/>
      <c r="DV574" s="4"/>
      <c r="DW574" s="4"/>
      <c r="DX574" s="4"/>
      <c r="DY574" s="4"/>
      <c r="DZ574" s="4"/>
      <c r="EA574" s="4"/>
    </row>
    <row r="575" spans="1:131" hidden="1" x14ac:dyDescent="0.25">
      <c r="A575" s="1" t="s">
        <v>480</v>
      </c>
      <c r="B575" s="1" t="s">
        <v>428</v>
      </c>
      <c r="C575" s="1" t="s">
        <v>214</v>
      </c>
      <c r="D575" s="84">
        <v>2017</v>
      </c>
      <c r="E575" s="3">
        <v>43043</v>
      </c>
      <c r="G575" s="4"/>
      <c r="H575" s="4">
        <v>300</v>
      </c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1" t="s">
        <v>141</v>
      </c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K575"/>
      <c r="DL575"/>
      <c r="DM575"/>
      <c r="DR575" s="4">
        <v>488.16</v>
      </c>
      <c r="DT575" s="4"/>
      <c r="DU575" s="4"/>
      <c r="DV575" s="4"/>
      <c r="DW575" s="4"/>
      <c r="DX575" s="4"/>
      <c r="DY575" s="4"/>
      <c r="DZ575" s="4"/>
      <c r="EA575" s="4"/>
    </row>
    <row r="576" spans="1:131" hidden="1" x14ac:dyDescent="0.25">
      <c r="A576" s="1" t="s">
        <v>480</v>
      </c>
      <c r="B576" s="1" t="s">
        <v>428</v>
      </c>
      <c r="C576" s="1" t="s">
        <v>214</v>
      </c>
      <c r="D576" s="84">
        <v>2017</v>
      </c>
      <c r="E576" s="3">
        <v>43044</v>
      </c>
      <c r="G576" s="4"/>
      <c r="H576" s="4">
        <v>300</v>
      </c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1" t="s">
        <v>141</v>
      </c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K576"/>
      <c r="DL576"/>
      <c r="DM576"/>
      <c r="DR576" s="4">
        <v>481.71</v>
      </c>
      <c r="DT576" s="4"/>
      <c r="DU576" s="4"/>
      <c r="DV576" s="4"/>
      <c r="DW576" s="4"/>
      <c r="DX576" s="4"/>
      <c r="DY576" s="4"/>
      <c r="DZ576" s="4"/>
      <c r="EA576" s="4"/>
    </row>
    <row r="577" spans="1:131" hidden="1" x14ac:dyDescent="0.25">
      <c r="A577" s="1" t="s">
        <v>480</v>
      </c>
      <c r="B577" s="1" t="s">
        <v>428</v>
      </c>
      <c r="C577" s="1" t="s">
        <v>214</v>
      </c>
      <c r="D577" s="84">
        <v>2017</v>
      </c>
      <c r="E577" s="3">
        <v>43045</v>
      </c>
      <c r="G577" s="4"/>
      <c r="H577" s="4">
        <v>300</v>
      </c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82">
        <v>904.21497477961498</v>
      </c>
      <c r="AL577" s="82">
        <f>AK577/100</f>
        <v>9.0421497477961505</v>
      </c>
      <c r="AM577" s="4">
        <v>17.971911340104533</v>
      </c>
      <c r="AN577" s="4">
        <f>AO577*AK577</f>
        <v>17.971911340104533</v>
      </c>
      <c r="AO577">
        <v>1.98757063766665E-2</v>
      </c>
      <c r="AP577" s="4"/>
      <c r="AQ577" s="4"/>
      <c r="AR577" s="4">
        <v>1.7899999999999999E-2</v>
      </c>
      <c r="AS577" s="4">
        <v>16.010000000000002</v>
      </c>
      <c r="AT577" s="4"/>
      <c r="AU577" s="4"/>
      <c r="AV577" s="4"/>
      <c r="AW577" s="4"/>
      <c r="AX577" s="4"/>
      <c r="AY577" s="4"/>
      <c r="AZ577" s="4">
        <v>1.72</v>
      </c>
      <c r="BA577" s="4">
        <v>36.11</v>
      </c>
      <c r="BB577" s="4">
        <v>3.85</v>
      </c>
      <c r="BC577" s="4">
        <v>9.4499999999999993</v>
      </c>
      <c r="BD577" s="4">
        <v>1.75</v>
      </c>
      <c r="BE577" s="4">
        <v>3.85</v>
      </c>
      <c r="BF577" s="4"/>
      <c r="BG577" s="4">
        <v>6.01</v>
      </c>
      <c r="BH577" s="4">
        <v>0.04</v>
      </c>
      <c r="BI577" s="4">
        <v>10.3</v>
      </c>
      <c r="BJ577" s="4">
        <v>283.39</v>
      </c>
      <c r="BK577" s="4"/>
      <c r="BL577" s="4"/>
      <c r="BM577" s="4"/>
      <c r="BN577" s="4"/>
      <c r="BO577" s="4">
        <v>0</v>
      </c>
      <c r="BP577" s="4"/>
      <c r="BQ577" s="4"/>
      <c r="BR577" s="4"/>
      <c r="BS577" s="4"/>
      <c r="BT577" s="4"/>
      <c r="BU577" s="4"/>
      <c r="BV577" s="4"/>
      <c r="BW577" s="4"/>
      <c r="BX577" s="4"/>
      <c r="BY577" s="4">
        <v>1.18E-2</v>
      </c>
      <c r="BZ577" s="4">
        <v>568.70000000000005</v>
      </c>
      <c r="CA577" s="4">
        <v>6.77</v>
      </c>
      <c r="CB577" s="4">
        <v>9.4499999999999993</v>
      </c>
      <c r="CC577" s="4"/>
      <c r="CD577" s="4"/>
      <c r="CE577" s="4"/>
      <c r="CF577" s="4"/>
      <c r="CG577" s="4"/>
      <c r="CH577" s="4"/>
      <c r="CI577" s="1" t="s">
        <v>141</v>
      </c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K577"/>
      <c r="DL577"/>
      <c r="DM577"/>
      <c r="DR577" s="4">
        <v>525.85</v>
      </c>
      <c r="DT577" s="4"/>
      <c r="DU577" s="4"/>
      <c r="DV577" s="4"/>
      <c r="DW577" s="4"/>
      <c r="DX577" s="4"/>
      <c r="DY577" s="4"/>
      <c r="DZ577" s="4"/>
      <c r="EA577" s="4"/>
    </row>
    <row r="578" spans="1:131" hidden="1" x14ac:dyDescent="0.25">
      <c r="A578" s="1" t="s">
        <v>480</v>
      </c>
      <c r="B578" s="1" t="s">
        <v>428</v>
      </c>
      <c r="C578" s="1" t="s">
        <v>214</v>
      </c>
      <c r="D578" s="84">
        <v>2017</v>
      </c>
      <c r="E578" s="3">
        <v>43046</v>
      </c>
      <c r="G578" s="4"/>
      <c r="H578" s="4">
        <v>300</v>
      </c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O578" s="1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1" t="s">
        <v>141</v>
      </c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K578"/>
      <c r="DL578"/>
      <c r="DM578"/>
      <c r="DR578" s="4">
        <v>521.6</v>
      </c>
      <c r="DT578" s="4"/>
      <c r="DU578" s="4"/>
      <c r="DV578" s="4"/>
      <c r="DW578" s="4"/>
      <c r="DX578" s="4"/>
      <c r="DY578" s="4"/>
      <c r="DZ578" s="4"/>
      <c r="EA578" s="4"/>
    </row>
    <row r="579" spans="1:131" hidden="1" x14ac:dyDescent="0.25">
      <c r="A579" s="1" t="s">
        <v>480</v>
      </c>
      <c r="B579" s="1" t="s">
        <v>428</v>
      </c>
      <c r="C579" s="1" t="s">
        <v>214</v>
      </c>
      <c r="D579" s="84">
        <v>2017</v>
      </c>
      <c r="E579" s="3">
        <v>43047</v>
      </c>
      <c r="G579" s="4"/>
      <c r="H579" s="4">
        <v>300</v>
      </c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O579" s="1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1" t="s">
        <v>141</v>
      </c>
      <c r="CL579">
        <v>5.49054420212775</v>
      </c>
      <c r="CM579">
        <v>5.07242600591929</v>
      </c>
      <c r="CN579">
        <v>9.7657382368725791</v>
      </c>
      <c r="CO579">
        <v>19.0300190357055</v>
      </c>
      <c r="CP579">
        <v>1.2045048021335401</v>
      </c>
      <c r="CQ579">
        <v>1.5111771387681301</v>
      </c>
      <c r="CR579">
        <v>1.17063947659097</v>
      </c>
      <c r="CS579">
        <v>0.38205665887850498</v>
      </c>
      <c r="CT579">
        <v>1.26353220089034</v>
      </c>
      <c r="CU579">
        <v>0.13652168628387401</v>
      </c>
      <c r="CV579">
        <v>4.2860393999942001</v>
      </c>
      <c r="CW579">
        <v>3.5612488671511602</v>
      </c>
      <c r="CX579">
        <v>8.5950987602815996</v>
      </c>
      <c r="CY579">
        <v>18.647962376827</v>
      </c>
      <c r="CZ579">
        <v>16.7742011005334</v>
      </c>
      <c r="DA579">
        <v>17.693207918540701</v>
      </c>
      <c r="DB579">
        <v>75.226190386873498</v>
      </c>
      <c r="DC579">
        <v>69.557758423328096</v>
      </c>
      <c r="DD579">
        <v>5.6684319635453599</v>
      </c>
      <c r="DK579"/>
      <c r="DL579"/>
      <c r="DM579"/>
      <c r="DR579" s="4">
        <v>516.88</v>
      </c>
      <c r="DT579" s="4"/>
      <c r="DU579" s="4"/>
      <c r="DV579" s="4"/>
      <c r="DW579" s="4"/>
      <c r="DX579" s="4"/>
      <c r="DY579" s="4"/>
      <c r="DZ579" s="4"/>
      <c r="EA579" s="4"/>
    </row>
    <row r="580" spans="1:131" hidden="1" x14ac:dyDescent="0.25">
      <c r="A580" s="1" t="s">
        <v>480</v>
      </c>
      <c r="B580" s="1" t="s">
        <v>428</v>
      </c>
      <c r="C580" s="1" t="s">
        <v>214</v>
      </c>
      <c r="D580" s="84">
        <v>2017</v>
      </c>
      <c r="E580" s="3">
        <v>43048</v>
      </c>
      <c r="G580" s="4"/>
      <c r="H580" s="4">
        <v>300</v>
      </c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P580" s="4"/>
      <c r="AQ580" s="4"/>
      <c r="AR580" s="4"/>
      <c r="AS580" s="4"/>
      <c r="AT580" s="4"/>
      <c r="AU580" s="4"/>
      <c r="AV580" s="4"/>
      <c r="AW580" s="4"/>
      <c r="AX580" s="4">
        <v>0.99</v>
      </c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1" t="s">
        <v>141</v>
      </c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K580"/>
      <c r="DL580"/>
      <c r="DM580"/>
      <c r="DR580" s="4">
        <v>510.25</v>
      </c>
      <c r="DT580" s="4"/>
      <c r="DU580" s="4"/>
      <c r="DV580" s="4"/>
      <c r="DW580" s="4"/>
      <c r="DX580" s="4"/>
      <c r="DY580" s="4"/>
      <c r="DZ580" s="4"/>
      <c r="EA580" s="4"/>
    </row>
    <row r="581" spans="1:131" hidden="1" x14ac:dyDescent="0.25">
      <c r="A581" s="1" t="s">
        <v>480</v>
      </c>
      <c r="B581" s="1" t="s">
        <v>428</v>
      </c>
      <c r="C581" s="1" t="s">
        <v>214</v>
      </c>
      <c r="D581" s="84">
        <v>2017</v>
      </c>
      <c r="E581" s="3">
        <v>43049</v>
      </c>
      <c r="G581" s="4"/>
      <c r="H581" s="4">
        <v>300</v>
      </c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1" t="s">
        <v>141</v>
      </c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K581"/>
      <c r="DL581"/>
      <c r="DM581"/>
      <c r="DR581" s="4">
        <v>504.32</v>
      </c>
      <c r="DT581" s="4"/>
      <c r="DU581" s="4"/>
      <c r="DV581" s="4"/>
      <c r="DW581" s="4"/>
      <c r="DX581" s="4"/>
      <c r="DY581" s="4"/>
      <c r="DZ581" s="4"/>
      <c r="EA581" s="4"/>
    </row>
    <row r="582" spans="1:131" hidden="1" x14ac:dyDescent="0.25">
      <c r="A582" s="1" t="s">
        <v>480</v>
      </c>
      <c r="B582" s="1" t="s">
        <v>428</v>
      </c>
      <c r="C582" s="1" t="s">
        <v>214</v>
      </c>
      <c r="D582" s="84">
        <v>2017</v>
      </c>
      <c r="E582" s="3">
        <v>43050</v>
      </c>
      <c r="G582" s="4"/>
      <c r="H582" s="4">
        <v>300</v>
      </c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1" t="s">
        <v>141</v>
      </c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K582"/>
      <c r="DL582"/>
      <c r="DM582"/>
      <c r="DR582" s="4">
        <v>498.94</v>
      </c>
      <c r="DT582" s="4"/>
      <c r="DU582" s="4"/>
      <c r="DV582" s="4"/>
      <c r="DW582" s="4"/>
      <c r="DX582" s="4"/>
      <c r="DY582" s="4"/>
      <c r="DZ582" s="4"/>
      <c r="EA582" s="4"/>
    </row>
    <row r="583" spans="1:131" hidden="1" x14ac:dyDescent="0.25">
      <c r="A583" s="1" t="s">
        <v>480</v>
      </c>
      <c r="B583" s="1" t="s">
        <v>428</v>
      </c>
      <c r="C583" s="1" t="s">
        <v>214</v>
      </c>
      <c r="D583" s="84">
        <v>2017</v>
      </c>
      <c r="E583" s="3">
        <v>43051</v>
      </c>
      <c r="G583" s="4"/>
      <c r="H583" s="4">
        <v>300</v>
      </c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1" t="s">
        <v>141</v>
      </c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K583"/>
      <c r="DL583"/>
      <c r="DM583"/>
      <c r="DR583" s="4">
        <v>493.31</v>
      </c>
      <c r="DT583" s="4"/>
      <c r="DU583" s="4"/>
      <c r="DV583" s="4"/>
      <c r="DW583" s="4"/>
      <c r="DX583" s="4"/>
      <c r="DY583" s="4"/>
      <c r="DZ583" s="4"/>
      <c r="EA583" s="4"/>
    </row>
    <row r="584" spans="1:131" hidden="1" x14ac:dyDescent="0.25">
      <c r="A584" s="1" t="s">
        <v>480</v>
      </c>
      <c r="B584" s="1" t="s">
        <v>428</v>
      </c>
      <c r="C584" s="1" t="s">
        <v>214</v>
      </c>
      <c r="D584" s="84">
        <v>2017</v>
      </c>
      <c r="E584" s="3">
        <v>43052</v>
      </c>
      <c r="G584" s="4"/>
      <c r="H584" s="4">
        <v>300</v>
      </c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1" t="s">
        <v>141</v>
      </c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K584"/>
      <c r="DL584"/>
      <c r="DM584"/>
      <c r="DR584" s="4">
        <v>488.52</v>
      </c>
      <c r="DT584" s="4"/>
      <c r="DU584" s="4"/>
      <c r="DV584" s="4"/>
      <c r="DW584" s="4"/>
      <c r="DX584" s="4"/>
      <c r="DY584" s="4"/>
      <c r="DZ584" s="4"/>
      <c r="EA584" s="4"/>
    </row>
    <row r="585" spans="1:131" hidden="1" x14ac:dyDescent="0.25">
      <c r="A585" s="1" t="s">
        <v>480</v>
      </c>
      <c r="B585" s="1" t="s">
        <v>428</v>
      </c>
      <c r="C585" s="1" t="s">
        <v>214</v>
      </c>
      <c r="D585" s="84">
        <v>2017</v>
      </c>
      <c r="E585" s="3">
        <v>43053</v>
      </c>
      <c r="G585" s="4"/>
      <c r="H585" s="4">
        <v>300</v>
      </c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P585" s="4"/>
      <c r="AQ585" s="4"/>
      <c r="AR585" s="4"/>
      <c r="AS585" s="4"/>
      <c r="AT585" s="4"/>
      <c r="AU585" s="4"/>
      <c r="AV585" s="4"/>
      <c r="AW585" s="4"/>
      <c r="AX585" s="4">
        <v>0.97</v>
      </c>
      <c r="AY585" s="4"/>
      <c r="AZ585" s="4"/>
      <c r="BA585" s="4"/>
      <c r="BB585" s="4">
        <v>4</v>
      </c>
      <c r="BC585" s="4">
        <v>9.4499999999999993</v>
      </c>
      <c r="BD585" s="4">
        <v>1.7</v>
      </c>
      <c r="BE585" s="4">
        <v>3.75</v>
      </c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>
        <v>9.4499999999999993</v>
      </c>
      <c r="CC585" s="4"/>
      <c r="CD585" s="4"/>
      <c r="CE585" s="4"/>
      <c r="CF585" s="4"/>
      <c r="CG585" s="4"/>
      <c r="CH585" s="4"/>
      <c r="CI585" s="1" t="s">
        <v>141</v>
      </c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K585"/>
      <c r="DL585"/>
      <c r="DM585"/>
      <c r="DR585" s="4">
        <v>483.83</v>
      </c>
      <c r="DT585" s="4"/>
      <c r="DU585" s="4"/>
      <c r="DV585" s="4"/>
      <c r="DW585" s="4"/>
      <c r="DX585" s="4"/>
      <c r="DY585" s="4"/>
      <c r="DZ585" s="4"/>
      <c r="EA585" s="4"/>
    </row>
    <row r="586" spans="1:131" hidden="1" x14ac:dyDescent="0.25">
      <c r="A586" s="1" t="s">
        <v>480</v>
      </c>
      <c r="B586" s="1" t="s">
        <v>428</v>
      </c>
      <c r="C586" s="1" t="s">
        <v>214</v>
      </c>
      <c r="D586" s="84">
        <v>2017</v>
      </c>
      <c r="E586" s="3">
        <v>43054</v>
      </c>
      <c r="G586" s="4"/>
      <c r="H586" s="4">
        <v>300</v>
      </c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1" t="s">
        <v>141</v>
      </c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K586"/>
      <c r="DL586"/>
      <c r="DM586"/>
      <c r="DR586" s="4">
        <v>504.86</v>
      </c>
      <c r="DT586" s="4"/>
      <c r="DU586" s="4"/>
      <c r="DV586" s="4"/>
      <c r="DW586" s="4"/>
      <c r="DX586" s="4"/>
      <c r="DY586" s="4"/>
      <c r="DZ586" s="4"/>
      <c r="EA586" s="4"/>
    </row>
    <row r="587" spans="1:131" hidden="1" x14ac:dyDescent="0.25">
      <c r="A587" s="1" t="s">
        <v>480</v>
      </c>
      <c r="B587" s="1" t="s">
        <v>428</v>
      </c>
      <c r="C587" s="1" t="s">
        <v>214</v>
      </c>
      <c r="D587" s="84">
        <v>2017</v>
      </c>
      <c r="E587" s="3">
        <v>43055</v>
      </c>
      <c r="G587" s="4"/>
      <c r="H587" s="4">
        <v>300</v>
      </c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1" t="s">
        <v>141</v>
      </c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K587"/>
      <c r="DL587"/>
      <c r="DM587"/>
      <c r="DR587" s="4">
        <v>501.5</v>
      </c>
      <c r="DT587" s="4"/>
      <c r="DU587" s="4"/>
      <c r="DV587" s="4"/>
      <c r="DW587" s="4"/>
      <c r="DX587" s="4"/>
      <c r="DY587" s="4"/>
      <c r="DZ587" s="4"/>
      <c r="EA587" s="4"/>
    </row>
    <row r="588" spans="1:131" hidden="1" x14ac:dyDescent="0.25">
      <c r="A588" s="1" t="s">
        <v>480</v>
      </c>
      <c r="B588" s="1" t="s">
        <v>428</v>
      </c>
      <c r="C588" s="1" t="s">
        <v>214</v>
      </c>
      <c r="D588" s="84">
        <v>2017</v>
      </c>
      <c r="E588" s="3">
        <v>43056</v>
      </c>
      <c r="G588" s="4"/>
      <c r="H588" s="4">
        <v>300</v>
      </c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1" t="s">
        <v>141</v>
      </c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K588"/>
      <c r="DL588"/>
      <c r="DM588"/>
      <c r="DR588" s="4">
        <v>498.04</v>
      </c>
      <c r="DT588" s="4"/>
      <c r="DU588" s="4"/>
      <c r="DV588" s="4"/>
      <c r="DW588" s="4"/>
      <c r="DX588" s="4"/>
      <c r="DY588" s="4"/>
      <c r="DZ588" s="4"/>
      <c r="EA588" s="4"/>
    </row>
    <row r="589" spans="1:131" hidden="1" x14ac:dyDescent="0.25">
      <c r="A589" s="1" t="s">
        <v>480</v>
      </c>
      <c r="B589" s="1" t="s">
        <v>428</v>
      </c>
      <c r="C589" s="1" t="s">
        <v>214</v>
      </c>
      <c r="D589" s="84">
        <v>2017</v>
      </c>
      <c r="E589" s="3">
        <v>43057</v>
      </c>
      <c r="G589" s="4"/>
      <c r="H589" s="4">
        <v>300</v>
      </c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1" t="s">
        <v>141</v>
      </c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K589"/>
      <c r="DL589"/>
      <c r="DM589"/>
      <c r="DR589" s="4">
        <v>493.85</v>
      </c>
      <c r="DT589" s="4"/>
      <c r="DU589" s="4"/>
      <c r="DV589" s="4"/>
      <c r="DW589" s="4"/>
      <c r="DX589" s="4"/>
      <c r="DY589" s="4"/>
      <c r="DZ589" s="4"/>
      <c r="EA589" s="4"/>
    </row>
    <row r="590" spans="1:131" hidden="1" x14ac:dyDescent="0.25">
      <c r="A590" s="1" t="s">
        <v>480</v>
      </c>
      <c r="B590" s="1" t="s">
        <v>428</v>
      </c>
      <c r="C590" s="1" t="s">
        <v>214</v>
      </c>
      <c r="D590" s="84">
        <v>2017</v>
      </c>
      <c r="E590" s="3">
        <v>43058</v>
      </c>
      <c r="G590" s="4"/>
      <c r="H590" s="4">
        <v>300</v>
      </c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1" t="s">
        <v>141</v>
      </c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K590"/>
      <c r="DL590"/>
      <c r="DM590"/>
      <c r="DR590" s="4">
        <v>487.94</v>
      </c>
      <c r="DT590" s="4"/>
      <c r="DU590" s="4"/>
      <c r="DV590" s="4"/>
      <c r="DW590" s="4"/>
      <c r="DX590" s="4"/>
      <c r="DY590" s="4"/>
      <c r="DZ590" s="4"/>
      <c r="EA590" s="4"/>
    </row>
    <row r="591" spans="1:131" hidden="1" x14ac:dyDescent="0.25">
      <c r="A591" s="1" t="s">
        <v>480</v>
      </c>
      <c r="B591" s="1" t="s">
        <v>428</v>
      </c>
      <c r="C591" s="1" t="s">
        <v>214</v>
      </c>
      <c r="D591" s="84">
        <v>2017</v>
      </c>
      <c r="E591" s="3">
        <v>43059</v>
      </c>
      <c r="G591" s="4"/>
      <c r="H591" s="4">
        <v>300</v>
      </c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1" t="s">
        <v>141</v>
      </c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K591"/>
      <c r="DL591"/>
      <c r="DM591"/>
      <c r="DR591" s="4">
        <v>484.12</v>
      </c>
      <c r="DT591" s="4"/>
      <c r="DU591" s="4"/>
      <c r="DV591" s="4"/>
      <c r="DW591" s="4"/>
      <c r="DX591" s="4"/>
      <c r="DY591" s="4"/>
      <c r="DZ591" s="4"/>
      <c r="EA591" s="4"/>
    </row>
    <row r="592" spans="1:131" hidden="1" x14ac:dyDescent="0.25">
      <c r="A592" s="1" t="s">
        <v>480</v>
      </c>
      <c r="B592" s="1" t="s">
        <v>428</v>
      </c>
      <c r="C592" s="1" t="s">
        <v>214</v>
      </c>
      <c r="D592" s="84">
        <v>2017</v>
      </c>
      <c r="E592" s="3">
        <v>43060</v>
      </c>
      <c r="G592" s="4"/>
      <c r="H592" s="4">
        <v>300</v>
      </c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1" t="s">
        <v>141</v>
      </c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K592"/>
      <c r="DL592"/>
      <c r="DM592"/>
      <c r="DR592" s="4">
        <v>480.93</v>
      </c>
      <c r="DT592" s="4"/>
      <c r="DU592" s="4"/>
      <c r="DV592" s="4"/>
      <c r="DW592" s="4"/>
      <c r="DX592" s="4"/>
      <c r="DY592" s="4"/>
      <c r="DZ592" s="4"/>
      <c r="EA592" s="4"/>
    </row>
    <row r="593" spans="1:131" hidden="1" x14ac:dyDescent="0.25">
      <c r="A593" s="1" t="s">
        <v>480</v>
      </c>
      <c r="B593" s="1" t="s">
        <v>428</v>
      </c>
      <c r="C593" s="1" t="s">
        <v>214</v>
      </c>
      <c r="D593" s="84">
        <v>2017</v>
      </c>
      <c r="E593" s="3">
        <v>43061</v>
      </c>
      <c r="G593" s="4"/>
      <c r="H593" s="4">
        <v>300</v>
      </c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1" t="s">
        <v>141</v>
      </c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K593"/>
      <c r="DL593"/>
      <c r="DM593"/>
      <c r="DR593" s="4">
        <v>504.95</v>
      </c>
      <c r="DT593" s="4"/>
      <c r="DU593" s="4"/>
      <c r="DV593" s="4"/>
      <c r="DW593" s="4"/>
      <c r="DX593" s="4"/>
      <c r="DY593" s="4"/>
      <c r="DZ593" s="4"/>
      <c r="EA593" s="4"/>
    </row>
    <row r="594" spans="1:131" hidden="1" x14ac:dyDescent="0.25">
      <c r="A594" s="1" t="s">
        <v>480</v>
      </c>
      <c r="B594" s="1" t="s">
        <v>428</v>
      </c>
      <c r="C594" s="1" t="s">
        <v>214</v>
      </c>
      <c r="D594" s="84">
        <v>2017</v>
      </c>
      <c r="E594" s="3">
        <v>43062</v>
      </c>
      <c r="G594" s="4"/>
      <c r="H594" s="4">
        <v>300</v>
      </c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1" t="s">
        <v>141</v>
      </c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K594"/>
      <c r="DL594"/>
      <c r="DM594"/>
      <c r="DR594" s="4">
        <v>501.26</v>
      </c>
      <c r="DT594" s="4"/>
      <c r="DU594" s="4"/>
      <c r="DV594" s="4"/>
      <c r="DW594" s="4"/>
      <c r="DX594" s="4"/>
      <c r="DY594" s="4"/>
      <c r="DZ594" s="4"/>
      <c r="EA594" s="4"/>
    </row>
    <row r="595" spans="1:131" hidden="1" x14ac:dyDescent="0.25">
      <c r="A595" s="1" t="s">
        <v>480</v>
      </c>
      <c r="B595" s="1" t="s">
        <v>428</v>
      </c>
      <c r="C595" s="1" t="s">
        <v>214</v>
      </c>
      <c r="D595" s="84">
        <v>2017</v>
      </c>
      <c r="E595" s="3">
        <v>43063</v>
      </c>
      <c r="G595" s="4"/>
      <c r="H595" s="4">
        <v>300</v>
      </c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P595" s="4"/>
      <c r="AQ595" s="4"/>
      <c r="AR595" s="4"/>
      <c r="AS595" s="4"/>
      <c r="AT595" s="4"/>
      <c r="AU595" s="4"/>
      <c r="AV595" s="4"/>
      <c r="AW595" s="4"/>
      <c r="AX595" s="4">
        <v>0.97</v>
      </c>
      <c r="AY595" s="4"/>
      <c r="AZ595" s="4"/>
      <c r="BA595" s="4"/>
      <c r="BB595" s="4">
        <v>4.4000000000000004</v>
      </c>
      <c r="BC595" s="4">
        <v>9.4499999999999993</v>
      </c>
      <c r="BD595" s="4">
        <v>1.7</v>
      </c>
      <c r="BE595" s="4">
        <v>3.35</v>
      </c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>
        <v>9.4499999999999993</v>
      </c>
      <c r="CC595" s="4"/>
      <c r="CD595" s="4"/>
      <c r="CE595" s="4"/>
      <c r="CF595" s="4"/>
      <c r="CG595" s="4"/>
      <c r="CH595" s="4"/>
      <c r="CI595" s="1" t="s">
        <v>141</v>
      </c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K595"/>
      <c r="DL595"/>
      <c r="DM595"/>
      <c r="DR595" s="4">
        <v>497.84</v>
      </c>
      <c r="DT595" s="4"/>
      <c r="DU595" s="4"/>
      <c r="DV595" s="4"/>
      <c r="DW595" s="4"/>
      <c r="DX595" s="4"/>
      <c r="DY595" s="4"/>
      <c r="DZ595" s="4"/>
      <c r="EA595" s="4"/>
    </row>
    <row r="596" spans="1:131" hidden="1" x14ac:dyDescent="0.25">
      <c r="A596" s="1" t="s">
        <v>480</v>
      </c>
      <c r="B596" s="1" t="s">
        <v>428</v>
      </c>
      <c r="C596" s="1" t="s">
        <v>214</v>
      </c>
      <c r="D596" s="84">
        <v>2017</v>
      </c>
      <c r="E596" s="3">
        <v>43064</v>
      </c>
      <c r="G596" s="4"/>
      <c r="H596" s="4">
        <v>300</v>
      </c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1" t="s">
        <v>141</v>
      </c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K596"/>
      <c r="DL596"/>
      <c r="DM596"/>
      <c r="DR596" s="4">
        <v>492.51</v>
      </c>
      <c r="DT596" s="4"/>
      <c r="DU596" s="4"/>
      <c r="DV596" s="4"/>
      <c r="DW596" s="4"/>
      <c r="DX596" s="4"/>
      <c r="DY596" s="4"/>
      <c r="DZ596" s="4"/>
      <c r="EA596" s="4"/>
    </row>
    <row r="597" spans="1:131" hidden="1" x14ac:dyDescent="0.25">
      <c r="A597" s="1" t="s">
        <v>480</v>
      </c>
      <c r="B597" s="1" t="s">
        <v>428</v>
      </c>
      <c r="C597" s="1" t="s">
        <v>214</v>
      </c>
      <c r="D597" s="84">
        <v>2017</v>
      </c>
      <c r="E597" s="3">
        <v>43065</v>
      </c>
      <c r="G597" s="4"/>
      <c r="H597" s="4">
        <v>300</v>
      </c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1" t="s">
        <v>141</v>
      </c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K597"/>
      <c r="DL597"/>
      <c r="DM597"/>
      <c r="DR597" s="4">
        <v>486.75</v>
      </c>
      <c r="DT597" s="4"/>
      <c r="DU597" s="4"/>
      <c r="DV597" s="4"/>
      <c r="DW597" s="4"/>
      <c r="DX597" s="4"/>
      <c r="DY597" s="4"/>
      <c r="DZ597" s="4"/>
      <c r="EA597" s="4"/>
    </row>
    <row r="598" spans="1:131" hidden="1" x14ac:dyDescent="0.25">
      <c r="A598" s="1" t="s">
        <v>480</v>
      </c>
      <c r="B598" s="1" t="s">
        <v>428</v>
      </c>
      <c r="C598" s="1" t="s">
        <v>214</v>
      </c>
      <c r="D598" s="84">
        <v>2017</v>
      </c>
      <c r="E598" s="3">
        <v>43066</v>
      </c>
      <c r="G598" s="4"/>
      <c r="H598" s="4">
        <v>300</v>
      </c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1" t="s">
        <v>141</v>
      </c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K598"/>
      <c r="DL598"/>
      <c r="DM598"/>
      <c r="DR598" s="4">
        <v>479.92</v>
      </c>
      <c r="DT598" s="4"/>
      <c r="DU598" s="4"/>
      <c r="DV598" s="4"/>
      <c r="DW598" s="4"/>
      <c r="DX598" s="4"/>
      <c r="DY598" s="4"/>
      <c r="DZ598" s="4"/>
      <c r="EA598" s="4"/>
    </row>
    <row r="599" spans="1:131" hidden="1" x14ac:dyDescent="0.25">
      <c r="A599" s="1" t="s">
        <v>480</v>
      </c>
      <c r="B599" s="1" t="s">
        <v>428</v>
      </c>
      <c r="C599" s="1" t="s">
        <v>214</v>
      </c>
      <c r="D599" s="84">
        <v>2017</v>
      </c>
      <c r="E599" s="3">
        <v>43067</v>
      </c>
      <c r="G599" s="4"/>
      <c r="H599" s="4">
        <v>300</v>
      </c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1" t="s">
        <v>141</v>
      </c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K599"/>
      <c r="DL599"/>
      <c r="DM599"/>
      <c r="DR599" s="4">
        <v>474.04</v>
      </c>
      <c r="DT599" s="4"/>
      <c r="DU599" s="4"/>
      <c r="DV599" s="4"/>
      <c r="DW599" s="4"/>
      <c r="DX599" s="4"/>
      <c r="DY599" s="4"/>
      <c r="DZ599" s="4"/>
      <c r="EA599" s="4"/>
    </row>
    <row r="600" spans="1:131" hidden="1" x14ac:dyDescent="0.25">
      <c r="A600" s="1" t="s">
        <v>480</v>
      </c>
      <c r="B600" s="1" t="s">
        <v>428</v>
      </c>
      <c r="C600" s="1" t="s">
        <v>214</v>
      </c>
      <c r="D600" s="84">
        <v>2017</v>
      </c>
      <c r="E600" s="3">
        <v>43068</v>
      </c>
      <c r="G600" s="4"/>
      <c r="H600" s="4">
        <v>300</v>
      </c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P600" s="4"/>
      <c r="AQ600" s="4"/>
      <c r="AR600" s="4"/>
      <c r="AS600" s="4"/>
      <c r="AT600" s="4"/>
      <c r="AU600" s="4"/>
      <c r="AV600" s="4"/>
      <c r="AW600" s="4"/>
      <c r="AX600" s="4">
        <v>0.98</v>
      </c>
      <c r="AY600" s="4"/>
      <c r="AZ600" s="4"/>
      <c r="BA600" s="4"/>
      <c r="BB600" s="4">
        <v>4.5</v>
      </c>
      <c r="BC600" s="4">
        <v>9.4499999999999993</v>
      </c>
      <c r="BD600" s="4">
        <v>1.75</v>
      </c>
      <c r="BE600" s="4">
        <v>3.2</v>
      </c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>
        <v>9.4499999999999993</v>
      </c>
      <c r="CC600" s="4"/>
      <c r="CD600" s="4"/>
      <c r="CE600" s="4"/>
      <c r="CF600" s="4"/>
      <c r="CG600" s="4"/>
      <c r="CH600" s="4"/>
      <c r="CI600" s="1" t="s">
        <v>141</v>
      </c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K600"/>
      <c r="DL600"/>
      <c r="DM600"/>
      <c r="DR600" s="4">
        <v>512.70000000000005</v>
      </c>
      <c r="DT600" s="4"/>
      <c r="DU600" s="4"/>
      <c r="DV600" s="4"/>
      <c r="DW600" s="4"/>
      <c r="DX600" s="4"/>
      <c r="DY600" s="4"/>
      <c r="DZ600" s="4"/>
      <c r="EA600" s="4"/>
    </row>
    <row r="601" spans="1:131" hidden="1" x14ac:dyDescent="0.25">
      <c r="A601" s="1" t="s">
        <v>480</v>
      </c>
      <c r="B601" s="1" t="s">
        <v>428</v>
      </c>
      <c r="C601" s="1" t="s">
        <v>214</v>
      </c>
      <c r="D601" s="84">
        <v>2017</v>
      </c>
      <c r="E601" s="3">
        <v>43069</v>
      </c>
      <c r="G601" s="4"/>
      <c r="H601" s="4">
        <v>300</v>
      </c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1" t="s">
        <v>141</v>
      </c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K601"/>
      <c r="DL601"/>
      <c r="DM601"/>
      <c r="DR601" s="4">
        <v>508.36</v>
      </c>
      <c r="DT601" s="4"/>
      <c r="DU601" s="4"/>
      <c r="DV601" s="4"/>
      <c r="DW601" s="4"/>
      <c r="DX601" s="4"/>
      <c r="DY601" s="4"/>
      <c r="DZ601" s="4"/>
      <c r="EA601" s="4"/>
    </row>
    <row r="602" spans="1:131" hidden="1" x14ac:dyDescent="0.25">
      <c r="A602" s="1" t="s">
        <v>480</v>
      </c>
      <c r="B602" s="1" t="s">
        <v>428</v>
      </c>
      <c r="C602" s="1" t="s">
        <v>214</v>
      </c>
      <c r="D602" s="84">
        <v>2017</v>
      </c>
      <c r="E602" s="3">
        <v>43070</v>
      </c>
      <c r="G602" s="4"/>
      <c r="H602" s="4">
        <v>300</v>
      </c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1" t="s">
        <v>141</v>
      </c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K602"/>
      <c r="DL602"/>
      <c r="DM602"/>
      <c r="DR602" s="4">
        <v>500.39</v>
      </c>
      <c r="DT602" s="4"/>
      <c r="DU602" s="4"/>
      <c r="DV602" s="4"/>
      <c r="DW602" s="4"/>
      <c r="DX602" s="4"/>
      <c r="DY602" s="4"/>
      <c r="DZ602" s="4"/>
      <c r="EA602" s="4"/>
    </row>
    <row r="603" spans="1:131" hidden="1" x14ac:dyDescent="0.25">
      <c r="A603" s="1" t="s">
        <v>480</v>
      </c>
      <c r="B603" s="1" t="s">
        <v>428</v>
      </c>
      <c r="C603" s="1" t="s">
        <v>214</v>
      </c>
      <c r="D603" s="84">
        <v>2017</v>
      </c>
      <c r="E603" s="3">
        <v>43071</v>
      </c>
      <c r="G603" s="4"/>
      <c r="H603" s="4">
        <v>300</v>
      </c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1" t="s">
        <v>141</v>
      </c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K603"/>
      <c r="DL603"/>
      <c r="DM603"/>
      <c r="DR603" s="4">
        <v>490.81</v>
      </c>
      <c r="DT603" s="4"/>
      <c r="DU603" s="4"/>
      <c r="DV603" s="4"/>
      <c r="DW603" s="4"/>
      <c r="DX603" s="4"/>
      <c r="DY603" s="4"/>
      <c r="DZ603" s="4"/>
      <c r="EA603" s="4"/>
    </row>
    <row r="604" spans="1:131" hidden="1" x14ac:dyDescent="0.25">
      <c r="A604" s="1" t="s">
        <v>480</v>
      </c>
      <c r="B604" s="1" t="s">
        <v>428</v>
      </c>
      <c r="C604" s="1" t="s">
        <v>214</v>
      </c>
      <c r="D604" s="84">
        <v>2017</v>
      </c>
      <c r="E604" s="3">
        <v>43072</v>
      </c>
      <c r="G604" s="4"/>
      <c r="H604" s="4">
        <v>300</v>
      </c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1" t="s">
        <v>141</v>
      </c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K604"/>
      <c r="DL604"/>
      <c r="DM604"/>
      <c r="DR604" s="4">
        <v>483.23</v>
      </c>
      <c r="DT604" s="4"/>
      <c r="DU604" s="4"/>
      <c r="DV604" s="4"/>
      <c r="DW604" s="4"/>
      <c r="DX604" s="4"/>
      <c r="DY604" s="4"/>
      <c r="DZ604" s="4"/>
      <c r="EA604" s="4"/>
    </row>
    <row r="605" spans="1:131" hidden="1" x14ac:dyDescent="0.25">
      <c r="A605" s="1" t="s">
        <v>480</v>
      </c>
      <c r="B605" s="1" t="s">
        <v>428</v>
      </c>
      <c r="C605" s="1" t="s">
        <v>214</v>
      </c>
      <c r="D605" s="84">
        <v>2017</v>
      </c>
      <c r="E605" s="3">
        <v>43073</v>
      </c>
      <c r="G605" s="4"/>
      <c r="H605" s="4">
        <v>300</v>
      </c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1" t="s">
        <v>141</v>
      </c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K605"/>
      <c r="DL605"/>
      <c r="DM605"/>
      <c r="DR605" s="4">
        <v>474.35</v>
      </c>
      <c r="DT605" s="4"/>
      <c r="DU605" s="4"/>
      <c r="DV605" s="4"/>
      <c r="DW605" s="4"/>
      <c r="DX605" s="4"/>
      <c r="DY605" s="4"/>
      <c r="DZ605" s="4"/>
      <c r="EA605" s="4"/>
    </row>
    <row r="606" spans="1:131" hidden="1" x14ac:dyDescent="0.25">
      <c r="A606" s="1" t="s">
        <v>480</v>
      </c>
      <c r="B606" s="1" t="s">
        <v>428</v>
      </c>
      <c r="C606" s="1" t="s">
        <v>214</v>
      </c>
      <c r="D606" s="84">
        <v>2017</v>
      </c>
      <c r="E606" s="3">
        <v>43074</v>
      </c>
      <c r="G606" s="4"/>
      <c r="H606" s="4">
        <v>300</v>
      </c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1" t="s">
        <v>141</v>
      </c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K606"/>
      <c r="DL606"/>
      <c r="DM606"/>
      <c r="DR606" s="4">
        <v>465.19</v>
      </c>
      <c r="DT606" s="4"/>
      <c r="DU606" s="4"/>
      <c r="DV606" s="4"/>
      <c r="DW606" s="4"/>
      <c r="DX606" s="4"/>
      <c r="DY606" s="4"/>
      <c r="DZ606" s="4"/>
      <c r="EA606" s="4"/>
    </row>
    <row r="607" spans="1:131" hidden="1" x14ac:dyDescent="0.25">
      <c r="A607" s="1" t="s">
        <v>480</v>
      </c>
      <c r="B607" s="1" t="s">
        <v>428</v>
      </c>
      <c r="C607" s="1" t="s">
        <v>214</v>
      </c>
      <c r="D607" s="84">
        <v>2017</v>
      </c>
      <c r="E607" s="3">
        <v>43075</v>
      </c>
      <c r="G607" s="4"/>
      <c r="H607" s="4">
        <v>300</v>
      </c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1" t="s">
        <v>141</v>
      </c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K607"/>
      <c r="DL607"/>
      <c r="DM607"/>
      <c r="DR607" s="4">
        <v>508.18</v>
      </c>
      <c r="DT607" s="4"/>
      <c r="DU607" s="4"/>
      <c r="DV607" s="4"/>
      <c r="DW607" s="4"/>
      <c r="DX607" s="4"/>
      <c r="DY607" s="4"/>
      <c r="DZ607" s="4"/>
      <c r="EA607" s="4"/>
    </row>
    <row r="608" spans="1:131" hidden="1" x14ac:dyDescent="0.25">
      <c r="A608" s="1" t="s">
        <v>480</v>
      </c>
      <c r="B608" s="1" t="s">
        <v>428</v>
      </c>
      <c r="C608" s="1" t="s">
        <v>214</v>
      </c>
      <c r="D608" s="84">
        <v>2017</v>
      </c>
      <c r="E608" s="3">
        <v>43076</v>
      </c>
      <c r="G608" s="4"/>
      <c r="H608" s="4">
        <v>300</v>
      </c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P608" s="4"/>
      <c r="AQ608" s="4"/>
      <c r="AR608" s="4"/>
      <c r="AS608" s="4"/>
      <c r="AT608" s="4"/>
      <c r="AU608" s="4"/>
      <c r="AV608" s="4"/>
      <c r="AW608" s="4"/>
      <c r="AX608" s="4">
        <v>0.94</v>
      </c>
      <c r="AY608" s="4"/>
      <c r="AZ608" s="4"/>
      <c r="BA608" s="4"/>
      <c r="BB608" s="4">
        <v>5.3</v>
      </c>
      <c r="BC608" s="4">
        <v>9.4499999999999993</v>
      </c>
      <c r="BD608" s="4">
        <v>1.45</v>
      </c>
      <c r="BE608" s="4">
        <v>2.7</v>
      </c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>
        <v>9.4499999999999993</v>
      </c>
      <c r="CC608" s="4"/>
      <c r="CD608" s="4"/>
      <c r="CE608" s="4"/>
      <c r="CF608" s="4"/>
      <c r="CG608" s="4"/>
      <c r="CH608" s="4"/>
      <c r="CI608" s="1" t="s">
        <v>141</v>
      </c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K608"/>
      <c r="DL608"/>
      <c r="DM608"/>
      <c r="DR608" s="4">
        <v>511.84</v>
      </c>
      <c r="DT608" s="4"/>
      <c r="DU608" s="4"/>
      <c r="DV608" s="4"/>
      <c r="DW608" s="4"/>
      <c r="DX608" s="4"/>
      <c r="DY608" s="4"/>
      <c r="DZ608" s="4"/>
      <c r="EA608" s="4"/>
    </row>
    <row r="609" spans="1:131" hidden="1" x14ac:dyDescent="0.25">
      <c r="A609" s="1" t="s">
        <v>480</v>
      </c>
      <c r="B609" s="1" t="s">
        <v>428</v>
      </c>
      <c r="C609" s="1" t="s">
        <v>214</v>
      </c>
      <c r="D609" s="84">
        <v>2017</v>
      </c>
      <c r="E609" s="3">
        <v>43077</v>
      </c>
      <c r="G609" s="4"/>
      <c r="H609" s="4">
        <v>300</v>
      </c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1" t="s">
        <v>141</v>
      </c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K609"/>
      <c r="DL609"/>
      <c r="DM609"/>
      <c r="DR609" s="4">
        <v>500.15</v>
      </c>
      <c r="DT609" s="4"/>
      <c r="DU609" s="4"/>
      <c r="DV609" s="4"/>
      <c r="DW609" s="4"/>
      <c r="DX609" s="4"/>
      <c r="DY609" s="4"/>
      <c r="DZ609" s="4"/>
      <c r="EA609" s="4"/>
    </row>
    <row r="610" spans="1:131" hidden="1" x14ac:dyDescent="0.25">
      <c r="A610" s="1" t="s">
        <v>480</v>
      </c>
      <c r="B610" s="1" t="s">
        <v>428</v>
      </c>
      <c r="C610" s="1" t="s">
        <v>214</v>
      </c>
      <c r="D610" s="84">
        <v>2017</v>
      </c>
      <c r="E610" s="3">
        <v>43078</v>
      </c>
      <c r="G610" s="4"/>
      <c r="H610" s="4">
        <v>300</v>
      </c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1" t="s">
        <v>141</v>
      </c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K610"/>
      <c r="DL610"/>
      <c r="DM610"/>
      <c r="DR610" s="4">
        <v>486.66</v>
      </c>
      <c r="DT610" s="4"/>
      <c r="DU610" s="4"/>
      <c r="DV610" s="4"/>
      <c r="DW610" s="4"/>
      <c r="DX610" s="4"/>
      <c r="DY610" s="4"/>
      <c r="DZ610" s="4"/>
      <c r="EA610" s="4"/>
    </row>
    <row r="611" spans="1:131" hidden="1" x14ac:dyDescent="0.25">
      <c r="A611" s="1" t="s">
        <v>480</v>
      </c>
      <c r="B611" s="1" t="s">
        <v>428</v>
      </c>
      <c r="C611" s="1" t="s">
        <v>214</v>
      </c>
      <c r="D611" s="84">
        <v>2017</v>
      </c>
      <c r="E611" s="3">
        <v>43079</v>
      </c>
      <c r="G611" s="4"/>
      <c r="H611" s="4">
        <v>300</v>
      </c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1" t="s">
        <v>141</v>
      </c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K611"/>
      <c r="DL611"/>
      <c r="DM611"/>
      <c r="DR611" s="4">
        <v>474.03</v>
      </c>
      <c r="DT611" s="4"/>
      <c r="DU611" s="4"/>
      <c r="DV611" s="4"/>
      <c r="DW611" s="4"/>
      <c r="DX611" s="4"/>
      <c r="DY611" s="4"/>
      <c r="DZ611" s="4"/>
      <c r="EA611" s="4"/>
    </row>
    <row r="612" spans="1:131" hidden="1" x14ac:dyDescent="0.25">
      <c r="A612" s="1" t="s">
        <v>480</v>
      </c>
      <c r="B612" s="1" t="s">
        <v>428</v>
      </c>
      <c r="C612" s="1" t="s">
        <v>214</v>
      </c>
      <c r="D612" s="84">
        <v>2017</v>
      </c>
      <c r="E612" s="3">
        <v>43080</v>
      </c>
      <c r="G612" s="4"/>
      <c r="H612" s="4">
        <v>300</v>
      </c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1" t="s">
        <v>141</v>
      </c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K612"/>
      <c r="DL612"/>
      <c r="DM612"/>
      <c r="DR612" s="4">
        <v>463.42</v>
      </c>
      <c r="DT612" s="4"/>
      <c r="DU612" s="4"/>
      <c r="DV612" s="4"/>
      <c r="DW612" s="4"/>
      <c r="DX612" s="4"/>
      <c r="DY612" s="4"/>
      <c r="DZ612" s="4"/>
      <c r="EA612" s="4"/>
    </row>
    <row r="613" spans="1:131" hidden="1" x14ac:dyDescent="0.25">
      <c r="A613" s="1" t="s">
        <v>480</v>
      </c>
      <c r="B613" s="1" t="s">
        <v>428</v>
      </c>
      <c r="C613" s="1" t="s">
        <v>214</v>
      </c>
      <c r="D613" s="84">
        <v>2017</v>
      </c>
      <c r="E613" s="3">
        <v>43081</v>
      </c>
      <c r="G613" s="4"/>
      <c r="H613" s="4">
        <v>300</v>
      </c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1" t="s">
        <v>141</v>
      </c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K613"/>
      <c r="DL613"/>
      <c r="DM613"/>
      <c r="DR613" s="4">
        <v>460.3</v>
      </c>
      <c r="DT613" s="4"/>
      <c r="DU613" s="4"/>
      <c r="DV613" s="4"/>
      <c r="DW613" s="4"/>
      <c r="DX613" s="4"/>
      <c r="DY613" s="4"/>
      <c r="DZ613" s="4"/>
      <c r="EA613" s="4"/>
    </row>
    <row r="614" spans="1:131" hidden="1" x14ac:dyDescent="0.25">
      <c r="A614" s="1" t="s">
        <v>480</v>
      </c>
      <c r="B614" s="1" t="s">
        <v>428</v>
      </c>
      <c r="C614" s="1" t="s">
        <v>214</v>
      </c>
      <c r="D614" s="84">
        <v>2017</v>
      </c>
      <c r="E614" s="3">
        <v>43082</v>
      </c>
      <c r="G614" s="4"/>
      <c r="H614" s="4">
        <v>300</v>
      </c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1" t="s">
        <v>141</v>
      </c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K614"/>
      <c r="DL614"/>
      <c r="DM614"/>
      <c r="DR614" s="4">
        <v>532.24</v>
      </c>
      <c r="DT614" s="4"/>
      <c r="DU614" s="4"/>
      <c r="DV614" s="4"/>
      <c r="DW614" s="4"/>
      <c r="DX614" s="4"/>
      <c r="DY614" s="4"/>
      <c r="DZ614" s="4"/>
      <c r="EA614" s="4"/>
    </row>
    <row r="615" spans="1:131" hidden="1" x14ac:dyDescent="0.25">
      <c r="A615" s="1" t="s">
        <v>480</v>
      </c>
      <c r="B615" s="1" t="s">
        <v>428</v>
      </c>
      <c r="C615" s="1" t="s">
        <v>214</v>
      </c>
      <c r="D615" s="84">
        <v>2017</v>
      </c>
      <c r="E615" s="3">
        <v>43083</v>
      </c>
      <c r="G615" s="4"/>
      <c r="H615" s="4">
        <v>300</v>
      </c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>
        <v>6.4</v>
      </c>
      <c r="BC615" s="4">
        <v>9.4499999999999993</v>
      </c>
      <c r="BD615" s="4">
        <v>1.85</v>
      </c>
      <c r="BE615" s="4">
        <v>1.2</v>
      </c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>
        <v>9.4499999999999993</v>
      </c>
      <c r="CC615" s="4"/>
      <c r="CD615" s="4"/>
      <c r="CE615" s="4"/>
      <c r="CF615" s="4"/>
      <c r="CG615" s="4"/>
      <c r="CH615" s="4"/>
      <c r="CI615" s="1" t="s">
        <v>141</v>
      </c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K615"/>
      <c r="DL615"/>
      <c r="DM615"/>
      <c r="DR615" s="4">
        <v>524.72</v>
      </c>
      <c r="DT615" s="4"/>
      <c r="DU615" s="4"/>
      <c r="DV615" s="4"/>
      <c r="DW615" s="4"/>
      <c r="DX615" s="4"/>
      <c r="DY615" s="4"/>
      <c r="DZ615" s="4"/>
      <c r="EA615" s="4"/>
    </row>
    <row r="616" spans="1:131" hidden="1" x14ac:dyDescent="0.25">
      <c r="A616" s="1" t="s">
        <v>480</v>
      </c>
      <c r="B616" s="1" t="s">
        <v>428</v>
      </c>
      <c r="C616" s="1" t="s">
        <v>214</v>
      </c>
      <c r="D616" s="84">
        <v>2017</v>
      </c>
      <c r="E616" s="3">
        <v>43084</v>
      </c>
      <c r="G616" s="4"/>
      <c r="H616" s="4">
        <v>300</v>
      </c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P616" s="4"/>
      <c r="AQ616" s="4"/>
      <c r="AR616" s="4"/>
      <c r="AS616" s="4"/>
      <c r="AT616" s="4"/>
      <c r="AU616" s="4"/>
      <c r="AV616" s="4"/>
      <c r="AW616" s="4"/>
      <c r="AX616" s="4">
        <v>0.95</v>
      </c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1" t="s">
        <v>141</v>
      </c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K616"/>
      <c r="DL616"/>
      <c r="DM616"/>
      <c r="DR616" s="4">
        <v>516.44000000000005</v>
      </c>
      <c r="DT616" s="4"/>
      <c r="DU616" s="4"/>
      <c r="DV616" s="4"/>
      <c r="DW616" s="4"/>
      <c r="DX616" s="4"/>
      <c r="DY616" s="4"/>
      <c r="DZ616" s="4"/>
      <c r="EA616" s="4"/>
    </row>
    <row r="617" spans="1:131" hidden="1" x14ac:dyDescent="0.25">
      <c r="A617" s="1" t="s">
        <v>480</v>
      </c>
      <c r="B617" s="1" t="s">
        <v>428</v>
      </c>
      <c r="C617" s="1" t="s">
        <v>214</v>
      </c>
      <c r="D617" s="84">
        <v>2017</v>
      </c>
      <c r="E617" s="3">
        <v>43085</v>
      </c>
      <c r="G617" s="4"/>
      <c r="H617" s="4">
        <v>300</v>
      </c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1" t="s">
        <v>141</v>
      </c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K617"/>
      <c r="DL617"/>
      <c r="DM617"/>
      <c r="DR617" s="4">
        <v>509.08</v>
      </c>
      <c r="DT617" s="4"/>
      <c r="DU617" s="4"/>
      <c r="DV617" s="4"/>
      <c r="DW617" s="4"/>
      <c r="DX617" s="4"/>
      <c r="DY617" s="4"/>
      <c r="DZ617" s="4"/>
      <c r="EA617" s="4"/>
    </row>
    <row r="618" spans="1:131" hidden="1" x14ac:dyDescent="0.25">
      <c r="A618" s="1" t="s">
        <v>480</v>
      </c>
      <c r="B618" s="1" t="s">
        <v>428</v>
      </c>
      <c r="C618" s="1" t="s">
        <v>214</v>
      </c>
      <c r="D618" s="84">
        <v>2017</v>
      </c>
      <c r="E618" s="3">
        <v>43086</v>
      </c>
      <c r="G618" s="4"/>
      <c r="H618" s="4">
        <v>300</v>
      </c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1" t="s">
        <v>141</v>
      </c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K618"/>
      <c r="DL618"/>
      <c r="DM618"/>
      <c r="DR618" s="4">
        <v>500.54</v>
      </c>
      <c r="DT618" s="4"/>
      <c r="DU618" s="4"/>
      <c r="DV618" s="4"/>
      <c r="DW618" s="4"/>
      <c r="DX618" s="4"/>
      <c r="DY618" s="4"/>
      <c r="DZ618" s="4"/>
      <c r="EA618" s="4"/>
    </row>
    <row r="619" spans="1:131" hidden="1" x14ac:dyDescent="0.25">
      <c r="A619" s="1" t="s">
        <v>480</v>
      </c>
      <c r="B619" s="1" t="s">
        <v>428</v>
      </c>
      <c r="C619" s="1" t="s">
        <v>214</v>
      </c>
      <c r="D619" s="84">
        <v>2017</v>
      </c>
      <c r="E619" s="3">
        <v>43087</v>
      </c>
      <c r="G619" s="4"/>
      <c r="H619" s="4">
        <v>300</v>
      </c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1" t="s">
        <v>141</v>
      </c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K619"/>
      <c r="DL619"/>
      <c r="DM619"/>
      <c r="DR619" s="4">
        <v>494.69</v>
      </c>
      <c r="DT619" s="4"/>
      <c r="DU619" s="4"/>
      <c r="DV619" s="4"/>
      <c r="DW619" s="4"/>
      <c r="DX619" s="4"/>
      <c r="DY619" s="4"/>
      <c r="DZ619" s="4"/>
      <c r="EA619" s="4"/>
    </row>
    <row r="620" spans="1:131" hidden="1" x14ac:dyDescent="0.25">
      <c r="A620" s="1" t="s">
        <v>480</v>
      </c>
      <c r="B620" s="1" t="s">
        <v>428</v>
      </c>
      <c r="C620" s="1" t="s">
        <v>214</v>
      </c>
      <c r="D620" s="84">
        <v>2017</v>
      </c>
      <c r="E620" s="3">
        <v>43088</v>
      </c>
      <c r="G620" s="4"/>
      <c r="H620" s="4">
        <v>300</v>
      </c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P620" s="4"/>
      <c r="AQ620" s="4"/>
      <c r="AR620" s="4"/>
      <c r="AS620" s="4"/>
      <c r="AT620" s="4"/>
      <c r="AU620" s="4"/>
      <c r="AV620" s="4"/>
      <c r="AW620" s="4"/>
      <c r="AX620" s="4">
        <v>0.91</v>
      </c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1" t="s">
        <v>141</v>
      </c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K620"/>
      <c r="DL620"/>
      <c r="DM620"/>
      <c r="DR620" s="4">
        <v>487.72</v>
      </c>
      <c r="DT620" s="4"/>
      <c r="DU620" s="4"/>
      <c r="DV620" s="4"/>
      <c r="DW620" s="4"/>
      <c r="DX620" s="4"/>
      <c r="DY620" s="4"/>
      <c r="DZ620" s="4"/>
      <c r="EA620" s="4"/>
    </row>
    <row r="621" spans="1:131" hidden="1" x14ac:dyDescent="0.25">
      <c r="A621" s="1" t="s">
        <v>480</v>
      </c>
      <c r="B621" s="1" t="s">
        <v>428</v>
      </c>
      <c r="C621" s="1" t="s">
        <v>214</v>
      </c>
      <c r="D621" s="84">
        <v>2017</v>
      </c>
      <c r="E621" s="3">
        <v>43089</v>
      </c>
      <c r="G621" s="4"/>
      <c r="H621" s="4">
        <v>300</v>
      </c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1">
        <v>2108.9620177336001</v>
      </c>
      <c r="AL621" s="82">
        <f>AK621/100</f>
        <v>21.089620177336002</v>
      </c>
      <c r="AM621" s="4">
        <v>27.173848455081639</v>
      </c>
      <c r="AN621" s="4">
        <f>AO621*AK621</f>
        <v>27.173848455081639</v>
      </c>
      <c r="AO621">
        <v>1.28849397127996E-2</v>
      </c>
      <c r="AP621" s="4"/>
      <c r="AQ621" s="4"/>
      <c r="AR621" s="4">
        <v>1.9800000000000002E-2</v>
      </c>
      <c r="AS621" s="4">
        <v>1041.3599999999999</v>
      </c>
      <c r="AT621" s="4"/>
      <c r="AU621" s="4"/>
      <c r="AV621" s="4"/>
      <c r="AW621" s="4"/>
      <c r="AX621" s="4"/>
      <c r="AY621" s="4"/>
      <c r="AZ621" s="4">
        <v>0.81</v>
      </c>
      <c r="BA621" s="4">
        <v>144.6</v>
      </c>
      <c r="BB621" s="4">
        <v>8</v>
      </c>
      <c r="BC621" s="4">
        <v>9.4499999999999993</v>
      </c>
      <c r="BD621" s="4">
        <v>1.2</v>
      </c>
      <c r="BE621" s="4">
        <v>0.25</v>
      </c>
      <c r="BF621" s="4"/>
      <c r="BG621" s="4">
        <v>2.9</v>
      </c>
      <c r="BH621" s="4">
        <v>0.02</v>
      </c>
      <c r="BI621" s="4">
        <v>2.44</v>
      </c>
      <c r="BJ621" s="4">
        <v>127.49</v>
      </c>
      <c r="BK621" s="4"/>
      <c r="BL621" s="4"/>
      <c r="BM621" s="4"/>
      <c r="BN621" s="4">
        <v>0</v>
      </c>
      <c r="BO621" s="4">
        <v>0</v>
      </c>
      <c r="BP621" s="4"/>
      <c r="BQ621" s="4"/>
      <c r="BR621" s="4"/>
      <c r="BS621" s="4"/>
      <c r="BT621" s="4"/>
      <c r="BU621" s="4"/>
      <c r="BV621" s="4"/>
      <c r="BW621" s="4"/>
      <c r="BX621" s="4"/>
      <c r="BY621" s="4">
        <v>4.0000000000000001E-3</v>
      </c>
      <c r="BZ621" s="4">
        <v>795.51</v>
      </c>
      <c r="CA621" s="4">
        <v>3.19</v>
      </c>
      <c r="CB621" s="4">
        <v>9.4499999999999993</v>
      </c>
      <c r="CC621" s="4"/>
      <c r="CD621" s="4"/>
      <c r="CE621" s="4"/>
      <c r="CF621" s="4"/>
      <c r="CG621" s="4"/>
      <c r="CH621" s="4"/>
      <c r="CI621" s="1" t="s">
        <v>141</v>
      </c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K621"/>
      <c r="DL621"/>
      <c r="DM621"/>
      <c r="DR621" s="4">
        <v>480.44</v>
      </c>
      <c r="DT621" s="4"/>
      <c r="DU621" s="4"/>
      <c r="DV621" s="4"/>
      <c r="DW621" s="4"/>
      <c r="DX621" s="4"/>
      <c r="DY621" s="4"/>
      <c r="DZ621" s="4"/>
      <c r="EA621" s="4"/>
    </row>
    <row r="622" spans="1:131" hidden="1" x14ac:dyDescent="0.25">
      <c r="A622" s="1" t="s">
        <v>480</v>
      </c>
      <c r="B622" s="1" t="s">
        <v>428</v>
      </c>
      <c r="C622" s="1" t="s">
        <v>214</v>
      </c>
      <c r="D622" s="84">
        <v>2017</v>
      </c>
      <c r="E622" s="3">
        <v>43090</v>
      </c>
      <c r="G622" s="4"/>
      <c r="H622" s="4">
        <v>300</v>
      </c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O622" s="1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1" t="s">
        <v>141</v>
      </c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K622"/>
      <c r="DL622"/>
      <c r="DM622"/>
      <c r="DR622" s="4">
        <v>475.34</v>
      </c>
      <c r="DT622" s="4"/>
      <c r="DU622" s="4"/>
      <c r="DV622" s="4"/>
      <c r="DW622" s="4"/>
      <c r="DX622" s="4"/>
      <c r="DY622" s="4"/>
      <c r="DZ622" s="4"/>
      <c r="EA622" s="4"/>
    </row>
    <row r="623" spans="1:131" hidden="1" x14ac:dyDescent="0.25">
      <c r="A623" s="1" t="s">
        <v>480</v>
      </c>
      <c r="B623" s="1" t="s">
        <v>428</v>
      </c>
      <c r="C623" s="1" t="s">
        <v>214</v>
      </c>
      <c r="D623" s="84">
        <v>2017</v>
      </c>
      <c r="E623" s="3">
        <v>43091</v>
      </c>
      <c r="G623" s="4"/>
      <c r="H623" s="4">
        <v>300</v>
      </c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1" t="s">
        <v>141</v>
      </c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K623"/>
      <c r="DL623"/>
      <c r="DM623"/>
      <c r="DR623" s="4">
        <v>470.79</v>
      </c>
      <c r="DT623" s="4"/>
      <c r="DU623" s="4"/>
      <c r="DV623" s="4"/>
      <c r="DW623" s="4"/>
      <c r="DX623" s="4"/>
      <c r="DY623" s="4"/>
      <c r="DZ623" s="4"/>
      <c r="EA623" s="4"/>
    </row>
    <row r="624" spans="1:131" hidden="1" x14ac:dyDescent="0.25">
      <c r="A624" s="1" t="s">
        <v>480</v>
      </c>
      <c r="B624" s="1" t="s">
        <v>428</v>
      </c>
      <c r="C624" s="1" t="s">
        <v>214</v>
      </c>
      <c r="D624" s="84">
        <v>2017</v>
      </c>
      <c r="E624" s="3">
        <v>43092</v>
      </c>
      <c r="G624" s="4"/>
      <c r="H624" s="4">
        <v>300</v>
      </c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1" t="s">
        <v>141</v>
      </c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K624"/>
      <c r="DL624"/>
      <c r="DM624"/>
      <c r="DR624" s="4">
        <v>465.14</v>
      </c>
      <c r="DT624" s="4"/>
      <c r="DU624" s="4"/>
      <c r="DV624" s="4"/>
      <c r="DW624" s="4"/>
      <c r="DX624" s="4"/>
      <c r="DY624" s="4"/>
      <c r="DZ624" s="4"/>
      <c r="EA624" s="4"/>
    </row>
    <row r="625" spans="1:131" hidden="1" x14ac:dyDescent="0.25">
      <c r="A625" s="1" t="s">
        <v>480</v>
      </c>
      <c r="B625" s="1" t="s">
        <v>428</v>
      </c>
      <c r="C625" s="1" t="s">
        <v>214</v>
      </c>
      <c r="D625" s="84">
        <v>2017</v>
      </c>
      <c r="E625" s="3">
        <v>43093</v>
      </c>
      <c r="G625" s="4"/>
      <c r="H625" s="4">
        <v>300</v>
      </c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1" t="s">
        <v>141</v>
      </c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K625"/>
      <c r="DL625"/>
      <c r="DM625"/>
      <c r="DR625" s="4">
        <v>458.03</v>
      </c>
      <c r="DT625" s="4"/>
      <c r="DU625" s="4"/>
      <c r="DV625" s="4"/>
      <c r="DW625" s="4"/>
      <c r="DX625" s="4"/>
      <c r="DY625" s="4"/>
      <c r="DZ625" s="4"/>
      <c r="EA625" s="4"/>
    </row>
    <row r="626" spans="1:131" hidden="1" x14ac:dyDescent="0.25">
      <c r="A626" s="1" t="s">
        <v>480</v>
      </c>
      <c r="B626" s="1" t="s">
        <v>428</v>
      </c>
      <c r="C626" s="1" t="s">
        <v>214</v>
      </c>
      <c r="D626" s="84">
        <v>2017</v>
      </c>
      <c r="E626" s="3">
        <v>43094</v>
      </c>
      <c r="G626" s="4"/>
      <c r="H626" s="4">
        <v>300</v>
      </c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1" t="s">
        <v>141</v>
      </c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K626"/>
      <c r="DL626"/>
      <c r="DM626"/>
      <c r="DR626" s="4">
        <v>449.86</v>
      </c>
      <c r="DT626" s="4"/>
      <c r="DU626" s="4"/>
      <c r="DV626" s="4"/>
      <c r="DW626" s="4"/>
      <c r="DX626" s="4"/>
      <c r="DY626" s="4"/>
      <c r="DZ626" s="4"/>
      <c r="EA626" s="4"/>
    </row>
    <row r="627" spans="1:131" hidden="1" x14ac:dyDescent="0.25">
      <c r="A627" s="1" t="s">
        <v>480</v>
      </c>
      <c r="B627" s="1" t="s">
        <v>428</v>
      </c>
      <c r="C627" s="1" t="s">
        <v>214</v>
      </c>
      <c r="D627" s="84">
        <v>2017</v>
      </c>
      <c r="E627" s="3">
        <v>43095</v>
      </c>
      <c r="G627" s="4"/>
      <c r="H627" s="4">
        <v>300</v>
      </c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1" t="s">
        <v>141</v>
      </c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K627"/>
      <c r="DL627"/>
      <c r="DM627"/>
      <c r="DR627" s="4">
        <v>449.78</v>
      </c>
      <c r="DT627" s="4"/>
      <c r="DU627" s="4"/>
      <c r="DV627" s="4"/>
      <c r="DW627" s="4"/>
      <c r="DX627" s="4"/>
      <c r="DY627" s="4"/>
      <c r="DZ627" s="4"/>
      <c r="EA627" s="4"/>
    </row>
    <row r="628" spans="1:131" hidden="1" x14ac:dyDescent="0.25">
      <c r="A628" s="1" t="s">
        <v>480</v>
      </c>
      <c r="B628" s="1" t="s">
        <v>428</v>
      </c>
      <c r="C628" s="1" t="s">
        <v>214</v>
      </c>
      <c r="D628" s="84">
        <v>2017</v>
      </c>
      <c r="E628" s="3">
        <v>43096</v>
      </c>
      <c r="G628" s="4"/>
      <c r="H628" s="4">
        <v>300</v>
      </c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1" t="s">
        <v>141</v>
      </c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K628"/>
      <c r="DL628"/>
      <c r="DM628"/>
      <c r="DR628" s="4">
        <v>453.72</v>
      </c>
      <c r="DT628" s="4"/>
      <c r="DU628" s="4"/>
      <c r="DV628" s="4"/>
      <c r="DW628" s="4"/>
      <c r="DX628" s="4"/>
      <c r="DY628" s="4"/>
      <c r="DZ628" s="4"/>
      <c r="EA628" s="4"/>
    </row>
    <row r="629" spans="1:131" hidden="1" x14ac:dyDescent="0.25">
      <c r="A629" s="1" t="s">
        <v>480</v>
      </c>
      <c r="B629" s="1" t="s">
        <v>428</v>
      </c>
      <c r="C629" s="1" t="s">
        <v>214</v>
      </c>
      <c r="D629" s="84">
        <v>2017</v>
      </c>
      <c r="E629" s="3">
        <v>43097</v>
      </c>
      <c r="G629" s="4"/>
      <c r="H629" s="4">
        <v>300</v>
      </c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P629" s="4"/>
      <c r="AQ629" s="4"/>
      <c r="AR629" s="4"/>
      <c r="AS629" s="4"/>
      <c r="AT629" s="4"/>
      <c r="AU629" s="4"/>
      <c r="AV629" s="4"/>
      <c r="AW629" s="4"/>
      <c r="AX629" s="4">
        <v>0.9</v>
      </c>
      <c r="AY629" s="4"/>
      <c r="AZ629" s="4"/>
      <c r="BA629" s="4"/>
      <c r="BB629" s="4">
        <v>8.6</v>
      </c>
      <c r="BC629" s="4">
        <v>9.4499999999999993</v>
      </c>
      <c r="BD629" s="4">
        <v>0.85</v>
      </c>
      <c r="BE629" s="4">
        <v>0</v>
      </c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>
        <v>9.4499999999999993</v>
      </c>
      <c r="CC629" s="4"/>
      <c r="CD629" s="4"/>
      <c r="CE629" s="4"/>
      <c r="CF629" s="4"/>
      <c r="CG629" s="4"/>
      <c r="CH629" s="4"/>
      <c r="CI629" s="1" t="s">
        <v>141</v>
      </c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K629"/>
      <c r="DL629"/>
      <c r="DM629"/>
      <c r="DR629" s="4">
        <v>451.62</v>
      </c>
      <c r="DT629" s="4"/>
      <c r="DU629" s="4"/>
      <c r="DV629" s="4"/>
      <c r="DW629" s="4"/>
      <c r="DX629" s="4"/>
      <c r="DY629" s="4"/>
      <c r="DZ629" s="4"/>
      <c r="EA629" s="4"/>
    </row>
    <row r="630" spans="1:131" hidden="1" x14ac:dyDescent="0.25">
      <c r="A630" s="1" t="s">
        <v>480</v>
      </c>
      <c r="B630" s="1" t="s">
        <v>428</v>
      </c>
      <c r="C630" s="1" t="s">
        <v>214</v>
      </c>
      <c r="D630" s="84">
        <v>2017</v>
      </c>
      <c r="E630" s="3">
        <v>43098</v>
      </c>
      <c r="G630" s="4"/>
      <c r="H630" s="4">
        <v>300</v>
      </c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1" t="s">
        <v>141</v>
      </c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K630"/>
      <c r="DL630"/>
      <c r="DM630"/>
      <c r="DR630" s="4">
        <v>449.33</v>
      </c>
      <c r="DT630" s="4"/>
      <c r="DU630" s="4"/>
      <c r="DV630" s="4"/>
      <c r="DW630" s="4"/>
      <c r="DX630" s="4"/>
      <c r="DY630" s="4"/>
      <c r="DZ630" s="4"/>
      <c r="EA630" s="4"/>
    </row>
    <row r="631" spans="1:131" hidden="1" x14ac:dyDescent="0.25">
      <c r="A631" s="1" t="s">
        <v>480</v>
      </c>
      <c r="B631" s="1" t="s">
        <v>428</v>
      </c>
      <c r="C631" s="1" t="s">
        <v>214</v>
      </c>
      <c r="D631" s="84">
        <v>2017</v>
      </c>
      <c r="E631" s="3">
        <v>43099</v>
      </c>
      <c r="G631" s="4"/>
      <c r="H631" s="4">
        <v>300</v>
      </c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1" t="s">
        <v>141</v>
      </c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K631"/>
      <c r="DL631"/>
      <c r="DM631"/>
      <c r="DR631" s="4">
        <v>447.23</v>
      </c>
      <c r="DT631" s="4"/>
      <c r="DU631" s="4"/>
      <c r="DV631" s="4"/>
      <c r="DW631" s="4"/>
      <c r="DX631" s="4"/>
      <c r="DY631" s="4"/>
      <c r="DZ631" s="4"/>
      <c r="EA631" s="4"/>
    </row>
    <row r="632" spans="1:131" hidden="1" x14ac:dyDescent="0.25">
      <c r="A632" s="1" t="s">
        <v>480</v>
      </c>
      <c r="B632" s="1" t="s">
        <v>428</v>
      </c>
      <c r="C632" s="1" t="s">
        <v>214</v>
      </c>
      <c r="D632" s="84">
        <v>2017</v>
      </c>
      <c r="E632" s="3">
        <v>43100</v>
      </c>
      <c r="G632" s="4"/>
      <c r="H632" s="4">
        <v>300</v>
      </c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1" t="s">
        <v>141</v>
      </c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K632"/>
      <c r="DL632"/>
      <c r="DM632"/>
      <c r="DR632" s="4">
        <v>444.37</v>
      </c>
      <c r="DT632" s="4"/>
      <c r="DU632" s="4"/>
      <c r="DV632" s="4"/>
      <c r="DW632" s="4"/>
      <c r="DX632" s="4"/>
      <c r="DY632" s="4"/>
      <c r="DZ632" s="4"/>
      <c r="EA632" s="4"/>
    </row>
    <row r="633" spans="1:131" hidden="1" x14ac:dyDescent="0.25">
      <c r="A633" s="1" t="s">
        <v>480</v>
      </c>
      <c r="B633" s="1" t="s">
        <v>428</v>
      </c>
      <c r="C633" s="1" t="s">
        <v>214</v>
      </c>
      <c r="D633" s="84">
        <v>2017</v>
      </c>
      <c r="E633" s="3">
        <v>43101</v>
      </c>
      <c r="G633" s="4"/>
      <c r="H633" s="4">
        <v>300</v>
      </c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1" t="s">
        <v>141</v>
      </c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K633"/>
      <c r="DL633"/>
      <c r="DM633"/>
      <c r="DR633" s="4">
        <v>441.97</v>
      </c>
      <c r="DT633" s="4"/>
      <c r="DU633" s="4"/>
      <c r="DV633" s="4"/>
      <c r="DW633" s="4"/>
      <c r="DX633" s="4"/>
      <c r="DY633" s="4"/>
      <c r="DZ633" s="4"/>
      <c r="EA633" s="4"/>
    </row>
    <row r="634" spans="1:131" hidden="1" x14ac:dyDescent="0.25">
      <c r="A634" s="1" t="s">
        <v>480</v>
      </c>
      <c r="B634" s="1" t="s">
        <v>428</v>
      </c>
      <c r="C634" s="1" t="s">
        <v>214</v>
      </c>
      <c r="D634" s="84">
        <v>2017</v>
      </c>
      <c r="E634" s="3">
        <v>43102</v>
      </c>
      <c r="G634" s="4"/>
      <c r="H634" s="4">
        <v>300</v>
      </c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1" t="s">
        <v>141</v>
      </c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K634"/>
      <c r="DL634"/>
      <c r="DM634"/>
      <c r="DR634" s="4">
        <v>439.42</v>
      </c>
      <c r="DT634" s="4"/>
      <c r="DU634" s="4"/>
      <c r="DV634" s="4"/>
      <c r="DW634" s="4"/>
      <c r="DX634" s="4"/>
      <c r="DY634" s="4"/>
      <c r="DZ634" s="4"/>
      <c r="EA634" s="4"/>
    </row>
    <row r="635" spans="1:131" hidden="1" x14ac:dyDescent="0.25">
      <c r="A635" s="1" t="s">
        <v>480</v>
      </c>
      <c r="B635" s="1" t="s">
        <v>428</v>
      </c>
      <c r="C635" s="1" t="s">
        <v>214</v>
      </c>
      <c r="D635" s="84">
        <v>2017</v>
      </c>
      <c r="E635" s="3">
        <v>43103</v>
      </c>
      <c r="G635" s="4"/>
      <c r="H635" s="4">
        <v>300</v>
      </c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1" t="s">
        <v>141</v>
      </c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K635"/>
      <c r="DL635"/>
      <c r="DM635"/>
      <c r="DR635" s="4">
        <v>437.17</v>
      </c>
      <c r="DT635" s="4"/>
      <c r="DU635" s="4"/>
      <c r="DV635" s="4"/>
      <c r="DW635" s="4"/>
      <c r="DX635" s="4"/>
      <c r="DY635" s="4"/>
      <c r="DZ635" s="4"/>
      <c r="EA635" s="4"/>
    </row>
    <row r="636" spans="1:131" hidden="1" x14ac:dyDescent="0.25">
      <c r="A636" s="1" t="s">
        <v>480</v>
      </c>
      <c r="B636" s="1" t="s">
        <v>428</v>
      </c>
      <c r="C636" s="1" t="s">
        <v>214</v>
      </c>
      <c r="D636" s="84">
        <v>2017</v>
      </c>
      <c r="E636" s="3">
        <v>43104</v>
      </c>
      <c r="G636" s="4"/>
      <c r="H636" s="4">
        <v>300</v>
      </c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/>
      <c r="AL636"/>
      <c r="AO636"/>
      <c r="AP636" s="4"/>
      <c r="AQ636" s="4"/>
      <c r="AR636" s="4"/>
      <c r="AS636" s="4"/>
      <c r="AT636" s="4"/>
      <c r="AU636" s="4"/>
      <c r="AV636" s="4"/>
      <c r="AW636" s="4"/>
      <c r="AX636" s="4">
        <v>0.65</v>
      </c>
      <c r="AY636"/>
      <c r="AZ636"/>
      <c r="BA636" s="4"/>
      <c r="BB636" s="4">
        <v>8.9</v>
      </c>
      <c r="BC636" s="4">
        <v>9.4499999999999993</v>
      </c>
      <c r="BD636" s="4">
        <v>0.55000000000000004</v>
      </c>
      <c r="BE636" s="4">
        <v>0</v>
      </c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/>
      <c r="BZ636" s="4"/>
      <c r="CA636"/>
      <c r="CB636" s="4">
        <v>9.4499999999999993</v>
      </c>
      <c r="CC636" s="4"/>
      <c r="CD636" s="4"/>
      <c r="CE636" s="4"/>
      <c r="CF636" s="4"/>
      <c r="CG636" s="4"/>
      <c r="CH636" s="4"/>
      <c r="CI636" s="1" t="s">
        <v>141</v>
      </c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K636"/>
      <c r="DL636"/>
      <c r="DM636"/>
      <c r="DR636" s="4">
        <v>435.59</v>
      </c>
      <c r="DT636" s="4"/>
      <c r="DU636" s="4"/>
      <c r="DV636" s="4"/>
      <c r="DW636" s="4"/>
      <c r="DX636" s="4"/>
      <c r="DY636" s="4"/>
      <c r="DZ636" s="4"/>
      <c r="EA636" s="4"/>
    </row>
    <row r="637" spans="1:131" hidden="1" x14ac:dyDescent="0.25">
      <c r="A637" s="1" t="s">
        <v>480</v>
      </c>
      <c r="B637" s="1" t="s">
        <v>428</v>
      </c>
      <c r="C637" s="1" t="s">
        <v>214</v>
      </c>
      <c r="D637" s="84">
        <v>2017</v>
      </c>
      <c r="E637" s="3">
        <v>43105</v>
      </c>
      <c r="G637" s="4"/>
      <c r="H637" s="4">
        <v>300</v>
      </c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1" t="s">
        <v>141</v>
      </c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K637"/>
      <c r="DL637"/>
      <c r="DM637"/>
      <c r="DR637" s="4">
        <v>465.59</v>
      </c>
      <c r="DT637" s="4"/>
      <c r="DU637" s="4"/>
      <c r="DV637" s="4"/>
      <c r="DW637" s="4"/>
      <c r="DX637" s="4"/>
      <c r="DY637" s="4"/>
      <c r="DZ637" s="4"/>
      <c r="EA637" s="4"/>
    </row>
    <row r="638" spans="1:131" hidden="1" x14ac:dyDescent="0.25">
      <c r="A638" s="1" t="s">
        <v>480</v>
      </c>
      <c r="B638" s="1" t="s">
        <v>428</v>
      </c>
      <c r="C638" s="1" t="s">
        <v>214</v>
      </c>
      <c r="D638" s="84">
        <v>2017</v>
      </c>
      <c r="E638" s="3">
        <v>43106</v>
      </c>
      <c r="G638" s="4"/>
      <c r="H638" s="4">
        <v>300</v>
      </c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1" t="s">
        <v>141</v>
      </c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K638"/>
      <c r="DL638"/>
      <c r="DM638"/>
      <c r="DR638" s="4">
        <v>467.45</v>
      </c>
      <c r="DT638" s="4"/>
      <c r="DU638" s="4"/>
      <c r="DV638" s="4"/>
      <c r="DW638" s="4"/>
      <c r="DX638" s="4"/>
      <c r="DY638" s="4"/>
      <c r="DZ638" s="4"/>
      <c r="EA638" s="4"/>
    </row>
    <row r="639" spans="1:131" hidden="1" x14ac:dyDescent="0.25">
      <c r="A639" s="1" t="s">
        <v>480</v>
      </c>
      <c r="B639" s="1" t="s">
        <v>428</v>
      </c>
      <c r="C639" s="1" t="s">
        <v>214</v>
      </c>
      <c r="D639" s="84">
        <v>2017</v>
      </c>
      <c r="E639" s="3">
        <v>43107</v>
      </c>
      <c r="G639" s="4"/>
      <c r="H639" s="4">
        <v>300</v>
      </c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1" t="s">
        <v>141</v>
      </c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K639"/>
      <c r="DL639"/>
      <c r="DM639"/>
      <c r="DR639" s="4">
        <v>466.46</v>
      </c>
      <c r="DT639" s="4"/>
      <c r="DU639" s="4"/>
      <c r="DV639" s="4"/>
      <c r="DW639" s="4"/>
      <c r="DX639" s="4"/>
      <c r="DY639" s="4"/>
      <c r="DZ639" s="4"/>
      <c r="EA639" s="4"/>
    </row>
    <row r="640" spans="1:131" hidden="1" x14ac:dyDescent="0.25">
      <c r="A640" s="1" t="s">
        <v>480</v>
      </c>
      <c r="B640" s="1" t="s">
        <v>428</v>
      </c>
      <c r="C640" s="1" t="s">
        <v>214</v>
      </c>
      <c r="D640" s="84">
        <v>2017</v>
      </c>
      <c r="E640" s="3">
        <v>43108</v>
      </c>
      <c r="G640" s="4"/>
      <c r="H640" s="4">
        <v>300</v>
      </c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P640" s="4"/>
      <c r="AQ640" s="4"/>
      <c r="AR640" s="4"/>
      <c r="AS640" s="4"/>
      <c r="AT640" s="4"/>
      <c r="AU640" s="4"/>
      <c r="AV640" s="4"/>
      <c r="AW640" s="4"/>
      <c r="AX640" s="4">
        <v>0.66</v>
      </c>
      <c r="AY640" s="4"/>
      <c r="AZ640" s="4"/>
      <c r="BA640" s="4"/>
      <c r="BB640" s="4">
        <v>9</v>
      </c>
      <c r="BC640" s="4">
        <v>9.4499999999999993</v>
      </c>
      <c r="BD640" s="4">
        <v>0.45</v>
      </c>
      <c r="BE640" s="4">
        <v>0</v>
      </c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>
        <v>9.4499999999999993</v>
      </c>
      <c r="CC640" s="4"/>
      <c r="CD640" s="4"/>
      <c r="CE640" s="4"/>
      <c r="CF640" s="4"/>
      <c r="CG640" s="4"/>
      <c r="CH640" s="4"/>
      <c r="CI640" s="1" t="s">
        <v>141</v>
      </c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K640"/>
      <c r="DL640"/>
      <c r="DM640"/>
      <c r="DR640" s="4">
        <v>464.72</v>
      </c>
      <c r="DT640" s="4"/>
      <c r="DU640" s="4"/>
      <c r="DV640" s="4"/>
      <c r="DW640" s="4"/>
      <c r="DX640" s="4"/>
      <c r="DY640" s="4"/>
      <c r="DZ640" s="4"/>
      <c r="EA640" s="4"/>
    </row>
    <row r="641" spans="1:131" hidden="1" x14ac:dyDescent="0.25">
      <c r="A641" s="1" t="s">
        <v>480</v>
      </c>
      <c r="B641" s="1" t="s">
        <v>428</v>
      </c>
      <c r="C641" s="1" t="s">
        <v>214</v>
      </c>
      <c r="D641" s="84">
        <v>2017</v>
      </c>
      <c r="E641" s="3">
        <v>43109</v>
      </c>
      <c r="G641" s="4"/>
      <c r="H641" s="4">
        <v>300</v>
      </c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119">
        <v>2060.1999999999998</v>
      </c>
      <c r="AL641" s="82">
        <f>AK641/100</f>
        <v>20.601999999999997</v>
      </c>
      <c r="AP641" s="4"/>
      <c r="AQ641" s="4"/>
      <c r="AR641" s="4"/>
      <c r="AS641" s="4">
        <v>1051.18</v>
      </c>
      <c r="AT641" s="4"/>
      <c r="AU641" s="4"/>
      <c r="AV641">
        <v>2.3859999999999999E-2</v>
      </c>
      <c r="AW641" s="4">
        <v>906.96</v>
      </c>
      <c r="AX641" s="4"/>
      <c r="AY641"/>
      <c r="AZ641">
        <v>0.91767500000000002</v>
      </c>
      <c r="BA641" s="4">
        <v>205.68</v>
      </c>
      <c r="BB641" s="4"/>
      <c r="BC641" s="4"/>
      <c r="BD641" s="4"/>
      <c r="BE641" s="4"/>
      <c r="BF641" s="4"/>
      <c r="BG641" s="4">
        <v>0</v>
      </c>
      <c r="BH641" s="4"/>
      <c r="BI641" s="4">
        <v>0</v>
      </c>
      <c r="BJ641" s="4">
        <v>0</v>
      </c>
      <c r="BK641" s="4"/>
      <c r="BL641" s="4"/>
      <c r="BM641" s="4"/>
      <c r="BN641">
        <v>8.2572500000000007E-3</v>
      </c>
      <c r="BO641" s="4">
        <v>144.22</v>
      </c>
      <c r="BP641" s="4"/>
      <c r="BQ641" s="4" t="s">
        <v>89</v>
      </c>
      <c r="BR641" s="4"/>
      <c r="BS641" s="4"/>
      <c r="BT641" s="4"/>
      <c r="BU641" s="4"/>
      <c r="BV641" s="4"/>
      <c r="BW641" s="4"/>
      <c r="BX641" s="4"/>
      <c r="BY641">
        <v>5.2717500000000004E-3</v>
      </c>
      <c r="BZ641" s="4">
        <v>803.34</v>
      </c>
      <c r="CA641">
        <v>4.2743420061385198</v>
      </c>
      <c r="CB641" s="4"/>
      <c r="CC641" s="4"/>
      <c r="CD641" s="4"/>
      <c r="CE641" s="4"/>
      <c r="CF641" s="4"/>
      <c r="CG641" s="4"/>
      <c r="CH641" s="4"/>
      <c r="CI641" s="1" t="s">
        <v>141</v>
      </c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K641"/>
      <c r="DL641"/>
      <c r="DM641"/>
      <c r="DR641" s="4">
        <v>463.73</v>
      </c>
      <c r="DT641" s="4"/>
      <c r="DU641" s="4"/>
      <c r="DV641" s="4"/>
      <c r="DW641" s="4"/>
      <c r="DX641" s="4"/>
      <c r="DY641" s="4"/>
      <c r="DZ641" s="4"/>
      <c r="EA641" s="4"/>
    </row>
    <row r="642" spans="1:131" hidden="1" x14ac:dyDescent="0.25">
      <c r="A642" s="1" t="s">
        <v>480</v>
      </c>
      <c r="B642" s="1" t="s">
        <v>428</v>
      </c>
      <c r="C642" s="1" t="s">
        <v>214</v>
      </c>
      <c r="D642" s="84">
        <v>2017</v>
      </c>
      <c r="E642" s="3">
        <v>43110</v>
      </c>
      <c r="G642" s="4"/>
      <c r="H642" s="4">
        <v>300</v>
      </c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1" t="s">
        <v>141</v>
      </c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K642"/>
      <c r="DL642"/>
      <c r="DM642"/>
      <c r="DR642" s="4">
        <v>470.45</v>
      </c>
      <c r="DT642" s="4"/>
      <c r="DU642" s="4"/>
      <c r="DV642" s="4"/>
      <c r="DW642" s="4"/>
      <c r="DX642" s="4"/>
      <c r="DY642" s="4"/>
      <c r="DZ642" s="4"/>
      <c r="EA642" s="4"/>
    </row>
    <row r="643" spans="1:131" hidden="1" x14ac:dyDescent="0.25">
      <c r="A643" s="1" t="s">
        <v>480</v>
      </c>
      <c r="B643" s="1" t="s">
        <v>428</v>
      </c>
      <c r="C643" s="1" t="s">
        <v>214</v>
      </c>
      <c r="D643" s="84">
        <v>2017</v>
      </c>
      <c r="E643" s="3">
        <v>43111</v>
      </c>
      <c r="G643" s="4"/>
      <c r="H643" s="4">
        <v>300</v>
      </c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>
        <v>9.15</v>
      </c>
      <c r="BC643" s="4">
        <v>9.4499999999999993</v>
      </c>
      <c r="BD643" s="4">
        <v>0.3</v>
      </c>
      <c r="BE643" s="4">
        <v>0</v>
      </c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>
        <v>9.4499999999999993</v>
      </c>
      <c r="CC643" s="4"/>
      <c r="CD643" s="4"/>
      <c r="CE643" s="4"/>
      <c r="CF643" s="4"/>
      <c r="CG643" s="4"/>
      <c r="CH643" s="4"/>
      <c r="CI643" s="1" t="s">
        <v>141</v>
      </c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K643"/>
      <c r="DL643"/>
      <c r="DM643"/>
      <c r="DR643" s="4">
        <v>514.48</v>
      </c>
      <c r="DT643" s="4"/>
      <c r="DU643" s="4"/>
      <c r="DV643" s="4"/>
      <c r="DW643" s="4"/>
      <c r="DX643" s="4"/>
      <c r="DY643" s="4"/>
      <c r="DZ643" s="4"/>
      <c r="EA643" s="4"/>
    </row>
    <row r="644" spans="1:131" hidden="1" x14ac:dyDescent="0.25">
      <c r="A644" s="1" t="s">
        <v>480</v>
      </c>
      <c r="B644" s="1" t="s">
        <v>428</v>
      </c>
      <c r="C644" s="1" t="s">
        <v>214</v>
      </c>
      <c r="D644" s="84">
        <v>2017</v>
      </c>
      <c r="E644" s="3">
        <v>43112</v>
      </c>
      <c r="G644" s="4"/>
      <c r="H644" s="4">
        <v>300</v>
      </c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1" t="s">
        <v>141</v>
      </c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K644"/>
      <c r="DL644"/>
      <c r="DM644"/>
      <c r="DR644" s="4">
        <v>518.79999999999995</v>
      </c>
      <c r="DT644" s="4"/>
      <c r="DU644" s="4"/>
      <c r="DV644" s="4"/>
      <c r="DW644" s="4"/>
      <c r="DX644" s="4"/>
      <c r="DY644" s="4"/>
      <c r="DZ644" s="4"/>
      <c r="EA644" s="4"/>
    </row>
    <row r="645" spans="1:131" hidden="1" x14ac:dyDescent="0.25">
      <c r="A645" s="1" t="s">
        <v>480</v>
      </c>
      <c r="B645" s="1" t="s">
        <v>428</v>
      </c>
      <c r="C645" s="1" t="s">
        <v>214</v>
      </c>
      <c r="D645" s="84">
        <v>2017</v>
      </c>
      <c r="E645" s="3">
        <v>43113</v>
      </c>
      <c r="G645" s="4"/>
      <c r="H645" s="4">
        <v>300</v>
      </c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1" t="s">
        <v>141</v>
      </c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K645"/>
      <c r="DL645"/>
      <c r="DM645"/>
      <c r="DR645" s="4">
        <v>519.20000000000005</v>
      </c>
      <c r="DT645" s="4"/>
      <c r="DU645" s="4"/>
      <c r="DV645" s="4"/>
      <c r="DW645" s="4"/>
      <c r="DX645" s="4"/>
      <c r="DY645" s="4"/>
      <c r="DZ645" s="4"/>
      <c r="EA645" s="4"/>
    </row>
    <row r="646" spans="1:131" hidden="1" x14ac:dyDescent="0.25">
      <c r="A646" s="1" t="s">
        <v>480</v>
      </c>
      <c r="B646" s="1" t="s">
        <v>428</v>
      </c>
      <c r="C646" s="1" t="s">
        <v>214</v>
      </c>
      <c r="D646" s="84">
        <v>2017</v>
      </c>
      <c r="E646" s="3">
        <v>43114</v>
      </c>
      <c r="G646" s="4"/>
      <c r="H646" s="4">
        <v>300</v>
      </c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1" t="s">
        <v>141</v>
      </c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K646"/>
      <c r="DL646"/>
      <c r="DM646"/>
      <c r="DR646" s="4">
        <v>518.17999999999995</v>
      </c>
      <c r="DT646" s="4"/>
      <c r="DU646" s="4"/>
      <c r="DV646" s="4"/>
      <c r="DW646" s="4"/>
      <c r="DX646" s="4"/>
      <c r="DY646" s="4"/>
      <c r="DZ646" s="4"/>
      <c r="EA646" s="4"/>
    </row>
    <row r="647" spans="1:131" hidden="1" x14ac:dyDescent="0.25">
      <c r="A647" s="1" t="s">
        <v>480</v>
      </c>
      <c r="B647" s="1" t="s">
        <v>428</v>
      </c>
      <c r="C647" s="1" t="s">
        <v>214</v>
      </c>
      <c r="D647" s="84">
        <v>2017</v>
      </c>
      <c r="E647" s="3">
        <v>43115</v>
      </c>
      <c r="G647" s="4"/>
      <c r="H647" s="4">
        <v>300</v>
      </c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1" t="s">
        <v>141</v>
      </c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K647"/>
      <c r="DL647"/>
      <c r="DM647"/>
      <c r="DR647" s="4">
        <v>517.03</v>
      </c>
      <c r="DT647" s="4"/>
      <c r="DU647" s="4"/>
      <c r="DV647" s="4"/>
      <c r="DW647" s="4"/>
      <c r="DX647" s="4"/>
      <c r="DY647" s="4"/>
      <c r="DZ647" s="4"/>
      <c r="EA647" s="4"/>
    </row>
    <row r="648" spans="1:131" hidden="1" x14ac:dyDescent="0.25">
      <c r="A648" s="1" t="s">
        <v>480</v>
      </c>
      <c r="B648" s="1" t="s">
        <v>428</v>
      </c>
      <c r="C648" s="1" t="s">
        <v>214</v>
      </c>
      <c r="D648" s="84">
        <v>2017</v>
      </c>
      <c r="E648" s="3">
        <v>43116</v>
      </c>
      <c r="G648" s="4"/>
      <c r="H648" s="4">
        <v>300</v>
      </c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1" t="s">
        <v>141</v>
      </c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K648"/>
      <c r="DL648"/>
      <c r="DM648"/>
      <c r="DR648" s="4">
        <v>515.52</v>
      </c>
      <c r="DT648" s="4"/>
      <c r="DU648" s="4"/>
      <c r="DV648" s="4"/>
      <c r="DW648" s="4"/>
      <c r="DX648" s="4"/>
      <c r="DY648" s="4"/>
      <c r="DZ648" s="4"/>
      <c r="EA648" s="4"/>
    </row>
    <row r="649" spans="1:131" hidden="1" x14ac:dyDescent="0.25">
      <c r="A649" s="1" t="s">
        <v>480</v>
      </c>
      <c r="B649" s="1" t="s">
        <v>428</v>
      </c>
      <c r="C649" s="1" t="s">
        <v>214</v>
      </c>
      <c r="D649" s="84">
        <v>2017</v>
      </c>
      <c r="E649" s="3">
        <v>43117</v>
      </c>
      <c r="G649" s="4"/>
      <c r="H649" s="4">
        <v>300</v>
      </c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1" t="s">
        <v>141</v>
      </c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K649"/>
      <c r="DL649"/>
      <c r="DM649"/>
      <c r="DR649" s="4">
        <v>514.38</v>
      </c>
      <c r="DT649" s="4"/>
      <c r="DU649" s="4"/>
      <c r="DV649" s="4"/>
      <c r="DW649" s="4"/>
      <c r="DX649" s="4"/>
      <c r="DY649" s="4"/>
      <c r="DZ649" s="4"/>
      <c r="EA649" s="4"/>
    </row>
    <row r="650" spans="1:131" hidden="1" x14ac:dyDescent="0.25">
      <c r="A650" s="1" t="s">
        <v>480</v>
      </c>
      <c r="B650" s="1" t="s">
        <v>428</v>
      </c>
      <c r="C650" s="1" t="s">
        <v>214</v>
      </c>
      <c r="D650" s="84">
        <v>2017</v>
      </c>
      <c r="E650" s="3">
        <v>43118</v>
      </c>
      <c r="G650" s="4"/>
      <c r="H650" s="4">
        <v>300</v>
      </c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1" t="s">
        <v>141</v>
      </c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K650"/>
      <c r="DL650"/>
      <c r="DM650"/>
      <c r="DR650" s="4">
        <v>513.16999999999996</v>
      </c>
      <c r="DT650" s="4"/>
      <c r="DU650" s="4"/>
      <c r="DV650" s="4"/>
      <c r="DW650" s="4"/>
      <c r="DX650" s="4"/>
      <c r="DY650" s="4"/>
      <c r="DZ650" s="4"/>
      <c r="EA650" s="4"/>
    </row>
    <row r="651" spans="1:131" hidden="1" x14ac:dyDescent="0.25">
      <c r="A651" s="1" t="s">
        <v>480</v>
      </c>
      <c r="B651" s="1" t="s">
        <v>428</v>
      </c>
      <c r="C651" s="1" t="s">
        <v>214</v>
      </c>
      <c r="D651" s="84">
        <v>2017</v>
      </c>
      <c r="E651" s="3">
        <v>43119</v>
      </c>
      <c r="G651" s="4"/>
      <c r="H651" s="4">
        <v>300</v>
      </c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1" t="s">
        <v>141</v>
      </c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K651"/>
      <c r="DL651"/>
      <c r="DM651"/>
      <c r="DR651" s="4">
        <v>511.94</v>
      </c>
      <c r="DT651" s="4"/>
      <c r="DU651" s="4"/>
      <c r="DV651" s="4"/>
      <c r="DW651" s="4"/>
      <c r="DX651" s="4"/>
      <c r="DY651" s="4"/>
      <c r="DZ651" s="4"/>
      <c r="EA651" s="4"/>
    </row>
    <row r="652" spans="1:131" hidden="1" x14ac:dyDescent="0.25">
      <c r="A652" s="1" t="s">
        <v>480</v>
      </c>
      <c r="B652" s="1" t="s">
        <v>428</v>
      </c>
      <c r="C652" s="1" t="s">
        <v>214</v>
      </c>
      <c r="D652" s="84">
        <v>2017</v>
      </c>
      <c r="E652" s="3">
        <v>43120</v>
      </c>
      <c r="G652" s="4"/>
      <c r="H652" s="4">
        <v>300</v>
      </c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1" t="s">
        <v>141</v>
      </c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K652"/>
      <c r="DL652"/>
      <c r="DM652"/>
      <c r="DR652" s="4">
        <v>510.61</v>
      </c>
      <c r="DT652" s="4"/>
      <c r="DU652" s="4"/>
      <c r="DV652" s="4"/>
      <c r="DW652" s="4"/>
      <c r="DX652" s="4"/>
      <c r="DY652" s="4"/>
      <c r="DZ652" s="4"/>
      <c r="EA652" s="4"/>
    </row>
    <row r="653" spans="1:131" hidden="1" x14ac:dyDescent="0.25">
      <c r="A653" s="1" t="s">
        <v>480</v>
      </c>
      <c r="B653" s="1" t="s">
        <v>428</v>
      </c>
      <c r="C653" s="1" t="s">
        <v>214</v>
      </c>
      <c r="D653" s="84">
        <v>2017</v>
      </c>
      <c r="E653" s="3">
        <v>43121</v>
      </c>
      <c r="G653" s="4"/>
      <c r="H653" s="4">
        <v>300</v>
      </c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1" t="s">
        <v>141</v>
      </c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K653"/>
      <c r="DL653"/>
      <c r="DM653"/>
      <c r="DR653" s="4">
        <v>509.55</v>
      </c>
      <c r="DT653" s="4"/>
      <c r="DU653" s="4"/>
      <c r="DV653" s="4"/>
      <c r="DW653" s="4"/>
      <c r="DX653" s="4"/>
      <c r="DY653" s="4"/>
      <c r="DZ653" s="4"/>
      <c r="EA653" s="4"/>
    </row>
    <row r="654" spans="1:131" hidden="1" x14ac:dyDescent="0.25">
      <c r="A654" s="1" t="s">
        <v>480</v>
      </c>
      <c r="B654" s="1" t="s">
        <v>428</v>
      </c>
      <c r="C654" s="1" t="s">
        <v>214</v>
      </c>
      <c r="D654" s="84">
        <v>2017</v>
      </c>
      <c r="E654" s="3">
        <v>43122</v>
      </c>
      <c r="G654" s="4"/>
      <c r="H654" s="4">
        <v>300</v>
      </c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1" t="s">
        <v>141</v>
      </c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K654"/>
      <c r="DL654"/>
      <c r="DM654"/>
      <c r="DR654" s="4">
        <v>508.5</v>
      </c>
      <c r="DT654" s="4"/>
      <c r="DU654" s="4"/>
      <c r="DV654" s="4"/>
      <c r="DW654" s="4"/>
      <c r="DX654" s="4"/>
      <c r="DY654" s="4"/>
      <c r="DZ654" s="4"/>
      <c r="EA654" s="4"/>
    </row>
    <row r="655" spans="1:131" hidden="1" x14ac:dyDescent="0.25">
      <c r="A655" s="1" t="s">
        <v>480</v>
      </c>
      <c r="B655" s="1" t="s">
        <v>428</v>
      </c>
      <c r="C655" s="1" t="s">
        <v>214</v>
      </c>
      <c r="D655" s="84">
        <v>2017</v>
      </c>
      <c r="E655" s="3">
        <v>43123</v>
      </c>
      <c r="G655" s="4"/>
      <c r="H655" s="4">
        <v>300</v>
      </c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1" t="s">
        <v>141</v>
      </c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K655"/>
      <c r="DL655"/>
      <c r="DM655"/>
      <c r="DR655" s="4">
        <v>507.27</v>
      </c>
      <c r="DT655" s="4"/>
      <c r="DU655" s="4"/>
      <c r="DV655" s="4"/>
      <c r="DW655" s="4"/>
      <c r="DX655" s="4"/>
      <c r="DY655" s="4"/>
      <c r="DZ655" s="4"/>
      <c r="EA655" s="4"/>
    </row>
    <row r="656" spans="1:131" hidden="1" x14ac:dyDescent="0.25">
      <c r="A656" s="1" t="s">
        <v>480</v>
      </c>
      <c r="B656" s="1" t="s">
        <v>428</v>
      </c>
      <c r="C656" s="1" t="s">
        <v>214</v>
      </c>
      <c r="D656" s="84">
        <v>2017</v>
      </c>
      <c r="E656" s="3">
        <v>43124</v>
      </c>
      <c r="G656" s="4"/>
      <c r="H656" s="4">
        <v>300</v>
      </c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1" t="s">
        <v>141</v>
      </c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K656"/>
      <c r="DL656"/>
      <c r="DM656"/>
      <c r="DR656" s="4">
        <v>505.72</v>
      </c>
      <c r="DT656" s="4"/>
      <c r="DU656" s="4"/>
      <c r="DV656" s="4"/>
      <c r="DW656" s="4"/>
      <c r="DX656" s="4"/>
      <c r="DY656" s="4"/>
      <c r="DZ656" s="4"/>
      <c r="EA656" s="4"/>
    </row>
    <row r="657" spans="1:131" hidden="1" x14ac:dyDescent="0.25">
      <c r="A657" s="1" t="s">
        <v>480</v>
      </c>
      <c r="B657" s="1" t="s">
        <v>428</v>
      </c>
      <c r="C657" s="1" t="s">
        <v>214</v>
      </c>
      <c r="D657" s="84">
        <v>2017</v>
      </c>
      <c r="E657" s="3">
        <v>43125</v>
      </c>
      <c r="G657" s="4"/>
      <c r="H657" s="4">
        <v>300</v>
      </c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1" t="s">
        <v>141</v>
      </c>
      <c r="DR657" s="4"/>
      <c r="DT657" s="4"/>
      <c r="DU657" s="4"/>
      <c r="DV657" s="4"/>
      <c r="DW657" s="4"/>
      <c r="DX657" s="4"/>
      <c r="DY657" s="4"/>
      <c r="DZ657" s="4"/>
      <c r="EA657" s="4"/>
    </row>
    <row r="658" spans="1:131" hidden="1" x14ac:dyDescent="0.25">
      <c r="A658" s="1" t="s">
        <v>480</v>
      </c>
      <c r="B658" s="1" t="s">
        <v>428</v>
      </c>
      <c r="C658" s="1" t="s">
        <v>215</v>
      </c>
      <c r="D658" s="84">
        <v>2017</v>
      </c>
      <c r="E658" s="3">
        <v>42887</v>
      </c>
      <c r="G658" s="4"/>
      <c r="H658" s="4">
        <v>300</v>
      </c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1" t="s">
        <v>153</v>
      </c>
      <c r="DR658" s="4">
        <v>478.03</v>
      </c>
      <c r="DT658" s="4"/>
      <c r="DU658" s="4"/>
      <c r="DV658" s="4"/>
      <c r="DW658" s="4"/>
      <c r="DX658" s="4"/>
      <c r="DY658" s="4"/>
      <c r="DZ658" s="4"/>
      <c r="EA658" s="4"/>
    </row>
    <row r="659" spans="1:131" hidden="1" x14ac:dyDescent="0.25">
      <c r="A659" s="1" t="s">
        <v>480</v>
      </c>
      <c r="B659" s="1" t="s">
        <v>428</v>
      </c>
      <c r="C659" s="1" t="s">
        <v>215</v>
      </c>
      <c r="D659" s="84">
        <v>2017</v>
      </c>
      <c r="E659" s="3">
        <v>42888</v>
      </c>
      <c r="G659" s="4"/>
      <c r="H659" s="4">
        <v>300</v>
      </c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1" t="s">
        <v>153</v>
      </c>
      <c r="CL659">
        <v>163.11103877495501</v>
      </c>
      <c r="CM659">
        <v>42.2182529742499</v>
      </c>
      <c r="CN659">
        <v>32.725070673132997</v>
      </c>
      <c r="CO659">
        <v>17.427340479120701</v>
      </c>
      <c r="CP659">
        <v>108.347130439742</v>
      </c>
      <c r="CQ659">
        <v>12.212324483855401</v>
      </c>
      <c r="CR659">
        <v>7.3588758814765001</v>
      </c>
      <c r="CS659">
        <v>4.6236390357522099</v>
      </c>
      <c r="CT659">
        <v>3.5723671307327201</v>
      </c>
      <c r="CU659">
        <v>3.7444427658347199</v>
      </c>
      <c r="CV659">
        <v>54.763908335213401</v>
      </c>
      <c r="CW659">
        <v>30.005928490394499</v>
      </c>
      <c r="CX659">
        <v>25.3661947916565</v>
      </c>
      <c r="CY659">
        <v>12.803701443368499</v>
      </c>
      <c r="CZ659">
        <v>3.0610609863603599</v>
      </c>
      <c r="DA659">
        <v>4.93917940952604</v>
      </c>
      <c r="DB659">
        <v>270.798753193913</v>
      </c>
      <c r="DC659">
        <v>130.939973456519</v>
      </c>
      <c r="DD659">
        <v>139.858779737394</v>
      </c>
      <c r="DK659"/>
      <c r="DL659"/>
      <c r="DM659"/>
      <c r="DR659" s="4">
        <v>475.58</v>
      </c>
      <c r="DT659" s="4"/>
      <c r="DU659" s="4"/>
      <c r="DV659" s="4"/>
      <c r="DW659" s="4"/>
      <c r="DX659" s="4"/>
      <c r="DY659" s="4"/>
      <c r="DZ659" s="4"/>
      <c r="EA659" s="4"/>
    </row>
    <row r="660" spans="1:131" hidden="1" x14ac:dyDescent="0.25">
      <c r="A660" s="1" t="s">
        <v>480</v>
      </c>
      <c r="B660" s="1" t="s">
        <v>428</v>
      </c>
      <c r="C660" s="1" t="s">
        <v>215</v>
      </c>
      <c r="D660" s="84">
        <v>2017</v>
      </c>
      <c r="E660" s="3">
        <v>42889</v>
      </c>
      <c r="G660" s="4"/>
      <c r="H660" s="4">
        <v>300</v>
      </c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1" t="s">
        <v>153</v>
      </c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K660"/>
      <c r="DL660"/>
      <c r="DM660"/>
      <c r="DR660" s="4">
        <v>474.26</v>
      </c>
      <c r="DT660" s="4"/>
      <c r="DU660" s="4"/>
      <c r="DV660" s="4"/>
      <c r="DW660" s="4"/>
      <c r="DX660" s="4"/>
      <c r="DY660" s="4"/>
      <c r="DZ660" s="4"/>
      <c r="EA660" s="4"/>
    </row>
    <row r="661" spans="1:131" hidden="1" x14ac:dyDescent="0.25">
      <c r="A661" s="1" t="s">
        <v>480</v>
      </c>
      <c r="B661" s="1" t="s">
        <v>428</v>
      </c>
      <c r="C661" s="1" t="s">
        <v>215</v>
      </c>
      <c r="D661" s="84">
        <v>2017</v>
      </c>
      <c r="E661" s="3">
        <v>42890</v>
      </c>
      <c r="G661" s="4"/>
      <c r="H661" s="4">
        <v>300</v>
      </c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1" t="s">
        <v>153</v>
      </c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K661"/>
      <c r="DL661"/>
      <c r="DM661"/>
      <c r="DR661" s="4">
        <v>489.86</v>
      </c>
      <c r="DT661" s="4"/>
      <c r="DU661" s="4"/>
      <c r="DV661" s="4"/>
      <c r="DW661" s="4"/>
      <c r="DX661" s="4"/>
      <c r="DY661" s="4"/>
      <c r="DZ661" s="4"/>
      <c r="EA661" s="4"/>
    </row>
    <row r="662" spans="1:131" hidden="1" x14ac:dyDescent="0.25">
      <c r="A662" s="1" t="s">
        <v>480</v>
      </c>
      <c r="B662" s="1" t="s">
        <v>428</v>
      </c>
      <c r="C662" s="1" t="s">
        <v>215</v>
      </c>
      <c r="D662" s="84">
        <v>2017</v>
      </c>
      <c r="E662" s="3">
        <v>42891</v>
      </c>
      <c r="G662" s="4"/>
      <c r="H662" s="4">
        <v>300</v>
      </c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1" t="s">
        <v>153</v>
      </c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K662"/>
      <c r="DL662"/>
      <c r="DM662"/>
      <c r="DR662" s="4">
        <v>489.88</v>
      </c>
      <c r="DT662" s="4"/>
      <c r="DU662" s="4"/>
      <c r="DV662" s="4"/>
      <c r="DW662" s="4"/>
      <c r="DX662" s="4"/>
      <c r="DY662" s="4"/>
      <c r="DZ662" s="4"/>
      <c r="EA662" s="4"/>
    </row>
    <row r="663" spans="1:131" hidden="1" x14ac:dyDescent="0.25">
      <c r="A663" s="1" t="s">
        <v>480</v>
      </c>
      <c r="B663" s="1" t="s">
        <v>428</v>
      </c>
      <c r="C663" s="1" t="s">
        <v>215</v>
      </c>
      <c r="D663" s="84">
        <v>2017</v>
      </c>
      <c r="E663" s="3">
        <v>42892</v>
      </c>
      <c r="G663" s="4"/>
      <c r="H663" s="4">
        <v>300</v>
      </c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1" t="s">
        <v>153</v>
      </c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K663"/>
      <c r="DL663"/>
      <c r="DM663"/>
      <c r="DR663" s="4"/>
      <c r="DT663" s="4"/>
      <c r="DU663" s="4"/>
      <c r="DV663" s="4"/>
      <c r="DW663" s="4"/>
      <c r="DX663" s="4"/>
      <c r="DY663" s="4"/>
      <c r="DZ663" s="4"/>
      <c r="EA663" s="4"/>
    </row>
    <row r="664" spans="1:131" hidden="1" x14ac:dyDescent="0.25">
      <c r="A664" s="1" t="s">
        <v>480</v>
      </c>
      <c r="B664" s="1" t="s">
        <v>428</v>
      </c>
      <c r="C664" s="1" t="s">
        <v>215</v>
      </c>
      <c r="D664" s="84">
        <v>2017</v>
      </c>
      <c r="E664" s="3">
        <v>42963</v>
      </c>
      <c r="G664" s="4"/>
      <c r="H664" s="4">
        <v>300</v>
      </c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P664" s="4"/>
      <c r="AQ664" s="4"/>
      <c r="AR664" s="4"/>
      <c r="AS664" s="4"/>
      <c r="AT664" s="4"/>
      <c r="AU664" s="4"/>
      <c r="AV664" s="4"/>
      <c r="AW664" s="4"/>
      <c r="AX664" s="4">
        <v>0.11</v>
      </c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1" t="s">
        <v>153</v>
      </c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K664"/>
      <c r="DL664"/>
      <c r="DM664"/>
      <c r="DR664" s="4"/>
      <c r="DT664" s="4"/>
      <c r="DU664" s="4"/>
      <c r="DV664" s="4"/>
      <c r="DW664" s="4"/>
      <c r="DX664" s="4"/>
      <c r="DY664" s="4"/>
      <c r="DZ664" s="4"/>
      <c r="EA664" s="4"/>
    </row>
    <row r="665" spans="1:131" hidden="1" x14ac:dyDescent="0.25">
      <c r="A665" s="1" t="s">
        <v>480</v>
      </c>
      <c r="B665" s="1" t="s">
        <v>428</v>
      </c>
      <c r="C665" s="1" t="s">
        <v>215</v>
      </c>
      <c r="D665" s="84">
        <v>2017</v>
      </c>
      <c r="E665" s="3">
        <v>42969</v>
      </c>
      <c r="G665" s="4"/>
      <c r="H665" s="4">
        <v>300</v>
      </c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P665" s="4"/>
      <c r="AQ665" s="4"/>
      <c r="AR665" s="4"/>
      <c r="AS665" s="4"/>
      <c r="AT665" s="4"/>
      <c r="AU665" s="4"/>
      <c r="AV665" s="4"/>
      <c r="AW665" s="4"/>
      <c r="AX665" s="4">
        <v>0.14000000000000001</v>
      </c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1" t="s">
        <v>153</v>
      </c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K665"/>
      <c r="DL665"/>
      <c r="DM665"/>
      <c r="DR665" s="4"/>
      <c r="DT665" s="4"/>
      <c r="DU665" s="4"/>
      <c r="DV665" s="4"/>
      <c r="DW665" s="4"/>
      <c r="DX665" s="4"/>
      <c r="DY665" s="4"/>
      <c r="DZ665" s="4"/>
      <c r="EA665" s="4"/>
    </row>
    <row r="666" spans="1:131" hidden="1" x14ac:dyDescent="0.25">
      <c r="A666" s="1" t="s">
        <v>480</v>
      </c>
      <c r="B666" s="1" t="s">
        <v>428</v>
      </c>
      <c r="C666" s="1" t="s">
        <v>215</v>
      </c>
      <c r="D666" s="84">
        <v>2017</v>
      </c>
      <c r="E666" s="3">
        <v>42974</v>
      </c>
      <c r="G666" s="4"/>
      <c r="H666" s="4">
        <v>300</v>
      </c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1" t="s">
        <v>153</v>
      </c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K666"/>
      <c r="DL666"/>
      <c r="DM666"/>
      <c r="DR666" s="4">
        <v>572.75</v>
      </c>
      <c r="DT666" s="4"/>
      <c r="DU666" s="4"/>
      <c r="DV666" s="4"/>
      <c r="DW666" s="4"/>
      <c r="DX666" s="4"/>
      <c r="DY666" s="4"/>
      <c r="DZ666" s="4"/>
      <c r="EA666" s="4"/>
    </row>
    <row r="667" spans="1:131" hidden="1" x14ac:dyDescent="0.25">
      <c r="A667" s="1" t="s">
        <v>480</v>
      </c>
      <c r="B667" s="1" t="s">
        <v>428</v>
      </c>
      <c r="C667" s="1" t="s">
        <v>215</v>
      </c>
      <c r="D667" s="84">
        <v>2017</v>
      </c>
      <c r="E667" s="3">
        <v>42975</v>
      </c>
      <c r="G667" s="4"/>
      <c r="H667" s="4">
        <v>300</v>
      </c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P667" s="4"/>
      <c r="AQ667" s="4"/>
      <c r="AR667" s="4"/>
      <c r="AS667" s="4"/>
      <c r="AT667" s="4"/>
      <c r="AU667" s="4"/>
      <c r="AV667" s="4"/>
      <c r="AW667" s="4"/>
      <c r="AX667" s="4">
        <v>0.22</v>
      </c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1" t="s">
        <v>153</v>
      </c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K667"/>
      <c r="DL667"/>
      <c r="DM667"/>
      <c r="DR667" s="4">
        <v>571.83000000000004</v>
      </c>
      <c r="DT667" s="4"/>
      <c r="DU667" s="4"/>
      <c r="DV667" s="4"/>
      <c r="DW667" s="4"/>
      <c r="DX667" s="4"/>
      <c r="DY667" s="4"/>
      <c r="DZ667" s="4"/>
      <c r="EA667" s="4"/>
    </row>
    <row r="668" spans="1:131" hidden="1" x14ac:dyDescent="0.25">
      <c r="A668" s="1" t="s">
        <v>480</v>
      </c>
      <c r="B668" s="1" t="s">
        <v>428</v>
      </c>
      <c r="C668" s="1" t="s">
        <v>215</v>
      </c>
      <c r="D668" s="84">
        <v>2017</v>
      </c>
      <c r="E668" s="3">
        <v>42976</v>
      </c>
      <c r="G668" s="4"/>
      <c r="H668" s="4">
        <v>300</v>
      </c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1" t="s">
        <v>153</v>
      </c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K668"/>
      <c r="DL668"/>
      <c r="DM668"/>
      <c r="DR668" s="4">
        <v>571.08000000000004</v>
      </c>
      <c r="DT668" s="4"/>
      <c r="DU668" s="4"/>
      <c r="DV668" s="4"/>
      <c r="DW668" s="4"/>
      <c r="DX668" s="4"/>
      <c r="DY668" s="4"/>
      <c r="DZ668" s="4"/>
      <c r="EA668" s="4"/>
    </row>
    <row r="669" spans="1:131" hidden="1" x14ac:dyDescent="0.25">
      <c r="A669" s="1" t="s">
        <v>480</v>
      </c>
      <c r="B669" s="1" t="s">
        <v>428</v>
      </c>
      <c r="C669" s="1" t="s">
        <v>215</v>
      </c>
      <c r="D669" s="84">
        <v>2017</v>
      </c>
      <c r="E669" s="3">
        <v>42977</v>
      </c>
      <c r="G669" s="4"/>
      <c r="H669" s="4">
        <v>300</v>
      </c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1" t="s">
        <v>153</v>
      </c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K669"/>
      <c r="DL669"/>
      <c r="DM669"/>
      <c r="DR669" s="4">
        <v>570.48</v>
      </c>
      <c r="DT669" s="4"/>
      <c r="DU669" s="4"/>
      <c r="DV669" s="4"/>
      <c r="DW669" s="4"/>
      <c r="DX669" s="4"/>
      <c r="DY669" s="4"/>
      <c r="DZ669" s="4"/>
      <c r="EA669" s="4"/>
    </row>
    <row r="670" spans="1:131" hidden="1" x14ac:dyDescent="0.25">
      <c r="A670" s="1" t="s">
        <v>480</v>
      </c>
      <c r="B670" s="1" t="s">
        <v>428</v>
      </c>
      <c r="C670" s="1" t="s">
        <v>215</v>
      </c>
      <c r="D670" s="84">
        <v>2017</v>
      </c>
      <c r="E670" s="3">
        <v>42978</v>
      </c>
      <c r="G670" s="4"/>
      <c r="H670" s="4">
        <v>300</v>
      </c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1" t="s">
        <v>153</v>
      </c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K670"/>
      <c r="DL670"/>
      <c r="DM670"/>
      <c r="DR670" s="4">
        <v>570.29999999999995</v>
      </c>
      <c r="DT670" s="4"/>
      <c r="DU670" s="4"/>
      <c r="DV670" s="4"/>
      <c r="DW670" s="4"/>
      <c r="DX670" s="4"/>
      <c r="DY670" s="4"/>
      <c r="DZ670" s="4"/>
      <c r="EA670" s="4"/>
    </row>
    <row r="671" spans="1:131" hidden="1" x14ac:dyDescent="0.25">
      <c r="A671" s="1" t="s">
        <v>480</v>
      </c>
      <c r="B671" s="1" t="s">
        <v>428</v>
      </c>
      <c r="C671" s="1" t="s">
        <v>215</v>
      </c>
      <c r="D671" s="84">
        <v>2017</v>
      </c>
      <c r="E671" s="3">
        <v>42979</v>
      </c>
      <c r="G671" s="4"/>
      <c r="H671" s="4">
        <v>300</v>
      </c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1" t="s">
        <v>153</v>
      </c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K671"/>
      <c r="DL671"/>
      <c r="DM671"/>
      <c r="DR671" s="4">
        <v>572.6</v>
      </c>
      <c r="DT671" s="4"/>
      <c r="DU671" s="4"/>
      <c r="DV671" s="4"/>
      <c r="DW671" s="4"/>
      <c r="DX671" s="4"/>
      <c r="DY671" s="4"/>
      <c r="DZ671" s="4"/>
      <c r="EA671" s="4"/>
    </row>
    <row r="672" spans="1:131" hidden="1" x14ac:dyDescent="0.25">
      <c r="A672" s="1" t="s">
        <v>480</v>
      </c>
      <c r="B672" s="1" t="s">
        <v>428</v>
      </c>
      <c r="C672" s="1" t="s">
        <v>215</v>
      </c>
      <c r="D672" s="84">
        <v>2017</v>
      </c>
      <c r="E672" s="3">
        <v>42980</v>
      </c>
      <c r="G672" s="4"/>
      <c r="H672" s="4">
        <v>300</v>
      </c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1" t="s">
        <v>153</v>
      </c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K672"/>
      <c r="DL672"/>
      <c r="DM672"/>
      <c r="DR672" s="4">
        <v>575.34</v>
      </c>
      <c r="DT672" s="4"/>
      <c r="DU672" s="4"/>
      <c r="DV672" s="4"/>
      <c r="DW672" s="4"/>
      <c r="DX672" s="4"/>
      <c r="DY672" s="4"/>
      <c r="DZ672" s="4"/>
      <c r="EA672" s="4"/>
    </row>
    <row r="673" spans="1:131" hidden="1" x14ac:dyDescent="0.25">
      <c r="A673" s="1" t="s">
        <v>480</v>
      </c>
      <c r="B673" s="1" t="s">
        <v>428</v>
      </c>
      <c r="C673" s="1" t="s">
        <v>215</v>
      </c>
      <c r="D673" s="84">
        <v>2017</v>
      </c>
      <c r="E673" s="3">
        <v>42981</v>
      </c>
      <c r="G673" s="4"/>
      <c r="H673" s="4">
        <v>300</v>
      </c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1" t="s">
        <v>153</v>
      </c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K673"/>
      <c r="DL673"/>
      <c r="DM673"/>
      <c r="DR673" s="4">
        <v>579</v>
      </c>
      <c r="DT673" s="4"/>
      <c r="DU673" s="4"/>
      <c r="DV673" s="4"/>
      <c r="DW673" s="4"/>
      <c r="DX673" s="4"/>
      <c r="DY673" s="4"/>
      <c r="DZ673" s="4"/>
      <c r="EA673" s="4"/>
    </row>
    <row r="674" spans="1:131" hidden="1" x14ac:dyDescent="0.25">
      <c r="A674" s="1" t="s">
        <v>480</v>
      </c>
      <c r="B674" s="1" t="s">
        <v>428</v>
      </c>
      <c r="C674" s="1" t="s">
        <v>215</v>
      </c>
      <c r="D674" s="84">
        <v>2017</v>
      </c>
      <c r="E674" s="3">
        <v>42982</v>
      </c>
      <c r="G674" s="4"/>
      <c r="H674" s="4">
        <v>300</v>
      </c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P674" s="4"/>
      <c r="AQ674" s="4"/>
      <c r="AR674" s="4"/>
      <c r="AS674" s="4"/>
      <c r="AT674" s="4"/>
      <c r="AU674" s="4"/>
      <c r="AV674" s="4"/>
      <c r="AW674" s="4"/>
      <c r="AX674" s="4">
        <v>0.27</v>
      </c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1" t="s">
        <v>153</v>
      </c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K674"/>
      <c r="DL674"/>
      <c r="DM674"/>
      <c r="DR674" s="4">
        <v>579.03</v>
      </c>
      <c r="DT674" s="4"/>
      <c r="DU674" s="4"/>
      <c r="DV674" s="4"/>
      <c r="DW674" s="4"/>
      <c r="DX674" s="4"/>
      <c r="DY674" s="4"/>
      <c r="DZ674" s="4"/>
      <c r="EA674" s="4"/>
    </row>
    <row r="675" spans="1:131" hidden="1" x14ac:dyDescent="0.25">
      <c r="A675" s="1" t="s">
        <v>480</v>
      </c>
      <c r="B675" s="1" t="s">
        <v>428</v>
      </c>
      <c r="C675" s="1" t="s">
        <v>215</v>
      </c>
      <c r="D675" s="84">
        <v>2017</v>
      </c>
      <c r="E675" s="3">
        <v>42983</v>
      </c>
      <c r="G675" s="4"/>
      <c r="H675" s="4">
        <v>300</v>
      </c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1">
        <v>38.875</v>
      </c>
      <c r="AL675" s="82">
        <f>AK675/100</f>
        <v>0.38874999999999998</v>
      </c>
      <c r="AM675" s="4">
        <v>2.2637884375000001</v>
      </c>
      <c r="AN675" s="4">
        <f>AO675*AK675</f>
        <v>2.2637884375000001</v>
      </c>
      <c r="AO675">
        <v>5.82325E-2</v>
      </c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1" t="s">
        <v>153</v>
      </c>
      <c r="CL675">
        <v>8.4450485271311493</v>
      </c>
      <c r="CM675">
        <v>22.5568287734514</v>
      </c>
      <c r="CN675">
        <v>71.406783830373001</v>
      </c>
      <c r="CO675">
        <v>56.9046455128532</v>
      </c>
      <c r="CP675">
        <v>0.76365167016157098</v>
      </c>
      <c r="CQ675">
        <v>0.46297331220153898</v>
      </c>
      <c r="CR675">
        <v>2.14846189704032</v>
      </c>
      <c r="CS675">
        <v>2.5161190137367901</v>
      </c>
      <c r="CT675">
        <v>2.0702546239187201</v>
      </c>
      <c r="CU675">
        <v>2.0351404720296999</v>
      </c>
      <c r="CV675">
        <v>7.6813968569695801</v>
      </c>
      <c r="CW675">
        <v>22.093855461249898</v>
      </c>
      <c r="CX675">
        <v>69.258321933332695</v>
      </c>
      <c r="CY675">
        <v>54.388526499116402</v>
      </c>
      <c r="CZ675">
        <v>39.452095041944403</v>
      </c>
      <c r="DA675">
        <v>14.5154967731364</v>
      </c>
      <c r="DB675">
        <v>217.38629355483801</v>
      </c>
      <c r="DC675">
        <v>207.38969256574899</v>
      </c>
      <c r="DD675">
        <v>9.99660098908865</v>
      </c>
      <c r="DK675"/>
      <c r="DL675"/>
      <c r="DM675"/>
      <c r="DR675" s="4">
        <v>578.35</v>
      </c>
      <c r="DT675" s="4"/>
      <c r="DU675" s="4"/>
      <c r="DV675" s="4"/>
      <c r="DW675" s="4"/>
      <c r="DX675" s="4"/>
      <c r="DY675" s="4"/>
      <c r="DZ675" s="4"/>
      <c r="EA675" s="4"/>
    </row>
    <row r="676" spans="1:131" hidden="1" x14ac:dyDescent="0.25">
      <c r="A676" s="1" t="s">
        <v>480</v>
      </c>
      <c r="B676" s="1" t="s">
        <v>428</v>
      </c>
      <c r="C676" s="1" t="s">
        <v>215</v>
      </c>
      <c r="D676" s="84">
        <v>2017</v>
      </c>
      <c r="E676" s="3">
        <v>42984</v>
      </c>
      <c r="G676" s="4"/>
      <c r="H676" s="4">
        <v>300</v>
      </c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/>
      <c r="AL676"/>
      <c r="AO676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1" t="s">
        <v>153</v>
      </c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K676"/>
      <c r="DL676"/>
      <c r="DM676"/>
      <c r="DR676" s="4">
        <v>577.54</v>
      </c>
      <c r="DT676" s="4"/>
      <c r="DU676" s="4"/>
      <c r="DV676" s="4"/>
      <c r="DW676" s="4"/>
      <c r="DX676" s="4"/>
      <c r="DY676" s="4"/>
      <c r="DZ676" s="4"/>
      <c r="EA676" s="4"/>
    </row>
    <row r="677" spans="1:131" hidden="1" x14ac:dyDescent="0.25">
      <c r="A677" s="1" t="s">
        <v>480</v>
      </c>
      <c r="B677" s="1" t="s">
        <v>428</v>
      </c>
      <c r="C677" s="1" t="s">
        <v>215</v>
      </c>
      <c r="D677" s="84">
        <v>2017</v>
      </c>
      <c r="E677" s="3">
        <v>42985</v>
      </c>
      <c r="G677" s="4"/>
      <c r="H677" s="4">
        <v>300</v>
      </c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/>
      <c r="AL677"/>
      <c r="AO677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1" t="s">
        <v>153</v>
      </c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K677"/>
      <c r="DL677"/>
      <c r="DM677"/>
      <c r="DR677" s="4">
        <v>576.47</v>
      </c>
      <c r="DT677" s="4"/>
      <c r="DU677" s="4"/>
      <c r="DV677" s="4"/>
      <c r="DW677" s="4"/>
      <c r="DX677" s="4"/>
      <c r="DY677" s="4"/>
      <c r="DZ677" s="4"/>
      <c r="EA677" s="4"/>
    </row>
    <row r="678" spans="1:131" hidden="1" x14ac:dyDescent="0.25">
      <c r="A678" s="1" t="s">
        <v>480</v>
      </c>
      <c r="B678" s="1" t="s">
        <v>428</v>
      </c>
      <c r="C678" s="1" t="s">
        <v>215</v>
      </c>
      <c r="D678" s="84">
        <v>2017</v>
      </c>
      <c r="E678" s="3">
        <v>42986</v>
      </c>
      <c r="G678" s="4"/>
      <c r="H678" s="4">
        <v>300</v>
      </c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/>
      <c r="AL678"/>
      <c r="AO678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1" t="s">
        <v>153</v>
      </c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K678"/>
      <c r="DL678"/>
      <c r="DM678"/>
      <c r="DR678" s="4">
        <v>575.12</v>
      </c>
      <c r="DT678" s="4"/>
      <c r="DU678" s="4"/>
      <c r="DV678" s="4"/>
      <c r="DW678" s="4"/>
      <c r="DX678" s="4"/>
      <c r="DY678" s="4"/>
      <c r="DZ678" s="4"/>
      <c r="EA678" s="4"/>
    </row>
    <row r="679" spans="1:131" hidden="1" x14ac:dyDescent="0.25">
      <c r="A679" s="1" t="s">
        <v>480</v>
      </c>
      <c r="B679" s="1" t="s">
        <v>428</v>
      </c>
      <c r="C679" s="1" t="s">
        <v>215</v>
      </c>
      <c r="D679" s="84">
        <v>2017</v>
      </c>
      <c r="E679" s="3">
        <v>42987</v>
      </c>
      <c r="G679" s="4"/>
      <c r="H679" s="4">
        <v>300</v>
      </c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/>
      <c r="AL679"/>
      <c r="AO679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1" t="s">
        <v>153</v>
      </c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K679"/>
      <c r="DL679"/>
      <c r="DM679"/>
      <c r="DR679" s="4">
        <v>573.54999999999995</v>
      </c>
      <c r="DT679" s="4"/>
      <c r="DU679" s="4"/>
      <c r="DV679" s="4"/>
      <c r="DW679" s="4"/>
      <c r="DX679" s="4"/>
      <c r="DY679" s="4"/>
      <c r="DZ679" s="4"/>
      <c r="EA679" s="4"/>
    </row>
    <row r="680" spans="1:131" hidden="1" x14ac:dyDescent="0.25">
      <c r="A680" s="1" t="s">
        <v>480</v>
      </c>
      <c r="B680" s="1" t="s">
        <v>428</v>
      </c>
      <c r="C680" s="1" t="s">
        <v>215</v>
      </c>
      <c r="D680" s="84">
        <v>2017</v>
      </c>
      <c r="E680" s="3">
        <v>42988</v>
      </c>
      <c r="G680" s="4"/>
      <c r="H680" s="4">
        <v>300</v>
      </c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1" t="s">
        <v>153</v>
      </c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K680"/>
      <c r="DL680"/>
      <c r="DM680"/>
      <c r="DR680" s="4">
        <v>576.80999999999995</v>
      </c>
      <c r="DT680" s="4"/>
      <c r="DU680" s="4"/>
      <c r="DV680" s="4"/>
      <c r="DW680" s="4"/>
      <c r="DX680" s="4"/>
      <c r="DY680" s="4"/>
      <c r="DZ680" s="4"/>
      <c r="EA680" s="4"/>
    </row>
    <row r="681" spans="1:131" hidden="1" x14ac:dyDescent="0.25">
      <c r="A681" s="1" t="s">
        <v>480</v>
      </c>
      <c r="B681" s="1" t="s">
        <v>428</v>
      </c>
      <c r="C681" s="1" t="s">
        <v>215</v>
      </c>
      <c r="D681" s="84">
        <v>2017</v>
      </c>
      <c r="E681" s="3">
        <v>42989</v>
      </c>
      <c r="G681" s="4"/>
      <c r="H681" s="4">
        <v>300</v>
      </c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1" t="s">
        <v>153</v>
      </c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K681"/>
      <c r="DL681"/>
      <c r="DM681"/>
      <c r="DR681" s="4">
        <v>577.59</v>
      </c>
      <c r="DT681" s="4"/>
      <c r="DU681" s="4"/>
      <c r="DV681" s="4"/>
      <c r="DW681" s="4"/>
      <c r="DX681" s="4"/>
      <c r="DY681" s="4"/>
      <c r="DZ681" s="4"/>
      <c r="EA681" s="4"/>
    </row>
    <row r="682" spans="1:131" hidden="1" x14ac:dyDescent="0.25">
      <c r="A682" s="1" t="s">
        <v>480</v>
      </c>
      <c r="B682" s="1" t="s">
        <v>428</v>
      </c>
      <c r="C682" s="1" t="s">
        <v>215</v>
      </c>
      <c r="D682" s="84">
        <v>2017</v>
      </c>
      <c r="E682" s="3">
        <v>42990</v>
      </c>
      <c r="G682" s="4"/>
      <c r="H682" s="4">
        <v>300</v>
      </c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1" t="s">
        <v>153</v>
      </c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K682"/>
      <c r="DL682"/>
      <c r="DM682"/>
      <c r="DR682" s="4">
        <v>577.36</v>
      </c>
      <c r="DT682" s="4"/>
      <c r="DU682" s="4"/>
      <c r="DV682" s="4"/>
      <c r="DW682" s="4"/>
      <c r="DX682" s="4"/>
      <c r="DY682" s="4"/>
      <c r="DZ682" s="4"/>
      <c r="EA682" s="4"/>
    </row>
    <row r="683" spans="1:131" hidden="1" x14ac:dyDescent="0.25">
      <c r="A683" s="1" t="s">
        <v>480</v>
      </c>
      <c r="B683" s="1" t="s">
        <v>428</v>
      </c>
      <c r="C683" s="1" t="s">
        <v>215</v>
      </c>
      <c r="D683" s="84">
        <v>2017</v>
      </c>
      <c r="E683" s="3">
        <v>42991</v>
      </c>
      <c r="G683" s="4"/>
      <c r="H683" s="4">
        <v>300</v>
      </c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P683" s="4"/>
      <c r="AQ683" s="4"/>
      <c r="AR683" s="4"/>
      <c r="AS683" s="4"/>
      <c r="AT683" s="4"/>
      <c r="AU683" s="4"/>
      <c r="AV683" s="4"/>
      <c r="AW683" s="4"/>
      <c r="AX683" s="4">
        <v>0.48</v>
      </c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1" t="s">
        <v>153</v>
      </c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K683"/>
      <c r="DL683"/>
      <c r="DM683"/>
      <c r="DR683" s="4">
        <v>577.53</v>
      </c>
      <c r="DT683" s="4"/>
      <c r="DU683" s="4"/>
      <c r="DV683" s="4"/>
      <c r="DW683" s="4"/>
      <c r="DX683" s="4"/>
      <c r="DY683" s="4"/>
      <c r="DZ683" s="4"/>
      <c r="EA683" s="4"/>
    </row>
    <row r="684" spans="1:131" hidden="1" x14ac:dyDescent="0.25">
      <c r="A684" s="1" t="s">
        <v>480</v>
      </c>
      <c r="B684" s="1" t="s">
        <v>428</v>
      </c>
      <c r="C684" s="1" t="s">
        <v>215</v>
      </c>
      <c r="D684" s="84">
        <v>2017</v>
      </c>
      <c r="E684" s="3">
        <v>42992</v>
      </c>
      <c r="G684" s="4"/>
      <c r="H684" s="4">
        <v>300</v>
      </c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1" t="s">
        <v>153</v>
      </c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K684"/>
      <c r="DL684"/>
      <c r="DM684"/>
      <c r="DR684" s="4">
        <v>578.21</v>
      </c>
      <c r="DT684" s="4"/>
      <c r="DU684" s="4"/>
      <c r="DV684" s="4"/>
      <c r="DW684" s="4"/>
      <c r="DX684" s="4"/>
      <c r="DY684" s="4"/>
      <c r="DZ684" s="4"/>
      <c r="EA684" s="4"/>
    </row>
    <row r="685" spans="1:131" hidden="1" x14ac:dyDescent="0.25">
      <c r="A685" s="1" t="s">
        <v>480</v>
      </c>
      <c r="B685" s="1" t="s">
        <v>428</v>
      </c>
      <c r="C685" s="1" t="s">
        <v>215</v>
      </c>
      <c r="D685" s="84">
        <v>2017</v>
      </c>
      <c r="E685" s="3">
        <v>42993</v>
      </c>
      <c r="G685" s="4"/>
      <c r="H685" s="4">
        <v>300</v>
      </c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1" t="s">
        <v>153</v>
      </c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K685"/>
      <c r="DL685"/>
      <c r="DM685"/>
      <c r="DR685" s="4">
        <v>577.09</v>
      </c>
      <c r="DT685" s="4"/>
      <c r="DU685" s="4"/>
      <c r="DV685" s="4"/>
      <c r="DW685" s="4"/>
      <c r="DX685" s="4"/>
      <c r="DY685" s="4"/>
      <c r="DZ685" s="4"/>
      <c r="EA685" s="4"/>
    </row>
    <row r="686" spans="1:131" hidden="1" x14ac:dyDescent="0.25">
      <c r="A686" s="1" t="s">
        <v>480</v>
      </c>
      <c r="B686" s="1" t="s">
        <v>428</v>
      </c>
      <c r="C686" s="1" t="s">
        <v>215</v>
      </c>
      <c r="D686" s="84">
        <v>2017</v>
      </c>
      <c r="E686" s="3">
        <v>42994</v>
      </c>
      <c r="G686" s="4"/>
      <c r="H686" s="4">
        <v>300</v>
      </c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1" t="s">
        <v>153</v>
      </c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K686"/>
      <c r="DL686"/>
      <c r="DM686"/>
      <c r="DR686" s="4">
        <v>576.36</v>
      </c>
      <c r="DT686" s="4"/>
      <c r="DU686" s="4"/>
      <c r="DV686" s="4"/>
      <c r="DW686" s="4"/>
      <c r="DX686" s="4"/>
      <c r="DY686" s="4"/>
      <c r="DZ686" s="4"/>
      <c r="EA686" s="4"/>
    </row>
    <row r="687" spans="1:131" hidden="1" x14ac:dyDescent="0.25">
      <c r="A687" s="1" t="s">
        <v>480</v>
      </c>
      <c r="B687" s="1" t="s">
        <v>428</v>
      </c>
      <c r="C687" s="1" t="s">
        <v>215</v>
      </c>
      <c r="D687" s="84">
        <v>2017</v>
      </c>
      <c r="E687" s="3">
        <v>42995</v>
      </c>
      <c r="G687" s="4"/>
      <c r="H687" s="4">
        <v>300</v>
      </c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1" t="s">
        <v>153</v>
      </c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K687"/>
      <c r="DL687"/>
      <c r="DM687"/>
      <c r="DR687" s="4">
        <v>575.53</v>
      </c>
      <c r="DT687" s="4"/>
      <c r="DU687" s="4"/>
      <c r="DV687" s="4"/>
      <c r="DW687" s="4"/>
      <c r="DX687" s="4"/>
      <c r="DY687" s="4"/>
      <c r="DZ687" s="4"/>
      <c r="EA687" s="4"/>
    </row>
    <row r="688" spans="1:131" hidden="1" x14ac:dyDescent="0.25">
      <c r="A688" s="1" t="s">
        <v>480</v>
      </c>
      <c r="B688" s="1" t="s">
        <v>428</v>
      </c>
      <c r="C688" s="1" t="s">
        <v>215</v>
      </c>
      <c r="D688" s="84">
        <v>2017</v>
      </c>
      <c r="E688" s="3">
        <v>42996</v>
      </c>
      <c r="G688" s="4"/>
      <c r="H688" s="4">
        <v>300</v>
      </c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1" t="s">
        <v>153</v>
      </c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K688"/>
      <c r="DL688"/>
      <c r="DM688"/>
      <c r="DR688" s="4">
        <v>594.26</v>
      </c>
      <c r="DT688" s="4"/>
      <c r="DU688" s="4"/>
      <c r="DV688" s="4"/>
      <c r="DW688" s="4"/>
      <c r="DX688" s="4"/>
      <c r="DY688" s="4"/>
      <c r="DZ688" s="4"/>
      <c r="EA688" s="4"/>
    </row>
    <row r="689" spans="1:131" hidden="1" x14ac:dyDescent="0.25">
      <c r="A689" s="1" t="s">
        <v>480</v>
      </c>
      <c r="B689" s="1" t="s">
        <v>428</v>
      </c>
      <c r="C689" s="1" t="s">
        <v>215</v>
      </c>
      <c r="D689" s="84">
        <v>2017</v>
      </c>
      <c r="E689" s="3">
        <v>42997</v>
      </c>
      <c r="G689" s="4"/>
      <c r="H689" s="4">
        <v>300</v>
      </c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P689" s="4"/>
      <c r="AQ689" s="4"/>
      <c r="AR689" s="4"/>
      <c r="AS689" s="4"/>
      <c r="AT689" s="4"/>
      <c r="AU689" s="4"/>
      <c r="AV689" s="4"/>
      <c r="AW689" s="4"/>
      <c r="AX689" s="4">
        <v>0.67</v>
      </c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1" t="s">
        <v>153</v>
      </c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K689"/>
      <c r="DL689"/>
      <c r="DM689"/>
      <c r="DR689" s="4">
        <v>599.55999999999995</v>
      </c>
      <c r="DT689" s="4"/>
      <c r="DU689" s="4"/>
      <c r="DV689" s="4"/>
      <c r="DW689" s="4"/>
      <c r="DX689" s="4"/>
      <c r="DY689" s="4"/>
      <c r="DZ689" s="4"/>
      <c r="EA689" s="4"/>
    </row>
    <row r="690" spans="1:131" hidden="1" x14ac:dyDescent="0.25">
      <c r="A690" s="1" t="s">
        <v>480</v>
      </c>
      <c r="B690" s="1" t="s">
        <v>428</v>
      </c>
      <c r="C690" s="1" t="s">
        <v>215</v>
      </c>
      <c r="D690" s="84">
        <v>2017</v>
      </c>
      <c r="E690" s="3">
        <v>42998</v>
      </c>
      <c r="G690" s="4"/>
      <c r="H690" s="4">
        <v>300</v>
      </c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1" t="s">
        <v>153</v>
      </c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K690"/>
      <c r="DL690"/>
      <c r="DM690"/>
      <c r="DR690" s="4">
        <v>599.73</v>
      </c>
      <c r="DT690" s="4"/>
      <c r="DU690" s="4"/>
      <c r="DV690" s="4"/>
      <c r="DW690" s="4"/>
      <c r="DX690" s="4"/>
      <c r="DY690" s="4"/>
      <c r="DZ690" s="4"/>
      <c r="EA690" s="4"/>
    </row>
    <row r="691" spans="1:131" hidden="1" x14ac:dyDescent="0.25">
      <c r="A691" s="1" t="s">
        <v>480</v>
      </c>
      <c r="B691" s="1" t="s">
        <v>428</v>
      </c>
      <c r="C691" s="1" t="s">
        <v>215</v>
      </c>
      <c r="D691" s="84">
        <v>2017</v>
      </c>
      <c r="E691" s="3">
        <v>42999</v>
      </c>
      <c r="G691" s="4"/>
      <c r="H691" s="4">
        <v>300</v>
      </c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1" t="s">
        <v>153</v>
      </c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K691"/>
      <c r="DL691"/>
      <c r="DM691"/>
      <c r="DR691" s="4">
        <v>604.69000000000005</v>
      </c>
      <c r="DT691" s="4"/>
      <c r="DU691" s="4"/>
      <c r="DV691" s="4"/>
      <c r="DW691" s="4"/>
      <c r="DX691" s="4"/>
      <c r="DY691" s="4"/>
      <c r="DZ691" s="4"/>
      <c r="EA691" s="4"/>
    </row>
    <row r="692" spans="1:131" hidden="1" x14ac:dyDescent="0.25">
      <c r="A692" s="1" t="s">
        <v>480</v>
      </c>
      <c r="B692" s="1" t="s">
        <v>428</v>
      </c>
      <c r="C692" s="1" t="s">
        <v>215</v>
      </c>
      <c r="D692" s="84">
        <v>2017</v>
      </c>
      <c r="E692" s="3">
        <v>43000</v>
      </c>
      <c r="G692" s="4"/>
      <c r="H692" s="4">
        <v>300</v>
      </c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1" t="s">
        <v>153</v>
      </c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K692"/>
      <c r="DL692"/>
      <c r="DM692"/>
      <c r="DR692" s="4">
        <v>609.98</v>
      </c>
      <c r="DT692" s="4"/>
      <c r="DU692" s="4"/>
      <c r="DV692" s="4"/>
      <c r="DW692" s="4"/>
      <c r="DX692" s="4"/>
      <c r="DY692" s="4"/>
      <c r="DZ692" s="4"/>
      <c r="EA692" s="4"/>
    </row>
    <row r="693" spans="1:131" hidden="1" x14ac:dyDescent="0.25">
      <c r="A693" s="1" t="s">
        <v>480</v>
      </c>
      <c r="B693" s="1" t="s">
        <v>428</v>
      </c>
      <c r="C693" s="1" t="s">
        <v>215</v>
      </c>
      <c r="D693" s="84">
        <v>2017</v>
      </c>
      <c r="E693" s="3">
        <v>43001</v>
      </c>
      <c r="G693" s="4"/>
      <c r="H693" s="4">
        <v>300</v>
      </c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1" t="s">
        <v>153</v>
      </c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K693"/>
      <c r="DL693"/>
      <c r="DM693"/>
      <c r="DR693" s="4">
        <v>608.23</v>
      </c>
      <c r="DT693" s="4"/>
      <c r="DU693" s="4"/>
      <c r="DV693" s="4"/>
      <c r="DW693" s="4"/>
      <c r="DX693" s="4"/>
      <c r="DY693" s="4"/>
      <c r="DZ693" s="4"/>
      <c r="EA693" s="4"/>
    </row>
    <row r="694" spans="1:131" hidden="1" x14ac:dyDescent="0.25">
      <c r="A694" s="1" t="s">
        <v>480</v>
      </c>
      <c r="B694" s="1" t="s">
        <v>428</v>
      </c>
      <c r="C694" s="1" t="s">
        <v>215</v>
      </c>
      <c r="D694" s="84">
        <v>2017</v>
      </c>
      <c r="E694" s="3">
        <v>43002</v>
      </c>
      <c r="G694" s="4"/>
      <c r="H694" s="4">
        <v>300</v>
      </c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1" t="s">
        <v>153</v>
      </c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K694"/>
      <c r="DL694"/>
      <c r="DM694"/>
      <c r="DR694" s="4">
        <v>606</v>
      </c>
      <c r="DT694" s="4"/>
      <c r="DU694" s="4"/>
      <c r="DV694" s="4"/>
      <c r="DW694" s="4"/>
      <c r="DX694" s="4"/>
      <c r="DY694" s="4"/>
      <c r="DZ694" s="4"/>
      <c r="EA694" s="4"/>
    </row>
    <row r="695" spans="1:131" hidden="1" x14ac:dyDescent="0.25">
      <c r="A695" s="1" t="s">
        <v>480</v>
      </c>
      <c r="B695" s="1" t="s">
        <v>428</v>
      </c>
      <c r="C695" s="1" t="s">
        <v>215</v>
      </c>
      <c r="D695" s="84">
        <v>2017</v>
      </c>
      <c r="E695" s="3">
        <v>43003</v>
      </c>
      <c r="G695" s="4"/>
      <c r="H695" s="4">
        <v>300</v>
      </c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1" t="s">
        <v>153</v>
      </c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K695"/>
      <c r="DL695"/>
      <c r="DM695"/>
      <c r="DR695" s="4">
        <v>602.96</v>
      </c>
      <c r="DT695" s="4"/>
      <c r="DU695" s="4"/>
      <c r="DV695" s="4"/>
      <c r="DW695" s="4"/>
      <c r="DX695" s="4"/>
      <c r="DY695" s="4"/>
      <c r="DZ695" s="4"/>
      <c r="EA695" s="4"/>
    </row>
    <row r="696" spans="1:131" hidden="1" x14ac:dyDescent="0.25">
      <c r="A696" s="1" t="s">
        <v>480</v>
      </c>
      <c r="B696" s="1" t="s">
        <v>428</v>
      </c>
      <c r="C696" s="1" t="s">
        <v>215</v>
      </c>
      <c r="D696" s="84">
        <v>2017</v>
      </c>
      <c r="E696" s="3">
        <v>43004</v>
      </c>
      <c r="G696" s="4"/>
      <c r="H696" s="4">
        <v>300</v>
      </c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1" t="s">
        <v>153</v>
      </c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K696"/>
      <c r="DL696"/>
      <c r="DM696"/>
      <c r="DR696" s="4">
        <v>602.08000000000004</v>
      </c>
      <c r="DT696" s="4"/>
      <c r="DU696" s="4"/>
      <c r="DV696" s="4"/>
      <c r="DW696" s="4"/>
      <c r="DX696" s="4"/>
      <c r="DY696" s="4"/>
      <c r="DZ696" s="4"/>
      <c r="EA696" s="4"/>
    </row>
    <row r="697" spans="1:131" hidden="1" x14ac:dyDescent="0.25">
      <c r="A697" s="1" t="s">
        <v>480</v>
      </c>
      <c r="B697" s="1" t="s">
        <v>428</v>
      </c>
      <c r="C697" s="1" t="s">
        <v>215</v>
      </c>
      <c r="D697" s="84">
        <v>2017</v>
      </c>
      <c r="E697" s="3">
        <v>43005</v>
      </c>
      <c r="G697" s="4"/>
      <c r="H697" s="4">
        <v>300</v>
      </c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1" t="s">
        <v>153</v>
      </c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K697"/>
      <c r="DL697"/>
      <c r="DM697"/>
      <c r="DR697" s="4">
        <v>600.72</v>
      </c>
      <c r="DT697" s="4"/>
      <c r="DU697" s="4"/>
      <c r="DV697" s="4"/>
      <c r="DW697" s="4"/>
      <c r="DX697" s="4"/>
      <c r="DY697" s="4"/>
      <c r="DZ697" s="4"/>
      <c r="EA697" s="4"/>
    </row>
    <row r="698" spans="1:131" hidden="1" x14ac:dyDescent="0.25">
      <c r="A698" s="1" t="s">
        <v>480</v>
      </c>
      <c r="B698" s="1" t="s">
        <v>428</v>
      </c>
      <c r="C698" s="1" t="s">
        <v>215</v>
      </c>
      <c r="D698" s="84">
        <v>2017</v>
      </c>
      <c r="E698" s="3">
        <v>43006</v>
      </c>
      <c r="G698" s="4"/>
      <c r="H698" s="4">
        <v>300</v>
      </c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1">
        <v>206.18216623743999</v>
      </c>
      <c r="AL698" s="82">
        <f>AK698/100</f>
        <v>2.0618216623743999</v>
      </c>
      <c r="AM698" s="4">
        <v>8.5024370802164313</v>
      </c>
      <c r="AN698" s="4">
        <f>AO698*AK698</f>
        <v>8.5024370802164313</v>
      </c>
      <c r="AO698">
        <v>4.1237500000000003E-2</v>
      </c>
      <c r="AP698" s="4"/>
      <c r="AQ698" s="4"/>
      <c r="AR698" s="4"/>
      <c r="AS698" s="4"/>
      <c r="AT698" s="4"/>
      <c r="AU698" s="4"/>
      <c r="AV698" s="4"/>
      <c r="AW698" s="4"/>
      <c r="AX698" s="4">
        <v>0.93</v>
      </c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1" t="s">
        <v>153</v>
      </c>
      <c r="CL698">
        <v>4.5953933623646597</v>
      </c>
      <c r="CM698">
        <v>5.6470365972211196</v>
      </c>
      <c r="CN698">
        <v>45.342625315611002</v>
      </c>
      <c r="CO698">
        <v>55.799561281315</v>
      </c>
      <c r="CP698">
        <v>1.43956933330018</v>
      </c>
      <c r="CQ698">
        <v>2.05190372918331</v>
      </c>
      <c r="CR698">
        <v>2.0776190165342601</v>
      </c>
      <c r="CS698">
        <v>1.25947686994596</v>
      </c>
      <c r="CT698">
        <v>1.78788243632735</v>
      </c>
      <c r="CU698">
        <v>0.107455204185657</v>
      </c>
      <c r="CV698">
        <v>3.1558240290644801</v>
      </c>
      <c r="CW698">
        <v>3.5951328680378101</v>
      </c>
      <c r="CX698">
        <v>43.265006299076703</v>
      </c>
      <c r="CY698">
        <v>54.540084411369001</v>
      </c>
      <c r="CZ698">
        <v>45.057076794204796</v>
      </c>
      <c r="DA698">
        <v>15.2468097709344</v>
      </c>
      <c r="DB698">
        <v>173.58384076216399</v>
      </c>
      <c r="DC698">
        <v>164.85993417268699</v>
      </c>
      <c r="DD698">
        <v>8.7239065894767105</v>
      </c>
      <c r="DK698"/>
      <c r="DL698"/>
      <c r="DM698"/>
      <c r="DR698" s="4">
        <v>598.79999999999995</v>
      </c>
      <c r="DT698" s="4"/>
      <c r="DU698" s="4"/>
      <c r="DV698" s="4"/>
      <c r="DW698" s="4"/>
      <c r="DX698" s="4"/>
      <c r="DY698" s="4"/>
      <c r="DZ698" s="4"/>
      <c r="EA698" s="4"/>
    </row>
    <row r="699" spans="1:131" hidden="1" x14ac:dyDescent="0.25">
      <c r="A699" s="1" t="s">
        <v>480</v>
      </c>
      <c r="B699" s="1" t="s">
        <v>428</v>
      </c>
      <c r="C699" s="1" t="s">
        <v>215</v>
      </c>
      <c r="D699" s="84">
        <v>2017</v>
      </c>
      <c r="E699" s="3">
        <v>43007</v>
      </c>
      <c r="G699" s="4"/>
      <c r="H699" s="4">
        <v>300</v>
      </c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O699" s="1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1" t="s">
        <v>153</v>
      </c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K699"/>
      <c r="DL699"/>
      <c r="DM699"/>
      <c r="DR699" s="4">
        <v>595.27</v>
      </c>
      <c r="DT699" s="4"/>
      <c r="DU699" s="4"/>
      <c r="DV699" s="4"/>
      <c r="DW699" s="4"/>
      <c r="DX699" s="4"/>
      <c r="DY699" s="4"/>
      <c r="DZ699" s="4"/>
      <c r="EA699" s="4"/>
    </row>
    <row r="700" spans="1:131" hidden="1" x14ac:dyDescent="0.25">
      <c r="A700" s="1" t="s">
        <v>480</v>
      </c>
      <c r="B700" s="1" t="s">
        <v>428</v>
      </c>
      <c r="C700" s="1" t="s">
        <v>215</v>
      </c>
      <c r="D700" s="84">
        <v>2017</v>
      </c>
      <c r="E700" s="3">
        <v>43008</v>
      </c>
      <c r="G700" s="4"/>
      <c r="H700" s="4">
        <v>300</v>
      </c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O700" s="1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1" t="s">
        <v>153</v>
      </c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K700"/>
      <c r="DL700"/>
      <c r="DM700"/>
      <c r="DR700" s="4">
        <v>593.29</v>
      </c>
      <c r="DT700" s="4"/>
      <c r="DU700" s="4"/>
      <c r="DV700" s="4"/>
      <c r="DW700" s="4"/>
      <c r="DX700" s="4"/>
      <c r="DY700" s="4"/>
      <c r="DZ700" s="4"/>
      <c r="EA700" s="4"/>
    </row>
    <row r="701" spans="1:131" hidden="1" x14ac:dyDescent="0.25">
      <c r="A701" s="1" t="s">
        <v>480</v>
      </c>
      <c r="B701" s="1" t="s">
        <v>428</v>
      </c>
      <c r="C701" s="1" t="s">
        <v>215</v>
      </c>
      <c r="D701" s="84">
        <v>2017</v>
      </c>
      <c r="E701" s="3">
        <v>43009</v>
      </c>
      <c r="G701" s="4"/>
      <c r="H701" s="4">
        <v>300</v>
      </c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O701" s="1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1" t="s">
        <v>153</v>
      </c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K701"/>
      <c r="DL701"/>
      <c r="DM701"/>
      <c r="DR701" s="4">
        <v>591.71</v>
      </c>
      <c r="DT701" s="4"/>
      <c r="DU701" s="4"/>
      <c r="DV701" s="4"/>
      <c r="DW701" s="4"/>
      <c r="DX701" s="4"/>
      <c r="DY701" s="4"/>
      <c r="DZ701" s="4"/>
      <c r="EA701" s="4"/>
    </row>
    <row r="702" spans="1:131" hidden="1" x14ac:dyDescent="0.25">
      <c r="A702" s="1" t="s">
        <v>480</v>
      </c>
      <c r="B702" s="1" t="s">
        <v>428</v>
      </c>
      <c r="C702" s="1" t="s">
        <v>215</v>
      </c>
      <c r="D702" s="84">
        <v>2017</v>
      </c>
      <c r="E702" s="3">
        <v>43010</v>
      </c>
      <c r="G702" s="4"/>
      <c r="H702" s="4">
        <v>300</v>
      </c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1" t="s">
        <v>153</v>
      </c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K702"/>
      <c r="DL702"/>
      <c r="DM702"/>
      <c r="DR702" s="4">
        <v>589.35</v>
      </c>
      <c r="DT702" s="4"/>
      <c r="DU702" s="4"/>
      <c r="DV702" s="4"/>
      <c r="DW702" s="4"/>
      <c r="DX702" s="4"/>
      <c r="DY702" s="4"/>
      <c r="DZ702" s="4"/>
      <c r="EA702" s="4"/>
    </row>
    <row r="703" spans="1:131" hidden="1" x14ac:dyDescent="0.25">
      <c r="A703" s="1" t="s">
        <v>480</v>
      </c>
      <c r="B703" s="1" t="s">
        <v>428</v>
      </c>
      <c r="C703" s="1" t="s">
        <v>215</v>
      </c>
      <c r="D703" s="84">
        <v>2017</v>
      </c>
      <c r="E703" s="3">
        <v>43011</v>
      </c>
      <c r="G703" s="4"/>
      <c r="H703" s="4">
        <v>300</v>
      </c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1" t="s">
        <v>153</v>
      </c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K703"/>
      <c r="DL703"/>
      <c r="DM703"/>
      <c r="DR703" s="4">
        <v>585.76</v>
      </c>
      <c r="DT703" s="4"/>
      <c r="DU703" s="4"/>
      <c r="DV703" s="4"/>
      <c r="DW703" s="4"/>
      <c r="DX703" s="4"/>
      <c r="DY703" s="4"/>
      <c r="DZ703" s="4"/>
      <c r="EA703" s="4"/>
    </row>
    <row r="704" spans="1:131" hidden="1" x14ac:dyDescent="0.25">
      <c r="A704" s="1" t="s">
        <v>480</v>
      </c>
      <c r="B704" s="1" t="s">
        <v>428</v>
      </c>
      <c r="C704" s="1" t="s">
        <v>215</v>
      </c>
      <c r="D704" s="84">
        <v>2017</v>
      </c>
      <c r="E704" s="3">
        <v>43012</v>
      </c>
      <c r="G704" s="4"/>
      <c r="H704" s="4">
        <v>300</v>
      </c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P704" s="4"/>
      <c r="AQ704" s="4"/>
      <c r="AR704" s="4"/>
      <c r="AS704" s="4"/>
      <c r="AT704" s="4"/>
      <c r="AU704" s="4"/>
      <c r="AV704" s="4"/>
      <c r="AW704" s="4"/>
      <c r="AX704" s="4">
        <v>0.9</v>
      </c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1" t="s">
        <v>153</v>
      </c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K704"/>
      <c r="DL704"/>
      <c r="DM704"/>
      <c r="DR704" s="4">
        <v>583.09</v>
      </c>
      <c r="DT704" s="4"/>
      <c r="DU704" s="4"/>
      <c r="DV704" s="4"/>
      <c r="DW704" s="4"/>
      <c r="DX704" s="4"/>
      <c r="DY704" s="4"/>
      <c r="DZ704" s="4"/>
      <c r="EA704" s="4"/>
    </row>
    <row r="705" spans="1:131" hidden="1" x14ac:dyDescent="0.25">
      <c r="A705" s="1" t="s">
        <v>480</v>
      </c>
      <c r="B705" s="1" t="s">
        <v>428</v>
      </c>
      <c r="C705" s="1" t="s">
        <v>215</v>
      </c>
      <c r="D705" s="84">
        <v>2017</v>
      </c>
      <c r="E705" s="3">
        <v>43013</v>
      </c>
      <c r="G705" s="4"/>
      <c r="H705" s="4">
        <v>300</v>
      </c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1" t="s">
        <v>153</v>
      </c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K705"/>
      <c r="DL705"/>
      <c r="DM705"/>
      <c r="DR705" s="4">
        <v>579.86</v>
      </c>
      <c r="DT705" s="4"/>
      <c r="DU705" s="4"/>
      <c r="DV705" s="4"/>
      <c r="DW705" s="4"/>
      <c r="DX705" s="4"/>
      <c r="DY705" s="4"/>
      <c r="DZ705" s="4"/>
      <c r="EA705" s="4"/>
    </row>
    <row r="706" spans="1:131" hidden="1" x14ac:dyDescent="0.25">
      <c r="A706" s="1" t="s">
        <v>480</v>
      </c>
      <c r="B706" s="1" t="s">
        <v>428</v>
      </c>
      <c r="C706" s="1" t="s">
        <v>215</v>
      </c>
      <c r="D706" s="84">
        <v>2017</v>
      </c>
      <c r="E706" s="3">
        <v>43014</v>
      </c>
      <c r="G706" s="4"/>
      <c r="H706" s="4">
        <v>300</v>
      </c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1" t="s">
        <v>153</v>
      </c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K706"/>
      <c r="DL706"/>
      <c r="DM706"/>
      <c r="DR706" s="4">
        <v>577.57000000000005</v>
      </c>
      <c r="DT706" s="4"/>
      <c r="DU706" s="4"/>
      <c r="DV706" s="4"/>
      <c r="DW706" s="4"/>
      <c r="DX706" s="4"/>
      <c r="DY706" s="4"/>
      <c r="DZ706" s="4"/>
      <c r="EA706" s="4"/>
    </row>
    <row r="707" spans="1:131" hidden="1" x14ac:dyDescent="0.25">
      <c r="A707" s="1" t="s">
        <v>480</v>
      </c>
      <c r="B707" s="1" t="s">
        <v>428</v>
      </c>
      <c r="C707" s="1" t="s">
        <v>215</v>
      </c>
      <c r="D707" s="84">
        <v>2017</v>
      </c>
      <c r="E707" s="3">
        <v>43015</v>
      </c>
      <c r="G707" s="4"/>
      <c r="H707" s="4">
        <v>300</v>
      </c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1" t="s">
        <v>153</v>
      </c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K707"/>
      <c r="DL707"/>
      <c r="DM707"/>
      <c r="DR707" s="4">
        <v>582.78</v>
      </c>
      <c r="DT707" s="4"/>
      <c r="DU707" s="4"/>
      <c r="DV707" s="4"/>
      <c r="DW707" s="4"/>
      <c r="DX707" s="4"/>
      <c r="DY707" s="4"/>
      <c r="DZ707" s="4"/>
      <c r="EA707" s="4"/>
    </row>
    <row r="708" spans="1:131" hidden="1" x14ac:dyDescent="0.25">
      <c r="A708" s="1" t="s">
        <v>480</v>
      </c>
      <c r="B708" s="1" t="s">
        <v>428</v>
      </c>
      <c r="C708" s="1" t="s">
        <v>215</v>
      </c>
      <c r="D708" s="84">
        <v>2017</v>
      </c>
      <c r="E708" s="3">
        <v>43016</v>
      </c>
      <c r="G708" s="4"/>
      <c r="H708" s="4">
        <v>300</v>
      </c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1" t="s">
        <v>153</v>
      </c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K708"/>
      <c r="DL708"/>
      <c r="DM708"/>
      <c r="DR708" s="4">
        <v>590.63</v>
      </c>
      <c r="DT708" s="4"/>
      <c r="DU708" s="4"/>
      <c r="DV708" s="4"/>
      <c r="DW708" s="4"/>
      <c r="DX708" s="4"/>
      <c r="DY708" s="4"/>
      <c r="DZ708" s="4"/>
      <c r="EA708" s="4"/>
    </row>
    <row r="709" spans="1:131" hidden="1" x14ac:dyDescent="0.25">
      <c r="A709" s="1" t="s">
        <v>480</v>
      </c>
      <c r="B709" s="1" t="s">
        <v>428</v>
      </c>
      <c r="C709" s="1" t="s">
        <v>215</v>
      </c>
      <c r="D709" s="84">
        <v>2017</v>
      </c>
      <c r="E709" s="3">
        <v>43017</v>
      </c>
      <c r="G709" s="4"/>
      <c r="H709" s="4">
        <v>300</v>
      </c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1" t="s">
        <v>153</v>
      </c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K709"/>
      <c r="DL709"/>
      <c r="DM709"/>
      <c r="DR709" s="4">
        <v>594.70000000000005</v>
      </c>
      <c r="DT709" s="4"/>
      <c r="DU709" s="4"/>
      <c r="DV709" s="4"/>
      <c r="DW709" s="4"/>
      <c r="DX709" s="4"/>
      <c r="DY709" s="4"/>
      <c r="DZ709" s="4"/>
      <c r="EA709" s="4"/>
    </row>
    <row r="710" spans="1:131" hidden="1" x14ac:dyDescent="0.25">
      <c r="A710" s="1" t="s">
        <v>480</v>
      </c>
      <c r="B710" s="1" t="s">
        <v>428</v>
      </c>
      <c r="C710" s="1" t="s">
        <v>215</v>
      </c>
      <c r="D710" s="84">
        <v>2017</v>
      </c>
      <c r="E710" s="3">
        <v>43018</v>
      </c>
      <c r="G710" s="4"/>
      <c r="H710" s="4">
        <v>300</v>
      </c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1" t="s">
        <v>153</v>
      </c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K710"/>
      <c r="DL710"/>
      <c r="DM710"/>
      <c r="DR710" s="4">
        <v>595.22</v>
      </c>
      <c r="DT710" s="4"/>
      <c r="DU710" s="4"/>
      <c r="DV710" s="4"/>
      <c r="DW710" s="4"/>
      <c r="DX710" s="4"/>
      <c r="DY710" s="4"/>
      <c r="DZ710" s="4"/>
      <c r="EA710" s="4"/>
    </row>
    <row r="711" spans="1:131" hidden="1" x14ac:dyDescent="0.25">
      <c r="A711" s="1" t="s">
        <v>480</v>
      </c>
      <c r="B711" s="1" t="s">
        <v>428</v>
      </c>
      <c r="C711" s="1" t="s">
        <v>215</v>
      </c>
      <c r="D711" s="84">
        <v>2017</v>
      </c>
      <c r="E711" s="3">
        <v>43019</v>
      </c>
      <c r="G711" s="4"/>
      <c r="H711" s="4">
        <v>300</v>
      </c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1" t="s">
        <v>153</v>
      </c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K711"/>
      <c r="DL711"/>
      <c r="DM711"/>
      <c r="DR711" s="4">
        <v>596.87</v>
      </c>
      <c r="DT711" s="4"/>
      <c r="DU711" s="4"/>
      <c r="DV711" s="4"/>
      <c r="DW711" s="4"/>
      <c r="DX711" s="4"/>
      <c r="DY711" s="4"/>
      <c r="DZ711" s="4"/>
      <c r="EA711" s="4"/>
    </row>
    <row r="712" spans="1:131" hidden="1" x14ac:dyDescent="0.25">
      <c r="A712" s="1" t="s">
        <v>480</v>
      </c>
      <c r="B712" s="1" t="s">
        <v>428</v>
      </c>
      <c r="C712" s="1" t="s">
        <v>215</v>
      </c>
      <c r="D712" s="84">
        <v>2017</v>
      </c>
      <c r="E712" s="3">
        <v>43020</v>
      </c>
      <c r="G712" s="4"/>
      <c r="H712" s="4">
        <v>300</v>
      </c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1" t="s">
        <v>153</v>
      </c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K712"/>
      <c r="DL712"/>
      <c r="DM712"/>
      <c r="DR712" s="4">
        <v>595.95000000000005</v>
      </c>
      <c r="DT712" s="4"/>
      <c r="DU712" s="4"/>
      <c r="DV712" s="4"/>
      <c r="DW712" s="4"/>
      <c r="DX712" s="4"/>
      <c r="DY712" s="4"/>
      <c r="DZ712" s="4"/>
      <c r="EA712" s="4"/>
    </row>
    <row r="713" spans="1:131" hidden="1" x14ac:dyDescent="0.25">
      <c r="A713" s="1" t="s">
        <v>480</v>
      </c>
      <c r="B713" s="1" t="s">
        <v>428</v>
      </c>
      <c r="C713" s="1" t="s">
        <v>215</v>
      </c>
      <c r="D713" s="84">
        <v>2017</v>
      </c>
      <c r="E713" s="3">
        <v>43021</v>
      </c>
      <c r="G713" s="4"/>
      <c r="H713" s="4">
        <v>300</v>
      </c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P713" s="4"/>
      <c r="AQ713" s="4"/>
      <c r="AR713" s="4"/>
      <c r="AS713" s="4"/>
      <c r="AT713" s="4"/>
      <c r="AU713" s="4"/>
      <c r="AV713" s="4"/>
      <c r="AW713" s="4"/>
      <c r="AX713" s="4">
        <v>0.95</v>
      </c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1" t="s">
        <v>153</v>
      </c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K713"/>
      <c r="DL713"/>
      <c r="DM713"/>
      <c r="DR713" s="4">
        <v>593.29999999999995</v>
      </c>
      <c r="DT713" s="4"/>
      <c r="DU713" s="4"/>
      <c r="DV713" s="4"/>
      <c r="DW713" s="4"/>
      <c r="DX713" s="4"/>
      <c r="DY713" s="4"/>
      <c r="DZ713" s="4"/>
      <c r="EA713" s="4"/>
    </row>
    <row r="714" spans="1:131" hidden="1" x14ac:dyDescent="0.25">
      <c r="A714" s="1" t="s">
        <v>480</v>
      </c>
      <c r="B714" s="1" t="s">
        <v>428</v>
      </c>
      <c r="C714" s="1" t="s">
        <v>215</v>
      </c>
      <c r="D714" s="84">
        <v>2017</v>
      </c>
      <c r="E714" s="3">
        <v>43022</v>
      </c>
      <c r="G714" s="4"/>
      <c r="H714" s="4">
        <v>300</v>
      </c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1" t="s">
        <v>153</v>
      </c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K714"/>
      <c r="DL714"/>
      <c r="DM714"/>
      <c r="DR714" s="4">
        <v>592.32000000000005</v>
      </c>
      <c r="DT714" s="4"/>
      <c r="DU714" s="4"/>
      <c r="DV714" s="4"/>
      <c r="DW714" s="4"/>
      <c r="DX714" s="4"/>
      <c r="DY714" s="4"/>
      <c r="DZ714" s="4"/>
      <c r="EA714" s="4"/>
    </row>
    <row r="715" spans="1:131" hidden="1" x14ac:dyDescent="0.25">
      <c r="A715" s="1" t="s">
        <v>480</v>
      </c>
      <c r="B715" s="1" t="s">
        <v>428</v>
      </c>
      <c r="C715" s="1" t="s">
        <v>215</v>
      </c>
      <c r="D715" s="84">
        <v>2017</v>
      </c>
      <c r="E715" s="3">
        <v>43023</v>
      </c>
      <c r="G715" s="4"/>
      <c r="H715" s="4">
        <v>300</v>
      </c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1" t="s">
        <v>153</v>
      </c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K715"/>
      <c r="DL715"/>
      <c r="DM715"/>
      <c r="DR715" s="4">
        <v>591.77</v>
      </c>
      <c r="DT715" s="4"/>
      <c r="DU715" s="4"/>
      <c r="DV715" s="4"/>
      <c r="DW715" s="4"/>
      <c r="DX715" s="4"/>
      <c r="DY715" s="4"/>
      <c r="DZ715" s="4"/>
      <c r="EA715" s="4"/>
    </row>
    <row r="716" spans="1:131" hidden="1" x14ac:dyDescent="0.25">
      <c r="A716" s="1" t="s">
        <v>480</v>
      </c>
      <c r="B716" s="1" t="s">
        <v>428</v>
      </c>
      <c r="C716" s="1" t="s">
        <v>215</v>
      </c>
      <c r="D716" s="84">
        <v>2017</v>
      </c>
      <c r="E716" s="3">
        <v>43024</v>
      </c>
      <c r="G716" s="4"/>
      <c r="H716" s="4">
        <v>300</v>
      </c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1" t="s">
        <v>153</v>
      </c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K716"/>
      <c r="DL716"/>
      <c r="DM716"/>
      <c r="DR716" s="4">
        <v>591.03</v>
      </c>
      <c r="DT716" s="4"/>
      <c r="DU716" s="4"/>
      <c r="DV716" s="4"/>
      <c r="DW716" s="4"/>
      <c r="DX716" s="4"/>
      <c r="DY716" s="4"/>
      <c r="DZ716" s="4"/>
      <c r="EA716" s="4"/>
    </row>
    <row r="717" spans="1:131" hidden="1" x14ac:dyDescent="0.25">
      <c r="A717" s="1" t="s">
        <v>480</v>
      </c>
      <c r="B717" s="1" t="s">
        <v>428</v>
      </c>
      <c r="C717" s="1" t="s">
        <v>215</v>
      </c>
      <c r="D717" s="84">
        <v>2017</v>
      </c>
      <c r="E717" s="3">
        <v>43025</v>
      </c>
      <c r="G717" s="4"/>
      <c r="H717" s="4">
        <v>300</v>
      </c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1" t="s">
        <v>153</v>
      </c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K717"/>
      <c r="DL717"/>
      <c r="DM717"/>
      <c r="DR717" s="4">
        <v>588.5</v>
      </c>
      <c r="DT717" s="4"/>
      <c r="DU717" s="4"/>
      <c r="DV717" s="4"/>
      <c r="DW717" s="4"/>
      <c r="DX717" s="4"/>
      <c r="DY717" s="4"/>
      <c r="DZ717" s="4"/>
      <c r="EA717" s="4"/>
    </row>
    <row r="718" spans="1:131" hidden="1" x14ac:dyDescent="0.25">
      <c r="A718" s="1" t="s">
        <v>480</v>
      </c>
      <c r="B718" s="1" t="s">
        <v>428</v>
      </c>
      <c r="C718" s="1" t="s">
        <v>215</v>
      </c>
      <c r="D718" s="84">
        <v>2017</v>
      </c>
      <c r="E718" s="3">
        <v>43026</v>
      </c>
      <c r="G718" s="4"/>
      <c r="H718" s="4">
        <v>300</v>
      </c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1" t="s">
        <v>153</v>
      </c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K718"/>
      <c r="DL718"/>
      <c r="DM718"/>
      <c r="DR718" s="4">
        <v>586.65</v>
      </c>
      <c r="DT718" s="4"/>
      <c r="DU718" s="4"/>
      <c r="DV718" s="4"/>
      <c r="DW718" s="4"/>
      <c r="DX718" s="4"/>
      <c r="DY718" s="4"/>
      <c r="DZ718" s="4"/>
      <c r="EA718" s="4"/>
    </row>
    <row r="719" spans="1:131" hidden="1" x14ac:dyDescent="0.25">
      <c r="A719" s="1" t="s">
        <v>480</v>
      </c>
      <c r="B719" s="1" t="s">
        <v>428</v>
      </c>
      <c r="C719" s="1" t="s">
        <v>215</v>
      </c>
      <c r="D719" s="84">
        <v>2017</v>
      </c>
      <c r="E719" s="3">
        <v>43027</v>
      </c>
      <c r="G719" s="4"/>
      <c r="H719" s="4">
        <v>300</v>
      </c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P719" s="4"/>
      <c r="AQ719" s="4"/>
      <c r="AR719" s="4"/>
      <c r="AS719" s="4"/>
      <c r="AT719" s="4"/>
      <c r="AU719" s="4"/>
      <c r="AV719" s="4"/>
      <c r="AW719" s="4"/>
      <c r="AX719" s="4">
        <v>0.93</v>
      </c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1" t="s">
        <v>153</v>
      </c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K719"/>
      <c r="DL719"/>
      <c r="DM719"/>
      <c r="DR719" s="4">
        <v>583.34</v>
      </c>
      <c r="DT719" s="4"/>
      <c r="DU719" s="4"/>
      <c r="DV719" s="4"/>
      <c r="DW719" s="4"/>
      <c r="DX719" s="4"/>
      <c r="DY719" s="4"/>
      <c r="DZ719" s="4"/>
      <c r="EA719" s="4"/>
    </row>
    <row r="720" spans="1:131" hidden="1" x14ac:dyDescent="0.25">
      <c r="A720" s="1" t="s">
        <v>480</v>
      </c>
      <c r="B720" s="1" t="s">
        <v>428</v>
      </c>
      <c r="C720" s="1" t="s">
        <v>215</v>
      </c>
      <c r="D720" s="84">
        <v>2017</v>
      </c>
      <c r="E720" s="3">
        <v>43028</v>
      </c>
      <c r="G720" s="4"/>
      <c r="H720" s="4">
        <v>300</v>
      </c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1" t="s">
        <v>153</v>
      </c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K720"/>
      <c r="DL720"/>
      <c r="DM720"/>
      <c r="DR720" s="4">
        <v>580.53</v>
      </c>
      <c r="DT720" s="4"/>
      <c r="DU720" s="4"/>
      <c r="DV720" s="4"/>
      <c r="DW720" s="4"/>
      <c r="DX720" s="4"/>
      <c r="DY720" s="4"/>
      <c r="DZ720" s="4"/>
      <c r="EA720" s="4"/>
    </row>
    <row r="721" spans="1:131" hidden="1" x14ac:dyDescent="0.25">
      <c r="A721" s="1" t="s">
        <v>480</v>
      </c>
      <c r="B721" s="1" t="s">
        <v>428</v>
      </c>
      <c r="C721" s="1" t="s">
        <v>215</v>
      </c>
      <c r="D721" s="84">
        <v>2017</v>
      </c>
      <c r="E721" s="3">
        <v>43029</v>
      </c>
      <c r="G721" s="4"/>
      <c r="H721" s="4">
        <v>300</v>
      </c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1" t="s">
        <v>153</v>
      </c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K721"/>
      <c r="DL721"/>
      <c r="DM721"/>
      <c r="DR721" s="4">
        <v>578.04999999999995</v>
      </c>
      <c r="DT721" s="4"/>
      <c r="DU721" s="4"/>
      <c r="DV721" s="4"/>
      <c r="DW721" s="4"/>
      <c r="DX721" s="4"/>
      <c r="DY721" s="4"/>
      <c r="DZ721" s="4"/>
      <c r="EA721" s="4"/>
    </row>
    <row r="722" spans="1:131" hidden="1" x14ac:dyDescent="0.25">
      <c r="A722" s="1" t="s">
        <v>480</v>
      </c>
      <c r="B722" s="1" t="s">
        <v>428</v>
      </c>
      <c r="C722" s="1" t="s">
        <v>215</v>
      </c>
      <c r="D722" s="84">
        <v>2017</v>
      </c>
      <c r="E722" s="3">
        <v>43030</v>
      </c>
      <c r="G722" s="4"/>
      <c r="H722" s="4">
        <v>300</v>
      </c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1" t="s">
        <v>153</v>
      </c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K722"/>
      <c r="DL722"/>
      <c r="DM722"/>
      <c r="DR722" s="4">
        <v>574.37</v>
      </c>
      <c r="DT722" s="4"/>
      <c r="DU722" s="4"/>
      <c r="DV722" s="4"/>
      <c r="DW722" s="4"/>
      <c r="DX722" s="4"/>
      <c r="DY722" s="4"/>
      <c r="DZ722" s="4"/>
      <c r="EA722" s="4"/>
    </row>
    <row r="723" spans="1:131" hidden="1" x14ac:dyDescent="0.25">
      <c r="A723" s="1" t="s">
        <v>480</v>
      </c>
      <c r="B723" s="1" t="s">
        <v>428</v>
      </c>
      <c r="C723" s="1" t="s">
        <v>215</v>
      </c>
      <c r="D723" s="84">
        <v>2017</v>
      </c>
      <c r="E723" s="3">
        <v>43031</v>
      </c>
      <c r="G723" s="4"/>
      <c r="H723" s="4">
        <v>300</v>
      </c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1" t="s">
        <v>153</v>
      </c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K723"/>
      <c r="DL723"/>
      <c r="DM723"/>
      <c r="DR723" s="4">
        <v>570.71</v>
      </c>
      <c r="DT723" s="4"/>
      <c r="DU723" s="4"/>
      <c r="DV723" s="4"/>
      <c r="DW723" s="4"/>
      <c r="DX723" s="4"/>
      <c r="DY723" s="4"/>
      <c r="DZ723" s="4"/>
      <c r="EA723" s="4"/>
    </row>
    <row r="724" spans="1:131" hidden="1" x14ac:dyDescent="0.25">
      <c r="A724" s="1" t="s">
        <v>480</v>
      </c>
      <c r="B724" s="1" t="s">
        <v>428</v>
      </c>
      <c r="C724" s="1" t="s">
        <v>215</v>
      </c>
      <c r="D724" s="84">
        <v>2017</v>
      </c>
      <c r="E724" s="3">
        <v>43032</v>
      </c>
      <c r="G724" s="4"/>
      <c r="H724" s="4">
        <v>300</v>
      </c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1" t="s">
        <v>153</v>
      </c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K724"/>
      <c r="DL724"/>
      <c r="DM724"/>
      <c r="DR724" s="4">
        <v>566.76</v>
      </c>
      <c r="DT724" s="4"/>
      <c r="DU724" s="4"/>
      <c r="DV724" s="4"/>
      <c r="DW724" s="4"/>
      <c r="DX724" s="4"/>
      <c r="DY724" s="4"/>
      <c r="DZ724" s="4"/>
      <c r="EA724" s="4"/>
    </row>
    <row r="725" spans="1:131" hidden="1" x14ac:dyDescent="0.25">
      <c r="A725" s="1" t="s">
        <v>480</v>
      </c>
      <c r="B725" s="1" t="s">
        <v>428</v>
      </c>
      <c r="C725" s="1" t="s">
        <v>215</v>
      </c>
      <c r="D725" s="84">
        <v>2017</v>
      </c>
      <c r="E725" s="3">
        <v>43033</v>
      </c>
      <c r="G725" s="4"/>
      <c r="H725" s="4">
        <v>300</v>
      </c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1" t="s">
        <v>153</v>
      </c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K725"/>
      <c r="DL725"/>
      <c r="DM725"/>
      <c r="DR725" s="4">
        <v>563.38</v>
      </c>
      <c r="DT725" s="4"/>
      <c r="DU725" s="4"/>
      <c r="DV725" s="4"/>
      <c r="DW725" s="4"/>
      <c r="DX725" s="4"/>
      <c r="DY725" s="4"/>
      <c r="DZ725" s="4"/>
      <c r="EA725" s="4"/>
    </row>
    <row r="726" spans="1:131" hidden="1" x14ac:dyDescent="0.25">
      <c r="A726" s="1" t="s">
        <v>480</v>
      </c>
      <c r="B726" s="1" t="s">
        <v>428</v>
      </c>
      <c r="C726" s="1" t="s">
        <v>215</v>
      </c>
      <c r="D726" s="84">
        <v>2017</v>
      </c>
      <c r="E726" s="3">
        <v>43034</v>
      </c>
      <c r="G726" s="4"/>
      <c r="H726" s="4">
        <v>300</v>
      </c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1" t="s">
        <v>153</v>
      </c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K726"/>
      <c r="DL726"/>
      <c r="DM726"/>
      <c r="DR726" s="4">
        <v>560.30999999999995</v>
      </c>
      <c r="DT726" s="4"/>
      <c r="DU726" s="4"/>
      <c r="DV726" s="4"/>
      <c r="DW726" s="4"/>
      <c r="DX726" s="4"/>
      <c r="DY726" s="4"/>
      <c r="DZ726" s="4"/>
      <c r="EA726" s="4"/>
    </row>
    <row r="727" spans="1:131" hidden="1" x14ac:dyDescent="0.25">
      <c r="A727" s="1" t="s">
        <v>480</v>
      </c>
      <c r="B727" s="1" t="s">
        <v>428</v>
      </c>
      <c r="C727" s="1" t="s">
        <v>215</v>
      </c>
      <c r="D727" s="84">
        <v>2017</v>
      </c>
      <c r="E727" s="3">
        <v>43035</v>
      </c>
      <c r="G727" s="4"/>
      <c r="H727" s="4">
        <v>300</v>
      </c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P727" s="4"/>
      <c r="AQ727" s="4"/>
      <c r="AR727" s="4"/>
      <c r="AS727" s="4"/>
      <c r="AT727" s="4"/>
      <c r="AU727" s="4"/>
      <c r="AV727" s="4"/>
      <c r="AW727" s="4"/>
      <c r="AX727" s="4">
        <v>0.97</v>
      </c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1" t="s">
        <v>153</v>
      </c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K727"/>
      <c r="DL727"/>
      <c r="DM727"/>
      <c r="DR727" s="4">
        <v>556.72</v>
      </c>
      <c r="DT727" s="4"/>
      <c r="DU727" s="4"/>
      <c r="DV727" s="4"/>
      <c r="DW727" s="4"/>
      <c r="DX727" s="4"/>
      <c r="DY727" s="4"/>
      <c r="DZ727" s="4"/>
      <c r="EA727" s="4"/>
    </row>
    <row r="728" spans="1:131" hidden="1" x14ac:dyDescent="0.25">
      <c r="A728" s="1" t="s">
        <v>480</v>
      </c>
      <c r="B728" s="1" t="s">
        <v>428</v>
      </c>
      <c r="C728" s="1" t="s">
        <v>215</v>
      </c>
      <c r="D728" s="84">
        <v>2017</v>
      </c>
      <c r="E728" s="3">
        <v>43036</v>
      </c>
      <c r="G728" s="4"/>
      <c r="H728" s="4">
        <v>300</v>
      </c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1" t="s">
        <v>153</v>
      </c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K728"/>
      <c r="DL728"/>
      <c r="DM728"/>
      <c r="DR728" s="4">
        <v>551.9</v>
      </c>
      <c r="DT728" s="4"/>
      <c r="DU728" s="4"/>
      <c r="DV728" s="4"/>
      <c r="DW728" s="4"/>
      <c r="DX728" s="4"/>
      <c r="DY728" s="4"/>
      <c r="DZ728" s="4"/>
      <c r="EA728" s="4"/>
    </row>
    <row r="729" spans="1:131" hidden="1" x14ac:dyDescent="0.25">
      <c r="A729" s="1" t="s">
        <v>480</v>
      </c>
      <c r="B729" s="1" t="s">
        <v>428</v>
      </c>
      <c r="C729" s="1" t="s">
        <v>215</v>
      </c>
      <c r="D729" s="84">
        <v>2017</v>
      </c>
      <c r="E729" s="3">
        <v>43037</v>
      </c>
      <c r="G729" s="4"/>
      <c r="H729" s="4">
        <v>300</v>
      </c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1" t="s">
        <v>153</v>
      </c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K729"/>
      <c r="DL729"/>
      <c r="DM729"/>
      <c r="DR729" s="4">
        <v>546.59</v>
      </c>
      <c r="DT729" s="4"/>
      <c r="DU729" s="4"/>
      <c r="DV729" s="4"/>
      <c r="DW729" s="4"/>
      <c r="DX729" s="4"/>
      <c r="DY729" s="4"/>
      <c r="DZ729" s="4"/>
      <c r="EA729" s="4"/>
    </row>
    <row r="730" spans="1:131" hidden="1" x14ac:dyDescent="0.25">
      <c r="A730" s="1" t="s">
        <v>480</v>
      </c>
      <c r="B730" s="1" t="s">
        <v>428</v>
      </c>
      <c r="C730" s="1" t="s">
        <v>215</v>
      </c>
      <c r="D730" s="84">
        <v>2017</v>
      </c>
      <c r="E730" s="3">
        <v>43038</v>
      </c>
      <c r="G730" s="4"/>
      <c r="H730" s="4">
        <v>300</v>
      </c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1" t="s">
        <v>153</v>
      </c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K730"/>
      <c r="DL730"/>
      <c r="DM730"/>
      <c r="DR730" s="4">
        <v>540.5</v>
      </c>
      <c r="DT730" s="4"/>
      <c r="DU730" s="4"/>
      <c r="DV730" s="4"/>
      <c r="DW730" s="4"/>
      <c r="DX730" s="4"/>
      <c r="DY730" s="4"/>
      <c r="DZ730" s="4"/>
      <c r="EA730" s="4"/>
    </row>
    <row r="731" spans="1:131" hidden="1" x14ac:dyDescent="0.25">
      <c r="A731" s="1" t="s">
        <v>480</v>
      </c>
      <c r="B731" s="1" t="s">
        <v>428</v>
      </c>
      <c r="C731" s="1" t="s">
        <v>215</v>
      </c>
      <c r="D731" s="84">
        <v>2017</v>
      </c>
      <c r="E731" s="3">
        <v>43039</v>
      </c>
      <c r="G731" s="4"/>
      <c r="H731" s="4">
        <v>300</v>
      </c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1" t="s">
        <v>153</v>
      </c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K731"/>
      <c r="DL731"/>
      <c r="DM731"/>
      <c r="DR731" s="4">
        <v>534.71</v>
      </c>
      <c r="DT731" s="4"/>
      <c r="DU731" s="4"/>
      <c r="DV731" s="4"/>
      <c r="DW731" s="4"/>
      <c r="DX731" s="4"/>
      <c r="DY731" s="4"/>
      <c r="DZ731" s="4"/>
      <c r="EA731" s="4"/>
    </row>
    <row r="732" spans="1:131" hidden="1" x14ac:dyDescent="0.25">
      <c r="A732" s="1" t="s">
        <v>480</v>
      </c>
      <c r="B732" s="1" t="s">
        <v>428</v>
      </c>
      <c r="C732" s="1" t="s">
        <v>215</v>
      </c>
      <c r="D732" s="84">
        <v>2017</v>
      </c>
      <c r="E732" s="3">
        <v>43040</v>
      </c>
      <c r="G732" s="4"/>
      <c r="H732" s="4">
        <v>300</v>
      </c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1" t="s">
        <v>153</v>
      </c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K732"/>
      <c r="DL732"/>
      <c r="DM732"/>
      <c r="DR732" s="4">
        <v>529.19000000000005</v>
      </c>
      <c r="DT732" s="4"/>
      <c r="DU732" s="4"/>
      <c r="DV732" s="4"/>
      <c r="DW732" s="4"/>
      <c r="DX732" s="4"/>
      <c r="DY732" s="4"/>
      <c r="DZ732" s="4"/>
      <c r="EA732" s="4"/>
    </row>
    <row r="733" spans="1:131" hidden="1" x14ac:dyDescent="0.25">
      <c r="A733" s="1" t="s">
        <v>480</v>
      </c>
      <c r="B733" s="1" t="s">
        <v>428</v>
      </c>
      <c r="C733" s="1" t="s">
        <v>215</v>
      </c>
      <c r="D733" s="84">
        <v>2017</v>
      </c>
      <c r="E733" s="3">
        <v>43041</v>
      </c>
      <c r="G733" s="4"/>
      <c r="H733" s="4">
        <v>300</v>
      </c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1" t="s">
        <v>153</v>
      </c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K733"/>
      <c r="DL733"/>
      <c r="DM733"/>
      <c r="DR733" s="4">
        <v>522.16999999999996</v>
      </c>
      <c r="DT733" s="4"/>
      <c r="DU733" s="4"/>
      <c r="DV733" s="4"/>
      <c r="DW733" s="4"/>
      <c r="DX733" s="4"/>
      <c r="DY733" s="4"/>
      <c r="DZ733" s="4"/>
      <c r="EA733" s="4"/>
    </row>
    <row r="734" spans="1:131" hidden="1" x14ac:dyDescent="0.25">
      <c r="A734" s="1" t="s">
        <v>480</v>
      </c>
      <c r="B734" s="1" t="s">
        <v>428</v>
      </c>
      <c r="C734" s="1" t="s">
        <v>215</v>
      </c>
      <c r="D734" s="84">
        <v>2017</v>
      </c>
      <c r="E734" s="3">
        <v>43042</v>
      </c>
      <c r="G734" s="4"/>
      <c r="H734" s="4">
        <v>300</v>
      </c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P734" s="4"/>
      <c r="AQ734" s="4"/>
      <c r="AR734" s="4"/>
      <c r="AS734" s="4"/>
      <c r="AT734" s="4"/>
      <c r="AU734" s="4"/>
      <c r="AV734" s="4"/>
      <c r="AW734" s="4"/>
      <c r="AX734" s="4">
        <v>0.97</v>
      </c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1" t="s">
        <v>153</v>
      </c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K734"/>
      <c r="DL734"/>
      <c r="DM734"/>
      <c r="DR734" s="4">
        <v>513.6</v>
      </c>
      <c r="DT734" s="4"/>
      <c r="DU734" s="4"/>
      <c r="DV734" s="4"/>
      <c r="DW734" s="4"/>
      <c r="DX734" s="4"/>
      <c r="DY734" s="4"/>
      <c r="DZ734" s="4"/>
      <c r="EA734" s="4"/>
    </row>
    <row r="735" spans="1:131" hidden="1" x14ac:dyDescent="0.25">
      <c r="A735" s="1" t="s">
        <v>480</v>
      </c>
      <c r="B735" s="1" t="s">
        <v>428</v>
      </c>
      <c r="C735" s="1" t="s">
        <v>215</v>
      </c>
      <c r="D735" s="84">
        <v>2017</v>
      </c>
      <c r="E735" s="3">
        <v>43043</v>
      </c>
      <c r="G735" s="4"/>
      <c r="H735" s="4">
        <v>300</v>
      </c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1" t="s">
        <v>153</v>
      </c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K735"/>
      <c r="DL735"/>
      <c r="DM735"/>
      <c r="DR735" s="4">
        <v>505.7</v>
      </c>
      <c r="DT735" s="4"/>
      <c r="DU735" s="4"/>
      <c r="DV735" s="4"/>
      <c r="DW735" s="4"/>
      <c r="DX735" s="4"/>
      <c r="DY735" s="4"/>
      <c r="DZ735" s="4"/>
      <c r="EA735" s="4"/>
    </row>
    <row r="736" spans="1:131" hidden="1" x14ac:dyDescent="0.25">
      <c r="A736" s="1" t="s">
        <v>480</v>
      </c>
      <c r="B736" s="1" t="s">
        <v>428</v>
      </c>
      <c r="C736" s="1" t="s">
        <v>215</v>
      </c>
      <c r="D736" s="84">
        <v>2017</v>
      </c>
      <c r="E736" s="3">
        <v>43044</v>
      </c>
      <c r="G736" s="4"/>
      <c r="H736" s="4">
        <v>300</v>
      </c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1" t="s">
        <v>153</v>
      </c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K736"/>
      <c r="DL736"/>
      <c r="DM736"/>
      <c r="DR736" s="4">
        <v>498.89</v>
      </c>
      <c r="DT736" s="4"/>
      <c r="DU736" s="4"/>
      <c r="DV736" s="4"/>
      <c r="DW736" s="4"/>
      <c r="DX736" s="4"/>
      <c r="DY736" s="4"/>
      <c r="DZ736" s="4"/>
      <c r="EA736" s="4"/>
    </row>
    <row r="737" spans="1:131" hidden="1" x14ac:dyDescent="0.25">
      <c r="A737" s="1" t="s">
        <v>480</v>
      </c>
      <c r="B737" s="1" t="s">
        <v>428</v>
      </c>
      <c r="C737" s="1" t="s">
        <v>215</v>
      </c>
      <c r="D737" s="84">
        <v>2017</v>
      </c>
      <c r="E737" s="3">
        <v>43045</v>
      </c>
      <c r="G737" s="4"/>
      <c r="H737" s="4">
        <v>300</v>
      </c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1">
        <v>968.45527266062504</v>
      </c>
      <c r="AL737" s="82">
        <f>AK737/100</f>
        <v>9.6845527266062508</v>
      </c>
      <c r="AM737" s="4">
        <v>15.834243708001219</v>
      </c>
      <c r="AN737" s="4">
        <f>AO737*AK737</f>
        <v>15.834243708001219</v>
      </c>
      <c r="AO737">
        <v>1.635E-2</v>
      </c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1" t="s">
        <v>153</v>
      </c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K737"/>
      <c r="DL737"/>
      <c r="DM737"/>
      <c r="DR737" s="4">
        <v>542.29</v>
      </c>
      <c r="DT737" s="4"/>
      <c r="DU737" s="4"/>
      <c r="DV737" s="4"/>
      <c r="DW737" s="4"/>
      <c r="DX737" s="4"/>
      <c r="DY737" s="4"/>
      <c r="DZ737" s="4"/>
      <c r="EA737" s="4"/>
    </row>
    <row r="738" spans="1:131" hidden="1" x14ac:dyDescent="0.25">
      <c r="A738" s="1" t="s">
        <v>480</v>
      </c>
      <c r="B738" s="1" t="s">
        <v>428</v>
      </c>
      <c r="C738" s="1" t="s">
        <v>215</v>
      </c>
      <c r="D738" s="84">
        <v>2017</v>
      </c>
      <c r="E738" s="3">
        <v>43046</v>
      </c>
      <c r="G738" s="4"/>
      <c r="H738" s="4">
        <v>300</v>
      </c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O738" s="1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1" t="s">
        <v>153</v>
      </c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K738"/>
      <c r="DL738"/>
      <c r="DM738"/>
      <c r="DR738" s="4">
        <v>537.08000000000004</v>
      </c>
      <c r="DT738" s="4"/>
      <c r="DU738" s="4"/>
      <c r="DV738" s="4"/>
      <c r="DW738" s="4"/>
      <c r="DX738" s="4"/>
      <c r="DY738" s="4"/>
      <c r="DZ738" s="4"/>
      <c r="EA738" s="4"/>
    </row>
    <row r="739" spans="1:131" hidden="1" x14ac:dyDescent="0.25">
      <c r="A739" s="1" t="s">
        <v>480</v>
      </c>
      <c r="B739" s="1" t="s">
        <v>428</v>
      </c>
      <c r="C739" s="1" t="s">
        <v>215</v>
      </c>
      <c r="D739" s="84">
        <v>2017</v>
      </c>
      <c r="E739" s="3">
        <v>43047</v>
      </c>
      <c r="G739" s="4"/>
      <c r="H739" s="4">
        <v>300</v>
      </c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O739" s="1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1" t="s">
        <v>153</v>
      </c>
      <c r="CL739">
        <v>3.7316968060444</v>
      </c>
      <c r="CM739">
        <v>4.7263592842138102</v>
      </c>
      <c r="CN739">
        <v>19.738314071733502</v>
      </c>
      <c r="CO739">
        <v>52.671291548442397</v>
      </c>
      <c r="CP739">
        <v>0.64849367698572002</v>
      </c>
      <c r="CQ739">
        <v>1.5646975427929799</v>
      </c>
      <c r="CR739">
        <v>1.7852206272096001</v>
      </c>
      <c r="CS739">
        <v>0.68444411352729595</v>
      </c>
      <c r="CT739">
        <v>1.14386190247865</v>
      </c>
      <c r="CU739">
        <v>0.20713762878456701</v>
      </c>
      <c r="CV739">
        <v>3.0832031290586799</v>
      </c>
      <c r="CW739">
        <v>3.1616617414208301</v>
      </c>
      <c r="CX739">
        <v>17.953093444523901</v>
      </c>
      <c r="CY739">
        <v>51.986847434915099</v>
      </c>
      <c r="CZ739">
        <v>46.717012263779502</v>
      </c>
      <c r="DA739">
        <v>21.791713093412799</v>
      </c>
      <c r="DB739">
        <v>150.72738659889001</v>
      </c>
      <c r="DC739">
        <v>144.693531107111</v>
      </c>
      <c r="DD739">
        <v>6.0338554917788203</v>
      </c>
      <c r="DK739"/>
      <c r="DL739"/>
      <c r="DM739"/>
      <c r="DR739" s="4">
        <v>532.34</v>
      </c>
      <c r="DT739" s="4"/>
      <c r="DU739" s="4"/>
      <c r="DV739" s="4"/>
      <c r="DW739" s="4"/>
      <c r="DX739" s="4"/>
      <c r="DY739" s="4"/>
      <c r="DZ739" s="4"/>
      <c r="EA739" s="4"/>
    </row>
    <row r="740" spans="1:131" hidden="1" x14ac:dyDescent="0.25">
      <c r="A740" s="1" t="s">
        <v>480</v>
      </c>
      <c r="B740" s="1" t="s">
        <v>428</v>
      </c>
      <c r="C740" s="1" t="s">
        <v>215</v>
      </c>
      <c r="D740" s="84">
        <v>2017</v>
      </c>
      <c r="E740" s="3">
        <v>43048</v>
      </c>
      <c r="G740" s="4"/>
      <c r="H740" s="4">
        <v>300</v>
      </c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P740" s="4"/>
      <c r="AQ740" s="4"/>
      <c r="AR740" s="4"/>
      <c r="AS740" s="4"/>
      <c r="AT740" s="4"/>
      <c r="AU740" s="4"/>
      <c r="AV740" s="4"/>
      <c r="AW740" s="4"/>
      <c r="AX740" s="4">
        <v>0.98</v>
      </c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1" t="s">
        <v>153</v>
      </c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K740"/>
      <c r="DL740"/>
      <c r="DM740"/>
      <c r="DR740" s="4">
        <v>526.24</v>
      </c>
      <c r="DT740" s="4"/>
      <c r="DU740" s="4"/>
      <c r="DV740" s="4"/>
      <c r="DW740" s="4"/>
      <c r="DX740" s="4"/>
      <c r="DY740" s="4"/>
      <c r="DZ740" s="4"/>
      <c r="EA740" s="4"/>
    </row>
    <row r="741" spans="1:131" hidden="1" x14ac:dyDescent="0.25">
      <c r="A741" s="1" t="s">
        <v>480</v>
      </c>
      <c r="B741" s="1" t="s">
        <v>428</v>
      </c>
      <c r="C741" s="1" t="s">
        <v>215</v>
      </c>
      <c r="D741" s="84">
        <v>2017</v>
      </c>
      <c r="E741" s="3">
        <v>43049</v>
      </c>
      <c r="G741" s="4"/>
      <c r="H741" s="4">
        <v>300</v>
      </c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1" t="s">
        <v>153</v>
      </c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K741"/>
      <c r="DL741"/>
      <c r="DM741"/>
      <c r="DR741" s="4">
        <v>520.89</v>
      </c>
      <c r="DT741" s="4"/>
      <c r="DU741" s="4"/>
      <c r="DV741" s="4"/>
      <c r="DW741" s="4"/>
      <c r="DX741" s="4"/>
      <c r="DY741" s="4"/>
      <c r="DZ741" s="4"/>
      <c r="EA741" s="4"/>
    </row>
    <row r="742" spans="1:131" hidden="1" x14ac:dyDescent="0.25">
      <c r="A742" s="1" t="s">
        <v>480</v>
      </c>
      <c r="B742" s="1" t="s">
        <v>428</v>
      </c>
      <c r="C742" s="1" t="s">
        <v>215</v>
      </c>
      <c r="D742" s="84">
        <v>2017</v>
      </c>
      <c r="E742" s="3">
        <v>43050</v>
      </c>
      <c r="G742" s="4"/>
      <c r="H742" s="4">
        <v>300</v>
      </c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1" t="s">
        <v>153</v>
      </c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K742"/>
      <c r="DL742"/>
      <c r="DM742"/>
      <c r="DR742" s="4">
        <v>516.02</v>
      </c>
      <c r="DT742" s="4"/>
      <c r="DU742" s="4"/>
      <c r="DV742" s="4"/>
      <c r="DW742" s="4"/>
      <c r="DX742" s="4"/>
      <c r="DY742" s="4"/>
      <c r="DZ742" s="4"/>
      <c r="EA742" s="4"/>
    </row>
    <row r="743" spans="1:131" hidden="1" x14ac:dyDescent="0.25">
      <c r="A743" s="1" t="s">
        <v>480</v>
      </c>
      <c r="B743" s="1" t="s">
        <v>428</v>
      </c>
      <c r="C743" s="1" t="s">
        <v>215</v>
      </c>
      <c r="D743" s="84">
        <v>2017</v>
      </c>
      <c r="E743" s="3">
        <v>43051</v>
      </c>
      <c r="G743" s="4"/>
      <c r="H743" s="4">
        <v>300</v>
      </c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1" t="s">
        <v>153</v>
      </c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K743"/>
      <c r="DL743"/>
      <c r="DM743"/>
      <c r="DR743" s="4">
        <v>510.92</v>
      </c>
      <c r="DT743" s="4"/>
      <c r="DU743" s="4"/>
      <c r="DV743" s="4"/>
      <c r="DW743" s="4"/>
      <c r="DX743" s="4"/>
      <c r="DY743" s="4"/>
      <c r="DZ743" s="4"/>
      <c r="EA743" s="4"/>
    </row>
    <row r="744" spans="1:131" hidden="1" x14ac:dyDescent="0.25">
      <c r="A744" s="1" t="s">
        <v>480</v>
      </c>
      <c r="B744" s="1" t="s">
        <v>428</v>
      </c>
      <c r="C744" s="1" t="s">
        <v>215</v>
      </c>
      <c r="D744" s="84">
        <v>2017</v>
      </c>
      <c r="E744" s="3">
        <v>43052</v>
      </c>
      <c r="G744" s="4"/>
      <c r="H744" s="4">
        <v>300</v>
      </c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1" t="s">
        <v>153</v>
      </c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K744"/>
      <c r="DL744"/>
      <c r="DM744"/>
      <c r="DR744" s="4">
        <v>506.5</v>
      </c>
      <c r="DT744" s="4"/>
      <c r="DU744" s="4"/>
      <c r="DV744" s="4"/>
      <c r="DW744" s="4"/>
      <c r="DX744" s="4"/>
      <c r="DY744" s="4"/>
      <c r="DZ744" s="4"/>
      <c r="EA744" s="4"/>
    </row>
    <row r="745" spans="1:131" hidden="1" x14ac:dyDescent="0.25">
      <c r="A745" s="1" t="s">
        <v>480</v>
      </c>
      <c r="B745" s="1" t="s">
        <v>428</v>
      </c>
      <c r="C745" s="1" t="s">
        <v>215</v>
      </c>
      <c r="D745" s="84">
        <v>2017</v>
      </c>
      <c r="E745" s="3">
        <v>43053</v>
      </c>
      <c r="G745" s="4"/>
      <c r="H745" s="4">
        <v>300</v>
      </c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P745" s="4"/>
      <c r="AQ745" s="4"/>
      <c r="AR745" s="4"/>
      <c r="AS745" s="4"/>
      <c r="AT745" s="4"/>
      <c r="AU745" s="4"/>
      <c r="AV745" s="4"/>
      <c r="AW745" s="4"/>
      <c r="AX745" s="4">
        <v>0.97</v>
      </c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1" t="s">
        <v>153</v>
      </c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K745"/>
      <c r="DL745"/>
      <c r="DM745"/>
      <c r="DR745" s="4">
        <v>502.05</v>
      </c>
      <c r="DT745" s="4"/>
      <c r="DU745" s="4"/>
      <c r="DV745" s="4"/>
      <c r="DW745" s="4"/>
      <c r="DX745" s="4"/>
      <c r="DY745" s="4"/>
      <c r="DZ745" s="4"/>
      <c r="EA745" s="4"/>
    </row>
    <row r="746" spans="1:131" hidden="1" x14ac:dyDescent="0.25">
      <c r="A746" s="1" t="s">
        <v>480</v>
      </c>
      <c r="B746" s="1" t="s">
        <v>428</v>
      </c>
      <c r="C746" s="1" t="s">
        <v>215</v>
      </c>
      <c r="D746" s="84">
        <v>2017</v>
      </c>
      <c r="E746" s="3">
        <v>43054</v>
      </c>
      <c r="G746" s="4"/>
      <c r="H746" s="4">
        <v>300</v>
      </c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1" t="s">
        <v>153</v>
      </c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K746"/>
      <c r="DL746"/>
      <c r="DM746"/>
      <c r="DR746" s="4">
        <v>524.82000000000005</v>
      </c>
      <c r="DT746" s="4"/>
      <c r="DU746" s="4"/>
      <c r="DV746" s="4"/>
      <c r="DW746" s="4"/>
      <c r="DX746" s="4"/>
      <c r="DY746" s="4"/>
      <c r="DZ746" s="4"/>
      <c r="EA746" s="4"/>
    </row>
    <row r="747" spans="1:131" hidden="1" x14ac:dyDescent="0.25">
      <c r="A747" s="1" t="s">
        <v>480</v>
      </c>
      <c r="B747" s="1" t="s">
        <v>428</v>
      </c>
      <c r="C747" s="1" t="s">
        <v>215</v>
      </c>
      <c r="D747" s="84">
        <v>2017</v>
      </c>
      <c r="E747" s="3">
        <v>43055</v>
      </c>
      <c r="G747" s="4"/>
      <c r="H747" s="4">
        <v>300</v>
      </c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1" t="s">
        <v>153</v>
      </c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K747"/>
      <c r="DL747"/>
      <c r="DM747"/>
      <c r="DR747" s="4">
        <v>520.58000000000004</v>
      </c>
      <c r="DT747" s="4"/>
      <c r="DU747" s="4"/>
      <c r="DV747" s="4"/>
      <c r="DW747" s="4"/>
      <c r="DX747" s="4"/>
      <c r="DY747" s="4"/>
      <c r="DZ747" s="4"/>
      <c r="EA747" s="4"/>
    </row>
    <row r="748" spans="1:131" hidden="1" x14ac:dyDescent="0.25">
      <c r="A748" s="1" t="s">
        <v>480</v>
      </c>
      <c r="B748" s="1" t="s">
        <v>428</v>
      </c>
      <c r="C748" s="1" t="s">
        <v>215</v>
      </c>
      <c r="D748" s="84">
        <v>2017</v>
      </c>
      <c r="E748" s="3">
        <v>43056</v>
      </c>
      <c r="G748" s="4"/>
      <c r="H748" s="4">
        <v>300</v>
      </c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1" t="s">
        <v>153</v>
      </c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K748"/>
      <c r="DL748"/>
      <c r="DM748"/>
      <c r="DR748" s="4">
        <v>516.77</v>
      </c>
      <c r="DT748" s="4"/>
      <c r="DU748" s="4"/>
      <c r="DV748" s="4"/>
      <c r="DW748" s="4"/>
      <c r="DX748" s="4"/>
      <c r="DY748" s="4"/>
      <c r="DZ748" s="4"/>
      <c r="EA748" s="4"/>
    </row>
    <row r="749" spans="1:131" hidden="1" x14ac:dyDescent="0.25">
      <c r="A749" s="1" t="s">
        <v>480</v>
      </c>
      <c r="B749" s="1" t="s">
        <v>428</v>
      </c>
      <c r="C749" s="1" t="s">
        <v>215</v>
      </c>
      <c r="D749" s="84">
        <v>2017</v>
      </c>
      <c r="E749" s="3">
        <v>43057</v>
      </c>
      <c r="G749" s="4"/>
      <c r="H749" s="4">
        <v>300</v>
      </c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1" t="s">
        <v>153</v>
      </c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K749"/>
      <c r="DL749"/>
      <c r="DM749"/>
      <c r="DR749" s="4">
        <v>512.59</v>
      </c>
      <c r="DT749" s="4"/>
      <c r="DU749" s="4"/>
      <c r="DV749" s="4"/>
      <c r="DW749" s="4"/>
      <c r="DX749" s="4"/>
      <c r="DY749" s="4"/>
      <c r="DZ749" s="4"/>
      <c r="EA749" s="4"/>
    </row>
    <row r="750" spans="1:131" hidden="1" x14ac:dyDescent="0.25">
      <c r="A750" s="1" t="s">
        <v>480</v>
      </c>
      <c r="B750" s="1" t="s">
        <v>428</v>
      </c>
      <c r="C750" s="1" t="s">
        <v>215</v>
      </c>
      <c r="D750" s="84">
        <v>2017</v>
      </c>
      <c r="E750" s="3">
        <v>43058</v>
      </c>
      <c r="G750" s="4"/>
      <c r="H750" s="4">
        <v>300</v>
      </c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1" t="s">
        <v>153</v>
      </c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K750"/>
      <c r="DL750"/>
      <c r="DM750"/>
      <c r="DR750" s="4">
        <v>506.89</v>
      </c>
      <c r="DT750" s="4"/>
      <c r="DU750" s="4"/>
      <c r="DV750" s="4"/>
      <c r="DW750" s="4"/>
      <c r="DX750" s="4"/>
      <c r="DY750" s="4"/>
      <c r="DZ750" s="4"/>
      <c r="EA750" s="4"/>
    </row>
    <row r="751" spans="1:131" hidden="1" x14ac:dyDescent="0.25">
      <c r="A751" s="1" t="s">
        <v>480</v>
      </c>
      <c r="B751" s="1" t="s">
        <v>428</v>
      </c>
      <c r="C751" s="1" t="s">
        <v>215</v>
      </c>
      <c r="D751" s="84">
        <v>2017</v>
      </c>
      <c r="E751" s="3">
        <v>43059</v>
      </c>
      <c r="G751" s="4"/>
      <c r="H751" s="4">
        <v>300</v>
      </c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1" t="s">
        <v>153</v>
      </c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K751"/>
      <c r="DL751"/>
      <c r="DM751"/>
      <c r="DR751" s="4">
        <v>503.3</v>
      </c>
      <c r="DT751" s="4"/>
      <c r="DU751" s="4"/>
      <c r="DV751" s="4"/>
      <c r="DW751" s="4"/>
      <c r="DX751" s="4"/>
      <c r="DY751" s="4"/>
      <c r="DZ751" s="4"/>
      <c r="EA751" s="4"/>
    </row>
    <row r="752" spans="1:131" hidden="1" x14ac:dyDescent="0.25">
      <c r="A752" s="1" t="s">
        <v>480</v>
      </c>
      <c r="B752" s="1" t="s">
        <v>428</v>
      </c>
      <c r="C752" s="1" t="s">
        <v>215</v>
      </c>
      <c r="D752" s="84">
        <v>2017</v>
      </c>
      <c r="E752" s="3">
        <v>43060</v>
      </c>
      <c r="G752" s="4"/>
      <c r="H752" s="4">
        <v>300</v>
      </c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1" t="s">
        <v>153</v>
      </c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K752"/>
      <c r="DL752"/>
      <c r="DM752"/>
      <c r="DR752" s="4">
        <v>500.34</v>
      </c>
      <c r="DT752" s="4"/>
      <c r="DU752" s="4"/>
      <c r="DV752" s="4"/>
      <c r="DW752" s="4"/>
      <c r="DX752" s="4"/>
      <c r="DY752" s="4"/>
      <c r="DZ752" s="4"/>
      <c r="EA752" s="4"/>
    </row>
    <row r="753" spans="1:131" hidden="1" x14ac:dyDescent="0.25">
      <c r="A753" s="1" t="s">
        <v>480</v>
      </c>
      <c r="B753" s="1" t="s">
        <v>428</v>
      </c>
      <c r="C753" s="1" t="s">
        <v>215</v>
      </c>
      <c r="D753" s="84">
        <v>2017</v>
      </c>
      <c r="E753" s="3">
        <v>43061</v>
      </c>
      <c r="G753" s="4"/>
      <c r="H753" s="4">
        <v>300</v>
      </c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1" t="s">
        <v>153</v>
      </c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K753"/>
      <c r="DL753"/>
      <c r="DM753"/>
      <c r="DR753" s="4">
        <v>523.65</v>
      </c>
      <c r="DT753" s="4"/>
      <c r="DU753" s="4"/>
      <c r="DV753" s="4"/>
      <c r="DW753" s="4"/>
      <c r="DX753" s="4"/>
      <c r="DY753" s="4"/>
      <c r="DZ753" s="4"/>
      <c r="EA753" s="4"/>
    </row>
    <row r="754" spans="1:131" hidden="1" x14ac:dyDescent="0.25">
      <c r="A754" s="1" t="s">
        <v>480</v>
      </c>
      <c r="B754" s="1" t="s">
        <v>428</v>
      </c>
      <c r="C754" s="1" t="s">
        <v>215</v>
      </c>
      <c r="D754" s="84">
        <v>2017</v>
      </c>
      <c r="E754" s="3">
        <v>43062</v>
      </c>
      <c r="G754" s="4"/>
      <c r="H754" s="4">
        <v>300</v>
      </c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1" t="s">
        <v>153</v>
      </c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K754"/>
      <c r="DL754"/>
      <c r="DM754"/>
      <c r="DR754" s="4">
        <v>520.11</v>
      </c>
      <c r="DT754" s="4"/>
      <c r="DU754" s="4"/>
      <c r="DV754" s="4"/>
      <c r="DW754" s="4"/>
      <c r="DX754" s="4"/>
      <c r="DY754" s="4"/>
      <c r="DZ754" s="4"/>
      <c r="EA754" s="4"/>
    </row>
    <row r="755" spans="1:131" hidden="1" x14ac:dyDescent="0.25">
      <c r="A755" s="1" t="s">
        <v>480</v>
      </c>
      <c r="B755" s="1" t="s">
        <v>428</v>
      </c>
      <c r="C755" s="1" t="s">
        <v>215</v>
      </c>
      <c r="D755" s="84">
        <v>2017</v>
      </c>
      <c r="E755" s="3">
        <v>43063</v>
      </c>
      <c r="G755" s="4"/>
      <c r="H755" s="4">
        <v>300</v>
      </c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P755" s="4"/>
      <c r="AQ755" s="4"/>
      <c r="AR755" s="4"/>
      <c r="AS755" s="4"/>
      <c r="AT755" s="4"/>
      <c r="AU755" s="4"/>
      <c r="AV755" s="4"/>
      <c r="AW755" s="4"/>
      <c r="AX755" s="4">
        <v>0.97</v>
      </c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1" t="s">
        <v>153</v>
      </c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K755"/>
      <c r="DL755"/>
      <c r="DM755"/>
      <c r="DR755" s="4">
        <v>516.70000000000005</v>
      </c>
      <c r="DT755" s="4"/>
      <c r="DU755" s="4"/>
      <c r="DV755" s="4"/>
      <c r="DW755" s="4"/>
      <c r="DX755" s="4"/>
      <c r="DY755" s="4"/>
      <c r="DZ755" s="4"/>
      <c r="EA755" s="4"/>
    </row>
    <row r="756" spans="1:131" hidden="1" x14ac:dyDescent="0.25">
      <c r="A756" s="1" t="s">
        <v>480</v>
      </c>
      <c r="B756" s="1" t="s">
        <v>428</v>
      </c>
      <c r="C756" s="1" t="s">
        <v>215</v>
      </c>
      <c r="D756" s="84">
        <v>2017</v>
      </c>
      <c r="E756" s="3">
        <v>43064</v>
      </c>
      <c r="G756" s="4"/>
      <c r="H756" s="4">
        <v>300</v>
      </c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1" t="s">
        <v>153</v>
      </c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K756"/>
      <c r="DL756"/>
      <c r="DM756"/>
      <c r="DR756" s="4">
        <v>511.91</v>
      </c>
      <c r="DT756" s="4"/>
      <c r="DU756" s="4"/>
      <c r="DV756" s="4"/>
      <c r="DW756" s="4"/>
      <c r="DX756" s="4"/>
      <c r="DY756" s="4"/>
      <c r="DZ756" s="4"/>
      <c r="EA756" s="4"/>
    </row>
    <row r="757" spans="1:131" hidden="1" x14ac:dyDescent="0.25">
      <c r="A757" s="1" t="s">
        <v>480</v>
      </c>
      <c r="B757" s="1" t="s">
        <v>428</v>
      </c>
      <c r="C757" s="1" t="s">
        <v>215</v>
      </c>
      <c r="D757" s="84">
        <v>2017</v>
      </c>
      <c r="E757" s="3">
        <v>43065</v>
      </c>
      <c r="G757" s="4"/>
      <c r="H757" s="4">
        <v>300</v>
      </c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1" t="s">
        <v>153</v>
      </c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K757"/>
      <c r="DL757"/>
      <c r="DM757"/>
      <c r="DR757" s="4">
        <v>506.67</v>
      </c>
      <c r="DT757" s="4"/>
      <c r="DU757" s="4"/>
      <c r="DV757" s="4"/>
      <c r="DW757" s="4"/>
      <c r="DX757" s="4"/>
      <c r="DY757" s="4"/>
      <c r="DZ757" s="4"/>
      <c r="EA757" s="4"/>
    </row>
    <row r="758" spans="1:131" hidden="1" x14ac:dyDescent="0.25">
      <c r="A758" s="1" t="s">
        <v>480</v>
      </c>
      <c r="B758" s="1" t="s">
        <v>428</v>
      </c>
      <c r="C758" s="1" t="s">
        <v>215</v>
      </c>
      <c r="D758" s="84">
        <v>2017</v>
      </c>
      <c r="E758" s="3">
        <v>43066</v>
      </c>
      <c r="G758" s="4"/>
      <c r="H758" s="4">
        <v>300</v>
      </c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1" t="s">
        <v>153</v>
      </c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K758"/>
      <c r="DL758"/>
      <c r="DM758"/>
      <c r="DR758" s="4">
        <v>500.32</v>
      </c>
      <c r="DT758" s="4"/>
      <c r="DU758" s="4"/>
      <c r="DV758" s="4"/>
      <c r="DW758" s="4"/>
      <c r="DX758" s="4"/>
      <c r="DY758" s="4"/>
      <c r="DZ758" s="4"/>
      <c r="EA758" s="4"/>
    </row>
    <row r="759" spans="1:131" hidden="1" x14ac:dyDescent="0.25">
      <c r="A759" s="1" t="s">
        <v>480</v>
      </c>
      <c r="B759" s="1" t="s">
        <v>428</v>
      </c>
      <c r="C759" s="1" t="s">
        <v>215</v>
      </c>
      <c r="D759" s="84">
        <v>2017</v>
      </c>
      <c r="E759" s="3">
        <v>43067</v>
      </c>
      <c r="G759" s="4"/>
      <c r="H759" s="4">
        <v>300</v>
      </c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1" t="s">
        <v>153</v>
      </c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K759"/>
      <c r="DL759"/>
      <c r="DM759"/>
      <c r="DR759" s="4">
        <v>494.81</v>
      </c>
      <c r="DT759" s="4"/>
      <c r="DU759" s="4"/>
      <c r="DV759" s="4"/>
      <c r="DW759" s="4"/>
      <c r="DX759" s="4"/>
      <c r="DY759" s="4"/>
      <c r="DZ759" s="4"/>
      <c r="EA759" s="4"/>
    </row>
    <row r="760" spans="1:131" hidden="1" x14ac:dyDescent="0.25">
      <c r="A760" s="1" t="s">
        <v>480</v>
      </c>
      <c r="B760" s="1" t="s">
        <v>428</v>
      </c>
      <c r="C760" s="1" t="s">
        <v>215</v>
      </c>
      <c r="D760" s="84">
        <v>2017</v>
      </c>
      <c r="E760" s="3">
        <v>43068</v>
      </c>
      <c r="G760" s="4"/>
      <c r="H760" s="4">
        <v>300</v>
      </c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P760" s="4"/>
      <c r="AQ760" s="4"/>
      <c r="AR760" s="4"/>
      <c r="AS760" s="4"/>
      <c r="AT760" s="4"/>
      <c r="AU760" s="4"/>
      <c r="AV760" s="4"/>
      <c r="AW760" s="4"/>
      <c r="AX760" s="4">
        <v>0.98</v>
      </c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1" t="s">
        <v>153</v>
      </c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K760"/>
      <c r="DL760"/>
      <c r="DM760"/>
      <c r="DR760" s="4">
        <v>531.4</v>
      </c>
      <c r="DT760" s="4"/>
      <c r="DU760" s="4"/>
      <c r="DV760" s="4"/>
      <c r="DW760" s="4"/>
      <c r="DX760" s="4"/>
      <c r="DY760" s="4"/>
      <c r="DZ760" s="4"/>
      <c r="EA760" s="4"/>
    </row>
    <row r="761" spans="1:131" hidden="1" x14ac:dyDescent="0.25">
      <c r="A761" s="1" t="s">
        <v>480</v>
      </c>
      <c r="B761" s="1" t="s">
        <v>428</v>
      </c>
      <c r="C761" s="1" t="s">
        <v>215</v>
      </c>
      <c r="D761" s="84">
        <v>2017</v>
      </c>
      <c r="E761" s="3">
        <v>43069</v>
      </c>
      <c r="G761" s="4"/>
      <c r="H761" s="4">
        <v>300</v>
      </c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1" t="s">
        <v>153</v>
      </c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K761"/>
      <c r="DL761"/>
      <c r="DM761"/>
      <c r="DR761" s="4">
        <v>526.77</v>
      </c>
      <c r="DT761" s="4"/>
      <c r="DU761" s="4"/>
      <c r="DV761" s="4"/>
      <c r="DW761" s="4"/>
      <c r="DX761" s="4"/>
      <c r="DY761" s="4"/>
      <c r="DZ761" s="4"/>
      <c r="EA761" s="4"/>
    </row>
    <row r="762" spans="1:131" hidden="1" x14ac:dyDescent="0.25">
      <c r="A762" s="1" t="s">
        <v>480</v>
      </c>
      <c r="B762" s="1" t="s">
        <v>428</v>
      </c>
      <c r="C762" s="1" t="s">
        <v>215</v>
      </c>
      <c r="D762" s="84">
        <v>2017</v>
      </c>
      <c r="E762" s="3">
        <v>43070</v>
      </c>
      <c r="G762" s="4"/>
      <c r="H762" s="4">
        <v>300</v>
      </c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1" t="s">
        <v>153</v>
      </c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K762"/>
      <c r="DL762"/>
      <c r="DM762"/>
      <c r="DR762" s="4">
        <v>519.54</v>
      </c>
      <c r="DT762" s="4"/>
      <c r="DU762" s="4"/>
      <c r="DV762" s="4"/>
      <c r="DW762" s="4"/>
      <c r="DX762" s="4"/>
      <c r="DY762" s="4"/>
      <c r="DZ762" s="4"/>
      <c r="EA762" s="4"/>
    </row>
    <row r="763" spans="1:131" hidden="1" x14ac:dyDescent="0.25">
      <c r="A763" s="1" t="s">
        <v>480</v>
      </c>
      <c r="B763" s="1" t="s">
        <v>428</v>
      </c>
      <c r="C763" s="1" t="s">
        <v>215</v>
      </c>
      <c r="D763" s="84">
        <v>2017</v>
      </c>
      <c r="E763" s="3">
        <v>43071</v>
      </c>
      <c r="G763" s="4"/>
      <c r="H763" s="4">
        <v>300</v>
      </c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1" t="s">
        <v>153</v>
      </c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K763"/>
      <c r="DL763"/>
      <c r="DM763"/>
      <c r="DR763" s="4">
        <v>510.9</v>
      </c>
      <c r="DT763" s="4"/>
      <c r="DU763" s="4"/>
      <c r="DV763" s="4"/>
      <c r="DW763" s="4"/>
      <c r="DX763" s="4"/>
      <c r="DY763" s="4"/>
      <c r="DZ763" s="4"/>
      <c r="EA763" s="4"/>
    </row>
    <row r="764" spans="1:131" hidden="1" x14ac:dyDescent="0.25">
      <c r="A764" s="1" t="s">
        <v>480</v>
      </c>
      <c r="B764" s="1" t="s">
        <v>428</v>
      </c>
      <c r="C764" s="1" t="s">
        <v>215</v>
      </c>
      <c r="D764" s="84">
        <v>2017</v>
      </c>
      <c r="E764" s="3">
        <v>43072</v>
      </c>
      <c r="G764" s="4"/>
      <c r="H764" s="4">
        <v>300</v>
      </c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1" t="s">
        <v>153</v>
      </c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K764"/>
      <c r="DL764"/>
      <c r="DM764"/>
      <c r="DR764" s="4">
        <v>503.85</v>
      </c>
      <c r="DT764" s="4"/>
      <c r="DU764" s="4"/>
      <c r="DV764" s="4"/>
      <c r="DW764" s="4"/>
      <c r="DX764" s="4"/>
      <c r="DY764" s="4"/>
      <c r="DZ764" s="4"/>
      <c r="EA764" s="4"/>
    </row>
    <row r="765" spans="1:131" hidden="1" x14ac:dyDescent="0.25">
      <c r="A765" s="1" t="s">
        <v>480</v>
      </c>
      <c r="B765" s="1" t="s">
        <v>428</v>
      </c>
      <c r="C765" s="1" t="s">
        <v>215</v>
      </c>
      <c r="D765" s="84">
        <v>2017</v>
      </c>
      <c r="E765" s="3">
        <v>43073</v>
      </c>
      <c r="G765" s="4"/>
      <c r="H765" s="4">
        <v>300</v>
      </c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1" t="s">
        <v>153</v>
      </c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K765"/>
      <c r="DL765"/>
      <c r="DM765"/>
      <c r="DR765" s="4">
        <v>495.39</v>
      </c>
      <c r="DT765" s="4"/>
      <c r="DU765" s="4"/>
      <c r="DV765" s="4"/>
      <c r="DW765" s="4"/>
      <c r="DX765" s="4"/>
      <c r="DY765" s="4"/>
      <c r="DZ765" s="4"/>
      <c r="EA765" s="4"/>
    </row>
    <row r="766" spans="1:131" hidden="1" x14ac:dyDescent="0.25">
      <c r="A766" s="1" t="s">
        <v>480</v>
      </c>
      <c r="B766" s="1" t="s">
        <v>428</v>
      </c>
      <c r="C766" s="1" t="s">
        <v>215</v>
      </c>
      <c r="D766" s="84">
        <v>2017</v>
      </c>
      <c r="E766" s="3">
        <v>43074</v>
      </c>
      <c r="G766" s="4"/>
      <c r="H766" s="4">
        <v>300</v>
      </c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1" t="s">
        <v>153</v>
      </c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K766"/>
      <c r="DL766"/>
      <c r="DM766"/>
      <c r="DR766" s="4">
        <v>487.14</v>
      </c>
      <c r="DT766" s="4"/>
      <c r="DU766" s="4"/>
      <c r="DV766" s="4"/>
      <c r="DW766" s="4"/>
      <c r="DX766" s="4"/>
      <c r="DY766" s="4"/>
      <c r="DZ766" s="4"/>
      <c r="EA766" s="4"/>
    </row>
    <row r="767" spans="1:131" hidden="1" x14ac:dyDescent="0.25">
      <c r="A767" s="1" t="s">
        <v>480</v>
      </c>
      <c r="B767" s="1" t="s">
        <v>428</v>
      </c>
      <c r="C767" s="1" t="s">
        <v>215</v>
      </c>
      <c r="D767" s="84">
        <v>2017</v>
      </c>
      <c r="E767" s="3">
        <v>43075</v>
      </c>
      <c r="G767" s="4"/>
      <c r="H767" s="4">
        <v>300</v>
      </c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1" t="s">
        <v>153</v>
      </c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K767"/>
      <c r="DL767"/>
      <c r="DM767"/>
      <c r="DR767" s="4">
        <v>529.87</v>
      </c>
      <c r="DT767" s="4"/>
      <c r="DU767" s="4"/>
      <c r="DV767" s="4"/>
      <c r="DW767" s="4"/>
      <c r="DX767" s="4"/>
      <c r="DY767" s="4"/>
      <c r="DZ767" s="4"/>
      <c r="EA767" s="4"/>
    </row>
    <row r="768" spans="1:131" hidden="1" x14ac:dyDescent="0.25">
      <c r="A768" s="1" t="s">
        <v>480</v>
      </c>
      <c r="B768" s="1" t="s">
        <v>428</v>
      </c>
      <c r="C768" s="1" t="s">
        <v>215</v>
      </c>
      <c r="D768" s="84">
        <v>2017</v>
      </c>
      <c r="E768" s="3">
        <v>43076</v>
      </c>
      <c r="G768" s="4"/>
      <c r="H768" s="4">
        <v>300</v>
      </c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P768" s="4"/>
      <c r="AQ768" s="4"/>
      <c r="AR768" s="4"/>
      <c r="AS768" s="4"/>
      <c r="AT768" s="4"/>
      <c r="AU768" s="4"/>
      <c r="AV768" s="4"/>
      <c r="AW768" s="4"/>
      <c r="AX768" s="4">
        <v>0.97</v>
      </c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1" t="s">
        <v>153</v>
      </c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K768"/>
      <c r="DL768"/>
      <c r="DM768"/>
      <c r="DR768" s="4">
        <v>532.23</v>
      </c>
      <c r="DT768" s="4"/>
      <c r="DU768" s="4"/>
      <c r="DV768" s="4"/>
      <c r="DW768" s="4"/>
      <c r="DX768" s="4"/>
      <c r="DY768" s="4"/>
      <c r="DZ768" s="4"/>
      <c r="EA768" s="4"/>
    </row>
    <row r="769" spans="1:131" hidden="1" x14ac:dyDescent="0.25">
      <c r="A769" s="1" t="s">
        <v>480</v>
      </c>
      <c r="B769" s="1" t="s">
        <v>428</v>
      </c>
      <c r="C769" s="1" t="s">
        <v>215</v>
      </c>
      <c r="D769" s="84">
        <v>2017</v>
      </c>
      <c r="E769" s="3">
        <v>43077</v>
      </c>
      <c r="G769" s="4"/>
      <c r="H769" s="4">
        <v>300</v>
      </c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1" t="s">
        <v>153</v>
      </c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K769"/>
      <c r="DL769"/>
      <c r="DM769"/>
      <c r="DR769" s="4">
        <v>521.20000000000005</v>
      </c>
      <c r="DT769" s="4"/>
      <c r="DU769" s="4"/>
      <c r="DV769" s="4"/>
      <c r="DW769" s="4"/>
      <c r="DX769" s="4"/>
      <c r="DY769" s="4"/>
      <c r="DZ769" s="4"/>
      <c r="EA769" s="4"/>
    </row>
    <row r="770" spans="1:131" hidden="1" x14ac:dyDescent="0.25">
      <c r="A770" s="1" t="s">
        <v>480</v>
      </c>
      <c r="B770" s="1" t="s">
        <v>428</v>
      </c>
      <c r="C770" s="1" t="s">
        <v>215</v>
      </c>
      <c r="D770" s="84">
        <v>2017</v>
      </c>
      <c r="E770" s="3">
        <v>43078</v>
      </c>
      <c r="G770" s="4"/>
      <c r="H770" s="4">
        <v>300</v>
      </c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1" t="s">
        <v>153</v>
      </c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K770"/>
      <c r="DL770"/>
      <c r="DM770"/>
      <c r="DR770" s="4">
        <v>509.26</v>
      </c>
      <c r="DT770" s="4"/>
      <c r="DU770" s="4"/>
      <c r="DV770" s="4"/>
      <c r="DW770" s="4"/>
      <c r="DX770" s="4"/>
      <c r="DY770" s="4"/>
      <c r="DZ770" s="4"/>
      <c r="EA770" s="4"/>
    </row>
    <row r="771" spans="1:131" hidden="1" x14ac:dyDescent="0.25">
      <c r="A771" s="1" t="s">
        <v>480</v>
      </c>
      <c r="B771" s="1" t="s">
        <v>428</v>
      </c>
      <c r="C771" s="1" t="s">
        <v>215</v>
      </c>
      <c r="D771" s="84">
        <v>2017</v>
      </c>
      <c r="E771" s="3">
        <v>43079</v>
      </c>
      <c r="G771" s="4"/>
      <c r="H771" s="4">
        <v>300</v>
      </c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1" t="s">
        <v>153</v>
      </c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K771"/>
      <c r="DL771"/>
      <c r="DM771"/>
      <c r="DR771" s="4">
        <v>498.13</v>
      </c>
      <c r="DT771" s="4"/>
      <c r="DU771" s="4"/>
      <c r="DV771" s="4"/>
      <c r="DW771" s="4"/>
      <c r="DX771" s="4"/>
      <c r="DY771" s="4"/>
      <c r="DZ771" s="4"/>
      <c r="EA771" s="4"/>
    </row>
    <row r="772" spans="1:131" hidden="1" x14ac:dyDescent="0.25">
      <c r="A772" s="1" t="s">
        <v>480</v>
      </c>
      <c r="B772" s="1" t="s">
        <v>428</v>
      </c>
      <c r="C772" s="1" t="s">
        <v>215</v>
      </c>
      <c r="D772" s="84">
        <v>2017</v>
      </c>
      <c r="E772" s="3">
        <v>43080</v>
      </c>
      <c r="G772" s="4"/>
      <c r="H772" s="4">
        <v>300</v>
      </c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1" t="s">
        <v>153</v>
      </c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K772"/>
      <c r="DL772"/>
      <c r="DM772"/>
      <c r="DR772" s="4">
        <v>488.14</v>
      </c>
      <c r="DT772" s="4"/>
      <c r="DU772" s="4"/>
      <c r="DV772" s="4"/>
      <c r="DW772" s="4"/>
      <c r="DX772" s="4"/>
      <c r="DY772" s="4"/>
      <c r="DZ772" s="4"/>
      <c r="EA772" s="4"/>
    </row>
    <row r="773" spans="1:131" hidden="1" x14ac:dyDescent="0.25">
      <c r="A773" s="1" t="s">
        <v>480</v>
      </c>
      <c r="B773" s="1" t="s">
        <v>428</v>
      </c>
      <c r="C773" s="1" t="s">
        <v>215</v>
      </c>
      <c r="D773" s="84">
        <v>2017</v>
      </c>
      <c r="E773" s="3">
        <v>43081</v>
      </c>
      <c r="G773" s="4"/>
      <c r="H773" s="4">
        <v>300</v>
      </c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1" t="s">
        <v>153</v>
      </c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K773"/>
      <c r="DL773"/>
      <c r="DM773"/>
      <c r="DR773" s="4">
        <v>484.93</v>
      </c>
      <c r="DT773" s="4"/>
      <c r="DU773" s="4"/>
      <c r="DV773" s="4"/>
      <c r="DW773" s="4"/>
      <c r="DX773" s="4"/>
      <c r="DY773" s="4"/>
      <c r="DZ773" s="4"/>
      <c r="EA773" s="4"/>
    </row>
    <row r="774" spans="1:131" hidden="1" x14ac:dyDescent="0.25">
      <c r="A774" s="1" t="s">
        <v>480</v>
      </c>
      <c r="B774" s="1" t="s">
        <v>428</v>
      </c>
      <c r="C774" s="1" t="s">
        <v>215</v>
      </c>
      <c r="D774" s="84">
        <v>2017</v>
      </c>
      <c r="E774" s="3">
        <v>43082</v>
      </c>
      <c r="G774" s="4"/>
      <c r="H774" s="4">
        <v>300</v>
      </c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1" t="s">
        <v>153</v>
      </c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K774"/>
      <c r="DL774"/>
      <c r="DM774"/>
      <c r="DR774" s="4">
        <v>561.54</v>
      </c>
      <c r="DT774" s="4"/>
      <c r="DU774" s="4"/>
      <c r="DV774" s="4"/>
      <c r="DW774" s="4"/>
      <c r="DX774" s="4"/>
      <c r="DY774" s="4"/>
      <c r="DZ774" s="4"/>
      <c r="EA774" s="4"/>
    </row>
    <row r="775" spans="1:131" hidden="1" x14ac:dyDescent="0.25">
      <c r="A775" s="1" t="s">
        <v>480</v>
      </c>
      <c r="B775" s="1" t="s">
        <v>428</v>
      </c>
      <c r="C775" s="1" t="s">
        <v>215</v>
      </c>
      <c r="D775" s="84">
        <v>2017</v>
      </c>
      <c r="E775" s="3">
        <v>43083</v>
      </c>
      <c r="G775" s="4"/>
      <c r="H775" s="4">
        <v>300</v>
      </c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1" t="s">
        <v>153</v>
      </c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K775"/>
      <c r="DL775"/>
      <c r="DM775"/>
      <c r="DR775" s="4">
        <v>554.29</v>
      </c>
      <c r="DT775" s="4"/>
      <c r="DU775" s="4"/>
      <c r="DV775" s="4"/>
      <c r="DW775" s="4"/>
      <c r="DX775" s="4"/>
      <c r="DY775" s="4"/>
      <c r="DZ775" s="4"/>
      <c r="EA775" s="4"/>
    </row>
    <row r="776" spans="1:131" hidden="1" x14ac:dyDescent="0.25">
      <c r="A776" s="1" t="s">
        <v>480</v>
      </c>
      <c r="B776" s="1" t="s">
        <v>428</v>
      </c>
      <c r="C776" s="1" t="s">
        <v>215</v>
      </c>
      <c r="D776" s="84">
        <v>2017</v>
      </c>
      <c r="E776" s="3">
        <v>43084</v>
      </c>
      <c r="G776" s="4"/>
      <c r="H776" s="4">
        <v>300</v>
      </c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P776" s="4"/>
      <c r="AQ776" s="4"/>
      <c r="AR776" s="4"/>
      <c r="AS776" s="4"/>
      <c r="AT776" s="4"/>
      <c r="AU776" s="4"/>
      <c r="AV776" s="4"/>
      <c r="AW776" s="4"/>
      <c r="AX776" s="4">
        <v>0.94</v>
      </c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1" t="s">
        <v>153</v>
      </c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K776"/>
      <c r="DL776"/>
      <c r="DM776"/>
      <c r="DR776" s="4">
        <v>545.63</v>
      </c>
      <c r="DT776" s="4"/>
      <c r="DU776" s="4"/>
      <c r="DV776" s="4"/>
      <c r="DW776" s="4"/>
      <c r="DX776" s="4"/>
      <c r="DY776" s="4"/>
      <c r="DZ776" s="4"/>
      <c r="EA776" s="4"/>
    </row>
    <row r="777" spans="1:131" hidden="1" x14ac:dyDescent="0.25">
      <c r="A777" s="1" t="s">
        <v>480</v>
      </c>
      <c r="B777" s="1" t="s">
        <v>428</v>
      </c>
      <c r="C777" s="1" t="s">
        <v>215</v>
      </c>
      <c r="D777" s="84">
        <v>2017</v>
      </c>
      <c r="E777" s="3">
        <v>43085</v>
      </c>
      <c r="G777" s="4"/>
      <c r="H777" s="4">
        <v>300</v>
      </c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1" t="s">
        <v>153</v>
      </c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K777"/>
      <c r="DL777"/>
      <c r="DM777"/>
      <c r="DR777" s="4">
        <v>537.79</v>
      </c>
      <c r="DT777" s="4"/>
      <c r="DU777" s="4"/>
      <c r="DV777" s="4"/>
      <c r="DW777" s="4"/>
      <c r="DX777" s="4"/>
      <c r="DY777" s="4"/>
      <c r="DZ777" s="4"/>
      <c r="EA777" s="4"/>
    </row>
    <row r="778" spans="1:131" hidden="1" x14ac:dyDescent="0.25">
      <c r="A778" s="1" t="s">
        <v>480</v>
      </c>
      <c r="B778" s="1" t="s">
        <v>428</v>
      </c>
      <c r="C778" s="1" t="s">
        <v>215</v>
      </c>
      <c r="D778" s="84">
        <v>2017</v>
      </c>
      <c r="E778" s="3">
        <v>43086</v>
      </c>
      <c r="G778" s="4"/>
      <c r="H778" s="4">
        <v>300</v>
      </c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1" t="s">
        <v>153</v>
      </c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K778"/>
      <c r="DL778"/>
      <c r="DM778"/>
      <c r="DR778" s="4">
        <v>528.91</v>
      </c>
      <c r="DT778" s="4"/>
      <c r="DU778" s="4"/>
      <c r="DV778" s="4"/>
      <c r="DW778" s="4"/>
      <c r="DX778" s="4"/>
      <c r="DY778" s="4"/>
      <c r="DZ778" s="4"/>
      <c r="EA778" s="4"/>
    </row>
    <row r="779" spans="1:131" hidden="1" x14ac:dyDescent="0.25">
      <c r="A779" s="1" t="s">
        <v>480</v>
      </c>
      <c r="B779" s="1" t="s">
        <v>428</v>
      </c>
      <c r="C779" s="1" t="s">
        <v>215</v>
      </c>
      <c r="D779" s="84">
        <v>2017</v>
      </c>
      <c r="E779" s="3">
        <v>43087</v>
      </c>
      <c r="G779" s="4"/>
      <c r="H779" s="4">
        <v>300</v>
      </c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1" t="s">
        <v>153</v>
      </c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K779"/>
      <c r="DL779"/>
      <c r="DM779"/>
      <c r="DR779" s="4">
        <v>523.53</v>
      </c>
      <c r="DT779" s="4"/>
      <c r="DU779" s="4"/>
      <c r="DV779" s="4"/>
      <c r="DW779" s="4"/>
      <c r="DX779" s="4"/>
      <c r="DY779" s="4"/>
      <c r="DZ779" s="4"/>
      <c r="EA779" s="4"/>
    </row>
    <row r="780" spans="1:131" hidden="1" x14ac:dyDescent="0.25">
      <c r="A780" s="1" t="s">
        <v>480</v>
      </c>
      <c r="B780" s="1" t="s">
        <v>428</v>
      </c>
      <c r="C780" s="1" t="s">
        <v>215</v>
      </c>
      <c r="D780" s="84">
        <v>2017</v>
      </c>
      <c r="E780" s="3">
        <v>43088</v>
      </c>
      <c r="G780" s="4"/>
      <c r="H780" s="4">
        <v>300</v>
      </c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P780" s="4"/>
      <c r="AQ780" s="4"/>
      <c r="AR780" s="4"/>
      <c r="AS780" s="4"/>
      <c r="AT780" s="4"/>
      <c r="AU780" s="4"/>
      <c r="AV780" s="4"/>
      <c r="AW780" s="4"/>
      <c r="AX780" s="4">
        <v>0.88</v>
      </c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1" t="s">
        <v>153</v>
      </c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K780"/>
      <c r="DL780"/>
      <c r="DM780"/>
      <c r="DR780" s="4">
        <v>517.13</v>
      </c>
      <c r="DT780" s="4"/>
      <c r="DU780" s="4"/>
      <c r="DV780" s="4"/>
      <c r="DW780" s="4"/>
      <c r="DX780" s="4"/>
      <c r="DY780" s="4"/>
      <c r="DZ780" s="4"/>
      <c r="EA780" s="4"/>
    </row>
    <row r="781" spans="1:131" hidden="1" x14ac:dyDescent="0.25">
      <c r="A781" s="1" t="s">
        <v>480</v>
      </c>
      <c r="B781" s="1" t="s">
        <v>428</v>
      </c>
      <c r="C781" s="1" t="s">
        <v>215</v>
      </c>
      <c r="D781" s="84">
        <v>2017</v>
      </c>
      <c r="E781" s="3">
        <v>43089</v>
      </c>
      <c r="G781" s="4"/>
      <c r="H781" s="4">
        <v>300</v>
      </c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1">
        <v>2229.7566390322099</v>
      </c>
      <c r="AL781" s="82">
        <f>AK781/100</f>
        <v>22.2975663903221</v>
      </c>
      <c r="AM781" s="4">
        <v>23.969883869596256</v>
      </c>
      <c r="AN781" s="4">
        <f>AO781*AK781</f>
        <v>23.969883869596256</v>
      </c>
      <c r="AO781">
        <v>1.0749999999999999E-2</v>
      </c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1" t="s">
        <v>153</v>
      </c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K781"/>
      <c r="DL781"/>
      <c r="DM781"/>
      <c r="DR781" s="4">
        <v>510.77</v>
      </c>
      <c r="DT781" s="4"/>
      <c r="DU781" s="4"/>
      <c r="DV781" s="4"/>
      <c r="DW781" s="4"/>
      <c r="DX781" s="4"/>
      <c r="DY781" s="4"/>
      <c r="DZ781" s="4"/>
      <c r="EA781" s="4"/>
    </row>
    <row r="782" spans="1:131" hidden="1" x14ac:dyDescent="0.25">
      <c r="A782" s="1" t="s">
        <v>480</v>
      </c>
      <c r="B782" s="1" t="s">
        <v>428</v>
      </c>
      <c r="C782" s="1" t="s">
        <v>215</v>
      </c>
      <c r="D782" s="84">
        <v>2017</v>
      </c>
      <c r="E782" s="3">
        <v>43090</v>
      </c>
      <c r="G782" s="4"/>
      <c r="H782" s="4">
        <v>300</v>
      </c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O782" s="1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1" t="s">
        <v>153</v>
      </c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K782"/>
      <c r="DL782"/>
      <c r="DM782"/>
      <c r="DR782" s="4">
        <v>506.15</v>
      </c>
      <c r="DT782" s="4"/>
      <c r="DU782" s="4"/>
      <c r="DV782" s="4"/>
      <c r="DW782" s="4"/>
      <c r="DX782" s="4"/>
      <c r="DY782" s="4"/>
      <c r="DZ782" s="4"/>
      <c r="EA782" s="4"/>
    </row>
    <row r="783" spans="1:131" hidden="1" x14ac:dyDescent="0.25">
      <c r="A783" s="1" t="s">
        <v>480</v>
      </c>
      <c r="B783" s="1" t="s">
        <v>428</v>
      </c>
      <c r="C783" s="1" t="s">
        <v>215</v>
      </c>
      <c r="D783" s="84">
        <v>2017</v>
      </c>
      <c r="E783" s="3">
        <v>43091</v>
      </c>
      <c r="G783" s="4"/>
      <c r="H783" s="4">
        <v>300</v>
      </c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1" t="s">
        <v>153</v>
      </c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K783"/>
      <c r="DL783"/>
      <c r="DM783"/>
      <c r="DR783" s="4">
        <v>502.25</v>
      </c>
      <c r="DT783" s="4"/>
      <c r="DU783" s="4"/>
      <c r="DV783" s="4"/>
      <c r="DW783" s="4"/>
      <c r="DX783" s="4"/>
      <c r="DY783" s="4"/>
      <c r="DZ783" s="4"/>
      <c r="EA783" s="4"/>
    </row>
    <row r="784" spans="1:131" hidden="1" x14ac:dyDescent="0.25">
      <c r="A784" s="1" t="s">
        <v>480</v>
      </c>
      <c r="B784" s="1" t="s">
        <v>428</v>
      </c>
      <c r="C784" s="1" t="s">
        <v>215</v>
      </c>
      <c r="D784" s="84">
        <v>2017</v>
      </c>
      <c r="E784" s="3">
        <v>43092</v>
      </c>
      <c r="G784" s="4"/>
      <c r="H784" s="4">
        <v>300</v>
      </c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1" t="s">
        <v>153</v>
      </c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K784"/>
      <c r="DL784"/>
      <c r="DM784"/>
      <c r="DR784" s="4">
        <v>497.27</v>
      </c>
      <c r="DT784" s="4"/>
      <c r="DU784" s="4"/>
      <c r="DV784" s="4"/>
      <c r="DW784" s="4"/>
      <c r="DX784" s="4"/>
      <c r="DY784" s="4"/>
      <c r="DZ784" s="4"/>
      <c r="EA784" s="4"/>
    </row>
    <row r="785" spans="1:131" hidden="1" x14ac:dyDescent="0.25">
      <c r="A785" s="1" t="s">
        <v>480</v>
      </c>
      <c r="B785" s="1" t="s">
        <v>428</v>
      </c>
      <c r="C785" s="1" t="s">
        <v>215</v>
      </c>
      <c r="D785" s="84">
        <v>2017</v>
      </c>
      <c r="E785" s="3">
        <v>43093</v>
      </c>
      <c r="G785" s="4"/>
      <c r="H785" s="4">
        <v>300</v>
      </c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1" t="s">
        <v>153</v>
      </c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K785"/>
      <c r="DL785"/>
      <c r="DM785"/>
      <c r="DR785" s="4">
        <v>491.17</v>
      </c>
      <c r="DT785" s="4"/>
      <c r="DU785" s="4"/>
      <c r="DV785" s="4"/>
      <c r="DW785" s="4"/>
      <c r="DX785" s="4"/>
      <c r="DY785" s="4"/>
      <c r="DZ785" s="4"/>
      <c r="EA785" s="4"/>
    </row>
    <row r="786" spans="1:131" hidden="1" x14ac:dyDescent="0.25">
      <c r="A786" s="1" t="s">
        <v>480</v>
      </c>
      <c r="B786" s="1" t="s">
        <v>428</v>
      </c>
      <c r="C786" s="1" t="s">
        <v>215</v>
      </c>
      <c r="D786" s="84">
        <v>2017</v>
      </c>
      <c r="E786" s="3">
        <v>43094</v>
      </c>
      <c r="G786" s="4"/>
      <c r="H786" s="4">
        <v>300</v>
      </c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1" t="s">
        <v>153</v>
      </c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K786"/>
      <c r="DL786"/>
      <c r="DM786"/>
      <c r="DR786" s="4">
        <v>484.72</v>
      </c>
      <c r="DT786" s="4"/>
      <c r="DU786" s="4"/>
      <c r="DV786" s="4"/>
      <c r="DW786" s="4"/>
      <c r="DX786" s="4"/>
      <c r="DY786" s="4"/>
      <c r="DZ786" s="4"/>
      <c r="EA786" s="4"/>
    </row>
    <row r="787" spans="1:131" hidden="1" x14ac:dyDescent="0.25">
      <c r="A787" s="1" t="s">
        <v>480</v>
      </c>
      <c r="B787" s="1" t="s">
        <v>428</v>
      </c>
      <c r="C787" s="1" t="s">
        <v>215</v>
      </c>
      <c r="D787" s="84">
        <v>2017</v>
      </c>
      <c r="E787" s="3">
        <v>43095</v>
      </c>
      <c r="G787" s="4"/>
      <c r="H787" s="4">
        <v>300</v>
      </c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1" t="s">
        <v>153</v>
      </c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K787"/>
      <c r="DL787"/>
      <c r="DM787"/>
      <c r="DR787" s="4">
        <v>484.76</v>
      </c>
      <c r="DT787" s="4"/>
      <c r="DU787" s="4"/>
      <c r="DV787" s="4"/>
      <c r="DW787" s="4"/>
      <c r="DX787" s="4"/>
      <c r="DY787" s="4"/>
      <c r="DZ787" s="4"/>
      <c r="EA787" s="4"/>
    </row>
    <row r="788" spans="1:131" hidden="1" x14ac:dyDescent="0.25">
      <c r="A788" s="1" t="s">
        <v>480</v>
      </c>
      <c r="B788" s="1" t="s">
        <v>428</v>
      </c>
      <c r="C788" s="1" t="s">
        <v>215</v>
      </c>
      <c r="D788" s="84">
        <v>2017</v>
      </c>
      <c r="E788" s="3">
        <v>43096</v>
      </c>
      <c r="G788" s="4"/>
      <c r="H788" s="4">
        <v>300</v>
      </c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1" t="s">
        <v>153</v>
      </c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K788"/>
      <c r="DL788"/>
      <c r="DM788"/>
      <c r="DR788" s="4">
        <v>489.48</v>
      </c>
      <c r="DT788" s="4"/>
      <c r="DU788" s="4"/>
      <c r="DV788" s="4"/>
      <c r="DW788" s="4"/>
      <c r="DX788" s="4"/>
      <c r="DY788" s="4"/>
      <c r="DZ788" s="4"/>
      <c r="EA788" s="4"/>
    </row>
    <row r="789" spans="1:131" hidden="1" x14ac:dyDescent="0.25">
      <c r="A789" s="1" t="s">
        <v>480</v>
      </c>
      <c r="B789" s="1" t="s">
        <v>428</v>
      </c>
      <c r="C789" s="1" t="s">
        <v>215</v>
      </c>
      <c r="D789" s="84">
        <v>2017</v>
      </c>
      <c r="E789" s="3">
        <v>43097</v>
      </c>
      <c r="G789" s="4"/>
      <c r="H789" s="4">
        <v>300</v>
      </c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P789" s="4"/>
      <c r="AQ789" s="4"/>
      <c r="AR789" s="4"/>
      <c r="AS789" s="4"/>
      <c r="AT789" s="4"/>
      <c r="AU789" s="4"/>
      <c r="AV789" s="4"/>
      <c r="AW789" s="4"/>
      <c r="AX789" s="4">
        <v>0.78</v>
      </c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1" t="s">
        <v>153</v>
      </c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K789"/>
      <c r="DL789"/>
      <c r="DM789"/>
      <c r="DR789" s="4">
        <v>488.31</v>
      </c>
      <c r="DT789" s="4"/>
      <c r="DU789" s="4"/>
      <c r="DV789" s="4"/>
      <c r="DW789" s="4"/>
      <c r="DX789" s="4"/>
      <c r="DY789" s="4"/>
      <c r="DZ789" s="4"/>
      <c r="EA789" s="4"/>
    </row>
    <row r="790" spans="1:131" hidden="1" x14ac:dyDescent="0.25">
      <c r="A790" s="1" t="s">
        <v>480</v>
      </c>
      <c r="B790" s="1" t="s">
        <v>428</v>
      </c>
      <c r="C790" s="1" t="s">
        <v>215</v>
      </c>
      <c r="D790" s="84">
        <v>2017</v>
      </c>
      <c r="E790" s="3">
        <v>43098</v>
      </c>
      <c r="G790" s="4"/>
      <c r="H790" s="4">
        <v>300</v>
      </c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1" t="s">
        <v>153</v>
      </c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K790"/>
      <c r="DL790"/>
      <c r="DM790"/>
      <c r="DR790" s="4">
        <v>486.45</v>
      </c>
      <c r="DT790" s="4"/>
      <c r="DU790" s="4"/>
      <c r="DV790" s="4"/>
      <c r="DW790" s="4"/>
      <c r="DX790" s="4"/>
      <c r="DY790" s="4"/>
      <c r="DZ790" s="4"/>
      <c r="EA790" s="4"/>
    </row>
    <row r="791" spans="1:131" hidden="1" x14ac:dyDescent="0.25">
      <c r="A791" s="1" t="s">
        <v>480</v>
      </c>
      <c r="B791" s="1" t="s">
        <v>428</v>
      </c>
      <c r="C791" s="1" t="s">
        <v>215</v>
      </c>
      <c r="D791" s="84">
        <v>2017</v>
      </c>
      <c r="E791" s="3">
        <v>43099</v>
      </c>
      <c r="G791" s="4"/>
      <c r="H791" s="4">
        <v>300</v>
      </c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1" t="s">
        <v>153</v>
      </c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K791"/>
      <c r="DL791"/>
      <c r="DM791"/>
      <c r="DR791" s="4">
        <v>484.62</v>
      </c>
      <c r="DT791" s="4"/>
      <c r="DU791" s="4"/>
      <c r="DV791" s="4"/>
      <c r="DW791" s="4"/>
      <c r="DX791" s="4"/>
      <c r="DY791" s="4"/>
      <c r="DZ791" s="4"/>
      <c r="EA791" s="4"/>
    </row>
    <row r="792" spans="1:131" hidden="1" x14ac:dyDescent="0.25">
      <c r="A792" s="1" t="s">
        <v>480</v>
      </c>
      <c r="B792" s="1" t="s">
        <v>428</v>
      </c>
      <c r="C792" s="1" t="s">
        <v>215</v>
      </c>
      <c r="D792" s="84">
        <v>2017</v>
      </c>
      <c r="E792" s="3">
        <v>43100</v>
      </c>
      <c r="G792" s="4"/>
      <c r="H792" s="4">
        <v>300</v>
      </c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1" t="s">
        <v>153</v>
      </c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K792"/>
      <c r="DL792"/>
      <c r="DM792"/>
      <c r="DR792" s="4">
        <v>482.17</v>
      </c>
      <c r="DT792" s="4"/>
      <c r="DU792" s="4"/>
      <c r="DV792" s="4"/>
      <c r="DW792" s="4"/>
      <c r="DX792" s="4"/>
      <c r="DY792" s="4"/>
      <c r="DZ792" s="4"/>
      <c r="EA792" s="4"/>
    </row>
    <row r="793" spans="1:131" hidden="1" x14ac:dyDescent="0.25">
      <c r="A793" s="1" t="s">
        <v>480</v>
      </c>
      <c r="B793" s="1" t="s">
        <v>428</v>
      </c>
      <c r="C793" s="1" t="s">
        <v>215</v>
      </c>
      <c r="D793" s="84">
        <v>2017</v>
      </c>
      <c r="E793" s="3">
        <v>43101</v>
      </c>
      <c r="G793" s="4"/>
      <c r="H793" s="4">
        <v>300</v>
      </c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1" t="s">
        <v>153</v>
      </c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K793"/>
      <c r="DL793"/>
      <c r="DM793"/>
      <c r="DR793" s="4">
        <v>480.34</v>
      </c>
      <c r="DT793" s="4"/>
      <c r="DU793" s="4"/>
      <c r="DV793" s="4"/>
      <c r="DW793" s="4"/>
      <c r="DX793" s="4"/>
      <c r="DY793" s="4"/>
      <c r="DZ793" s="4"/>
      <c r="EA793" s="4"/>
    </row>
    <row r="794" spans="1:131" hidden="1" x14ac:dyDescent="0.25">
      <c r="A794" s="1" t="s">
        <v>480</v>
      </c>
      <c r="B794" s="1" t="s">
        <v>428</v>
      </c>
      <c r="C794" s="1" t="s">
        <v>215</v>
      </c>
      <c r="D794" s="84">
        <v>2017</v>
      </c>
      <c r="E794" s="3">
        <v>43102</v>
      </c>
      <c r="G794" s="4"/>
      <c r="H794" s="4">
        <v>300</v>
      </c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1" t="s">
        <v>153</v>
      </c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K794"/>
      <c r="DL794"/>
      <c r="DM794"/>
      <c r="DR794" s="4">
        <v>478.59</v>
      </c>
      <c r="DT794" s="4"/>
      <c r="DU794" s="4"/>
      <c r="DV794" s="4"/>
      <c r="DW794" s="4"/>
      <c r="DX794" s="4"/>
      <c r="DY794" s="4"/>
      <c r="DZ794" s="4"/>
      <c r="EA794" s="4"/>
    </row>
    <row r="795" spans="1:131" hidden="1" x14ac:dyDescent="0.25">
      <c r="A795" s="1" t="s">
        <v>480</v>
      </c>
      <c r="B795" s="1" t="s">
        <v>428</v>
      </c>
      <c r="C795" s="1" t="s">
        <v>215</v>
      </c>
      <c r="D795" s="84">
        <v>2017</v>
      </c>
      <c r="E795" s="3">
        <v>43103</v>
      </c>
      <c r="G795" s="4"/>
      <c r="H795" s="4">
        <v>300</v>
      </c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1" t="s">
        <v>153</v>
      </c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K795"/>
      <c r="DL795"/>
      <c r="DM795"/>
      <c r="DR795" s="4">
        <v>477.12</v>
      </c>
      <c r="DT795" s="4"/>
      <c r="DU795" s="4"/>
      <c r="DV795" s="4"/>
      <c r="DW795" s="4"/>
      <c r="DX795" s="4"/>
      <c r="DY795" s="4"/>
      <c r="DZ795" s="4"/>
      <c r="EA795" s="4"/>
    </row>
    <row r="796" spans="1:131" hidden="1" x14ac:dyDescent="0.25">
      <c r="A796" s="1" t="s">
        <v>480</v>
      </c>
      <c r="B796" s="1" t="s">
        <v>428</v>
      </c>
      <c r="C796" s="1" t="s">
        <v>215</v>
      </c>
      <c r="D796" s="84">
        <v>2017</v>
      </c>
      <c r="E796" s="3">
        <v>43104</v>
      </c>
      <c r="G796" s="4"/>
      <c r="H796" s="4">
        <v>300</v>
      </c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/>
      <c r="AL796"/>
      <c r="AO796"/>
      <c r="AP796" s="4"/>
      <c r="AQ796" s="4"/>
      <c r="AR796" s="4"/>
      <c r="AS796" s="4"/>
      <c r="AT796" s="4"/>
      <c r="AU796" s="4"/>
      <c r="AV796" s="4"/>
      <c r="AW796" s="4"/>
      <c r="AX796" s="4">
        <v>0.56999999999999995</v>
      </c>
      <c r="AY796"/>
      <c r="AZ796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/>
      <c r="BZ796" s="4"/>
      <c r="CA796"/>
      <c r="CB796" s="4"/>
      <c r="CC796" s="4"/>
      <c r="CD796" s="4"/>
      <c r="CE796" s="4"/>
      <c r="CF796" s="4"/>
      <c r="CG796" s="4"/>
      <c r="CH796" s="4"/>
      <c r="CI796" s="1" t="s">
        <v>153</v>
      </c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K796"/>
      <c r="DL796"/>
      <c r="DM796"/>
      <c r="DR796" s="4">
        <v>476.08</v>
      </c>
      <c r="DT796" s="4"/>
      <c r="DU796" s="4"/>
      <c r="DV796" s="4"/>
      <c r="DW796" s="4"/>
      <c r="DX796" s="4"/>
      <c r="DY796" s="4"/>
      <c r="DZ796" s="4"/>
      <c r="EA796" s="4"/>
    </row>
    <row r="797" spans="1:131" hidden="1" x14ac:dyDescent="0.25">
      <c r="A797" s="1" t="s">
        <v>480</v>
      </c>
      <c r="B797" s="1" t="s">
        <v>428</v>
      </c>
      <c r="C797" s="1" t="s">
        <v>215</v>
      </c>
      <c r="D797" s="84">
        <v>2017</v>
      </c>
      <c r="E797" s="3">
        <v>43105</v>
      </c>
      <c r="G797" s="4"/>
      <c r="H797" s="4">
        <v>300</v>
      </c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1" t="s">
        <v>153</v>
      </c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K797"/>
      <c r="DL797"/>
      <c r="DM797"/>
      <c r="DR797" s="4">
        <v>509.81</v>
      </c>
      <c r="DT797" s="4"/>
      <c r="DU797" s="4"/>
      <c r="DV797" s="4"/>
      <c r="DW797" s="4"/>
      <c r="DX797" s="4"/>
      <c r="DY797" s="4"/>
      <c r="DZ797" s="4"/>
      <c r="EA797" s="4"/>
    </row>
    <row r="798" spans="1:131" hidden="1" x14ac:dyDescent="0.25">
      <c r="A798" s="1" t="s">
        <v>480</v>
      </c>
      <c r="B798" s="1" t="s">
        <v>428</v>
      </c>
      <c r="C798" s="1" t="s">
        <v>215</v>
      </c>
      <c r="D798" s="84">
        <v>2017</v>
      </c>
      <c r="E798" s="3">
        <v>43106</v>
      </c>
      <c r="G798" s="4"/>
      <c r="H798" s="4">
        <v>300</v>
      </c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1" t="s">
        <v>153</v>
      </c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K798"/>
      <c r="DL798"/>
      <c r="DM798"/>
      <c r="DR798" s="4">
        <v>511.22</v>
      </c>
      <c r="DT798" s="4"/>
      <c r="DU798" s="4"/>
      <c r="DV798" s="4"/>
      <c r="DW798" s="4"/>
      <c r="DX798" s="4"/>
      <c r="DY798" s="4"/>
      <c r="DZ798" s="4"/>
      <c r="EA798" s="4"/>
    </row>
    <row r="799" spans="1:131" hidden="1" x14ac:dyDescent="0.25">
      <c r="A799" s="1" t="s">
        <v>480</v>
      </c>
      <c r="B799" s="1" t="s">
        <v>428</v>
      </c>
      <c r="C799" s="1" t="s">
        <v>215</v>
      </c>
      <c r="D799" s="84">
        <v>2017</v>
      </c>
      <c r="E799" s="3">
        <v>43107</v>
      </c>
      <c r="G799" s="4"/>
      <c r="H799" s="4">
        <v>300</v>
      </c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1" t="s">
        <v>153</v>
      </c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K799"/>
      <c r="DL799"/>
      <c r="DM799"/>
      <c r="DR799" s="4">
        <v>509.54</v>
      </c>
      <c r="DT799" s="4"/>
      <c r="DU799" s="4"/>
      <c r="DV799" s="4"/>
      <c r="DW799" s="4"/>
      <c r="DX799" s="4"/>
      <c r="DY799" s="4"/>
      <c r="DZ799" s="4"/>
      <c r="EA799" s="4"/>
    </row>
    <row r="800" spans="1:131" hidden="1" x14ac:dyDescent="0.25">
      <c r="A800" s="1" t="s">
        <v>480</v>
      </c>
      <c r="B800" s="1" t="s">
        <v>428</v>
      </c>
      <c r="C800" s="1" t="s">
        <v>215</v>
      </c>
      <c r="D800" s="84">
        <v>2017</v>
      </c>
      <c r="E800" s="3">
        <v>43108</v>
      </c>
      <c r="G800" s="4"/>
      <c r="H800" s="4">
        <v>300</v>
      </c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P800" s="4"/>
      <c r="AQ800" s="4"/>
      <c r="AR800" s="4"/>
      <c r="AS800" s="4"/>
      <c r="AT800" s="4"/>
      <c r="AU800" s="4"/>
      <c r="AV800" s="4"/>
      <c r="AW800" s="4"/>
      <c r="AX800" s="4">
        <v>0.53</v>
      </c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1" t="s">
        <v>153</v>
      </c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K800"/>
      <c r="DL800"/>
      <c r="DM800"/>
      <c r="DR800" s="4">
        <v>507.71</v>
      </c>
      <c r="DT800" s="4"/>
      <c r="DU800" s="4"/>
      <c r="DV800" s="4"/>
      <c r="DW800" s="4"/>
      <c r="DX800" s="4"/>
      <c r="DY800" s="4"/>
      <c r="DZ800" s="4"/>
      <c r="EA800" s="4"/>
    </row>
    <row r="801" spans="1:131" hidden="1" x14ac:dyDescent="0.25">
      <c r="A801" s="1" t="s">
        <v>480</v>
      </c>
      <c r="B801" s="1" t="s">
        <v>428</v>
      </c>
      <c r="C801" s="1" t="s">
        <v>215</v>
      </c>
      <c r="D801" s="84">
        <v>2017</v>
      </c>
      <c r="E801" s="3">
        <v>43109</v>
      </c>
      <c r="G801" s="4"/>
      <c r="H801" s="4">
        <v>300</v>
      </c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119">
        <v>2106.5700000000002</v>
      </c>
      <c r="AL801" s="82">
        <f>AK801/100</f>
        <v>21.065700000000003</v>
      </c>
      <c r="AP801" s="4"/>
      <c r="AQ801" s="4"/>
      <c r="AR801" s="4"/>
      <c r="AS801" s="4">
        <v>1100.18</v>
      </c>
      <c r="AT801" s="4"/>
      <c r="AU801" s="4"/>
      <c r="AV801">
        <v>2.2040000000000001E-2</v>
      </c>
      <c r="AW801" s="4">
        <v>979.36</v>
      </c>
      <c r="AX801" s="4"/>
      <c r="AY801"/>
      <c r="AZ801">
        <v>0.70169999999999999</v>
      </c>
      <c r="BA801" s="4">
        <v>191.97</v>
      </c>
      <c r="BB801" s="4"/>
      <c r="BC801" s="4"/>
      <c r="BD801" s="4"/>
      <c r="BE801" s="4"/>
      <c r="BF801" s="4"/>
      <c r="BG801" s="4">
        <v>0</v>
      </c>
      <c r="BH801" s="4"/>
      <c r="BI801" s="4">
        <v>0</v>
      </c>
      <c r="BJ801" s="4">
        <v>0</v>
      </c>
      <c r="BK801" s="4"/>
      <c r="BL801" s="4"/>
      <c r="BM801" s="4"/>
      <c r="BN801">
        <v>5.9822499999999997E-3</v>
      </c>
      <c r="BO801" s="4">
        <v>120.82</v>
      </c>
      <c r="BP801" s="4"/>
      <c r="BQ801" s="4" t="s">
        <v>89</v>
      </c>
      <c r="BR801" s="4"/>
      <c r="BS801" s="4"/>
      <c r="BT801" s="4"/>
      <c r="BU801" s="4"/>
      <c r="BV801" s="4"/>
      <c r="BW801" s="4"/>
      <c r="BX801" s="4"/>
      <c r="BY801">
        <v>3.3254999999999999E-3</v>
      </c>
      <c r="BZ801" s="4">
        <v>814.42</v>
      </c>
      <c r="CA801">
        <v>2.6834509745067798</v>
      </c>
      <c r="CB801" s="4"/>
      <c r="CC801" s="4"/>
      <c r="CD801" s="4"/>
      <c r="CE801" s="4"/>
      <c r="CF801" s="4"/>
      <c r="CG801" s="4"/>
      <c r="CH801" s="4"/>
      <c r="CI801" s="1" t="s">
        <v>153</v>
      </c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K801"/>
      <c r="DL801"/>
      <c r="DM801"/>
      <c r="DR801" s="4">
        <v>506.5</v>
      </c>
      <c r="DT801" s="4"/>
      <c r="DU801" s="4"/>
      <c r="DV801" s="4"/>
      <c r="DW801" s="4"/>
      <c r="DX801" s="4"/>
      <c r="DY801" s="4"/>
      <c r="DZ801" s="4"/>
      <c r="EA801" s="4"/>
    </row>
    <row r="802" spans="1:131" hidden="1" x14ac:dyDescent="0.25">
      <c r="A802" s="1" t="s">
        <v>480</v>
      </c>
      <c r="B802" s="1" t="s">
        <v>428</v>
      </c>
      <c r="C802" s="1" t="s">
        <v>215</v>
      </c>
      <c r="D802" s="84">
        <v>2017</v>
      </c>
      <c r="E802" s="3">
        <v>43110</v>
      </c>
      <c r="G802" s="4"/>
      <c r="H802" s="4">
        <v>300</v>
      </c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1" t="s">
        <v>153</v>
      </c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K802"/>
      <c r="DL802"/>
      <c r="DM802"/>
      <c r="DR802" s="4">
        <v>517.37</v>
      </c>
      <c r="DT802" s="4"/>
      <c r="DU802" s="4"/>
      <c r="DV802" s="4"/>
      <c r="DW802" s="4"/>
      <c r="DX802" s="4"/>
      <c r="DY802" s="4"/>
      <c r="DZ802" s="4"/>
      <c r="EA802" s="4"/>
    </row>
    <row r="803" spans="1:131" hidden="1" x14ac:dyDescent="0.25">
      <c r="A803" s="1" t="s">
        <v>480</v>
      </c>
      <c r="B803" s="1" t="s">
        <v>428</v>
      </c>
      <c r="C803" s="1" t="s">
        <v>215</v>
      </c>
      <c r="D803" s="84">
        <v>2017</v>
      </c>
      <c r="E803" s="3">
        <v>43111</v>
      </c>
      <c r="G803" s="4"/>
      <c r="H803" s="4">
        <v>300</v>
      </c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1" t="s">
        <v>153</v>
      </c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K803"/>
      <c r="DL803"/>
      <c r="DM803"/>
      <c r="DR803" s="4">
        <v>557.38</v>
      </c>
      <c r="DT803" s="4"/>
      <c r="DU803" s="4"/>
      <c r="DV803" s="4"/>
      <c r="DW803" s="4"/>
      <c r="DX803" s="4"/>
      <c r="DY803" s="4"/>
      <c r="DZ803" s="4"/>
      <c r="EA803" s="4"/>
    </row>
    <row r="804" spans="1:131" hidden="1" x14ac:dyDescent="0.25">
      <c r="A804" s="1" t="s">
        <v>480</v>
      </c>
      <c r="B804" s="1" t="s">
        <v>428</v>
      </c>
      <c r="C804" s="1" t="s">
        <v>215</v>
      </c>
      <c r="D804" s="84">
        <v>2017</v>
      </c>
      <c r="E804" s="3">
        <v>43112</v>
      </c>
      <c r="G804" s="4"/>
      <c r="H804" s="4">
        <v>300</v>
      </c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1" t="s">
        <v>153</v>
      </c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K804"/>
      <c r="DL804"/>
      <c r="DM804"/>
      <c r="DR804" s="4">
        <v>557.21</v>
      </c>
      <c r="DT804" s="4"/>
      <c r="DU804" s="4"/>
      <c r="DV804" s="4"/>
      <c r="DW804" s="4"/>
      <c r="DX804" s="4"/>
      <c r="DY804" s="4"/>
      <c r="DZ804" s="4"/>
      <c r="EA804" s="4"/>
    </row>
    <row r="805" spans="1:131" hidden="1" x14ac:dyDescent="0.25">
      <c r="A805" s="1" t="s">
        <v>480</v>
      </c>
      <c r="B805" s="1" t="s">
        <v>428</v>
      </c>
      <c r="C805" s="1" t="s">
        <v>215</v>
      </c>
      <c r="D805" s="84">
        <v>2017</v>
      </c>
      <c r="E805" s="3">
        <v>43113</v>
      </c>
      <c r="G805" s="4"/>
      <c r="H805" s="4">
        <v>300</v>
      </c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1" t="s">
        <v>153</v>
      </c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K805"/>
      <c r="DL805"/>
      <c r="DM805"/>
      <c r="DR805" s="4">
        <v>555.63</v>
      </c>
      <c r="DT805" s="4"/>
      <c r="DU805" s="4"/>
      <c r="DV805" s="4"/>
      <c r="DW805" s="4"/>
      <c r="DX805" s="4"/>
      <c r="DY805" s="4"/>
      <c r="DZ805" s="4"/>
      <c r="EA805" s="4"/>
    </row>
    <row r="806" spans="1:131" hidden="1" x14ac:dyDescent="0.25">
      <c r="A806" s="1" t="s">
        <v>480</v>
      </c>
      <c r="B806" s="1" t="s">
        <v>428</v>
      </c>
      <c r="C806" s="1" t="s">
        <v>215</v>
      </c>
      <c r="D806" s="84">
        <v>2017</v>
      </c>
      <c r="E806" s="3">
        <v>43114</v>
      </c>
      <c r="G806" s="4"/>
      <c r="H806" s="4">
        <v>300</v>
      </c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1" t="s">
        <v>153</v>
      </c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K806"/>
      <c r="DL806"/>
      <c r="DM806"/>
      <c r="DR806" s="4">
        <v>554.92999999999995</v>
      </c>
      <c r="DT806" s="4"/>
      <c r="DU806" s="4"/>
      <c r="DV806" s="4"/>
      <c r="DW806" s="4"/>
      <c r="DX806" s="4"/>
      <c r="DY806" s="4"/>
      <c r="DZ806" s="4"/>
      <c r="EA806" s="4"/>
    </row>
    <row r="807" spans="1:131" hidden="1" x14ac:dyDescent="0.25">
      <c r="A807" s="1" t="s">
        <v>480</v>
      </c>
      <c r="B807" s="1" t="s">
        <v>428</v>
      </c>
      <c r="C807" s="1" t="s">
        <v>215</v>
      </c>
      <c r="D807" s="84">
        <v>2017</v>
      </c>
      <c r="E807" s="3">
        <v>43115</v>
      </c>
      <c r="G807" s="4"/>
      <c r="H807" s="4">
        <v>300</v>
      </c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1" t="s">
        <v>153</v>
      </c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K807"/>
      <c r="DL807"/>
      <c r="DM807"/>
      <c r="DR807" s="4">
        <v>553.78</v>
      </c>
      <c r="DT807" s="4"/>
      <c r="DU807" s="4"/>
      <c r="DV807" s="4"/>
      <c r="DW807" s="4"/>
      <c r="DX807" s="4"/>
      <c r="DY807" s="4"/>
      <c r="DZ807" s="4"/>
      <c r="EA807" s="4"/>
    </row>
    <row r="808" spans="1:131" hidden="1" x14ac:dyDescent="0.25">
      <c r="A808" s="1" t="s">
        <v>480</v>
      </c>
      <c r="B808" s="1" t="s">
        <v>428</v>
      </c>
      <c r="C808" s="1" t="s">
        <v>215</v>
      </c>
      <c r="D808" s="84">
        <v>2017</v>
      </c>
      <c r="E808" s="3">
        <v>43116</v>
      </c>
      <c r="G808" s="4"/>
      <c r="H808" s="4">
        <v>300</v>
      </c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1" t="s">
        <v>153</v>
      </c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K808"/>
      <c r="DL808"/>
      <c r="DM808"/>
      <c r="DR808" s="4">
        <v>552.79</v>
      </c>
      <c r="DT808" s="4"/>
      <c r="DU808" s="4"/>
      <c r="DV808" s="4"/>
      <c r="DW808" s="4"/>
      <c r="DX808" s="4"/>
      <c r="DY808" s="4"/>
      <c r="DZ808" s="4"/>
      <c r="EA808" s="4"/>
    </row>
    <row r="809" spans="1:131" hidden="1" x14ac:dyDescent="0.25">
      <c r="A809" s="1" t="s">
        <v>480</v>
      </c>
      <c r="B809" s="1" t="s">
        <v>428</v>
      </c>
      <c r="C809" s="1" t="s">
        <v>215</v>
      </c>
      <c r="D809" s="84">
        <v>2017</v>
      </c>
      <c r="E809" s="3">
        <v>43117</v>
      </c>
      <c r="G809" s="4"/>
      <c r="H809" s="4">
        <v>300</v>
      </c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1" t="s">
        <v>153</v>
      </c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K809"/>
      <c r="DL809"/>
      <c r="DM809"/>
      <c r="DR809" s="4">
        <v>551.99</v>
      </c>
      <c r="DT809" s="4"/>
      <c r="DU809" s="4"/>
      <c r="DV809" s="4"/>
      <c r="DW809" s="4"/>
      <c r="DX809" s="4"/>
      <c r="DY809" s="4"/>
      <c r="DZ809" s="4"/>
      <c r="EA809" s="4"/>
    </row>
    <row r="810" spans="1:131" hidden="1" x14ac:dyDescent="0.25">
      <c r="A810" s="1" t="s">
        <v>480</v>
      </c>
      <c r="B810" s="1" t="s">
        <v>428</v>
      </c>
      <c r="C810" s="1" t="s">
        <v>215</v>
      </c>
      <c r="D810" s="84">
        <v>2017</v>
      </c>
      <c r="E810" s="3">
        <v>43118</v>
      </c>
      <c r="G810" s="4"/>
      <c r="H810" s="4">
        <v>300</v>
      </c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1" t="s">
        <v>153</v>
      </c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K810"/>
      <c r="DL810"/>
      <c r="DM810"/>
      <c r="DR810" s="4">
        <v>551.17999999999995</v>
      </c>
      <c r="DT810" s="4"/>
      <c r="DU810" s="4"/>
      <c r="DV810" s="4"/>
      <c r="DW810" s="4"/>
      <c r="DX810" s="4"/>
      <c r="DY810" s="4"/>
      <c r="DZ810" s="4"/>
      <c r="EA810" s="4"/>
    </row>
    <row r="811" spans="1:131" hidden="1" x14ac:dyDescent="0.25">
      <c r="A811" s="1" t="s">
        <v>480</v>
      </c>
      <c r="B811" s="1" t="s">
        <v>428</v>
      </c>
      <c r="C811" s="1" t="s">
        <v>215</v>
      </c>
      <c r="D811" s="84">
        <v>2017</v>
      </c>
      <c r="E811" s="3">
        <v>43119</v>
      </c>
      <c r="G811" s="4"/>
      <c r="H811" s="4">
        <v>300</v>
      </c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1" t="s">
        <v>153</v>
      </c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K811"/>
      <c r="DL811"/>
      <c r="DM811"/>
      <c r="DR811" s="4">
        <v>550.20000000000005</v>
      </c>
      <c r="DT811" s="4"/>
      <c r="DU811" s="4"/>
      <c r="DV811" s="4"/>
      <c r="DW811" s="4"/>
      <c r="DX811" s="4"/>
      <c r="DY811" s="4"/>
      <c r="DZ811" s="4"/>
      <c r="EA811" s="4"/>
    </row>
    <row r="812" spans="1:131" hidden="1" x14ac:dyDescent="0.25">
      <c r="A812" s="1" t="s">
        <v>480</v>
      </c>
      <c r="B812" s="1" t="s">
        <v>428</v>
      </c>
      <c r="C812" s="1" t="s">
        <v>215</v>
      </c>
      <c r="D812" s="84">
        <v>2017</v>
      </c>
      <c r="E812" s="3">
        <v>43120</v>
      </c>
      <c r="G812" s="4"/>
      <c r="H812" s="4">
        <v>300</v>
      </c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1" t="s">
        <v>153</v>
      </c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K812"/>
      <c r="DL812"/>
      <c r="DM812"/>
      <c r="DR812" s="4">
        <v>549.21</v>
      </c>
      <c r="DT812" s="4"/>
      <c r="DU812" s="4"/>
      <c r="DV812" s="4"/>
      <c r="DW812" s="4"/>
      <c r="DX812" s="4"/>
      <c r="DY812" s="4"/>
      <c r="DZ812" s="4"/>
      <c r="EA812" s="4"/>
    </row>
    <row r="813" spans="1:131" hidden="1" x14ac:dyDescent="0.25">
      <c r="A813" s="1" t="s">
        <v>480</v>
      </c>
      <c r="B813" s="1" t="s">
        <v>428</v>
      </c>
      <c r="C813" s="1" t="s">
        <v>215</v>
      </c>
      <c r="D813" s="84">
        <v>2017</v>
      </c>
      <c r="E813" s="3">
        <v>43121</v>
      </c>
      <c r="G813" s="4"/>
      <c r="H813" s="4">
        <v>300</v>
      </c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1" t="s">
        <v>153</v>
      </c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K813"/>
      <c r="DL813"/>
      <c r="DM813"/>
      <c r="DR813" s="4">
        <v>548.44000000000005</v>
      </c>
      <c r="DT813" s="4"/>
      <c r="DU813" s="4"/>
      <c r="DV813" s="4"/>
      <c r="DW813" s="4"/>
      <c r="DX813" s="4"/>
      <c r="DY813" s="4"/>
      <c r="DZ813" s="4"/>
      <c r="EA813" s="4"/>
    </row>
    <row r="814" spans="1:131" hidden="1" x14ac:dyDescent="0.25">
      <c r="A814" s="1" t="s">
        <v>480</v>
      </c>
      <c r="B814" s="1" t="s">
        <v>428</v>
      </c>
      <c r="C814" s="1" t="s">
        <v>215</v>
      </c>
      <c r="D814" s="84">
        <v>2017</v>
      </c>
      <c r="E814" s="3">
        <v>43122</v>
      </c>
      <c r="G814" s="4"/>
      <c r="H814" s="4">
        <v>300</v>
      </c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1" t="s">
        <v>153</v>
      </c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K814"/>
      <c r="DL814"/>
      <c r="DM814"/>
      <c r="DR814" s="4">
        <v>547.76</v>
      </c>
      <c r="DT814" s="4"/>
      <c r="DU814" s="4"/>
      <c r="DV814" s="4"/>
      <c r="DW814" s="4"/>
      <c r="DX814" s="4"/>
      <c r="DY814" s="4"/>
      <c r="DZ814" s="4"/>
      <c r="EA814" s="4"/>
    </row>
    <row r="815" spans="1:131" hidden="1" x14ac:dyDescent="0.25">
      <c r="A815" s="1" t="s">
        <v>480</v>
      </c>
      <c r="B815" s="1" t="s">
        <v>428</v>
      </c>
      <c r="C815" s="1" t="s">
        <v>215</v>
      </c>
      <c r="D815" s="84">
        <v>2017</v>
      </c>
      <c r="E815" s="3">
        <v>43123</v>
      </c>
      <c r="G815" s="4"/>
      <c r="H815" s="4">
        <v>300</v>
      </c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1" t="s">
        <v>153</v>
      </c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K815"/>
      <c r="DL815"/>
      <c r="DM815"/>
      <c r="DR815" s="4">
        <v>546.82000000000005</v>
      </c>
      <c r="DT815" s="4"/>
      <c r="DU815" s="4"/>
      <c r="DV815" s="4"/>
      <c r="DW815" s="4"/>
      <c r="DX815" s="4"/>
      <c r="DY815" s="4"/>
      <c r="DZ815" s="4"/>
      <c r="EA815" s="4"/>
    </row>
    <row r="816" spans="1:131" hidden="1" x14ac:dyDescent="0.25">
      <c r="A816" s="1" t="s">
        <v>480</v>
      </c>
      <c r="B816" s="1" t="s">
        <v>428</v>
      </c>
      <c r="C816" s="1" t="s">
        <v>215</v>
      </c>
      <c r="D816" s="84">
        <v>2017</v>
      </c>
      <c r="E816" s="3">
        <v>43124</v>
      </c>
      <c r="G816" s="4"/>
      <c r="H816" s="4">
        <v>300</v>
      </c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1" t="s">
        <v>153</v>
      </c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K816"/>
      <c r="DL816"/>
      <c r="DM816"/>
      <c r="DR816" s="4">
        <v>545.75</v>
      </c>
      <c r="DT816" s="4"/>
      <c r="DU816" s="4"/>
      <c r="DV816" s="4"/>
      <c r="DW816" s="4"/>
      <c r="DX816" s="4"/>
      <c r="DY816" s="4"/>
      <c r="DZ816" s="4"/>
      <c r="EA816" s="4"/>
    </row>
    <row r="817" spans="1:131" hidden="1" x14ac:dyDescent="0.25">
      <c r="A817" s="1" t="s">
        <v>480</v>
      </c>
      <c r="B817" s="1" t="s">
        <v>428</v>
      </c>
      <c r="C817" s="1" t="s">
        <v>215</v>
      </c>
      <c r="D817" s="84">
        <v>2017</v>
      </c>
      <c r="E817" s="3">
        <v>43125</v>
      </c>
      <c r="G817" s="4"/>
      <c r="H817" s="4">
        <v>300</v>
      </c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1" t="s">
        <v>153</v>
      </c>
      <c r="DR817" s="4"/>
      <c r="DT817" s="4"/>
      <c r="DU817" s="4"/>
      <c r="DV817" s="4"/>
      <c r="DW817" s="4"/>
      <c r="DX817" s="4"/>
      <c r="DY817" s="4"/>
      <c r="DZ817" s="4"/>
      <c r="EA817" s="4"/>
    </row>
    <row r="818" spans="1:131" hidden="1" x14ac:dyDescent="0.25">
      <c r="A818" s="1" t="s">
        <v>480</v>
      </c>
      <c r="B818" s="1" t="s">
        <v>428</v>
      </c>
      <c r="C818" s="1" t="s">
        <v>213</v>
      </c>
      <c r="D818" s="84">
        <v>2017</v>
      </c>
      <c r="E818" s="3">
        <v>42887</v>
      </c>
      <c r="G818" s="4"/>
      <c r="H818" s="4">
        <v>0</v>
      </c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1" t="s">
        <v>141</v>
      </c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K818"/>
      <c r="DL818"/>
      <c r="DM818"/>
      <c r="DR818" s="4">
        <v>396.01</v>
      </c>
      <c r="DT818" s="4"/>
      <c r="DU818" s="4"/>
      <c r="DV818" s="4"/>
      <c r="DW818" s="4"/>
      <c r="DX818" s="4"/>
      <c r="DY818" s="4"/>
      <c r="DZ818" s="4"/>
      <c r="EA818" s="4"/>
    </row>
    <row r="819" spans="1:131" hidden="1" x14ac:dyDescent="0.25">
      <c r="A819" s="1" t="s">
        <v>480</v>
      </c>
      <c r="B819" s="1" t="s">
        <v>428</v>
      </c>
      <c r="C819" s="1" t="s">
        <v>213</v>
      </c>
      <c r="D819" s="84">
        <v>2017</v>
      </c>
      <c r="E819" s="3">
        <v>42887</v>
      </c>
      <c r="G819" s="4"/>
      <c r="H819" s="4">
        <v>0</v>
      </c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1" t="s">
        <v>153</v>
      </c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K819"/>
      <c r="DL819"/>
      <c r="DM819"/>
      <c r="DR819" s="4">
        <v>437.88</v>
      </c>
      <c r="DT819" s="4"/>
      <c r="DU819" s="4"/>
      <c r="DV819" s="4"/>
      <c r="DW819" s="4"/>
      <c r="DX819" s="4"/>
      <c r="DY819" s="4"/>
      <c r="DZ819" s="4"/>
      <c r="EA819" s="4"/>
    </row>
    <row r="820" spans="1:131" hidden="1" x14ac:dyDescent="0.25">
      <c r="A820" s="1" t="s">
        <v>480</v>
      </c>
      <c r="B820" s="1" t="s">
        <v>428</v>
      </c>
      <c r="C820" s="1" t="s">
        <v>213</v>
      </c>
      <c r="D820" s="84">
        <v>2017</v>
      </c>
      <c r="E820" s="3">
        <v>42888</v>
      </c>
      <c r="G820" s="4"/>
      <c r="H820" s="4">
        <v>0</v>
      </c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1" t="s">
        <v>141</v>
      </c>
      <c r="CL820">
        <v>8.1069594504041298</v>
      </c>
      <c r="CM820">
        <v>6.2969187874502</v>
      </c>
      <c r="CN820">
        <v>4.4063441593855002</v>
      </c>
      <c r="CO820">
        <v>4.4069663457381498</v>
      </c>
      <c r="CP820">
        <v>2.5092433519639501</v>
      </c>
      <c r="CQ820">
        <v>2.39815474457416</v>
      </c>
      <c r="CR820">
        <v>3.0596953391302399</v>
      </c>
      <c r="CS820">
        <v>3.3756043775871101</v>
      </c>
      <c r="CT820">
        <v>5.5514263589351502</v>
      </c>
      <c r="CU820">
        <v>2.46728957287048</v>
      </c>
      <c r="CV820">
        <v>5.5977160984401797</v>
      </c>
      <c r="CW820">
        <v>3.8987640428760399</v>
      </c>
      <c r="CX820">
        <v>1.34664882025526</v>
      </c>
      <c r="CY820">
        <v>1.03136196815105</v>
      </c>
      <c r="CZ820">
        <v>1.29266485976628</v>
      </c>
      <c r="DA820">
        <v>2.1787032340464698</v>
      </c>
      <c r="DB820">
        <v>34.707272768596397</v>
      </c>
      <c r="DC820">
        <v>15.345859023535301</v>
      </c>
      <c r="DD820">
        <v>19.3614137450611</v>
      </c>
      <c r="DK820"/>
      <c r="DL820"/>
      <c r="DM820"/>
      <c r="DR820" s="4">
        <v>395.63</v>
      </c>
      <c r="DT820" s="4"/>
      <c r="DU820" s="4"/>
      <c r="DV820" s="4"/>
      <c r="DW820" s="4"/>
      <c r="DX820" s="4"/>
      <c r="DY820" s="4"/>
      <c r="DZ820" s="4"/>
      <c r="EA820" s="4"/>
    </row>
    <row r="821" spans="1:131" hidden="1" x14ac:dyDescent="0.25">
      <c r="A821" s="1" t="s">
        <v>480</v>
      </c>
      <c r="B821" s="1" t="s">
        <v>428</v>
      </c>
      <c r="C821" s="1" t="s">
        <v>213</v>
      </c>
      <c r="D821" s="84">
        <v>2017</v>
      </c>
      <c r="E821" s="3">
        <v>42889</v>
      </c>
      <c r="G821" s="4"/>
      <c r="H821" s="4">
        <v>0</v>
      </c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1" t="s">
        <v>141</v>
      </c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K821"/>
      <c r="DL821"/>
      <c r="DM821"/>
      <c r="DR821" s="4">
        <v>395.32</v>
      </c>
      <c r="DT821" s="4"/>
      <c r="DU821" s="4"/>
      <c r="DV821" s="4"/>
      <c r="DW821" s="4"/>
      <c r="DX821" s="4"/>
      <c r="DY821" s="4"/>
      <c r="DZ821" s="4"/>
      <c r="EA821" s="4"/>
    </row>
    <row r="822" spans="1:131" hidden="1" x14ac:dyDescent="0.25">
      <c r="A822" s="1" t="s">
        <v>480</v>
      </c>
      <c r="B822" s="1" t="s">
        <v>428</v>
      </c>
      <c r="C822" s="1" t="s">
        <v>213</v>
      </c>
      <c r="D822" s="84">
        <v>2017</v>
      </c>
      <c r="E822" s="3">
        <v>42890</v>
      </c>
      <c r="G822" s="4"/>
      <c r="H822" s="4">
        <v>0</v>
      </c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1" t="s">
        <v>141</v>
      </c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K822"/>
      <c r="DL822"/>
      <c r="DM822"/>
      <c r="DR822" s="4">
        <v>405.29</v>
      </c>
      <c r="DT822" s="4"/>
      <c r="DU822" s="4"/>
      <c r="DV822" s="4"/>
      <c r="DW822" s="4"/>
      <c r="DX822" s="4"/>
      <c r="DY822" s="4"/>
      <c r="DZ822" s="4"/>
      <c r="EA822" s="4"/>
    </row>
    <row r="823" spans="1:131" hidden="1" x14ac:dyDescent="0.25">
      <c r="A823" s="1" t="s">
        <v>480</v>
      </c>
      <c r="B823" s="1" t="s">
        <v>428</v>
      </c>
      <c r="C823" s="1" t="s">
        <v>213</v>
      </c>
      <c r="D823" s="84">
        <v>2017</v>
      </c>
      <c r="E823" s="3">
        <v>42891</v>
      </c>
      <c r="G823" s="4"/>
      <c r="H823" s="4">
        <v>0</v>
      </c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1" t="s">
        <v>141</v>
      </c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K823"/>
      <c r="DL823"/>
      <c r="DM823"/>
      <c r="DR823" s="4">
        <v>408.68</v>
      </c>
      <c r="DT823" s="4"/>
      <c r="DU823" s="4"/>
      <c r="DV823" s="4"/>
      <c r="DW823" s="4"/>
      <c r="DX823" s="4"/>
      <c r="DY823" s="4"/>
      <c r="DZ823" s="4"/>
      <c r="EA823" s="4"/>
    </row>
    <row r="824" spans="1:131" hidden="1" x14ac:dyDescent="0.25">
      <c r="A824" s="1" t="s">
        <v>480</v>
      </c>
      <c r="B824" s="1" t="s">
        <v>428</v>
      </c>
      <c r="C824" s="1" t="s">
        <v>213</v>
      </c>
      <c r="D824" s="84">
        <v>2017</v>
      </c>
      <c r="E824" s="3">
        <v>42892</v>
      </c>
      <c r="G824" s="4"/>
      <c r="H824" s="4">
        <v>0</v>
      </c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1" t="s">
        <v>141</v>
      </c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K824"/>
      <c r="DL824"/>
      <c r="DM824"/>
      <c r="DR824" s="4"/>
      <c r="DT824" s="4"/>
      <c r="DU824" s="4"/>
      <c r="DV824" s="4"/>
      <c r="DW824" s="4"/>
      <c r="DX824" s="4"/>
      <c r="DY824" s="4"/>
      <c r="DZ824" s="4"/>
      <c r="EA824" s="4"/>
    </row>
    <row r="825" spans="1:131" hidden="1" x14ac:dyDescent="0.25">
      <c r="A825" s="1" t="s">
        <v>480</v>
      </c>
      <c r="B825" s="1" t="s">
        <v>428</v>
      </c>
      <c r="C825" s="1" t="s">
        <v>213</v>
      </c>
      <c r="D825" s="84">
        <v>2017</v>
      </c>
      <c r="E825" s="3">
        <v>42963</v>
      </c>
      <c r="G825" s="4"/>
      <c r="H825" s="4">
        <v>0</v>
      </c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P825" s="4"/>
      <c r="AQ825" s="4"/>
      <c r="AR825" s="4"/>
      <c r="AS825" s="4"/>
      <c r="AT825" s="4"/>
      <c r="AU825" s="4"/>
      <c r="AV825" s="4"/>
      <c r="AW825" s="4"/>
      <c r="AX825" s="4">
        <v>0.09</v>
      </c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1" t="s">
        <v>141</v>
      </c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K825"/>
      <c r="DL825"/>
      <c r="DM825"/>
      <c r="DR825" s="4"/>
      <c r="DT825" s="4"/>
      <c r="DU825" s="4"/>
      <c r="DV825" s="4"/>
      <c r="DW825" s="4"/>
      <c r="DX825" s="4"/>
      <c r="DY825" s="4"/>
      <c r="DZ825" s="4"/>
      <c r="EA825" s="4"/>
    </row>
    <row r="826" spans="1:131" hidden="1" x14ac:dyDescent="0.25">
      <c r="A826" s="1" t="s">
        <v>480</v>
      </c>
      <c r="B826" s="1" t="s">
        <v>428</v>
      </c>
      <c r="C826" s="1" t="s">
        <v>213</v>
      </c>
      <c r="D826" s="84">
        <v>2017</v>
      </c>
      <c r="E826" s="3">
        <v>42969</v>
      </c>
      <c r="G826" s="4"/>
      <c r="H826" s="4">
        <v>0</v>
      </c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P826" s="4"/>
      <c r="AQ826" s="4"/>
      <c r="AR826" s="4"/>
      <c r="AS826" s="4"/>
      <c r="AT826" s="4"/>
      <c r="AU826" s="4"/>
      <c r="AV826" s="4"/>
      <c r="AW826" s="4"/>
      <c r="AX826" s="4">
        <v>0.15</v>
      </c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1" t="s">
        <v>141</v>
      </c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K826"/>
      <c r="DL826"/>
      <c r="DM826"/>
      <c r="DR826" s="4"/>
      <c r="DT826" s="4"/>
      <c r="DU826" s="4"/>
      <c r="DV826" s="4"/>
      <c r="DW826" s="4"/>
      <c r="DX826" s="4"/>
      <c r="DY826" s="4"/>
      <c r="DZ826" s="4"/>
      <c r="EA826" s="4"/>
    </row>
    <row r="827" spans="1:131" hidden="1" x14ac:dyDescent="0.25">
      <c r="A827" s="1" t="s">
        <v>480</v>
      </c>
      <c r="B827" s="1" t="s">
        <v>428</v>
      </c>
      <c r="C827" s="1" t="s">
        <v>213</v>
      </c>
      <c r="D827" s="84">
        <v>2017</v>
      </c>
      <c r="E827" s="3">
        <v>42974</v>
      </c>
      <c r="G827" s="4"/>
      <c r="H827" s="4">
        <v>0</v>
      </c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1" t="s">
        <v>141</v>
      </c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K827"/>
      <c r="DL827"/>
      <c r="DM827"/>
      <c r="DR827" s="4">
        <v>529.82000000000005</v>
      </c>
      <c r="DT827" s="4"/>
      <c r="DU827" s="4"/>
      <c r="DV827" s="4"/>
      <c r="DW827" s="4"/>
      <c r="DX827" s="4"/>
      <c r="DY827" s="4"/>
      <c r="DZ827" s="4"/>
      <c r="EA827" s="4"/>
    </row>
    <row r="828" spans="1:131" hidden="1" x14ac:dyDescent="0.25">
      <c r="A828" s="1" t="s">
        <v>480</v>
      </c>
      <c r="B828" s="1" t="s">
        <v>428</v>
      </c>
      <c r="C828" s="1" t="s">
        <v>213</v>
      </c>
      <c r="D828" s="84">
        <v>2017</v>
      </c>
      <c r="E828" s="3">
        <v>42975</v>
      </c>
      <c r="G828" s="4"/>
      <c r="H828" s="4">
        <v>0</v>
      </c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P828" s="4"/>
      <c r="AQ828" s="4"/>
      <c r="AR828" s="4"/>
      <c r="AS828" s="4"/>
      <c r="AT828" s="4"/>
      <c r="AU828" s="4"/>
      <c r="AV828" s="4"/>
      <c r="AW828" s="4"/>
      <c r="AX828" s="4">
        <v>0.21</v>
      </c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1" t="s">
        <v>141</v>
      </c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K828"/>
      <c r="DL828"/>
      <c r="DM828"/>
      <c r="DR828" s="4">
        <v>529.1</v>
      </c>
      <c r="DT828" s="4"/>
      <c r="DU828" s="4"/>
      <c r="DV828" s="4"/>
      <c r="DW828" s="4"/>
      <c r="DX828" s="4"/>
      <c r="DY828" s="4"/>
      <c r="DZ828" s="4"/>
      <c r="EA828" s="4"/>
    </row>
    <row r="829" spans="1:131" hidden="1" x14ac:dyDescent="0.25">
      <c r="A829" s="1" t="s">
        <v>480</v>
      </c>
      <c r="B829" s="1" t="s">
        <v>428</v>
      </c>
      <c r="C829" s="1" t="s">
        <v>213</v>
      </c>
      <c r="D829" s="84">
        <v>2017</v>
      </c>
      <c r="E829" s="3">
        <v>42976</v>
      </c>
      <c r="G829" s="4"/>
      <c r="H829" s="4">
        <v>0</v>
      </c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1" t="s">
        <v>141</v>
      </c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K829"/>
      <c r="DL829"/>
      <c r="DM829"/>
      <c r="DR829" s="4">
        <v>528.32000000000005</v>
      </c>
      <c r="DT829" s="4"/>
      <c r="DU829" s="4"/>
      <c r="DV829" s="4"/>
      <c r="DW829" s="4"/>
      <c r="DX829" s="4"/>
      <c r="DY829" s="4"/>
      <c r="DZ829" s="4"/>
      <c r="EA829" s="4"/>
    </row>
    <row r="830" spans="1:131" hidden="1" x14ac:dyDescent="0.25">
      <c r="A830" s="1" t="s">
        <v>480</v>
      </c>
      <c r="B830" s="1" t="s">
        <v>428</v>
      </c>
      <c r="C830" s="1" t="s">
        <v>213</v>
      </c>
      <c r="D830" s="84">
        <v>2017</v>
      </c>
      <c r="E830" s="3">
        <v>42977</v>
      </c>
      <c r="G830" s="4"/>
      <c r="H830" s="4">
        <v>0</v>
      </c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1" t="s">
        <v>141</v>
      </c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K830"/>
      <c r="DL830"/>
      <c r="DM830"/>
      <c r="DR830" s="4">
        <v>527.72</v>
      </c>
      <c r="DT830" s="4"/>
      <c r="DU830" s="4"/>
      <c r="DV830" s="4"/>
      <c r="DW830" s="4"/>
      <c r="DX830" s="4"/>
      <c r="DY830" s="4"/>
      <c r="DZ830" s="4"/>
      <c r="EA830" s="4"/>
    </row>
    <row r="831" spans="1:131" hidden="1" x14ac:dyDescent="0.25">
      <c r="A831" s="1" t="s">
        <v>480</v>
      </c>
      <c r="B831" s="1" t="s">
        <v>428</v>
      </c>
      <c r="C831" s="1" t="s">
        <v>213</v>
      </c>
      <c r="D831" s="84">
        <v>2017</v>
      </c>
      <c r="E831" s="3">
        <v>42978</v>
      </c>
      <c r="G831" s="4"/>
      <c r="H831" s="4">
        <v>0</v>
      </c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1" t="s">
        <v>141</v>
      </c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K831"/>
      <c r="DL831"/>
      <c r="DM831"/>
      <c r="DR831" s="4">
        <v>527.27</v>
      </c>
      <c r="DT831" s="4"/>
      <c r="DU831" s="4"/>
      <c r="DV831" s="4"/>
      <c r="DW831" s="4"/>
      <c r="DX831" s="4"/>
      <c r="DY831" s="4"/>
      <c r="DZ831" s="4"/>
      <c r="EA831" s="4"/>
    </row>
    <row r="832" spans="1:131" hidden="1" x14ac:dyDescent="0.25">
      <c r="A832" s="1" t="s">
        <v>480</v>
      </c>
      <c r="B832" s="1" t="s">
        <v>428</v>
      </c>
      <c r="C832" s="1" t="s">
        <v>213</v>
      </c>
      <c r="D832" s="84">
        <v>2017</v>
      </c>
      <c r="E832" s="3">
        <v>42979</v>
      </c>
      <c r="G832" s="4"/>
      <c r="H832" s="4">
        <v>0</v>
      </c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1" t="s">
        <v>141</v>
      </c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K832"/>
      <c r="DL832"/>
      <c r="DM832"/>
      <c r="DR832" s="4">
        <v>529.34</v>
      </c>
      <c r="DT832" s="4"/>
      <c r="DU832" s="4"/>
      <c r="DV832" s="4"/>
      <c r="DW832" s="4"/>
      <c r="DX832" s="4"/>
      <c r="DY832" s="4"/>
      <c r="DZ832" s="4"/>
      <c r="EA832" s="4"/>
    </row>
    <row r="833" spans="1:131" hidden="1" x14ac:dyDescent="0.25">
      <c r="A833" s="1" t="s">
        <v>480</v>
      </c>
      <c r="B833" s="1" t="s">
        <v>428</v>
      </c>
      <c r="C833" s="1" t="s">
        <v>213</v>
      </c>
      <c r="D833" s="84">
        <v>2017</v>
      </c>
      <c r="E833" s="3">
        <v>42980</v>
      </c>
      <c r="G833" s="4"/>
      <c r="H833" s="4">
        <v>0</v>
      </c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1" t="s">
        <v>141</v>
      </c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K833"/>
      <c r="DL833"/>
      <c r="DM833"/>
      <c r="DR833" s="4">
        <v>531.38</v>
      </c>
      <c r="DT833" s="4"/>
      <c r="DU833" s="4"/>
      <c r="DV833" s="4"/>
      <c r="DW833" s="4"/>
      <c r="DX833" s="4"/>
      <c r="DY833" s="4"/>
      <c r="DZ833" s="4"/>
      <c r="EA833" s="4"/>
    </row>
    <row r="834" spans="1:131" hidden="1" x14ac:dyDescent="0.25">
      <c r="A834" s="1" t="s">
        <v>480</v>
      </c>
      <c r="B834" s="1" t="s">
        <v>428</v>
      </c>
      <c r="C834" s="1" t="s">
        <v>213</v>
      </c>
      <c r="D834" s="84">
        <v>2017</v>
      </c>
      <c r="E834" s="3">
        <v>42981</v>
      </c>
      <c r="G834" s="4"/>
      <c r="H834" s="4">
        <v>0</v>
      </c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1" t="s">
        <v>141</v>
      </c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K834"/>
      <c r="DL834"/>
      <c r="DM834"/>
      <c r="DR834" s="4">
        <v>534.94000000000005</v>
      </c>
      <c r="DT834" s="4"/>
      <c r="DU834" s="4"/>
      <c r="DV834" s="4"/>
      <c r="DW834" s="4"/>
      <c r="DX834" s="4"/>
      <c r="DY834" s="4"/>
      <c r="DZ834" s="4"/>
      <c r="EA834" s="4"/>
    </row>
    <row r="835" spans="1:131" hidden="1" x14ac:dyDescent="0.25">
      <c r="A835" s="1" t="s">
        <v>480</v>
      </c>
      <c r="B835" s="1" t="s">
        <v>428</v>
      </c>
      <c r="C835" s="1" t="s">
        <v>213</v>
      </c>
      <c r="D835" s="84">
        <v>2017</v>
      </c>
      <c r="E835" s="3">
        <v>42982</v>
      </c>
      <c r="G835" s="4"/>
      <c r="H835" s="4">
        <v>0</v>
      </c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P835" s="4"/>
      <c r="AQ835" s="4"/>
      <c r="AR835" s="4"/>
      <c r="AS835" s="4"/>
      <c r="AT835" s="4"/>
      <c r="AU835" s="4"/>
      <c r="AV835" s="4"/>
      <c r="AW835" s="4"/>
      <c r="AX835" s="4">
        <v>0.24</v>
      </c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1" t="s">
        <v>141</v>
      </c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K835"/>
      <c r="DL835"/>
      <c r="DM835"/>
      <c r="DR835" s="4">
        <v>534.87</v>
      </c>
      <c r="DT835" s="4"/>
      <c r="DU835" s="4"/>
      <c r="DV835" s="4"/>
      <c r="DW835" s="4"/>
      <c r="DX835" s="4"/>
      <c r="DY835" s="4"/>
      <c r="DZ835" s="4"/>
      <c r="EA835" s="4"/>
    </row>
    <row r="836" spans="1:131" hidden="1" x14ac:dyDescent="0.25">
      <c r="A836" s="1" t="s">
        <v>480</v>
      </c>
      <c r="B836" s="1" t="s">
        <v>428</v>
      </c>
      <c r="C836" s="1" t="s">
        <v>213</v>
      </c>
      <c r="D836" s="84">
        <v>2017</v>
      </c>
      <c r="E836" s="3">
        <v>42983</v>
      </c>
      <c r="G836" s="4"/>
      <c r="H836" s="4">
        <v>0</v>
      </c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1">
        <v>34.104999999999997</v>
      </c>
      <c r="AL836" s="82">
        <f>AK836/100</f>
        <v>0.34104999999999996</v>
      </c>
      <c r="AM836" s="4">
        <v>1.9945456624999998</v>
      </c>
      <c r="AN836" s="4">
        <f>AO836*AK836</f>
        <v>1.9945456624999998</v>
      </c>
      <c r="AO836">
        <v>5.84825E-2</v>
      </c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1" t="s">
        <v>141</v>
      </c>
      <c r="CL836">
        <v>10.979035386250599</v>
      </c>
      <c r="CM836">
        <v>11.856272825370899</v>
      </c>
      <c r="CN836">
        <v>16.2477294469182</v>
      </c>
      <c r="CO836">
        <v>11.221629376087799</v>
      </c>
      <c r="CP836">
        <v>1.3216065261629399</v>
      </c>
      <c r="CQ836">
        <v>1.1400967547052301</v>
      </c>
      <c r="CR836">
        <v>1.8784916689550699</v>
      </c>
      <c r="CS836">
        <v>0.61396045375513697</v>
      </c>
      <c r="CT836">
        <v>0.57756497227512804</v>
      </c>
      <c r="CU836">
        <v>1.1991290673871</v>
      </c>
      <c r="CV836">
        <v>9.6574288600876095</v>
      </c>
      <c r="CW836">
        <v>10.7161760706657</v>
      </c>
      <c r="CX836">
        <v>14.3692377779631</v>
      </c>
      <c r="CY836">
        <v>10.607668922332699</v>
      </c>
      <c r="CZ836">
        <v>12.6780548000793</v>
      </c>
      <c r="DA836">
        <v>7.1857513111038802</v>
      </c>
      <c r="DB836">
        <v>71.945167185472897</v>
      </c>
      <c r="DC836">
        <v>65.214317742232296</v>
      </c>
      <c r="DD836">
        <v>6.7308494432406096</v>
      </c>
      <c r="DK836"/>
      <c r="DL836"/>
      <c r="DM836"/>
      <c r="DR836" s="4">
        <v>534.45000000000005</v>
      </c>
      <c r="DT836" s="4"/>
      <c r="DU836" s="4"/>
      <c r="DV836" s="4"/>
      <c r="DW836" s="4"/>
      <c r="DX836" s="4"/>
      <c r="DY836" s="4"/>
      <c r="DZ836" s="4"/>
      <c r="EA836" s="4"/>
    </row>
    <row r="837" spans="1:131" hidden="1" x14ac:dyDescent="0.25">
      <c r="A837" s="1" t="s">
        <v>480</v>
      </c>
      <c r="B837" s="1" t="s">
        <v>428</v>
      </c>
      <c r="C837" s="1" t="s">
        <v>213</v>
      </c>
      <c r="D837" s="84">
        <v>2017</v>
      </c>
      <c r="E837" s="3">
        <v>42984</v>
      </c>
      <c r="G837" s="4"/>
      <c r="H837" s="4">
        <v>0</v>
      </c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/>
      <c r="AL837"/>
      <c r="AO837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1" t="s">
        <v>141</v>
      </c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K837"/>
      <c r="DL837"/>
      <c r="DM837"/>
      <c r="DR837" s="4">
        <v>533.73</v>
      </c>
      <c r="DT837" s="4"/>
      <c r="DU837" s="4"/>
      <c r="DV837" s="4"/>
      <c r="DW837" s="4"/>
      <c r="DX837" s="4"/>
      <c r="DY837" s="4"/>
      <c r="DZ837" s="4"/>
      <c r="EA837" s="4"/>
    </row>
    <row r="838" spans="1:131" hidden="1" x14ac:dyDescent="0.25">
      <c r="A838" s="1" t="s">
        <v>480</v>
      </c>
      <c r="B838" s="1" t="s">
        <v>428</v>
      </c>
      <c r="C838" s="1" t="s">
        <v>213</v>
      </c>
      <c r="D838" s="84">
        <v>2017</v>
      </c>
      <c r="E838" s="3">
        <v>42985</v>
      </c>
      <c r="G838" s="4"/>
      <c r="H838" s="4">
        <v>0</v>
      </c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/>
      <c r="AL838"/>
      <c r="AO838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1" t="s">
        <v>141</v>
      </c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K838"/>
      <c r="DL838"/>
      <c r="DM838"/>
      <c r="DR838" s="4">
        <v>532.71</v>
      </c>
      <c r="DT838" s="4"/>
      <c r="DU838" s="4"/>
      <c r="DV838" s="4"/>
      <c r="DW838" s="4"/>
      <c r="DX838" s="4"/>
      <c r="DY838" s="4"/>
      <c r="DZ838" s="4"/>
      <c r="EA838" s="4"/>
    </row>
    <row r="839" spans="1:131" hidden="1" x14ac:dyDescent="0.25">
      <c r="A839" s="1" t="s">
        <v>480</v>
      </c>
      <c r="B839" s="1" t="s">
        <v>428</v>
      </c>
      <c r="C839" s="1" t="s">
        <v>213</v>
      </c>
      <c r="D839" s="84">
        <v>2017</v>
      </c>
      <c r="E839" s="3">
        <v>42986</v>
      </c>
      <c r="G839" s="4"/>
      <c r="H839" s="4">
        <v>0</v>
      </c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/>
      <c r="AL839"/>
      <c r="AO839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1" t="s">
        <v>141</v>
      </c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K839"/>
      <c r="DL839"/>
      <c r="DM839"/>
      <c r="DR839" s="4">
        <v>531.65</v>
      </c>
      <c r="DT839" s="4"/>
      <c r="DU839" s="4"/>
      <c r="DV839" s="4"/>
      <c r="DW839" s="4"/>
      <c r="DX839" s="4"/>
      <c r="DY839" s="4"/>
      <c r="DZ839" s="4"/>
      <c r="EA839" s="4"/>
    </row>
    <row r="840" spans="1:131" hidden="1" x14ac:dyDescent="0.25">
      <c r="A840" s="1" t="s">
        <v>480</v>
      </c>
      <c r="B840" s="1" t="s">
        <v>428</v>
      </c>
      <c r="C840" s="1" t="s">
        <v>213</v>
      </c>
      <c r="D840" s="84">
        <v>2017</v>
      </c>
      <c r="E840" s="3">
        <v>42987</v>
      </c>
      <c r="G840" s="4"/>
      <c r="H840" s="4">
        <v>0</v>
      </c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/>
      <c r="AL840"/>
      <c r="AO840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1" t="s">
        <v>141</v>
      </c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K840"/>
      <c r="DL840"/>
      <c r="DM840"/>
      <c r="DR840" s="4">
        <v>530.02</v>
      </c>
      <c r="DT840" s="4"/>
      <c r="DU840" s="4"/>
      <c r="DV840" s="4"/>
      <c r="DW840" s="4"/>
      <c r="DX840" s="4"/>
      <c r="DY840" s="4"/>
      <c r="DZ840" s="4"/>
      <c r="EA840" s="4"/>
    </row>
    <row r="841" spans="1:131" hidden="1" x14ac:dyDescent="0.25">
      <c r="A841" s="1" t="s">
        <v>480</v>
      </c>
      <c r="B841" s="1" t="s">
        <v>428</v>
      </c>
      <c r="C841" s="1" t="s">
        <v>213</v>
      </c>
      <c r="D841" s="84">
        <v>2017</v>
      </c>
      <c r="E841" s="3">
        <v>42988</v>
      </c>
      <c r="G841" s="4"/>
      <c r="H841" s="4">
        <v>0</v>
      </c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1" t="s">
        <v>141</v>
      </c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K841"/>
      <c r="DL841"/>
      <c r="DM841"/>
      <c r="DR841" s="4">
        <v>533.38</v>
      </c>
      <c r="DT841" s="4"/>
      <c r="DU841" s="4"/>
      <c r="DV841" s="4"/>
      <c r="DW841" s="4"/>
      <c r="DX841" s="4"/>
      <c r="DY841" s="4"/>
      <c r="DZ841" s="4"/>
      <c r="EA841" s="4"/>
    </row>
    <row r="842" spans="1:131" hidden="1" x14ac:dyDescent="0.25">
      <c r="A842" s="1" t="s">
        <v>480</v>
      </c>
      <c r="B842" s="1" t="s">
        <v>428</v>
      </c>
      <c r="C842" s="1" t="s">
        <v>213</v>
      </c>
      <c r="D842" s="84">
        <v>2017</v>
      </c>
      <c r="E842" s="3">
        <v>42989</v>
      </c>
      <c r="G842" s="4"/>
      <c r="H842" s="4">
        <v>0</v>
      </c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1" t="s">
        <v>141</v>
      </c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K842"/>
      <c r="DL842"/>
      <c r="DM842"/>
      <c r="DR842" s="4">
        <v>561.25</v>
      </c>
      <c r="DT842" s="4"/>
      <c r="DU842" s="4"/>
      <c r="DV842" s="4"/>
      <c r="DW842" s="4"/>
      <c r="DX842" s="4"/>
      <c r="DY842" s="4"/>
      <c r="DZ842" s="4"/>
      <c r="EA842" s="4"/>
    </row>
    <row r="843" spans="1:131" hidden="1" x14ac:dyDescent="0.25">
      <c r="A843" s="1" t="s">
        <v>480</v>
      </c>
      <c r="B843" s="1" t="s">
        <v>428</v>
      </c>
      <c r="C843" s="1" t="s">
        <v>213</v>
      </c>
      <c r="D843" s="84">
        <v>2017</v>
      </c>
      <c r="E843" s="3">
        <v>42990</v>
      </c>
      <c r="G843" s="4"/>
      <c r="H843" s="4">
        <v>0</v>
      </c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1" t="s">
        <v>141</v>
      </c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K843"/>
      <c r="DL843"/>
      <c r="DM843"/>
      <c r="DR843" s="4">
        <v>582.17999999999995</v>
      </c>
      <c r="DT843" s="4"/>
      <c r="DU843" s="4"/>
      <c r="DV843" s="4"/>
      <c r="DW843" s="4"/>
      <c r="DX843" s="4"/>
      <c r="DY843" s="4"/>
      <c r="DZ843" s="4"/>
      <c r="EA843" s="4"/>
    </row>
    <row r="844" spans="1:131" hidden="1" x14ac:dyDescent="0.25">
      <c r="A844" s="1" t="s">
        <v>480</v>
      </c>
      <c r="B844" s="1" t="s">
        <v>428</v>
      </c>
      <c r="C844" s="1" t="s">
        <v>213</v>
      </c>
      <c r="D844" s="84">
        <v>2017</v>
      </c>
      <c r="E844" s="3">
        <v>42991</v>
      </c>
      <c r="G844" s="4"/>
      <c r="H844" s="4">
        <v>0</v>
      </c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P844" s="4"/>
      <c r="AQ844" s="4"/>
      <c r="AR844" s="4"/>
      <c r="AS844" s="4"/>
      <c r="AT844" s="4"/>
      <c r="AU844" s="4"/>
      <c r="AV844" s="4"/>
      <c r="AW844" s="4"/>
      <c r="AX844" s="4">
        <v>0.44</v>
      </c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1" t="s">
        <v>141</v>
      </c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K844"/>
      <c r="DL844"/>
      <c r="DM844"/>
      <c r="DR844" s="4">
        <v>596.39</v>
      </c>
      <c r="DT844" s="4"/>
      <c r="DU844" s="4"/>
      <c r="DV844" s="4"/>
      <c r="DW844" s="4"/>
      <c r="DX844" s="4"/>
      <c r="DY844" s="4"/>
      <c r="DZ844" s="4"/>
      <c r="EA844" s="4"/>
    </row>
    <row r="845" spans="1:131" hidden="1" x14ac:dyDescent="0.25">
      <c r="A845" s="1" t="s">
        <v>480</v>
      </c>
      <c r="B845" s="1" t="s">
        <v>428</v>
      </c>
      <c r="C845" s="1" t="s">
        <v>213</v>
      </c>
      <c r="D845" s="84">
        <v>2017</v>
      </c>
      <c r="E845" s="3">
        <v>42992</v>
      </c>
      <c r="G845" s="4"/>
      <c r="H845" s="4">
        <v>0</v>
      </c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1" t="s">
        <v>141</v>
      </c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K845"/>
      <c r="DL845"/>
      <c r="DM845"/>
      <c r="DR845" s="4">
        <v>586.72</v>
      </c>
      <c r="DT845" s="4"/>
      <c r="DU845" s="4"/>
      <c r="DV845" s="4"/>
      <c r="DW845" s="4"/>
      <c r="DX845" s="4"/>
      <c r="DY845" s="4"/>
      <c r="DZ845" s="4"/>
      <c r="EA845" s="4"/>
    </row>
    <row r="846" spans="1:131" hidden="1" x14ac:dyDescent="0.25">
      <c r="A846" s="1" t="s">
        <v>480</v>
      </c>
      <c r="B846" s="1" t="s">
        <v>428</v>
      </c>
      <c r="C846" s="1" t="s">
        <v>213</v>
      </c>
      <c r="D846" s="84">
        <v>2017</v>
      </c>
      <c r="E846" s="3">
        <v>42993</v>
      </c>
      <c r="G846" s="4"/>
      <c r="H846" s="4">
        <v>0</v>
      </c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1" t="s">
        <v>141</v>
      </c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K846"/>
      <c r="DL846"/>
      <c r="DM846"/>
      <c r="DR846" s="4">
        <v>580.58000000000004</v>
      </c>
      <c r="DT846" s="4"/>
      <c r="DU846" s="4"/>
      <c r="DV846" s="4"/>
      <c r="DW846" s="4"/>
      <c r="DX846" s="4"/>
      <c r="DY846" s="4"/>
      <c r="DZ846" s="4"/>
      <c r="EA846" s="4"/>
    </row>
    <row r="847" spans="1:131" hidden="1" x14ac:dyDescent="0.25">
      <c r="A847" s="1" t="s">
        <v>480</v>
      </c>
      <c r="B847" s="1" t="s">
        <v>428</v>
      </c>
      <c r="C847" s="1" t="s">
        <v>213</v>
      </c>
      <c r="D847" s="84">
        <v>2017</v>
      </c>
      <c r="E847" s="3">
        <v>42994</v>
      </c>
      <c r="G847" s="4"/>
      <c r="H847" s="4">
        <v>0</v>
      </c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1" t="s">
        <v>141</v>
      </c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K847"/>
      <c r="DL847"/>
      <c r="DM847"/>
      <c r="DR847" s="4">
        <v>576.96</v>
      </c>
      <c r="DT847" s="4"/>
      <c r="DU847" s="4"/>
      <c r="DV847" s="4"/>
      <c r="DW847" s="4"/>
      <c r="DX847" s="4"/>
      <c r="DY847" s="4"/>
      <c r="DZ847" s="4"/>
      <c r="EA847" s="4"/>
    </row>
    <row r="848" spans="1:131" hidden="1" x14ac:dyDescent="0.25">
      <c r="A848" s="1" t="s">
        <v>480</v>
      </c>
      <c r="B848" s="1" t="s">
        <v>428</v>
      </c>
      <c r="C848" s="1" t="s">
        <v>213</v>
      </c>
      <c r="D848" s="84">
        <v>2017</v>
      </c>
      <c r="E848" s="3">
        <v>42995</v>
      </c>
      <c r="G848" s="4"/>
      <c r="H848" s="4">
        <v>0</v>
      </c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1" t="s">
        <v>141</v>
      </c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K848"/>
      <c r="DL848"/>
      <c r="DM848"/>
      <c r="DR848" s="4">
        <v>573.73</v>
      </c>
      <c r="DT848" s="4"/>
      <c r="DU848" s="4"/>
      <c r="DV848" s="4"/>
      <c r="DW848" s="4"/>
      <c r="DX848" s="4"/>
      <c r="DY848" s="4"/>
      <c r="DZ848" s="4"/>
      <c r="EA848" s="4"/>
    </row>
    <row r="849" spans="1:131" hidden="1" x14ac:dyDescent="0.25">
      <c r="A849" s="1" t="s">
        <v>480</v>
      </c>
      <c r="B849" s="1" t="s">
        <v>428</v>
      </c>
      <c r="C849" s="1" t="s">
        <v>213</v>
      </c>
      <c r="D849" s="84">
        <v>2017</v>
      </c>
      <c r="E849" s="3">
        <v>42996</v>
      </c>
      <c r="G849" s="4"/>
      <c r="H849" s="4">
        <v>0</v>
      </c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1" t="s">
        <v>141</v>
      </c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K849"/>
      <c r="DL849"/>
      <c r="DM849"/>
      <c r="DR849" s="4">
        <v>595.86</v>
      </c>
      <c r="DT849" s="4"/>
      <c r="DU849" s="4"/>
      <c r="DV849" s="4"/>
      <c r="DW849" s="4"/>
      <c r="DX849" s="4"/>
      <c r="DY849" s="4"/>
      <c r="DZ849" s="4"/>
      <c r="EA849" s="4"/>
    </row>
    <row r="850" spans="1:131" hidden="1" x14ac:dyDescent="0.25">
      <c r="A850" s="1" t="s">
        <v>480</v>
      </c>
      <c r="B850" s="1" t="s">
        <v>428</v>
      </c>
      <c r="C850" s="1" t="s">
        <v>213</v>
      </c>
      <c r="D850" s="84">
        <v>2017</v>
      </c>
      <c r="E850" s="3">
        <v>42997</v>
      </c>
      <c r="G850" s="4"/>
      <c r="H850" s="4">
        <v>0</v>
      </c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P850" s="4"/>
      <c r="AQ850" s="4"/>
      <c r="AR850" s="4"/>
      <c r="AS850" s="4"/>
      <c r="AT850" s="4"/>
      <c r="AU850" s="4"/>
      <c r="AV850" s="4"/>
      <c r="AW850" s="4"/>
      <c r="AX850" s="4">
        <v>0.56000000000000005</v>
      </c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1" t="s">
        <v>141</v>
      </c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K850"/>
      <c r="DL850"/>
      <c r="DM850"/>
      <c r="DR850" s="4">
        <v>594.30999999999995</v>
      </c>
      <c r="DT850" s="4"/>
      <c r="DU850" s="4"/>
      <c r="DV850" s="4"/>
      <c r="DW850" s="4"/>
      <c r="DX850" s="4"/>
      <c r="DY850" s="4"/>
      <c r="DZ850" s="4"/>
      <c r="EA850" s="4"/>
    </row>
    <row r="851" spans="1:131" hidden="1" x14ac:dyDescent="0.25">
      <c r="A851" s="1" t="s">
        <v>480</v>
      </c>
      <c r="B851" s="1" t="s">
        <v>428</v>
      </c>
      <c r="C851" s="1" t="s">
        <v>213</v>
      </c>
      <c r="D851" s="84">
        <v>2017</v>
      </c>
      <c r="E851" s="3">
        <v>42998</v>
      </c>
      <c r="G851" s="4"/>
      <c r="H851" s="4">
        <v>0</v>
      </c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1" t="s">
        <v>141</v>
      </c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K851"/>
      <c r="DL851"/>
      <c r="DM851"/>
      <c r="DR851" s="4">
        <v>590.51</v>
      </c>
      <c r="DT851" s="4"/>
      <c r="DU851" s="4"/>
      <c r="DV851" s="4"/>
      <c r="DW851" s="4"/>
      <c r="DX851" s="4"/>
      <c r="DY851" s="4"/>
      <c r="DZ851" s="4"/>
      <c r="EA851" s="4"/>
    </row>
    <row r="852" spans="1:131" hidden="1" x14ac:dyDescent="0.25">
      <c r="A852" s="1" t="s">
        <v>480</v>
      </c>
      <c r="B852" s="1" t="s">
        <v>428</v>
      </c>
      <c r="C852" s="1" t="s">
        <v>213</v>
      </c>
      <c r="D852" s="84">
        <v>2017</v>
      </c>
      <c r="E852" s="3">
        <v>42999</v>
      </c>
      <c r="G852" s="4"/>
      <c r="H852" s="4">
        <v>0</v>
      </c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1" t="s">
        <v>141</v>
      </c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K852"/>
      <c r="DL852"/>
      <c r="DM852"/>
      <c r="DR852" s="4">
        <v>593.88</v>
      </c>
      <c r="DT852" s="4"/>
      <c r="DU852" s="4"/>
      <c r="DV852" s="4"/>
      <c r="DW852" s="4"/>
      <c r="DX852" s="4"/>
      <c r="DY852" s="4"/>
      <c r="DZ852" s="4"/>
      <c r="EA852" s="4"/>
    </row>
    <row r="853" spans="1:131" hidden="1" x14ac:dyDescent="0.25">
      <c r="A853" s="1" t="s">
        <v>480</v>
      </c>
      <c r="B853" s="1" t="s">
        <v>428</v>
      </c>
      <c r="C853" s="1" t="s">
        <v>213</v>
      </c>
      <c r="D853" s="84">
        <v>2017</v>
      </c>
      <c r="E853" s="3">
        <v>43000</v>
      </c>
      <c r="G853" s="4"/>
      <c r="H853" s="4">
        <v>0</v>
      </c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1" t="s">
        <v>141</v>
      </c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K853"/>
      <c r="DL853"/>
      <c r="DM853"/>
      <c r="DR853" s="4">
        <v>597.74</v>
      </c>
      <c r="DT853" s="4"/>
      <c r="DU853" s="4"/>
      <c r="DV853" s="4"/>
      <c r="DW853" s="4"/>
      <c r="DX853" s="4"/>
      <c r="DY853" s="4"/>
      <c r="DZ853" s="4"/>
      <c r="EA853" s="4"/>
    </row>
    <row r="854" spans="1:131" hidden="1" x14ac:dyDescent="0.25">
      <c r="A854" s="1" t="s">
        <v>480</v>
      </c>
      <c r="B854" s="1" t="s">
        <v>428</v>
      </c>
      <c r="C854" s="1" t="s">
        <v>213</v>
      </c>
      <c r="D854" s="84">
        <v>2017</v>
      </c>
      <c r="E854" s="3">
        <v>43001</v>
      </c>
      <c r="G854" s="4"/>
      <c r="H854" s="4">
        <v>0</v>
      </c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1" t="s">
        <v>141</v>
      </c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K854"/>
      <c r="DL854"/>
      <c r="DM854"/>
      <c r="DR854" s="4">
        <v>593.72</v>
      </c>
      <c r="DT854" s="4"/>
      <c r="DU854" s="4"/>
      <c r="DV854" s="4"/>
      <c r="DW854" s="4"/>
      <c r="DX854" s="4"/>
      <c r="DY854" s="4"/>
      <c r="DZ854" s="4"/>
      <c r="EA854" s="4"/>
    </row>
    <row r="855" spans="1:131" hidden="1" x14ac:dyDescent="0.25">
      <c r="A855" s="1" t="s">
        <v>480</v>
      </c>
      <c r="B855" s="1" t="s">
        <v>428</v>
      </c>
      <c r="C855" s="1" t="s">
        <v>213</v>
      </c>
      <c r="D855" s="84">
        <v>2017</v>
      </c>
      <c r="E855" s="3">
        <v>43002</v>
      </c>
      <c r="G855" s="4"/>
      <c r="H855" s="4">
        <v>0</v>
      </c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1" t="s">
        <v>141</v>
      </c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K855"/>
      <c r="DL855"/>
      <c r="DM855"/>
      <c r="DR855" s="4">
        <v>589.61</v>
      </c>
      <c r="DT855" s="4"/>
      <c r="DU855" s="4"/>
      <c r="DV855" s="4"/>
      <c r="DW855" s="4"/>
      <c r="DX855" s="4"/>
      <c r="DY855" s="4"/>
      <c r="DZ855" s="4"/>
      <c r="EA855" s="4"/>
    </row>
    <row r="856" spans="1:131" hidden="1" x14ac:dyDescent="0.25">
      <c r="A856" s="1" t="s">
        <v>480</v>
      </c>
      <c r="B856" s="1" t="s">
        <v>428</v>
      </c>
      <c r="C856" s="1" t="s">
        <v>213</v>
      </c>
      <c r="D856" s="84">
        <v>2017</v>
      </c>
      <c r="E856" s="3">
        <v>43003</v>
      </c>
      <c r="G856" s="4"/>
      <c r="H856" s="4">
        <v>0</v>
      </c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1" t="s">
        <v>141</v>
      </c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K856"/>
      <c r="DL856"/>
      <c r="DM856"/>
      <c r="DR856" s="4">
        <v>584.76</v>
      </c>
      <c r="DT856" s="4"/>
      <c r="DU856" s="4"/>
      <c r="DV856" s="4"/>
      <c r="DW856" s="4"/>
      <c r="DX856" s="4"/>
      <c r="DY856" s="4"/>
      <c r="DZ856" s="4"/>
      <c r="EA856" s="4"/>
    </row>
    <row r="857" spans="1:131" hidden="1" x14ac:dyDescent="0.25">
      <c r="A857" s="1" t="s">
        <v>480</v>
      </c>
      <c r="B857" s="1" t="s">
        <v>428</v>
      </c>
      <c r="C857" s="1" t="s">
        <v>213</v>
      </c>
      <c r="D857" s="84">
        <v>2017</v>
      </c>
      <c r="E857" s="3">
        <v>43004</v>
      </c>
      <c r="G857" s="4"/>
      <c r="H857" s="4">
        <v>0</v>
      </c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1" t="s">
        <v>141</v>
      </c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K857"/>
      <c r="DL857"/>
      <c r="DM857"/>
      <c r="DR857" s="4">
        <v>582.49</v>
      </c>
      <c r="DT857" s="4"/>
      <c r="DU857" s="4"/>
      <c r="DV857" s="4"/>
      <c r="DW857" s="4"/>
      <c r="DX857" s="4"/>
      <c r="DY857" s="4"/>
      <c r="DZ857" s="4"/>
      <c r="EA857" s="4"/>
    </row>
    <row r="858" spans="1:131" hidden="1" x14ac:dyDescent="0.25">
      <c r="A858" s="1" t="s">
        <v>480</v>
      </c>
      <c r="B858" s="1" t="s">
        <v>428</v>
      </c>
      <c r="C858" s="1" t="s">
        <v>213</v>
      </c>
      <c r="D858" s="84">
        <v>2017</v>
      </c>
      <c r="E858" s="3">
        <v>43005</v>
      </c>
      <c r="G858" s="4"/>
      <c r="H858" s="4">
        <v>0</v>
      </c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1" t="s">
        <v>141</v>
      </c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K858"/>
      <c r="DL858"/>
      <c r="DM858"/>
      <c r="DR858" s="4">
        <v>580.1</v>
      </c>
      <c r="DT858" s="4"/>
      <c r="DU858" s="4"/>
      <c r="DV858" s="4"/>
      <c r="DW858" s="4"/>
      <c r="DX858" s="4"/>
      <c r="DY858" s="4"/>
      <c r="DZ858" s="4"/>
      <c r="EA858" s="4"/>
    </row>
    <row r="859" spans="1:131" hidden="1" x14ac:dyDescent="0.25">
      <c r="A859" s="1" t="s">
        <v>480</v>
      </c>
      <c r="B859" s="1" t="s">
        <v>428</v>
      </c>
      <c r="C859" s="1" t="s">
        <v>213</v>
      </c>
      <c r="D859" s="84">
        <v>2017</v>
      </c>
      <c r="E859" s="3">
        <v>43006</v>
      </c>
      <c r="G859" s="4"/>
      <c r="H859" s="4">
        <v>0</v>
      </c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1">
        <v>145.302940795892</v>
      </c>
      <c r="AL859" s="82">
        <f>AK859/100</f>
        <v>1.4530294079589199</v>
      </c>
      <c r="AM859" s="4">
        <v>3.9522399896482621</v>
      </c>
      <c r="AN859" s="4">
        <f>AO859*AK859</f>
        <v>3.9522399896482621</v>
      </c>
      <c r="AO859">
        <v>2.7199999999999998E-2</v>
      </c>
      <c r="AP859" s="4"/>
      <c r="AQ859" s="4"/>
      <c r="AR859" s="4"/>
      <c r="AS859" s="4"/>
      <c r="AT859" s="4"/>
      <c r="AU859" s="4"/>
      <c r="AV859" s="4"/>
      <c r="AW859" s="4"/>
      <c r="AX859" s="4">
        <v>0.87</v>
      </c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1" t="s">
        <v>141</v>
      </c>
      <c r="CL859">
        <v>3.5693885464740802</v>
      </c>
      <c r="CM859">
        <v>2.8471503205842201</v>
      </c>
      <c r="CN859">
        <v>6.9387347215809303</v>
      </c>
      <c r="CO859">
        <v>13.8332177001214</v>
      </c>
      <c r="CP859">
        <v>1.0872861471981099</v>
      </c>
      <c r="CQ859">
        <v>1.05547806043528</v>
      </c>
      <c r="CR859">
        <v>1.4532557077652599</v>
      </c>
      <c r="CS859">
        <v>1.06681340861068</v>
      </c>
      <c r="CT859">
        <v>0.15607862977404499</v>
      </c>
      <c r="CU859">
        <v>8.7702016604107702E-2</v>
      </c>
      <c r="CV859">
        <v>2.4821023992759699</v>
      </c>
      <c r="CW859">
        <v>1.7916722601489401</v>
      </c>
      <c r="CX859">
        <v>5.4854790138156702</v>
      </c>
      <c r="CY859">
        <v>12.7664042915107</v>
      </c>
      <c r="CZ859">
        <v>14.1241870485379</v>
      </c>
      <c r="DA859">
        <v>5.4654151738848498</v>
      </c>
      <c r="DB859">
        <v>47.021874157561498</v>
      </c>
      <c r="DC859">
        <v>42.115260187174002</v>
      </c>
      <c r="DD859">
        <v>4.90661397038747</v>
      </c>
      <c r="DK859"/>
      <c r="DL859"/>
      <c r="DM859"/>
      <c r="DR859" s="4">
        <v>577.12</v>
      </c>
      <c r="DT859" s="4"/>
      <c r="DU859" s="4"/>
      <c r="DV859" s="4"/>
      <c r="DW859" s="4"/>
      <c r="DX859" s="4"/>
      <c r="DY859" s="4"/>
      <c r="DZ859" s="4"/>
      <c r="EA859" s="4"/>
    </row>
    <row r="860" spans="1:131" hidden="1" x14ac:dyDescent="0.25">
      <c r="A860" s="1" t="s">
        <v>480</v>
      </c>
      <c r="B860" s="1" t="s">
        <v>428</v>
      </c>
      <c r="C860" s="1" t="s">
        <v>213</v>
      </c>
      <c r="D860" s="84">
        <v>2017</v>
      </c>
      <c r="E860" s="3">
        <v>43007</v>
      </c>
      <c r="G860" s="4"/>
      <c r="H860" s="4">
        <v>0</v>
      </c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O860" s="1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1" t="s">
        <v>141</v>
      </c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K860"/>
      <c r="DL860"/>
      <c r="DM860"/>
      <c r="DR860" s="4">
        <v>572.26</v>
      </c>
      <c r="DT860" s="4"/>
      <c r="DU860" s="4"/>
      <c r="DV860" s="4"/>
      <c r="DW860" s="4"/>
      <c r="DX860" s="4"/>
      <c r="DY860" s="4"/>
      <c r="DZ860" s="4"/>
      <c r="EA860" s="4"/>
    </row>
    <row r="861" spans="1:131" hidden="1" x14ac:dyDescent="0.25">
      <c r="A861" s="1" t="s">
        <v>480</v>
      </c>
      <c r="B861" s="1" t="s">
        <v>428</v>
      </c>
      <c r="C861" s="1" t="s">
        <v>213</v>
      </c>
      <c r="D861" s="84">
        <v>2017</v>
      </c>
      <c r="E861" s="3">
        <v>43008</v>
      </c>
      <c r="G861" s="4"/>
      <c r="H861" s="4">
        <v>0</v>
      </c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O861" s="1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1" t="s">
        <v>141</v>
      </c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K861"/>
      <c r="DL861"/>
      <c r="DM861"/>
      <c r="DR861" s="4">
        <v>569.38</v>
      </c>
      <c r="DT861" s="4"/>
      <c r="DU861" s="4"/>
      <c r="DV861" s="4"/>
      <c r="DW861" s="4"/>
      <c r="DX861" s="4"/>
      <c r="DY861" s="4"/>
      <c r="DZ861" s="4"/>
      <c r="EA861" s="4"/>
    </row>
    <row r="862" spans="1:131" hidden="1" x14ac:dyDescent="0.25">
      <c r="A862" s="1" t="s">
        <v>480</v>
      </c>
      <c r="B862" s="1" t="s">
        <v>428</v>
      </c>
      <c r="C862" s="1" t="s">
        <v>213</v>
      </c>
      <c r="D862" s="84">
        <v>2017</v>
      </c>
      <c r="E862" s="3">
        <v>43009</v>
      </c>
      <c r="G862" s="4"/>
      <c r="H862" s="4">
        <v>0</v>
      </c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O862" s="1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1" t="s">
        <v>141</v>
      </c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K862"/>
      <c r="DL862"/>
      <c r="DM862"/>
      <c r="DR862" s="4">
        <v>566.85</v>
      </c>
      <c r="DT862" s="4"/>
      <c r="DU862" s="4"/>
      <c r="DV862" s="4"/>
      <c r="DW862" s="4"/>
      <c r="DX862" s="4"/>
      <c r="DY862" s="4"/>
      <c r="DZ862" s="4"/>
      <c r="EA862" s="4"/>
    </row>
    <row r="863" spans="1:131" hidden="1" x14ac:dyDescent="0.25">
      <c r="A863" s="1" t="s">
        <v>480</v>
      </c>
      <c r="B863" s="1" t="s">
        <v>428</v>
      </c>
      <c r="C863" s="1" t="s">
        <v>213</v>
      </c>
      <c r="D863" s="84">
        <v>2017</v>
      </c>
      <c r="E863" s="3">
        <v>43010</v>
      </c>
      <c r="G863" s="4"/>
      <c r="H863" s="4">
        <v>0</v>
      </c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1" t="s">
        <v>141</v>
      </c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K863"/>
      <c r="DL863"/>
      <c r="DM863"/>
      <c r="DR863" s="4">
        <v>563.75</v>
      </c>
      <c r="DT863" s="4"/>
      <c r="DU863" s="4"/>
      <c r="DV863" s="4"/>
      <c r="DW863" s="4"/>
      <c r="DX863" s="4"/>
      <c r="DY863" s="4"/>
      <c r="DZ863" s="4"/>
      <c r="EA863" s="4"/>
    </row>
    <row r="864" spans="1:131" hidden="1" x14ac:dyDescent="0.25">
      <c r="A864" s="1" t="s">
        <v>480</v>
      </c>
      <c r="B864" s="1" t="s">
        <v>428</v>
      </c>
      <c r="C864" s="1" t="s">
        <v>213</v>
      </c>
      <c r="D864" s="84">
        <v>2017</v>
      </c>
      <c r="E864" s="3">
        <v>43011</v>
      </c>
      <c r="G864" s="4"/>
      <c r="H864" s="4">
        <v>0</v>
      </c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1" t="s">
        <v>141</v>
      </c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K864"/>
      <c r="DL864"/>
      <c r="DM864"/>
      <c r="DR864" s="4">
        <v>558.99</v>
      </c>
      <c r="DT864" s="4"/>
      <c r="DU864" s="4"/>
      <c r="DV864" s="4"/>
      <c r="DW864" s="4"/>
      <c r="DX864" s="4"/>
      <c r="DY864" s="4"/>
      <c r="DZ864" s="4"/>
      <c r="EA864" s="4"/>
    </row>
    <row r="865" spans="1:131" hidden="1" x14ac:dyDescent="0.25">
      <c r="A865" s="1" t="s">
        <v>480</v>
      </c>
      <c r="B865" s="1" t="s">
        <v>428</v>
      </c>
      <c r="C865" s="1" t="s">
        <v>213</v>
      </c>
      <c r="D865" s="84">
        <v>2017</v>
      </c>
      <c r="E865" s="3">
        <v>43012</v>
      </c>
      <c r="G865" s="4"/>
      <c r="H865" s="4">
        <v>0</v>
      </c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P865" s="4"/>
      <c r="AQ865" s="4"/>
      <c r="AR865" s="4"/>
      <c r="AS865" s="4"/>
      <c r="AT865" s="4"/>
      <c r="AU865" s="4"/>
      <c r="AV865" s="4"/>
      <c r="AW865" s="4"/>
      <c r="AX865" s="4">
        <v>0.81</v>
      </c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1" t="s">
        <v>141</v>
      </c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K865"/>
      <c r="DL865"/>
      <c r="DM865"/>
      <c r="DR865" s="4">
        <v>555.20000000000005</v>
      </c>
      <c r="DT865" s="4"/>
      <c r="DU865" s="4"/>
      <c r="DV865" s="4"/>
      <c r="DW865" s="4"/>
      <c r="DX865" s="4"/>
      <c r="DY865" s="4"/>
      <c r="DZ865" s="4"/>
      <c r="EA865" s="4"/>
    </row>
    <row r="866" spans="1:131" hidden="1" x14ac:dyDescent="0.25">
      <c r="A866" s="1" t="s">
        <v>480</v>
      </c>
      <c r="B866" s="1" t="s">
        <v>428</v>
      </c>
      <c r="C866" s="1" t="s">
        <v>213</v>
      </c>
      <c r="D866" s="84">
        <v>2017</v>
      </c>
      <c r="E866" s="3">
        <v>43013</v>
      </c>
      <c r="G866" s="4"/>
      <c r="H866" s="4">
        <v>0</v>
      </c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1" t="s">
        <v>141</v>
      </c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K866"/>
      <c r="DL866"/>
      <c r="DM866"/>
      <c r="DR866" s="4">
        <v>551.25</v>
      </c>
      <c r="DT866" s="4"/>
      <c r="DU866" s="4"/>
      <c r="DV866" s="4"/>
      <c r="DW866" s="4"/>
      <c r="DX866" s="4"/>
      <c r="DY866" s="4"/>
      <c r="DZ866" s="4"/>
      <c r="EA866" s="4"/>
    </row>
    <row r="867" spans="1:131" hidden="1" x14ac:dyDescent="0.25">
      <c r="A867" s="1" t="s">
        <v>480</v>
      </c>
      <c r="B867" s="1" t="s">
        <v>428</v>
      </c>
      <c r="C867" s="1" t="s">
        <v>213</v>
      </c>
      <c r="D867" s="84">
        <v>2017</v>
      </c>
      <c r="E867" s="3">
        <v>43014</v>
      </c>
      <c r="G867" s="4"/>
      <c r="H867" s="4">
        <v>0</v>
      </c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1" t="s">
        <v>141</v>
      </c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K867"/>
      <c r="DL867"/>
      <c r="DM867"/>
      <c r="DR867" s="4">
        <v>548.34</v>
      </c>
      <c r="DT867" s="4"/>
      <c r="DU867" s="4"/>
      <c r="DV867" s="4"/>
      <c r="DW867" s="4"/>
      <c r="DX867" s="4"/>
      <c r="DY867" s="4"/>
      <c r="DZ867" s="4"/>
      <c r="EA867" s="4"/>
    </row>
    <row r="868" spans="1:131" hidden="1" x14ac:dyDescent="0.25">
      <c r="A868" s="1" t="s">
        <v>480</v>
      </c>
      <c r="B868" s="1" t="s">
        <v>428</v>
      </c>
      <c r="C868" s="1" t="s">
        <v>213</v>
      </c>
      <c r="D868" s="84">
        <v>2017</v>
      </c>
      <c r="E868" s="3">
        <v>43015</v>
      </c>
      <c r="G868" s="4"/>
      <c r="H868" s="4">
        <v>0</v>
      </c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1" t="s">
        <v>141</v>
      </c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K868"/>
      <c r="DL868"/>
      <c r="DM868"/>
      <c r="DR868" s="4">
        <v>553.26</v>
      </c>
      <c r="DT868" s="4"/>
      <c r="DU868" s="4"/>
      <c r="DV868" s="4"/>
      <c r="DW868" s="4"/>
      <c r="DX868" s="4"/>
      <c r="DY868" s="4"/>
      <c r="DZ868" s="4"/>
      <c r="EA868" s="4"/>
    </row>
    <row r="869" spans="1:131" hidden="1" x14ac:dyDescent="0.25">
      <c r="A869" s="1" t="s">
        <v>480</v>
      </c>
      <c r="B869" s="1" t="s">
        <v>428</v>
      </c>
      <c r="C869" s="1" t="s">
        <v>213</v>
      </c>
      <c r="D869" s="84">
        <v>2017</v>
      </c>
      <c r="E869" s="3">
        <v>43016</v>
      </c>
      <c r="G869" s="4"/>
      <c r="H869" s="4">
        <v>0</v>
      </c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1" t="s">
        <v>141</v>
      </c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K869"/>
      <c r="DL869"/>
      <c r="DM869"/>
      <c r="DR869" s="4">
        <v>560.08000000000004</v>
      </c>
      <c r="DT869" s="4"/>
      <c r="DU869" s="4"/>
      <c r="DV869" s="4"/>
      <c r="DW869" s="4"/>
      <c r="DX869" s="4"/>
      <c r="DY869" s="4"/>
      <c r="DZ869" s="4"/>
      <c r="EA869" s="4"/>
    </row>
    <row r="870" spans="1:131" hidden="1" x14ac:dyDescent="0.25">
      <c r="A870" s="1" t="s">
        <v>480</v>
      </c>
      <c r="B870" s="1" t="s">
        <v>428</v>
      </c>
      <c r="C870" s="1" t="s">
        <v>213</v>
      </c>
      <c r="D870" s="84">
        <v>2017</v>
      </c>
      <c r="E870" s="3">
        <v>43017</v>
      </c>
      <c r="G870" s="4"/>
      <c r="H870" s="4">
        <v>0</v>
      </c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1" t="s">
        <v>141</v>
      </c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K870"/>
      <c r="DL870"/>
      <c r="DM870"/>
      <c r="DR870" s="4">
        <v>563.75</v>
      </c>
      <c r="DT870" s="4"/>
      <c r="DU870" s="4"/>
      <c r="DV870" s="4"/>
      <c r="DW870" s="4"/>
      <c r="DX870" s="4"/>
      <c r="DY870" s="4"/>
      <c r="DZ870" s="4"/>
      <c r="EA870" s="4"/>
    </row>
    <row r="871" spans="1:131" hidden="1" x14ac:dyDescent="0.25">
      <c r="A871" s="1" t="s">
        <v>480</v>
      </c>
      <c r="B871" s="1" t="s">
        <v>428</v>
      </c>
      <c r="C871" s="1" t="s">
        <v>213</v>
      </c>
      <c r="D871" s="84">
        <v>2017</v>
      </c>
      <c r="E871" s="3">
        <v>43018</v>
      </c>
      <c r="G871" s="4"/>
      <c r="H871" s="4">
        <v>0</v>
      </c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1" t="s">
        <v>141</v>
      </c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K871"/>
      <c r="DL871"/>
      <c r="DM871"/>
      <c r="DR871" s="4">
        <v>590.69000000000005</v>
      </c>
      <c r="DT871" s="4"/>
      <c r="DU871" s="4"/>
      <c r="DV871" s="4"/>
      <c r="DW871" s="4"/>
      <c r="DX871" s="4"/>
      <c r="DY871" s="4"/>
      <c r="DZ871" s="4"/>
      <c r="EA871" s="4"/>
    </row>
    <row r="872" spans="1:131" hidden="1" x14ac:dyDescent="0.25">
      <c r="A872" s="1" t="s">
        <v>480</v>
      </c>
      <c r="B872" s="1" t="s">
        <v>428</v>
      </c>
      <c r="C872" s="1" t="s">
        <v>213</v>
      </c>
      <c r="D872" s="84">
        <v>2017</v>
      </c>
      <c r="E872" s="3">
        <v>43019</v>
      </c>
      <c r="G872" s="4"/>
      <c r="H872" s="4">
        <v>0</v>
      </c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1" t="s">
        <v>141</v>
      </c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K872"/>
      <c r="DL872"/>
      <c r="DM872"/>
      <c r="DR872" s="4">
        <v>611.12</v>
      </c>
      <c r="DT872" s="4"/>
      <c r="DU872" s="4"/>
      <c r="DV872" s="4"/>
      <c r="DW872" s="4"/>
      <c r="DX872" s="4"/>
      <c r="DY872" s="4"/>
      <c r="DZ872" s="4"/>
      <c r="EA872" s="4"/>
    </row>
    <row r="873" spans="1:131" hidden="1" x14ac:dyDescent="0.25">
      <c r="A873" s="1" t="s">
        <v>480</v>
      </c>
      <c r="B873" s="1" t="s">
        <v>428</v>
      </c>
      <c r="C873" s="1" t="s">
        <v>213</v>
      </c>
      <c r="D873" s="84">
        <v>2017</v>
      </c>
      <c r="E873" s="3">
        <v>43020</v>
      </c>
      <c r="G873" s="4"/>
      <c r="H873" s="4">
        <v>0</v>
      </c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1" t="s">
        <v>141</v>
      </c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K873"/>
      <c r="DL873"/>
      <c r="DM873"/>
      <c r="DR873" s="4">
        <v>619.12</v>
      </c>
      <c r="DT873" s="4"/>
      <c r="DU873" s="4"/>
      <c r="DV873" s="4"/>
      <c r="DW873" s="4"/>
      <c r="DX873" s="4"/>
      <c r="DY873" s="4"/>
      <c r="DZ873" s="4"/>
      <c r="EA873" s="4"/>
    </row>
    <row r="874" spans="1:131" hidden="1" x14ac:dyDescent="0.25">
      <c r="A874" s="1" t="s">
        <v>480</v>
      </c>
      <c r="B874" s="1" t="s">
        <v>428</v>
      </c>
      <c r="C874" s="1" t="s">
        <v>213</v>
      </c>
      <c r="D874" s="84">
        <v>2017</v>
      </c>
      <c r="E874" s="3">
        <v>43021</v>
      </c>
      <c r="G874" s="4"/>
      <c r="H874" s="4">
        <v>0</v>
      </c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P874" s="4"/>
      <c r="AQ874" s="4"/>
      <c r="AR874" s="4"/>
      <c r="AS874" s="4"/>
      <c r="AT874" s="4"/>
      <c r="AU874" s="4"/>
      <c r="AV874" s="4"/>
      <c r="AW874" s="4"/>
      <c r="AX874" s="4">
        <v>0.84</v>
      </c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1" t="s">
        <v>141</v>
      </c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K874"/>
      <c r="DL874"/>
      <c r="DM874"/>
      <c r="DR874" s="4">
        <v>606.96</v>
      </c>
      <c r="DT874" s="4"/>
      <c r="DU874" s="4"/>
      <c r="DV874" s="4"/>
      <c r="DW874" s="4"/>
      <c r="DX874" s="4"/>
      <c r="DY874" s="4"/>
      <c r="DZ874" s="4"/>
      <c r="EA874" s="4"/>
    </row>
    <row r="875" spans="1:131" hidden="1" x14ac:dyDescent="0.25">
      <c r="A875" s="1" t="s">
        <v>480</v>
      </c>
      <c r="B875" s="1" t="s">
        <v>428</v>
      </c>
      <c r="C875" s="1" t="s">
        <v>213</v>
      </c>
      <c r="D875" s="84">
        <v>2017</v>
      </c>
      <c r="E875" s="3">
        <v>43022</v>
      </c>
      <c r="G875" s="4"/>
      <c r="H875" s="4">
        <v>0</v>
      </c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1" t="s">
        <v>141</v>
      </c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K875"/>
      <c r="DL875"/>
      <c r="DM875"/>
      <c r="DR875" s="4">
        <v>602.20000000000005</v>
      </c>
      <c r="DT875" s="4"/>
      <c r="DU875" s="4"/>
      <c r="DV875" s="4"/>
      <c r="DW875" s="4"/>
      <c r="DX875" s="4"/>
      <c r="DY875" s="4"/>
      <c r="DZ875" s="4"/>
      <c r="EA875" s="4"/>
    </row>
    <row r="876" spans="1:131" hidden="1" x14ac:dyDescent="0.25">
      <c r="A876" s="1" t="s">
        <v>480</v>
      </c>
      <c r="B876" s="1" t="s">
        <v>428</v>
      </c>
      <c r="C876" s="1" t="s">
        <v>213</v>
      </c>
      <c r="D876" s="84">
        <v>2017</v>
      </c>
      <c r="E876" s="3">
        <v>43023</v>
      </c>
      <c r="G876" s="4"/>
      <c r="H876" s="4">
        <v>0</v>
      </c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1" t="s">
        <v>141</v>
      </c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K876"/>
      <c r="DL876"/>
      <c r="DM876"/>
      <c r="DR876" s="4">
        <v>599.80999999999995</v>
      </c>
      <c r="DT876" s="4"/>
      <c r="DU876" s="4"/>
      <c r="DV876" s="4"/>
      <c r="DW876" s="4"/>
      <c r="DX876" s="4"/>
      <c r="DY876" s="4"/>
      <c r="DZ876" s="4"/>
      <c r="EA876" s="4"/>
    </row>
    <row r="877" spans="1:131" hidden="1" x14ac:dyDescent="0.25">
      <c r="A877" s="1" t="s">
        <v>480</v>
      </c>
      <c r="B877" s="1" t="s">
        <v>428</v>
      </c>
      <c r="C877" s="1" t="s">
        <v>213</v>
      </c>
      <c r="D877" s="84">
        <v>2017</v>
      </c>
      <c r="E877" s="3">
        <v>43024</v>
      </c>
      <c r="G877" s="4"/>
      <c r="H877" s="4">
        <v>0</v>
      </c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1" t="s">
        <v>141</v>
      </c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K877"/>
      <c r="DL877"/>
      <c r="DM877"/>
      <c r="DR877" s="4">
        <v>597.27</v>
      </c>
      <c r="DT877" s="4"/>
      <c r="DU877" s="4"/>
      <c r="DV877" s="4"/>
      <c r="DW877" s="4"/>
      <c r="DX877" s="4"/>
      <c r="DY877" s="4"/>
      <c r="DZ877" s="4"/>
      <c r="EA877" s="4"/>
    </row>
    <row r="878" spans="1:131" hidden="1" x14ac:dyDescent="0.25">
      <c r="A878" s="1" t="s">
        <v>480</v>
      </c>
      <c r="B878" s="1" t="s">
        <v>428</v>
      </c>
      <c r="C878" s="1" t="s">
        <v>213</v>
      </c>
      <c r="D878" s="84">
        <v>2017</v>
      </c>
      <c r="E878" s="3">
        <v>43025</v>
      </c>
      <c r="G878" s="4"/>
      <c r="H878" s="4">
        <v>0</v>
      </c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1" t="s">
        <v>141</v>
      </c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K878"/>
      <c r="DL878"/>
      <c r="DM878"/>
      <c r="DR878" s="4">
        <v>593.05999999999995</v>
      </c>
      <c r="DT878" s="4"/>
      <c r="DU878" s="4"/>
      <c r="DV878" s="4"/>
      <c r="DW878" s="4"/>
      <c r="DX878" s="4"/>
      <c r="DY878" s="4"/>
      <c r="DZ878" s="4"/>
      <c r="EA878" s="4"/>
    </row>
    <row r="879" spans="1:131" hidden="1" x14ac:dyDescent="0.25">
      <c r="A879" s="1" t="s">
        <v>480</v>
      </c>
      <c r="B879" s="1" t="s">
        <v>428</v>
      </c>
      <c r="C879" s="1" t="s">
        <v>213</v>
      </c>
      <c r="D879" s="84">
        <v>2017</v>
      </c>
      <c r="E879" s="3">
        <v>43026</v>
      </c>
      <c r="G879" s="4"/>
      <c r="H879" s="4">
        <v>0</v>
      </c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1" t="s">
        <v>141</v>
      </c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K879"/>
      <c r="DL879"/>
      <c r="DM879"/>
      <c r="DR879" s="4">
        <v>589.6</v>
      </c>
      <c r="DT879" s="4"/>
      <c r="DU879" s="4"/>
      <c r="DV879" s="4"/>
      <c r="DW879" s="4"/>
      <c r="DX879" s="4"/>
      <c r="DY879" s="4"/>
      <c r="DZ879" s="4"/>
      <c r="EA879" s="4"/>
    </row>
    <row r="880" spans="1:131" hidden="1" x14ac:dyDescent="0.25">
      <c r="A880" s="1" t="s">
        <v>480</v>
      </c>
      <c r="B880" s="1" t="s">
        <v>428</v>
      </c>
      <c r="C880" s="1" t="s">
        <v>213</v>
      </c>
      <c r="D880" s="84">
        <v>2017</v>
      </c>
      <c r="E880" s="3">
        <v>43027</v>
      </c>
      <c r="G880" s="4"/>
      <c r="H880" s="4">
        <v>0</v>
      </c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P880" s="4"/>
      <c r="AQ880" s="4"/>
      <c r="AR880" s="4"/>
      <c r="AS880" s="4"/>
      <c r="AT880" s="4"/>
      <c r="AU880" s="4"/>
      <c r="AV880" s="4"/>
      <c r="AW880" s="4"/>
      <c r="AX880" s="4">
        <v>0.8</v>
      </c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1" t="s">
        <v>141</v>
      </c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K880"/>
      <c r="DL880"/>
      <c r="DM880"/>
      <c r="DR880" s="4">
        <v>584.51</v>
      </c>
      <c r="DT880" s="4"/>
      <c r="DU880" s="4"/>
      <c r="DV880" s="4"/>
      <c r="DW880" s="4"/>
      <c r="DX880" s="4"/>
      <c r="DY880" s="4"/>
      <c r="DZ880" s="4"/>
      <c r="EA880" s="4"/>
    </row>
    <row r="881" spans="1:131" hidden="1" x14ac:dyDescent="0.25">
      <c r="A881" s="1" t="s">
        <v>480</v>
      </c>
      <c r="B881" s="1" t="s">
        <v>428</v>
      </c>
      <c r="C881" s="1" t="s">
        <v>213</v>
      </c>
      <c r="D881" s="84">
        <v>2017</v>
      </c>
      <c r="E881" s="3">
        <v>43028</v>
      </c>
      <c r="G881" s="4"/>
      <c r="H881" s="4">
        <v>0</v>
      </c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1" t="s">
        <v>141</v>
      </c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K881"/>
      <c r="DL881"/>
      <c r="DM881"/>
      <c r="DR881" s="4">
        <v>580.11</v>
      </c>
      <c r="DT881" s="4"/>
      <c r="DU881" s="4"/>
      <c r="DV881" s="4"/>
      <c r="DW881" s="4"/>
      <c r="DX881" s="4"/>
      <c r="DY881" s="4"/>
      <c r="DZ881" s="4"/>
      <c r="EA881" s="4"/>
    </row>
    <row r="882" spans="1:131" hidden="1" x14ac:dyDescent="0.25">
      <c r="A882" s="1" t="s">
        <v>480</v>
      </c>
      <c r="B882" s="1" t="s">
        <v>428</v>
      </c>
      <c r="C882" s="1" t="s">
        <v>213</v>
      </c>
      <c r="D882" s="84">
        <v>2017</v>
      </c>
      <c r="E882" s="3">
        <v>43029</v>
      </c>
      <c r="G882" s="4"/>
      <c r="H882" s="4">
        <v>0</v>
      </c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1" t="s">
        <v>141</v>
      </c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K882"/>
      <c r="DL882"/>
      <c r="DM882"/>
      <c r="DR882" s="4">
        <v>576.22</v>
      </c>
      <c r="DT882" s="4"/>
      <c r="DU882" s="4"/>
      <c r="DV882" s="4"/>
      <c r="DW882" s="4"/>
      <c r="DX882" s="4"/>
      <c r="DY882" s="4"/>
      <c r="DZ882" s="4"/>
      <c r="EA882" s="4"/>
    </row>
    <row r="883" spans="1:131" hidden="1" x14ac:dyDescent="0.25">
      <c r="A883" s="1" t="s">
        <v>480</v>
      </c>
      <c r="B883" s="1" t="s">
        <v>428</v>
      </c>
      <c r="C883" s="1" t="s">
        <v>213</v>
      </c>
      <c r="D883" s="84">
        <v>2017</v>
      </c>
      <c r="E883" s="3">
        <v>43030</v>
      </c>
      <c r="G883" s="4"/>
      <c r="H883" s="4">
        <v>0</v>
      </c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1" t="s">
        <v>141</v>
      </c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K883"/>
      <c r="DL883"/>
      <c r="DM883"/>
      <c r="DR883" s="4">
        <v>571.33000000000004</v>
      </c>
      <c r="DT883" s="4"/>
      <c r="DU883" s="4"/>
      <c r="DV883" s="4"/>
      <c r="DW883" s="4"/>
      <c r="DX883" s="4"/>
      <c r="DY883" s="4"/>
      <c r="DZ883" s="4"/>
      <c r="EA883" s="4"/>
    </row>
    <row r="884" spans="1:131" hidden="1" x14ac:dyDescent="0.25">
      <c r="A884" s="1" t="s">
        <v>480</v>
      </c>
      <c r="B884" s="1" t="s">
        <v>428</v>
      </c>
      <c r="C884" s="1" t="s">
        <v>213</v>
      </c>
      <c r="D884" s="84">
        <v>2017</v>
      </c>
      <c r="E884" s="3">
        <v>43031</v>
      </c>
      <c r="G884" s="4"/>
      <c r="H884" s="4">
        <v>0</v>
      </c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1" t="s">
        <v>141</v>
      </c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K884"/>
      <c r="DL884"/>
      <c r="DM884"/>
      <c r="DR884" s="4">
        <v>567.03</v>
      </c>
      <c r="DT884" s="4"/>
      <c r="DU884" s="4"/>
      <c r="DV884" s="4"/>
      <c r="DW884" s="4"/>
      <c r="DX884" s="4"/>
      <c r="DY884" s="4"/>
      <c r="DZ884" s="4"/>
      <c r="EA884" s="4"/>
    </row>
    <row r="885" spans="1:131" hidden="1" x14ac:dyDescent="0.25">
      <c r="A885" s="1" t="s">
        <v>480</v>
      </c>
      <c r="B885" s="1" t="s">
        <v>428</v>
      </c>
      <c r="C885" s="1" t="s">
        <v>213</v>
      </c>
      <c r="D885" s="84">
        <v>2017</v>
      </c>
      <c r="E885" s="3">
        <v>43032</v>
      </c>
      <c r="G885" s="4"/>
      <c r="H885" s="4">
        <v>0</v>
      </c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1" t="s">
        <v>141</v>
      </c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K885"/>
      <c r="DL885"/>
      <c r="DM885"/>
      <c r="DR885" s="4">
        <v>562.12</v>
      </c>
      <c r="DT885" s="4"/>
      <c r="DU885" s="4"/>
      <c r="DV885" s="4"/>
      <c r="DW885" s="4"/>
      <c r="DX885" s="4"/>
      <c r="DY885" s="4"/>
      <c r="DZ885" s="4"/>
      <c r="EA885" s="4"/>
    </row>
    <row r="886" spans="1:131" hidden="1" x14ac:dyDescent="0.25">
      <c r="A886" s="1" t="s">
        <v>480</v>
      </c>
      <c r="B886" s="1" t="s">
        <v>428</v>
      </c>
      <c r="C886" s="1" t="s">
        <v>213</v>
      </c>
      <c r="D886" s="84">
        <v>2017</v>
      </c>
      <c r="E886" s="3">
        <v>43033</v>
      </c>
      <c r="G886" s="4"/>
      <c r="H886" s="4">
        <v>0</v>
      </c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1" t="s">
        <v>141</v>
      </c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K886"/>
      <c r="DL886"/>
      <c r="DM886"/>
      <c r="DR886" s="4">
        <v>558.13</v>
      </c>
      <c r="DT886" s="4"/>
      <c r="DU886" s="4"/>
      <c r="DV886" s="4"/>
      <c r="DW886" s="4"/>
      <c r="DX886" s="4"/>
      <c r="DY886" s="4"/>
      <c r="DZ886" s="4"/>
      <c r="EA886" s="4"/>
    </row>
    <row r="887" spans="1:131" hidden="1" x14ac:dyDescent="0.25">
      <c r="A887" s="1" t="s">
        <v>480</v>
      </c>
      <c r="B887" s="1" t="s">
        <v>428</v>
      </c>
      <c r="C887" s="1" t="s">
        <v>213</v>
      </c>
      <c r="D887" s="84">
        <v>2017</v>
      </c>
      <c r="E887" s="3">
        <v>43034</v>
      </c>
      <c r="G887" s="4"/>
      <c r="H887" s="4">
        <v>0</v>
      </c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1" t="s">
        <v>141</v>
      </c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K887"/>
      <c r="DL887"/>
      <c r="DM887"/>
      <c r="DR887" s="4">
        <v>554.37</v>
      </c>
      <c r="DT887" s="4"/>
      <c r="DU887" s="4"/>
      <c r="DV887" s="4"/>
      <c r="DW887" s="4"/>
      <c r="DX887" s="4"/>
      <c r="DY887" s="4"/>
      <c r="DZ887" s="4"/>
      <c r="EA887" s="4"/>
    </row>
    <row r="888" spans="1:131" hidden="1" x14ac:dyDescent="0.25">
      <c r="A888" s="1" t="s">
        <v>480</v>
      </c>
      <c r="B888" s="1" t="s">
        <v>428</v>
      </c>
      <c r="C888" s="1" t="s">
        <v>213</v>
      </c>
      <c r="D888" s="84">
        <v>2017</v>
      </c>
      <c r="E888" s="3">
        <v>43035</v>
      </c>
      <c r="G888" s="4"/>
      <c r="H888" s="4">
        <v>0</v>
      </c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P888" s="4"/>
      <c r="AQ888" s="4"/>
      <c r="AR888" s="4"/>
      <c r="AS888" s="4"/>
      <c r="AT888" s="4"/>
      <c r="AU888" s="4"/>
      <c r="AV888" s="4"/>
      <c r="AW888" s="4"/>
      <c r="AX888" s="4">
        <v>0.85</v>
      </c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1" t="s">
        <v>141</v>
      </c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K888"/>
      <c r="DL888"/>
      <c r="DM888"/>
      <c r="DR888" s="4">
        <v>550.4</v>
      </c>
      <c r="DT888" s="4"/>
      <c r="DU888" s="4"/>
      <c r="DV888" s="4"/>
      <c r="DW888" s="4"/>
      <c r="DX888" s="4"/>
      <c r="DY888" s="4"/>
      <c r="DZ888" s="4"/>
      <c r="EA888" s="4"/>
    </row>
    <row r="889" spans="1:131" hidden="1" x14ac:dyDescent="0.25">
      <c r="A889" s="1" t="s">
        <v>480</v>
      </c>
      <c r="B889" s="1" t="s">
        <v>428</v>
      </c>
      <c r="C889" s="1" t="s">
        <v>213</v>
      </c>
      <c r="D889" s="84">
        <v>2017</v>
      </c>
      <c r="E889" s="3">
        <v>43036</v>
      </c>
      <c r="G889" s="4"/>
      <c r="H889" s="4">
        <v>0</v>
      </c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1" t="s">
        <v>141</v>
      </c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K889"/>
      <c r="DL889"/>
      <c r="DM889"/>
      <c r="DR889" s="4">
        <v>545.51</v>
      </c>
      <c r="DT889" s="4"/>
      <c r="DU889" s="4"/>
      <c r="DV889" s="4"/>
      <c r="DW889" s="4"/>
      <c r="DX889" s="4"/>
      <c r="DY889" s="4"/>
      <c r="DZ889" s="4"/>
      <c r="EA889" s="4"/>
    </row>
    <row r="890" spans="1:131" hidden="1" x14ac:dyDescent="0.25">
      <c r="A890" s="1" t="s">
        <v>480</v>
      </c>
      <c r="B890" s="1" t="s">
        <v>428</v>
      </c>
      <c r="C890" s="1" t="s">
        <v>213</v>
      </c>
      <c r="D890" s="84">
        <v>2017</v>
      </c>
      <c r="E890" s="3">
        <v>43037</v>
      </c>
      <c r="G890" s="4"/>
      <c r="H890" s="4">
        <v>0</v>
      </c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1" t="s">
        <v>141</v>
      </c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K890"/>
      <c r="DL890"/>
      <c r="DM890"/>
      <c r="DR890" s="4">
        <v>540.12</v>
      </c>
      <c r="DT890" s="4"/>
      <c r="DU890" s="4"/>
      <c r="DV890" s="4"/>
      <c r="DW890" s="4"/>
      <c r="DX890" s="4"/>
      <c r="DY890" s="4"/>
      <c r="DZ890" s="4"/>
      <c r="EA890" s="4"/>
    </row>
    <row r="891" spans="1:131" hidden="1" x14ac:dyDescent="0.25">
      <c r="A891" s="1" t="s">
        <v>480</v>
      </c>
      <c r="B891" s="1" t="s">
        <v>428</v>
      </c>
      <c r="C891" s="1" t="s">
        <v>213</v>
      </c>
      <c r="D891" s="84">
        <v>2017</v>
      </c>
      <c r="E891" s="3">
        <v>43038</v>
      </c>
      <c r="G891" s="4"/>
      <c r="H891" s="4">
        <v>0</v>
      </c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1" t="s">
        <v>141</v>
      </c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K891"/>
      <c r="DL891"/>
      <c r="DM891"/>
      <c r="DR891" s="4">
        <v>533.79999999999995</v>
      </c>
      <c r="DT891" s="4"/>
      <c r="DU891" s="4"/>
      <c r="DV891" s="4"/>
      <c r="DW891" s="4"/>
      <c r="DX891" s="4"/>
      <c r="DY891" s="4"/>
      <c r="DZ891" s="4"/>
      <c r="EA891" s="4"/>
    </row>
    <row r="892" spans="1:131" hidden="1" x14ac:dyDescent="0.25">
      <c r="A892" s="1" t="s">
        <v>480</v>
      </c>
      <c r="B892" s="1" t="s">
        <v>428</v>
      </c>
      <c r="C892" s="1" t="s">
        <v>213</v>
      </c>
      <c r="D892" s="84">
        <v>2017</v>
      </c>
      <c r="E892" s="3">
        <v>43039</v>
      </c>
      <c r="G892" s="4"/>
      <c r="H892" s="4">
        <v>0</v>
      </c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1" t="s">
        <v>141</v>
      </c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K892"/>
      <c r="DL892"/>
      <c r="DM892"/>
      <c r="DR892" s="4">
        <v>527.66</v>
      </c>
      <c r="DT892" s="4"/>
      <c r="DU892" s="4"/>
      <c r="DV892" s="4"/>
      <c r="DW892" s="4"/>
      <c r="DX892" s="4"/>
      <c r="DY892" s="4"/>
      <c r="DZ892" s="4"/>
      <c r="EA892" s="4"/>
    </row>
    <row r="893" spans="1:131" hidden="1" x14ac:dyDescent="0.25">
      <c r="A893" s="1" t="s">
        <v>480</v>
      </c>
      <c r="B893" s="1" t="s">
        <v>428</v>
      </c>
      <c r="C893" s="1" t="s">
        <v>213</v>
      </c>
      <c r="D893" s="84">
        <v>2017</v>
      </c>
      <c r="E893" s="3">
        <v>43040</v>
      </c>
      <c r="G893" s="4"/>
      <c r="H893" s="4">
        <v>0</v>
      </c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1" t="s">
        <v>141</v>
      </c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K893"/>
      <c r="DL893"/>
      <c r="DM893"/>
      <c r="DR893" s="4">
        <v>521.89</v>
      </c>
      <c r="DT893" s="4"/>
      <c r="DU893" s="4"/>
      <c r="DV893" s="4"/>
      <c r="DW893" s="4"/>
      <c r="DX893" s="4"/>
      <c r="DY893" s="4"/>
      <c r="DZ893" s="4"/>
      <c r="EA893" s="4"/>
    </row>
    <row r="894" spans="1:131" hidden="1" x14ac:dyDescent="0.25">
      <c r="A894" s="1" t="s">
        <v>480</v>
      </c>
      <c r="B894" s="1" t="s">
        <v>428</v>
      </c>
      <c r="C894" s="1" t="s">
        <v>213</v>
      </c>
      <c r="D894" s="84">
        <v>2017</v>
      </c>
      <c r="E894" s="3">
        <v>43041</v>
      </c>
      <c r="G894" s="4"/>
      <c r="H894" s="4">
        <v>0</v>
      </c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1" t="s">
        <v>141</v>
      </c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K894"/>
      <c r="DL894"/>
      <c r="DM894"/>
      <c r="DR894" s="4">
        <v>514.96</v>
      </c>
      <c r="DT894" s="4"/>
      <c r="DU894" s="4"/>
      <c r="DV894" s="4"/>
      <c r="DW894" s="4"/>
      <c r="DX894" s="4"/>
      <c r="DY894" s="4"/>
      <c r="DZ894" s="4"/>
      <c r="EA894" s="4"/>
    </row>
    <row r="895" spans="1:131" hidden="1" x14ac:dyDescent="0.25">
      <c r="A895" s="1" t="s">
        <v>480</v>
      </c>
      <c r="B895" s="1" t="s">
        <v>428</v>
      </c>
      <c r="C895" s="1" t="s">
        <v>213</v>
      </c>
      <c r="D895" s="84">
        <v>2017</v>
      </c>
      <c r="E895" s="3">
        <v>43042</v>
      </c>
      <c r="G895" s="4"/>
      <c r="H895" s="4">
        <v>0</v>
      </c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P895" s="4"/>
      <c r="AQ895" s="4"/>
      <c r="AR895" s="4"/>
      <c r="AS895" s="4"/>
      <c r="AT895" s="4"/>
      <c r="AU895" s="4"/>
      <c r="AV895" s="4"/>
      <c r="AW895" s="4"/>
      <c r="AX895" s="4">
        <v>0.78</v>
      </c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1" t="s">
        <v>141</v>
      </c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K895"/>
      <c r="DL895"/>
      <c r="DM895"/>
      <c r="DR895" s="4">
        <v>506.92</v>
      </c>
      <c r="DT895" s="4"/>
      <c r="DU895" s="4"/>
      <c r="DV895" s="4"/>
      <c r="DW895" s="4"/>
      <c r="DX895" s="4"/>
      <c r="DY895" s="4"/>
      <c r="DZ895" s="4"/>
      <c r="EA895" s="4"/>
    </row>
    <row r="896" spans="1:131" hidden="1" x14ac:dyDescent="0.25">
      <c r="A896" s="1" t="s">
        <v>480</v>
      </c>
      <c r="B896" s="1" t="s">
        <v>428</v>
      </c>
      <c r="C896" s="1" t="s">
        <v>213</v>
      </c>
      <c r="D896" s="84">
        <v>2017</v>
      </c>
      <c r="E896" s="3">
        <v>43043</v>
      </c>
      <c r="G896" s="4"/>
      <c r="H896" s="4">
        <v>0</v>
      </c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1" t="s">
        <v>141</v>
      </c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K896"/>
      <c r="DL896"/>
      <c r="DM896"/>
      <c r="DR896" s="4">
        <v>498.96</v>
      </c>
      <c r="DT896" s="4"/>
      <c r="DU896" s="4"/>
      <c r="DV896" s="4"/>
      <c r="DW896" s="4"/>
      <c r="DX896" s="4"/>
      <c r="DY896" s="4"/>
      <c r="DZ896" s="4"/>
      <c r="EA896" s="4"/>
    </row>
    <row r="897" spans="1:131" hidden="1" x14ac:dyDescent="0.25">
      <c r="A897" s="1" t="s">
        <v>480</v>
      </c>
      <c r="B897" s="1" t="s">
        <v>428</v>
      </c>
      <c r="C897" s="1" t="s">
        <v>213</v>
      </c>
      <c r="D897" s="84">
        <v>2017</v>
      </c>
      <c r="E897" s="3">
        <v>43044</v>
      </c>
      <c r="G897" s="4"/>
      <c r="H897" s="4">
        <v>0</v>
      </c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1" t="s">
        <v>141</v>
      </c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K897"/>
      <c r="DL897"/>
      <c r="DM897"/>
      <c r="DR897" s="4">
        <v>491.93</v>
      </c>
      <c r="DT897" s="4"/>
      <c r="DU897" s="4"/>
      <c r="DV897" s="4"/>
      <c r="DW897" s="4"/>
      <c r="DX897" s="4"/>
      <c r="DY897" s="4"/>
      <c r="DZ897" s="4"/>
      <c r="EA897" s="4"/>
    </row>
    <row r="898" spans="1:131" hidden="1" x14ac:dyDescent="0.25">
      <c r="A898" s="1" t="s">
        <v>480</v>
      </c>
      <c r="B898" s="1" t="s">
        <v>428</v>
      </c>
      <c r="C898" s="1" t="s">
        <v>213</v>
      </c>
      <c r="D898" s="84">
        <v>2017</v>
      </c>
      <c r="E898" s="3">
        <v>43045</v>
      </c>
      <c r="G898" s="4"/>
      <c r="H898" s="4">
        <v>0</v>
      </c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1">
        <v>765.65312442112304</v>
      </c>
      <c r="AL898" s="82">
        <f>AK898/100</f>
        <v>7.6565312442112301</v>
      </c>
      <c r="AM898" s="4">
        <v>7.0248674165638043</v>
      </c>
      <c r="AN898" s="4">
        <f>AO898*AK898</f>
        <v>7.0248674165638043</v>
      </c>
      <c r="AO898">
        <v>9.1750000000000009E-3</v>
      </c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1" t="s">
        <v>141</v>
      </c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K898"/>
      <c r="DL898"/>
      <c r="DM898"/>
      <c r="DR898" s="4">
        <v>531.41</v>
      </c>
      <c r="DT898" s="4"/>
      <c r="DU898" s="4"/>
      <c r="DV898" s="4"/>
      <c r="DW898" s="4"/>
      <c r="DX898" s="4"/>
      <c r="DY898" s="4"/>
      <c r="DZ898" s="4"/>
      <c r="EA898" s="4"/>
    </row>
    <row r="899" spans="1:131" hidden="1" x14ac:dyDescent="0.25">
      <c r="A899" s="1" t="s">
        <v>480</v>
      </c>
      <c r="B899" s="1" t="s">
        <v>428</v>
      </c>
      <c r="C899" s="1" t="s">
        <v>213</v>
      </c>
      <c r="D899" s="84">
        <v>2017</v>
      </c>
      <c r="E899" s="3">
        <v>43046</v>
      </c>
      <c r="G899" s="4"/>
      <c r="H899" s="4">
        <v>0</v>
      </c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O899" s="1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1" t="s">
        <v>141</v>
      </c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K899"/>
      <c r="DL899"/>
      <c r="DM899"/>
      <c r="DR899" s="4">
        <v>526.92999999999995</v>
      </c>
      <c r="DT899" s="4"/>
      <c r="DU899" s="4"/>
      <c r="DV899" s="4"/>
      <c r="DW899" s="4"/>
      <c r="DX899" s="4"/>
      <c r="DY899" s="4"/>
      <c r="DZ899" s="4"/>
      <c r="EA899" s="4"/>
    </row>
    <row r="900" spans="1:131" hidden="1" x14ac:dyDescent="0.25">
      <c r="A900" s="1" t="s">
        <v>480</v>
      </c>
      <c r="B900" s="1" t="s">
        <v>428</v>
      </c>
      <c r="C900" s="1" t="s">
        <v>213</v>
      </c>
      <c r="D900" s="84">
        <v>2017</v>
      </c>
      <c r="E900" s="3">
        <v>43047</v>
      </c>
      <c r="G900" s="4"/>
      <c r="H900" s="4">
        <v>0</v>
      </c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O900" s="1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1" t="s">
        <v>141</v>
      </c>
      <c r="CL900">
        <v>3.1406890298397498</v>
      </c>
      <c r="CM900">
        <v>2.4300296862977802</v>
      </c>
      <c r="CN900">
        <v>3.96521932721115</v>
      </c>
      <c r="CO900">
        <v>8.6740140150819194</v>
      </c>
      <c r="CP900">
        <v>1.35113334343883</v>
      </c>
      <c r="CQ900">
        <v>0.74332114717083797</v>
      </c>
      <c r="CR900">
        <v>1.7791955241448001</v>
      </c>
      <c r="CS900">
        <v>0.945051820408909</v>
      </c>
      <c r="CT900">
        <v>7.1945226638938098E-2</v>
      </c>
      <c r="CU900">
        <v>0</v>
      </c>
      <c r="CV900">
        <v>1.7895556864009201</v>
      </c>
      <c r="CW900">
        <v>1.6867085391269501</v>
      </c>
      <c r="CX900">
        <v>2.1860238030663499</v>
      </c>
      <c r="CY900">
        <v>7.7289621946730103</v>
      </c>
      <c r="CZ900">
        <v>10.77422314441</v>
      </c>
      <c r="DA900">
        <v>8.9383674398696709</v>
      </c>
      <c r="DB900">
        <v>37.9944878693493</v>
      </c>
      <c r="DC900">
        <v>33.103840807546902</v>
      </c>
      <c r="DD900">
        <v>4.8906470618023103</v>
      </c>
      <c r="DK900"/>
      <c r="DL900"/>
      <c r="DM900"/>
      <c r="DR900" s="4">
        <v>522.71</v>
      </c>
      <c r="DT900" s="4"/>
      <c r="DU900" s="4"/>
      <c r="DV900" s="4"/>
      <c r="DW900" s="4"/>
      <c r="DX900" s="4"/>
      <c r="DY900" s="4"/>
      <c r="DZ900" s="4"/>
      <c r="EA900" s="4"/>
    </row>
    <row r="901" spans="1:131" hidden="1" x14ac:dyDescent="0.25">
      <c r="A901" s="1" t="s">
        <v>480</v>
      </c>
      <c r="B901" s="1" t="s">
        <v>428</v>
      </c>
      <c r="C901" s="1" t="s">
        <v>213</v>
      </c>
      <c r="D901" s="84">
        <v>2017</v>
      </c>
      <c r="E901" s="3">
        <v>43048</v>
      </c>
      <c r="G901" s="4"/>
      <c r="H901" s="4">
        <v>0</v>
      </c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P901" s="4"/>
      <c r="AQ901" s="4"/>
      <c r="AR901" s="4"/>
      <c r="AS901" s="4"/>
      <c r="AT901" s="4"/>
      <c r="AU901" s="4"/>
      <c r="AV901" s="4"/>
      <c r="AW901" s="4"/>
      <c r="AX901" s="4">
        <v>0.85</v>
      </c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1" t="s">
        <v>141</v>
      </c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K901"/>
      <c r="DL901"/>
      <c r="DM901"/>
      <c r="DR901" s="4">
        <v>517.5</v>
      </c>
      <c r="DT901" s="4"/>
      <c r="DU901" s="4"/>
      <c r="DV901" s="4"/>
      <c r="DW901" s="4"/>
      <c r="DX901" s="4"/>
      <c r="DY901" s="4"/>
      <c r="DZ901" s="4"/>
      <c r="EA901" s="4"/>
    </row>
    <row r="902" spans="1:131" hidden="1" x14ac:dyDescent="0.25">
      <c r="A902" s="1" t="s">
        <v>480</v>
      </c>
      <c r="B902" s="1" t="s">
        <v>428</v>
      </c>
      <c r="C902" s="1" t="s">
        <v>213</v>
      </c>
      <c r="D902" s="84">
        <v>2017</v>
      </c>
      <c r="E902" s="3">
        <v>43049</v>
      </c>
      <c r="G902" s="4"/>
      <c r="H902" s="4">
        <v>0</v>
      </c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1" t="s">
        <v>141</v>
      </c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K902"/>
      <c r="DL902"/>
      <c r="DM902"/>
      <c r="DR902" s="4">
        <v>512.71</v>
      </c>
      <c r="DT902" s="4"/>
      <c r="DU902" s="4"/>
      <c r="DV902" s="4"/>
      <c r="DW902" s="4"/>
      <c r="DX902" s="4"/>
      <c r="DY902" s="4"/>
      <c r="DZ902" s="4"/>
      <c r="EA902" s="4"/>
    </row>
    <row r="903" spans="1:131" hidden="1" x14ac:dyDescent="0.25">
      <c r="A903" s="1" t="s">
        <v>480</v>
      </c>
      <c r="B903" s="1" t="s">
        <v>428</v>
      </c>
      <c r="C903" s="1" t="s">
        <v>213</v>
      </c>
      <c r="D903" s="84">
        <v>2017</v>
      </c>
      <c r="E903" s="3">
        <v>43050</v>
      </c>
      <c r="G903" s="4"/>
      <c r="H903" s="4">
        <v>0</v>
      </c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1" t="s">
        <v>141</v>
      </c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K903"/>
      <c r="DL903"/>
      <c r="DM903"/>
      <c r="DR903" s="4">
        <v>508.38</v>
      </c>
      <c r="DT903" s="4"/>
      <c r="DU903" s="4"/>
      <c r="DV903" s="4"/>
      <c r="DW903" s="4"/>
      <c r="DX903" s="4"/>
      <c r="DY903" s="4"/>
      <c r="DZ903" s="4"/>
      <c r="EA903" s="4"/>
    </row>
    <row r="904" spans="1:131" hidden="1" x14ac:dyDescent="0.25">
      <c r="A904" s="1" t="s">
        <v>480</v>
      </c>
      <c r="B904" s="1" t="s">
        <v>428</v>
      </c>
      <c r="C904" s="1" t="s">
        <v>213</v>
      </c>
      <c r="D904" s="84">
        <v>2017</v>
      </c>
      <c r="E904" s="3">
        <v>43051</v>
      </c>
      <c r="G904" s="4"/>
      <c r="H904" s="4">
        <v>0</v>
      </c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1" t="s">
        <v>141</v>
      </c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K904"/>
      <c r="DL904"/>
      <c r="DM904"/>
      <c r="DR904" s="4">
        <v>503.99</v>
      </c>
      <c r="DT904" s="4"/>
      <c r="DU904" s="4"/>
      <c r="DV904" s="4"/>
      <c r="DW904" s="4"/>
      <c r="DX904" s="4"/>
      <c r="DY904" s="4"/>
      <c r="DZ904" s="4"/>
      <c r="EA904" s="4"/>
    </row>
    <row r="905" spans="1:131" hidden="1" x14ac:dyDescent="0.25">
      <c r="A905" s="1" t="s">
        <v>480</v>
      </c>
      <c r="B905" s="1" t="s">
        <v>428</v>
      </c>
      <c r="C905" s="1" t="s">
        <v>213</v>
      </c>
      <c r="D905" s="84">
        <v>2017</v>
      </c>
      <c r="E905" s="3">
        <v>43052</v>
      </c>
      <c r="G905" s="4"/>
      <c r="H905" s="4">
        <v>0</v>
      </c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1" t="s">
        <v>141</v>
      </c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K905"/>
      <c r="DL905"/>
      <c r="DM905"/>
      <c r="DR905" s="4">
        <v>500.16</v>
      </c>
      <c r="DT905" s="4"/>
      <c r="DU905" s="4"/>
      <c r="DV905" s="4"/>
      <c r="DW905" s="4"/>
      <c r="DX905" s="4"/>
      <c r="DY905" s="4"/>
      <c r="DZ905" s="4"/>
      <c r="EA905" s="4"/>
    </row>
    <row r="906" spans="1:131" hidden="1" x14ac:dyDescent="0.25">
      <c r="A906" s="1" t="s">
        <v>480</v>
      </c>
      <c r="B906" s="1" t="s">
        <v>428</v>
      </c>
      <c r="C906" s="1" t="s">
        <v>213</v>
      </c>
      <c r="D906" s="84">
        <v>2017</v>
      </c>
      <c r="E906" s="3">
        <v>43053</v>
      </c>
      <c r="G906" s="4"/>
      <c r="H906" s="4">
        <v>0</v>
      </c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P906" s="4"/>
      <c r="AQ906" s="4"/>
      <c r="AR906" s="4"/>
      <c r="AS906" s="4"/>
      <c r="AT906" s="4"/>
      <c r="AU906" s="4"/>
      <c r="AV906" s="4"/>
      <c r="AW906" s="4"/>
      <c r="AX906" s="4">
        <v>0.83</v>
      </c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1" t="s">
        <v>141</v>
      </c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K906"/>
      <c r="DL906"/>
      <c r="DM906"/>
      <c r="DR906" s="4">
        <v>496.34</v>
      </c>
      <c r="DT906" s="4"/>
      <c r="DU906" s="4"/>
      <c r="DV906" s="4"/>
      <c r="DW906" s="4"/>
      <c r="DX906" s="4"/>
      <c r="DY906" s="4"/>
      <c r="DZ906" s="4"/>
      <c r="EA906" s="4"/>
    </row>
    <row r="907" spans="1:131" hidden="1" x14ac:dyDescent="0.25">
      <c r="A907" s="1" t="s">
        <v>480</v>
      </c>
      <c r="B907" s="1" t="s">
        <v>428</v>
      </c>
      <c r="C907" s="1" t="s">
        <v>213</v>
      </c>
      <c r="D907" s="84">
        <v>2017</v>
      </c>
      <c r="E907" s="3">
        <v>43054</v>
      </c>
      <c r="G907" s="4"/>
      <c r="H907" s="4">
        <v>0</v>
      </c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1" t="s">
        <v>141</v>
      </c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K907"/>
      <c r="DL907"/>
      <c r="DM907"/>
      <c r="DR907" s="4">
        <v>520.1</v>
      </c>
      <c r="DT907" s="4"/>
      <c r="DU907" s="4"/>
      <c r="DV907" s="4"/>
      <c r="DW907" s="4"/>
      <c r="DX907" s="4"/>
      <c r="DY907" s="4"/>
      <c r="DZ907" s="4"/>
      <c r="EA907" s="4"/>
    </row>
    <row r="908" spans="1:131" hidden="1" x14ac:dyDescent="0.25">
      <c r="A908" s="1" t="s">
        <v>480</v>
      </c>
      <c r="B908" s="1" t="s">
        <v>428</v>
      </c>
      <c r="C908" s="1" t="s">
        <v>213</v>
      </c>
      <c r="D908" s="84">
        <v>2017</v>
      </c>
      <c r="E908" s="3">
        <v>43055</v>
      </c>
      <c r="G908" s="4"/>
      <c r="H908" s="4">
        <v>0</v>
      </c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1" t="s">
        <v>141</v>
      </c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K908"/>
      <c r="DL908"/>
      <c r="DM908"/>
      <c r="DR908" s="4">
        <v>516.66999999999996</v>
      </c>
      <c r="DT908" s="4"/>
      <c r="DU908" s="4"/>
      <c r="DV908" s="4"/>
      <c r="DW908" s="4"/>
      <c r="DX908" s="4"/>
      <c r="DY908" s="4"/>
      <c r="DZ908" s="4"/>
      <c r="EA908" s="4"/>
    </row>
    <row r="909" spans="1:131" hidden="1" x14ac:dyDescent="0.25">
      <c r="A909" s="1" t="s">
        <v>480</v>
      </c>
      <c r="B909" s="1" t="s">
        <v>428</v>
      </c>
      <c r="C909" s="1" t="s">
        <v>213</v>
      </c>
      <c r="D909" s="84">
        <v>2017</v>
      </c>
      <c r="E909" s="3">
        <v>43056</v>
      </c>
      <c r="G909" s="4"/>
      <c r="H909" s="4">
        <v>0</v>
      </c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1" t="s">
        <v>141</v>
      </c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K909"/>
      <c r="DL909"/>
      <c r="DM909"/>
      <c r="DR909" s="4">
        <v>513.19000000000005</v>
      </c>
      <c r="DT909" s="4"/>
      <c r="DU909" s="4"/>
      <c r="DV909" s="4"/>
      <c r="DW909" s="4"/>
      <c r="DX909" s="4"/>
      <c r="DY909" s="4"/>
      <c r="DZ909" s="4"/>
      <c r="EA909" s="4"/>
    </row>
    <row r="910" spans="1:131" hidden="1" x14ac:dyDescent="0.25">
      <c r="A910" s="1" t="s">
        <v>480</v>
      </c>
      <c r="B910" s="1" t="s">
        <v>428</v>
      </c>
      <c r="C910" s="1" t="s">
        <v>213</v>
      </c>
      <c r="D910" s="84">
        <v>2017</v>
      </c>
      <c r="E910" s="3">
        <v>43057</v>
      </c>
      <c r="G910" s="4"/>
      <c r="H910" s="4">
        <v>0</v>
      </c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1" t="s">
        <v>141</v>
      </c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K910"/>
      <c r="DL910"/>
      <c r="DM910"/>
      <c r="DR910" s="4">
        <v>509.39</v>
      </c>
      <c r="DT910" s="4"/>
      <c r="DU910" s="4"/>
      <c r="DV910" s="4"/>
      <c r="DW910" s="4"/>
      <c r="DX910" s="4"/>
      <c r="DY910" s="4"/>
      <c r="DZ910" s="4"/>
      <c r="EA910" s="4"/>
    </row>
    <row r="911" spans="1:131" hidden="1" x14ac:dyDescent="0.25">
      <c r="A911" s="1" t="s">
        <v>480</v>
      </c>
      <c r="B911" s="1" t="s">
        <v>428</v>
      </c>
      <c r="C911" s="1" t="s">
        <v>213</v>
      </c>
      <c r="D911" s="84">
        <v>2017</v>
      </c>
      <c r="E911" s="3">
        <v>43058</v>
      </c>
      <c r="G911" s="4"/>
      <c r="H911" s="4">
        <v>0</v>
      </c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1" t="s">
        <v>141</v>
      </c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K911"/>
      <c r="DL911"/>
      <c r="DM911"/>
      <c r="DR911" s="4">
        <v>504.52</v>
      </c>
      <c r="DT911" s="4"/>
      <c r="DU911" s="4"/>
      <c r="DV911" s="4"/>
      <c r="DW911" s="4"/>
      <c r="DX911" s="4"/>
      <c r="DY911" s="4"/>
      <c r="DZ911" s="4"/>
      <c r="EA911" s="4"/>
    </row>
    <row r="912" spans="1:131" hidden="1" x14ac:dyDescent="0.25">
      <c r="A912" s="1" t="s">
        <v>480</v>
      </c>
      <c r="B912" s="1" t="s">
        <v>428</v>
      </c>
      <c r="C912" s="1" t="s">
        <v>213</v>
      </c>
      <c r="D912" s="84">
        <v>2017</v>
      </c>
      <c r="E912" s="3">
        <v>43059</v>
      </c>
      <c r="G912" s="4"/>
      <c r="H912" s="4">
        <v>0</v>
      </c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1" t="s">
        <v>141</v>
      </c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K912"/>
      <c r="DL912"/>
      <c r="DM912"/>
      <c r="DR912" s="4">
        <v>501.24</v>
      </c>
      <c r="DT912" s="4"/>
      <c r="DU912" s="4"/>
      <c r="DV912" s="4"/>
      <c r="DW912" s="4"/>
      <c r="DX912" s="4"/>
      <c r="DY912" s="4"/>
      <c r="DZ912" s="4"/>
      <c r="EA912" s="4"/>
    </row>
    <row r="913" spans="1:131" hidden="1" x14ac:dyDescent="0.25">
      <c r="A913" s="1" t="s">
        <v>480</v>
      </c>
      <c r="B913" s="1" t="s">
        <v>428</v>
      </c>
      <c r="C913" s="1" t="s">
        <v>213</v>
      </c>
      <c r="D913" s="84">
        <v>2017</v>
      </c>
      <c r="E913" s="3">
        <v>43060</v>
      </c>
      <c r="G913" s="4"/>
      <c r="H913" s="4">
        <v>0</v>
      </c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1" t="s">
        <v>141</v>
      </c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K913"/>
      <c r="DL913"/>
      <c r="DM913"/>
      <c r="DR913" s="4">
        <v>498.4</v>
      </c>
      <c r="DT913" s="4"/>
      <c r="DU913" s="4"/>
      <c r="DV913" s="4"/>
      <c r="DW913" s="4"/>
      <c r="DX913" s="4"/>
      <c r="DY913" s="4"/>
      <c r="DZ913" s="4"/>
      <c r="EA913" s="4"/>
    </row>
    <row r="914" spans="1:131" hidden="1" x14ac:dyDescent="0.25">
      <c r="A914" s="1" t="s">
        <v>480</v>
      </c>
      <c r="B914" s="1" t="s">
        <v>428</v>
      </c>
      <c r="C914" s="1" t="s">
        <v>213</v>
      </c>
      <c r="D914" s="84">
        <v>2017</v>
      </c>
      <c r="E914" s="3">
        <v>43061</v>
      </c>
      <c r="G914" s="4"/>
      <c r="H914" s="4">
        <v>0</v>
      </c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1" t="s">
        <v>141</v>
      </c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K914"/>
      <c r="DL914"/>
      <c r="DM914"/>
      <c r="DR914" s="4">
        <v>525.78</v>
      </c>
      <c r="DT914" s="4"/>
      <c r="DU914" s="4"/>
      <c r="DV914" s="4"/>
      <c r="DW914" s="4"/>
      <c r="DX914" s="4"/>
      <c r="DY914" s="4"/>
      <c r="DZ914" s="4"/>
      <c r="EA914" s="4"/>
    </row>
    <row r="915" spans="1:131" hidden="1" x14ac:dyDescent="0.25">
      <c r="A915" s="1" t="s">
        <v>480</v>
      </c>
      <c r="B915" s="1" t="s">
        <v>428</v>
      </c>
      <c r="C915" s="1" t="s">
        <v>213</v>
      </c>
      <c r="D915" s="84">
        <v>2017</v>
      </c>
      <c r="E915" s="3">
        <v>43062</v>
      </c>
      <c r="G915" s="4"/>
      <c r="H915" s="4">
        <v>0</v>
      </c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1" t="s">
        <v>141</v>
      </c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K915"/>
      <c r="DL915"/>
      <c r="DM915"/>
      <c r="DR915" s="4">
        <v>522.36</v>
      </c>
      <c r="DT915" s="4"/>
      <c r="DU915" s="4"/>
      <c r="DV915" s="4"/>
      <c r="DW915" s="4"/>
      <c r="DX915" s="4"/>
      <c r="DY915" s="4"/>
      <c r="DZ915" s="4"/>
      <c r="EA915" s="4"/>
    </row>
    <row r="916" spans="1:131" hidden="1" x14ac:dyDescent="0.25">
      <c r="A916" s="1" t="s">
        <v>480</v>
      </c>
      <c r="B916" s="1" t="s">
        <v>428</v>
      </c>
      <c r="C916" s="1" t="s">
        <v>213</v>
      </c>
      <c r="D916" s="84">
        <v>2017</v>
      </c>
      <c r="E916" s="3">
        <v>43063</v>
      </c>
      <c r="G916" s="4"/>
      <c r="H916" s="4">
        <v>0</v>
      </c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P916" s="4"/>
      <c r="AQ916" s="4"/>
      <c r="AR916" s="4"/>
      <c r="AS916" s="4"/>
      <c r="AT916" s="4"/>
      <c r="AU916" s="4"/>
      <c r="AV916" s="4"/>
      <c r="AW916" s="4"/>
      <c r="AX916" s="4">
        <v>0.79</v>
      </c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1" t="s">
        <v>141</v>
      </c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K916"/>
      <c r="DL916"/>
      <c r="DM916"/>
      <c r="DR916" s="4">
        <v>518.82000000000005</v>
      </c>
      <c r="DT916" s="4"/>
      <c r="DU916" s="4"/>
      <c r="DV916" s="4"/>
      <c r="DW916" s="4"/>
      <c r="DX916" s="4"/>
      <c r="DY916" s="4"/>
      <c r="DZ916" s="4"/>
      <c r="EA916" s="4"/>
    </row>
    <row r="917" spans="1:131" hidden="1" x14ac:dyDescent="0.25">
      <c r="A917" s="1" t="s">
        <v>480</v>
      </c>
      <c r="B917" s="1" t="s">
        <v>428</v>
      </c>
      <c r="C917" s="1" t="s">
        <v>213</v>
      </c>
      <c r="D917" s="84">
        <v>2017</v>
      </c>
      <c r="E917" s="3">
        <v>43064</v>
      </c>
      <c r="G917" s="4"/>
      <c r="H917" s="4">
        <v>0</v>
      </c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1" t="s">
        <v>141</v>
      </c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K917"/>
      <c r="DL917"/>
      <c r="DM917"/>
      <c r="DR917" s="4">
        <v>514.1</v>
      </c>
      <c r="DT917" s="4"/>
      <c r="DU917" s="4"/>
      <c r="DV917" s="4"/>
      <c r="DW917" s="4"/>
      <c r="DX917" s="4"/>
      <c r="DY917" s="4"/>
      <c r="DZ917" s="4"/>
      <c r="EA917" s="4"/>
    </row>
    <row r="918" spans="1:131" hidden="1" x14ac:dyDescent="0.25">
      <c r="A918" s="1" t="s">
        <v>480</v>
      </c>
      <c r="B918" s="1" t="s">
        <v>428</v>
      </c>
      <c r="C918" s="1" t="s">
        <v>213</v>
      </c>
      <c r="D918" s="84">
        <v>2017</v>
      </c>
      <c r="E918" s="3">
        <v>43065</v>
      </c>
      <c r="G918" s="4"/>
      <c r="H918" s="4">
        <v>0</v>
      </c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1" t="s">
        <v>141</v>
      </c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K918"/>
      <c r="DL918"/>
      <c r="DM918"/>
      <c r="DR918" s="4">
        <v>509.31</v>
      </c>
      <c r="DT918" s="4"/>
      <c r="DU918" s="4"/>
      <c r="DV918" s="4"/>
      <c r="DW918" s="4"/>
      <c r="DX918" s="4"/>
      <c r="DY918" s="4"/>
      <c r="DZ918" s="4"/>
      <c r="EA918" s="4"/>
    </row>
    <row r="919" spans="1:131" hidden="1" x14ac:dyDescent="0.25">
      <c r="A919" s="1" t="s">
        <v>480</v>
      </c>
      <c r="B919" s="1" t="s">
        <v>428</v>
      </c>
      <c r="C919" s="1" t="s">
        <v>213</v>
      </c>
      <c r="D919" s="84">
        <v>2017</v>
      </c>
      <c r="E919" s="3">
        <v>43066</v>
      </c>
      <c r="G919" s="4"/>
      <c r="H919" s="4">
        <v>0</v>
      </c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1" t="s">
        <v>141</v>
      </c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K919"/>
      <c r="DL919"/>
      <c r="DM919"/>
      <c r="DR919" s="4">
        <v>503.66</v>
      </c>
      <c r="DT919" s="4"/>
      <c r="DU919" s="4"/>
      <c r="DV919" s="4"/>
      <c r="DW919" s="4"/>
      <c r="DX919" s="4"/>
      <c r="DY919" s="4"/>
      <c r="DZ919" s="4"/>
      <c r="EA919" s="4"/>
    </row>
    <row r="920" spans="1:131" hidden="1" x14ac:dyDescent="0.25">
      <c r="A920" s="1" t="s">
        <v>480</v>
      </c>
      <c r="B920" s="1" t="s">
        <v>428</v>
      </c>
      <c r="C920" s="1" t="s">
        <v>213</v>
      </c>
      <c r="D920" s="84">
        <v>2017</v>
      </c>
      <c r="E920" s="3">
        <v>43067</v>
      </c>
      <c r="G920" s="4"/>
      <c r="H920" s="4">
        <v>0</v>
      </c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1" t="s">
        <v>141</v>
      </c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K920"/>
      <c r="DL920"/>
      <c r="DM920"/>
      <c r="DR920" s="4">
        <v>498.83</v>
      </c>
      <c r="DT920" s="4"/>
      <c r="DU920" s="4"/>
      <c r="DV920" s="4"/>
      <c r="DW920" s="4"/>
      <c r="DX920" s="4"/>
      <c r="DY920" s="4"/>
      <c r="DZ920" s="4"/>
      <c r="EA920" s="4"/>
    </row>
    <row r="921" spans="1:131" hidden="1" x14ac:dyDescent="0.25">
      <c r="A921" s="1" t="s">
        <v>480</v>
      </c>
      <c r="B921" s="1" t="s">
        <v>428</v>
      </c>
      <c r="C921" s="1" t="s">
        <v>213</v>
      </c>
      <c r="D921" s="84">
        <v>2017</v>
      </c>
      <c r="E921" s="3">
        <v>43068</v>
      </c>
      <c r="G921" s="4"/>
      <c r="H921" s="4">
        <v>0</v>
      </c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P921" s="4"/>
      <c r="AQ921" s="4"/>
      <c r="AR921" s="4"/>
      <c r="AS921" s="4"/>
      <c r="AT921" s="4"/>
      <c r="AU921" s="4"/>
      <c r="AV921" s="4"/>
      <c r="AW921" s="4"/>
      <c r="AX921" s="4">
        <v>0.84</v>
      </c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1" t="s">
        <v>141</v>
      </c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K921"/>
      <c r="DL921"/>
      <c r="DM921"/>
      <c r="DR921" s="4">
        <v>541.33000000000004</v>
      </c>
      <c r="DT921" s="4"/>
      <c r="DU921" s="4"/>
      <c r="DV921" s="4"/>
      <c r="DW921" s="4"/>
      <c r="DX921" s="4"/>
      <c r="DY921" s="4"/>
      <c r="DZ921" s="4"/>
      <c r="EA921" s="4"/>
    </row>
    <row r="922" spans="1:131" hidden="1" x14ac:dyDescent="0.25">
      <c r="A922" s="1" t="s">
        <v>480</v>
      </c>
      <c r="B922" s="1" t="s">
        <v>428</v>
      </c>
      <c r="C922" s="1" t="s">
        <v>213</v>
      </c>
      <c r="D922" s="84">
        <v>2017</v>
      </c>
      <c r="E922" s="3">
        <v>43069</v>
      </c>
      <c r="G922" s="4"/>
      <c r="H922" s="4">
        <v>0</v>
      </c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1" t="s">
        <v>141</v>
      </c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K922"/>
      <c r="DL922"/>
      <c r="DM922"/>
      <c r="DR922" s="4">
        <v>535.42999999999995</v>
      </c>
      <c r="DT922" s="4"/>
      <c r="DU922" s="4"/>
      <c r="DV922" s="4"/>
      <c r="DW922" s="4"/>
      <c r="DX922" s="4"/>
      <c r="DY922" s="4"/>
      <c r="DZ922" s="4"/>
      <c r="EA922" s="4"/>
    </row>
    <row r="923" spans="1:131" hidden="1" x14ac:dyDescent="0.25">
      <c r="A923" s="1" t="s">
        <v>480</v>
      </c>
      <c r="B923" s="1" t="s">
        <v>428</v>
      </c>
      <c r="C923" s="1" t="s">
        <v>213</v>
      </c>
      <c r="D923" s="84">
        <v>2017</v>
      </c>
      <c r="E923" s="3">
        <v>43070</v>
      </c>
      <c r="G923" s="4"/>
      <c r="H923" s="4">
        <v>0</v>
      </c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1" t="s">
        <v>141</v>
      </c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K923"/>
      <c r="DL923"/>
      <c r="DM923"/>
      <c r="DR923" s="4">
        <v>528.49</v>
      </c>
      <c r="DT923" s="4"/>
      <c r="DU923" s="4"/>
      <c r="DV923" s="4"/>
      <c r="DW923" s="4"/>
      <c r="DX923" s="4"/>
      <c r="DY923" s="4"/>
      <c r="DZ923" s="4"/>
      <c r="EA923" s="4"/>
    </row>
    <row r="924" spans="1:131" hidden="1" x14ac:dyDescent="0.25">
      <c r="A924" s="1" t="s">
        <v>480</v>
      </c>
      <c r="B924" s="1" t="s">
        <v>428</v>
      </c>
      <c r="C924" s="1" t="s">
        <v>213</v>
      </c>
      <c r="D924" s="84">
        <v>2017</v>
      </c>
      <c r="E924" s="3">
        <v>43071</v>
      </c>
      <c r="G924" s="4"/>
      <c r="H924" s="4">
        <v>0</v>
      </c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1" t="s">
        <v>141</v>
      </c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K924"/>
      <c r="DL924"/>
      <c r="DM924"/>
      <c r="DR924" s="4">
        <v>520.49</v>
      </c>
      <c r="DT924" s="4"/>
      <c r="DU924" s="4"/>
      <c r="DV924" s="4"/>
      <c r="DW924" s="4"/>
      <c r="DX924" s="4"/>
      <c r="DY924" s="4"/>
      <c r="DZ924" s="4"/>
      <c r="EA924" s="4"/>
    </row>
    <row r="925" spans="1:131" hidden="1" x14ac:dyDescent="0.25">
      <c r="A925" s="1" t="s">
        <v>480</v>
      </c>
      <c r="B925" s="1" t="s">
        <v>428</v>
      </c>
      <c r="C925" s="1" t="s">
        <v>213</v>
      </c>
      <c r="D925" s="84">
        <v>2017</v>
      </c>
      <c r="E925" s="3">
        <v>43072</v>
      </c>
      <c r="G925" s="4"/>
      <c r="H925" s="4">
        <v>0</v>
      </c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1" t="s">
        <v>141</v>
      </c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K925"/>
      <c r="DL925"/>
      <c r="DM925"/>
      <c r="DR925" s="4">
        <v>513.55999999999995</v>
      </c>
      <c r="DT925" s="4"/>
      <c r="DU925" s="4"/>
      <c r="DV925" s="4"/>
      <c r="DW925" s="4"/>
      <c r="DX925" s="4"/>
      <c r="DY925" s="4"/>
      <c r="DZ925" s="4"/>
      <c r="EA925" s="4"/>
    </row>
    <row r="926" spans="1:131" hidden="1" x14ac:dyDescent="0.25">
      <c r="A926" s="1" t="s">
        <v>480</v>
      </c>
      <c r="B926" s="1" t="s">
        <v>428</v>
      </c>
      <c r="C926" s="1" t="s">
        <v>213</v>
      </c>
      <c r="D926" s="84">
        <v>2017</v>
      </c>
      <c r="E926" s="3">
        <v>43073</v>
      </c>
      <c r="G926" s="4"/>
      <c r="H926" s="4">
        <v>0</v>
      </c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1" t="s">
        <v>141</v>
      </c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K926"/>
      <c r="DL926"/>
      <c r="DM926"/>
      <c r="DR926" s="4">
        <v>506.28</v>
      </c>
      <c r="DT926" s="4"/>
      <c r="DU926" s="4"/>
      <c r="DV926" s="4"/>
      <c r="DW926" s="4"/>
      <c r="DX926" s="4"/>
      <c r="DY926" s="4"/>
      <c r="DZ926" s="4"/>
      <c r="EA926" s="4"/>
    </row>
    <row r="927" spans="1:131" hidden="1" x14ac:dyDescent="0.25">
      <c r="A927" s="1" t="s">
        <v>480</v>
      </c>
      <c r="B927" s="1" t="s">
        <v>428</v>
      </c>
      <c r="C927" s="1" t="s">
        <v>213</v>
      </c>
      <c r="D927" s="84">
        <v>2017</v>
      </c>
      <c r="E927" s="3">
        <v>43074</v>
      </c>
      <c r="G927" s="4"/>
      <c r="H927" s="4">
        <v>0</v>
      </c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1" t="s">
        <v>141</v>
      </c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K927"/>
      <c r="DL927"/>
      <c r="DM927"/>
      <c r="DR927" s="4">
        <v>499.37</v>
      </c>
      <c r="DT927" s="4"/>
      <c r="DU927" s="4"/>
      <c r="DV927" s="4"/>
      <c r="DW927" s="4"/>
      <c r="DX927" s="4"/>
      <c r="DY927" s="4"/>
      <c r="DZ927" s="4"/>
      <c r="EA927" s="4"/>
    </row>
    <row r="928" spans="1:131" hidden="1" x14ac:dyDescent="0.25">
      <c r="A928" s="1" t="s">
        <v>480</v>
      </c>
      <c r="B928" s="1" t="s">
        <v>428</v>
      </c>
      <c r="C928" s="1" t="s">
        <v>213</v>
      </c>
      <c r="D928" s="84">
        <v>2017</v>
      </c>
      <c r="E928" s="3">
        <v>43075</v>
      </c>
      <c r="G928" s="4"/>
      <c r="H928" s="4">
        <v>0</v>
      </c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1" t="s">
        <v>141</v>
      </c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K928"/>
      <c r="DL928"/>
      <c r="DM928"/>
      <c r="DR928" s="4">
        <v>545.29</v>
      </c>
      <c r="DT928" s="4"/>
      <c r="DU928" s="4"/>
      <c r="DV928" s="4"/>
      <c r="DW928" s="4"/>
      <c r="DX928" s="4"/>
      <c r="DY928" s="4"/>
      <c r="DZ928" s="4"/>
      <c r="EA928" s="4"/>
    </row>
    <row r="929" spans="1:131" hidden="1" x14ac:dyDescent="0.25">
      <c r="A929" s="1" t="s">
        <v>480</v>
      </c>
      <c r="B929" s="1" t="s">
        <v>428</v>
      </c>
      <c r="C929" s="1" t="s">
        <v>213</v>
      </c>
      <c r="D929" s="84">
        <v>2017</v>
      </c>
      <c r="E929" s="3">
        <v>43076</v>
      </c>
      <c r="G929" s="4"/>
      <c r="H929" s="4">
        <v>0</v>
      </c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P929" s="4"/>
      <c r="AQ929" s="4"/>
      <c r="AR929" s="4"/>
      <c r="AS929" s="4"/>
      <c r="AT929" s="4"/>
      <c r="AU929" s="4"/>
      <c r="AV929" s="4"/>
      <c r="AW929" s="4"/>
      <c r="AX929" s="4">
        <v>0.78</v>
      </c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1" t="s">
        <v>141</v>
      </c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K929"/>
      <c r="DL929"/>
      <c r="DM929"/>
      <c r="DR929" s="4">
        <v>545.64</v>
      </c>
      <c r="DT929" s="4"/>
      <c r="DU929" s="4"/>
      <c r="DV929" s="4"/>
      <c r="DW929" s="4"/>
      <c r="DX929" s="4"/>
      <c r="DY929" s="4"/>
      <c r="DZ929" s="4"/>
      <c r="EA929" s="4"/>
    </row>
    <row r="930" spans="1:131" hidden="1" x14ac:dyDescent="0.25">
      <c r="A930" s="1" t="s">
        <v>480</v>
      </c>
      <c r="B930" s="1" t="s">
        <v>428</v>
      </c>
      <c r="C930" s="1" t="s">
        <v>213</v>
      </c>
      <c r="D930" s="84">
        <v>2017</v>
      </c>
      <c r="E930" s="3">
        <v>43077</v>
      </c>
      <c r="G930" s="4"/>
      <c r="H930" s="4">
        <v>0</v>
      </c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1" t="s">
        <v>141</v>
      </c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K930"/>
      <c r="DL930"/>
      <c r="DM930"/>
      <c r="DR930" s="4">
        <v>536.28</v>
      </c>
      <c r="DT930" s="4"/>
      <c r="DU930" s="4"/>
      <c r="DV930" s="4"/>
      <c r="DW930" s="4"/>
      <c r="DX930" s="4"/>
      <c r="DY930" s="4"/>
      <c r="DZ930" s="4"/>
      <c r="EA930" s="4"/>
    </row>
    <row r="931" spans="1:131" hidden="1" x14ac:dyDescent="0.25">
      <c r="A931" s="1" t="s">
        <v>480</v>
      </c>
      <c r="B931" s="1" t="s">
        <v>428</v>
      </c>
      <c r="C931" s="1" t="s">
        <v>213</v>
      </c>
      <c r="D931" s="84">
        <v>2017</v>
      </c>
      <c r="E931" s="3">
        <v>43078</v>
      </c>
      <c r="G931" s="4"/>
      <c r="H931" s="4">
        <v>0</v>
      </c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1" t="s">
        <v>141</v>
      </c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K931"/>
      <c r="DL931"/>
      <c r="DM931"/>
      <c r="DR931" s="4">
        <v>527.26</v>
      </c>
      <c r="DT931" s="4"/>
      <c r="DU931" s="4"/>
      <c r="DV931" s="4"/>
      <c r="DW931" s="4"/>
      <c r="DX931" s="4"/>
      <c r="DY931" s="4"/>
      <c r="DZ931" s="4"/>
      <c r="EA931" s="4"/>
    </row>
    <row r="932" spans="1:131" hidden="1" x14ac:dyDescent="0.25">
      <c r="A932" s="1" t="s">
        <v>480</v>
      </c>
      <c r="B932" s="1" t="s">
        <v>428</v>
      </c>
      <c r="C932" s="1" t="s">
        <v>213</v>
      </c>
      <c r="D932" s="84">
        <v>2017</v>
      </c>
      <c r="E932" s="3">
        <v>43079</v>
      </c>
      <c r="G932" s="4"/>
      <c r="H932" s="4">
        <v>0</v>
      </c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1" t="s">
        <v>141</v>
      </c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K932"/>
      <c r="DL932"/>
      <c r="DM932"/>
      <c r="DR932" s="4">
        <v>518.88</v>
      </c>
      <c r="DT932" s="4"/>
      <c r="DU932" s="4"/>
      <c r="DV932" s="4"/>
      <c r="DW932" s="4"/>
      <c r="DX932" s="4"/>
      <c r="DY932" s="4"/>
      <c r="DZ932" s="4"/>
      <c r="EA932" s="4"/>
    </row>
    <row r="933" spans="1:131" hidden="1" x14ac:dyDescent="0.25">
      <c r="A933" s="1" t="s">
        <v>480</v>
      </c>
      <c r="B933" s="1" t="s">
        <v>428</v>
      </c>
      <c r="C933" s="1" t="s">
        <v>213</v>
      </c>
      <c r="D933" s="84">
        <v>2017</v>
      </c>
      <c r="E933" s="3">
        <v>43080</v>
      </c>
      <c r="G933" s="4"/>
      <c r="H933" s="4">
        <v>0</v>
      </c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1" t="s">
        <v>141</v>
      </c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K933"/>
      <c r="DL933"/>
      <c r="DM933"/>
      <c r="DR933" s="4">
        <v>511.54</v>
      </c>
      <c r="DT933" s="4"/>
      <c r="DU933" s="4"/>
      <c r="DV933" s="4"/>
      <c r="DW933" s="4"/>
      <c r="DX933" s="4"/>
      <c r="DY933" s="4"/>
      <c r="DZ933" s="4"/>
      <c r="EA933" s="4"/>
    </row>
    <row r="934" spans="1:131" hidden="1" x14ac:dyDescent="0.25">
      <c r="A934" s="1" t="s">
        <v>480</v>
      </c>
      <c r="B934" s="1" t="s">
        <v>428</v>
      </c>
      <c r="C934" s="1" t="s">
        <v>213</v>
      </c>
      <c r="D934" s="84">
        <v>2017</v>
      </c>
      <c r="E934" s="3">
        <v>43081</v>
      </c>
      <c r="G934" s="4"/>
      <c r="H934" s="4">
        <v>0</v>
      </c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1" t="s">
        <v>141</v>
      </c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K934"/>
      <c r="DL934"/>
      <c r="DM934"/>
      <c r="DR934" s="4">
        <v>507.94</v>
      </c>
      <c r="DT934" s="4"/>
      <c r="DU934" s="4"/>
      <c r="DV934" s="4"/>
      <c r="DW934" s="4"/>
      <c r="DX934" s="4"/>
      <c r="DY934" s="4"/>
      <c r="DZ934" s="4"/>
      <c r="EA934" s="4"/>
    </row>
    <row r="935" spans="1:131" hidden="1" x14ac:dyDescent="0.25">
      <c r="A935" s="1" t="s">
        <v>480</v>
      </c>
      <c r="B935" s="1" t="s">
        <v>428</v>
      </c>
      <c r="C935" s="1" t="s">
        <v>213</v>
      </c>
      <c r="D935" s="84">
        <v>2017</v>
      </c>
      <c r="E935" s="3">
        <v>43082</v>
      </c>
      <c r="G935" s="4"/>
      <c r="H935" s="4">
        <v>0</v>
      </c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1" t="s">
        <v>141</v>
      </c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K935"/>
      <c r="DL935"/>
      <c r="DM935"/>
      <c r="DR935" s="4">
        <v>510.15</v>
      </c>
      <c r="DT935" s="4"/>
      <c r="DU935" s="4"/>
      <c r="DV935" s="4"/>
      <c r="DW935" s="4"/>
      <c r="DX935" s="4"/>
      <c r="DY935" s="4"/>
      <c r="DZ935" s="4"/>
      <c r="EA935" s="4"/>
    </row>
    <row r="936" spans="1:131" hidden="1" x14ac:dyDescent="0.25">
      <c r="A936" s="1" t="s">
        <v>480</v>
      </c>
      <c r="B936" s="1" t="s">
        <v>428</v>
      </c>
      <c r="C936" s="1" t="s">
        <v>213</v>
      </c>
      <c r="D936" s="84">
        <v>2017</v>
      </c>
      <c r="E936" s="3">
        <v>43083</v>
      </c>
      <c r="G936" s="4"/>
      <c r="H936" s="4">
        <v>0</v>
      </c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1" t="s">
        <v>141</v>
      </c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K936"/>
      <c r="DL936"/>
      <c r="DM936"/>
      <c r="DR936" s="4">
        <v>507.69</v>
      </c>
      <c r="DT936" s="4"/>
      <c r="DU936" s="4"/>
      <c r="DV936" s="4"/>
      <c r="DW936" s="4"/>
      <c r="DX936" s="4"/>
      <c r="DY936" s="4"/>
      <c r="DZ936" s="4"/>
      <c r="EA936" s="4"/>
    </row>
    <row r="937" spans="1:131" hidden="1" x14ac:dyDescent="0.25">
      <c r="A937" s="1" t="s">
        <v>480</v>
      </c>
      <c r="B937" s="1" t="s">
        <v>428</v>
      </c>
      <c r="C937" s="1" t="s">
        <v>213</v>
      </c>
      <c r="D937" s="84">
        <v>2017</v>
      </c>
      <c r="E937" s="3">
        <v>43084</v>
      </c>
      <c r="G937" s="4"/>
      <c r="H937" s="4">
        <v>0</v>
      </c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P937" s="4"/>
      <c r="AQ937" s="4"/>
      <c r="AR937" s="4"/>
      <c r="AS937" s="4"/>
      <c r="AT937" s="4"/>
      <c r="AU937" s="4"/>
      <c r="AV937" s="4"/>
      <c r="AW937" s="4"/>
      <c r="AX937" s="4">
        <v>0.56000000000000005</v>
      </c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1" t="s">
        <v>141</v>
      </c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K937"/>
      <c r="DL937"/>
      <c r="DM937"/>
      <c r="DR937" s="4">
        <v>503.89</v>
      </c>
      <c r="DT937" s="4"/>
      <c r="DU937" s="4"/>
      <c r="DV937" s="4"/>
      <c r="DW937" s="4"/>
      <c r="DX937" s="4"/>
      <c r="DY937" s="4"/>
      <c r="DZ937" s="4"/>
      <c r="EA937" s="4"/>
    </row>
    <row r="938" spans="1:131" hidden="1" x14ac:dyDescent="0.25">
      <c r="A938" s="1" t="s">
        <v>480</v>
      </c>
      <c r="B938" s="1" t="s">
        <v>428</v>
      </c>
      <c r="C938" s="1" t="s">
        <v>213</v>
      </c>
      <c r="D938" s="84">
        <v>2017</v>
      </c>
      <c r="E938" s="3">
        <v>43085</v>
      </c>
      <c r="G938" s="4"/>
      <c r="H938" s="4">
        <v>0</v>
      </c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1" t="s">
        <v>141</v>
      </c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K938"/>
      <c r="DL938"/>
      <c r="DM938"/>
      <c r="DR938" s="4">
        <v>500.04</v>
      </c>
      <c r="DT938" s="4"/>
      <c r="DU938" s="4"/>
      <c r="DV938" s="4"/>
      <c r="DW938" s="4"/>
      <c r="DX938" s="4"/>
      <c r="DY938" s="4"/>
      <c r="DZ938" s="4"/>
      <c r="EA938" s="4"/>
    </row>
    <row r="939" spans="1:131" hidden="1" x14ac:dyDescent="0.25">
      <c r="A939" s="1" t="s">
        <v>480</v>
      </c>
      <c r="B939" s="1" t="s">
        <v>428</v>
      </c>
      <c r="C939" s="1" t="s">
        <v>213</v>
      </c>
      <c r="D939" s="84">
        <v>2017</v>
      </c>
      <c r="E939" s="3">
        <v>43086</v>
      </c>
      <c r="G939" s="4"/>
      <c r="H939" s="4">
        <v>0</v>
      </c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1" t="s">
        <v>141</v>
      </c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K939"/>
      <c r="DL939"/>
      <c r="DM939"/>
      <c r="DR939" s="4">
        <v>496.05</v>
      </c>
      <c r="DT939" s="4"/>
      <c r="DU939" s="4"/>
      <c r="DV939" s="4"/>
      <c r="DW939" s="4"/>
      <c r="DX939" s="4"/>
      <c r="DY939" s="4"/>
      <c r="DZ939" s="4"/>
      <c r="EA939" s="4"/>
    </row>
    <row r="940" spans="1:131" hidden="1" x14ac:dyDescent="0.25">
      <c r="A940" s="1" t="s">
        <v>480</v>
      </c>
      <c r="B940" s="1" t="s">
        <v>428</v>
      </c>
      <c r="C940" s="1" t="s">
        <v>213</v>
      </c>
      <c r="D940" s="84">
        <v>2017</v>
      </c>
      <c r="E940" s="3">
        <v>43087</v>
      </c>
      <c r="G940" s="4"/>
      <c r="H940" s="4">
        <v>0</v>
      </c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1" t="s">
        <v>141</v>
      </c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K940"/>
      <c r="DL940"/>
      <c r="DM940"/>
      <c r="DR940" s="4">
        <v>493.38</v>
      </c>
      <c r="DT940" s="4"/>
      <c r="DU940" s="4"/>
      <c r="DV940" s="4"/>
      <c r="DW940" s="4"/>
      <c r="DX940" s="4"/>
      <c r="DY940" s="4"/>
      <c r="DZ940" s="4"/>
      <c r="EA940" s="4"/>
    </row>
    <row r="941" spans="1:131" hidden="1" x14ac:dyDescent="0.25">
      <c r="A941" s="1" t="s">
        <v>480</v>
      </c>
      <c r="B941" s="1" t="s">
        <v>428</v>
      </c>
      <c r="C941" s="1" t="s">
        <v>213</v>
      </c>
      <c r="D941" s="84">
        <v>2017</v>
      </c>
      <c r="E941" s="3">
        <v>43088</v>
      </c>
      <c r="G941" s="4"/>
      <c r="H941" s="4">
        <v>0</v>
      </c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P941" s="4"/>
      <c r="AQ941" s="4"/>
      <c r="AR941" s="4"/>
      <c r="AS941" s="4"/>
      <c r="AT941" s="4"/>
      <c r="AU941" s="4"/>
      <c r="AV941" s="4"/>
      <c r="AW941" s="4"/>
      <c r="AX941" s="4">
        <v>0.41</v>
      </c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1" t="s">
        <v>141</v>
      </c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K941"/>
      <c r="DL941"/>
      <c r="DM941"/>
      <c r="DR941" s="4">
        <v>490.6</v>
      </c>
      <c r="DT941" s="4"/>
      <c r="DU941" s="4"/>
      <c r="DV941" s="4"/>
      <c r="DW941" s="4"/>
      <c r="DX941" s="4"/>
      <c r="DY941" s="4"/>
      <c r="DZ941" s="4"/>
      <c r="EA941" s="4"/>
    </row>
    <row r="942" spans="1:131" hidden="1" x14ac:dyDescent="0.25">
      <c r="A942" s="1" t="s">
        <v>480</v>
      </c>
      <c r="B942" s="1" t="s">
        <v>428</v>
      </c>
      <c r="C942" s="1" t="s">
        <v>213</v>
      </c>
      <c r="D942" s="84">
        <v>2017</v>
      </c>
      <c r="E942" s="3">
        <v>43089</v>
      </c>
      <c r="G942" s="4"/>
      <c r="H942" s="4">
        <v>0</v>
      </c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1">
        <v>1315.1663094269099</v>
      </c>
      <c r="AL942" s="82">
        <f>AK942/100</f>
        <v>13.1516630942691</v>
      </c>
      <c r="AM942" s="4">
        <v>10.718605421829315</v>
      </c>
      <c r="AN942" s="4">
        <f>AO942*AK942</f>
        <v>10.718605421829315</v>
      </c>
      <c r="AO942">
        <v>8.1499999999999993E-3</v>
      </c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1" t="s">
        <v>141</v>
      </c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K942"/>
      <c r="DL942"/>
      <c r="DM942"/>
      <c r="DR942" s="4">
        <v>487.88</v>
      </c>
      <c r="DT942" s="4"/>
      <c r="DU942" s="4"/>
      <c r="DV942" s="4"/>
      <c r="DW942" s="4"/>
      <c r="DX942" s="4"/>
      <c r="DY942" s="4"/>
      <c r="DZ942" s="4"/>
      <c r="EA942" s="4"/>
    </row>
    <row r="943" spans="1:131" hidden="1" x14ac:dyDescent="0.25">
      <c r="A943" s="1" t="s">
        <v>480</v>
      </c>
      <c r="B943" s="1" t="s">
        <v>428</v>
      </c>
      <c r="C943" s="1" t="s">
        <v>213</v>
      </c>
      <c r="D943" s="84">
        <v>2017</v>
      </c>
      <c r="E943" s="3">
        <v>43090</v>
      </c>
      <c r="G943" s="4"/>
      <c r="H943" s="4">
        <v>0</v>
      </c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O943" s="1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1" t="s">
        <v>141</v>
      </c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K943"/>
      <c r="DL943"/>
      <c r="DM943"/>
      <c r="DR943" s="4">
        <v>485.48</v>
      </c>
      <c r="DT943" s="4"/>
      <c r="DU943" s="4"/>
      <c r="DV943" s="4"/>
      <c r="DW943" s="4"/>
      <c r="DX943" s="4"/>
      <c r="DY943" s="4"/>
      <c r="DZ943" s="4"/>
      <c r="EA943" s="4"/>
    </row>
    <row r="944" spans="1:131" hidden="1" x14ac:dyDescent="0.25">
      <c r="A944" s="1" t="s">
        <v>480</v>
      </c>
      <c r="B944" s="1" t="s">
        <v>428</v>
      </c>
      <c r="C944" s="1" t="s">
        <v>213</v>
      </c>
      <c r="D944" s="84">
        <v>2017</v>
      </c>
      <c r="E944" s="3">
        <v>43091</v>
      </c>
      <c r="G944" s="4"/>
      <c r="H944" s="4">
        <v>0</v>
      </c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1" t="s">
        <v>141</v>
      </c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K944"/>
      <c r="DL944"/>
      <c r="DM944"/>
      <c r="DR944" s="4">
        <v>483.74</v>
      </c>
      <c r="DT944" s="4"/>
      <c r="DU944" s="4"/>
      <c r="DV944" s="4"/>
      <c r="DW944" s="4"/>
      <c r="DX944" s="4"/>
      <c r="DY944" s="4"/>
      <c r="DZ944" s="4"/>
      <c r="EA944" s="4"/>
    </row>
    <row r="945" spans="1:131" hidden="1" x14ac:dyDescent="0.25">
      <c r="A945" s="1" t="s">
        <v>480</v>
      </c>
      <c r="B945" s="1" t="s">
        <v>428</v>
      </c>
      <c r="C945" s="1" t="s">
        <v>213</v>
      </c>
      <c r="D945" s="84">
        <v>2017</v>
      </c>
      <c r="E945" s="3">
        <v>43092</v>
      </c>
      <c r="G945" s="4"/>
      <c r="H945" s="4">
        <v>0</v>
      </c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1" t="s">
        <v>141</v>
      </c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K945"/>
      <c r="DL945"/>
      <c r="DM945"/>
      <c r="DR945" s="4">
        <v>481.68</v>
      </c>
      <c r="DT945" s="4"/>
      <c r="DU945" s="4"/>
      <c r="DV945" s="4"/>
      <c r="DW945" s="4"/>
      <c r="DX945" s="4"/>
      <c r="DY945" s="4"/>
      <c r="DZ945" s="4"/>
      <c r="EA945" s="4"/>
    </row>
    <row r="946" spans="1:131" hidden="1" x14ac:dyDescent="0.25">
      <c r="A946" s="1" t="s">
        <v>480</v>
      </c>
      <c r="B946" s="1" t="s">
        <v>428</v>
      </c>
      <c r="C946" s="1" t="s">
        <v>213</v>
      </c>
      <c r="D946" s="84">
        <v>2017</v>
      </c>
      <c r="E946" s="3">
        <v>43093</v>
      </c>
      <c r="G946" s="4"/>
      <c r="H946" s="4">
        <v>0</v>
      </c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1" t="s">
        <v>141</v>
      </c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K946"/>
      <c r="DL946"/>
      <c r="DM946"/>
      <c r="DR946" s="4">
        <v>479.35</v>
      </c>
      <c r="DT946" s="4"/>
      <c r="DU946" s="4"/>
      <c r="DV946" s="4"/>
      <c r="DW946" s="4"/>
      <c r="DX946" s="4"/>
      <c r="DY946" s="4"/>
      <c r="DZ946" s="4"/>
      <c r="EA946" s="4"/>
    </row>
    <row r="947" spans="1:131" hidden="1" x14ac:dyDescent="0.25">
      <c r="A947" s="1" t="s">
        <v>480</v>
      </c>
      <c r="B947" s="1" t="s">
        <v>428</v>
      </c>
      <c r="C947" s="1" t="s">
        <v>213</v>
      </c>
      <c r="D947" s="84">
        <v>2017</v>
      </c>
      <c r="E947" s="3">
        <v>43094</v>
      </c>
      <c r="G947" s="4"/>
      <c r="H947" s="4">
        <v>0</v>
      </c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1" t="s">
        <v>141</v>
      </c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K947"/>
      <c r="DL947"/>
      <c r="DM947"/>
      <c r="DR947" s="4">
        <v>477.19</v>
      </c>
      <c r="DT947" s="4"/>
      <c r="DU947" s="4"/>
      <c r="DV947" s="4"/>
      <c r="DW947" s="4"/>
      <c r="DX947" s="4"/>
      <c r="DY947" s="4"/>
      <c r="DZ947" s="4"/>
      <c r="EA947" s="4"/>
    </row>
    <row r="948" spans="1:131" hidden="1" x14ac:dyDescent="0.25">
      <c r="A948" s="1" t="s">
        <v>480</v>
      </c>
      <c r="B948" s="1" t="s">
        <v>428</v>
      </c>
      <c r="C948" s="1" t="s">
        <v>213</v>
      </c>
      <c r="D948" s="84">
        <v>2017</v>
      </c>
      <c r="E948" s="3">
        <v>43095</v>
      </c>
      <c r="G948" s="4"/>
      <c r="H948" s="4">
        <v>0</v>
      </c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1" t="s">
        <v>141</v>
      </c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K948"/>
      <c r="DL948"/>
      <c r="DM948"/>
      <c r="DR948" s="4">
        <v>477.62</v>
      </c>
      <c r="DT948" s="4"/>
      <c r="DU948" s="4"/>
      <c r="DV948" s="4"/>
      <c r="DW948" s="4"/>
      <c r="DX948" s="4"/>
      <c r="DY948" s="4"/>
      <c r="DZ948" s="4"/>
      <c r="EA948" s="4"/>
    </row>
    <row r="949" spans="1:131" hidden="1" x14ac:dyDescent="0.25">
      <c r="A949" s="1" t="s">
        <v>480</v>
      </c>
      <c r="B949" s="1" t="s">
        <v>428</v>
      </c>
      <c r="C949" s="1" t="s">
        <v>213</v>
      </c>
      <c r="D949" s="84">
        <v>2017</v>
      </c>
      <c r="E949" s="3">
        <v>43096</v>
      </c>
      <c r="G949" s="4"/>
      <c r="H949" s="4">
        <v>0</v>
      </c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1" t="s">
        <v>141</v>
      </c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K949"/>
      <c r="DL949"/>
      <c r="DM949"/>
      <c r="DR949" s="4">
        <v>485.56</v>
      </c>
      <c r="DT949" s="4"/>
      <c r="DU949" s="4"/>
      <c r="DV949" s="4"/>
      <c r="DW949" s="4"/>
      <c r="DX949" s="4"/>
      <c r="DY949" s="4"/>
      <c r="DZ949" s="4"/>
      <c r="EA949" s="4"/>
    </row>
    <row r="950" spans="1:131" hidden="1" x14ac:dyDescent="0.25">
      <c r="A950" s="1" t="s">
        <v>480</v>
      </c>
      <c r="B950" s="1" t="s">
        <v>428</v>
      </c>
      <c r="C950" s="1" t="s">
        <v>213</v>
      </c>
      <c r="D950" s="84">
        <v>2017</v>
      </c>
      <c r="E950" s="3">
        <v>43097</v>
      </c>
      <c r="G950" s="4"/>
      <c r="H950" s="4">
        <v>0</v>
      </c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P950" s="4"/>
      <c r="AQ950" s="4"/>
      <c r="AR950" s="4"/>
      <c r="AS950" s="4"/>
      <c r="AT950" s="4"/>
      <c r="AU950" s="4"/>
      <c r="AV950" s="4"/>
      <c r="AW950" s="4"/>
      <c r="AX950" s="4">
        <v>0.05</v>
      </c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1" t="s">
        <v>141</v>
      </c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K950"/>
      <c r="DL950"/>
      <c r="DM950"/>
      <c r="DR950" s="4">
        <v>484.82</v>
      </c>
      <c r="DT950" s="4"/>
      <c r="DU950" s="4"/>
      <c r="DV950" s="4"/>
      <c r="DW950" s="4"/>
      <c r="DX950" s="4"/>
      <c r="DY950" s="4"/>
      <c r="DZ950" s="4"/>
      <c r="EA950" s="4"/>
    </row>
    <row r="951" spans="1:131" hidden="1" x14ac:dyDescent="0.25">
      <c r="A951" s="1" t="s">
        <v>480</v>
      </c>
      <c r="B951" s="1" t="s">
        <v>428</v>
      </c>
      <c r="C951" s="1" t="s">
        <v>213</v>
      </c>
      <c r="D951" s="84">
        <v>2017</v>
      </c>
      <c r="E951" s="3">
        <v>43098</v>
      </c>
      <c r="G951" s="4"/>
      <c r="H951" s="4">
        <v>0</v>
      </c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1" t="s">
        <v>141</v>
      </c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K951"/>
      <c r="DL951"/>
      <c r="DM951"/>
      <c r="DR951" s="4">
        <v>483.59</v>
      </c>
      <c r="DT951" s="4"/>
      <c r="DU951" s="4"/>
      <c r="DV951" s="4"/>
      <c r="DW951" s="4"/>
      <c r="DX951" s="4"/>
      <c r="DY951" s="4"/>
      <c r="DZ951" s="4"/>
      <c r="EA951" s="4"/>
    </row>
    <row r="952" spans="1:131" hidden="1" x14ac:dyDescent="0.25">
      <c r="A952" s="1" t="s">
        <v>480</v>
      </c>
      <c r="B952" s="1" t="s">
        <v>428</v>
      </c>
      <c r="C952" s="1" t="s">
        <v>213</v>
      </c>
      <c r="D952" s="84">
        <v>2017</v>
      </c>
      <c r="E952" s="3">
        <v>43099</v>
      </c>
      <c r="G952" s="4"/>
      <c r="H952" s="4">
        <v>0</v>
      </c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1" t="s">
        <v>141</v>
      </c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K952"/>
      <c r="DL952"/>
      <c r="DM952"/>
      <c r="DR952" s="4">
        <v>482.33</v>
      </c>
      <c r="DT952" s="4"/>
      <c r="DU952" s="4"/>
      <c r="DV952" s="4"/>
      <c r="DW952" s="4"/>
      <c r="DX952" s="4"/>
      <c r="DY952" s="4"/>
      <c r="DZ952" s="4"/>
      <c r="EA952" s="4"/>
    </row>
    <row r="953" spans="1:131" hidden="1" x14ac:dyDescent="0.25">
      <c r="A953" s="1" t="s">
        <v>480</v>
      </c>
      <c r="B953" s="1" t="s">
        <v>428</v>
      </c>
      <c r="C953" s="1" t="s">
        <v>213</v>
      </c>
      <c r="D953" s="84">
        <v>2017</v>
      </c>
      <c r="E953" s="3">
        <v>43100</v>
      </c>
      <c r="G953" s="4"/>
      <c r="H953" s="4">
        <v>0</v>
      </c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1" t="s">
        <v>141</v>
      </c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K953"/>
      <c r="DL953"/>
      <c r="DM953"/>
      <c r="DR953" s="4">
        <v>480.95</v>
      </c>
      <c r="DT953" s="4"/>
      <c r="DU953" s="4"/>
      <c r="DV953" s="4"/>
      <c r="DW953" s="4"/>
      <c r="DX953" s="4"/>
      <c r="DY953" s="4"/>
      <c r="DZ953" s="4"/>
      <c r="EA953" s="4"/>
    </row>
    <row r="954" spans="1:131" hidden="1" x14ac:dyDescent="0.25">
      <c r="A954" s="1" t="s">
        <v>480</v>
      </c>
      <c r="B954" s="1" t="s">
        <v>428</v>
      </c>
      <c r="C954" s="1" t="s">
        <v>213</v>
      </c>
      <c r="D954" s="84">
        <v>2017</v>
      </c>
      <c r="E954" s="3">
        <v>43101</v>
      </c>
      <c r="G954" s="4"/>
      <c r="H954" s="4">
        <v>0</v>
      </c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1" t="s">
        <v>141</v>
      </c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K954"/>
      <c r="DL954"/>
      <c r="DM954"/>
      <c r="DR954" s="4">
        <v>479.6</v>
      </c>
      <c r="DT954" s="4"/>
      <c r="DU954" s="4"/>
      <c r="DV954" s="4"/>
      <c r="DW954" s="4"/>
      <c r="DX954" s="4"/>
      <c r="DY954" s="4"/>
      <c r="DZ954" s="4"/>
      <c r="EA954" s="4"/>
    </row>
    <row r="955" spans="1:131" hidden="1" x14ac:dyDescent="0.25">
      <c r="A955" s="1" t="s">
        <v>480</v>
      </c>
      <c r="B955" s="1" t="s">
        <v>428</v>
      </c>
      <c r="C955" s="1" t="s">
        <v>213</v>
      </c>
      <c r="D955" s="84">
        <v>2017</v>
      </c>
      <c r="E955" s="3">
        <v>43102</v>
      </c>
      <c r="G955" s="4"/>
      <c r="H955" s="4">
        <v>0</v>
      </c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1" t="s">
        <v>141</v>
      </c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K955"/>
      <c r="DL955"/>
      <c r="DM955"/>
      <c r="DR955" s="4">
        <v>478.4</v>
      </c>
      <c r="DT955" s="4"/>
      <c r="DU955" s="4"/>
      <c r="DV955" s="4"/>
      <c r="DW955" s="4"/>
      <c r="DX955" s="4"/>
      <c r="DY955" s="4"/>
      <c r="DZ955" s="4"/>
      <c r="EA955" s="4"/>
    </row>
    <row r="956" spans="1:131" hidden="1" x14ac:dyDescent="0.25">
      <c r="A956" s="1" t="s">
        <v>480</v>
      </c>
      <c r="B956" s="1" t="s">
        <v>428</v>
      </c>
      <c r="C956" s="1" t="s">
        <v>213</v>
      </c>
      <c r="D956" s="84">
        <v>2017</v>
      </c>
      <c r="E956" s="3">
        <v>43103</v>
      </c>
      <c r="G956" s="4"/>
      <c r="H956" s="4">
        <v>0</v>
      </c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1" t="s">
        <v>141</v>
      </c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K956"/>
      <c r="DL956"/>
      <c r="DM956"/>
      <c r="DR956" s="4">
        <v>477.29</v>
      </c>
      <c r="DT956" s="4"/>
      <c r="DU956" s="4"/>
      <c r="DV956" s="4"/>
      <c r="DW956" s="4"/>
      <c r="DX956" s="4"/>
      <c r="DY956" s="4"/>
      <c r="DZ956" s="4"/>
      <c r="EA956" s="4"/>
    </row>
    <row r="957" spans="1:131" hidden="1" x14ac:dyDescent="0.25">
      <c r="A957" s="1" t="s">
        <v>480</v>
      </c>
      <c r="B957" s="1" t="s">
        <v>428</v>
      </c>
      <c r="C957" s="1" t="s">
        <v>213</v>
      </c>
      <c r="D957" s="84">
        <v>2017</v>
      </c>
      <c r="E957" s="3">
        <v>43104</v>
      </c>
      <c r="G957" s="4"/>
      <c r="H957" s="4">
        <v>0</v>
      </c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82">
        <v>1349.3484070263</v>
      </c>
      <c r="AL957" s="82">
        <f>AK957/100</f>
        <v>13.493484070263001</v>
      </c>
      <c r="AO957"/>
      <c r="AP957" s="4"/>
      <c r="AQ957" s="4"/>
      <c r="AR957" s="4"/>
      <c r="AS957" s="4">
        <v>775.48</v>
      </c>
      <c r="AT957" s="4"/>
      <c r="AU957" s="4"/>
      <c r="AV957">
        <v>1.5647500000000002E-2</v>
      </c>
      <c r="AW957" s="4">
        <v>691.43</v>
      </c>
      <c r="AX957" s="4">
        <v>0.01</v>
      </c>
      <c r="AY957"/>
      <c r="AZ957">
        <v>0.37635000000000002</v>
      </c>
      <c r="BA957" s="4">
        <v>111.04</v>
      </c>
      <c r="BB957" s="4"/>
      <c r="BC957" s="4"/>
      <c r="BD957" s="4"/>
      <c r="BE957" s="4"/>
      <c r="BF957" s="4"/>
      <c r="BG957" s="4">
        <v>0</v>
      </c>
      <c r="BH957" s="4"/>
      <c r="BI957" s="4">
        <v>0</v>
      </c>
      <c r="BJ957" s="4">
        <v>0</v>
      </c>
      <c r="BK957" s="4"/>
      <c r="BL957" s="4"/>
      <c r="BM957" s="4"/>
      <c r="BN957" s="4"/>
      <c r="BO957" s="4">
        <v>84.05</v>
      </c>
      <c r="BP957" s="4"/>
      <c r="BQ957" s="4" t="s">
        <v>89</v>
      </c>
      <c r="BR957" s="4"/>
      <c r="BS957" s="4"/>
      <c r="BT957" s="4"/>
      <c r="BU957" s="4"/>
      <c r="BV957" s="4"/>
      <c r="BW957" s="4"/>
      <c r="BX957" s="4"/>
      <c r="BY957">
        <v>9.0677579909698904E-3</v>
      </c>
      <c r="BZ957" s="4">
        <v>462.83</v>
      </c>
      <c r="CA957">
        <v>0.57079139025394798</v>
      </c>
      <c r="CB957" s="4"/>
      <c r="CC957" s="4"/>
      <c r="CD957" s="4"/>
      <c r="CE957" s="4"/>
      <c r="CF957" s="4"/>
      <c r="CG957" s="4"/>
      <c r="CH957" s="4"/>
      <c r="CI957" s="1" t="s">
        <v>141</v>
      </c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K957"/>
      <c r="DL957"/>
      <c r="DM957"/>
      <c r="DR957" s="4">
        <v>476.13</v>
      </c>
      <c r="DT957" s="4"/>
      <c r="DU957" s="4"/>
      <c r="DV957" s="4"/>
      <c r="DW957" s="4"/>
      <c r="DX957" s="4"/>
      <c r="DY957" s="4"/>
      <c r="DZ957" s="4"/>
      <c r="EA957" s="4"/>
    </row>
    <row r="958" spans="1:131" hidden="1" x14ac:dyDescent="0.25">
      <c r="A958" s="1" t="s">
        <v>480</v>
      </c>
      <c r="B958" s="1" t="s">
        <v>428</v>
      </c>
      <c r="C958" s="1" t="s">
        <v>213</v>
      </c>
      <c r="D958" s="84">
        <v>2017</v>
      </c>
      <c r="E958" s="3">
        <v>43105</v>
      </c>
      <c r="G958" s="4"/>
      <c r="H958" s="4">
        <v>0</v>
      </c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1" t="s">
        <v>141</v>
      </c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K958"/>
      <c r="DL958"/>
      <c r="DM958"/>
      <c r="DR958" s="4">
        <v>526.71</v>
      </c>
      <c r="DT958" s="4"/>
      <c r="DU958" s="4"/>
      <c r="DV958" s="4"/>
      <c r="DW958" s="4"/>
      <c r="DX958" s="4"/>
      <c r="DY958" s="4"/>
      <c r="DZ958" s="4"/>
      <c r="EA958" s="4"/>
    </row>
    <row r="959" spans="1:131" hidden="1" x14ac:dyDescent="0.25">
      <c r="A959" s="1" t="s">
        <v>480</v>
      </c>
      <c r="B959" s="1" t="s">
        <v>428</v>
      </c>
      <c r="C959" s="1" t="s">
        <v>213</v>
      </c>
      <c r="D959" s="84">
        <v>2017</v>
      </c>
      <c r="E959" s="3">
        <v>43106</v>
      </c>
      <c r="G959" s="4"/>
      <c r="H959" s="4">
        <v>0</v>
      </c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1" t="s">
        <v>141</v>
      </c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K959"/>
      <c r="DL959"/>
      <c r="DM959"/>
      <c r="DR959" s="4">
        <v>519.41</v>
      </c>
      <c r="DT959" s="4"/>
      <c r="DU959" s="4"/>
      <c r="DV959" s="4"/>
      <c r="DW959" s="4"/>
      <c r="DX959" s="4"/>
      <c r="DY959" s="4"/>
      <c r="DZ959" s="4"/>
      <c r="EA959" s="4"/>
    </row>
    <row r="960" spans="1:131" hidden="1" x14ac:dyDescent="0.25">
      <c r="A960" s="1" t="s">
        <v>480</v>
      </c>
      <c r="B960" s="1" t="s">
        <v>428</v>
      </c>
      <c r="C960" s="1" t="s">
        <v>213</v>
      </c>
      <c r="D960" s="84">
        <v>2017</v>
      </c>
      <c r="E960" s="3">
        <v>43107</v>
      </c>
      <c r="G960" s="4"/>
      <c r="H960" s="4">
        <v>0</v>
      </c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1" t="s">
        <v>141</v>
      </c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K960"/>
      <c r="DL960"/>
      <c r="DM960"/>
      <c r="DR960" s="4">
        <v>516.09</v>
      </c>
      <c r="DT960" s="4"/>
      <c r="DU960" s="4"/>
      <c r="DV960" s="4"/>
      <c r="DW960" s="4"/>
      <c r="DX960" s="4"/>
      <c r="DY960" s="4"/>
      <c r="DZ960" s="4"/>
      <c r="EA960" s="4"/>
    </row>
    <row r="961" spans="1:131" hidden="1" x14ac:dyDescent="0.25">
      <c r="A961" s="1" t="s">
        <v>480</v>
      </c>
      <c r="B961" s="1" t="s">
        <v>428</v>
      </c>
      <c r="C961" s="1" t="s">
        <v>213</v>
      </c>
      <c r="D961" s="84">
        <v>2017</v>
      </c>
      <c r="E961" s="3">
        <v>43108</v>
      </c>
      <c r="G961" s="4"/>
      <c r="H961" s="4">
        <v>0</v>
      </c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P961" s="4"/>
      <c r="AQ961" s="4"/>
      <c r="AR961" s="4"/>
      <c r="AS961" s="4"/>
      <c r="AT961" s="4"/>
      <c r="AU961" s="4"/>
      <c r="AV961" s="4"/>
      <c r="AW961" s="4"/>
      <c r="AX961" s="4">
        <v>0</v>
      </c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1" t="s">
        <v>141</v>
      </c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K961"/>
      <c r="DL961"/>
      <c r="DM961"/>
      <c r="DR961" s="4">
        <v>513.46</v>
      </c>
      <c r="DT961" s="4"/>
      <c r="DU961" s="4"/>
      <c r="DV961" s="4"/>
      <c r="DW961" s="4"/>
      <c r="DX961" s="4"/>
      <c r="DY961" s="4"/>
      <c r="DZ961" s="4"/>
      <c r="EA961" s="4"/>
    </row>
    <row r="962" spans="1:131" hidden="1" x14ac:dyDescent="0.25">
      <c r="A962" s="1" t="s">
        <v>480</v>
      </c>
      <c r="B962" s="1" t="s">
        <v>428</v>
      </c>
      <c r="C962" s="1" t="s">
        <v>213</v>
      </c>
      <c r="D962" s="84">
        <v>2017</v>
      </c>
      <c r="E962" s="3">
        <v>43109</v>
      </c>
      <c r="G962" s="4"/>
      <c r="H962" s="4">
        <v>0</v>
      </c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1" t="s">
        <v>141</v>
      </c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K962"/>
      <c r="DL962"/>
      <c r="DM962"/>
      <c r="DR962" s="4">
        <v>511.39</v>
      </c>
      <c r="DT962" s="4"/>
      <c r="DU962" s="4"/>
      <c r="DV962" s="4"/>
      <c r="DW962" s="4"/>
      <c r="DX962" s="4"/>
      <c r="DY962" s="4"/>
      <c r="DZ962" s="4"/>
      <c r="EA962" s="4"/>
    </row>
    <row r="963" spans="1:131" hidden="1" x14ac:dyDescent="0.25">
      <c r="A963" s="1" t="s">
        <v>480</v>
      </c>
      <c r="B963" s="1" t="s">
        <v>428</v>
      </c>
      <c r="C963" s="1" t="s">
        <v>213</v>
      </c>
      <c r="D963" s="84">
        <v>2017</v>
      </c>
      <c r="E963" s="3">
        <v>43110</v>
      </c>
      <c r="G963" s="4"/>
      <c r="H963" s="4">
        <v>0</v>
      </c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1" t="s">
        <v>141</v>
      </c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K963"/>
      <c r="DL963"/>
      <c r="DM963"/>
      <c r="DR963" s="4">
        <v>522.55999999999995</v>
      </c>
      <c r="DT963" s="4"/>
      <c r="DU963" s="4"/>
      <c r="DV963" s="4"/>
      <c r="DW963" s="4"/>
      <c r="DX963" s="4"/>
      <c r="DY963" s="4"/>
      <c r="DZ963" s="4"/>
      <c r="EA963" s="4"/>
    </row>
    <row r="964" spans="1:131" hidden="1" x14ac:dyDescent="0.25">
      <c r="A964" s="1" t="s">
        <v>480</v>
      </c>
      <c r="B964" s="1" t="s">
        <v>428</v>
      </c>
      <c r="C964" s="1" t="s">
        <v>213</v>
      </c>
      <c r="D964" s="84">
        <v>2017</v>
      </c>
      <c r="E964" s="3">
        <v>43111</v>
      </c>
      <c r="G964" s="4"/>
      <c r="H964" s="4">
        <v>0</v>
      </c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1" t="s">
        <v>141</v>
      </c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K964"/>
      <c r="DL964"/>
      <c r="DM964"/>
      <c r="DR964" s="4">
        <v>562.54</v>
      </c>
      <c r="DT964" s="4"/>
      <c r="DU964" s="4"/>
      <c r="DV964" s="4"/>
      <c r="DW964" s="4"/>
      <c r="DX964" s="4"/>
      <c r="DY964" s="4"/>
      <c r="DZ964" s="4"/>
      <c r="EA964" s="4"/>
    </row>
    <row r="965" spans="1:131" hidden="1" x14ac:dyDescent="0.25">
      <c r="A965" s="1" t="s">
        <v>480</v>
      </c>
      <c r="B965" s="1" t="s">
        <v>428</v>
      </c>
      <c r="C965" s="1" t="s">
        <v>213</v>
      </c>
      <c r="D965" s="84">
        <v>2017</v>
      </c>
      <c r="E965" s="3">
        <v>43112</v>
      </c>
      <c r="G965" s="4"/>
      <c r="H965" s="4">
        <v>0</v>
      </c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1" t="s">
        <v>141</v>
      </c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K965"/>
      <c r="DL965"/>
      <c r="DM965"/>
      <c r="DR965" s="4">
        <v>563.21</v>
      </c>
      <c r="DT965" s="4"/>
      <c r="DU965" s="4"/>
      <c r="DV965" s="4"/>
      <c r="DW965" s="4"/>
      <c r="DX965" s="4"/>
      <c r="DY965" s="4"/>
      <c r="DZ965" s="4"/>
      <c r="EA965" s="4"/>
    </row>
    <row r="966" spans="1:131" hidden="1" x14ac:dyDescent="0.25">
      <c r="A966" s="1" t="s">
        <v>480</v>
      </c>
      <c r="B966" s="1" t="s">
        <v>428</v>
      </c>
      <c r="C966" s="1" t="s">
        <v>213</v>
      </c>
      <c r="D966" s="84">
        <v>2017</v>
      </c>
      <c r="E966" s="3">
        <v>43113</v>
      </c>
      <c r="G966" s="4"/>
      <c r="H966" s="4">
        <v>0</v>
      </c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1" t="s">
        <v>141</v>
      </c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K966"/>
      <c r="DL966"/>
      <c r="DM966"/>
      <c r="DR966" s="4">
        <v>559.83000000000004</v>
      </c>
      <c r="DT966" s="4"/>
      <c r="DU966" s="4"/>
      <c r="DV966" s="4"/>
      <c r="DW966" s="4"/>
      <c r="DX966" s="4"/>
      <c r="DY966" s="4"/>
      <c r="DZ966" s="4"/>
      <c r="EA966" s="4"/>
    </row>
    <row r="967" spans="1:131" hidden="1" x14ac:dyDescent="0.25">
      <c r="A967" s="1" t="s">
        <v>480</v>
      </c>
      <c r="B967" s="1" t="s">
        <v>428</v>
      </c>
      <c r="C967" s="1" t="s">
        <v>213</v>
      </c>
      <c r="D967" s="84">
        <v>2017</v>
      </c>
      <c r="E967" s="3">
        <v>43114</v>
      </c>
      <c r="G967" s="4"/>
      <c r="H967" s="4">
        <v>0</v>
      </c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1" t="s">
        <v>141</v>
      </c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K967"/>
      <c r="DL967"/>
      <c r="DM967"/>
      <c r="DR967" s="4">
        <v>556.74</v>
      </c>
      <c r="DT967" s="4"/>
      <c r="DU967" s="4"/>
      <c r="DV967" s="4"/>
      <c r="DW967" s="4"/>
      <c r="DX967" s="4"/>
      <c r="DY967" s="4"/>
      <c r="DZ967" s="4"/>
      <c r="EA967" s="4"/>
    </row>
    <row r="968" spans="1:131" hidden="1" x14ac:dyDescent="0.25">
      <c r="A968" s="1" t="s">
        <v>480</v>
      </c>
      <c r="B968" s="1" t="s">
        <v>428</v>
      </c>
      <c r="C968" s="1" t="s">
        <v>213</v>
      </c>
      <c r="D968" s="84">
        <v>2017</v>
      </c>
      <c r="E968" s="3">
        <v>43115</v>
      </c>
      <c r="G968" s="4"/>
      <c r="H968" s="4">
        <v>0</v>
      </c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1" t="s">
        <v>141</v>
      </c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K968"/>
      <c r="DL968"/>
      <c r="DM968"/>
      <c r="DR968" s="4">
        <v>553.54</v>
      </c>
      <c r="DT968" s="4"/>
      <c r="DU968" s="4"/>
      <c r="DV968" s="4"/>
      <c r="DW968" s="4"/>
      <c r="DX968" s="4"/>
      <c r="DY968" s="4"/>
      <c r="DZ968" s="4"/>
      <c r="EA968" s="4"/>
    </row>
    <row r="969" spans="1:131" hidden="1" x14ac:dyDescent="0.25">
      <c r="A969" s="1" t="s">
        <v>480</v>
      </c>
      <c r="B969" s="1" t="s">
        <v>428</v>
      </c>
      <c r="C969" s="1" t="s">
        <v>213</v>
      </c>
      <c r="D969" s="84">
        <v>2017</v>
      </c>
      <c r="E969" s="3">
        <v>43116</v>
      </c>
      <c r="G969" s="4"/>
      <c r="H969" s="4">
        <v>0</v>
      </c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1" t="s">
        <v>141</v>
      </c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K969"/>
      <c r="DL969"/>
      <c r="DM969"/>
      <c r="DR969" s="4">
        <v>551.04</v>
      </c>
      <c r="DT969" s="4"/>
      <c r="DU969" s="4"/>
      <c r="DV969" s="4"/>
      <c r="DW969" s="4"/>
      <c r="DX969" s="4"/>
      <c r="DY969" s="4"/>
      <c r="DZ969" s="4"/>
      <c r="EA969" s="4"/>
    </row>
    <row r="970" spans="1:131" hidden="1" x14ac:dyDescent="0.25">
      <c r="A970" s="1" t="s">
        <v>480</v>
      </c>
      <c r="B970" s="1" t="s">
        <v>428</v>
      </c>
      <c r="C970" s="1" t="s">
        <v>213</v>
      </c>
      <c r="D970" s="84">
        <v>2017</v>
      </c>
      <c r="E970" s="3">
        <v>43117</v>
      </c>
      <c r="G970" s="4"/>
      <c r="H970" s="4">
        <v>0</v>
      </c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1" t="s">
        <v>141</v>
      </c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K970"/>
      <c r="DL970"/>
      <c r="DM970"/>
      <c r="DR970" s="4">
        <v>548.95000000000005</v>
      </c>
      <c r="DT970" s="4"/>
      <c r="DU970" s="4"/>
      <c r="DV970" s="4"/>
      <c r="DW970" s="4"/>
      <c r="DX970" s="4"/>
      <c r="DY970" s="4"/>
      <c r="DZ970" s="4"/>
      <c r="EA970" s="4"/>
    </row>
    <row r="971" spans="1:131" hidden="1" x14ac:dyDescent="0.25">
      <c r="A971" s="1" t="s">
        <v>480</v>
      </c>
      <c r="B971" s="1" t="s">
        <v>428</v>
      </c>
      <c r="C971" s="1" t="s">
        <v>213</v>
      </c>
      <c r="D971" s="84">
        <v>2017</v>
      </c>
      <c r="E971" s="3">
        <v>43118</v>
      </c>
      <c r="G971" s="4"/>
      <c r="H971" s="4">
        <v>0</v>
      </c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1" t="s">
        <v>141</v>
      </c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K971"/>
      <c r="DL971"/>
      <c r="DM971"/>
      <c r="DR971" s="4">
        <v>547.02</v>
      </c>
      <c r="DT971" s="4"/>
      <c r="DU971" s="4"/>
      <c r="DV971" s="4"/>
      <c r="DW971" s="4"/>
      <c r="DX971" s="4"/>
      <c r="DY971" s="4"/>
      <c r="DZ971" s="4"/>
      <c r="EA971" s="4"/>
    </row>
    <row r="972" spans="1:131" hidden="1" x14ac:dyDescent="0.25">
      <c r="A972" s="1" t="s">
        <v>480</v>
      </c>
      <c r="B972" s="1" t="s">
        <v>428</v>
      </c>
      <c r="C972" s="1" t="s">
        <v>213</v>
      </c>
      <c r="D972" s="84">
        <v>2017</v>
      </c>
      <c r="E972" s="3">
        <v>43119</v>
      </c>
      <c r="G972" s="4"/>
      <c r="H972" s="4">
        <v>0</v>
      </c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1" t="s">
        <v>141</v>
      </c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K972"/>
      <c r="DL972"/>
      <c r="DM972"/>
      <c r="DR972" s="4">
        <v>544.95000000000005</v>
      </c>
      <c r="DT972" s="4"/>
      <c r="DU972" s="4"/>
      <c r="DV972" s="4"/>
      <c r="DW972" s="4"/>
      <c r="DX972" s="4"/>
      <c r="DY972" s="4"/>
      <c r="DZ972" s="4"/>
      <c r="EA972" s="4"/>
    </row>
    <row r="973" spans="1:131" hidden="1" x14ac:dyDescent="0.25">
      <c r="A973" s="1" t="s">
        <v>480</v>
      </c>
      <c r="B973" s="1" t="s">
        <v>428</v>
      </c>
      <c r="C973" s="1" t="s">
        <v>213</v>
      </c>
      <c r="D973" s="84">
        <v>2017</v>
      </c>
      <c r="E973" s="3">
        <v>43120</v>
      </c>
      <c r="G973" s="4"/>
      <c r="H973" s="4">
        <v>0</v>
      </c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1" t="s">
        <v>141</v>
      </c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K973"/>
      <c r="DL973"/>
      <c r="DM973"/>
      <c r="DR973" s="4">
        <v>542.92999999999995</v>
      </c>
      <c r="DT973" s="4"/>
      <c r="DU973" s="4"/>
      <c r="DV973" s="4"/>
      <c r="DW973" s="4"/>
      <c r="DX973" s="4"/>
      <c r="DY973" s="4"/>
      <c r="DZ973" s="4"/>
      <c r="EA973" s="4"/>
    </row>
    <row r="974" spans="1:131" hidden="1" x14ac:dyDescent="0.25">
      <c r="A974" s="1" t="s">
        <v>480</v>
      </c>
      <c r="B974" s="1" t="s">
        <v>428</v>
      </c>
      <c r="C974" s="1" t="s">
        <v>213</v>
      </c>
      <c r="D974" s="84">
        <v>2017</v>
      </c>
      <c r="E974" s="3">
        <v>43121</v>
      </c>
      <c r="G974" s="4"/>
      <c r="H974" s="4">
        <v>0</v>
      </c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1" t="s">
        <v>141</v>
      </c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K974"/>
      <c r="DL974"/>
      <c r="DM974"/>
      <c r="DR974" s="4">
        <v>541.03</v>
      </c>
      <c r="DT974" s="4"/>
      <c r="DU974" s="4"/>
      <c r="DV974" s="4"/>
      <c r="DW974" s="4"/>
      <c r="DX974" s="4"/>
      <c r="DY974" s="4"/>
      <c r="DZ974" s="4"/>
      <c r="EA974" s="4"/>
    </row>
    <row r="975" spans="1:131" hidden="1" x14ac:dyDescent="0.25">
      <c r="A975" s="1" t="s">
        <v>480</v>
      </c>
      <c r="B975" s="1" t="s">
        <v>428</v>
      </c>
      <c r="C975" s="1" t="s">
        <v>213</v>
      </c>
      <c r="D975" s="84">
        <v>2017</v>
      </c>
      <c r="E975" s="3">
        <v>43122</v>
      </c>
      <c r="G975" s="4"/>
      <c r="H975" s="4">
        <v>0</v>
      </c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1" t="s">
        <v>141</v>
      </c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K975"/>
      <c r="DL975"/>
      <c r="DM975"/>
      <c r="DR975" s="4">
        <v>539.29999999999995</v>
      </c>
      <c r="DT975" s="4"/>
      <c r="DU975" s="4"/>
      <c r="DV975" s="4"/>
      <c r="DW975" s="4"/>
      <c r="DX975" s="4"/>
      <c r="DY975" s="4"/>
      <c r="DZ975" s="4"/>
      <c r="EA975" s="4"/>
    </row>
    <row r="976" spans="1:131" hidden="1" x14ac:dyDescent="0.25">
      <c r="A976" s="1" t="s">
        <v>480</v>
      </c>
      <c r="B976" s="1" t="s">
        <v>428</v>
      </c>
      <c r="C976" s="1" t="s">
        <v>213</v>
      </c>
      <c r="D976" s="84">
        <v>2017</v>
      </c>
      <c r="E976" s="3">
        <v>43123</v>
      </c>
      <c r="G976" s="4"/>
      <c r="H976" s="4">
        <v>0</v>
      </c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1" t="s">
        <v>141</v>
      </c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K976"/>
      <c r="DL976"/>
      <c r="DM976"/>
      <c r="DR976" s="4">
        <v>537.36</v>
      </c>
      <c r="DT976" s="4"/>
      <c r="DU976" s="4"/>
      <c r="DV976" s="4"/>
      <c r="DW976" s="4"/>
      <c r="DX976" s="4"/>
      <c r="DY976" s="4"/>
      <c r="DZ976" s="4"/>
      <c r="EA976" s="4"/>
    </row>
    <row r="977" spans="1:131" hidden="1" x14ac:dyDescent="0.25">
      <c r="A977" s="1" t="s">
        <v>480</v>
      </c>
      <c r="B977" s="1" t="s">
        <v>428</v>
      </c>
      <c r="C977" s="1" t="s">
        <v>213</v>
      </c>
      <c r="D977" s="84">
        <v>2017</v>
      </c>
      <c r="E977" s="3">
        <v>43124</v>
      </c>
      <c r="G977" s="4"/>
      <c r="H977" s="4">
        <v>0</v>
      </c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1" t="s">
        <v>141</v>
      </c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K977"/>
      <c r="DL977"/>
      <c r="DM977"/>
      <c r="DR977" s="4">
        <v>535.48</v>
      </c>
      <c r="DT977" s="4"/>
      <c r="DU977" s="4"/>
      <c r="DV977" s="4"/>
      <c r="DW977" s="4"/>
      <c r="DX977" s="4"/>
      <c r="DY977" s="4"/>
      <c r="DZ977" s="4"/>
      <c r="EA977" s="4"/>
    </row>
    <row r="978" spans="1:131" hidden="1" x14ac:dyDescent="0.25">
      <c r="A978" s="1" t="s">
        <v>480</v>
      </c>
      <c r="B978" s="1" t="s">
        <v>428</v>
      </c>
      <c r="C978" s="1" t="s">
        <v>213</v>
      </c>
      <c r="D978" s="84">
        <v>2017</v>
      </c>
      <c r="E978" s="3">
        <v>43125</v>
      </c>
      <c r="G978" s="4"/>
      <c r="H978" s="4">
        <v>0</v>
      </c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1" t="s">
        <v>141</v>
      </c>
      <c r="DS978" s="4"/>
      <c r="DT978" s="4"/>
      <c r="DU978" s="4"/>
      <c r="DV978" s="4"/>
      <c r="DW978" s="4"/>
      <c r="DX978" s="4"/>
      <c r="DY978" s="4"/>
      <c r="DZ978" s="4"/>
      <c r="EA978" s="4"/>
    </row>
    <row r="979" spans="1:131" s="83" customFormat="1" hidden="1" x14ac:dyDescent="0.25">
      <c r="A979" s="82" t="s">
        <v>480</v>
      </c>
      <c r="B979" s="82" t="s">
        <v>428</v>
      </c>
      <c r="C979" s="83" t="s">
        <v>213</v>
      </c>
      <c r="D979" s="83">
        <v>2017</v>
      </c>
      <c r="E979" s="121">
        <v>42887</v>
      </c>
      <c r="F979" s="121"/>
      <c r="G979" s="121"/>
      <c r="H979" s="121"/>
      <c r="I979" s="121"/>
      <c r="J979" s="121"/>
      <c r="K979" s="121"/>
      <c r="L979" s="121"/>
      <c r="M979" s="121"/>
      <c r="N979" s="121"/>
      <c r="O979" s="121"/>
      <c r="P979" s="121"/>
      <c r="Q979" s="121"/>
      <c r="R979" s="121"/>
      <c r="S979" s="121"/>
      <c r="T979" s="121"/>
      <c r="DS979" s="83">
        <v>396.00843750000001</v>
      </c>
      <c r="DT979" s="83">
        <v>0.22076875000000001</v>
      </c>
      <c r="DU979" s="83">
        <v>0.26214999999999999</v>
      </c>
      <c r="DV979" s="83">
        <v>0.25598124999999999</v>
      </c>
      <c r="DW979" s="83">
        <v>0.21707499999999999</v>
      </c>
      <c r="DX979" s="83">
        <v>0.19489999999999999</v>
      </c>
      <c r="DY979" s="83">
        <v>0.24669374999999999</v>
      </c>
      <c r="DZ979" s="83">
        <v>0.16391875</v>
      </c>
    </row>
    <row r="980" spans="1:131" s="83" customFormat="1" hidden="1" x14ac:dyDescent="0.25">
      <c r="A980" s="82" t="s">
        <v>480</v>
      </c>
      <c r="B980" s="82" t="s">
        <v>428</v>
      </c>
      <c r="C980" s="83" t="s">
        <v>496</v>
      </c>
      <c r="D980" s="83">
        <v>2017</v>
      </c>
      <c r="E980" s="121">
        <v>42887</v>
      </c>
      <c r="F980" s="121"/>
      <c r="G980" s="121"/>
      <c r="H980" s="121"/>
      <c r="I980" s="121"/>
      <c r="J980" s="121"/>
      <c r="K980" s="121"/>
      <c r="L980" s="121"/>
      <c r="M980" s="121"/>
      <c r="N980" s="121"/>
      <c r="O980" s="121"/>
      <c r="P980" s="121"/>
      <c r="Q980" s="121"/>
      <c r="R980" s="121"/>
      <c r="S980" s="121"/>
      <c r="T980" s="121"/>
      <c r="DS980" s="83">
        <v>437.88187499999998</v>
      </c>
      <c r="DT980" s="83">
        <v>0.33095625000000001</v>
      </c>
      <c r="DU980" s="83">
        <v>0.34124375000000001</v>
      </c>
      <c r="DV980" s="83">
        <v>0.3410125</v>
      </c>
      <c r="DW980" s="83">
        <v>0.18737500000000001</v>
      </c>
      <c r="DX980" s="83">
        <v>0.18420624999999999</v>
      </c>
      <c r="DY980" s="83">
        <v>0.24564374999999999</v>
      </c>
      <c r="DZ980" s="83">
        <v>0.16526874999999999</v>
      </c>
    </row>
    <row r="981" spans="1:131" s="83" customFormat="1" hidden="1" x14ac:dyDescent="0.25">
      <c r="A981" s="82" t="s">
        <v>480</v>
      </c>
      <c r="B981" s="82" t="s">
        <v>428</v>
      </c>
      <c r="C981" s="83" t="s">
        <v>214</v>
      </c>
      <c r="D981" s="83">
        <v>2017</v>
      </c>
      <c r="E981" s="121">
        <v>42887</v>
      </c>
      <c r="F981" s="121"/>
      <c r="G981" s="121"/>
      <c r="H981" s="121"/>
      <c r="I981" s="121"/>
      <c r="J981" s="121"/>
      <c r="K981" s="121"/>
      <c r="L981" s="121"/>
      <c r="M981" s="121"/>
      <c r="N981" s="121"/>
      <c r="O981" s="121"/>
      <c r="P981" s="121"/>
      <c r="Q981" s="121"/>
      <c r="R981" s="121"/>
      <c r="S981" s="121"/>
      <c r="T981" s="121"/>
      <c r="DS981" s="83">
        <v>420.42281250000002</v>
      </c>
      <c r="DT981" s="83">
        <v>0.23223125</v>
      </c>
      <c r="DU981" s="83">
        <v>0.23883750000000001</v>
      </c>
      <c r="DV981" s="83">
        <v>0.27533125000000003</v>
      </c>
      <c r="DW981" s="83">
        <v>0.30188124999999999</v>
      </c>
      <c r="DX981" s="83">
        <v>0.2603125</v>
      </c>
      <c r="DY981" s="83">
        <v>0.192325</v>
      </c>
      <c r="DZ981" s="83">
        <v>0.13602500000000001</v>
      </c>
    </row>
    <row r="982" spans="1:131" s="83" customFormat="1" hidden="1" x14ac:dyDescent="0.25">
      <c r="A982" s="82" t="s">
        <v>480</v>
      </c>
      <c r="B982" s="82" t="s">
        <v>428</v>
      </c>
      <c r="C982" s="83" t="s">
        <v>215</v>
      </c>
      <c r="D982" s="83">
        <v>2017</v>
      </c>
      <c r="E982" s="121">
        <v>42887</v>
      </c>
      <c r="F982" s="121"/>
      <c r="G982" s="121"/>
      <c r="H982" s="121"/>
      <c r="I982" s="121"/>
      <c r="J982" s="121"/>
      <c r="K982" s="121"/>
      <c r="L982" s="121"/>
      <c r="M982" s="121"/>
      <c r="N982" s="121"/>
      <c r="O982" s="121"/>
      <c r="P982" s="121"/>
      <c r="Q982" s="121"/>
      <c r="R982" s="121"/>
      <c r="S982" s="121"/>
      <c r="T982" s="121"/>
      <c r="DS982" s="83">
        <v>478.03312499999998</v>
      </c>
      <c r="DT982" s="83">
        <v>0.32598749999999999</v>
      </c>
      <c r="DU982" s="83">
        <v>0.36152499999999999</v>
      </c>
      <c r="DV982" s="83">
        <v>0.33729375</v>
      </c>
      <c r="DW982" s="83">
        <v>0.27840625000000002</v>
      </c>
      <c r="DX982" s="83">
        <v>0.22739999999999999</v>
      </c>
      <c r="DY982" s="83">
        <v>0.23479375</v>
      </c>
      <c r="DZ982" s="83">
        <v>0.17179375</v>
      </c>
    </row>
    <row r="983" spans="1:131" s="83" customFormat="1" hidden="1" x14ac:dyDescent="0.25">
      <c r="A983" s="82" t="s">
        <v>480</v>
      </c>
      <c r="B983" s="82" t="s">
        <v>428</v>
      </c>
      <c r="C983" s="83" t="s">
        <v>216</v>
      </c>
      <c r="D983" s="83">
        <v>2017</v>
      </c>
      <c r="E983" s="121">
        <v>42887</v>
      </c>
      <c r="F983" s="121"/>
      <c r="G983" s="121"/>
      <c r="H983" s="121"/>
      <c r="I983" s="121"/>
      <c r="J983" s="121"/>
      <c r="K983" s="121"/>
      <c r="L983" s="121"/>
      <c r="M983" s="121"/>
      <c r="N983" s="121"/>
      <c r="O983" s="121"/>
      <c r="P983" s="121"/>
      <c r="Q983" s="121"/>
      <c r="R983" s="121"/>
      <c r="S983" s="121"/>
      <c r="T983" s="121"/>
      <c r="DS983" s="83">
        <v>413.79609375000001</v>
      </c>
      <c r="DT983" s="83">
        <v>0.24162187500000001</v>
      </c>
      <c r="DU983" s="83">
        <v>0.25909375000000001</v>
      </c>
      <c r="DV983" s="83">
        <v>0.25948749999999998</v>
      </c>
      <c r="DW983" s="83">
        <v>0.28142499999999998</v>
      </c>
      <c r="DX983" s="83">
        <v>0.24025625</v>
      </c>
      <c r="DY983" s="83">
        <v>0.22592499999999999</v>
      </c>
      <c r="DZ983" s="83">
        <v>0.12186875</v>
      </c>
    </row>
    <row r="984" spans="1:131" s="83" customFormat="1" hidden="1" x14ac:dyDescent="0.25">
      <c r="A984" s="82" t="s">
        <v>480</v>
      </c>
      <c r="B984" s="82" t="s">
        <v>428</v>
      </c>
      <c r="C984" s="83" t="s">
        <v>217</v>
      </c>
      <c r="D984" s="83">
        <v>2017</v>
      </c>
      <c r="E984" s="121">
        <v>42887</v>
      </c>
      <c r="F984" s="121"/>
      <c r="G984" s="121"/>
      <c r="H984" s="121"/>
      <c r="I984" s="121"/>
      <c r="J984" s="121"/>
      <c r="K984" s="121"/>
      <c r="L984" s="121"/>
      <c r="M984" s="121"/>
      <c r="N984" s="121"/>
      <c r="O984" s="121"/>
      <c r="P984" s="121"/>
      <c r="Q984" s="121"/>
      <c r="R984" s="121"/>
      <c r="S984" s="121"/>
      <c r="T984" s="121"/>
      <c r="DS984" s="83">
        <v>425.98078125000001</v>
      </c>
      <c r="DT984" s="83">
        <v>0.32204687500000001</v>
      </c>
      <c r="DU984" s="83">
        <v>0.34073750000000003</v>
      </c>
      <c r="DV984" s="83">
        <v>0.35208125000000001</v>
      </c>
      <c r="DW984" s="83">
        <v>0.24638750000000001</v>
      </c>
      <c r="DX984" s="83">
        <v>0.18406249999999999</v>
      </c>
      <c r="DY984" s="83">
        <v>0.20131250000000001</v>
      </c>
      <c r="DZ984" s="83">
        <v>0.1047</v>
      </c>
    </row>
    <row r="985" spans="1:131" s="83" customFormat="1" hidden="1" x14ac:dyDescent="0.25">
      <c r="A985" s="82" t="s">
        <v>480</v>
      </c>
      <c r="B985" s="82" t="s">
        <v>428</v>
      </c>
      <c r="C985" s="83" t="s">
        <v>213</v>
      </c>
      <c r="D985" s="83">
        <v>2017</v>
      </c>
      <c r="E985" s="121">
        <v>42888</v>
      </c>
      <c r="F985" s="121"/>
      <c r="G985" s="121"/>
      <c r="H985" s="121"/>
      <c r="I985" s="121"/>
      <c r="J985" s="121"/>
      <c r="K985" s="121"/>
      <c r="L985" s="121"/>
      <c r="M985" s="121"/>
      <c r="N985" s="121"/>
      <c r="O985" s="121"/>
      <c r="P985" s="121"/>
      <c r="Q985" s="121"/>
      <c r="R985" s="121"/>
      <c r="S985" s="121"/>
      <c r="T985" s="121"/>
      <c r="DS985" s="83">
        <v>395.63203125000001</v>
      </c>
      <c r="DT985" s="83">
        <v>0.22029062499999999</v>
      </c>
      <c r="DU985" s="83">
        <v>0.26161875000000001</v>
      </c>
      <c r="DV985" s="83">
        <v>0.25547500000000001</v>
      </c>
      <c r="DW985" s="83">
        <v>0.21695</v>
      </c>
      <c r="DX985" s="83">
        <v>0.19483125000000001</v>
      </c>
      <c r="DY985" s="83">
        <v>0.24663125</v>
      </c>
      <c r="DZ985" s="83">
        <v>0.16393125</v>
      </c>
    </row>
    <row r="986" spans="1:131" s="83" customFormat="1" hidden="1" x14ac:dyDescent="0.25">
      <c r="A986" s="82" t="s">
        <v>480</v>
      </c>
      <c r="B986" s="82" t="s">
        <v>428</v>
      </c>
      <c r="C986" s="83" t="s">
        <v>496</v>
      </c>
      <c r="D986" s="83">
        <v>2017</v>
      </c>
      <c r="E986" s="121">
        <v>42888</v>
      </c>
      <c r="F986" s="121"/>
      <c r="G986" s="121"/>
      <c r="H986" s="121"/>
      <c r="I986" s="121"/>
      <c r="J986" s="121"/>
      <c r="K986" s="121"/>
      <c r="L986" s="121"/>
      <c r="M986" s="121"/>
      <c r="N986" s="121"/>
      <c r="O986" s="121"/>
      <c r="P986" s="121"/>
      <c r="Q986" s="121"/>
      <c r="R986" s="121"/>
      <c r="S986" s="121"/>
      <c r="T986" s="121"/>
      <c r="DS986" s="83">
        <v>437.46890624999997</v>
      </c>
      <c r="DT986" s="83">
        <v>0.32550937499999999</v>
      </c>
      <c r="DU986" s="83">
        <v>0.33724999999999999</v>
      </c>
      <c r="DV986" s="83">
        <v>0.33774999999999999</v>
      </c>
      <c r="DW986" s="83">
        <v>0.19290625</v>
      </c>
      <c r="DX986" s="83">
        <v>0.18525625000000001</v>
      </c>
      <c r="DY986" s="83">
        <v>0.24565000000000001</v>
      </c>
      <c r="DZ986" s="83">
        <v>0.1652875</v>
      </c>
    </row>
    <row r="987" spans="1:131" s="83" customFormat="1" hidden="1" x14ac:dyDescent="0.25">
      <c r="A987" s="82" t="s">
        <v>480</v>
      </c>
      <c r="B987" s="82" t="s">
        <v>428</v>
      </c>
      <c r="C987" s="83" t="s">
        <v>214</v>
      </c>
      <c r="D987" s="83">
        <v>2017</v>
      </c>
      <c r="E987" s="121">
        <v>42888</v>
      </c>
      <c r="F987" s="121"/>
      <c r="G987" s="121"/>
      <c r="H987" s="121"/>
      <c r="I987" s="121"/>
      <c r="J987" s="121"/>
      <c r="K987" s="121"/>
      <c r="L987" s="121"/>
      <c r="M987" s="121"/>
      <c r="N987" s="121"/>
      <c r="O987" s="121"/>
      <c r="P987" s="121"/>
      <c r="Q987" s="121"/>
      <c r="R987" s="121"/>
      <c r="S987" s="121"/>
      <c r="T987" s="121"/>
      <c r="DS987" s="83">
        <v>419.54531250000002</v>
      </c>
      <c r="DT987" s="83">
        <v>0.22819375</v>
      </c>
      <c r="DU987" s="83">
        <v>0.2384375</v>
      </c>
      <c r="DV987" s="83">
        <v>0.27495625000000001</v>
      </c>
      <c r="DW987" s="83">
        <v>0.30173125000000001</v>
      </c>
      <c r="DX987" s="83">
        <v>0.26025625000000002</v>
      </c>
      <c r="DY987" s="83">
        <v>0.19233125000000001</v>
      </c>
      <c r="DZ987" s="83">
        <v>0.13589375000000001</v>
      </c>
    </row>
    <row r="988" spans="1:131" s="83" customFormat="1" hidden="1" x14ac:dyDescent="0.25">
      <c r="A988" s="82" t="s">
        <v>480</v>
      </c>
      <c r="B988" s="82" t="s">
        <v>428</v>
      </c>
      <c r="C988" s="83" t="s">
        <v>215</v>
      </c>
      <c r="D988" s="83">
        <v>2017</v>
      </c>
      <c r="E988" s="121">
        <v>42888</v>
      </c>
      <c r="F988" s="121"/>
      <c r="G988" s="121"/>
      <c r="H988" s="121"/>
      <c r="I988" s="121"/>
      <c r="J988" s="121"/>
      <c r="K988" s="121"/>
      <c r="L988" s="121"/>
      <c r="M988" s="121"/>
      <c r="N988" s="121"/>
      <c r="O988" s="121"/>
      <c r="P988" s="121"/>
      <c r="Q988" s="121"/>
      <c r="R988" s="121"/>
      <c r="S988" s="121"/>
      <c r="T988" s="121"/>
      <c r="DS988" s="83">
        <v>475.57546875000003</v>
      </c>
      <c r="DT988" s="83">
        <v>0.32098437499999999</v>
      </c>
      <c r="DU988" s="83">
        <v>0.35851875</v>
      </c>
      <c r="DV988" s="83">
        <v>0.33341874999999999</v>
      </c>
      <c r="DW988" s="83">
        <v>0.27847499999999997</v>
      </c>
      <c r="DX988" s="83">
        <v>0.22747500000000001</v>
      </c>
      <c r="DY988" s="83">
        <v>0.2346625</v>
      </c>
      <c r="DZ988" s="83">
        <v>0.17146875</v>
      </c>
    </row>
    <row r="989" spans="1:131" s="83" customFormat="1" hidden="1" x14ac:dyDescent="0.25">
      <c r="A989" s="82" t="s">
        <v>480</v>
      </c>
      <c r="B989" s="82" t="s">
        <v>428</v>
      </c>
      <c r="C989" s="83" t="s">
        <v>216</v>
      </c>
      <c r="D989" s="83">
        <v>2017</v>
      </c>
      <c r="E989" s="121">
        <v>42888</v>
      </c>
      <c r="F989" s="121"/>
      <c r="G989" s="121"/>
      <c r="H989" s="121"/>
      <c r="I989" s="121"/>
      <c r="J989" s="121"/>
      <c r="K989" s="121"/>
      <c r="L989" s="121"/>
      <c r="M989" s="121"/>
      <c r="N989" s="121"/>
      <c r="O989" s="121"/>
      <c r="P989" s="121"/>
      <c r="Q989" s="121"/>
      <c r="R989" s="121"/>
      <c r="S989" s="121"/>
      <c r="T989" s="121"/>
      <c r="DS989" s="83">
        <v>413.36390625000001</v>
      </c>
      <c r="DT989" s="83">
        <v>0.24084687499999999</v>
      </c>
      <c r="DU989" s="83">
        <v>0.25847500000000001</v>
      </c>
      <c r="DV989" s="83">
        <v>0.25900624999999999</v>
      </c>
      <c r="DW989" s="83">
        <v>0.28133750000000002</v>
      </c>
      <c r="DX989" s="83">
        <v>0.24013124999999999</v>
      </c>
      <c r="DY989" s="83">
        <v>0.22586875000000001</v>
      </c>
      <c r="DZ989" s="83">
        <v>0.121875</v>
      </c>
    </row>
    <row r="990" spans="1:131" s="83" customFormat="1" hidden="1" x14ac:dyDescent="0.25">
      <c r="A990" s="82" t="s">
        <v>480</v>
      </c>
      <c r="B990" s="82" t="s">
        <v>428</v>
      </c>
      <c r="C990" s="83" t="s">
        <v>217</v>
      </c>
      <c r="D990" s="83">
        <v>2017</v>
      </c>
      <c r="E990" s="121">
        <v>42888</v>
      </c>
      <c r="F990" s="121"/>
      <c r="G990" s="121"/>
      <c r="H990" s="121"/>
      <c r="I990" s="121"/>
      <c r="J990" s="121"/>
      <c r="K990" s="121"/>
      <c r="L990" s="121"/>
      <c r="M990" s="121"/>
      <c r="N990" s="121"/>
      <c r="O990" s="121"/>
      <c r="P990" s="121"/>
      <c r="Q990" s="121"/>
      <c r="R990" s="121"/>
      <c r="S990" s="121"/>
      <c r="T990" s="121"/>
      <c r="DS990" s="83">
        <v>425.09109375000003</v>
      </c>
      <c r="DT990" s="83">
        <v>0.31596562500000003</v>
      </c>
      <c r="DU990" s="83">
        <v>0.33647500000000002</v>
      </c>
      <c r="DV990" s="83">
        <v>0.34985624999999998</v>
      </c>
      <c r="DW990" s="83">
        <v>0.25068750000000001</v>
      </c>
      <c r="DX990" s="83">
        <v>0.18411875</v>
      </c>
      <c r="DY990" s="83">
        <v>0.20140625000000001</v>
      </c>
      <c r="DZ990" s="83">
        <v>0.10468125</v>
      </c>
    </row>
    <row r="991" spans="1:131" s="83" customFormat="1" hidden="1" x14ac:dyDescent="0.25">
      <c r="A991" s="82" t="s">
        <v>480</v>
      </c>
      <c r="B991" s="82" t="s">
        <v>428</v>
      </c>
      <c r="C991" s="83" t="s">
        <v>213</v>
      </c>
      <c r="D991" s="83">
        <v>2017</v>
      </c>
      <c r="E991" s="121">
        <v>42889</v>
      </c>
      <c r="F991" s="121"/>
      <c r="G991" s="121"/>
      <c r="H991" s="121"/>
      <c r="I991" s="121"/>
      <c r="J991" s="121"/>
      <c r="K991" s="121"/>
      <c r="L991" s="121"/>
      <c r="M991" s="121"/>
      <c r="N991" s="121"/>
      <c r="O991" s="121"/>
      <c r="P991" s="121"/>
      <c r="Q991" s="121"/>
      <c r="R991" s="121"/>
      <c r="S991" s="121"/>
      <c r="T991" s="121"/>
      <c r="DS991" s="83">
        <v>395.31796874999998</v>
      </c>
      <c r="DT991" s="83">
        <v>0.219965625</v>
      </c>
      <c r="DU991" s="83">
        <v>0.26106249999999998</v>
      </c>
      <c r="DV991" s="83">
        <v>0.25526874999999999</v>
      </c>
      <c r="DW991" s="83">
        <v>0.21679999999999999</v>
      </c>
      <c r="DX991" s="83">
        <v>0.19475624999999999</v>
      </c>
      <c r="DY991" s="83">
        <v>0.2465</v>
      </c>
      <c r="DZ991" s="83">
        <v>0.16388749999999999</v>
      </c>
    </row>
    <row r="992" spans="1:131" s="83" customFormat="1" hidden="1" x14ac:dyDescent="0.25">
      <c r="A992" s="82" t="s">
        <v>480</v>
      </c>
      <c r="B992" s="82" t="s">
        <v>428</v>
      </c>
      <c r="C992" s="83" t="s">
        <v>496</v>
      </c>
      <c r="D992" s="83">
        <v>2017</v>
      </c>
      <c r="E992" s="121">
        <v>42889</v>
      </c>
      <c r="F992" s="121"/>
      <c r="G992" s="121"/>
      <c r="H992" s="121"/>
      <c r="I992" s="121"/>
      <c r="J992" s="121"/>
      <c r="K992" s="121"/>
      <c r="L992" s="121"/>
      <c r="M992" s="121"/>
      <c r="N992" s="121"/>
      <c r="O992" s="121"/>
      <c r="P992" s="121"/>
      <c r="Q992" s="121"/>
      <c r="R992" s="121"/>
      <c r="S992" s="121"/>
      <c r="T992" s="121"/>
      <c r="DS992" s="83">
        <v>437.32499999999999</v>
      </c>
      <c r="DT992" s="83">
        <v>0.32201875000000002</v>
      </c>
      <c r="DU992" s="83">
        <v>0.33453125</v>
      </c>
      <c r="DV992" s="83">
        <v>0.33500000000000002</v>
      </c>
      <c r="DW992" s="83">
        <v>0.19686875000000001</v>
      </c>
      <c r="DX992" s="83">
        <v>0.18658749999999999</v>
      </c>
      <c r="DY992" s="83">
        <v>0.2457</v>
      </c>
      <c r="DZ992" s="83">
        <v>0.16531874999999999</v>
      </c>
    </row>
    <row r="993" spans="1:130" s="83" customFormat="1" hidden="1" x14ac:dyDescent="0.25">
      <c r="A993" s="82" t="s">
        <v>480</v>
      </c>
      <c r="B993" s="82" t="s">
        <v>428</v>
      </c>
      <c r="C993" s="83" t="s">
        <v>214</v>
      </c>
      <c r="D993" s="83">
        <v>2017</v>
      </c>
      <c r="E993" s="121">
        <v>42889</v>
      </c>
      <c r="F993" s="121"/>
      <c r="G993" s="121"/>
      <c r="H993" s="121"/>
      <c r="I993" s="121"/>
      <c r="J993" s="121"/>
      <c r="K993" s="121"/>
      <c r="L993" s="121"/>
      <c r="M993" s="121"/>
      <c r="N993" s="121"/>
      <c r="O993" s="121"/>
      <c r="P993" s="121"/>
      <c r="Q993" s="121"/>
      <c r="R993" s="121"/>
      <c r="S993" s="121"/>
      <c r="T993" s="121"/>
      <c r="DS993" s="83">
        <v>419.28281249999998</v>
      </c>
      <c r="DT993" s="83">
        <v>0.22794375</v>
      </c>
      <c r="DU993" s="83">
        <v>0.23794999999999999</v>
      </c>
      <c r="DV993" s="83">
        <v>0.27466875000000002</v>
      </c>
      <c r="DW993" s="83">
        <v>0.30147499999999999</v>
      </c>
      <c r="DX993" s="83">
        <v>0.26026250000000001</v>
      </c>
      <c r="DY993" s="83">
        <v>0.19236875000000001</v>
      </c>
      <c r="DZ993" s="83">
        <v>0.13588749999999999</v>
      </c>
    </row>
    <row r="994" spans="1:130" s="83" customFormat="1" hidden="1" x14ac:dyDescent="0.25">
      <c r="A994" s="82" t="s">
        <v>480</v>
      </c>
      <c r="B994" s="82" t="s">
        <v>428</v>
      </c>
      <c r="C994" s="83" t="s">
        <v>215</v>
      </c>
      <c r="D994" s="83">
        <v>2017</v>
      </c>
      <c r="E994" s="121">
        <v>42889</v>
      </c>
      <c r="F994" s="121"/>
      <c r="G994" s="121"/>
      <c r="H994" s="121"/>
      <c r="I994" s="121"/>
      <c r="J994" s="121"/>
      <c r="K994" s="121"/>
      <c r="L994" s="121"/>
      <c r="M994" s="121"/>
      <c r="N994" s="121"/>
      <c r="O994" s="121"/>
      <c r="P994" s="121"/>
      <c r="Q994" s="121"/>
      <c r="R994" s="121"/>
      <c r="S994" s="121"/>
      <c r="T994" s="121"/>
      <c r="DS994" s="83">
        <v>474.25546874999998</v>
      </c>
      <c r="DT994" s="83">
        <v>0.31819687499999999</v>
      </c>
      <c r="DU994" s="83">
        <v>0.35673125</v>
      </c>
      <c r="DV994" s="83">
        <v>0.33065</v>
      </c>
      <c r="DW994" s="83">
        <v>0.27873124999999999</v>
      </c>
      <c r="DX994" s="83">
        <v>0.22793125</v>
      </c>
      <c r="DY994" s="83">
        <v>0.23475625</v>
      </c>
      <c r="DZ994" s="83">
        <v>0.17131874999999999</v>
      </c>
    </row>
    <row r="995" spans="1:130" s="83" customFormat="1" hidden="1" x14ac:dyDescent="0.25">
      <c r="A995" s="82" t="s">
        <v>480</v>
      </c>
      <c r="B995" s="82" t="s">
        <v>428</v>
      </c>
      <c r="C995" s="83" t="s">
        <v>216</v>
      </c>
      <c r="D995" s="83">
        <v>2017</v>
      </c>
      <c r="E995" s="121">
        <v>42889</v>
      </c>
      <c r="F995" s="121"/>
      <c r="G995" s="121"/>
      <c r="H995" s="121"/>
      <c r="I995" s="121"/>
      <c r="J995" s="121"/>
      <c r="K995" s="121"/>
      <c r="L995" s="121"/>
      <c r="M995" s="121"/>
      <c r="N995" s="121"/>
      <c r="O995" s="121"/>
      <c r="P995" s="121"/>
      <c r="Q995" s="121"/>
      <c r="R995" s="121"/>
      <c r="S995" s="121"/>
      <c r="T995" s="121"/>
      <c r="DS995" s="83">
        <v>413.06062500000002</v>
      </c>
      <c r="DT995" s="83">
        <v>0.24040624999999999</v>
      </c>
      <c r="DU995" s="83">
        <v>0.25811875000000001</v>
      </c>
      <c r="DV995" s="83">
        <v>0.25854375000000002</v>
      </c>
      <c r="DW995" s="83">
        <v>0.28121249999999998</v>
      </c>
      <c r="DX995" s="83">
        <v>0.24018125000000001</v>
      </c>
      <c r="DY995" s="83">
        <v>0.22579374999999999</v>
      </c>
      <c r="DZ995" s="83">
        <v>0.121875</v>
      </c>
    </row>
    <row r="996" spans="1:130" s="83" customFormat="1" hidden="1" x14ac:dyDescent="0.25">
      <c r="A996" s="82" t="s">
        <v>480</v>
      </c>
      <c r="B996" s="82" t="s">
        <v>428</v>
      </c>
      <c r="C996" s="83" t="s">
        <v>217</v>
      </c>
      <c r="D996" s="83">
        <v>2017</v>
      </c>
      <c r="E996" s="121">
        <v>42889</v>
      </c>
      <c r="F996" s="121"/>
      <c r="G996" s="121"/>
      <c r="H996" s="121"/>
      <c r="I996" s="121"/>
      <c r="J996" s="121"/>
      <c r="K996" s="121"/>
      <c r="L996" s="121"/>
      <c r="M996" s="121"/>
      <c r="N996" s="121"/>
      <c r="O996" s="121"/>
      <c r="P996" s="121"/>
      <c r="Q996" s="121"/>
      <c r="R996" s="121"/>
      <c r="S996" s="121"/>
      <c r="T996" s="121"/>
      <c r="DS996" s="83">
        <v>424.72874999999999</v>
      </c>
      <c r="DT996" s="83">
        <v>0.31266250000000001</v>
      </c>
      <c r="DU996" s="83">
        <v>0.33382499999999998</v>
      </c>
      <c r="DV996" s="83">
        <v>0.34778124999999999</v>
      </c>
      <c r="DW996" s="83">
        <v>0.25406250000000002</v>
      </c>
      <c r="DX996" s="83">
        <v>0.18465624999999999</v>
      </c>
      <c r="DY996" s="83">
        <v>0.20147499999999999</v>
      </c>
      <c r="DZ996" s="83">
        <v>0.10454375</v>
      </c>
    </row>
    <row r="997" spans="1:130" s="83" customFormat="1" hidden="1" x14ac:dyDescent="0.25">
      <c r="A997" s="82" t="s">
        <v>480</v>
      </c>
      <c r="B997" s="82" t="s">
        <v>428</v>
      </c>
      <c r="C997" s="83" t="s">
        <v>213</v>
      </c>
      <c r="D997" s="83">
        <v>2017</v>
      </c>
      <c r="E997" s="121">
        <v>42890</v>
      </c>
      <c r="F997" s="121"/>
      <c r="G997" s="121"/>
      <c r="H997" s="121"/>
      <c r="I997" s="121"/>
      <c r="J997" s="121"/>
      <c r="K997" s="121"/>
      <c r="L997" s="121"/>
      <c r="M997" s="121"/>
      <c r="N997" s="121"/>
      <c r="O997" s="121"/>
      <c r="P997" s="121"/>
      <c r="Q997" s="121"/>
      <c r="R997" s="121"/>
      <c r="S997" s="121"/>
      <c r="T997" s="121"/>
      <c r="DS997" s="83">
        <v>405.294375</v>
      </c>
      <c r="DT997" s="83">
        <v>0.28441250000000001</v>
      </c>
      <c r="DU997" s="83">
        <v>0.26655000000000001</v>
      </c>
      <c r="DV997" s="83">
        <v>0.25382500000000002</v>
      </c>
      <c r="DW997" s="83">
        <v>0.21663750000000001</v>
      </c>
      <c r="DX997" s="83">
        <v>0.19463749999999999</v>
      </c>
      <c r="DY997" s="83">
        <v>0.24651875000000001</v>
      </c>
      <c r="DZ997" s="83">
        <v>0.16388125000000001</v>
      </c>
    </row>
    <row r="998" spans="1:130" s="83" customFormat="1" hidden="1" x14ac:dyDescent="0.25">
      <c r="A998" s="82" t="s">
        <v>480</v>
      </c>
      <c r="B998" s="82" t="s">
        <v>428</v>
      </c>
      <c r="C998" s="83" t="s">
        <v>496</v>
      </c>
      <c r="D998" s="83">
        <v>2017</v>
      </c>
      <c r="E998" s="121">
        <v>42890</v>
      </c>
      <c r="F998" s="121"/>
      <c r="G998" s="121"/>
      <c r="H998" s="121"/>
      <c r="I998" s="121"/>
      <c r="J998" s="121"/>
      <c r="K998" s="121"/>
      <c r="L998" s="121"/>
      <c r="M998" s="121"/>
      <c r="N998" s="121"/>
      <c r="O998" s="121"/>
      <c r="P998" s="121"/>
      <c r="Q998" s="121"/>
      <c r="R998" s="121"/>
      <c r="S998" s="121"/>
      <c r="T998" s="121"/>
      <c r="DS998" s="83">
        <v>453.98859375000001</v>
      </c>
      <c r="DT998" s="83">
        <v>0.36005312499999997</v>
      </c>
      <c r="DU998" s="83">
        <v>0.3606375</v>
      </c>
      <c r="DV998" s="83">
        <v>0.35346250000000001</v>
      </c>
      <c r="DW998" s="83">
        <v>0.20054374999999999</v>
      </c>
      <c r="DX998" s="83">
        <v>0.18787499999999999</v>
      </c>
      <c r="DY998" s="83">
        <v>0.24573125000000001</v>
      </c>
      <c r="DZ998" s="83">
        <v>0.1653375</v>
      </c>
    </row>
    <row r="999" spans="1:130" s="83" customFormat="1" hidden="1" x14ac:dyDescent="0.25">
      <c r="A999" s="82" t="s">
        <v>480</v>
      </c>
      <c r="B999" s="82" t="s">
        <v>428</v>
      </c>
      <c r="C999" s="83" t="s">
        <v>214</v>
      </c>
      <c r="D999" s="83">
        <v>2017</v>
      </c>
      <c r="E999" s="121">
        <v>42890</v>
      </c>
      <c r="F999" s="121"/>
      <c r="G999" s="121"/>
      <c r="H999" s="121"/>
      <c r="I999" s="121"/>
      <c r="J999" s="121"/>
      <c r="K999" s="121"/>
      <c r="L999" s="121"/>
      <c r="M999" s="121"/>
      <c r="N999" s="121"/>
      <c r="O999" s="121"/>
      <c r="P999" s="121"/>
      <c r="Q999" s="121"/>
      <c r="R999" s="121"/>
      <c r="S999" s="121"/>
      <c r="T999" s="121"/>
      <c r="DS999" s="83">
        <v>430.01249999999999</v>
      </c>
      <c r="DT999" s="83">
        <v>0.28784375000000001</v>
      </c>
      <c r="DU999" s="83">
        <v>0.24981875000000001</v>
      </c>
      <c r="DV999" s="83">
        <v>0.27478124999999998</v>
      </c>
      <c r="DW999" s="83">
        <v>0.30120000000000002</v>
      </c>
      <c r="DX999" s="83">
        <v>0.26021250000000001</v>
      </c>
      <c r="DY999" s="83">
        <v>0.19246250000000001</v>
      </c>
      <c r="DZ999" s="83">
        <v>0.13588749999999999</v>
      </c>
    </row>
    <row r="1000" spans="1:130" s="83" customFormat="1" hidden="1" x14ac:dyDescent="0.25">
      <c r="A1000" s="82" t="s">
        <v>480</v>
      </c>
      <c r="B1000" s="82" t="s">
        <v>428</v>
      </c>
      <c r="C1000" s="83" t="s">
        <v>215</v>
      </c>
      <c r="D1000" s="83">
        <v>2017</v>
      </c>
      <c r="E1000" s="121">
        <v>42890</v>
      </c>
      <c r="F1000" s="121"/>
      <c r="G1000" s="121"/>
      <c r="H1000" s="121"/>
      <c r="I1000" s="121"/>
      <c r="J1000" s="121"/>
      <c r="K1000" s="121"/>
      <c r="L1000" s="121"/>
      <c r="M1000" s="121"/>
      <c r="N1000" s="121"/>
      <c r="O1000" s="121"/>
      <c r="P1000" s="121"/>
      <c r="Q1000" s="121"/>
      <c r="R1000" s="121"/>
      <c r="S1000" s="121"/>
      <c r="T1000" s="121"/>
      <c r="DS1000" s="83">
        <v>489.86484374999998</v>
      </c>
      <c r="DT1000" s="83">
        <v>0.35734062500000002</v>
      </c>
      <c r="DU1000" s="83">
        <v>0.37845000000000001</v>
      </c>
      <c r="DV1000" s="83">
        <v>0.35007500000000003</v>
      </c>
      <c r="DW1000" s="83">
        <v>0.28006249999999999</v>
      </c>
      <c r="DX1000" s="83">
        <v>0.2288125</v>
      </c>
      <c r="DY1000" s="83">
        <v>0.23492499999999999</v>
      </c>
      <c r="DZ1000" s="83">
        <v>0.1711125</v>
      </c>
    </row>
    <row r="1001" spans="1:130" s="83" customFormat="1" hidden="1" x14ac:dyDescent="0.25">
      <c r="A1001" s="82" t="s">
        <v>480</v>
      </c>
      <c r="B1001" s="82" t="s">
        <v>428</v>
      </c>
      <c r="C1001" s="83" t="s">
        <v>216</v>
      </c>
      <c r="D1001" s="83">
        <v>2017</v>
      </c>
      <c r="E1001" s="121">
        <v>42890</v>
      </c>
      <c r="F1001" s="121"/>
      <c r="G1001" s="121"/>
      <c r="H1001" s="121"/>
      <c r="I1001" s="121"/>
      <c r="J1001" s="121"/>
      <c r="K1001" s="121"/>
      <c r="L1001" s="121"/>
      <c r="M1001" s="121"/>
      <c r="N1001" s="121"/>
      <c r="O1001" s="121"/>
      <c r="P1001" s="121"/>
      <c r="Q1001" s="121"/>
      <c r="R1001" s="121"/>
      <c r="S1001" s="121"/>
      <c r="T1001" s="121"/>
      <c r="DS1001" s="83">
        <v>423.19125000000003</v>
      </c>
      <c r="DT1001" s="83">
        <v>0.30245624999999998</v>
      </c>
      <c r="DU1001" s="83">
        <v>0.26529374999999999</v>
      </c>
      <c r="DV1001" s="83">
        <v>0.25808124999999998</v>
      </c>
      <c r="DW1001" s="83">
        <v>0.28094374999999999</v>
      </c>
      <c r="DX1001" s="83">
        <v>0.24012500000000001</v>
      </c>
      <c r="DY1001" s="83">
        <v>0.22580624999999999</v>
      </c>
      <c r="DZ1001" s="83">
        <v>0.12180625</v>
      </c>
    </row>
    <row r="1002" spans="1:130" s="83" customFormat="1" hidden="1" x14ac:dyDescent="0.25">
      <c r="A1002" s="82" t="s">
        <v>480</v>
      </c>
      <c r="B1002" s="82" t="s">
        <v>428</v>
      </c>
      <c r="C1002" s="83" t="s">
        <v>217</v>
      </c>
      <c r="D1002" s="83">
        <v>2017</v>
      </c>
      <c r="E1002" s="121">
        <v>42890</v>
      </c>
      <c r="F1002" s="121"/>
      <c r="G1002" s="121"/>
      <c r="H1002" s="121"/>
      <c r="I1002" s="121"/>
      <c r="J1002" s="121"/>
      <c r="K1002" s="121"/>
      <c r="L1002" s="121"/>
      <c r="M1002" s="121"/>
      <c r="N1002" s="121"/>
      <c r="O1002" s="121"/>
      <c r="P1002" s="121"/>
      <c r="Q1002" s="121"/>
      <c r="R1002" s="121"/>
      <c r="S1002" s="121"/>
      <c r="T1002" s="121"/>
      <c r="DS1002" s="83">
        <v>443.38546874999997</v>
      </c>
      <c r="DT1002" s="83">
        <v>0.35533437499999998</v>
      </c>
      <c r="DU1002" s="83">
        <v>0.35964374999999998</v>
      </c>
      <c r="DV1002" s="83">
        <v>0.36495</v>
      </c>
      <c r="DW1002" s="83">
        <v>0.26403749999999998</v>
      </c>
      <c r="DX1002" s="83">
        <v>0.18534999999999999</v>
      </c>
      <c r="DY1002" s="83">
        <v>0.20158124999999999</v>
      </c>
      <c r="DZ1002" s="83">
        <v>0.10454375</v>
      </c>
    </row>
    <row r="1003" spans="1:130" s="83" customFormat="1" hidden="1" x14ac:dyDescent="0.25">
      <c r="A1003" s="82" t="s">
        <v>480</v>
      </c>
      <c r="B1003" s="82" t="s">
        <v>428</v>
      </c>
      <c r="C1003" s="83" t="s">
        <v>213</v>
      </c>
      <c r="D1003" s="83">
        <v>2017</v>
      </c>
      <c r="E1003" s="121">
        <v>42891</v>
      </c>
      <c r="F1003" s="121"/>
      <c r="G1003" s="121"/>
      <c r="H1003" s="121"/>
      <c r="I1003" s="121"/>
      <c r="J1003" s="121"/>
      <c r="K1003" s="121"/>
      <c r="L1003" s="121"/>
      <c r="M1003" s="121"/>
      <c r="N1003" s="121"/>
      <c r="O1003" s="121"/>
      <c r="P1003" s="121"/>
      <c r="Q1003" s="121"/>
      <c r="R1003" s="121"/>
      <c r="S1003" s="121"/>
      <c r="T1003" s="121"/>
      <c r="DS1003" s="83">
        <v>408.67921875000002</v>
      </c>
      <c r="DT1003" s="83">
        <v>0.294565625</v>
      </c>
      <c r="DU1003" s="83">
        <v>0.27488750000000001</v>
      </c>
      <c r="DV1003" s="83">
        <v>0.25621250000000001</v>
      </c>
      <c r="DW1003" s="83">
        <v>0.21633749999999999</v>
      </c>
      <c r="DX1003" s="83">
        <v>0.19465625</v>
      </c>
      <c r="DY1003" s="83">
        <v>0.24651875000000001</v>
      </c>
      <c r="DZ1003" s="83">
        <v>0.1638125</v>
      </c>
    </row>
    <row r="1004" spans="1:130" s="83" customFormat="1" hidden="1" x14ac:dyDescent="0.25">
      <c r="A1004" s="82" t="s">
        <v>480</v>
      </c>
      <c r="B1004" s="82" t="s">
        <v>428</v>
      </c>
      <c r="C1004" s="83" t="s">
        <v>496</v>
      </c>
      <c r="D1004" s="83">
        <v>2017</v>
      </c>
      <c r="E1004" s="121">
        <v>42891</v>
      </c>
      <c r="F1004" s="121"/>
      <c r="G1004" s="121"/>
      <c r="H1004" s="121"/>
      <c r="I1004" s="121"/>
      <c r="J1004" s="121"/>
      <c r="K1004" s="121"/>
      <c r="L1004" s="121"/>
      <c r="M1004" s="121"/>
      <c r="N1004" s="121"/>
      <c r="O1004" s="121"/>
      <c r="P1004" s="121"/>
      <c r="Q1004" s="121"/>
      <c r="R1004" s="121"/>
      <c r="S1004" s="121"/>
      <c r="T1004" s="121"/>
      <c r="DS1004" s="83">
        <v>454.10812499999997</v>
      </c>
      <c r="DT1004" s="83">
        <v>0.34800625000000002</v>
      </c>
      <c r="DU1004" s="83">
        <v>0.35326875000000002</v>
      </c>
      <c r="DV1004" s="83">
        <v>0.35210625000000001</v>
      </c>
      <c r="DW1004" s="83">
        <v>0.21062500000000001</v>
      </c>
      <c r="DX1004" s="83">
        <v>0.18925</v>
      </c>
      <c r="DY1004" s="83">
        <v>0.24579999999999999</v>
      </c>
      <c r="DZ1004" s="83">
        <v>0.16527500000000001</v>
      </c>
    </row>
    <row r="1005" spans="1:130" s="83" customFormat="1" hidden="1" x14ac:dyDescent="0.25">
      <c r="A1005" s="82" t="s">
        <v>480</v>
      </c>
      <c r="B1005" s="82" t="s">
        <v>428</v>
      </c>
      <c r="C1005" s="83" t="s">
        <v>214</v>
      </c>
      <c r="D1005" s="83">
        <v>2017</v>
      </c>
      <c r="E1005" s="121">
        <v>42891</v>
      </c>
      <c r="F1005" s="121"/>
      <c r="G1005" s="121"/>
      <c r="H1005" s="121"/>
      <c r="I1005" s="121"/>
      <c r="J1005" s="121"/>
      <c r="K1005" s="121"/>
      <c r="L1005" s="121"/>
      <c r="M1005" s="121"/>
      <c r="N1005" s="121"/>
      <c r="O1005" s="121"/>
      <c r="P1005" s="121"/>
      <c r="Q1005" s="121"/>
      <c r="R1005" s="121"/>
      <c r="S1005" s="121"/>
      <c r="T1005" s="121"/>
      <c r="DS1005" s="83">
        <v>432.83953124999999</v>
      </c>
      <c r="DT1005" s="83">
        <v>0.296446875</v>
      </c>
      <c r="DU1005" s="83">
        <v>0.25974999999999998</v>
      </c>
      <c r="DV1005" s="83">
        <v>0.27560625</v>
      </c>
      <c r="DW1005" s="83">
        <v>0.30077500000000001</v>
      </c>
      <c r="DX1005" s="83">
        <v>0.26000624999999999</v>
      </c>
      <c r="DY1005" s="83">
        <v>0.19246874999999999</v>
      </c>
      <c r="DZ1005" s="83">
        <v>0.13584375000000001</v>
      </c>
    </row>
    <row r="1006" spans="1:130" s="83" customFormat="1" hidden="1" x14ac:dyDescent="0.25">
      <c r="A1006" s="82" t="s">
        <v>480</v>
      </c>
      <c r="B1006" s="82" t="s">
        <v>428</v>
      </c>
      <c r="C1006" s="83" t="s">
        <v>215</v>
      </c>
      <c r="D1006" s="83">
        <v>2017</v>
      </c>
      <c r="E1006" s="121">
        <v>42891</v>
      </c>
      <c r="F1006" s="121"/>
      <c r="G1006" s="121"/>
      <c r="H1006" s="121"/>
      <c r="I1006" s="121"/>
      <c r="J1006" s="121"/>
      <c r="K1006" s="121"/>
      <c r="L1006" s="121"/>
      <c r="M1006" s="121"/>
      <c r="N1006" s="121"/>
      <c r="O1006" s="121"/>
      <c r="P1006" s="121"/>
      <c r="Q1006" s="121"/>
      <c r="R1006" s="121"/>
      <c r="S1006" s="121"/>
      <c r="T1006" s="121"/>
      <c r="DS1006" s="83">
        <v>489.8775</v>
      </c>
      <c r="DT1006" s="83">
        <v>0.34668125</v>
      </c>
      <c r="DU1006" s="83">
        <v>0.37298124999999999</v>
      </c>
      <c r="DV1006" s="83">
        <v>0.34739375</v>
      </c>
      <c r="DW1006" s="83">
        <v>0.28970625</v>
      </c>
      <c r="DX1006" s="83">
        <v>0.22985625000000001</v>
      </c>
      <c r="DY1006" s="83">
        <v>0.2351625</v>
      </c>
      <c r="DZ1006" s="83">
        <v>0.17097499999999999</v>
      </c>
    </row>
    <row r="1007" spans="1:130" s="83" customFormat="1" hidden="1" x14ac:dyDescent="0.25">
      <c r="A1007" s="82" t="s">
        <v>480</v>
      </c>
      <c r="B1007" s="82" t="s">
        <v>428</v>
      </c>
      <c r="C1007" s="83" t="s">
        <v>216</v>
      </c>
      <c r="D1007" s="83">
        <v>2017</v>
      </c>
      <c r="E1007" s="121">
        <v>42891</v>
      </c>
      <c r="F1007" s="121"/>
      <c r="G1007" s="121"/>
      <c r="H1007" s="121"/>
      <c r="I1007" s="121"/>
      <c r="J1007" s="121"/>
      <c r="K1007" s="121"/>
      <c r="L1007" s="121"/>
      <c r="M1007" s="121"/>
      <c r="N1007" s="121"/>
      <c r="O1007" s="121"/>
      <c r="P1007" s="121"/>
      <c r="Q1007" s="121"/>
      <c r="R1007" s="121"/>
      <c r="S1007" s="121"/>
      <c r="T1007" s="121"/>
      <c r="DS1007" s="83">
        <v>426.76828124999997</v>
      </c>
      <c r="DT1007" s="83">
        <v>0.31125312500000002</v>
      </c>
      <c r="DU1007" s="83">
        <v>0.27708125</v>
      </c>
      <c r="DV1007" s="83">
        <v>0.26019999999999999</v>
      </c>
      <c r="DW1007" s="83">
        <v>0.28065625</v>
      </c>
      <c r="DX1007" s="83">
        <v>0.239925</v>
      </c>
      <c r="DY1007" s="83">
        <v>0.2258</v>
      </c>
      <c r="DZ1007" s="83">
        <v>0.1218125</v>
      </c>
    </row>
    <row r="1008" spans="1:130" s="83" customFormat="1" hidden="1" x14ac:dyDescent="0.25">
      <c r="A1008" s="82" t="s">
        <v>480</v>
      </c>
      <c r="B1008" s="82" t="s">
        <v>428</v>
      </c>
      <c r="C1008" s="83" t="s">
        <v>217</v>
      </c>
      <c r="D1008" s="83">
        <v>2017</v>
      </c>
      <c r="E1008" s="121">
        <v>42891</v>
      </c>
      <c r="F1008" s="121"/>
      <c r="G1008" s="121"/>
      <c r="H1008" s="121"/>
      <c r="I1008" s="121"/>
      <c r="J1008" s="121"/>
      <c r="K1008" s="121"/>
      <c r="L1008" s="121"/>
      <c r="M1008" s="121"/>
      <c r="N1008" s="121"/>
      <c r="O1008" s="121"/>
      <c r="P1008" s="121"/>
      <c r="Q1008" s="121"/>
      <c r="R1008" s="121"/>
      <c r="S1008" s="121"/>
      <c r="T1008" s="121"/>
      <c r="DS1008" s="83">
        <v>443.58421874999999</v>
      </c>
      <c r="DT1008" s="83">
        <v>0.34130937500000003</v>
      </c>
      <c r="DU1008" s="83">
        <v>0.35326875000000002</v>
      </c>
      <c r="DV1008" s="83">
        <v>0.36378125</v>
      </c>
      <c r="DW1008" s="83">
        <v>0.27524375000000001</v>
      </c>
      <c r="DX1008" s="83">
        <v>0.18615625</v>
      </c>
      <c r="DY1008" s="83">
        <v>0.20164375000000001</v>
      </c>
      <c r="DZ1008" s="83">
        <v>0.1045</v>
      </c>
    </row>
    <row r="1009" spans="1:130" s="83" customFormat="1" hidden="1" x14ac:dyDescent="0.25">
      <c r="A1009" s="82" t="s">
        <v>480</v>
      </c>
      <c r="B1009" s="82" t="s">
        <v>428</v>
      </c>
      <c r="C1009" s="83" t="s">
        <v>213</v>
      </c>
      <c r="D1009" s="83">
        <v>2017</v>
      </c>
      <c r="E1009" s="121">
        <v>42974</v>
      </c>
      <c r="F1009" s="121"/>
      <c r="G1009" s="121"/>
      <c r="H1009" s="121"/>
      <c r="I1009" s="121"/>
      <c r="J1009" s="121"/>
      <c r="K1009" s="121"/>
      <c r="L1009" s="121"/>
      <c r="M1009" s="121"/>
      <c r="N1009" s="121"/>
      <c r="O1009" s="121"/>
      <c r="P1009" s="121"/>
      <c r="Q1009" s="121"/>
      <c r="R1009" s="121"/>
      <c r="S1009" s="121"/>
      <c r="T1009" s="121"/>
      <c r="DS1009" s="83">
        <v>529.82203125000001</v>
      </c>
      <c r="DT1009" s="83">
        <v>0.25904687500000001</v>
      </c>
      <c r="DU1009" s="83">
        <v>0.31608750000000002</v>
      </c>
      <c r="DV1009" s="83">
        <v>0.29741875000000001</v>
      </c>
      <c r="DW1009" s="83">
        <v>0.36010625000000002</v>
      </c>
      <c r="DX1009" s="83">
        <v>0.32047500000000001</v>
      </c>
      <c r="DY1009" s="83">
        <v>0.31721874999999999</v>
      </c>
      <c r="DZ1009" s="83">
        <v>0.18328749999999999</v>
      </c>
    </row>
    <row r="1010" spans="1:130" s="83" customFormat="1" hidden="1" x14ac:dyDescent="0.25">
      <c r="A1010" s="82" t="s">
        <v>480</v>
      </c>
      <c r="B1010" s="82" t="s">
        <v>428</v>
      </c>
      <c r="C1010" s="83" t="s">
        <v>496</v>
      </c>
      <c r="D1010" s="83">
        <v>2017</v>
      </c>
      <c r="E1010" s="121">
        <v>42974</v>
      </c>
      <c r="F1010" s="121"/>
      <c r="G1010" s="121"/>
      <c r="H1010" s="121"/>
      <c r="I1010" s="121"/>
      <c r="J1010" s="121"/>
      <c r="K1010" s="121"/>
      <c r="L1010" s="121"/>
      <c r="M1010" s="121"/>
      <c r="N1010" s="121"/>
      <c r="O1010" s="121"/>
      <c r="P1010" s="121"/>
      <c r="Q1010" s="121"/>
      <c r="R1010" s="121"/>
      <c r="S1010" s="121"/>
      <c r="T1010" s="121"/>
      <c r="DS1010" s="83">
        <v>553.755</v>
      </c>
      <c r="DT1010" s="83">
        <v>0.28287499999999999</v>
      </c>
      <c r="DU1010" s="83">
        <v>0.30527500000000002</v>
      </c>
      <c r="DV1010" s="83">
        <v>0.31634374999999998</v>
      </c>
      <c r="DW1010" s="83">
        <v>0.3707125</v>
      </c>
      <c r="DX1010" s="83">
        <v>0.36148750000000002</v>
      </c>
      <c r="DY1010" s="83">
        <v>0.31133749999999999</v>
      </c>
      <c r="DZ1010" s="83">
        <v>0.19189375</v>
      </c>
    </row>
    <row r="1011" spans="1:130" s="83" customFormat="1" hidden="1" x14ac:dyDescent="0.25">
      <c r="A1011" s="82" t="s">
        <v>480</v>
      </c>
      <c r="B1011" s="82" t="s">
        <v>428</v>
      </c>
      <c r="C1011" s="83" t="s">
        <v>214</v>
      </c>
      <c r="D1011" s="83">
        <v>2017</v>
      </c>
      <c r="E1011" s="121">
        <v>42974</v>
      </c>
      <c r="F1011" s="121"/>
      <c r="G1011" s="121"/>
      <c r="H1011" s="121"/>
      <c r="I1011" s="121"/>
      <c r="J1011" s="121"/>
      <c r="K1011" s="121"/>
      <c r="L1011" s="121"/>
      <c r="M1011" s="121"/>
      <c r="N1011" s="121"/>
      <c r="O1011" s="121"/>
      <c r="P1011" s="121"/>
      <c r="Q1011" s="121"/>
      <c r="R1011" s="121"/>
      <c r="S1011" s="121"/>
      <c r="T1011" s="121"/>
      <c r="DS1011" s="83">
        <v>548.98546875</v>
      </c>
      <c r="DT1011" s="83">
        <v>0.28412187500000002</v>
      </c>
      <c r="DU1011" s="83">
        <v>0.33233125000000002</v>
      </c>
      <c r="DV1011" s="83">
        <v>0.31289375000000003</v>
      </c>
      <c r="DW1011" s="83">
        <v>0.38424375</v>
      </c>
      <c r="DX1011" s="83">
        <v>0.38969375000000001</v>
      </c>
      <c r="DY1011" s="83">
        <v>0.27486250000000001</v>
      </c>
      <c r="DZ1011" s="83">
        <v>0.16003125000000001</v>
      </c>
    </row>
    <row r="1012" spans="1:130" s="83" customFormat="1" hidden="1" x14ac:dyDescent="0.25">
      <c r="A1012" s="82" t="s">
        <v>480</v>
      </c>
      <c r="B1012" s="82" t="s">
        <v>428</v>
      </c>
      <c r="C1012" s="83" t="s">
        <v>215</v>
      </c>
      <c r="D1012" s="83">
        <v>2017</v>
      </c>
      <c r="E1012" s="121">
        <v>42974</v>
      </c>
      <c r="F1012" s="121"/>
      <c r="G1012" s="121"/>
      <c r="H1012" s="121"/>
      <c r="I1012" s="121"/>
      <c r="J1012" s="121"/>
      <c r="K1012" s="121"/>
      <c r="L1012" s="121"/>
      <c r="M1012" s="121"/>
      <c r="N1012" s="121"/>
      <c r="O1012" s="121"/>
      <c r="P1012" s="121"/>
      <c r="Q1012" s="121"/>
      <c r="R1012" s="121"/>
      <c r="S1012" s="121"/>
      <c r="T1012" s="121"/>
      <c r="DS1012" s="83">
        <v>572.75484374999996</v>
      </c>
      <c r="DT1012" s="83">
        <v>0.27501562499999999</v>
      </c>
      <c r="DU1012" s="83">
        <v>0.32424999999999998</v>
      </c>
      <c r="DV1012" s="83">
        <v>0.33380625000000003</v>
      </c>
      <c r="DW1012" s="83">
        <v>0.36003125000000002</v>
      </c>
      <c r="DX1012" s="83">
        <v>0.36535000000000001</v>
      </c>
      <c r="DY1012" s="83">
        <v>0.32896874999999998</v>
      </c>
      <c r="DZ1012" s="83">
        <v>0.22139375</v>
      </c>
    </row>
    <row r="1013" spans="1:130" s="83" customFormat="1" hidden="1" x14ac:dyDescent="0.25">
      <c r="A1013" s="82" t="s">
        <v>480</v>
      </c>
      <c r="B1013" s="82" t="s">
        <v>428</v>
      </c>
      <c r="C1013" s="83" t="s">
        <v>216</v>
      </c>
      <c r="D1013" s="83">
        <v>2017</v>
      </c>
      <c r="E1013" s="121">
        <v>42974</v>
      </c>
      <c r="F1013" s="121"/>
      <c r="G1013" s="121"/>
      <c r="H1013" s="121"/>
      <c r="I1013" s="121"/>
      <c r="J1013" s="121"/>
      <c r="K1013" s="121"/>
      <c r="L1013" s="121"/>
      <c r="M1013" s="121"/>
      <c r="N1013" s="121"/>
      <c r="O1013" s="121"/>
      <c r="P1013" s="121"/>
      <c r="Q1013" s="121"/>
      <c r="R1013" s="121"/>
      <c r="S1013" s="121"/>
      <c r="T1013" s="121"/>
      <c r="DS1013" s="83">
        <v>543.55031250000002</v>
      </c>
      <c r="DT1013" s="83">
        <v>0.28766249999999999</v>
      </c>
      <c r="DU1013" s="83">
        <v>0.30813125000000002</v>
      </c>
      <c r="DV1013" s="83">
        <v>0.35976875000000003</v>
      </c>
      <c r="DW1013" s="83">
        <v>0.38190625</v>
      </c>
      <c r="DX1013" s="83">
        <v>0.35731249999999998</v>
      </c>
      <c r="DY1013" s="83">
        <v>0.2684375</v>
      </c>
      <c r="DZ1013" s="83">
        <v>0.14651249999999999</v>
      </c>
    </row>
    <row r="1014" spans="1:130" s="83" customFormat="1" hidden="1" x14ac:dyDescent="0.25">
      <c r="A1014" s="82" t="s">
        <v>480</v>
      </c>
      <c r="B1014" s="82" t="s">
        <v>428</v>
      </c>
      <c r="C1014" s="83" t="s">
        <v>217</v>
      </c>
      <c r="D1014" s="83">
        <v>2017</v>
      </c>
      <c r="E1014" s="121">
        <v>42974</v>
      </c>
      <c r="F1014" s="121"/>
      <c r="G1014" s="121"/>
      <c r="H1014" s="121"/>
      <c r="I1014" s="121"/>
      <c r="J1014" s="121"/>
      <c r="K1014" s="121"/>
      <c r="L1014" s="121"/>
      <c r="M1014" s="121"/>
      <c r="N1014" s="121"/>
      <c r="O1014" s="121"/>
      <c r="P1014" s="121"/>
      <c r="Q1014" s="121"/>
      <c r="R1014" s="121"/>
      <c r="S1014" s="121"/>
      <c r="T1014" s="121"/>
      <c r="DS1014" s="83">
        <v>519.81984375000002</v>
      </c>
      <c r="DT1014" s="83">
        <v>0.27613437499999999</v>
      </c>
      <c r="DU1014" s="83">
        <v>0.30245624999999998</v>
      </c>
      <c r="DV1014" s="83">
        <v>0.32316875</v>
      </c>
      <c r="DW1014" s="83">
        <v>0.35950625000000003</v>
      </c>
      <c r="DX1014" s="83">
        <v>0.34319375000000002</v>
      </c>
      <c r="DY1014" s="83">
        <v>0.29296250000000001</v>
      </c>
      <c r="DZ1014" s="83">
        <v>0.12460625</v>
      </c>
    </row>
    <row r="1015" spans="1:130" s="83" customFormat="1" hidden="1" x14ac:dyDescent="0.25">
      <c r="A1015" s="82" t="s">
        <v>480</v>
      </c>
      <c r="B1015" s="82" t="s">
        <v>428</v>
      </c>
      <c r="C1015" s="83" t="s">
        <v>213</v>
      </c>
      <c r="D1015" s="83">
        <v>2017</v>
      </c>
      <c r="E1015" s="121">
        <v>42975</v>
      </c>
      <c r="F1015" s="121"/>
      <c r="G1015" s="121"/>
      <c r="H1015" s="121"/>
      <c r="I1015" s="121"/>
      <c r="J1015" s="121"/>
      <c r="K1015" s="121"/>
      <c r="L1015" s="121"/>
      <c r="M1015" s="121"/>
      <c r="N1015" s="121"/>
      <c r="O1015" s="121"/>
      <c r="P1015" s="121"/>
      <c r="Q1015" s="121"/>
      <c r="R1015" s="121"/>
      <c r="S1015" s="121"/>
      <c r="T1015" s="121"/>
      <c r="DS1015" s="83">
        <v>529.09734375000005</v>
      </c>
      <c r="DT1015" s="83">
        <v>0.25470312499999997</v>
      </c>
      <c r="DU1015" s="83">
        <v>0.31474999999999997</v>
      </c>
      <c r="DV1015" s="83">
        <v>0.29683749999999998</v>
      </c>
      <c r="DW1015" s="83">
        <v>0.35952499999999998</v>
      </c>
      <c r="DX1015" s="83">
        <v>0.32064999999999999</v>
      </c>
      <c r="DY1015" s="83">
        <v>0.31800624999999999</v>
      </c>
      <c r="DZ1015" s="83">
        <v>0.18391250000000001</v>
      </c>
    </row>
    <row r="1016" spans="1:130" s="83" customFormat="1" hidden="1" x14ac:dyDescent="0.25">
      <c r="A1016" s="82" t="s">
        <v>480</v>
      </c>
      <c r="B1016" s="82" t="s">
        <v>428</v>
      </c>
      <c r="C1016" s="83" t="s">
        <v>496</v>
      </c>
      <c r="D1016" s="83">
        <v>2017</v>
      </c>
      <c r="E1016" s="121">
        <v>42975</v>
      </c>
      <c r="F1016" s="121"/>
      <c r="G1016" s="121"/>
      <c r="H1016" s="121"/>
      <c r="I1016" s="121"/>
      <c r="J1016" s="121"/>
      <c r="K1016" s="121"/>
      <c r="L1016" s="121"/>
      <c r="M1016" s="121"/>
      <c r="N1016" s="121"/>
      <c r="O1016" s="121"/>
      <c r="P1016" s="121"/>
      <c r="Q1016" s="121"/>
      <c r="R1016" s="121"/>
      <c r="S1016" s="121"/>
      <c r="T1016" s="121"/>
      <c r="DS1016" s="83">
        <v>552.82124999999996</v>
      </c>
      <c r="DT1016" s="83">
        <v>0.27914375000000002</v>
      </c>
      <c r="DU1016" s="83">
        <v>0.30330625</v>
      </c>
      <c r="DV1016" s="83">
        <v>0.31535000000000002</v>
      </c>
      <c r="DW1016" s="83">
        <v>0.37014999999999998</v>
      </c>
      <c r="DX1016" s="83">
        <v>0.36154375</v>
      </c>
      <c r="DY1016" s="83">
        <v>0.31201875000000001</v>
      </c>
      <c r="DZ1016" s="83">
        <v>0.19245000000000001</v>
      </c>
    </row>
    <row r="1017" spans="1:130" s="83" customFormat="1" hidden="1" x14ac:dyDescent="0.25">
      <c r="A1017" s="82" t="s">
        <v>480</v>
      </c>
      <c r="B1017" s="82" t="s">
        <v>428</v>
      </c>
      <c r="C1017" s="83" t="s">
        <v>214</v>
      </c>
      <c r="D1017" s="83">
        <v>2017</v>
      </c>
      <c r="E1017" s="121">
        <v>42975</v>
      </c>
      <c r="F1017" s="121"/>
      <c r="G1017" s="121"/>
      <c r="H1017" s="121"/>
      <c r="I1017" s="121"/>
      <c r="J1017" s="121"/>
      <c r="K1017" s="121"/>
      <c r="L1017" s="121"/>
      <c r="M1017" s="121"/>
      <c r="N1017" s="121"/>
      <c r="O1017" s="121"/>
      <c r="P1017" s="121"/>
      <c r="Q1017" s="121"/>
      <c r="R1017" s="121"/>
      <c r="S1017" s="121"/>
      <c r="T1017" s="121"/>
      <c r="DS1017" s="83">
        <v>548.27296875000002</v>
      </c>
      <c r="DT1017" s="83">
        <v>0.279965625</v>
      </c>
      <c r="DU1017" s="83">
        <v>0.33042500000000002</v>
      </c>
      <c r="DV1017" s="83">
        <v>0.31238749999999998</v>
      </c>
      <c r="DW1017" s="83">
        <v>0.38391249999999999</v>
      </c>
      <c r="DX1017" s="83">
        <v>0.38945625</v>
      </c>
      <c r="DY1017" s="83">
        <v>0.2759125</v>
      </c>
      <c r="DZ1017" s="83">
        <v>0.16071250000000001</v>
      </c>
    </row>
    <row r="1018" spans="1:130" s="83" customFormat="1" hidden="1" x14ac:dyDescent="0.25">
      <c r="A1018" s="82" t="s">
        <v>480</v>
      </c>
      <c r="B1018" s="82" t="s">
        <v>428</v>
      </c>
      <c r="C1018" s="83" t="s">
        <v>215</v>
      </c>
      <c r="D1018" s="83">
        <v>2017</v>
      </c>
      <c r="E1018" s="121">
        <v>42975</v>
      </c>
      <c r="F1018" s="121"/>
      <c r="G1018" s="121"/>
      <c r="H1018" s="121"/>
      <c r="I1018" s="121"/>
      <c r="J1018" s="121"/>
      <c r="K1018" s="121"/>
      <c r="L1018" s="121"/>
      <c r="M1018" s="121"/>
      <c r="N1018" s="121"/>
      <c r="O1018" s="121"/>
      <c r="P1018" s="121"/>
      <c r="Q1018" s="121"/>
      <c r="R1018" s="121"/>
      <c r="S1018" s="121"/>
      <c r="T1018" s="121"/>
      <c r="DS1018" s="83">
        <v>571.83328125000003</v>
      </c>
      <c r="DT1018" s="83">
        <v>0.27117187500000001</v>
      </c>
      <c r="DU1018" s="83">
        <v>0.32237500000000002</v>
      </c>
      <c r="DV1018" s="83">
        <v>0.33301249999999999</v>
      </c>
      <c r="DW1018" s="83">
        <v>0.35954999999999998</v>
      </c>
      <c r="DX1018" s="83">
        <v>0.36520000000000002</v>
      </c>
      <c r="DY1018" s="83">
        <v>0.32948125</v>
      </c>
      <c r="DZ1018" s="83">
        <v>0.22209375000000001</v>
      </c>
    </row>
    <row r="1019" spans="1:130" s="83" customFormat="1" hidden="1" x14ac:dyDescent="0.25">
      <c r="A1019" s="82" t="s">
        <v>480</v>
      </c>
      <c r="B1019" s="82" t="s">
        <v>428</v>
      </c>
      <c r="C1019" s="83" t="s">
        <v>216</v>
      </c>
      <c r="D1019" s="83">
        <v>2017</v>
      </c>
      <c r="E1019" s="121">
        <v>42975</v>
      </c>
      <c r="F1019" s="121"/>
      <c r="G1019" s="121"/>
      <c r="H1019" s="121"/>
      <c r="I1019" s="121"/>
      <c r="J1019" s="121"/>
      <c r="K1019" s="121"/>
      <c r="L1019" s="121"/>
      <c r="M1019" s="121"/>
      <c r="N1019" s="121"/>
      <c r="O1019" s="121"/>
      <c r="P1019" s="121"/>
      <c r="Q1019" s="121"/>
      <c r="R1019" s="121"/>
      <c r="S1019" s="121"/>
      <c r="T1019" s="121"/>
      <c r="DS1019" s="83">
        <v>542.90671874999998</v>
      </c>
      <c r="DT1019" s="83">
        <v>0.28325312499999999</v>
      </c>
      <c r="DU1019" s="83">
        <v>0.30630000000000002</v>
      </c>
      <c r="DV1019" s="83">
        <v>0.35920000000000002</v>
      </c>
      <c r="DW1019" s="83">
        <v>0.38151875000000002</v>
      </c>
      <c r="DX1019" s="83">
        <v>0.35745624999999998</v>
      </c>
      <c r="DY1019" s="83">
        <v>0.26928125000000003</v>
      </c>
      <c r="DZ1019" s="83">
        <v>0.14745625000000001</v>
      </c>
    </row>
    <row r="1020" spans="1:130" s="83" customFormat="1" hidden="1" x14ac:dyDescent="0.25">
      <c r="A1020" s="82" t="s">
        <v>480</v>
      </c>
      <c r="B1020" s="82" t="s">
        <v>428</v>
      </c>
      <c r="C1020" s="83" t="s">
        <v>217</v>
      </c>
      <c r="D1020" s="83">
        <v>2017</v>
      </c>
      <c r="E1020" s="121">
        <v>42975</v>
      </c>
      <c r="F1020" s="121"/>
      <c r="G1020" s="121"/>
      <c r="H1020" s="121"/>
      <c r="I1020" s="121"/>
      <c r="J1020" s="121"/>
      <c r="K1020" s="121"/>
      <c r="L1020" s="121"/>
      <c r="M1020" s="121"/>
      <c r="N1020" s="121"/>
      <c r="O1020" s="121"/>
      <c r="P1020" s="121"/>
      <c r="Q1020" s="121"/>
      <c r="R1020" s="121"/>
      <c r="S1020" s="121"/>
      <c r="T1020" s="121"/>
      <c r="DS1020" s="83">
        <v>518.91</v>
      </c>
      <c r="DT1020" s="83">
        <v>0.27205625</v>
      </c>
      <c r="DU1020" s="83">
        <v>0.30024374999999998</v>
      </c>
      <c r="DV1020" s="83">
        <v>0.32227499999999998</v>
      </c>
      <c r="DW1020" s="83">
        <v>0.35893750000000002</v>
      </c>
      <c r="DX1020" s="83">
        <v>0.34325</v>
      </c>
      <c r="DY1020" s="83">
        <v>0.29391250000000002</v>
      </c>
      <c r="DZ1020" s="83">
        <v>0.12517500000000001</v>
      </c>
    </row>
    <row r="1021" spans="1:130" s="83" customFormat="1" hidden="1" x14ac:dyDescent="0.25">
      <c r="A1021" s="82" t="s">
        <v>480</v>
      </c>
      <c r="B1021" s="82" t="s">
        <v>428</v>
      </c>
      <c r="C1021" s="83" t="s">
        <v>213</v>
      </c>
      <c r="D1021" s="83">
        <v>2017</v>
      </c>
      <c r="E1021" s="121">
        <v>42976</v>
      </c>
      <c r="F1021" s="121"/>
      <c r="G1021" s="121"/>
      <c r="H1021" s="121"/>
      <c r="I1021" s="121"/>
      <c r="J1021" s="121"/>
      <c r="K1021" s="121"/>
      <c r="L1021" s="121"/>
      <c r="M1021" s="121"/>
      <c r="N1021" s="121"/>
      <c r="O1021" s="121"/>
      <c r="P1021" s="121"/>
      <c r="Q1021" s="121"/>
      <c r="R1021" s="121"/>
      <c r="S1021" s="121"/>
      <c r="T1021" s="121"/>
      <c r="DS1021" s="83">
        <v>528.31781249999995</v>
      </c>
      <c r="DT1021" s="83">
        <v>0.25051875000000001</v>
      </c>
      <c r="DU1021" s="83">
        <v>0.31314999999999998</v>
      </c>
      <c r="DV1021" s="83">
        <v>0.29591875000000001</v>
      </c>
      <c r="DW1021" s="83">
        <v>0.35899999999999999</v>
      </c>
      <c r="DX1021" s="83">
        <v>0.3208375</v>
      </c>
      <c r="DY1021" s="83">
        <v>0.31886249999999999</v>
      </c>
      <c r="DZ1021" s="83">
        <v>0.18460625</v>
      </c>
    </row>
    <row r="1022" spans="1:130" s="83" customFormat="1" hidden="1" x14ac:dyDescent="0.25">
      <c r="A1022" s="82" t="s">
        <v>480</v>
      </c>
      <c r="B1022" s="82" t="s">
        <v>428</v>
      </c>
      <c r="C1022" s="83" t="s">
        <v>496</v>
      </c>
      <c r="D1022" s="83">
        <v>2017</v>
      </c>
      <c r="E1022" s="121">
        <v>42976</v>
      </c>
      <c r="F1022" s="121"/>
      <c r="G1022" s="121"/>
      <c r="H1022" s="121"/>
      <c r="I1022" s="121"/>
      <c r="J1022" s="121"/>
      <c r="K1022" s="121"/>
      <c r="L1022" s="121"/>
      <c r="M1022" s="121"/>
      <c r="N1022" s="121"/>
      <c r="O1022" s="121"/>
      <c r="P1022" s="121"/>
      <c r="Q1022" s="121"/>
      <c r="R1022" s="121"/>
      <c r="S1022" s="121"/>
      <c r="T1022" s="121"/>
      <c r="DS1022" s="83">
        <v>551.89921875000005</v>
      </c>
      <c r="DT1022" s="83">
        <v>0.275484375</v>
      </c>
      <c r="DU1022" s="83">
        <v>0.30163125000000002</v>
      </c>
      <c r="DV1022" s="83">
        <v>0.31403124999999998</v>
      </c>
      <c r="DW1022" s="83">
        <v>0.36960625000000003</v>
      </c>
      <c r="DX1022" s="83">
        <v>0.36151250000000001</v>
      </c>
      <c r="DY1022" s="83">
        <v>0.31281249999999999</v>
      </c>
      <c r="DZ1022" s="83">
        <v>0.19314375</v>
      </c>
    </row>
    <row r="1023" spans="1:130" s="83" customFormat="1" hidden="1" x14ac:dyDescent="0.25">
      <c r="A1023" s="82" t="s">
        <v>480</v>
      </c>
      <c r="B1023" s="82" t="s">
        <v>428</v>
      </c>
      <c r="C1023" s="83" t="s">
        <v>214</v>
      </c>
      <c r="D1023" s="83">
        <v>2017</v>
      </c>
      <c r="E1023" s="121">
        <v>42976</v>
      </c>
      <c r="F1023" s="121"/>
      <c r="G1023" s="121"/>
      <c r="H1023" s="121"/>
      <c r="I1023" s="121"/>
      <c r="J1023" s="121"/>
      <c r="K1023" s="121"/>
      <c r="L1023" s="121"/>
      <c r="M1023" s="121"/>
      <c r="N1023" s="121"/>
      <c r="O1023" s="121"/>
      <c r="P1023" s="121"/>
      <c r="Q1023" s="121"/>
      <c r="R1023" s="121"/>
      <c r="S1023" s="121"/>
      <c r="T1023" s="121"/>
      <c r="DS1023" s="83">
        <v>547.56609375000005</v>
      </c>
      <c r="DT1023" s="83">
        <v>0.27575937499999997</v>
      </c>
      <c r="DU1023" s="83">
        <v>0.32854375000000002</v>
      </c>
      <c r="DV1023" s="83">
        <v>0.31156875000000001</v>
      </c>
      <c r="DW1023" s="83">
        <v>0.38373125000000002</v>
      </c>
      <c r="DX1023" s="83">
        <v>0.38935625000000001</v>
      </c>
      <c r="DY1023" s="83">
        <v>0.27696874999999999</v>
      </c>
      <c r="DZ1023" s="83">
        <v>0.16144375</v>
      </c>
    </row>
    <row r="1024" spans="1:130" s="83" customFormat="1" hidden="1" x14ac:dyDescent="0.25">
      <c r="A1024" s="82" t="s">
        <v>480</v>
      </c>
      <c r="B1024" s="82" t="s">
        <v>428</v>
      </c>
      <c r="C1024" s="83" t="s">
        <v>215</v>
      </c>
      <c r="D1024" s="83">
        <v>2017</v>
      </c>
      <c r="E1024" s="121">
        <v>42976</v>
      </c>
      <c r="F1024" s="121"/>
      <c r="G1024" s="121"/>
      <c r="H1024" s="121"/>
      <c r="I1024" s="121"/>
      <c r="J1024" s="121"/>
      <c r="K1024" s="121"/>
      <c r="L1024" s="121"/>
      <c r="M1024" s="121"/>
      <c r="N1024" s="121"/>
      <c r="O1024" s="121"/>
      <c r="P1024" s="121"/>
      <c r="Q1024" s="121"/>
      <c r="R1024" s="121"/>
      <c r="S1024" s="121"/>
      <c r="T1024" s="121"/>
      <c r="DS1024" s="83">
        <v>571.07906249999996</v>
      </c>
      <c r="DT1024" s="83">
        <v>0.26753749999999998</v>
      </c>
      <c r="DU1024" s="83">
        <v>0.32076874999999999</v>
      </c>
      <c r="DV1024" s="83">
        <v>0.33204375000000003</v>
      </c>
      <c r="DW1024" s="83">
        <v>0.35923749999999999</v>
      </c>
      <c r="DX1024" s="83">
        <v>0.36519374999999998</v>
      </c>
      <c r="DY1024" s="83">
        <v>0.33006249999999998</v>
      </c>
      <c r="DZ1024" s="83">
        <v>0.22290625</v>
      </c>
    </row>
    <row r="1025" spans="1:130" s="83" customFormat="1" hidden="1" x14ac:dyDescent="0.25">
      <c r="A1025" s="82" t="s">
        <v>480</v>
      </c>
      <c r="B1025" s="82" t="s">
        <v>428</v>
      </c>
      <c r="C1025" s="83" t="s">
        <v>216</v>
      </c>
      <c r="D1025" s="83">
        <v>2017</v>
      </c>
      <c r="E1025" s="121">
        <v>42976</v>
      </c>
      <c r="F1025" s="121"/>
      <c r="G1025" s="121"/>
      <c r="H1025" s="121"/>
      <c r="I1025" s="121"/>
      <c r="J1025" s="121"/>
      <c r="K1025" s="121"/>
      <c r="L1025" s="121"/>
      <c r="M1025" s="121"/>
      <c r="N1025" s="121"/>
      <c r="O1025" s="121"/>
      <c r="P1025" s="121"/>
      <c r="Q1025" s="121"/>
      <c r="R1025" s="121"/>
      <c r="S1025" s="121"/>
      <c r="T1025" s="121"/>
      <c r="DS1025" s="83">
        <v>542.23078124999995</v>
      </c>
      <c r="DT1025" s="83">
        <v>0.27904687500000003</v>
      </c>
      <c r="DU1025" s="83">
        <v>0.30436249999999998</v>
      </c>
      <c r="DV1025" s="83">
        <v>0.35848124999999997</v>
      </c>
      <c r="DW1025" s="83">
        <v>0.38121250000000001</v>
      </c>
      <c r="DX1025" s="83">
        <v>0.35769374999999998</v>
      </c>
      <c r="DY1025" s="83">
        <v>0.27005625</v>
      </c>
      <c r="DZ1025" s="83">
        <v>0.14828749999999999</v>
      </c>
    </row>
    <row r="1026" spans="1:130" s="83" customFormat="1" hidden="1" x14ac:dyDescent="0.25">
      <c r="A1026" s="82" t="s">
        <v>480</v>
      </c>
      <c r="B1026" s="82" t="s">
        <v>428</v>
      </c>
      <c r="C1026" s="83" t="s">
        <v>217</v>
      </c>
      <c r="D1026" s="83">
        <v>2017</v>
      </c>
      <c r="E1026" s="121">
        <v>42976</v>
      </c>
      <c r="F1026" s="121"/>
      <c r="G1026" s="121"/>
      <c r="H1026" s="121"/>
      <c r="I1026" s="121"/>
      <c r="J1026" s="121"/>
      <c r="K1026" s="121"/>
      <c r="L1026" s="121"/>
      <c r="M1026" s="121"/>
      <c r="N1026" s="121"/>
      <c r="O1026" s="121"/>
      <c r="P1026" s="121"/>
      <c r="Q1026" s="121"/>
      <c r="R1026" s="121"/>
      <c r="S1026" s="121"/>
      <c r="T1026" s="121"/>
      <c r="DS1026" s="83">
        <v>517.87546874999998</v>
      </c>
      <c r="DT1026" s="83">
        <v>0.26812812499999999</v>
      </c>
      <c r="DU1026" s="83">
        <v>0.2981125</v>
      </c>
      <c r="DV1026" s="83">
        <v>0.32118124999999997</v>
      </c>
      <c r="DW1026" s="83">
        <v>0.35831249999999998</v>
      </c>
      <c r="DX1026" s="83">
        <v>0.34320624999999999</v>
      </c>
      <c r="DY1026" s="83">
        <v>0.29477500000000001</v>
      </c>
      <c r="DZ1026" s="83">
        <v>0.12565625</v>
      </c>
    </row>
    <row r="1027" spans="1:130" s="83" customFormat="1" hidden="1" x14ac:dyDescent="0.25">
      <c r="A1027" s="82" t="s">
        <v>480</v>
      </c>
      <c r="B1027" s="82" t="s">
        <v>428</v>
      </c>
      <c r="C1027" s="83" t="s">
        <v>213</v>
      </c>
      <c r="D1027" s="83">
        <v>2017</v>
      </c>
      <c r="E1027" s="121">
        <v>42977</v>
      </c>
      <c r="F1027" s="121"/>
      <c r="G1027" s="121"/>
      <c r="H1027" s="121"/>
      <c r="I1027" s="121"/>
      <c r="J1027" s="121"/>
      <c r="K1027" s="121"/>
      <c r="L1027" s="121"/>
      <c r="M1027" s="121"/>
      <c r="N1027" s="121"/>
      <c r="O1027" s="121"/>
      <c r="P1027" s="121"/>
      <c r="Q1027" s="121"/>
      <c r="R1027" s="121"/>
      <c r="S1027" s="121"/>
      <c r="T1027" s="121"/>
      <c r="DS1027" s="83">
        <v>527.72390625000003</v>
      </c>
      <c r="DT1027" s="83">
        <v>0.248071875</v>
      </c>
      <c r="DU1027" s="83">
        <v>0.31148749999999997</v>
      </c>
      <c r="DV1027" s="83">
        <v>0.29486250000000003</v>
      </c>
      <c r="DW1027" s="83">
        <v>0.35829375000000002</v>
      </c>
      <c r="DX1027" s="83">
        <v>0.32111250000000002</v>
      </c>
      <c r="DY1027" s="83">
        <v>0.31977499999999998</v>
      </c>
      <c r="DZ1027" s="83">
        <v>0.18525625000000001</v>
      </c>
    </row>
    <row r="1028" spans="1:130" s="83" customFormat="1" hidden="1" x14ac:dyDescent="0.25">
      <c r="A1028" s="82" t="s">
        <v>480</v>
      </c>
      <c r="B1028" s="82" t="s">
        <v>428</v>
      </c>
      <c r="C1028" s="83" t="s">
        <v>496</v>
      </c>
      <c r="D1028" s="83">
        <v>2017</v>
      </c>
      <c r="E1028" s="121">
        <v>42977</v>
      </c>
      <c r="F1028" s="121"/>
      <c r="G1028" s="121"/>
      <c r="H1028" s="121"/>
      <c r="I1028" s="121"/>
      <c r="J1028" s="121"/>
      <c r="K1028" s="121"/>
      <c r="L1028" s="121"/>
      <c r="M1028" s="121"/>
      <c r="N1028" s="121"/>
      <c r="O1028" s="121"/>
      <c r="P1028" s="121"/>
      <c r="Q1028" s="121"/>
      <c r="R1028" s="121"/>
      <c r="S1028" s="121"/>
      <c r="T1028" s="121"/>
      <c r="DS1028" s="83">
        <v>551.20359374999998</v>
      </c>
      <c r="DT1028" s="83">
        <v>0.27352812500000001</v>
      </c>
      <c r="DU1028" s="83">
        <v>0.3</v>
      </c>
      <c r="DV1028" s="83">
        <v>0.3127375</v>
      </c>
      <c r="DW1028" s="83">
        <v>0.36890624999999999</v>
      </c>
      <c r="DX1028" s="83">
        <v>0.36149999999999999</v>
      </c>
      <c r="DY1028" s="83">
        <v>0.31360624999999998</v>
      </c>
      <c r="DZ1028" s="83">
        <v>0.19383125000000001</v>
      </c>
    </row>
    <row r="1029" spans="1:130" s="83" customFormat="1" hidden="1" x14ac:dyDescent="0.25">
      <c r="A1029" s="82" t="s">
        <v>480</v>
      </c>
      <c r="B1029" s="82" t="s">
        <v>428</v>
      </c>
      <c r="C1029" s="83" t="s">
        <v>214</v>
      </c>
      <c r="D1029" s="83">
        <v>2017</v>
      </c>
      <c r="E1029" s="121">
        <v>42977</v>
      </c>
      <c r="F1029" s="121"/>
      <c r="G1029" s="121"/>
      <c r="H1029" s="121"/>
      <c r="I1029" s="121"/>
      <c r="J1029" s="121"/>
      <c r="K1029" s="121"/>
      <c r="L1029" s="121"/>
      <c r="M1029" s="121"/>
      <c r="N1029" s="121"/>
      <c r="O1029" s="121"/>
      <c r="P1029" s="121"/>
      <c r="Q1029" s="121"/>
      <c r="R1029" s="121"/>
      <c r="S1029" s="121"/>
      <c r="T1029" s="121"/>
      <c r="DS1029" s="83">
        <v>547.00546874999998</v>
      </c>
      <c r="DT1029" s="83">
        <v>0.27352187500000003</v>
      </c>
      <c r="DU1029" s="83">
        <v>0.32675625000000003</v>
      </c>
      <c r="DV1029" s="83">
        <v>0.31085000000000002</v>
      </c>
      <c r="DW1029" s="83">
        <v>0.38338749999999999</v>
      </c>
      <c r="DX1029" s="83">
        <v>0.38899375000000003</v>
      </c>
      <c r="DY1029" s="83">
        <v>0.27783750000000002</v>
      </c>
      <c r="DZ1029" s="83">
        <v>0.16214375</v>
      </c>
    </row>
    <row r="1030" spans="1:130" s="83" customFormat="1" hidden="1" x14ac:dyDescent="0.25">
      <c r="A1030" s="82" t="s">
        <v>480</v>
      </c>
      <c r="B1030" s="82" t="s">
        <v>428</v>
      </c>
      <c r="C1030" s="83" t="s">
        <v>215</v>
      </c>
      <c r="D1030" s="83">
        <v>2017</v>
      </c>
      <c r="E1030" s="121">
        <v>42977</v>
      </c>
      <c r="F1030" s="121"/>
      <c r="G1030" s="121"/>
      <c r="H1030" s="121"/>
      <c r="I1030" s="121"/>
      <c r="J1030" s="121"/>
      <c r="K1030" s="121"/>
      <c r="L1030" s="121"/>
      <c r="M1030" s="121"/>
      <c r="N1030" s="121"/>
      <c r="O1030" s="121"/>
      <c r="P1030" s="121"/>
      <c r="Q1030" s="121"/>
      <c r="R1030" s="121"/>
      <c r="S1030" s="121"/>
      <c r="T1030" s="121"/>
      <c r="DS1030" s="83">
        <v>570.48093749999998</v>
      </c>
      <c r="DT1030" s="83">
        <v>0.26563124999999999</v>
      </c>
      <c r="DU1030" s="83">
        <v>0.31891249999999999</v>
      </c>
      <c r="DV1030" s="83">
        <v>0.33128125000000003</v>
      </c>
      <c r="DW1030" s="83">
        <v>0.35877500000000001</v>
      </c>
      <c r="DX1030" s="83">
        <v>0.36496875000000001</v>
      </c>
      <c r="DY1030" s="83">
        <v>0.33051874999999997</v>
      </c>
      <c r="DZ1030" s="83">
        <v>0.2237875</v>
      </c>
    </row>
    <row r="1031" spans="1:130" s="83" customFormat="1" hidden="1" x14ac:dyDescent="0.25">
      <c r="A1031" s="82" t="s">
        <v>480</v>
      </c>
      <c r="B1031" s="82" t="s">
        <v>428</v>
      </c>
      <c r="C1031" s="83" t="s">
        <v>216</v>
      </c>
      <c r="D1031" s="83">
        <v>2017</v>
      </c>
      <c r="E1031" s="121">
        <v>42977</v>
      </c>
      <c r="F1031" s="121"/>
      <c r="G1031" s="121"/>
      <c r="H1031" s="121"/>
      <c r="I1031" s="121"/>
      <c r="J1031" s="121"/>
      <c r="K1031" s="121"/>
      <c r="L1031" s="121"/>
      <c r="M1031" s="121"/>
      <c r="N1031" s="121"/>
      <c r="O1031" s="121"/>
      <c r="P1031" s="121"/>
      <c r="Q1031" s="121"/>
      <c r="R1031" s="121"/>
      <c r="S1031" s="121"/>
      <c r="T1031" s="121"/>
      <c r="DS1031" s="83">
        <v>541.71187499999996</v>
      </c>
      <c r="DT1031" s="83">
        <v>0.27647500000000003</v>
      </c>
      <c r="DU1031" s="83">
        <v>0.30247499999999999</v>
      </c>
      <c r="DV1031" s="83">
        <v>0.35781249999999998</v>
      </c>
      <c r="DW1031" s="83">
        <v>0.38069999999999998</v>
      </c>
      <c r="DX1031" s="83">
        <v>0.35775625</v>
      </c>
      <c r="DY1031" s="83">
        <v>0.27078750000000001</v>
      </c>
      <c r="DZ1031" s="83">
        <v>0.149175</v>
      </c>
    </row>
    <row r="1032" spans="1:130" s="83" customFormat="1" hidden="1" x14ac:dyDescent="0.25">
      <c r="A1032" s="82" t="s">
        <v>480</v>
      </c>
      <c r="B1032" s="82" t="s">
        <v>428</v>
      </c>
      <c r="C1032" s="83" t="s">
        <v>217</v>
      </c>
      <c r="D1032" s="83">
        <v>2017</v>
      </c>
      <c r="E1032" s="121">
        <v>42977</v>
      </c>
      <c r="F1032" s="121"/>
      <c r="G1032" s="121"/>
      <c r="H1032" s="121"/>
      <c r="I1032" s="121"/>
      <c r="J1032" s="121"/>
      <c r="K1032" s="121"/>
      <c r="L1032" s="121"/>
      <c r="M1032" s="121"/>
      <c r="N1032" s="121"/>
      <c r="O1032" s="121"/>
      <c r="P1032" s="121"/>
      <c r="Q1032" s="121"/>
      <c r="R1032" s="121"/>
      <c r="S1032" s="121"/>
      <c r="T1032" s="121"/>
      <c r="DS1032" s="83">
        <v>517.1690625</v>
      </c>
      <c r="DT1032" s="83">
        <v>0.26628750000000001</v>
      </c>
      <c r="DU1032" s="83">
        <v>0.29630624999999999</v>
      </c>
      <c r="DV1032" s="83">
        <v>0.31994375000000003</v>
      </c>
      <c r="DW1032" s="83">
        <v>0.35760625000000001</v>
      </c>
      <c r="DX1032" s="83">
        <v>0.34323124999999999</v>
      </c>
      <c r="DY1032" s="83">
        <v>0.29554374999999999</v>
      </c>
      <c r="DZ1032" s="83">
        <v>0.126275</v>
      </c>
    </row>
    <row r="1033" spans="1:130" s="83" customFormat="1" hidden="1" x14ac:dyDescent="0.25">
      <c r="A1033" s="82" t="s">
        <v>480</v>
      </c>
      <c r="B1033" s="82" t="s">
        <v>428</v>
      </c>
      <c r="C1033" s="83" t="s">
        <v>213</v>
      </c>
      <c r="D1033" s="83">
        <v>2017</v>
      </c>
      <c r="E1033" s="121">
        <v>42978</v>
      </c>
      <c r="F1033" s="121"/>
      <c r="G1033" s="121"/>
      <c r="H1033" s="121"/>
      <c r="I1033" s="121"/>
      <c r="J1033" s="121"/>
      <c r="K1033" s="121"/>
      <c r="L1033" s="121"/>
      <c r="M1033" s="121"/>
      <c r="N1033" s="121"/>
      <c r="O1033" s="121"/>
      <c r="P1033" s="121"/>
      <c r="Q1033" s="121"/>
      <c r="R1033" s="121"/>
      <c r="S1033" s="121"/>
      <c r="T1033" s="121"/>
      <c r="DS1033" s="83">
        <v>527.270625</v>
      </c>
      <c r="DT1033" s="83">
        <v>0.2469875</v>
      </c>
      <c r="DU1033" s="83">
        <v>0.3102125</v>
      </c>
      <c r="DV1033" s="83">
        <v>0.29384375000000001</v>
      </c>
      <c r="DW1033" s="83">
        <v>0.35749375</v>
      </c>
      <c r="DX1033" s="83">
        <v>0.32121250000000001</v>
      </c>
      <c r="DY1033" s="83">
        <v>0.32049375000000002</v>
      </c>
      <c r="DZ1033" s="83">
        <v>0.18592500000000001</v>
      </c>
    </row>
    <row r="1034" spans="1:130" s="83" customFormat="1" hidden="1" x14ac:dyDescent="0.25">
      <c r="A1034" s="82" t="s">
        <v>480</v>
      </c>
      <c r="B1034" s="82" t="s">
        <v>428</v>
      </c>
      <c r="C1034" s="83" t="s">
        <v>496</v>
      </c>
      <c r="D1034" s="83">
        <v>2017</v>
      </c>
      <c r="E1034" s="121">
        <v>42978</v>
      </c>
      <c r="F1034" s="121"/>
      <c r="G1034" s="121"/>
      <c r="H1034" s="121"/>
      <c r="I1034" s="121"/>
      <c r="J1034" s="121"/>
      <c r="K1034" s="121"/>
      <c r="L1034" s="121"/>
      <c r="M1034" s="121"/>
      <c r="N1034" s="121"/>
      <c r="O1034" s="121"/>
      <c r="P1034" s="121"/>
      <c r="Q1034" s="121"/>
      <c r="R1034" s="121"/>
      <c r="S1034" s="121"/>
      <c r="T1034" s="121"/>
      <c r="DS1034" s="83">
        <v>550.70531249999999</v>
      </c>
      <c r="DT1034" s="83">
        <v>0.27286874999999999</v>
      </c>
      <c r="DU1034" s="83">
        <v>0.29873749999999999</v>
      </c>
      <c r="DV1034" s="83">
        <v>0.31145624999999999</v>
      </c>
      <c r="DW1034" s="83">
        <v>0.36833125</v>
      </c>
      <c r="DX1034" s="83">
        <v>0.36154999999999998</v>
      </c>
      <c r="DY1034" s="83">
        <v>0.31416875</v>
      </c>
      <c r="DZ1034" s="83">
        <v>0.19437499999999999</v>
      </c>
    </row>
    <row r="1035" spans="1:130" s="83" customFormat="1" hidden="1" x14ac:dyDescent="0.25">
      <c r="A1035" s="82" t="s">
        <v>480</v>
      </c>
      <c r="B1035" s="82" t="s">
        <v>428</v>
      </c>
      <c r="C1035" s="83" t="s">
        <v>214</v>
      </c>
      <c r="D1035" s="83">
        <v>2017</v>
      </c>
      <c r="E1035" s="121">
        <v>42978</v>
      </c>
      <c r="F1035" s="121"/>
      <c r="G1035" s="121"/>
      <c r="H1035" s="121"/>
      <c r="I1035" s="121"/>
      <c r="J1035" s="121"/>
      <c r="K1035" s="121"/>
      <c r="L1035" s="121"/>
      <c r="M1035" s="121"/>
      <c r="N1035" s="121"/>
      <c r="O1035" s="121"/>
      <c r="P1035" s="121"/>
      <c r="Q1035" s="121"/>
      <c r="R1035" s="121"/>
      <c r="S1035" s="121"/>
      <c r="T1035" s="121"/>
      <c r="DS1035" s="83">
        <v>546.62765624999997</v>
      </c>
      <c r="DT1035" s="83">
        <v>0.27262187500000001</v>
      </c>
      <c r="DU1035" s="83">
        <v>0.32514999999999999</v>
      </c>
      <c r="DV1035" s="83">
        <v>0.30975000000000003</v>
      </c>
      <c r="DW1035" s="83">
        <v>0.38308124999999998</v>
      </c>
      <c r="DX1035" s="83">
        <v>0.38887500000000003</v>
      </c>
      <c r="DY1035" s="83">
        <v>0.27875</v>
      </c>
      <c r="DZ1035" s="83">
        <v>0.16275000000000001</v>
      </c>
    </row>
    <row r="1036" spans="1:130" s="83" customFormat="1" hidden="1" x14ac:dyDescent="0.25">
      <c r="A1036" s="82" t="s">
        <v>480</v>
      </c>
      <c r="B1036" s="82" t="s">
        <v>428</v>
      </c>
      <c r="C1036" s="83" t="s">
        <v>215</v>
      </c>
      <c r="D1036" s="83">
        <v>2017</v>
      </c>
      <c r="E1036" s="121">
        <v>42978</v>
      </c>
      <c r="F1036" s="121"/>
      <c r="G1036" s="121"/>
      <c r="H1036" s="121"/>
      <c r="I1036" s="121"/>
      <c r="J1036" s="121"/>
      <c r="K1036" s="121"/>
      <c r="L1036" s="121"/>
      <c r="M1036" s="121"/>
      <c r="N1036" s="121"/>
      <c r="O1036" s="121"/>
      <c r="P1036" s="121"/>
      <c r="Q1036" s="121"/>
      <c r="R1036" s="121"/>
      <c r="S1036" s="121"/>
      <c r="T1036" s="121"/>
      <c r="DS1036" s="83">
        <v>570.30281249999996</v>
      </c>
      <c r="DT1036" s="83">
        <v>0.26530625000000002</v>
      </c>
      <c r="DU1036" s="83">
        <v>0.31774999999999998</v>
      </c>
      <c r="DV1036" s="83">
        <v>0.33076875</v>
      </c>
      <c r="DW1036" s="83">
        <v>0.35823125</v>
      </c>
      <c r="DX1036" s="83">
        <v>0.36491249999999997</v>
      </c>
      <c r="DY1036" s="83">
        <v>0.33103125</v>
      </c>
      <c r="DZ1036" s="83">
        <v>0.2245375</v>
      </c>
    </row>
    <row r="1037" spans="1:130" s="83" customFormat="1" hidden="1" x14ac:dyDescent="0.25">
      <c r="A1037" s="82" t="s">
        <v>480</v>
      </c>
      <c r="B1037" s="82" t="s">
        <v>428</v>
      </c>
      <c r="C1037" s="83" t="s">
        <v>216</v>
      </c>
      <c r="D1037" s="83">
        <v>2017</v>
      </c>
      <c r="E1037" s="121">
        <v>42978</v>
      </c>
      <c r="F1037" s="121"/>
      <c r="G1037" s="121"/>
      <c r="H1037" s="121"/>
      <c r="I1037" s="121"/>
      <c r="J1037" s="121"/>
      <c r="K1037" s="121"/>
      <c r="L1037" s="121"/>
      <c r="M1037" s="121"/>
      <c r="N1037" s="121"/>
      <c r="O1037" s="121"/>
      <c r="P1037" s="121"/>
      <c r="Q1037" s="121"/>
      <c r="R1037" s="121"/>
      <c r="S1037" s="121"/>
      <c r="T1037" s="121"/>
      <c r="DS1037" s="83">
        <v>541.35562500000003</v>
      </c>
      <c r="DT1037" s="83">
        <v>0.2754625</v>
      </c>
      <c r="DU1037" s="83">
        <v>0.30097499999999999</v>
      </c>
      <c r="DV1037" s="83">
        <v>0.35686250000000003</v>
      </c>
      <c r="DW1037" s="83">
        <v>0.38014999999999999</v>
      </c>
      <c r="DX1037" s="83">
        <v>0.35780000000000001</v>
      </c>
      <c r="DY1037" s="83">
        <v>0.27150625</v>
      </c>
      <c r="DZ1037" s="83">
        <v>0.14998125000000001</v>
      </c>
    </row>
    <row r="1038" spans="1:130" s="83" customFormat="1" hidden="1" x14ac:dyDescent="0.25">
      <c r="A1038" s="82" t="s">
        <v>480</v>
      </c>
      <c r="B1038" s="82" t="s">
        <v>428</v>
      </c>
      <c r="C1038" s="83" t="s">
        <v>217</v>
      </c>
      <c r="D1038" s="83">
        <v>2017</v>
      </c>
      <c r="E1038" s="121">
        <v>42978</v>
      </c>
      <c r="F1038" s="121"/>
      <c r="G1038" s="121"/>
      <c r="H1038" s="121"/>
      <c r="I1038" s="121"/>
      <c r="J1038" s="121"/>
      <c r="K1038" s="121"/>
      <c r="L1038" s="121"/>
      <c r="M1038" s="121"/>
      <c r="N1038" s="121"/>
      <c r="O1038" s="121"/>
      <c r="P1038" s="121"/>
      <c r="Q1038" s="121"/>
      <c r="R1038" s="121"/>
      <c r="S1038" s="121"/>
      <c r="T1038" s="121"/>
      <c r="DS1038" s="83">
        <v>516.8175</v>
      </c>
      <c r="DT1038" s="83">
        <v>0.26610624999999999</v>
      </c>
      <c r="DU1038" s="83">
        <v>0.29516874999999998</v>
      </c>
      <c r="DV1038" s="83">
        <v>0.31885000000000002</v>
      </c>
      <c r="DW1038" s="83">
        <v>0.35693750000000002</v>
      </c>
      <c r="DX1038" s="83">
        <v>0.34326250000000003</v>
      </c>
      <c r="DY1038" s="83">
        <v>0.29635</v>
      </c>
      <c r="DZ1038" s="83">
        <v>0.12668750000000001</v>
      </c>
    </row>
    <row r="1039" spans="1:130" s="83" customFormat="1" hidden="1" x14ac:dyDescent="0.25">
      <c r="A1039" s="82" t="s">
        <v>480</v>
      </c>
      <c r="B1039" s="82" t="s">
        <v>428</v>
      </c>
      <c r="C1039" s="83" t="s">
        <v>213</v>
      </c>
      <c r="D1039" s="83">
        <v>2017</v>
      </c>
      <c r="E1039" s="121">
        <v>42979</v>
      </c>
      <c r="F1039" s="121"/>
      <c r="G1039" s="121"/>
      <c r="H1039" s="121"/>
      <c r="I1039" s="121"/>
      <c r="J1039" s="121"/>
      <c r="K1039" s="121"/>
      <c r="L1039" s="121"/>
      <c r="M1039" s="121"/>
      <c r="N1039" s="121"/>
      <c r="O1039" s="121"/>
      <c r="P1039" s="121"/>
      <c r="Q1039" s="121"/>
      <c r="R1039" s="121"/>
      <c r="S1039" s="121"/>
      <c r="T1039" s="121"/>
      <c r="DS1039" s="83">
        <v>529.3359375</v>
      </c>
      <c r="DT1039" s="83">
        <v>0.26160624999999998</v>
      </c>
      <c r="DU1039" s="83">
        <v>0.30867499999999998</v>
      </c>
      <c r="DV1039" s="83">
        <v>0.29347499999999999</v>
      </c>
      <c r="DW1039" s="83">
        <v>0.35665625000000001</v>
      </c>
      <c r="DX1039" s="83">
        <v>0.32140625</v>
      </c>
      <c r="DY1039" s="83">
        <v>0.32129999999999997</v>
      </c>
      <c r="DZ1039" s="83">
        <v>0.186475</v>
      </c>
    </row>
    <row r="1040" spans="1:130" s="83" customFormat="1" hidden="1" x14ac:dyDescent="0.25">
      <c r="A1040" s="82" t="s">
        <v>480</v>
      </c>
      <c r="B1040" s="82" t="s">
        <v>428</v>
      </c>
      <c r="C1040" s="83" t="s">
        <v>496</v>
      </c>
      <c r="D1040" s="83">
        <v>2017</v>
      </c>
      <c r="E1040" s="121">
        <v>42979</v>
      </c>
      <c r="F1040" s="121"/>
      <c r="G1040" s="121"/>
      <c r="H1040" s="121"/>
      <c r="I1040" s="121"/>
      <c r="J1040" s="121"/>
      <c r="K1040" s="121"/>
      <c r="L1040" s="121"/>
      <c r="M1040" s="121"/>
      <c r="N1040" s="121"/>
      <c r="O1040" s="121"/>
      <c r="P1040" s="121"/>
      <c r="Q1040" s="121"/>
      <c r="R1040" s="121"/>
      <c r="S1040" s="121"/>
      <c r="T1040" s="121"/>
      <c r="DS1040" s="83">
        <v>552.95437500000003</v>
      </c>
      <c r="DT1040" s="83">
        <v>0.28854999999999997</v>
      </c>
      <c r="DU1040" s="83">
        <v>0.29854999999999998</v>
      </c>
      <c r="DV1040" s="83">
        <v>0.3102625</v>
      </c>
      <c r="DW1040" s="83">
        <v>0.36780625</v>
      </c>
      <c r="DX1040" s="83">
        <v>0.36147499999999999</v>
      </c>
      <c r="DY1040" s="83">
        <v>0.31496249999999998</v>
      </c>
      <c r="DZ1040" s="83">
        <v>0.19512499999999999</v>
      </c>
    </row>
    <row r="1041" spans="1:130" s="83" customFormat="1" hidden="1" x14ac:dyDescent="0.25">
      <c r="A1041" s="82" t="s">
        <v>480</v>
      </c>
      <c r="B1041" s="82" t="s">
        <v>428</v>
      </c>
      <c r="C1041" s="83" t="s">
        <v>214</v>
      </c>
      <c r="D1041" s="83">
        <v>2017</v>
      </c>
      <c r="E1041" s="121">
        <v>42979</v>
      </c>
      <c r="F1041" s="121"/>
      <c r="G1041" s="121"/>
      <c r="H1041" s="121"/>
      <c r="I1041" s="121"/>
      <c r="J1041" s="121"/>
      <c r="K1041" s="121"/>
      <c r="L1041" s="121"/>
      <c r="M1041" s="121"/>
      <c r="N1041" s="121"/>
      <c r="O1041" s="121"/>
      <c r="P1041" s="121"/>
      <c r="Q1041" s="121"/>
      <c r="R1041" s="121"/>
      <c r="S1041" s="121"/>
      <c r="T1041" s="121"/>
      <c r="DS1041" s="83">
        <v>548.48953125000003</v>
      </c>
      <c r="DT1041" s="83">
        <v>0.28582812499999999</v>
      </c>
      <c r="DU1041" s="83">
        <v>0.32463124999999998</v>
      </c>
      <c r="DV1041" s="83">
        <v>0.30863125000000002</v>
      </c>
      <c r="DW1041" s="83">
        <v>0.38295000000000001</v>
      </c>
      <c r="DX1041" s="83">
        <v>0.38865</v>
      </c>
      <c r="DY1041" s="83">
        <v>0.27952500000000002</v>
      </c>
      <c r="DZ1041" s="83">
        <v>0.1633125</v>
      </c>
    </row>
    <row r="1042" spans="1:130" s="83" customFormat="1" hidden="1" x14ac:dyDescent="0.25">
      <c r="A1042" s="82" t="s">
        <v>480</v>
      </c>
      <c r="B1042" s="82" t="s">
        <v>428</v>
      </c>
      <c r="C1042" s="83" t="s">
        <v>215</v>
      </c>
      <c r="D1042" s="83">
        <v>2017</v>
      </c>
      <c r="E1042" s="121">
        <v>42979</v>
      </c>
      <c r="F1042" s="121"/>
      <c r="G1042" s="121"/>
      <c r="H1042" s="121"/>
      <c r="I1042" s="121"/>
      <c r="J1042" s="121"/>
      <c r="K1042" s="121"/>
      <c r="L1042" s="121"/>
      <c r="M1042" s="121"/>
      <c r="N1042" s="121"/>
      <c r="O1042" s="121"/>
      <c r="P1042" s="121"/>
      <c r="Q1042" s="121"/>
      <c r="R1042" s="121"/>
      <c r="S1042" s="121"/>
      <c r="T1042" s="121"/>
      <c r="DS1042" s="83">
        <v>572.59640624999997</v>
      </c>
      <c r="DT1042" s="83">
        <v>0.28226562500000002</v>
      </c>
      <c r="DU1042" s="83">
        <v>0.31713124999999998</v>
      </c>
      <c r="DV1042" s="83">
        <v>0.32974375</v>
      </c>
      <c r="DW1042" s="83">
        <v>0.35759374999999999</v>
      </c>
      <c r="DX1042" s="83">
        <v>0.36473125000000001</v>
      </c>
      <c r="DY1042" s="83">
        <v>0.33150000000000002</v>
      </c>
      <c r="DZ1042" s="83">
        <v>0.22538749999999999</v>
      </c>
    </row>
    <row r="1043" spans="1:130" s="83" customFormat="1" hidden="1" x14ac:dyDescent="0.25">
      <c r="A1043" s="82" t="s">
        <v>480</v>
      </c>
      <c r="B1043" s="82" t="s">
        <v>428</v>
      </c>
      <c r="C1043" s="83" t="s">
        <v>216</v>
      </c>
      <c r="D1043" s="83">
        <v>2017</v>
      </c>
      <c r="E1043" s="121">
        <v>42979</v>
      </c>
      <c r="F1043" s="121"/>
      <c r="G1043" s="121"/>
      <c r="H1043" s="121"/>
      <c r="I1043" s="121"/>
      <c r="J1043" s="121"/>
      <c r="K1043" s="121"/>
      <c r="L1043" s="121"/>
      <c r="M1043" s="121"/>
      <c r="N1043" s="121"/>
      <c r="O1043" s="121"/>
      <c r="P1043" s="121"/>
      <c r="Q1043" s="121"/>
      <c r="R1043" s="121"/>
      <c r="S1043" s="121"/>
      <c r="T1043" s="121"/>
      <c r="DS1043" s="83">
        <v>543.43124999999998</v>
      </c>
      <c r="DT1043" s="83">
        <v>0.29083124999999999</v>
      </c>
      <c r="DU1043" s="83">
        <v>0.30018125000000001</v>
      </c>
      <c r="DV1043" s="83">
        <v>0.35575625</v>
      </c>
      <c r="DW1043" s="83">
        <v>0.37956875000000001</v>
      </c>
      <c r="DX1043" s="83">
        <v>0.35786875000000001</v>
      </c>
      <c r="DY1043" s="83">
        <v>0.27211249999999998</v>
      </c>
      <c r="DZ1043" s="83">
        <v>0.15062500000000001</v>
      </c>
    </row>
    <row r="1044" spans="1:130" s="83" customFormat="1" hidden="1" x14ac:dyDescent="0.25">
      <c r="A1044" s="82" t="s">
        <v>480</v>
      </c>
      <c r="B1044" s="82" t="s">
        <v>428</v>
      </c>
      <c r="C1044" s="83" t="s">
        <v>217</v>
      </c>
      <c r="D1044" s="83">
        <v>2017</v>
      </c>
      <c r="E1044" s="121">
        <v>42979</v>
      </c>
      <c r="F1044" s="121"/>
      <c r="G1044" s="121"/>
      <c r="H1044" s="121"/>
      <c r="I1044" s="121"/>
      <c r="J1044" s="121"/>
      <c r="K1044" s="121"/>
      <c r="L1044" s="121"/>
      <c r="M1044" s="121"/>
      <c r="N1044" s="121"/>
      <c r="O1044" s="121"/>
      <c r="P1044" s="121"/>
      <c r="Q1044" s="121"/>
      <c r="R1044" s="121"/>
      <c r="S1044" s="121"/>
      <c r="T1044" s="121"/>
      <c r="DS1044" s="83">
        <v>519.18046875000005</v>
      </c>
      <c r="DT1044" s="83">
        <v>0.28509062499999999</v>
      </c>
      <c r="DU1044" s="83">
        <v>0.29428749999999998</v>
      </c>
      <c r="DV1044" s="83">
        <v>0.31740000000000002</v>
      </c>
      <c r="DW1044" s="83">
        <v>0.35608125000000002</v>
      </c>
      <c r="DX1044" s="83">
        <v>0.34308125</v>
      </c>
      <c r="DY1044" s="83">
        <v>0.29704999999999998</v>
      </c>
      <c r="DZ1044" s="83">
        <v>0.1273</v>
      </c>
    </row>
    <row r="1045" spans="1:130" s="83" customFormat="1" hidden="1" x14ac:dyDescent="0.25">
      <c r="A1045" s="82" t="s">
        <v>480</v>
      </c>
      <c r="B1045" s="82" t="s">
        <v>428</v>
      </c>
      <c r="C1045" s="83" t="s">
        <v>213</v>
      </c>
      <c r="D1045" s="83">
        <v>2017</v>
      </c>
      <c r="E1045" s="121">
        <v>42980</v>
      </c>
      <c r="F1045" s="121"/>
      <c r="G1045" s="121"/>
      <c r="H1045" s="121"/>
      <c r="I1045" s="121"/>
      <c r="J1045" s="121"/>
      <c r="K1045" s="121"/>
      <c r="L1045" s="121"/>
      <c r="M1045" s="121"/>
      <c r="N1045" s="121"/>
      <c r="O1045" s="121"/>
      <c r="P1045" s="121"/>
      <c r="Q1045" s="121"/>
      <c r="R1045" s="121"/>
      <c r="S1045" s="121"/>
      <c r="T1045" s="121"/>
      <c r="DS1045" s="83">
        <v>531.38296875000003</v>
      </c>
      <c r="DT1045" s="83">
        <v>0.27264062500000003</v>
      </c>
      <c r="DU1045" s="83">
        <v>0.3112125</v>
      </c>
      <c r="DV1045" s="83">
        <v>0.2928</v>
      </c>
      <c r="DW1045" s="83">
        <v>0.35576875000000002</v>
      </c>
      <c r="DX1045" s="83">
        <v>0.32155624999999999</v>
      </c>
      <c r="DY1045" s="83">
        <v>0.32206249999999997</v>
      </c>
      <c r="DZ1045" s="83">
        <v>0.18716250000000001</v>
      </c>
    </row>
    <row r="1046" spans="1:130" s="83" customFormat="1" hidden="1" x14ac:dyDescent="0.25">
      <c r="A1046" s="82" t="s">
        <v>480</v>
      </c>
      <c r="B1046" s="82" t="s">
        <v>428</v>
      </c>
      <c r="C1046" s="83" t="s">
        <v>496</v>
      </c>
      <c r="D1046" s="83">
        <v>2017</v>
      </c>
      <c r="E1046" s="121">
        <v>42980</v>
      </c>
      <c r="F1046" s="121"/>
      <c r="G1046" s="121"/>
      <c r="H1046" s="121"/>
      <c r="I1046" s="121"/>
      <c r="J1046" s="121"/>
      <c r="K1046" s="121"/>
      <c r="L1046" s="121"/>
      <c r="M1046" s="121"/>
      <c r="N1046" s="121"/>
      <c r="O1046" s="121"/>
      <c r="P1046" s="121"/>
      <c r="Q1046" s="121"/>
      <c r="R1046" s="121"/>
      <c r="S1046" s="121"/>
      <c r="T1046" s="121"/>
      <c r="DS1046" s="83">
        <v>555.33703125</v>
      </c>
      <c r="DT1046" s="83">
        <v>0.29772812500000001</v>
      </c>
      <c r="DU1046" s="83">
        <v>0.30394375000000001</v>
      </c>
      <c r="DV1046" s="83">
        <v>0.31036875000000003</v>
      </c>
      <c r="DW1046" s="83">
        <v>0.36715625000000002</v>
      </c>
      <c r="DX1046" s="83">
        <v>0.36136875000000002</v>
      </c>
      <c r="DY1046" s="83">
        <v>0.31568125000000002</v>
      </c>
      <c r="DZ1046" s="83">
        <v>0.19571250000000001</v>
      </c>
    </row>
    <row r="1047" spans="1:130" s="83" customFormat="1" hidden="1" x14ac:dyDescent="0.25">
      <c r="A1047" s="82" t="s">
        <v>480</v>
      </c>
      <c r="B1047" s="82" t="s">
        <v>428</v>
      </c>
      <c r="C1047" s="83" t="s">
        <v>214</v>
      </c>
      <c r="D1047" s="83">
        <v>2017</v>
      </c>
      <c r="E1047" s="121">
        <v>42980</v>
      </c>
      <c r="F1047" s="121"/>
      <c r="G1047" s="121"/>
      <c r="H1047" s="121"/>
      <c r="I1047" s="121"/>
      <c r="J1047" s="121"/>
      <c r="K1047" s="121"/>
      <c r="L1047" s="121"/>
      <c r="M1047" s="121"/>
      <c r="N1047" s="121"/>
      <c r="O1047" s="121"/>
      <c r="P1047" s="121"/>
      <c r="Q1047" s="121"/>
      <c r="R1047" s="121"/>
      <c r="S1047" s="121"/>
      <c r="T1047" s="121"/>
      <c r="DS1047" s="83">
        <v>550.98703124999997</v>
      </c>
      <c r="DT1047" s="83">
        <v>0.29677187500000002</v>
      </c>
      <c r="DU1047" s="83">
        <v>0.32793749999999999</v>
      </c>
      <c r="DV1047" s="83">
        <v>0.30880000000000002</v>
      </c>
      <c r="DW1047" s="83">
        <v>0.38263750000000002</v>
      </c>
      <c r="DX1047" s="83">
        <v>0.38843125000000001</v>
      </c>
      <c r="DY1047" s="83">
        <v>0.28042499999999998</v>
      </c>
      <c r="DZ1047" s="83">
        <v>0.16397500000000001</v>
      </c>
    </row>
    <row r="1048" spans="1:130" s="83" customFormat="1" hidden="1" x14ac:dyDescent="0.25">
      <c r="A1048" s="82" t="s">
        <v>480</v>
      </c>
      <c r="B1048" s="82" t="s">
        <v>428</v>
      </c>
      <c r="C1048" s="83" t="s">
        <v>215</v>
      </c>
      <c r="D1048" s="83">
        <v>2017</v>
      </c>
      <c r="E1048" s="121">
        <v>42980</v>
      </c>
      <c r="F1048" s="121"/>
      <c r="G1048" s="121"/>
      <c r="H1048" s="121"/>
      <c r="I1048" s="121"/>
      <c r="J1048" s="121"/>
      <c r="K1048" s="121"/>
      <c r="L1048" s="121"/>
      <c r="M1048" s="121"/>
      <c r="N1048" s="121"/>
      <c r="O1048" s="121"/>
      <c r="P1048" s="121"/>
      <c r="Q1048" s="121"/>
      <c r="R1048" s="121"/>
      <c r="S1048" s="121"/>
      <c r="T1048" s="121"/>
      <c r="DS1048" s="83">
        <v>575.33578124999997</v>
      </c>
      <c r="DT1048" s="83">
        <v>0.29239062500000002</v>
      </c>
      <c r="DU1048" s="83">
        <v>0.32269375</v>
      </c>
      <c r="DV1048" s="83">
        <v>0.33063124999999999</v>
      </c>
      <c r="DW1048" s="83">
        <v>0.35705625000000002</v>
      </c>
      <c r="DX1048" s="83">
        <v>0.36456250000000001</v>
      </c>
      <c r="DY1048" s="83">
        <v>0.3318875</v>
      </c>
      <c r="DZ1048" s="83">
        <v>0.22610625000000001</v>
      </c>
    </row>
    <row r="1049" spans="1:130" s="83" customFormat="1" hidden="1" x14ac:dyDescent="0.25">
      <c r="A1049" s="82" t="s">
        <v>480</v>
      </c>
      <c r="B1049" s="82" t="s">
        <v>428</v>
      </c>
      <c r="C1049" s="83" t="s">
        <v>216</v>
      </c>
      <c r="D1049" s="83">
        <v>2017</v>
      </c>
      <c r="E1049" s="121">
        <v>42980</v>
      </c>
      <c r="F1049" s="121"/>
      <c r="G1049" s="121"/>
      <c r="H1049" s="121"/>
      <c r="I1049" s="121"/>
      <c r="J1049" s="121"/>
      <c r="K1049" s="121"/>
      <c r="L1049" s="121"/>
      <c r="M1049" s="121"/>
      <c r="N1049" s="121"/>
      <c r="O1049" s="121"/>
      <c r="P1049" s="121"/>
      <c r="Q1049" s="121"/>
      <c r="R1049" s="121"/>
      <c r="S1049" s="121"/>
      <c r="T1049" s="121"/>
      <c r="DS1049" s="83">
        <v>545.58703125</v>
      </c>
      <c r="DT1049" s="83">
        <v>0.30047812499999998</v>
      </c>
      <c r="DU1049" s="83">
        <v>0.30376874999999998</v>
      </c>
      <c r="DV1049" s="83">
        <v>0.35554374999999999</v>
      </c>
      <c r="DW1049" s="83">
        <v>0.37888125</v>
      </c>
      <c r="DX1049" s="83">
        <v>0.35788124999999998</v>
      </c>
      <c r="DY1049" s="83">
        <v>0.27271875000000001</v>
      </c>
      <c r="DZ1049" s="83">
        <v>0.151475</v>
      </c>
    </row>
    <row r="1050" spans="1:130" s="83" customFormat="1" hidden="1" x14ac:dyDescent="0.25">
      <c r="A1050" s="82" t="s">
        <v>480</v>
      </c>
      <c r="B1050" s="82" t="s">
        <v>428</v>
      </c>
      <c r="C1050" s="83" t="s">
        <v>217</v>
      </c>
      <c r="D1050" s="83">
        <v>2017</v>
      </c>
      <c r="E1050" s="121">
        <v>42980</v>
      </c>
      <c r="F1050" s="121"/>
      <c r="G1050" s="121"/>
      <c r="H1050" s="121"/>
      <c r="I1050" s="121"/>
      <c r="J1050" s="121"/>
      <c r="K1050" s="121"/>
      <c r="L1050" s="121"/>
      <c r="M1050" s="121"/>
      <c r="N1050" s="121"/>
      <c r="O1050" s="121"/>
      <c r="P1050" s="121"/>
      <c r="Q1050" s="121"/>
      <c r="R1050" s="121"/>
      <c r="S1050" s="121"/>
      <c r="T1050" s="121"/>
      <c r="DS1050" s="83">
        <v>521.73421874999997</v>
      </c>
      <c r="DT1050" s="83">
        <v>0.29435937499999998</v>
      </c>
      <c r="DU1050" s="83">
        <v>0.30069374999999998</v>
      </c>
      <c r="DV1050" s="83">
        <v>0.31777499999999997</v>
      </c>
      <c r="DW1050" s="83">
        <v>0.35535624999999998</v>
      </c>
      <c r="DX1050" s="83">
        <v>0.34300000000000003</v>
      </c>
      <c r="DY1050" s="83">
        <v>0.2976375</v>
      </c>
      <c r="DZ1050" s="83">
        <v>0.12781875000000001</v>
      </c>
    </row>
    <row r="1051" spans="1:130" s="83" customFormat="1" hidden="1" x14ac:dyDescent="0.25">
      <c r="A1051" s="82" t="s">
        <v>480</v>
      </c>
      <c r="B1051" s="82" t="s">
        <v>428</v>
      </c>
      <c r="C1051" s="83" t="s">
        <v>213</v>
      </c>
      <c r="D1051" s="83">
        <v>2017</v>
      </c>
      <c r="E1051" s="121">
        <v>42981</v>
      </c>
      <c r="F1051" s="121"/>
      <c r="G1051" s="121"/>
      <c r="H1051" s="121"/>
      <c r="I1051" s="121"/>
      <c r="J1051" s="121"/>
      <c r="K1051" s="121"/>
      <c r="L1051" s="121"/>
      <c r="M1051" s="121"/>
      <c r="N1051" s="121"/>
      <c r="O1051" s="121"/>
      <c r="P1051" s="121"/>
      <c r="Q1051" s="121"/>
      <c r="R1051" s="121"/>
      <c r="S1051" s="121"/>
      <c r="T1051" s="121"/>
      <c r="DS1051" s="83">
        <v>534.94406249999997</v>
      </c>
      <c r="DT1051" s="83">
        <v>0.28967500000000002</v>
      </c>
      <c r="DU1051" s="83">
        <v>0.31563124999999997</v>
      </c>
      <c r="DV1051" s="83">
        <v>0.29340624999999998</v>
      </c>
      <c r="DW1051" s="83">
        <v>0.35484375000000001</v>
      </c>
      <c r="DX1051" s="83">
        <v>0.32159375000000001</v>
      </c>
      <c r="DY1051" s="83">
        <v>0.32281874999999999</v>
      </c>
      <c r="DZ1051" s="83">
        <v>0.18783125000000001</v>
      </c>
    </row>
    <row r="1052" spans="1:130" s="83" customFormat="1" hidden="1" x14ac:dyDescent="0.25">
      <c r="A1052" s="82" t="s">
        <v>480</v>
      </c>
      <c r="B1052" s="82" t="s">
        <v>428</v>
      </c>
      <c r="C1052" s="83" t="s">
        <v>496</v>
      </c>
      <c r="D1052" s="83">
        <v>2017</v>
      </c>
      <c r="E1052" s="121">
        <v>42981</v>
      </c>
      <c r="F1052" s="121"/>
      <c r="G1052" s="121"/>
      <c r="H1052" s="121"/>
      <c r="I1052" s="121"/>
      <c r="J1052" s="121"/>
      <c r="K1052" s="121"/>
      <c r="L1052" s="121"/>
      <c r="M1052" s="121"/>
      <c r="N1052" s="121"/>
      <c r="O1052" s="121"/>
      <c r="P1052" s="121"/>
      <c r="Q1052" s="121"/>
      <c r="R1052" s="121"/>
      <c r="S1052" s="121"/>
      <c r="T1052" s="121"/>
      <c r="DS1052" s="83">
        <v>558.69749999999999</v>
      </c>
      <c r="DT1052" s="83">
        <v>0.31085625</v>
      </c>
      <c r="DU1052" s="83">
        <v>0.31025625000000001</v>
      </c>
      <c r="DV1052" s="83">
        <v>0.31157499999999999</v>
      </c>
      <c r="DW1052" s="83">
        <v>0.36638749999999998</v>
      </c>
      <c r="DX1052" s="83">
        <v>0.36124374999999997</v>
      </c>
      <c r="DY1052" s="83">
        <v>0.3162375</v>
      </c>
      <c r="DZ1052" s="83">
        <v>0.196325</v>
      </c>
    </row>
    <row r="1053" spans="1:130" s="83" customFormat="1" hidden="1" x14ac:dyDescent="0.25">
      <c r="A1053" s="82" t="s">
        <v>480</v>
      </c>
      <c r="B1053" s="82" t="s">
        <v>428</v>
      </c>
      <c r="C1053" s="83" t="s">
        <v>214</v>
      </c>
      <c r="D1053" s="83">
        <v>2017</v>
      </c>
      <c r="E1053" s="121">
        <v>42981</v>
      </c>
      <c r="F1053" s="121"/>
      <c r="G1053" s="121"/>
      <c r="H1053" s="121"/>
      <c r="I1053" s="121"/>
      <c r="J1053" s="121"/>
      <c r="K1053" s="121"/>
      <c r="L1053" s="121"/>
      <c r="M1053" s="121"/>
      <c r="N1053" s="121"/>
      <c r="O1053" s="121"/>
      <c r="P1053" s="121"/>
      <c r="Q1053" s="121"/>
      <c r="R1053" s="121"/>
      <c r="S1053" s="121"/>
      <c r="T1053" s="121"/>
      <c r="DS1053" s="83">
        <v>554.70749999999998</v>
      </c>
      <c r="DT1053" s="83">
        <v>0.31183749999999999</v>
      </c>
      <c r="DU1053" s="83">
        <v>0.33324999999999999</v>
      </c>
      <c r="DV1053" s="83">
        <v>0.31043124999999999</v>
      </c>
      <c r="DW1053" s="83">
        <v>0.38232500000000003</v>
      </c>
      <c r="DX1053" s="83">
        <v>0.38813750000000002</v>
      </c>
      <c r="DY1053" s="83">
        <v>0.28110000000000002</v>
      </c>
      <c r="DZ1053" s="83">
        <v>0.16448750000000001</v>
      </c>
    </row>
    <row r="1054" spans="1:130" s="83" customFormat="1" hidden="1" x14ac:dyDescent="0.25">
      <c r="A1054" s="82" t="s">
        <v>480</v>
      </c>
      <c r="B1054" s="82" t="s">
        <v>428</v>
      </c>
      <c r="C1054" s="83" t="s">
        <v>215</v>
      </c>
      <c r="D1054" s="83">
        <v>2017</v>
      </c>
      <c r="E1054" s="121">
        <v>42981</v>
      </c>
      <c r="F1054" s="121"/>
      <c r="G1054" s="121"/>
      <c r="H1054" s="121"/>
      <c r="I1054" s="121"/>
      <c r="J1054" s="121"/>
      <c r="K1054" s="121"/>
      <c r="L1054" s="121"/>
      <c r="M1054" s="121"/>
      <c r="N1054" s="121"/>
      <c r="O1054" s="121"/>
      <c r="P1054" s="121"/>
      <c r="Q1054" s="121"/>
      <c r="R1054" s="121"/>
      <c r="S1054" s="121"/>
      <c r="T1054" s="121"/>
      <c r="DS1054" s="83">
        <v>578.99671875000001</v>
      </c>
      <c r="DT1054" s="83">
        <v>0.30560937500000002</v>
      </c>
      <c r="DU1054" s="83">
        <v>0.32848125</v>
      </c>
      <c r="DV1054" s="83">
        <v>0.33303125</v>
      </c>
      <c r="DW1054" s="83">
        <v>0.35656874999999999</v>
      </c>
      <c r="DX1054" s="83">
        <v>0.36428749999999999</v>
      </c>
      <c r="DY1054" s="83">
        <v>0.33233750000000001</v>
      </c>
      <c r="DZ1054" s="83">
        <v>0.22671875</v>
      </c>
    </row>
    <row r="1055" spans="1:130" s="83" customFormat="1" hidden="1" x14ac:dyDescent="0.25">
      <c r="A1055" s="82" t="s">
        <v>480</v>
      </c>
      <c r="B1055" s="82" t="s">
        <v>428</v>
      </c>
      <c r="C1055" s="83" t="s">
        <v>216</v>
      </c>
      <c r="D1055" s="83">
        <v>2017</v>
      </c>
      <c r="E1055" s="121">
        <v>42981</v>
      </c>
      <c r="F1055" s="121"/>
      <c r="G1055" s="121"/>
      <c r="H1055" s="121"/>
      <c r="I1055" s="121"/>
      <c r="J1055" s="121"/>
      <c r="K1055" s="121"/>
      <c r="L1055" s="121"/>
      <c r="M1055" s="121"/>
      <c r="N1055" s="121"/>
      <c r="O1055" s="121"/>
      <c r="P1055" s="121"/>
      <c r="Q1055" s="121"/>
      <c r="R1055" s="121"/>
      <c r="S1055" s="121"/>
      <c r="T1055" s="121"/>
      <c r="DS1055" s="83">
        <v>549.25921874999995</v>
      </c>
      <c r="DT1055" s="83">
        <v>0.31548437499999998</v>
      </c>
      <c r="DU1055" s="83">
        <v>0.30953124999999998</v>
      </c>
      <c r="DV1055" s="83">
        <v>0.35642499999999999</v>
      </c>
      <c r="DW1055" s="83">
        <v>0.37844375000000002</v>
      </c>
      <c r="DX1055" s="83">
        <v>0.35798124999999997</v>
      </c>
      <c r="DY1055" s="83">
        <v>0.27328750000000002</v>
      </c>
      <c r="DZ1055" s="83">
        <v>0.15221875000000001</v>
      </c>
    </row>
    <row r="1056" spans="1:130" s="83" customFormat="1" hidden="1" x14ac:dyDescent="0.25">
      <c r="A1056" s="82" t="s">
        <v>480</v>
      </c>
      <c r="B1056" s="82" t="s">
        <v>428</v>
      </c>
      <c r="C1056" s="83" t="s">
        <v>217</v>
      </c>
      <c r="D1056" s="83">
        <v>2017</v>
      </c>
      <c r="E1056" s="121">
        <v>42981</v>
      </c>
      <c r="F1056" s="121"/>
      <c r="G1056" s="121"/>
      <c r="H1056" s="121"/>
      <c r="I1056" s="121"/>
      <c r="J1056" s="121"/>
      <c r="K1056" s="121"/>
      <c r="L1056" s="121"/>
      <c r="M1056" s="121"/>
      <c r="N1056" s="121"/>
      <c r="O1056" s="121"/>
      <c r="P1056" s="121"/>
      <c r="Q1056" s="121"/>
      <c r="R1056" s="121"/>
      <c r="S1056" s="121"/>
      <c r="T1056" s="121"/>
      <c r="DS1056" s="83">
        <v>525.47249999999997</v>
      </c>
      <c r="DT1056" s="83">
        <v>0.307975</v>
      </c>
      <c r="DU1056" s="83">
        <v>0.30759999999999998</v>
      </c>
      <c r="DV1056" s="83">
        <v>0.31963750000000002</v>
      </c>
      <c r="DW1056" s="83">
        <v>0.35463125000000001</v>
      </c>
      <c r="DX1056" s="83">
        <v>0.34298125000000002</v>
      </c>
      <c r="DY1056" s="83">
        <v>0.29824374999999997</v>
      </c>
      <c r="DZ1056" s="83">
        <v>0.12829375000000001</v>
      </c>
    </row>
    <row r="1057" spans="1:130" s="83" customFormat="1" hidden="1" x14ac:dyDescent="0.25">
      <c r="A1057" s="82" t="s">
        <v>480</v>
      </c>
      <c r="B1057" s="82" t="s">
        <v>428</v>
      </c>
      <c r="C1057" s="83" t="s">
        <v>213</v>
      </c>
      <c r="D1057" s="83">
        <v>2017</v>
      </c>
      <c r="E1057" s="121">
        <v>42982</v>
      </c>
      <c r="F1057" s="121"/>
      <c r="G1057" s="121"/>
      <c r="H1057" s="121"/>
      <c r="I1057" s="121"/>
      <c r="J1057" s="121"/>
      <c r="K1057" s="121"/>
      <c r="L1057" s="121"/>
      <c r="M1057" s="121"/>
      <c r="N1057" s="121"/>
      <c r="O1057" s="121"/>
      <c r="P1057" s="121"/>
      <c r="Q1057" s="121"/>
      <c r="R1057" s="121"/>
      <c r="S1057" s="121"/>
      <c r="T1057" s="121"/>
      <c r="DS1057" s="83">
        <v>534.86953125000002</v>
      </c>
      <c r="DT1057" s="83">
        <v>0.284990625</v>
      </c>
      <c r="DU1057" s="83">
        <v>0.31718125000000003</v>
      </c>
      <c r="DV1057" s="83">
        <v>0.294325</v>
      </c>
      <c r="DW1057" s="83">
        <v>0.35396875</v>
      </c>
      <c r="DX1057" s="83">
        <v>0.321575</v>
      </c>
      <c r="DY1057" s="83">
        <v>0.32346249999999999</v>
      </c>
      <c r="DZ1057" s="83">
        <v>0.18848124999999999</v>
      </c>
    </row>
    <row r="1058" spans="1:130" s="83" customFormat="1" hidden="1" x14ac:dyDescent="0.25">
      <c r="A1058" s="82" t="s">
        <v>480</v>
      </c>
      <c r="B1058" s="82" t="s">
        <v>428</v>
      </c>
      <c r="C1058" s="83" t="s">
        <v>496</v>
      </c>
      <c r="D1058" s="83">
        <v>2017</v>
      </c>
      <c r="E1058" s="121">
        <v>42982</v>
      </c>
      <c r="F1058" s="121"/>
      <c r="G1058" s="121"/>
      <c r="H1058" s="121"/>
      <c r="I1058" s="121"/>
      <c r="J1058" s="121"/>
      <c r="K1058" s="121"/>
      <c r="L1058" s="121"/>
      <c r="M1058" s="121"/>
      <c r="N1058" s="121"/>
      <c r="O1058" s="121"/>
      <c r="P1058" s="121"/>
      <c r="Q1058" s="121"/>
      <c r="R1058" s="121"/>
      <c r="S1058" s="121"/>
      <c r="T1058" s="121"/>
      <c r="DS1058" s="83">
        <v>558.74015625000004</v>
      </c>
      <c r="DT1058" s="83">
        <v>0.305759375</v>
      </c>
      <c r="DU1058" s="83">
        <v>0.31153750000000002</v>
      </c>
      <c r="DV1058" s="83">
        <v>0.31286249999999999</v>
      </c>
      <c r="DW1058" s="83">
        <v>0.36584375000000002</v>
      </c>
      <c r="DX1058" s="83">
        <v>0.36110625000000002</v>
      </c>
      <c r="DY1058" s="83">
        <v>0.31697500000000001</v>
      </c>
      <c r="DZ1058" s="83">
        <v>0.19703124999999999</v>
      </c>
    </row>
    <row r="1059" spans="1:130" s="83" customFormat="1" hidden="1" x14ac:dyDescent="0.25">
      <c r="A1059" s="82" t="s">
        <v>480</v>
      </c>
      <c r="B1059" s="82" t="s">
        <v>428</v>
      </c>
      <c r="C1059" s="83" t="s">
        <v>214</v>
      </c>
      <c r="D1059" s="83">
        <v>2017</v>
      </c>
      <c r="E1059" s="121">
        <v>42982</v>
      </c>
      <c r="F1059" s="121"/>
      <c r="G1059" s="121"/>
      <c r="H1059" s="121"/>
      <c r="I1059" s="121"/>
      <c r="J1059" s="121"/>
      <c r="K1059" s="121"/>
      <c r="L1059" s="121"/>
      <c r="M1059" s="121"/>
      <c r="N1059" s="121"/>
      <c r="O1059" s="121"/>
      <c r="P1059" s="121"/>
      <c r="Q1059" s="121"/>
      <c r="R1059" s="121"/>
      <c r="S1059" s="121"/>
      <c r="T1059" s="121"/>
      <c r="DS1059" s="83">
        <v>554.91234374999999</v>
      </c>
      <c r="DT1059" s="83">
        <v>0.30722187499999998</v>
      </c>
      <c r="DU1059" s="83">
        <v>0.33505625</v>
      </c>
      <c r="DV1059" s="83">
        <v>0.31182500000000002</v>
      </c>
      <c r="DW1059" s="83">
        <v>0.38196875000000002</v>
      </c>
      <c r="DX1059" s="83">
        <v>0.38784999999999997</v>
      </c>
      <c r="DY1059" s="83">
        <v>0.28184999999999999</v>
      </c>
      <c r="DZ1059" s="83">
        <v>0.165075</v>
      </c>
    </row>
    <row r="1060" spans="1:130" s="83" customFormat="1" hidden="1" x14ac:dyDescent="0.25">
      <c r="A1060" s="82" t="s">
        <v>480</v>
      </c>
      <c r="B1060" s="82" t="s">
        <v>428</v>
      </c>
      <c r="C1060" s="83" t="s">
        <v>215</v>
      </c>
      <c r="D1060" s="83">
        <v>2017</v>
      </c>
      <c r="E1060" s="121">
        <v>42982</v>
      </c>
      <c r="F1060" s="121"/>
      <c r="G1060" s="121"/>
      <c r="H1060" s="121"/>
      <c r="I1060" s="121"/>
      <c r="J1060" s="121"/>
      <c r="K1060" s="121"/>
      <c r="L1060" s="121"/>
      <c r="M1060" s="121"/>
      <c r="N1060" s="121"/>
      <c r="O1060" s="121"/>
      <c r="P1060" s="121"/>
      <c r="Q1060" s="121"/>
      <c r="R1060" s="121"/>
      <c r="S1060" s="121"/>
      <c r="T1060" s="121"/>
      <c r="DS1060" s="83">
        <v>579.02812500000005</v>
      </c>
      <c r="DT1060" s="83">
        <v>0.29979375000000003</v>
      </c>
      <c r="DU1060" s="83">
        <v>0.32984374999999999</v>
      </c>
      <c r="DV1060" s="83">
        <v>0.33471875000000001</v>
      </c>
      <c r="DW1060" s="83">
        <v>0.35625000000000001</v>
      </c>
      <c r="DX1060" s="83">
        <v>0.36406875</v>
      </c>
      <c r="DY1060" s="83">
        <v>0.33278124999999997</v>
      </c>
      <c r="DZ1060" s="83">
        <v>0.22745625</v>
      </c>
    </row>
    <row r="1061" spans="1:130" s="83" customFormat="1" hidden="1" x14ac:dyDescent="0.25">
      <c r="A1061" s="82" t="s">
        <v>480</v>
      </c>
      <c r="B1061" s="82" t="s">
        <v>428</v>
      </c>
      <c r="C1061" s="83" t="s">
        <v>216</v>
      </c>
      <c r="D1061" s="83">
        <v>2017</v>
      </c>
      <c r="E1061" s="121">
        <v>42982</v>
      </c>
      <c r="F1061" s="121"/>
      <c r="G1061" s="121"/>
      <c r="H1061" s="121"/>
      <c r="I1061" s="121"/>
      <c r="J1061" s="121"/>
      <c r="K1061" s="121"/>
      <c r="L1061" s="121"/>
      <c r="M1061" s="121"/>
      <c r="N1061" s="121"/>
      <c r="O1061" s="121"/>
      <c r="P1061" s="121"/>
      <c r="Q1061" s="121"/>
      <c r="R1061" s="121"/>
      <c r="S1061" s="121"/>
      <c r="T1061" s="121"/>
      <c r="DS1061" s="83">
        <v>549.24468750000005</v>
      </c>
      <c r="DT1061" s="83">
        <v>0.31100624999999998</v>
      </c>
      <c r="DU1061" s="83">
        <v>0.310975</v>
      </c>
      <c r="DV1061" s="83">
        <v>0.35704374999999999</v>
      </c>
      <c r="DW1061" s="83">
        <v>0.378</v>
      </c>
      <c r="DX1061" s="83">
        <v>0.35784375000000002</v>
      </c>
      <c r="DY1061" s="83">
        <v>0.27381875</v>
      </c>
      <c r="DZ1061" s="83">
        <v>0.15311875</v>
      </c>
    </row>
    <row r="1062" spans="1:130" s="83" customFormat="1" hidden="1" x14ac:dyDescent="0.25">
      <c r="A1062" s="82" t="s">
        <v>480</v>
      </c>
      <c r="B1062" s="82" t="s">
        <v>428</v>
      </c>
      <c r="C1062" s="83" t="s">
        <v>217</v>
      </c>
      <c r="D1062" s="83">
        <v>2017</v>
      </c>
      <c r="E1062" s="121">
        <v>42982</v>
      </c>
      <c r="F1062" s="121"/>
      <c r="G1062" s="121"/>
      <c r="H1062" s="121"/>
      <c r="I1062" s="121"/>
      <c r="J1062" s="121"/>
      <c r="K1062" s="121"/>
      <c r="L1062" s="121"/>
      <c r="M1062" s="121"/>
      <c r="N1062" s="121"/>
      <c r="O1062" s="121"/>
      <c r="P1062" s="121"/>
      <c r="Q1062" s="121"/>
      <c r="R1062" s="121"/>
      <c r="S1062" s="121"/>
      <c r="T1062" s="121"/>
      <c r="DS1062" s="83">
        <v>525.33656250000001</v>
      </c>
      <c r="DT1062" s="83">
        <v>0.30224374999999998</v>
      </c>
      <c r="DU1062" s="83">
        <v>0.30890000000000001</v>
      </c>
      <c r="DV1062" s="83">
        <v>0.32099375000000002</v>
      </c>
      <c r="DW1062" s="83">
        <v>0.35410625000000001</v>
      </c>
      <c r="DX1062" s="83">
        <v>0.34278124999999998</v>
      </c>
      <c r="DY1062" s="83">
        <v>0.29882500000000001</v>
      </c>
      <c r="DZ1062" s="83">
        <v>0.12884375000000001</v>
      </c>
    </row>
    <row r="1063" spans="1:130" s="83" customFormat="1" hidden="1" x14ac:dyDescent="0.25">
      <c r="A1063" s="82" t="s">
        <v>480</v>
      </c>
      <c r="B1063" s="82" t="s">
        <v>428</v>
      </c>
      <c r="C1063" s="83" t="s">
        <v>213</v>
      </c>
      <c r="D1063" s="83">
        <v>2017</v>
      </c>
      <c r="E1063" s="121">
        <v>42983</v>
      </c>
      <c r="F1063" s="121"/>
      <c r="G1063" s="121"/>
      <c r="H1063" s="121"/>
      <c r="I1063" s="121"/>
      <c r="J1063" s="121"/>
      <c r="K1063" s="121"/>
      <c r="L1063" s="121"/>
      <c r="M1063" s="121"/>
      <c r="N1063" s="121"/>
      <c r="O1063" s="121"/>
      <c r="P1063" s="121"/>
      <c r="Q1063" s="121"/>
      <c r="R1063" s="121"/>
      <c r="S1063" s="121"/>
      <c r="T1063" s="121"/>
      <c r="DS1063" s="83">
        <v>534.45000000000005</v>
      </c>
      <c r="DT1063" s="83">
        <v>0.28003749999999999</v>
      </c>
      <c r="DU1063" s="83">
        <v>0.31773750000000001</v>
      </c>
      <c r="DV1063" s="83">
        <v>0.29474375000000003</v>
      </c>
      <c r="DW1063" s="83">
        <v>0.35312500000000002</v>
      </c>
      <c r="DX1063" s="83">
        <v>0.32149375000000002</v>
      </c>
      <c r="DY1063" s="83">
        <v>0.324125</v>
      </c>
      <c r="DZ1063" s="83">
        <v>0.18912499999999999</v>
      </c>
    </row>
    <row r="1064" spans="1:130" s="83" customFormat="1" hidden="1" x14ac:dyDescent="0.25">
      <c r="A1064" s="82" t="s">
        <v>480</v>
      </c>
      <c r="B1064" s="82" t="s">
        <v>428</v>
      </c>
      <c r="C1064" s="83" t="s">
        <v>496</v>
      </c>
      <c r="D1064" s="83">
        <v>2017</v>
      </c>
      <c r="E1064" s="121">
        <v>42983</v>
      </c>
      <c r="F1064" s="121"/>
      <c r="G1064" s="121"/>
      <c r="H1064" s="121"/>
      <c r="I1064" s="121"/>
      <c r="J1064" s="121"/>
      <c r="K1064" s="121"/>
      <c r="L1064" s="121"/>
      <c r="M1064" s="121"/>
      <c r="N1064" s="121"/>
      <c r="O1064" s="121"/>
      <c r="P1064" s="121"/>
      <c r="Q1064" s="121"/>
      <c r="R1064" s="121"/>
      <c r="S1064" s="121"/>
      <c r="T1064" s="121"/>
      <c r="DS1064" s="83">
        <v>558.21749999999997</v>
      </c>
      <c r="DT1064" s="83">
        <v>0.30103750000000001</v>
      </c>
      <c r="DU1064" s="83">
        <v>0.31108750000000002</v>
      </c>
      <c r="DV1064" s="83">
        <v>0.31317499999999998</v>
      </c>
      <c r="DW1064" s="83">
        <v>0.36520000000000002</v>
      </c>
      <c r="DX1064" s="83">
        <v>0.36094375000000001</v>
      </c>
      <c r="DY1064" s="83">
        <v>0.31759999999999999</v>
      </c>
      <c r="DZ1064" s="83">
        <v>0.19774375</v>
      </c>
    </row>
    <row r="1065" spans="1:130" s="83" customFormat="1" hidden="1" x14ac:dyDescent="0.25">
      <c r="A1065" s="82" t="s">
        <v>480</v>
      </c>
      <c r="B1065" s="82" t="s">
        <v>428</v>
      </c>
      <c r="C1065" s="83" t="s">
        <v>214</v>
      </c>
      <c r="D1065" s="83">
        <v>2017</v>
      </c>
      <c r="E1065" s="121">
        <v>42983</v>
      </c>
      <c r="F1065" s="121"/>
      <c r="G1065" s="121"/>
      <c r="H1065" s="121"/>
      <c r="I1065" s="121"/>
      <c r="J1065" s="121"/>
      <c r="K1065" s="121"/>
      <c r="L1065" s="121"/>
      <c r="M1065" s="121"/>
      <c r="N1065" s="121"/>
      <c r="O1065" s="121"/>
      <c r="P1065" s="121"/>
      <c r="Q1065" s="121"/>
      <c r="R1065" s="121"/>
      <c r="S1065" s="121"/>
      <c r="T1065" s="121"/>
      <c r="DS1065" s="83">
        <v>554.53265624999995</v>
      </c>
      <c r="DT1065" s="83">
        <v>0.30269687499999998</v>
      </c>
      <c r="DU1065" s="83">
        <v>0.3352</v>
      </c>
      <c r="DV1065" s="83">
        <v>0.31245624999999999</v>
      </c>
      <c r="DW1065" s="83">
        <v>0.38155624999999999</v>
      </c>
      <c r="DX1065" s="83">
        <v>0.38735000000000003</v>
      </c>
      <c r="DY1065" s="83">
        <v>0.28246874999999999</v>
      </c>
      <c r="DZ1065" s="83">
        <v>0.16566249999999999</v>
      </c>
    </row>
    <row r="1066" spans="1:130" s="83" customFormat="1" hidden="1" x14ac:dyDescent="0.25">
      <c r="A1066" s="82" t="s">
        <v>480</v>
      </c>
      <c r="B1066" s="82" t="s">
        <v>428</v>
      </c>
      <c r="C1066" s="83" t="s">
        <v>215</v>
      </c>
      <c r="D1066" s="83">
        <v>2017</v>
      </c>
      <c r="E1066" s="121">
        <v>42983</v>
      </c>
      <c r="F1066" s="121"/>
      <c r="G1066" s="121"/>
      <c r="H1066" s="121"/>
      <c r="I1066" s="121"/>
      <c r="J1066" s="121"/>
      <c r="K1066" s="121"/>
      <c r="L1066" s="121"/>
      <c r="M1066" s="121"/>
      <c r="N1066" s="121"/>
      <c r="O1066" s="121"/>
      <c r="P1066" s="121"/>
      <c r="Q1066" s="121"/>
      <c r="R1066" s="121"/>
      <c r="S1066" s="121"/>
      <c r="T1066" s="121"/>
      <c r="DS1066" s="83">
        <v>578.34562500000004</v>
      </c>
      <c r="DT1066" s="83">
        <v>0.29471874999999997</v>
      </c>
      <c r="DU1066" s="83">
        <v>0.32934374999999999</v>
      </c>
      <c r="DV1066" s="83">
        <v>0.33508749999999998</v>
      </c>
      <c r="DW1066" s="83">
        <v>0.35583124999999999</v>
      </c>
      <c r="DX1066" s="83">
        <v>0.36383749999999998</v>
      </c>
      <c r="DY1066" s="83">
        <v>0.33290625000000001</v>
      </c>
      <c r="DZ1066" s="83">
        <v>0.22812499999999999</v>
      </c>
    </row>
    <row r="1067" spans="1:130" s="83" customFormat="1" hidden="1" x14ac:dyDescent="0.25">
      <c r="A1067" s="82" t="s">
        <v>480</v>
      </c>
      <c r="B1067" s="82" t="s">
        <v>428</v>
      </c>
      <c r="C1067" s="83" t="s">
        <v>216</v>
      </c>
      <c r="D1067" s="83">
        <v>2017</v>
      </c>
      <c r="E1067" s="121">
        <v>42983</v>
      </c>
      <c r="F1067" s="121"/>
      <c r="G1067" s="121"/>
      <c r="H1067" s="121"/>
      <c r="I1067" s="121"/>
      <c r="J1067" s="121"/>
      <c r="K1067" s="121"/>
      <c r="L1067" s="121"/>
      <c r="M1067" s="121"/>
      <c r="N1067" s="121"/>
      <c r="O1067" s="121"/>
      <c r="P1067" s="121"/>
      <c r="Q1067" s="121"/>
      <c r="R1067" s="121"/>
      <c r="S1067" s="121"/>
      <c r="T1067" s="121"/>
      <c r="DS1067" s="83">
        <v>548.68875000000003</v>
      </c>
      <c r="DT1067" s="83">
        <v>0.30645624999999999</v>
      </c>
      <c r="DU1067" s="83">
        <v>0.31065625000000002</v>
      </c>
      <c r="DV1067" s="83">
        <v>0.35716249999999999</v>
      </c>
      <c r="DW1067" s="83">
        <v>0.37757499999999999</v>
      </c>
      <c r="DX1067" s="83">
        <v>0.35774375000000003</v>
      </c>
      <c r="DY1067" s="83">
        <v>0.27424375000000001</v>
      </c>
      <c r="DZ1067" s="83">
        <v>0.15368124999999999</v>
      </c>
    </row>
    <row r="1068" spans="1:130" s="83" customFormat="1" hidden="1" x14ac:dyDescent="0.25">
      <c r="A1068" s="82" t="s">
        <v>480</v>
      </c>
      <c r="B1068" s="82" t="s">
        <v>428</v>
      </c>
      <c r="C1068" s="83" t="s">
        <v>217</v>
      </c>
      <c r="D1068" s="83">
        <v>2017</v>
      </c>
      <c r="E1068" s="121">
        <v>42983</v>
      </c>
      <c r="F1068" s="121"/>
      <c r="G1068" s="121"/>
      <c r="H1068" s="121"/>
      <c r="I1068" s="121"/>
      <c r="J1068" s="121"/>
      <c r="K1068" s="121"/>
      <c r="L1068" s="121"/>
      <c r="M1068" s="121"/>
      <c r="N1068" s="121"/>
      <c r="O1068" s="121"/>
      <c r="P1068" s="121"/>
      <c r="Q1068" s="121"/>
      <c r="R1068" s="121"/>
      <c r="S1068" s="121"/>
      <c r="T1068" s="121"/>
      <c r="DS1068" s="83">
        <v>524.81812500000001</v>
      </c>
      <c r="DT1068" s="83">
        <v>0.29692499999999999</v>
      </c>
      <c r="DU1068" s="83">
        <v>0.30845</v>
      </c>
      <c r="DV1068" s="83">
        <v>0.32178125000000002</v>
      </c>
      <c r="DW1068" s="83">
        <v>0.3535875</v>
      </c>
      <c r="DX1068" s="83">
        <v>0.34267500000000001</v>
      </c>
      <c r="DY1068" s="83">
        <v>0.29928125</v>
      </c>
      <c r="DZ1068" s="83">
        <v>0.12938125</v>
      </c>
    </row>
    <row r="1069" spans="1:130" s="83" customFormat="1" hidden="1" x14ac:dyDescent="0.25">
      <c r="A1069" s="82" t="s">
        <v>480</v>
      </c>
      <c r="B1069" s="82" t="s">
        <v>428</v>
      </c>
      <c r="C1069" s="83" t="s">
        <v>213</v>
      </c>
      <c r="D1069" s="83">
        <v>2017</v>
      </c>
      <c r="E1069" s="121">
        <v>42984</v>
      </c>
      <c r="F1069" s="121"/>
      <c r="G1069" s="121"/>
      <c r="H1069" s="121"/>
      <c r="I1069" s="121"/>
      <c r="J1069" s="121"/>
      <c r="K1069" s="121"/>
      <c r="L1069" s="121"/>
      <c r="M1069" s="121"/>
      <c r="N1069" s="121"/>
      <c r="O1069" s="121"/>
      <c r="P1069" s="121"/>
      <c r="Q1069" s="121"/>
      <c r="R1069" s="121"/>
      <c r="S1069" s="121"/>
      <c r="T1069" s="121"/>
      <c r="DS1069" s="83">
        <v>533.73374999999999</v>
      </c>
      <c r="DT1069" s="83">
        <v>0.27524999999999999</v>
      </c>
      <c r="DU1069" s="83">
        <v>0.31719999999999998</v>
      </c>
      <c r="DV1069" s="83">
        <v>0.294825</v>
      </c>
      <c r="DW1069" s="83">
        <v>0.35225000000000001</v>
      </c>
      <c r="DX1069" s="83">
        <v>0.32146249999999998</v>
      </c>
      <c r="DY1069" s="83">
        <v>0.32471250000000002</v>
      </c>
      <c r="DZ1069" s="83">
        <v>0.18963749999999999</v>
      </c>
    </row>
    <row r="1070" spans="1:130" s="83" customFormat="1" hidden="1" x14ac:dyDescent="0.25">
      <c r="A1070" s="82" t="s">
        <v>480</v>
      </c>
      <c r="B1070" s="82" t="s">
        <v>428</v>
      </c>
      <c r="C1070" s="83" t="s">
        <v>496</v>
      </c>
      <c r="D1070" s="83">
        <v>2017</v>
      </c>
      <c r="E1070" s="121">
        <v>42984</v>
      </c>
      <c r="F1070" s="121"/>
      <c r="G1070" s="121"/>
      <c r="H1070" s="121"/>
      <c r="I1070" s="121"/>
      <c r="J1070" s="121"/>
      <c r="K1070" s="121"/>
      <c r="L1070" s="121"/>
      <c r="M1070" s="121"/>
      <c r="N1070" s="121"/>
      <c r="O1070" s="121"/>
      <c r="P1070" s="121"/>
      <c r="Q1070" s="121"/>
      <c r="R1070" s="121"/>
      <c r="S1070" s="121"/>
      <c r="T1070" s="121"/>
      <c r="DS1070" s="83">
        <v>557.72812499999998</v>
      </c>
      <c r="DT1070" s="83">
        <v>0.29824374999999997</v>
      </c>
      <c r="DU1070" s="83">
        <v>0.31040624999999999</v>
      </c>
      <c r="DV1070" s="83">
        <v>0.31314375</v>
      </c>
      <c r="DW1070" s="83">
        <v>0.36453750000000001</v>
      </c>
      <c r="DX1070" s="83">
        <v>0.36075000000000002</v>
      </c>
      <c r="DY1070" s="83">
        <v>0.31811875000000001</v>
      </c>
      <c r="DZ1070" s="83">
        <v>0.19821875</v>
      </c>
    </row>
    <row r="1071" spans="1:130" s="83" customFormat="1" hidden="1" x14ac:dyDescent="0.25">
      <c r="A1071" s="82" t="s">
        <v>480</v>
      </c>
      <c r="B1071" s="82" t="s">
        <v>428</v>
      </c>
      <c r="C1071" s="83" t="s">
        <v>214</v>
      </c>
      <c r="D1071" s="83">
        <v>2017</v>
      </c>
      <c r="E1071" s="121">
        <v>42984</v>
      </c>
      <c r="F1071" s="121"/>
      <c r="G1071" s="121"/>
      <c r="H1071" s="121"/>
      <c r="I1071" s="121"/>
      <c r="J1071" s="121"/>
      <c r="K1071" s="121"/>
      <c r="L1071" s="121"/>
      <c r="M1071" s="121"/>
      <c r="N1071" s="121"/>
      <c r="O1071" s="121"/>
      <c r="P1071" s="121"/>
      <c r="Q1071" s="121"/>
      <c r="R1071" s="121"/>
      <c r="S1071" s="121"/>
      <c r="T1071" s="121"/>
      <c r="DS1071" s="83">
        <v>554.16796875</v>
      </c>
      <c r="DT1071" s="83">
        <v>0.299234375</v>
      </c>
      <c r="DU1071" s="83">
        <v>0.33449374999999998</v>
      </c>
      <c r="DV1071" s="83">
        <v>0.31268125000000002</v>
      </c>
      <c r="DW1071" s="83">
        <v>0.38132500000000003</v>
      </c>
      <c r="DX1071" s="83">
        <v>0.38706875000000002</v>
      </c>
      <c r="DY1071" s="83">
        <v>0.28308749999999999</v>
      </c>
      <c r="DZ1071" s="83">
        <v>0.16619999999999999</v>
      </c>
    </row>
    <row r="1072" spans="1:130" s="83" customFormat="1" hidden="1" x14ac:dyDescent="0.25">
      <c r="A1072" s="82" t="s">
        <v>480</v>
      </c>
      <c r="B1072" s="82" t="s">
        <v>428</v>
      </c>
      <c r="C1072" s="83" t="s">
        <v>215</v>
      </c>
      <c r="D1072" s="83">
        <v>2017</v>
      </c>
      <c r="E1072" s="121">
        <v>42984</v>
      </c>
      <c r="F1072" s="121"/>
      <c r="G1072" s="121"/>
      <c r="H1072" s="121"/>
      <c r="I1072" s="121"/>
      <c r="J1072" s="121"/>
      <c r="K1072" s="121"/>
      <c r="L1072" s="121"/>
      <c r="M1072" s="121"/>
      <c r="N1072" s="121"/>
      <c r="O1072" s="121"/>
      <c r="P1072" s="121"/>
      <c r="Q1072" s="121"/>
      <c r="R1072" s="121"/>
      <c r="S1072" s="121"/>
      <c r="T1072" s="121"/>
      <c r="DS1072" s="83">
        <v>577.54265625000005</v>
      </c>
      <c r="DT1072" s="83">
        <v>0.28926562500000003</v>
      </c>
      <c r="DU1072" s="83">
        <v>0.32844374999999998</v>
      </c>
      <c r="DV1072" s="83">
        <v>0.3349125</v>
      </c>
      <c r="DW1072" s="83">
        <v>0.35563125000000001</v>
      </c>
      <c r="DX1072" s="83">
        <v>0.36366874999999999</v>
      </c>
      <c r="DY1072" s="83">
        <v>0.33328124999999997</v>
      </c>
      <c r="DZ1072" s="83">
        <v>0.22879374999999999</v>
      </c>
    </row>
    <row r="1073" spans="1:130" s="83" customFormat="1" hidden="1" x14ac:dyDescent="0.25">
      <c r="A1073" s="82" t="s">
        <v>480</v>
      </c>
      <c r="B1073" s="82" t="s">
        <v>428</v>
      </c>
      <c r="C1073" s="83" t="s">
        <v>216</v>
      </c>
      <c r="D1073" s="83">
        <v>2017</v>
      </c>
      <c r="E1073" s="121">
        <v>42984</v>
      </c>
      <c r="F1073" s="121"/>
      <c r="G1073" s="121"/>
      <c r="H1073" s="121"/>
      <c r="I1073" s="121"/>
      <c r="J1073" s="121"/>
      <c r="K1073" s="121"/>
      <c r="L1073" s="121"/>
      <c r="M1073" s="121"/>
      <c r="N1073" s="121"/>
      <c r="O1073" s="121"/>
      <c r="P1073" s="121"/>
      <c r="Q1073" s="121"/>
      <c r="R1073" s="121"/>
      <c r="S1073" s="121"/>
      <c r="T1073" s="121"/>
      <c r="DS1073" s="83">
        <v>549.04921875000002</v>
      </c>
      <c r="DT1073" s="83">
        <v>0.30510937500000002</v>
      </c>
      <c r="DU1073" s="83">
        <v>0.31294375000000002</v>
      </c>
      <c r="DV1073" s="83">
        <v>0.35714374999999998</v>
      </c>
      <c r="DW1073" s="83">
        <v>0.37712499999999999</v>
      </c>
      <c r="DX1073" s="83">
        <v>0.35774375000000003</v>
      </c>
      <c r="DY1073" s="83">
        <v>0.27471250000000003</v>
      </c>
      <c r="DZ1073" s="83">
        <v>0.15441250000000001</v>
      </c>
    </row>
    <row r="1074" spans="1:130" s="83" customFormat="1" hidden="1" x14ac:dyDescent="0.25">
      <c r="A1074" s="82" t="s">
        <v>480</v>
      </c>
      <c r="B1074" s="82" t="s">
        <v>428</v>
      </c>
      <c r="C1074" s="83" t="s">
        <v>217</v>
      </c>
      <c r="D1074" s="83">
        <v>2017</v>
      </c>
      <c r="E1074" s="121">
        <v>42984</v>
      </c>
      <c r="F1074" s="121"/>
      <c r="G1074" s="121"/>
      <c r="H1074" s="121"/>
      <c r="I1074" s="121"/>
      <c r="J1074" s="121"/>
      <c r="K1074" s="121"/>
      <c r="L1074" s="121"/>
      <c r="M1074" s="121"/>
      <c r="N1074" s="121"/>
      <c r="O1074" s="121"/>
      <c r="P1074" s="121"/>
      <c r="Q1074" s="121"/>
      <c r="R1074" s="121"/>
      <c r="S1074" s="121"/>
      <c r="T1074" s="121"/>
      <c r="DS1074" s="83">
        <v>523.80609374999995</v>
      </c>
      <c r="DT1074" s="83">
        <v>0.291159375</v>
      </c>
      <c r="DU1074" s="83">
        <v>0.30655624999999997</v>
      </c>
      <c r="DV1074" s="83">
        <v>0.32193125</v>
      </c>
      <c r="DW1074" s="83">
        <v>0.35324375000000002</v>
      </c>
      <c r="DX1074" s="83">
        <v>0.34243750000000001</v>
      </c>
      <c r="DY1074" s="83">
        <v>0.29968125000000001</v>
      </c>
      <c r="DZ1074" s="83">
        <v>0.12986875000000001</v>
      </c>
    </row>
    <row r="1075" spans="1:130" s="83" customFormat="1" hidden="1" x14ac:dyDescent="0.25">
      <c r="A1075" s="82" t="s">
        <v>480</v>
      </c>
      <c r="B1075" s="82" t="s">
        <v>428</v>
      </c>
      <c r="C1075" s="83" t="s">
        <v>213</v>
      </c>
      <c r="D1075" s="83">
        <v>2017</v>
      </c>
      <c r="E1075" s="121">
        <v>42985</v>
      </c>
      <c r="F1075" s="121"/>
      <c r="G1075" s="121"/>
      <c r="H1075" s="121"/>
      <c r="I1075" s="121"/>
      <c r="J1075" s="121"/>
      <c r="K1075" s="121"/>
      <c r="L1075" s="121"/>
      <c r="M1075" s="121"/>
      <c r="N1075" s="121"/>
      <c r="O1075" s="121"/>
      <c r="P1075" s="121"/>
      <c r="Q1075" s="121"/>
      <c r="R1075" s="121"/>
      <c r="S1075" s="121"/>
      <c r="T1075" s="121"/>
      <c r="DS1075" s="83">
        <v>532.70906249999996</v>
      </c>
      <c r="DT1075" s="83">
        <v>0.26855000000000001</v>
      </c>
      <c r="DU1075" s="83">
        <v>0.31635625000000001</v>
      </c>
      <c r="DV1075" s="83">
        <v>0.29475625</v>
      </c>
      <c r="DW1075" s="83">
        <v>0.35154374999999999</v>
      </c>
      <c r="DX1075" s="83">
        <v>0.32144374999999997</v>
      </c>
      <c r="DY1075" s="83">
        <v>0.32528125000000002</v>
      </c>
      <c r="DZ1075" s="83">
        <v>0.19021874999999999</v>
      </c>
    </row>
    <row r="1076" spans="1:130" s="83" customFormat="1" hidden="1" x14ac:dyDescent="0.25">
      <c r="A1076" s="82" t="s">
        <v>480</v>
      </c>
      <c r="B1076" s="82" t="s">
        <v>428</v>
      </c>
      <c r="C1076" s="83" t="s">
        <v>496</v>
      </c>
      <c r="D1076" s="83">
        <v>2017</v>
      </c>
      <c r="E1076" s="121">
        <v>42985</v>
      </c>
      <c r="F1076" s="121"/>
      <c r="G1076" s="121"/>
      <c r="H1076" s="121"/>
      <c r="I1076" s="121"/>
      <c r="J1076" s="121"/>
      <c r="K1076" s="121"/>
      <c r="L1076" s="121"/>
      <c r="M1076" s="121"/>
      <c r="N1076" s="121"/>
      <c r="O1076" s="121"/>
      <c r="P1076" s="121"/>
      <c r="Q1076" s="121"/>
      <c r="R1076" s="121"/>
      <c r="S1076" s="121"/>
      <c r="T1076" s="121"/>
      <c r="DS1076" s="83">
        <v>556.87640624999995</v>
      </c>
      <c r="DT1076" s="83">
        <v>0.293278125</v>
      </c>
      <c r="DU1076" s="83">
        <v>0.30878125000000001</v>
      </c>
      <c r="DV1076" s="83">
        <v>0.31298124999999999</v>
      </c>
      <c r="DW1076" s="83">
        <v>0.36409999999999998</v>
      </c>
      <c r="DX1076" s="83">
        <v>0.36058750000000001</v>
      </c>
      <c r="DY1076" s="83">
        <v>0.31868125000000003</v>
      </c>
      <c r="DZ1076" s="83">
        <v>0.198875</v>
      </c>
    </row>
    <row r="1077" spans="1:130" s="83" customFormat="1" hidden="1" x14ac:dyDescent="0.25">
      <c r="A1077" s="82" t="s">
        <v>480</v>
      </c>
      <c r="B1077" s="82" t="s">
        <v>428</v>
      </c>
      <c r="C1077" s="83" t="s">
        <v>214</v>
      </c>
      <c r="D1077" s="83">
        <v>2017</v>
      </c>
      <c r="E1077" s="121">
        <v>42985</v>
      </c>
      <c r="F1077" s="121"/>
      <c r="G1077" s="121"/>
      <c r="H1077" s="121"/>
      <c r="I1077" s="121"/>
      <c r="J1077" s="121"/>
      <c r="K1077" s="121"/>
      <c r="L1077" s="121"/>
      <c r="M1077" s="121"/>
      <c r="N1077" s="121"/>
      <c r="O1077" s="121"/>
      <c r="P1077" s="121"/>
      <c r="Q1077" s="121"/>
      <c r="R1077" s="121"/>
      <c r="S1077" s="121"/>
      <c r="T1077" s="121"/>
      <c r="DS1077" s="83">
        <v>553.21875</v>
      </c>
      <c r="DT1077" s="83">
        <v>0.29335624999999999</v>
      </c>
      <c r="DU1077" s="83">
        <v>0.33338125000000002</v>
      </c>
      <c r="DV1077" s="83">
        <v>0.31263750000000001</v>
      </c>
      <c r="DW1077" s="83">
        <v>0.38098124999999999</v>
      </c>
      <c r="DX1077" s="83">
        <v>0.3868125</v>
      </c>
      <c r="DY1077" s="83">
        <v>0.28361874999999998</v>
      </c>
      <c r="DZ1077" s="83">
        <v>0.16664375000000001</v>
      </c>
    </row>
    <row r="1078" spans="1:130" s="83" customFormat="1" hidden="1" x14ac:dyDescent="0.25">
      <c r="A1078" s="82" t="s">
        <v>480</v>
      </c>
      <c r="B1078" s="82" t="s">
        <v>428</v>
      </c>
      <c r="C1078" s="83" t="s">
        <v>215</v>
      </c>
      <c r="D1078" s="83">
        <v>2017</v>
      </c>
      <c r="E1078" s="121">
        <v>42985</v>
      </c>
      <c r="F1078" s="121"/>
      <c r="G1078" s="121"/>
      <c r="H1078" s="121"/>
      <c r="I1078" s="121"/>
      <c r="J1078" s="121"/>
      <c r="K1078" s="121"/>
      <c r="L1078" s="121"/>
      <c r="M1078" s="121"/>
      <c r="N1078" s="121"/>
      <c r="O1078" s="121"/>
      <c r="P1078" s="121"/>
      <c r="Q1078" s="121"/>
      <c r="R1078" s="121"/>
      <c r="S1078" s="121"/>
      <c r="T1078" s="121"/>
      <c r="DS1078" s="83">
        <v>576.4715625</v>
      </c>
      <c r="DT1078" s="83">
        <v>0.28384999999999999</v>
      </c>
      <c r="DU1078" s="83">
        <v>0.32674375</v>
      </c>
      <c r="DV1078" s="83">
        <v>0.33453125</v>
      </c>
      <c r="DW1078" s="83">
        <v>0.35540624999999998</v>
      </c>
      <c r="DX1078" s="83">
        <v>0.36346250000000002</v>
      </c>
      <c r="DY1078" s="83">
        <v>0.33350625</v>
      </c>
      <c r="DZ1078" s="83">
        <v>0.22936875000000001</v>
      </c>
    </row>
    <row r="1079" spans="1:130" s="83" customFormat="1" hidden="1" x14ac:dyDescent="0.25">
      <c r="A1079" s="82" t="s">
        <v>480</v>
      </c>
      <c r="B1079" s="82" t="s">
        <v>428</v>
      </c>
      <c r="C1079" s="83" t="s">
        <v>216</v>
      </c>
      <c r="D1079" s="83">
        <v>2017</v>
      </c>
      <c r="E1079" s="121">
        <v>42985</v>
      </c>
      <c r="F1079" s="121"/>
      <c r="G1079" s="121"/>
      <c r="H1079" s="121"/>
      <c r="I1079" s="121"/>
      <c r="J1079" s="121"/>
      <c r="K1079" s="121"/>
      <c r="L1079" s="121"/>
      <c r="M1079" s="121"/>
      <c r="N1079" s="121"/>
      <c r="O1079" s="121"/>
      <c r="P1079" s="121"/>
      <c r="Q1079" s="121"/>
      <c r="R1079" s="121"/>
      <c r="S1079" s="121"/>
      <c r="T1079" s="121"/>
      <c r="DS1079" s="83">
        <v>547.98374999999999</v>
      </c>
      <c r="DT1079" s="83">
        <v>0.2991375</v>
      </c>
      <c r="DU1079" s="83">
        <v>0.3107125</v>
      </c>
      <c r="DV1079" s="83">
        <v>0.35685</v>
      </c>
      <c r="DW1079" s="83">
        <v>0.37692500000000001</v>
      </c>
      <c r="DX1079" s="83">
        <v>0.35772500000000002</v>
      </c>
      <c r="DY1079" s="83">
        <v>0.27511249999999998</v>
      </c>
      <c r="DZ1079" s="83">
        <v>0.15507499999999999</v>
      </c>
    </row>
    <row r="1080" spans="1:130" s="83" customFormat="1" hidden="1" x14ac:dyDescent="0.25">
      <c r="A1080" s="82" t="s">
        <v>480</v>
      </c>
      <c r="B1080" s="82" t="s">
        <v>428</v>
      </c>
      <c r="C1080" s="83" t="s">
        <v>217</v>
      </c>
      <c r="D1080" s="83">
        <v>2017</v>
      </c>
      <c r="E1080" s="121">
        <v>42985</v>
      </c>
      <c r="F1080" s="121"/>
      <c r="G1080" s="121"/>
      <c r="H1080" s="121"/>
      <c r="I1080" s="121"/>
      <c r="J1080" s="121"/>
      <c r="K1080" s="121"/>
      <c r="L1080" s="121"/>
      <c r="M1080" s="121"/>
      <c r="N1080" s="121"/>
      <c r="O1080" s="121"/>
      <c r="P1080" s="121"/>
      <c r="Q1080" s="121"/>
      <c r="R1080" s="121"/>
      <c r="S1080" s="121"/>
      <c r="T1080" s="121"/>
      <c r="DS1080" s="83">
        <v>522.67453124999997</v>
      </c>
      <c r="DT1080" s="83">
        <v>0.28474687500000001</v>
      </c>
      <c r="DU1080" s="83">
        <v>0.3046875</v>
      </c>
      <c r="DV1080" s="83">
        <v>0.32163124999999998</v>
      </c>
      <c r="DW1080" s="83">
        <v>0.35284375000000001</v>
      </c>
      <c r="DX1080" s="83">
        <v>0.34244374999999999</v>
      </c>
      <c r="DY1080" s="83">
        <v>0.30021874999999998</v>
      </c>
      <c r="DZ1080" s="83">
        <v>0.13039375</v>
      </c>
    </row>
    <row r="1081" spans="1:130" s="83" customFormat="1" hidden="1" x14ac:dyDescent="0.25">
      <c r="A1081" s="82" t="s">
        <v>480</v>
      </c>
      <c r="B1081" s="82" t="s">
        <v>428</v>
      </c>
      <c r="C1081" s="83" t="s">
        <v>213</v>
      </c>
      <c r="D1081" s="83">
        <v>2017</v>
      </c>
      <c r="E1081" s="121">
        <v>42986</v>
      </c>
      <c r="F1081" s="121"/>
      <c r="G1081" s="121"/>
      <c r="H1081" s="121"/>
      <c r="I1081" s="121"/>
      <c r="J1081" s="121"/>
      <c r="K1081" s="121"/>
      <c r="L1081" s="121"/>
      <c r="M1081" s="121"/>
      <c r="N1081" s="121"/>
      <c r="O1081" s="121"/>
      <c r="P1081" s="121"/>
      <c r="Q1081" s="121"/>
      <c r="R1081" s="121"/>
      <c r="S1081" s="121"/>
      <c r="T1081" s="121"/>
      <c r="DS1081" s="83">
        <v>531.65390624999998</v>
      </c>
      <c r="DT1081" s="83">
        <v>0.26265312499999999</v>
      </c>
      <c r="DU1081" s="83">
        <v>0.31485625</v>
      </c>
      <c r="DV1081" s="83">
        <v>0.29423749999999999</v>
      </c>
      <c r="DW1081" s="83">
        <v>0.35107500000000003</v>
      </c>
      <c r="DX1081" s="83">
        <v>0.32129999999999997</v>
      </c>
      <c r="DY1081" s="83">
        <v>0.32592500000000002</v>
      </c>
      <c r="DZ1081" s="83">
        <v>0.19088749999999999</v>
      </c>
    </row>
    <row r="1082" spans="1:130" s="83" customFormat="1" hidden="1" x14ac:dyDescent="0.25">
      <c r="A1082" s="82" t="s">
        <v>480</v>
      </c>
      <c r="B1082" s="82" t="s">
        <v>428</v>
      </c>
      <c r="C1082" s="83" t="s">
        <v>496</v>
      </c>
      <c r="D1082" s="83">
        <v>2017</v>
      </c>
      <c r="E1082" s="121">
        <v>42986</v>
      </c>
      <c r="F1082" s="121"/>
      <c r="G1082" s="121"/>
      <c r="H1082" s="121"/>
      <c r="I1082" s="121"/>
      <c r="J1082" s="121"/>
      <c r="K1082" s="121"/>
      <c r="L1082" s="121"/>
      <c r="M1082" s="121"/>
      <c r="N1082" s="121"/>
      <c r="O1082" s="121"/>
      <c r="P1082" s="121"/>
      <c r="Q1082" s="121"/>
      <c r="R1082" s="121"/>
      <c r="S1082" s="121"/>
      <c r="T1082" s="121"/>
      <c r="DS1082" s="83">
        <v>555.88640625000005</v>
      </c>
      <c r="DT1082" s="83">
        <v>0.28814062499999998</v>
      </c>
      <c r="DU1082" s="83">
        <v>0.30684375000000003</v>
      </c>
      <c r="DV1082" s="83">
        <v>0.31243749999999998</v>
      </c>
      <c r="DW1082" s="83">
        <v>0.36367500000000003</v>
      </c>
      <c r="DX1082" s="83">
        <v>0.36040624999999998</v>
      </c>
      <c r="DY1082" s="83">
        <v>0.31934374999999998</v>
      </c>
      <c r="DZ1082" s="83">
        <v>0.1996</v>
      </c>
    </row>
    <row r="1083" spans="1:130" s="83" customFormat="1" hidden="1" x14ac:dyDescent="0.25">
      <c r="A1083" s="82" t="s">
        <v>480</v>
      </c>
      <c r="B1083" s="82" t="s">
        <v>428</v>
      </c>
      <c r="C1083" s="83" t="s">
        <v>214</v>
      </c>
      <c r="D1083" s="83">
        <v>2017</v>
      </c>
      <c r="E1083" s="121">
        <v>42986</v>
      </c>
      <c r="F1083" s="121"/>
      <c r="G1083" s="121"/>
      <c r="H1083" s="121"/>
      <c r="I1083" s="121"/>
      <c r="J1083" s="121"/>
      <c r="K1083" s="121"/>
      <c r="L1083" s="121"/>
      <c r="M1083" s="121"/>
      <c r="N1083" s="121"/>
      <c r="O1083" s="121"/>
      <c r="P1083" s="121"/>
      <c r="Q1083" s="121"/>
      <c r="R1083" s="121"/>
      <c r="S1083" s="121"/>
      <c r="T1083" s="121"/>
      <c r="DS1083" s="83">
        <v>551.95687499999997</v>
      </c>
      <c r="DT1083" s="83">
        <v>0.28736250000000002</v>
      </c>
      <c r="DU1083" s="83">
        <v>0.33146249999999999</v>
      </c>
      <c r="DV1083" s="83">
        <v>0.31213125000000003</v>
      </c>
      <c r="DW1083" s="83">
        <v>0.38069375</v>
      </c>
      <c r="DX1083" s="83">
        <v>0.38645625</v>
      </c>
      <c r="DY1083" s="83">
        <v>0.28401874999999999</v>
      </c>
      <c r="DZ1083" s="83">
        <v>0.16714375000000001</v>
      </c>
    </row>
    <row r="1084" spans="1:130" s="83" customFormat="1" hidden="1" x14ac:dyDescent="0.25">
      <c r="A1084" s="82" t="s">
        <v>480</v>
      </c>
      <c r="B1084" s="82" t="s">
        <v>428</v>
      </c>
      <c r="C1084" s="83" t="s">
        <v>215</v>
      </c>
      <c r="D1084" s="83">
        <v>2017</v>
      </c>
      <c r="E1084" s="121">
        <v>42986</v>
      </c>
      <c r="F1084" s="121"/>
      <c r="G1084" s="121"/>
      <c r="H1084" s="121"/>
      <c r="I1084" s="121"/>
      <c r="J1084" s="121"/>
      <c r="K1084" s="121"/>
      <c r="L1084" s="121"/>
      <c r="M1084" s="121"/>
      <c r="N1084" s="121"/>
      <c r="O1084" s="121"/>
      <c r="P1084" s="121"/>
      <c r="Q1084" s="121"/>
      <c r="R1084" s="121"/>
      <c r="S1084" s="121"/>
      <c r="T1084" s="121"/>
      <c r="DS1084" s="83">
        <v>575.11640624999995</v>
      </c>
      <c r="DT1084" s="83">
        <v>0.27859062499999998</v>
      </c>
      <c r="DU1084" s="83">
        <v>0.32451875000000002</v>
      </c>
      <c r="DV1084" s="83">
        <v>0.33357500000000001</v>
      </c>
      <c r="DW1084" s="83">
        <v>0.35508125000000001</v>
      </c>
      <c r="DX1084" s="83">
        <v>0.36321249999999999</v>
      </c>
      <c r="DY1084" s="83">
        <v>0.33365</v>
      </c>
      <c r="DZ1084" s="83">
        <v>0.22998125</v>
      </c>
    </row>
    <row r="1085" spans="1:130" s="83" customFormat="1" hidden="1" x14ac:dyDescent="0.25">
      <c r="A1085" s="82" t="s">
        <v>480</v>
      </c>
      <c r="B1085" s="82" t="s">
        <v>428</v>
      </c>
      <c r="C1085" s="83" t="s">
        <v>216</v>
      </c>
      <c r="D1085" s="83">
        <v>2017</v>
      </c>
      <c r="E1085" s="121">
        <v>42986</v>
      </c>
      <c r="F1085" s="121"/>
      <c r="G1085" s="121"/>
      <c r="H1085" s="121"/>
      <c r="I1085" s="121"/>
      <c r="J1085" s="121"/>
      <c r="K1085" s="121"/>
      <c r="L1085" s="121"/>
      <c r="M1085" s="121"/>
      <c r="N1085" s="121"/>
      <c r="O1085" s="121"/>
      <c r="P1085" s="121"/>
      <c r="Q1085" s="121"/>
      <c r="R1085" s="121"/>
      <c r="S1085" s="121"/>
      <c r="T1085" s="121"/>
      <c r="DS1085" s="83">
        <v>546.71390625000004</v>
      </c>
      <c r="DT1085" s="83">
        <v>0.29332187500000001</v>
      </c>
      <c r="DU1085" s="83">
        <v>0.30832500000000002</v>
      </c>
      <c r="DV1085" s="83">
        <v>0.35630624999999999</v>
      </c>
      <c r="DW1085" s="83">
        <v>0.37642500000000001</v>
      </c>
      <c r="DX1085" s="83">
        <v>0.35766874999999998</v>
      </c>
      <c r="DY1085" s="83">
        <v>0.27548125000000001</v>
      </c>
      <c r="DZ1085" s="83">
        <v>0.15567500000000001</v>
      </c>
    </row>
    <row r="1086" spans="1:130" s="83" customFormat="1" hidden="1" x14ac:dyDescent="0.25">
      <c r="A1086" s="82" t="s">
        <v>480</v>
      </c>
      <c r="B1086" s="82" t="s">
        <v>428</v>
      </c>
      <c r="C1086" s="83" t="s">
        <v>217</v>
      </c>
      <c r="D1086" s="83">
        <v>2017</v>
      </c>
      <c r="E1086" s="121">
        <v>42986</v>
      </c>
      <c r="F1086" s="121"/>
      <c r="G1086" s="121"/>
      <c r="H1086" s="121"/>
      <c r="I1086" s="121"/>
      <c r="J1086" s="121"/>
      <c r="K1086" s="121"/>
      <c r="L1086" s="121"/>
      <c r="M1086" s="121"/>
      <c r="N1086" s="121"/>
      <c r="O1086" s="121"/>
      <c r="P1086" s="121"/>
      <c r="Q1086" s="121"/>
      <c r="R1086" s="121"/>
      <c r="S1086" s="121"/>
      <c r="T1086" s="121"/>
      <c r="DS1086" s="83">
        <v>521.23921874999996</v>
      </c>
      <c r="DT1086" s="83">
        <v>0.27924062500000002</v>
      </c>
      <c r="DU1086" s="83">
        <v>0.30220000000000002</v>
      </c>
      <c r="DV1086" s="83">
        <v>0.32073125000000002</v>
      </c>
      <c r="DW1086" s="83">
        <v>0.35231249999999997</v>
      </c>
      <c r="DX1086" s="83">
        <v>0.34228124999999998</v>
      </c>
      <c r="DY1086" s="83">
        <v>0.30059374999999999</v>
      </c>
      <c r="DZ1086" s="83">
        <v>0.130825</v>
      </c>
    </row>
    <row r="1087" spans="1:130" s="83" customFormat="1" hidden="1" x14ac:dyDescent="0.25">
      <c r="A1087" s="82" t="s">
        <v>480</v>
      </c>
      <c r="B1087" s="82" t="s">
        <v>428</v>
      </c>
      <c r="C1087" s="83" t="s">
        <v>213</v>
      </c>
      <c r="D1087" s="83">
        <v>2017</v>
      </c>
      <c r="E1087" s="121">
        <v>42987</v>
      </c>
      <c r="F1087" s="121"/>
      <c r="G1087" s="121"/>
      <c r="H1087" s="121"/>
      <c r="I1087" s="121"/>
      <c r="J1087" s="121"/>
      <c r="K1087" s="121"/>
      <c r="L1087" s="121"/>
      <c r="M1087" s="121"/>
      <c r="N1087" s="121"/>
      <c r="O1087" s="121"/>
      <c r="P1087" s="121"/>
      <c r="Q1087" s="121"/>
      <c r="R1087" s="121"/>
      <c r="S1087" s="121"/>
      <c r="T1087" s="121"/>
      <c r="DS1087" s="83">
        <v>530.01890624999999</v>
      </c>
      <c r="DT1087" s="83">
        <v>0.25574687499999998</v>
      </c>
      <c r="DU1087" s="83">
        <v>0.31264999999999998</v>
      </c>
      <c r="DV1087" s="83">
        <v>0.29321249999999999</v>
      </c>
      <c r="DW1087" s="83">
        <v>0.35029375000000001</v>
      </c>
      <c r="DX1087" s="83">
        <v>0.32121250000000001</v>
      </c>
      <c r="DY1087" s="83">
        <v>0.32641249999999999</v>
      </c>
      <c r="DZ1087" s="83">
        <v>0.19139999999999999</v>
      </c>
    </row>
    <row r="1088" spans="1:130" s="83" customFormat="1" hidden="1" x14ac:dyDescent="0.25">
      <c r="A1088" s="82" t="s">
        <v>480</v>
      </c>
      <c r="B1088" s="82" t="s">
        <v>428</v>
      </c>
      <c r="C1088" s="83" t="s">
        <v>496</v>
      </c>
      <c r="D1088" s="83">
        <v>2017</v>
      </c>
      <c r="E1088" s="121">
        <v>42987</v>
      </c>
      <c r="F1088" s="121"/>
      <c r="G1088" s="121"/>
      <c r="H1088" s="121"/>
      <c r="I1088" s="121"/>
      <c r="J1088" s="121"/>
      <c r="K1088" s="121"/>
      <c r="L1088" s="121"/>
      <c r="M1088" s="121"/>
      <c r="N1088" s="121"/>
      <c r="O1088" s="121"/>
      <c r="P1088" s="121"/>
      <c r="Q1088" s="121"/>
      <c r="R1088" s="121"/>
      <c r="S1088" s="121"/>
      <c r="T1088" s="121"/>
      <c r="DS1088" s="83">
        <v>554.44078124999999</v>
      </c>
      <c r="DT1088" s="83">
        <v>0.28217187500000002</v>
      </c>
      <c r="DU1088" s="83">
        <v>0.30446250000000002</v>
      </c>
      <c r="DV1088" s="83">
        <v>0.31154999999999999</v>
      </c>
      <c r="DW1088" s="83">
        <v>0.36299375</v>
      </c>
      <c r="DX1088" s="83">
        <v>0.36030624999999999</v>
      </c>
      <c r="DY1088" s="83">
        <v>0.31986249999999999</v>
      </c>
      <c r="DZ1088" s="83">
        <v>0.20010625000000001</v>
      </c>
    </row>
    <row r="1089" spans="1:130" s="83" customFormat="1" hidden="1" x14ac:dyDescent="0.25">
      <c r="A1089" s="82" t="s">
        <v>480</v>
      </c>
      <c r="B1089" s="82" t="s">
        <v>428</v>
      </c>
      <c r="C1089" s="83" t="s">
        <v>214</v>
      </c>
      <c r="D1089" s="83">
        <v>2017</v>
      </c>
      <c r="E1089" s="121">
        <v>42987</v>
      </c>
      <c r="F1089" s="121"/>
      <c r="G1089" s="121"/>
      <c r="H1089" s="121"/>
      <c r="I1089" s="121"/>
      <c r="J1089" s="121"/>
      <c r="K1089" s="121"/>
      <c r="L1089" s="121"/>
      <c r="M1089" s="121"/>
      <c r="N1089" s="121"/>
      <c r="O1089" s="121"/>
      <c r="P1089" s="121"/>
      <c r="Q1089" s="121"/>
      <c r="R1089" s="121"/>
      <c r="S1089" s="121"/>
      <c r="T1089" s="121"/>
      <c r="DS1089" s="83">
        <v>550.30031250000002</v>
      </c>
      <c r="DT1089" s="83">
        <v>0.28065000000000001</v>
      </c>
      <c r="DU1089" s="83">
        <v>0.32879375</v>
      </c>
      <c r="DV1089" s="83">
        <v>0.31118125000000002</v>
      </c>
      <c r="DW1089" s="83">
        <v>0.38030000000000003</v>
      </c>
      <c r="DX1089" s="83">
        <v>0.38608749999999997</v>
      </c>
      <c r="DY1089" s="83">
        <v>0.28441875</v>
      </c>
      <c r="DZ1089" s="83">
        <v>0.167625</v>
      </c>
    </row>
    <row r="1090" spans="1:130" s="83" customFormat="1" hidden="1" x14ac:dyDescent="0.25">
      <c r="A1090" s="82" t="s">
        <v>480</v>
      </c>
      <c r="B1090" s="82" t="s">
        <v>428</v>
      </c>
      <c r="C1090" s="83" t="s">
        <v>215</v>
      </c>
      <c r="D1090" s="83">
        <v>2017</v>
      </c>
      <c r="E1090" s="121">
        <v>42987</v>
      </c>
      <c r="F1090" s="121"/>
      <c r="G1090" s="121"/>
      <c r="H1090" s="121"/>
      <c r="I1090" s="121"/>
      <c r="J1090" s="121"/>
      <c r="K1090" s="121"/>
      <c r="L1090" s="121"/>
      <c r="M1090" s="121"/>
      <c r="N1090" s="121"/>
      <c r="O1090" s="121"/>
      <c r="P1090" s="121"/>
      <c r="Q1090" s="121"/>
      <c r="R1090" s="121"/>
      <c r="S1090" s="121"/>
      <c r="T1090" s="121"/>
      <c r="DS1090" s="83">
        <v>573.55171874999996</v>
      </c>
      <c r="DT1090" s="83">
        <v>0.272603125</v>
      </c>
      <c r="DU1090" s="83">
        <v>0.32208750000000003</v>
      </c>
      <c r="DV1090" s="83">
        <v>0.33249374999999998</v>
      </c>
      <c r="DW1090" s="83">
        <v>0.35451874999999999</v>
      </c>
      <c r="DX1090" s="83">
        <v>0.36298750000000002</v>
      </c>
      <c r="DY1090" s="83">
        <v>0.33381875</v>
      </c>
      <c r="DZ1090" s="83">
        <v>0.23067499999999999</v>
      </c>
    </row>
    <row r="1091" spans="1:130" s="83" customFormat="1" hidden="1" x14ac:dyDescent="0.25">
      <c r="A1091" s="82" t="s">
        <v>480</v>
      </c>
      <c r="B1091" s="82" t="s">
        <v>428</v>
      </c>
      <c r="C1091" s="83" t="s">
        <v>216</v>
      </c>
      <c r="D1091" s="83">
        <v>2017</v>
      </c>
      <c r="E1091" s="121">
        <v>42987</v>
      </c>
      <c r="F1091" s="121"/>
      <c r="G1091" s="121"/>
      <c r="H1091" s="121"/>
      <c r="I1091" s="121"/>
      <c r="J1091" s="121"/>
      <c r="K1091" s="121"/>
      <c r="L1091" s="121"/>
      <c r="M1091" s="121"/>
      <c r="N1091" s="121"/>
      <c r="O1091" s="121"/>
      <c r="P1091" s="121"/>
      <c r="Q1091" s="121"/>
      <c r="R1091" s="121"/>
      <c r="S1091" s="121"/>
      <c r="T1091" s="121"/>
      <c r="DS1091" s="83">
        <v>545.11312499999997</v>
      </c>
      <c r="DT1091" s="83">
        <v>0.28649374999999999</v>
      </c>
      <c r="DU1091" s="83">
        <v>0.30550624999999998</v>
      </c>
      <c r="DV1091" s="83">
        <v>0.35546250000000001</v>
      </c>
      <c r="DW1091" s="83">
        <v>0.37594375000000002</v>
      </c>
      <c r="DX1091" s="83">
        <v>0.35751875</v>
      </c>
      <c r="DY1091" s="83">
        <v>0.27587499999999998</v>
      </c>
      <c r="DZ1091" s="83">
        <v>0.15624374999999999</v>
      </c>
    </row>
    <row r="1092" spans="1:130" s="83" customFormat="1" hidden="1" x14ac:dyDescent="0.25">
      <c r="A1092" s="82" t="s">
        <v>480</v>
      </c>
      <c r="B1092" s="82" t="s">
        <v>428</v>
      </c>
      <c r="C1092" s="83" t="s">
        <v>217</v>
      </c>
      <c r="D1092" s="83">
        <v>2017</v>
      </c>
      <c r="E1092" s="121">
        <v>42987</v>
      </c>
      <c r="F1092" s="121"/>
      <c r="G1092" s="121"/>
      <c r="H1092" s="121"/>
      <c r="I1092" s="121"/>
      <c r="J1092" s="121"/>
      <c r="K1092" s="121"/>
      <c r="L1092" s="121"/>
      <c r="M1092" s="121"/>
      <c r="N1092" s="121"/>
      <c r="O1092" s="121"/>
      <c r="P1092" s="121"/>
      <c r="Q1092" s="121"/>
      <c r="R1092" s="121"/>
      <c r="S1092" s="121"/>
      <c r="T1092" s="121"/>
      <c r="DS1092" s="83">
        <v>519.4921875</v>
      </c>
      <c r="DT1092" s="83">
        <v>0.27271250000000002</v>
      </c>
      <c r="DU1092" s="83">
        <v>0.29940624999999998</v>
      </c>
      <c r="DV1092" s="83">
        <v>0.31945625</v>
      </c>
      <c r="DW1092" s="83">
        <v>0.35170625</v>
      </c>
      <c r="DX1092" s="83">
        <v>0.34211249999999999</v>
      </c>
      <c r="DY1092" s="83">
        <v>0.30096875000000001</v>
      </c>
      <c r="DZ1092" s="83">
        <v>0.1313375</v>
      </c>
    </row>
    <row r="1093" spans="1:130" s="83" customFormat="1" hidden="1" x14ac:dyDescent="0.25">
      <c r="A1093" s="82" t="s">
        <v>480</v>
      </c>
      <c r="B1093" s="82" t="s">
        <v>428</v>
      </c>
      <c r="C1093" s="83" t="s">
        <v>213</v>
      </c>
      <c r="D1093" s="83">
        <v>2017</v>
      </c>
      <c r="E1093" s="121">
        <v>42988</v>
      </c>
      <c r="F1093" s="121"/>
      <c r="G1093" s="121"/>
      <c r="H1093" s="121"/>
      <c r="I1093" s="121"/>
      <c r="J1093" s="121"/>
      <c r="K1093" s="121"/>
      <c r="L1093" s="121"/>
      <c r="M1093" s="121"/>
      <c r="N1093" s="121"/>
      <c r="O1093" s="121"/>
      <c r="P1093" s="121"/>
      <c r="Q1093" s="121"/>
      <c r="R1093" s="121"/>
      <c r="S1093" s="121"/>
      <c r="T1093" s="121"/>
      <c r="DS1093" s="83">
        <v>533.38453125000001</v>
      </c>
      <c r="DT1093" s="83">
        <v>0.27922187500000001</v>
      </c>
      <c r="DU1093" s="83">
        <v>0.311525</v>
      </c>
      <c r="DV1093" s="83">
        <v>0.29264374999999998</v>
      </c>
      <c r="DW1093" s="83">
        <v>0.34978124999999999</v>
      </c>
      <c r="DX1093" s="83">
        <v>0.32111875000000001</v>
      </c>
      <c r="DY1093" s="83">
        <v>0.32701875000000002</v>
      </c>
      <c r="DZ1093" s="83">
        <v>0.1920125</v>
      </c>
    </row>
    <row r="1094" spans="1:130" s="83" customFormat="1" hidden="1" x14ac:dyDescent="0.25">
      <c r="A1094" s="82" t="s">
        <v>480</v>
      </c>
      <c r="B1094" s="82" t="s">
        <v>428</v>
      </c>
      <c r="C1094" s="83" t="s">
        <v>496</v>
      </c>
      <c r="D1094" s="83">
        <v>2017</v>
      </c>
      <c r="E1094" s="121">
        <v>42988</v>
      </c>
      <c r="F1094" s="121"/>
      <c r="G1094" s="121"/>
      <c r="H1094" s="121"/>
      <c r="I1094" s="121"/>
      <c r="J1094" s="121"/>
      <c r="K1094" s="121"/>
      <c r="L1094" s="121"/>
      <c r="M1094" s="121"/>
      <c r="N1094" s="121"/>
      <c r="O1094" s="121"/>
      <c r="P1094" s="121"/>
      <c r="Q1094" s="121"/>
      <c r="R1094" s="121"/>
      <c r="S1094" s="121"/>
      <c r="T1094" s="121"/>
      <c r="DS1094" s="83">
        <v>557.67750000000001</v>
      </c>
      <c r="DT1094" s="83">
        <v>0.30507499999999999</v>
      </c>
      <c r="DU1094" s="83">
        <v>0.30373749999999999</v>
      </c>
      <c r="DV1094" s="83">
        <v>0.31050624999999998</v>
      </c>
      <c r="DW1094" s="83">
        <v>0.3626625</v>
      </c>
      <c r="DX1094" s="83">
        <v>0.36009999999999998</v>
      </c>
      <c r="DY1094" s="83">
        <v>0.32045000000000001</v>
      </c>
      <c r="DZ1094" s="83">
        <v>0.20080000000000001</v>
      </c>
    </row>
    <row r="1095" spans="1:130" s="83" customFormat="1" hidden="1" x14ac:dyDescent="0.25">
      <c r="A1095" s="82" t="s">
        <v>480</v>
      </c>
      <c r="B1095" s="82" t="s">
        <v>428</v>
      </c>
      <c r="C1095" s="83" t="s">
        <v>214</v>
      </c>
      <c r="D1095" s="83">
        <v>2017</v>
      </c>
      <c r="E1095" s="121">
        <v>42988</v>
      </c>
      <c r="F1095" s="121"/>
      <c r="G1095" s="121"/>
      <c r="H1095" s="121"/>
      <c r="I1095" s="121"/>
      <c r="J1095" s="121"/>
      <c r="K1095" s="121"/>
      <c r="L1095" s="121"/>
      <c r="M1095" s="121"/>
      <c r="N1095" s="121"/>
      <c r="O1095" s="121"/>
      <c r="P1095" s="121"/>
      <c r="Q1095" s="121"/>
      <c r="R1095" s="121"/>
      <c r="S1095" s="121"/>
      <c r="T1095" s="121"/>
      <c r="DS1095" s="83">
        <v>553.22671875000003</v>
      </c>
      <c r="DT1095" s="83">
        <v>0.30228437499999999</v>
      </c>
      <c r="DU1095" s="83">
        <v>0.32774375</v>
      </c>
      <c r="DV1095" s="83">
        <v>0.31</v>
      </c>
      <c r="DW1095" s="83">
        <v>0.38013750000000002</v>
      </c>
      <c r="DX1095" s="83">
        <v>0.38600000000000001</v>
      </c>
      <c r="DY1095" s="83">
        <v>0.28479375000000001</v>
      </c>
      <c r="DZ1095" s="83">
        <v>0.16814375000000001</v>
      </c>
    </row>
    <row r="1096" spans="1:130" s="83" customFormat="1" hidden="1" x14ac:dyDescent="0.25">
      <c r="A1096" s="82" t="s">
        <v>480</v>
      </c>
      <c r="B1096" s="82" t="s">
        <v>428</v>
      </c>
      <c r="C1096" s="83" t="s">
        <v>215</v>
      </c>
      <c r="D1096" s="83">
        <v>2017</v>
      </c>
      <c r="E1096" s="121">
        <v>42988</v>
      </c>
      <c r="F1096" s="121"/>
      <c r="G1096" s="121"/>
      <c r="H1096" s="121"/>
      <c r="I1096" s="121"/>
      <c r="J1096" s="121"/>
      <c r="K1096" s="121"/>
      <c r="L1096" s="121"/>
      <c r="M1096" s="121"/>
      <c r="N1096" s="121"/>
      <c r="O1096" s="121"/>
      <c r="P1096" s="121"/>
      <c r="Q1096" s="121"/>
      <c r="R1096" s="121"/>
      <c r="S1096" s="121"/>
      <c r="T1096" s="121"/>
      <c r="DS1096" s="83">
        <v>576.80906249999998</v>
      </c>
      <c r="DT1096" s="83">
        <v>0.29723749999999999</v>
      </c>
      <c r="DU1096" s="83">
        <v>0.32061875000000001</v>
      </c>
      <c r="DV1096" s="83">
        <v>0.33129375</v>
      </c>
      <c r="DW1096" s="83">
        <v>0.35433124999999999</v>
      </c>
      <c r="DX1096" s="83">
        <v>0.36296250000000002</v>
      </c>
      <c r="DY1096" s="83">
        <v>0.33405000000000001</v>
      </c>
      <c r="DZ1096" s="83">
        <v>0.23113125000000001</v>
      </c>
    </row>
    <row r="1097" spans="1:130" s="83" customFormat="1" hidden="1" x14ac:dyDescent="0.25">
      <c r="A1097" s="82" t="s">
        <v>480</v>
      </c>
      <c r="B1097" s="82" t="s">
        <v>428</v>
      </c>
      <c r="C1097" s="83" t="s">
        <v>216</v>
      </c>
      <c r="D1097" s="83">
        <v>2017</v>
      </c>
      <c r="E1097" s="121">
        <v>42988</v>
      </c>
      <c r="F1097" s="121"/>
      <c r="G1097" s="121"/>
      <c r="H1097" s="121"/>
      <c r="I1097" s="121"/>
      <c r="J1097" s="121"/>
      <c r="K1097" s="121"/>
      <c r="L1097" s="121"/>
      <c r="M1097" s="121"/>
      <c r="N1097" s="121"/>
      <c r="O1097" s="121"/>
      <c r="P1097" s="121"/>
      <c r="Q1097" s="121"/>
      <c r="R1097" s="121"/>
      <c r="S1097" s="121"/>
      <c r="T1097" s="121"/>
      <c r="DS1097" s="83">
        <v>548.95359374999998</v>
      </c>
      <c r="DT1097" s="83">
        <v>0.31258437500000003</v>
      </c>
      <c r="DU1097" s="83">
        <v>0.30504375</v>
      </c>
      <c r="DV1097" s="83">
        <v>0.35474375000000002</v>
      </c>
      <c r="DW1097" s="83">
        <v>0.37563125000000003</v>
      </c>
      <c r="DX1097" s="83">
        <v>0.35765625000000001</v>
      </c>
      <c r="DY1097" s="83">
        <v>0.27623750000000002</v>
      </c>
      <c r="DZ1097" s="83">
        <v>0.1567625</v>
      </c>
    </row>
    <row r="1098" spans="1:130" s="83" customFormat="1" hidden="1" x14ac:dyDescent="0.25">
      <c r="A1098" s="82" t="s">
        <v>480</v>
      </c>
      <c r="B1098" s="82" t="s">
        <v>428</v>
      </c>
      <c r="C1098" s="83" t="s">
        <v>217</v>
      </c>
      <c r="D1098" s="83">
        <v>2017</v>
      </c>
      <c r="E1098" s="121">
        <v>42988</v>
      </c>
      <c r="F1098" s="121"/>
      <c r="G1098" s="121"/>
      <c r="H1098" s="121"/>
      <c r="I1098" s="121"/>
      <c r="J1098" s="121"/>
      <c r="K1098" s="121"/>
      <c r="L1098" s="121"/>
      <c r="M1098" s="121"/>
      <c r="N1098" s="121"/>
      <c r="O1098" s="121"/>
      <c r="P1098" s="121"/>
      <c r="Q1098" s="121"/>
      <c r="R1098" s="121"/>
      <c r="S1098" s="121"/>
      <c r="T1098" s="121"/>
      <c r="DS1098" s="83">
        <v>523.17796874999999</v>
      </c>
      <c r="DT1098" s="83">
        <v>0.29988437499999998</v>
      </c>
      <c r="DU1098" s="83">
        <v>0.29811874999999999</v>
      </c>
      <c r="DV1098" s="83">
        <v>0.31844375000000003</v>
      </c>
      <c r="DW1098" s="83">
        <v>0.35123124999999999</v>
      </c>
      <c r="DX1098" s="83">
        <v>0.3419625</v>
      </c>
      <c r="DY1098" s="83">
        <v>0.30141250000000003</v>
      </c>
      <c r="DZ1098" s="83">
        <v>0.13187499999999999</v>
      </c>
    </row>
    <row r="1099" spans="1:130" s="83" customFormat="1" hidden="1" x14ac:dyDescent="0.25">
      <c r="A1099" s="82" t="s">
        <v>480</v>
      </c>
      <c r="B1099" s="82" t="s">
        <v>428</v>
      </c>
      <c r="C1099" s="83" t="s">
        <v>213</v>
      </c>
      <c r="D1099" s="83">
        <v>2017</v>
      </c>
      <c r="E1099" s="121">
        <v>42989</v>
      </c>
      <c r="F1099" s="121"/>
      <c r="G1099" s="121"/>
      <c r="H1099" s="121"/>
      <c r="I1099" s="121"/>
      <c r="J1099" s="121"/>
      <c r="K1099" s="121"/>
      <c r="L1099" s="121"/>
      <c r="M1099" s="121"/>
      <c r="N1099" s="121"/>
      <c r="O1099" s="121"/>
      <c r="P1099" s="121"/>
      <c r="Q1099" s="121"/>
      <c r="R1099" s="121"/>
      <c r="S1099" s="121"/>
      <c r="T1099" s="121"/>
      <c r="DS1099" s="83">
        <v>561.24937499999999</v>
      </c>
      <c r="DT1099" s="83">
        <v>0.33426250000000002</v>
      </c>
      <c r="DU1099" s="83">
        <v>0.35065000000000002</v>
      </c>
      <c r="DV1099" s="83">
        <v>0.33338125000000002</v>
      </c>
      <c r="DW1099" s="83">
        <v>0.35393750000000002</v>
      </c>
      <c r="DX1099" s="83">
        <v>0.32108750000000003</v>
      </c>
      <c r="DY1099" s="83">
        <v>0.32743749999999999</v>
      </c>
      <c r="DZ1099" s="83">
        <v>0.19253124999999999</v>
      </c>
    </row>
    <row r="1100" spans="1:130" s="83" customFormat="1" hidden="1" x14ac:dyDescent="0.25">
      <c r="A1100" s="82" t="s">
        <v>480</v>
      </c>
      <c r="B1100" s="82" t="s">
        <v>428</v>
      </c>
      <c r="C1100" s="83" t="s">
        <v>496</v>
      </c>
      <c r="D1100" s="83">
        <v>2017</v>
      </c>
      <c r="E1100" s="121">
        <v>42989</v>
      </c>
      <c r="F1100" s="121"/>
      <c r="G1100" s="121"/>
      <c r="H1100" s="121"/>
      <c r="I1100" s="121"/>
      <c r="J1100" s="121"/>
      <c r="K1100" s="121"/>
      <c r="L1100" s="121"/>
      <c r="M1100" s="121"/>
      <c r="N1100" s="121"/>
      <c r="O1100" s="121"/>
      <c r="P1100" s="121"/>
      <c r="Q1100" s="121"/>
      <c r="R1100" s="121"/>
      <c r="S1100" s="121"/>
      <c r="T1100" s="121"/>
      <c r="DS1100" s="83">
        <v>558.45703125</v>
      </c>
      <c r="DT1100" s="83">
        <v>0.30351562500000001</v>
      </c>
      <c r="DU1100" s="83">
        <v>0.30845624999999999</v>
      </c>
      <c r="DV1100" s="83">
        <v>0.31112499999999998</v>
      </c>
      <c r="DW1100" s="83">
        <v>0.36212499999999997</v>
      </c>
      <c r="DX1100" s="83">
        <v>0.35998124999999997</v>
      </c>
      <c r="DY1100" s="83">
        <v>0.32095625</v>
      </c>
      <c r="DZ1100" s="83">
        <v>0.20135</v>
      </c>
    </row>
    <row r="1101" spans="1:130" s="83" customFormat="1" hidden="1" x14ac:dyDescent="0.25">
      <c r="A1101" s="82" t="s">
        <v>480</v>
      </c>
      <c r="B1101" s="82" t="s">
        <v>428</v>
      </c>
      <c r="C1101" s="83" t="s">
        <v>214</v>
      </c>
      <c r="D1101" s="83">
        <v>2017</v>
      </c>
      <c r="E1101" s="121">
        <v>42989</v>
      </c>
      <c r="F1101" s="121"/>
      <c r="G1101" s="121"/>
      <c r="H1101" s="121"/>
      <c r="I1101" s="121"/>
      <c r="J1101" s="121"/>
      <c r="K1101" s="121"/>
      <c r="L1101" s="121"/>
      <c r="M1101" s="121"/>
      <c r="N1101" s="121"/>
      <c r="O1101" s="121"/>
      <c r="P1101" s="121"/>
      <c r="Q1101" s="121"/>
      <c r="R1101" s="121"/>
      <c r="S1101" s="121"/>
      <c r="T1101" s="121"/>
      <c r="DS1101" s="83">
        <v>576.77531250000004</v>
      </c>
      <c r="DT1101" s="83">
        <v>0.34798750000000001</v>
      </c>
      <c r="DU1101" s="83">
        <v>0.36651875</v>
      </c>
      <c r="DV1101" s="83">
        <v>0.33825</v>
      </c>
      <c r="DW1101" s="83">
        <v>0.38737500000000002</v>
      </c>
      <c r="DX1101" s="83">
        <v>0.3861</v>
      </c>
      <c r="DY1101" s="83">
        <v>0.28511874999999998</v>
      </c>
      <c r="DZ1101" s="83">
        <v>0.16848750000000001</v>
      </c>
    </row>
    <row r="1102" spans="1:130" s="83" customFormat="1" hidden="1" x14ac:dyDescent="0.25">
      <c r="A1102" s="82" t="s">
        <v>480</v>
      </c>
      <c r="B1102" s="82" t="s">
        <v>428</v>
      </c>
      <c r="C1102" s="83" t="s">
        <v>215</v>
      </c>
      <c r="D1102" s="83">
        <v>2017</v>
      </c>
      <c r="E1102" s="121">
        <v>42989</v>
      </c>
      <c r="F1102" s="121"/>
      <c r="G1102" s="121"/>
      <c r="H1102" s="121"/>
      <c r="I1102" s="121"/>
      <c r="J1102" s="121"/>
      <c r="K1102" s="121"/>
      <c r="L1102" s="121"/>
      <c r="M1102" s="121"/>
      <c r="N1102" s="121"/>
      <c r="O1102" s="121"/>
      <c r="P1102" s="121"/>
      <c r="Q1102" s="121"/>
      <c r="R1102" s="121"/>
      <c r="S1102" s="121"/>
      <c r="T1102" s="121"/>
      <c r="DS1102" s="83">
        <v>577.58906249999995</v>
      </c>
      <c r="DT1102" s="83">
        <v>0.29533124999999999</v>
      </c>
      <c r="DU1102" s="83">
        <v>0.32526250000000001</v>
      </c>
      <c r="DV1102" s="83">
        <v>0.33249374999999998</v>
      </c>
      <c r="DW1102" s="83">
        <v>0.35385</v>
      </c>
      <c r="DX1102" s="83">
        <v>0.36275625</v>
      </c>
      <c r="DY1102" s="83">
        <v>0.33428750000000002</v>
      </c>
      <c r="DZ1102" s="83">
        <v>0.2316125</v>
      </c>
    </row>
    <row r="1103" spans="1:130" s="83" customFormat="1" hidden="1" x14ac:dyDescent="0.25">
      <c r="A1103" s="82" t="s">
        <v>480</v>
      </c>
      <c r="B1103" s="82" t="s">
        <v>428</v>
      </c>
      <c r="C1103" s="83" t="s">
        <v>216</v>
      </c>
      <c r="D1103" s="83">
        <v>2017</v>
      </c>
      <c r="E1103" s="121">
        <v>42989</v>
      </c>
      <c r="F1103" s="121"/>
      <c r="G1103" s="121"/>
      <c r="H1103" s="121"/>
      <c r="I1103" s="121"/>
      <c r="J1103" s="121"/>
      <c r="K1103" s="121"/>
      <c r="L1103" s="121"/>
      <c r="M1103" s="121"/>
      <c r="N1103" s="121"/>
      <c r="O1103" s="121"/>
      <c r="P1103" s="121"/>
      <c r="Q1103" s="121"/>
      <c r="R1103" s="121"/>
      <c r="S1103" s="121"/>
      <c r="T1103" s="121"/>
      <c r="DS1103" s="83">
        <v>572.23359374999995</v>
      </c>
      <c r="DT1103" s="83">
        <v>0.35621562499999998</v>
      </c>
      <c r="DU1103" s="83">
        <v>0.34970000000000001</v>
      </c>
      <c r="DV1103" s="83">
        <v>0.38276250000000001</v>
      </c>
      <c r="DW1103" s="83">
        <v>0.38019999999999998</v>
      </c>
      <c r="DX1103" s="83">
        <v>0.3576125</v>
      </c>
      <c r="DY1103" s="83">
        <v>0.27655625</v>
      </c>
      <c r="DZ1103" s="83">
        <v>0.15735625</v>
      </c>
    </row>
    <row r="1104" spans="1:130" s="83" customFormat="1" hidden="1" x14ac:dyDescent="0.25">
      <c r="A1104" s="82" t="s">
        <v>480</v>
      </c>
      <c r="B1104" s="82" t="s">
        <v>428</v>
      </c>
      <c r="C1104" s="83" t="s">
        <v>217</v>
      </c>
      <c r="D1104" s="83">
        <v>2017</v>
      </c>
      <c r="E1104" s="121">
        <v>42989</v>
      </c>
      <c r="F1104" s="121"/>
      <c r="G1104" s="121"/>
      <c r="H1104" s="121"/>
      <c r="I1104" s="121"/>
      <c r="J1104" s="121"/>
      <c r="K1104" s="121"/>
      <c r="L1104" s="121"/>
      <c r="M1104" s="121"/>
      <c r="N1104" s="121"/>
      <c r="O1104" s="121"/>
      <c r="P1104" s="121"/>
      <c r="Q1104" s="121"/>
      <c r="R1104" s="121"/>
      <c r="S1104" s="121"/>
      <c r="T1104" s="121"/>
      <c r="DS1104" s="83">
        <v>523.60546875</v>
      </c>
      <c r="DT1104" s="83">
        <v>0.29674687500000002</v>
      </c>
      <c r="DU1104" s="83">
        <v>0.30351875</v>
      </c>
      <c r="DV1104" s="83">
        <v>0.31895000000000001</v>
      </c>
      <c r="DW1104" s="83">
        <v>0.35049374999999999</v>
      </c>
      <c r="DX1104" s="83">
        <v>0.34174375000000001</v>
      </c>
      <c r="DY1104" s="83">
        <v>0.30178125</v>
      </c>
      <c r="DZ1104" s="83">
        <v>0.13225000000000001</v>
      </c>
    </row>
    <row r="1105" spans="1:130" s="83" customFormat="1" hidden="1" x14ac:dyDescent="0.25">
      <c r="A1105" s="82" t="s">
        <v>480</v>
      </c>
      <c r="B1105" s="82" t="s">
        <v>428</v>
      </c>
      <c r="C1105" s="83" t="s">
        <v>213</v>
      </c>
      <c r="D1105" s="83">
        <v>2017</v>
      </c>
      <c r="E1105" s="121">
        <v>42990</v>
      </c>
      <c r="F1105" s="121"/>
      <c r="G1105" s="121"/>
      <c r="H1105" s="121"/>
      <c r="I1105" s="121"/>
      <c r="J1105" s="121"/>
      <c r="K1105" s="121"/>
      <c r="L1105" s="121"/>
      <c r="M1105" s="121"/>
      <c r="N1105" s="121"/>
      <c r="O1105" s="121"/>
      <c r="P1105" s="121"/>
      <c r="Q1105" s="121"/>
      <c r="R1105" s="121"/>
      <c r="S1105" s="121"/>
      <c r="T1105" s="121"/>
      <c r="DS1105" s="83">
        <v>582.17624999999998</v>
      </c>
      <c r="DT1105" s="83">
        <v>0.34553125000000001</v>
      </c>
      <c r="DU1105" s="83">
        <v>0.36471874999999998</v>
      </c>
      <c r="DV1105" s="83">
        <v>0.35358125000000001</v>
      </c>
      <c r="DW1105" s="83">
        <v>0.37740000000000001</v>
      </c>
      <c r="DX1105" s="83">
        <v>0.32881874999999999</v>
      </c>
      <c r="DY1105" s="83">
        <v>0.32919375000000001</v>
      </c>
      <c r="DZ1105" s="83">
        <v>0.19646875</v>
      </c>
    </row>
    <row r="1106" spans="1:130" s="83" customFormat="1" hidden="1" x14ac:dyDescent="0.25">
      <c r="A1106" s="82" t="s">
        <v>480</v>
      </c>
      <c r="B1106" s="82" t="s">
        <v>428</v>
      </c>
      <c r="C1106" s="83" t="s">
        <v>496</v>
      </c>
      <c r="D1106" s="83">
        <v>2017</v>
      </c>
      <c r="E1106" s="121">
        <v>42990</v>
      </c>
      <c r="F1106" s="121"/>
      <c r="G1106" s="121"/>
      <c r="H1106" s="121"/>
      <c r="I1106" s="121"/>
      <c r="J1106" s="121"/>
      <c r="K1106" s="121"/>
      <c r="L1106" s="121"/>
      <c r="M1106" s="121"/>
      <c r="N1106" s="121"/>
      <c r="O1106" s="121"/>
      <c r="P1106" s="121"/>
      <c r="Q1106" s="121"/>
      <c r="R1106" s="121"/>
      <c r="S1106" s="121"/>
      <c r="T1106" s="121"/>
      <c r="DS1106" s="83">
        <v>558.39609374999998</v>
      </c>
      <c r="DT1106" s="83">
        <v>0.299590625</v>
      </c>
      <c r="DU1106" s="83">
        <v>0.30912499999999998</v>
      </c>
      <c r="DV1106" s="83">
        <v>0.31182500000000002</v>
      </c>
      <c r="DW1106" s="83">
        <v>0.36185</v>
      </c>
      <c r="DX1106" s="83">
        <v>0.35991250000000002</v>
      </c>
      <c r="DY1106" s="83">
        <v>0.32145625</v>
      </c>
      <c r="DZ1106" s="83">
        <v>0.20191875000000001</v>
      </c>
    </row>
    <row r="1107" spans="1:130" s="83" customFormat="1" hidden="1" x14ac:dyDescent="0.25">
      <c r="A1107" s="82" t="s">
        <v>480</v>
      </c>
      <c r="B1107" s="82" t="s">
        <v>428</v>
      </c>
      <c r="C1107" s="83" t="s">
        <v>214</v>
      </c>
      <c r="D1107" s="83">
        <v>2017</v>
      </c>
      <c r="E1107" s="121">
        <v>42990</v>
      </c>
      <c r="F1107" s="121"/>
      <c r="G1107" s="121"/>
      <c r="H1107" s="121"/>
      <c r="I1107" s="121"/>
      <c r="J1107" s="121"/>
      <c r="K1107" s="121"/>
      <c r="L1107" s="121"/>
      <c r="M1107" s="121"/>
      <c r="N1107" s="121"/>
      <c r="O1107" s="121"/>
      <c r="P1107" s="121"/>
      <c r="Q1107" s="121"/>
      <c r="R1107" s="121"/>
      <c r="S1107" s="121"/>
      <c r="T1107" s="121"/>
      <c r="DS1107" s="83">
        <v>590.88656249999997</v>
      </c>
      <c r="DT1107" s="83">
        <v>0.36536875000000002</v>
      </c>
      <c r="DU1107" s="83">
        <v>0.38150000000000001</v>
      </c>
      <c r="DV1107" s="83">
        <v>0.34693750000000001</v>
      </c>
      <c r="DW1107" s="83">
        <v>0.39820624999999998</v>
      </c>
      <c r="DX1107" s="83">
        <v>0.39626875</v>
      </c>
      <c r="DY1107" s="83">
        <v>0.28589375</v>
      </c>
      <c r="DZ1107" s="83">
        <v>0.16888125000000001</v>
      </c>
    </row>
    <row r="1108" spans="1:130" s="83" customFormat="1" hidden="1" x14ac:dyDescent="0.25">
      <c r="A1108" s="82" t="s">
        <v>480</v>
      </c>
      <c r="B1108" s="82" t="s">
        <v>428</v>
      </c>
      <c r="C1108" s="83" t="s">
        <v>215</v>
      </c>
      <c r="D1108" s="83">
        <v>2017</v>
      </c>
      <c r="E1108" s="121">
        <v>42990</v>
      </c>
      <c r="F1108" s="121"/>
      <c r="G1108" s="121"/>
      <c r="H1108" s="121"/>
      <c r="I1108" s="121"/>
      <c r="J1108" s="121"/>
      <c r="K1108" s="121"/>
      <c r="L1108" s="121"/>
      <c r="M1108" s="121"/>
      <c r="N1108" s="121"/>
      <c r="O1108" s="121"/>
      <c r="P1108" s="121"/>
      <c r="Q1108" s="121"/>
      <c r="R1108" s="121"/>
      <c r="S1108" s="121"/>
      <c r="T1108" s="121"/>
      <c r="DS1108" s="83">
        <v>577.35796875000005</v>
      </c>
      <c r="DT1108" s="83">
        <v>0.290778125</v>
      </c>
      <c r="DU1108" s="83">
        <v>0.3258375</v>
      </c>
      <c r="DV1108" s="83">
        <v>0.33347500000000002</v>
      </c>
      <c r="DW1108" s="83">
        <v>0.35366874999999998</v>
      </c>
      <c r="DX1108" s="83">
        <v>0.36252499999999999</v>
      </c>
      <c r="DY1108" s="83">
        <v>0.33446874999999998</v>
      </c>
      <c r="DZ1108" s="83">
        <v>0.23208124999999999</v>
      </c>
    </row>
    <row r="1109" spans="1:130" s="83" customFormat="1" hidden="1" x14ac:dyDescent="0.25">
      <c r="A1109" s="82" t="s">
        <v>480</v>
      </c>
      <c r="B1109" s="82" t="s">
        <v>428</v>
      </c>
      <c r="C1109" s="83" t="s">
        <v>216</v>
      </c>
      <c r="D1109" s="83">
        <v>2017</v>
      </c>
      <c r="E1109" s="121">
        <v>42990</v>
      </c>
      <c r="F1109" s="121"/>
      <c r="G1109" s="121"/>
      <c r="H1109" s="121"/>
      <c r="I1109" s="121"/>
      <c r="J1109" s="121"/>
      <c r="K1109" s="121"/>
      <c r="L1109" s="121"/>
      <c r="M1109" s="121"/>
      <c r="N1109" s="121"/>
      <c r="O1109" s="121"/>
      <c r="P1109" s="121"/>
      <c r="Q1109" s="121"/>
      <c r="R1109" s="121"/>
      <c r="S1109" s="121"/>
      <c r="T1109" s="121"/>
      <c r="DS1109" s="83">
        <v>587.63812499999995</v>
      </c>
      <c r="DT1109" s="83">
        <v>0.36858125000000003</v>
      </c>
      <c r="DU1109" s="83">
        <v>0.36219374999999998</v>
      </c>
      <c r="DV1109" s="83">
        <v>0.40211875000000002</v>
      </c>
      <c r="DW1109" s="83">
        <v>0.3959625</v>
      </c>
      <c r="DX1109" s="83">
        <v>0.36047499999999999</v>
      </c>
      <c r="DY1109" s="83">
        <v>0.27696874999999999</v>
      </c>
      <c r="DZ1109" s="83">
        <v>0.15788125</v>
      </c>
    </row>
    <row r="1110" spans="1:130" s="83" customFormat="1" hidden="1" x14ac:dyDescent="0.25">
      <c r="A1110" s="82" t="s">
        <v>480</v>
      </c>
      <c r="B1110" s="82" t="s">
        <v>428</v>
      </c>
      <c r="C1110" s="83" t="s">
        <v>217</v>
      </c>
      <c r="D1110" s="83">
        <v>2017</v>
      </c>
      <c r="E1110" s="121">
        <v>42990</v>
      </c>
      <c r="F1110" s="121"/>
      <c r="G1110" s="121"/>
      <c r="H1110" s="121"/>
      <c r="I1110" s="121"/>
      <c r="J1110" s="121"/>
      <c r="K1110" s="121"/>
      <c r="L1110" s="121"/>
      <c r="M1110" s="121"/>
      <c r="N1110" s="121"/>
      <c r="O1110" s="121"/>
      <c r="P1110" s="121"/>
      <c r="Q1110" s="121"/>
      <c r="R1110" s="121"/>
      <c r="S1110" s="121"/>
      <c r="T1110" s="121"/>
      <c r="DS1110" s="83">
        <v>523.29375000000005</v>
      </c>
      <c r="DT1110" s="83">
        <v>0.29195624999999997</v>
      </c>
      <c r="DU1110" s="83">
        <v>0.30391875000000002</v>
      </c>
      <c r="DV1110" s="83">
        <v>0.31983125000000001</v>
      </c>
      <c r="DW1110" s="83">
        <v>0.35007500000000003</v>
      </c>
      <c r="DX1110" s="83">
        <v>0.34162500000000001</v>
      </c>
      <c r="DY1110" s="83">
        <v>0.30207499999999998</v>
      </c>
      <c r="DZ1110" s="83">
        <v>0.13276874999999999</v>
      </c>
    </row>
    <row r="1111" spans="1:130" s="83" customFormat="1" hidden="1" x14ac:dyDescent="0.25">
      <c r="A1111" s="82" t="s">
        <v>480</v>
      </c>
      <c r="B1111" s="82" t="s">
        <v>428</v>
      </c>
      <c r="C1111" s="83" t="s">
        <v>213</v>
      </c>
      <c r="D1111" s="83">
        <v>2017</v>
      </c>
      <c r="E1111" s="121">
        <v>42991</v>
      </c>
      <c r="F1111" s="121"/>
      <c r="G1111" s="121"/>
      <c r="H1111" s="121"/>
      <c r="I1111" s="121"/>
      <c r="J1111" s="121"/>
      <c r="K1111" s="121"/>
      <c r="L1111" s="121"/>
      <c r="M1111" s="121"/>
      <c r="N1111" s="121"/>
      <c r="O1111" s="121"/>
      <c r="P1111" s="121"/>
      <c r="Q1111" s="121"/>
      <c r="R1111" s="121"/>
      <c r="S1111" s="121"/>
      <c r="T1111" s="121"/>
      <c r="DS1111" s="83">
        <v>596.38874999999996</v>
      </c>
      <c r="DT1111" s="83">
        <v>0.35723125</v>
      </c>
      <c r="DU1111" s="83">
        <v>0.37523125000000002</v>
      </c>
      <c r="DV1111" s="83">
        <v>0.36253750000000001</v>
      </c>
      <c r="DW1111" s="83">
        <v>0.38436874999999998</v>
      </c>
      <c r="DX1111" s="83">
        <v>0.34136250000000001</v>
      </c>
      <c r="DY1111" s="83">
        <v>0.33350000000000002</v>
      </c>
      <c r="DZ1111" s="83">
        <v>0.19996249999999999</v>
      </c>
    </row>
    <row r="1112" spans="1:130" s="83" customFormat="1" hidden="1" x14ac:dyDescent="0.25">
      <c r="A1112" s="82" t="s">
        <v>480</v>
      </c>
      <c r="B1112" s="82" t="s">
        <v>428</v>
      </c>
      <c r="C1112" s="83" t="s">
        <v>496</v>
      </c>
      <c r="D1112" s="83">
        <v>2017</v>
      </c>
      <c r="E1112" s="121">
        <v>42991</v>
      </c>
      <c r="F1112" s="121"/>
      <c r="G1112" s="121"/>
      <c r="H1112" s="121"/>
      <c r="I1112" s="121"/>
      <c r="J1112" s="121"/>
      <c r="K1112" s="121"/>
      <c r="L1112" s="121"/>
      <c r="M1112" s="121"/>
      <c r="N1112" s="121"/>
      <c r="O1112" s="121"/>
      <c r="P1112" s="121"/>
      <c r="Q1112" s="121"/>
      <c r="R1112" s="121"/>
      <c r="S1112" s="121"/>
      <c r="T1112" s="121"/>
      <c r="DS1112" s="83">
        <v>558.57421875</v>
      </c>
      <c r="DT1112" s="83">
        <v>0.29515312500000002</v>
      </c>
      <c r="DU1112" s="83">
        <v>0.30857499999999999</v>
      </c>
      <c r="DV1112" s="83">
        <v>0.313</v>
      </c>
      <c r="DW1112" s="83">
        <v>0.36283124999999999</v>
      </c>
      <c r="DX1112" s="83">
        <v>0.35988750000000003</v>
      </c>
      <c r="DY1112" s="83">
        <v>0.32187500000000002</v>
      </c>
      <c r="DZ1112" s="83">
        <v>0.20245625</v>
      </c>
    </row>
    <row r="1113" spans="1:130" s="83" customFormat="1" hidden="1" x14ac:dyDescent="0.25">
      <c r="A1113" s="82" t="s">
        <v>480</v>
      </c>
      <c r="B1113" s="82" t="s">
        <v>428</v>
      </c>
      <c r="C1113" s="83" t="s">
        <v>214</v>
      </c>
      <c r="D1113" s="83">
        <v>2017</v>
      </c>
      <c r="E1113" s="121">
        <v>42991</v>
      </c>
      <c r="F1113" s="121"/>
      <c r="G1113" s="121"/>
      <c r="H1113" s="121"/>
      <c r="I1113" s="121"/>
      <c r="J1113" s="121"/>
      <c r="K1113" s="121"/>
      <c r="L1113" s="121"/>
      <c r="M1113" s="121"/>
      <c r="N1113" s="121"/>
      <c r="O1113" s="121"/>
      <c r="P1113" s="121"/>
      <c r="Q1113" s="121"/>
      <c r="R1113" s="121"/>
      <c r="S1113" s="121"/>
      <c r="T1113" s="121"/>
      <c r="DS1113" s="83">
        <v>598.23515625000005</v>
      </c>
      <c r="DT1113" s="83">
        <v>0.37365937500000002</v>
      </c>
      <c r="DU1113" s="83">
        <v>0.38767499999999999</v>
      </c>
      <c r="DV1113" s="83">
        <v>0.35141250000000002</v>
      </c>
      <c r="DW1113" s="83">
        <v>0.39992499999999997</v>
      </c>
      <c r="DX1113" s="83">
        <v>0.40166249999999998</v>
      </c>
      <c r="DY1113" s="83">
        <v>0.28839999999999999</v>
      </c>
      <c r="DZ1113" s="83">
        <v>0.17205000000000001</v>
      </c>
    </row>
    <row r="1114" spans="1:130" s="83" customFormat="1" hidden="1" x14ac:dyDescent="0.25">
      <c r="A1114" s="82" t="s">
        <v>480</v>
      </c>
      <c r="B1114" s="82" t="s">
        <v>428</v>
      </c>
      <c r="C1114" s="83" t="s">
        <v>215</v>
      </c>
      <c r="D1114" s="83">
        <v>2017</v>
      </c>
      <c r="E1114" s="121">
        <v>42991</v>
      </c>
      <c r="F1114" s="121"/>
      <c r="G1114" s="121"/>
      <c r="H1114" s="121"/>
      <c r="I1114" s="121"/>
      <c r="J1114" s="121"/>
      <c r="K1114" s="121"/>
      <c r="L1114" s="121"/>
      <c r="M1114" s="121"/>
      <c r="N1114" s="121"/>
      <c r="O1114" s="121"/>
      <c r="P1114" s="121"/>
      <c r="Q1114" s="121"/>
      <c r="R1114" s="121"/>
      <c r="S1114" s="121"/>
      <c r="T1114" s="121"/>
      <c r="DS1114" s="83">
        <v>577.52765624999995</v>
      </c>
      <c r="DT1114" s="83">
        <v>0.286371875</v>
      </c>
      <c r="DU1114" s="83">
        <v>0.32532499999999998</v>
      </c>
      <c r="DV1114" s="83">
        <v>0.33496874999999998</v>
      </c>
      <c r="DW1114" s="83">
        <v>0.35463749999999999</v>
      </c>
      <c r="DX1114" s="83">
        <v>0.36251250000000002</v>
      </c>
      <c r="DY1114" s="83">
        <v>0.33451874999999998</v>
      </c>
      <c r="DZ1114" s="83">
        <v>0.23260624999999999</v>
      </c>
    </row>
    <row r="1115" spans="1:130" s="83" customFormat="1" hidden="1" x14ac:dyDescent="0.25">
      <c r="A1115" s="82" t="s">
        <v>480</v>
      </c>
      <c r="B1115" s="82" t="s">
        <v>428</v>
      </c>
      <c r="C1115" s="83" t="s">
        <v>216</v>
      </c>
      <c r="D1115" s="83">
        <v>2017</v>
      </c>
      <c r="E1115" s="121">
        <v>42991</v>
      </c>
      <c r="F1115" s="121"/>
      <c r="G1115" s="121"/>
      <c r="H1115" s="121"/>
      <c r="I1115" s="121"/>
      <c r="J1115" s="121"/>
      <c r="K1115" s="121"/>
      <c r="L1115" s="121"/>
      <c r="M1115" s="121"/>
      <c r="N1115" s="121"/>
      <c r="O1115" s="121"/>
      <c r="P1115" s="121"/>
      <c r="Q1115" s="121"/>
      <c r="R1115" s="121"/>
      <c r="S1115" s="121"/>
      <c r="T1115" s="121"/>
      <c r="DS1115" s="83">
        <v>598.56937500000004</v>
      </c>
      <c r="DT1115" s="83">
        <v>0.37420625000000002</v>
      </c>
      <c r="DU1115" s="83">
        <v>0.36646875000000001</v>
      </c>
      <c r="DV1115" s="83">
        <v>0.407725</v>
      </c>
      <c r="DW1115" s="83">
        <v>0.4032</v>
      </c>
      <c r="DX1115" s="83">
        <v>0.37163750000000001</v>
      </c>
      <c r="DY1115" s="83">
        <v>0.28118749999999998</v>
      </c>
      <c r="DZ1115" s="83">
        <v>0.16114375</v>
      </c>
    </row>
    <row r="1116" spans="1:130" s="83" customFormat="1" hidden="1" x14ac:dyDescent="0.25">
      <c r="A1116" s="82" t="s">
        <v>480</v>
      </c>
      <c r="B1116" s="82" t="s">
        <v>428</v>
      </c>
      <c r="C1116" s="83" t="s">
        <v>217</v>
      </c>
      <c r="D1116" s="83">
        <v>2017</v>
      </c>
      <c r="E1116" s="121">
        <v>42991</v>
      </c>
      <c r="F1116" s="121"/>
      <c r="G1116" s="121"/>
      <c r="H1116" s="121"/>
      <c r="I1116" s="121"/>
      <c r="J1116" s="121"/>
      <c r="K1116" s="121"/>
      <c r="L1116" s="121"/>
      <c r="M1116" s="121"/>
      <c r="N1116" s="121"/>
      <c r="O1116" s="121"/>
      <c r="P1116" s="121"/>
      <c r="Q1116" s="121"/>
      <c r="R1116" s="121"/>
      <c r="S1116" s="121"/>
      <c r="T1116" s="121"/>
      <c r="DS1116" s="83">
        <v>523.06312500000001</v>
      </c>
      <c r="DT1116" s="83">
        <v>0.28720625</v>
      </c>
      <c r="DU1116" s="83">
        <v>0.30348124999999998</v>
      </c>
      <c r="DV1116" s="83">
        <v>0.32072499999999998</v>
      </c>
      <c r="DW1116" s="83">
        <v>0.3505125</v>
      </c>
      <c r="DX1116" s="83">
        <v>0.3414875</v>
      </c>
      <c r="DY1116" s="83">
        <v>0.30231249999999998</v>
      </c>
      <c r="DZ1116" s="83">
        <v>0.13316249999999999</v>
      </c>
    </row>
    <row r="1117" spans="1:130" s="83" customFormat="1" hidden="1" x14ac:dyDescent="0.25">
      <c r="A1117" s="82" t="s">
        <v>480</v>
      </c>
      <c r="B1117" s="82" t="s">
        <v>428</v>
      </c>
      <c r="C1117" s="83" t="s">
        <v>213</v>
      </c>
      <c r="D1117" s="83">
        <v>2017</v>
      </c>
      <c r="E1117" s="121">
        <v>42992</v>
      </c>
      <c r="F1117" s="121"/>
      <c r="G1117" s="121"/>
      <c r="H1117" s="121"/>
      <c r="I1117" s="121"/>
      <c r="J1117" s="121"/>
      <c r="K1117" s="121"/>
      <c r="L1117" s="121"/>
      <c r="M1117" s="121"/>
      <c r="N1117" s="121"/>
      <c r="O1117" s="121"/>
      <c r="P1117" s="121"/>
      <c r="Q1117" s="121"/>
      <c r="R1117" s="121"/>
      <c r="S1117" s="121"/>
      <c r="T1117" s="121"/>
      <c r="DS1117" s="83">
        <v>586.71937500000001</v>
      </c>
      <c r="DT1117" s="83">
        <v>0.33708749999999998</v>
      </c>
      <c r="DU1117" s="83">
        <v>0.36359999999999998</v>
      </c>
      <c r="DV1117" s="83">
        <v>0.349275</v>
      </c>
      <c r="DW1117" s="83">
        <v>0.38079374999999999</v>
      </c>
      <c r="DX1117" s="83">
        <v>0.34394374999999999</v>
      </c>
      <c r="DY1117" s="83">
        <v>0.33451874999999998</v>
      </c>
      <c r="DZ1117" s="83">
        <v>0.19685625000000001</v>
      </c>
    </row>
    <row r="1118" spans="1:130" s="83" customFormat="1" hidden="1" x14ac:dyDescent="0.25">
      <c r="A1118" s="82" t="s">
        <v>480</v>
      </c>
      <c r="B1118" s="82" t="s">
        <v>428</v>
      </c>
      <c r="C1118" s="83" t="s">
        <v>496</v>
      </c>
      <c r="D1118" s="83">
        <v>2017</v>
      </c>
      <c r="E1118" s="121">
        <v>42992</v>
      </c>
      <c r="F1118" s="121"/>
      <c r="G1118" s="121"/>
      <c r="H1118" s="121"/>
      <c r="I1118" s="121"/>
      <c r="J1118" s="121"/>
      <c r="K1118" s="121"/>
      <c r="L1118" s="121"/>
      <c r="M1118" s="121"/>
      <c r="N1118" s="121"/>
      <c r="O1118" s="121"/>
      <c r="P1118" s="121"/>
      <c r="Q1118" s="121"/>
      <c r="R1118" s="121"/>
      <c r="S1118" s="121"/>
      <c r="T1118" s="121"/>
      <c r="DS1118" s="83">
        <v>559.31718750000005</v>
      </c>
      <c r="DT1118" s="83">
        <v>0.29056874999999999</v>
      </c>
      <c r="DU1118" s="83">
        <v>0.30764999999999998</v>
      </c>
      <c r="DV1118" s="83">
        <v>0.31398749999999997</v>
      </c>
      <c r="DW1118" s="83">
        <v>0.36545624999999998</v>
      </c>
      <c r="DX1118" s="83">
        <v>0.36053750000000001</v>
      </c>
      <c r="DY1118" s="83">
        <v>0.32227499999999998</v>
      </c>
      <c r="DZ1118" s="83">
        <v>0.20302500000000001</v>
      </c>
    </row>
    <row r="1119" spans="1:130" s="83" customFormat="1" hidden="1" x14ac:dyDescent="0.25">
      <c r="A1119" s="82" t="s">
        <v>480</v>
      </c>
      <c r="B1119" s="82" t="s">
        <v>428</v>
      </c>
      <c r="C1119" s="83" t="s">
        <v>214</v>
      </c>
      <c r="D1119" s="83">
        <v>2017</v>
      </c>
      <c r="E1119" s="121">
        <v>42992</v>
      </c>
      <c r="F1119" s="121"/>
      <c r="G1119" s="121"/>
      <c r="H1119" s="121"/>
      <c r="I1119" s="121"/>
      <c r="J1119" s="121"/>
      <c r="K1119" s="121"/>
      <c r="L1119" s="121"/>
      <c r="M1119" s="121"/>
      <c r="N1119" s="121"/>
      <c r="O1119" s="121"/>
      <c r="P1119" s="121"/>
      <c r="Q1119" s="121"/>
      <c r="R1119" s="121"/>
      <c r="S1119" s="121"/>
      <c r="T1119" s="121"/>
      <c r="DS1119" s="83">
        <v>592.43390624999995</v>
      </c>
      <c r="DT1119" s="83">
        <v>0.353159375</v>
      </c>
      <c r="DU1119" s="83">
        <v>0.37717499999999998</v>
      </c>
      <c r="DV1119" s="83">
        <v>0.34531875000000001</v>
      </c>
      <c r="DW1119" s="83">
        <v>0.39716249999999997</v>
      </c>
      <c r="DX1119" s="83">
        <v>0.40215624999999999</v>
      </c>
      <c r="DY1119" s="83">
        <v>0.29271875000000003</v>
      </c>
      <c r="DZ1119" s="83">
        <v>0.17225625</v>
      </c>
    </row>
    <row r="1120" spans="1:130" s="83" customFormat="1" hidden="1" x14ac:dyDescent="0.25">
      <c r="A1120" s="82" t="s">
        <v>480</v>
      </c>
      <c r="B1120" s="82" t="s">
        <v>428</v>
      </c>
      <c r="C1120" s="83" t="s">
        <v>215</v>
      </c>
      <c r="D1120" s="83">
        <v>2017</v>
      </c>
      <c r="E1120" s="121">
        <v>42992</v>
      </c>
      <c r="F1120" s="121"/>
      <c r="G1120" s="121"/>
      <c r="H1120" s="121"/>
      <c r="I1120" s="121"/>
      <c r="J1120" s="121"/>
      <c r="K1120" s="121"/>
      <c r="L1120" s="121"/>
      <c r="M1120" s="121"/>
      <c r="N1120" s="121"/>
      <c r="O1120" s="121"/>
      <c r="P1120" s="121"/>
      <c r="Q1120" s="121"/>
      <c r="R1120" s="121"/>
      <c r="S1120" s="121"/>
      <c r="T1120" s="121"/>
      <c r="DS1120" s="83">
        <v>578.21484375</v>
      </c>
      <c r="DT1120" s="83">
        <v>0.28137812499999998</v>
      </c>
      <c r="DU1120" s="83">
        <v>0.32437500000000002</v>
      </c>
      <c r="DV1120" s="83">
        <v>0.33638750000000001</v>
      </c>
      <c r="DW1120" s="83">
        <v>0.35719374999999998</v>
      </c>
      <c r="DX1120" s="83">
        <v>0.36306250000000001</v>
      </c>
      <c r="DY1120" s="83">
        <v>0.33471250000000002</v>
      </c>
      <c r="DZ1120" s="83">
        <v>0.23315</v>
      </c>
    </row>
    <row r="1121" spans="1:130" s="83" customFormat="1" hidden="1" x14ac:dyDescent="0.25">
      <c r="A1121" s="82" t="s">
        <v>480</v>
      </c>
      <c r="B1121" s="82" t="s">
        <v>428</v>
      </c>
      <c r="C1121" s="83" t="s">
        <v>216</v>
      </c>
      <c r="D1121" s="83">
        <v>2017</v>
      </c>
      <c r="E1121" s="121">
        <v>42992</v>
      </c>
      <c r="F1121" s="121"/>
      <c r="G1121" s="121"/>
      <c r="H1121" s="121"/>
      <c r="I1121" s="121"/>
      <c r="J1121" s="121"/>
      <c r="K1121" s="121"/>
      <c r="L1121" s="121"/>
      <c r="M1121" s="121"/>
      <c r="N1121" s="121"/>
      <c r="O1121" s="121"/>
      <c r="P1121" s="121"/>
      <c r="Q1121" s="121"/>
      <c r="R1121" s="121"/>
      <c r="S1121" s="121"/>
      <c r="T1121" s="121"/>
      <c r="DS1121" s="83">
        <v>591.23296875000005</v>
      </c>
      <c r="DT1121" s="83">
        <v>0.356803125</v>
      </c>
      <c r="DU1121" s="83">
        <v>0.35367500000000002</v>
      </c>
      <c r="DV1121" s="83">
        <v>0.40119375000000002</v>
      </c>
      <c r="DW1121" s="83">
        <v>0.39726250000000002</v>
      </c>
      <c r="DX1121" s="83">
        <v>0.37421874999999999</v>
      </c>
      <c r="DY1121" s="83">
        <v>0.28118749999999998</v>
      </c>
      <c r="DZ1121" s="83">
        <v>0.16167500000000001</v>
      </c>
    </row>
    <row r="1122" spans="1:130" s="83" customFormat="1" hidden="1" x14ac:dyDescent="0.25">
      <c r="A1122" s="82" t="s">
        <v>480</v>
      </c>
      <c r="B1122" s="82" t="s">
        <v>428</v>
      </c>
      <c r="C1122" s="83" t="s">
        <v>217</v>
      </c>
      <c r="D1122" s="83">
        <v>2017</v>
      </c>
      <c r="E1122" s="121">
        <v>42992</v>
      </c>
      <c r="F1122" s="121"/>
      <c r="G1122" s="121"/>
      <c r="H1122" s="121"/>
      <c r="I1122" s="121"/>
      <c r="J1122" s="121"/>
      <c r="K1122" s="121"/>
      <c r="L1122" s="121"/>
      <c r="M1122" s="121"/>
      <c r="N1122" s="121"/>
      <c r="O1122" s="121"/>
      <c r="P1122" s="121"/>
      <c r="Q1122" s="121"/>
      <c r="R1122" s="121"/>
      <c r="S1122" s="121"/>
      <c r="T1122" s="121"/>
      <c r="DS1122" s="83">
        <v>523.21546875000001</v>
      </c>
      <c r="DT1122" s="83">
        <v>0.28205312500000002</v>
      </c>
      <c r="DU1122" s="83">
        <v>0.30212499999999998</v>
      </c>
      <c r="DV1122" s="83">
        <v>0.32211250000000002</v>
      </c>
      <c r="DW1122" s="83">
        <v>0.35210000000000002</v>
      </c>
      <c r="DX1122" s="83">
        <v>0.34154374999999998</v>
      </c>
      <c r="DY1122" s="83">
        <v>0.30254999999999999</v>
      </c>
      <c r="DZ1122" s="83">
        <v>0.13365625</v>
      </c>
    </row>
    <row r="1123" spans="1:130" s="83" customFormat="1" hidden="1" x14ac:dyDescent="0.25">
      <c r="A1123" s="82" t="s">
        <v>480</v>
      </c>
      <c r="B1123" s="82" t="s">
        <v>428</v>
      </c>
      <c r="C1123" s="83" t="s">
        <v>213</v>
      </c>
      <c r="D1123" s="83">
        <v>2017</v>
      </c>
      <c r="E1123" s="121">
        <v>42993</v>
      </c>
      <c r="F1123" s="121"/>
      <c r="G1123" s="121"/>
      <c r="H1123" s="121"/>
      <c r="I1123" s="121"/>
      <c r="J1123" s="121"/>
      <c r="K1123" s="121"/>
      <c r="L1123" s="121"/>
      <c r="M1123" s="121"/>
      <c r="N1123" s="121"/>
      <c r="O1123" s="121"/>
      <c r="P1123" s="121"/>
      <c r="Q1123" s="121"/>
      <c r="R1123" s="121"/>
      <c r="S1123" s="121"/>
      <c r="T1123" s="121"/>
      <c r="DS1123" s="83">
        <v>580.57546875000003</v>
      </c>
      <c r="DT1123" s="83">
        <v>0.31950937499999998</v>
      </c>
      <c r="DU1123" s="83">
        <v>0.35600625000000002</v>
      </c>
      <c r="DV1123" s="83">
        <v>0.34238125000000003</v>
      </c>
      <c r="DW1123" s="83">
        <v>0.37805624999999998</v>
      </c>
      <c r="DX1123" s="83">
        <v>0.34436875</v>
      </c>
      <c r="DY1123" s="83">
        <v>0.33544374999999998</v>
      </c>
      <c r="DZ1123" s="83">
        <v>0.19724375</v>
      </c>
    </row>
    <row r="1124" spans="1:130" s="83" customFormat="1" hidden="1" x14ac:dyDescent="0.25">
      <c r="A1124" s="82" t="s">
        <v>480</v>
      </c>
      <c r="B1124" s="82" t="s">
        <v>428</v>
      </c>
      <c r="C1124" s="83" t="s">
        <v>496</v>
      </c>
      <c r="D1124" s="83">
        <v>2017</v>
      </c>
      <c r="E1124" s="121">
        <v>42993</v>
      </c>
      <c r="F1124" s="121"/>
      <c r="G1124" s="121"/>
      <c r="H1124" s="121"/>
      <c r="I1124" s="121"/>
      <c r="J1124" s="121"/>
      <c r="K1124" s="121"/>
      <c r="L1124" s="121"/>
      <c r="M1124" s="121"/>
      <c r="N1124" s="121"/>
      <c r="O1124" s="121"/>
      <c r="P1124" s="121"/>
      <c r="Q1124" s="121"/>
      <c r="R1124" s="121"/>
      <c r="S1124" s="121"/>
      <c r="T1124" s="121"/>
      <c r="DS1124" s="83">
        <v>558</v>
      </c>
      <c r="DT1124" s="83">
        <v>0.28033124999999998</v>
      </c>
      <c r="DU1124" s="83">
        <v>0.30379374999999997</v>
      </c>
      <c r="DV1124" s="83">
        <v>0.31316875</v>
      </c>
      <c r="DW1124" s="83">
        <v>0.366925</v>
      </c>
      <c r="DX1124" s="83">
        <v>0.36133124999999999</v>
      </c>
      <c r="DY1124" s="83">
        <v>0.3228375</v>
      </c>
      <c r="DZ1124" s="83">
        <v>0.20367499999999999</v>
      </c>
    </row>
    <row r="1125" spans="1:130" s="83" customFormat="1" hidden="1" x14ac:dyDescent="0.25">
      <c r="A1125" s="82" t="s">
        <v>480</v>
      </c>
      <c r="B1125" s="82" t="s">
        <v>428</v>
      </c>
      <c r="C1125" s="83" t="s">
        <v>214</v>
      </c>
      <c r="D1125" s="83">
        <v>2017</v>
      </c>
      <c r="E1125" s="121">
        <v>42993</v>
      </c>
      <c r="F1125" s="121"/>
      <c r="G1125" s="121"/>
      <c r="H1125" s="121"/>
      <c r="I1125" s="121"/>
      <c r="J1125" s="121"/>
      <c r="K1125" s="121"/>
      <c r="L1125" s="121"/>
      <c r="M1125" s="121"/>
      <c r="N1125" s="121"/>
      <c r="O1125" s="121"/>
      <c r="P1125" s="121"/>
      <c r="Q1125" s="121"/>
      <c r="R1125" s="121"/>
      <c r="S1125" s="121"/>
      <c r="T1125" s="121"/>
      <c r="DS1125" s="83">
        <v>587.37468750000005</v>
      </c>
      <c r="DT1125" s="83">
        <v>0.33528750000000002</v>
      </c>
      <c r="DU1125" s="83">
        <v>0.36849375000000001</v>
      </c>
      <c r="DV1125" s="83">
        <v>0.34116249999999998</v>
      </c>
      <c r="DW1125" s="83">
        <v>0.39536250000000001</v>
      </c>
      <c r="DX1125" s="83">
        <v>0.40175</v>
      </c>
      <c r="DY1125" s="83">
        <v>0.29514374999999998</v>
      </c>
      <c r="DZ1125" s="83">
        <v>0.17260624999999999</v>
      </c>
    </row>
    <row r="1126" spans="1:130" s="83" customFormat="1" hidden="1" x14ac:dyDescent="0.25">
      <c r="A1126" s="82" t="s">
        <v>480</v>
      </c>
      <c r="B1126" s="82" t="s">
        <v>428</v>
      </c>
      <c r="C1126" s="83" t="s">
        <v>215</v>
      </c>
      <c r="D1126" s="83">
        <v>2017</v>
      </c>
      <c r="E1126" s="121">
        <v>42993</v>
      </c>
      <c r="F1126" s="121"/>
      <c r="G1126" s="121"/>
      <c r="H1126" s="121"/>
      <c r="I1126" s="121"/>
      <c r="J1126" s="121"/>
      <c r="K1126" s="121"/>
      <c r="L1126" s="121"/>
      <c r="M1126" s="121"/>
      <c r="N1126" s="121"/>
      <c r="O1126" s="121"/>
      <c r="P1126" s="121"/>
      <c r="Q1126" s="121"/>
      <c r="R1126" s="121"/>
      <c r="S1126" s="121"/>
      <c r="T1126" s="121"/>
      <c r="DS1126" s="83">
        <v>577.09218750000002</v>
      </c>
      <c r="DT1126" s="83">
        <v>0.27048749999999999</v>
      </c>
      <c r="DU1126" s="83">
        <v>0.32123125000000002</v>
      </c>
      <c r="DV1126" s="83">
        <v>0.33603749999999999</v>
      </c>
      <c r="DW1126" s="83">
        <v>0.3590875</v>
      </c>
      <c r="DX1126" s="83">
        <v>0.36409374999999999</v>
      </c>
      <c r="DY1126" s="83">
        <v>0.33495625000000001</v>
      </c>
      <c r="DZ1126" s="83">
        <v>0.23360624999999999</v>
      </c>
    </row>
    <row r="1127" spans="1:130" s="83" customFormat="1" hidden="1" x14ac:dyDescent="0.25">
      <c r="A1127" s="82" t="s">
        <v>480</v>
      </c>
      <c r="B1127" s="82" t="s">
        <v>428</v>
      </c>
      <c r="C1127" s="83" t="s">
        <v>216</v>
      </c>
      <c r="D1127" s="83">
        <v>2017</v>
      </c>
      <c r="E1127" s="121">
        <v>42993</v>
      </c>
      <c r="F1127" s="121"/>
      <c r="G1127" s="121"/>
      <c r="H1127" s="121"/>
      <c r="I1127" s="121"/>
      <c r="J1127" s="121"/>
      <c r="K1127" s="121"/>
      <c r="L1127" s="121"/>
      <c r="M1127" s="121"/>
      <c r="N1127" s="121"/>
      <c r="O1127" s="121"/>
      <c r="P1127" s="121"/>
      <c r="Q1127" s="121"/>
      <c r="R1127" s="121"/>
      <c r="S1127" s="121"/>
      <c r="T1127" s="121"/>
      <c r="DS1127" s="83">
        <v>585.17671874999996</v>
      </c>
      <c r="DT1127" s="83">
        <v>0.34061562499999998</v>
      </c>
      <c r="DU1127" s="83">
        <v>0.34388750000000001</v>
      </c>
      <c r="DV1127" s="83">
        <v>0.39606875000000002</v>
      </c>
      <c r="DW1127" s="83">
        <v>0.395175</v>
      </c>
      <c r="DX1127" s="83">
        <v>0.37319374999999999</v>
      </c>
      <c r="DY1127" s="83">
        <v>0.28170000000000001</v>
      </c>
      <c r="DZ1127" s="83">
        <v>0.16220000000000001</v>
      </c>
    </row>
    <row r="1128" spans="1:130" s="83" customFormat="1" hidden="1" x14ac:dyDescent="0.25">
      <c r="A1128" s="82" t="s">
        <v>480</v>
      </c>
      <c r="B1128" s="82" t="s">
        <v>428</v>
      </c>
      <c r="C1128" s="83" t="s">
        <v>217</v>
      </c>
      <c r="D1128" s="83">
        <v>2017</v>
      </c>
      <c r="E1128" s="121">
        <v>42993</v>
      </c>
      <c r="F1128" s="121"/>
      <c r="G1128" s="121"/>
      <c r="H1128" s="121"/>
      <c r="I1128" s="121"/>
      <c r="J1128" s="121"/>
      <c r="K1128" s="121"/>
      <c r="L1128" s="121"/>
      <c r="M1128" s="121"/>
      <c r="N1128" s="121"/>
      <c r="O1128" s="121"/>
      <c r="P1128" s="121"/>
      <c r="Q1128" s="121"/>
      <c r="R1128" s="121"/>
      <c r="S1128" s="121"/>
      <c r="T1128" s="121"/>
      <c r="DS1128" s="83">
        <v>521.41593750000004</v>
      </c>
      <c r="DT1128" s="83">
        <v>0.27046249999999999</v>
      </c>
      <c r="DU1128" s="83">
        <v>0.29810625000000002</v>
      </c>
      <c r="DV1128" s="83">
        <v>0.32179374999999999</v>
      </c>
      <c r="DW1128" s="83">
        <v>0.35338750000000002</v>
      </c>
      <c r="DX1128" s="83">
        <v>0.34168749999999998</v>
      </c>
      <c r="DY1128" s="83">
        <v>0.30281249999999998</v>
      </c>
      <c r="DZ1128" s="83">
        <v>0.1340875</v>
      </c>
    </row>
    <row r="1129" spans="1:130" s="83" customFormat="1" hidden="1" x14ac:dyDescent="0.25">
      <c r="A1129" s="82" t="s">
        <v>480</v>
      </c>
      <c r="B1129" s="82" t="s">
        <v>428</v>
      </c>
      <c r="C1129" s="83" t="s">
        <v>213</v>
      </c>
      <c r="D1129" s="83">
        <v>2017</v>
      </c>
      <c r="E1129" s="121">
        <v>42994</v>
      </c>
      <c r="F1129" s="121"/>
      <c r="G1129" s="121"/>
      <c r="H1129" s="121"/>
      <c r="I1129" s="121"/>
      <c r="J1129" s="121"/>
      <c r="K1129" s="121"/>
      <c r="L1129" s="121"/>
      <c r="M1129" s="121"/>
      <c r="N1129" s="121"/>
      <c r="O1129" s="121"/>
      <c r="P1129" s="121"/>
      <c r="Q1129" s="121"/>
      <c r="R1129" s="121"/>
      <c r="S1129" s="121"/>
      <c r="T1129" s="121"/>
      <c r="DS1129" s="83">
        <v>576.96468749999997</v>
      </c>
      <c r="DT1129" s="83">
        <v>0.30925000000000002</v>
      </c>
      <c r="DU1129" s="83">
        <v>0.35083124999999998</v>
      </c>
      <c r="DV1129" s="83">
        <v>0.33752500000000002</v>
      </c>
      <c r="DW1129" s="83">
        <v>0.37651875000000001</v>
      </c>
      <c r="DX1129" s="83">
        <v>0.34482499999999999</v>
      </c>
      <c r="DY1129" s="83">
        <v>0.33655625</v>
      </c>
      <c r="DZ1129" s="83">
        <v>0.19775000000000001</v>
      </c>
    </row>
    <row r="1130" spans="1:130" s="83" customFormat="1" hidden="1" x14ac:dyDescent="0.25">
      <c r="A1130" s="82" t="s">
        <v>480</v>
      </c>
      <c r="B1130" s="82" t="s">
        <v>428</v>
      </c>
      <c r="C1130" s="83" t="s">
        <v>496</v>
      </c>
      <c r="D1130" s="83">
        <v>2017</v>
      </c>
      <c r="E1130" s="121">
        <v>42994</v>
      </c>
      <c r="F1130" s="121"/>
      <c r="G1130" s="121"/>
      <c r="H1130" s="121"/>
      <c r="I1130" s="121"/>
      <c r="J1130" s="121"/>
      <c r="K1130" s="121"/>
      <c r="L1130" s="121"/>
      <c r="M1130" s="121"/>
      <c r="N1130" s="121"/>
      <c r="O1130" s="121"/>
      <c r="P1130" s="121"/>
      <c r="Q1130" s="121"/>
      <c r="R1130" s="121"/>
      <c r="S1130" s="121"/>
      <c r="T1130" s="121"/>
      <c r="DS1130" s="83">
        <v>556.89984374999995</v>
      </c>
      <c r="DT1130" s="83">
        <v>0.273840625</v>
      </c>
      <c r="DU1130" s="83">
        <v>0.30072500000000002</v>
      </c>
      <c r="DV1130" s="83">
        <v>0.31188749999999998</v>
      </c>
      <c r="DW1130" s="83">
        <v>0.36736875000000002</v>
      </c>
      <c r="DX1130" s="83">
        <v>0.36230000000000001</v>
      </c>
      <c r="DY1130" s="83">
        <v>0.3233375</v>
      </c>
      <c r="DZ1130" s="83">
        <v>0.20415625000000001</v>
      </c>
    </row>
    <row r="1131" spans="1:130" s="83" customFormat="1" hidden="1" x14ac:dyDescent="0.25">
      <c r="A1131" s="82" t="s">
        <v>480</v>
      </c>
      <c r="B1131" s="82" t="s">
        <v>428</v>
      </c>
      <c r="C1131" s="83" t="s">
        <v>214</v>
      </c>
      <c r="D1131" s="83">
        <v>2017</v>
      </c>
      <c r="E1131" s="121">
        <v>42994</v>
      </c>
      <c r="F1131" s="121"/>
      <c r="G1131" s="121"/>
      <c r="H1131" s="121"/>
      <c r="I1131" s="121"/>
      <c r="J1131" s="121"/>
      <c r="K1131" s="121"/>
      <c r="L1131" s="121"/>
      <c r="M1131" s="121"/>
      <c r="N1131" s="121"/>
      <c r="O1131" s="121"/>
      <c r="P1131" s="121"/>
      <c r="Q1131" s="121"/>
      <c r="R1131" s="121"/>
      <c r="S1131" s="121"/>
      <c r="T1131" s="121"/>
      <c r="DS1131" s="83">
        <v>584.16421875000003</v>
      </c>
      <c r="DT1131" s="83">
        <v>0.32445937499999999</v>
      </c>
      <c r="DU1131" s="83">
        <v>0.36258125000000002</v>
      </c>
      <c r="DV1131" s="83">
        <v>0.33834999999999998</v>
      </c>
      <c r="DW1131" s="83">
        <v>0.39428750000000001</v>
      </c>
      <c r="DX1131" s="83">
        <v>0.40142499999999998</v>
      </c>
      <c r="DY1131" s="83">
        <v>0.29656250000000001</v>
      </c>
      <c r="DZ1131" s="83">
        <v>0.17306874999999999</v>
      </c>
    </row>
    <row r="1132" spans="1:130" s="83" customFormat="1" hidden="1" x14ac:dyDescent="0.25">
      <c r="A1132" s="82" t="s">
        <v>480</v>
      </c>
      <c r="B1132" s="82" t="s">
        <v>428</v>
      </c>
      <c r="C1132" s="83" t="s">
        <v>215</v>
      </c>
      <c r="D1132" s="83">
        <v>2017</v>
      </c>
      <c r="E1132" s="121">
        <v>42994</v>
      </c>
      <c r="F1132" s="121"/>
      <c r="G1132" s="121"/>
      <c r="H1132" s="121"/>
      <c r="I1132" s="121"/>
      <c r="J1132" s="121"/>
      <c r="K1132" s="121"/>
      <c r="L1132" s="121"/>
      <c r="M1132" s="121"/>
      <c r="N1132" s="121"/>
      <c r="O1132" s="121"/>
      <c r="P1132" s="121"/>
      <c r="Q1132" s="121"/>
      <c r="R1132" s="121"/>
      <c r="S1132" s="121"/>
      <c r="T1132" s="121"/>
      <c r="DS1132" s="83">
        <v>576.35812499999997</v>
      </c>
      <c r="DT1132" s="83">
        <v>0.26431874999999999</v>
      </c>
      <c r="DU1132" s="83">
        <v>0.31843125</v>
      </c>
      <c r="DV1132" s="83">
        <v>0.33505625</v>
      </c>
      <c r="DW1132" s="83">
        <v>0.36020000000000002</v>
      </c>
      <c r="DX1132" s="83">
        <v>0.36511874999999999</v>
      </c>
      <c r="DY1132" s="83">
        <v>0.3354625</v>
      </c>
      <c r="DZ1132" s="83">
        <v>0.23398125</v>
      </c>
    </row>
    <row r="1133" spans="1:130" s="83" customFormat="1" hidden="1" x14ac:dyDescent="0.25">
      <c r="A1133" s="82" t="s">
        <v>480</v>
      </c>
      <c r="B1133" s="82" t="s">
        <v>428</v>
      </c>
      <c r="C1133" s="83" t="s">
        <v>216</v>
      </c>
      <c r="D1133" s="83">
        <v>2017</v>
      </c>
      <c r="E1133" s="121">
        <v>42994</v>
      </c>
      <c r="F1133" s="121"/>
      <c r="G1133" s="121"/>
      <c r="H1133" s="121"/>
      <c r="I1133" s="121"/>
      <c r="J1133" s="121"/>
      <c r="K1133" s="121"/>
      <c r="L1133" s="121"/>
      <c r="M1133" s="121"/>
      <c r="N1133" s="121"/>
      <c r="O1133" s="121"/>
      <c r="P1133" s="121"/>
      <c r="Q1133" s="121"/>
      <c r="R1133" s="121"/>
      <c r="S1133" s="121"/>
      <c r="T1133" s="121"/>
      <c r="DS1133" s="83">
        <v>581.37234375000003</v>
      </c>
      <c r="DT1133" s="83">
        <v>0.33115937499999998</v>
      </c>
      <c r="DU1133" s="83">
        <v>0.33740625000000002</v>
      </c>
      <c r="DV1133" s="83">
        <v>0.39182499999999998</v>
      </c>
      <c r="DW1133" s="83">
        <v>0.39385625000000002</v>
      </c>
      <c r="DX1133" s="83">
        <v>0.37275625000000001</v>
      </c>
      <c r="DY1133" s="83">
        <v>0.28235624999999998</v>
      </c>
      <c r="DZ1133" s="83">
        <v>0.16283125000000001</v>
      </c>
    </row>
    <row r="1134" spans="1:130" s="83" customFormat="1" hidden="1" x14ac:dyDescent="0.25">
      <c r="A1134" s="82" t="s">
        <v>480</v>
      </c>
      <c r="B1134" s="82" t="s">
        <v>428</v>
      </c>
      <c r="C1134" s="83" t="s">
        <v>217</v>
      </c>
      <c r="D1134" s="83">
        <v>2017</v>
      </c>
      <c r="E1134" s="121">
        <v>42994</v>
      </c>
      <c r="F1134" s="121"/>
      <c r="G1134" s="121"/>
      <c r="H1134" s="121"/>
      <c r="I1134" s="121"/>
      <c r="J1134" s="121"/>
      <c r="K1134" s="121"/>
      <c r="L1134" s="121"/>
      <c r="M1134" s="121"/>
      <c r="N1134" s="121"/>
      <c r="O1134" s="121"/>
      <c r="P1134" s="121"/>
      <c r="Q1134" s="121"/>
      <c r="R1134" s="121"/>
      <c r="S1134" s="121"/>
      <c r="T1134" s="121"/>
      <c r="DS1134" s="83">
        <v>520.23984374999998</v>
      </c>
      <c r="DT1134" s="83">
        <v>0.26406562500000003</v>
      </c>
      <c r="DU1134" s="83">
        <v>0.2949</v>
      </c>
      <c r="DV1134" s="83">
        <v>0.32085625000000001</v>
      </c>
      <c r="DW1134" s="83">
        <v>0.35410625000000001</v>
      </c>
      <c r="DX1134" s="83">
        <v>0.34200625000000001</v>
      </c>
      <c r="DY1134" s="83">
        <v>0.30320625000000001</v>
      </c>
      <c r="DZ1134" s="83">
        <v>0.13447500000000001</v>
      </c>
    </row>
    <row r="1135" spans="1:130" s="83" customFormat="1" hidden="1" x14ac:dyDescent="0.25">
      <c r="A1135" s="82" t="s">
        <v>480</v>
      </c>
      <c r="B1135" s="82" t="s">
        <v>428</v>
      </c>
      <c r="C1135" s="83" t="s">
        <v>213</v>
      </c>
      <c r="D1135" s="83">
        <v>2017</v>
      </c>
      <c r="E1135" s="121">
        <v>42995</v>
      </c>
      <c r="F1135" s="121"/>
      <c r="G1135" s="121"/>
      <c r="H1135" s="121"/>
      <c r="I1135" s="121"/>
      <c r="J1135" s="121"/>
      <c r="K1135" s="121"/>
      <c r="L1135" s="121"/>
      <c r="M1135" s="121"/>
      <c r="N1135" s="121"/>
      <c r="O1135" s="121"/>
      <c r="P1135" s="121"/>
      <c r="Q1135" s="121"/>
      <c r="R1135" s="121"/>
      <c r="S1135" s="121"/>
      <c r="T1135" s="121"/>
      <c r="DS1135" s="83">
        <v>573.73218750000001</v>
      </c>
      <c r="DT1135" s="83">
        <v>0.30173125000000001</v>
      </c>
      <c r="DU1135" s="83">
        <v>0.34632499999999999</v>
      </c>
      <c r="DV1135" s="83">
        <v>0.33315</v>
      </c>
      <c r="DW1135" s="83">
        <v>0.37471874999999999</v>
      </c>
      <c r="DX1135" s="83">
        <v>0.34485624999999998</v>
      </c>
      <c r="DY1135" s="83">
        <v>0.33726875000000001</v>
      </c>
      <c r="DZ1135" s="83">
        <v>0.19841875</v>
      </c>
    </row>
    <row r="1136" spans="1:130" s="83" customFormat="1" hidden="1" x14ac:dyDescent="0.25">
      <c r="A1136" s="82" t="s">
        <v>480</v>
      </c>
      <c r="B1136" s="82" t="s">
        <v>428</v>
      </c>
      <c r="C1136" s="83" t="s">
        <v>496</v>
      </c>
      <c r="D1136" s="83">
        <v>2017</v>
      </c>
      <c r="E1136" s="121">
        <v>42995</v>
      </c>
      <c r="F1136" s="121"/>
      <c r="G1136" s="121"/>
      <c r="H1136" s="121"/>
      <c r="I1136" s="121"/>
      <c r="J1136" s="121"/>
      <c r="K1136" s="121"/>
      <c r="L1136" s="121"/>
      <c r="M1136" s="121"/>
      <c r="N1136" s="121"/>
      <c r="O1136" s="121"/>
      <c r="P1136" s="121"/>
      <c r="Q1136" s="121"/>
      <c r="R1136" s="121"/>
      <c r="S1136" s="121"/>
      <c r="T1136" s="121"/>
      <c r="DS1136" s="83">
        <v>555.87421874999995</v>
      </c>
      <c r="DT1136" s="83">
        <v>0.26952187500000002</v>
      </c>
      <c r="DU1136" s="83">
        <v>0.29783124999999999</v>
      </c>
      <c r="DV1136" s="83">
        <v>0.3102625</v>
      </c>
      <c r="DW1136" s="83">
        <v>0.36730000000000002</v>
      </c>
      <c r="DX1136" s="83">
        <v>0.36304375</v>
      </c>
      <c r="DY1136" s="83">
        <v>0.32388749999999999</v>
      </c>
      <c r="DZ1136" s="83">
        <v>0.20474375</v>
      </c>
    </row>
    <row r="1137" spans="1:130" s="83" customFormat="1" hidden="1" x14ac:dyDescent="0.25">
      <c r="A1137" s="82" t="s">
        <v>480</v>
      </c>
      <c r="B1137" s="82" t="s">
        <v>428</v>
      </c>
      <c r="C1137" s="83" t="s">
        <v>214</v>
      </c>
      <c r="D1137" s="83">
        <v>2017</v>
      </c>
      <c r="E1137" s="121">
        <v>42995</v>
      </c>
      <c r="F1137" s="121"/>
      <c r="G1137" s="121"/>
      <c r="H1137" s="121"/>
      <c r="I1137" s="121"/>
      <c r="J1137" s="121"/>
      <c r="K1137" s="121"/>
      <c r="L1137" s="121"/>
      <c r="M1137" s="121"/>
      <c r="N1137" s="121"/>
      <c r="O1137" s="121"/>
      <c r="P1137" s="121"/>
      <c r="Q1137" s="121"/>
      <c r="R1137" s="121"/>
      <c r="S1137" s="121"/>
      <c r="T1137" s="121"/>
      <c r="DS1137" s="83">
        <v>581.49093749999997</v>
      </c>
      <c r="DT1137" s="83">
        <v>0.31697500000000001</v>
      </c>
      <c r="DU1137" s="83">
        <v>0.35751875</v>
      </c>
      <c r="DV1137" s="83">
        <v>0.33566249999999997</v>
      </c>
      <c r="DW1137" s="83">
        <v>0.39323750000000002</v>
      </c>
      <c r="DX1137" s="83">
        <v>0.40083124999999997</v>
      </c>
      <c r="DY1137" s="83">
        <v>0.29771874999999998</v>
      </c>
      <c r="DZ1137" s="83">
        <v>0.17360624999999999</v>
      </c>
    </row>
    <row r="1138" spans="1:130" s="83" customFormat="1" hidden="1" x14ac:dyDescent="0.25">
      <c r="A1138" s="82" t="s">
        <v>480</v>
      </c>
      <c r="B1138" s="82" t="s">
        <v>428</v>
      </c>
      <c r="C1138" s="83" t="s">
        <v>215</v>
      </c>
      <c r="D1138" s="83">
        <v>2017</v>
      </c>
      <c r="E1138" s="121">
        <v>42995</v>
      </c>
      <c r="F1138" s="121"/>
      <c r="G1138" s="121"/>
      <c r="H1138" s="121"/>
      <c r="I1138" s="121"/>
      <c r="J1138" s="121"/>
      <c r="K1138" s="121"/>
      <c r="L1138" s="121"/>
      <c r="M1138" s="121"/>
      <c r="N1138" s="121"/>
      <c r="O1138" s="121"/>
      <c r="P1138" s="121"/>
      <c r="Q1138" s="121"/>
      <c r="R1138" s="121"/>
      <c r="S1138" s="121"/>
      <c r="T1138" s="121"/>
      <c r="DS1138" s="83">
        <v>575.53078125000002</v>
      </c>
      <c r="DT1138" s="83">
        <v>0.260621875</v>
      </c>
      <c r="DU1138" s="83">
        <v>0.31557499999999999</v>
      </c>
      <c r="DV1138" s="83">
        <v>0.33346874999999998</v>
      </c>
      <c r="DW1138" s="83">
        <v>0.3604</v>
      </c>
      <c r="DX1138" s="83">
        <v>0.36607499999999998</v>
      </c>
      <c r="DY1138" s="83">
        <v>0.33584999999999998</v>
      </c>
      <c r="DZ1138" s="83">
        <v>0.23454375</v>
      </c>
    </row>
    <row r="1139" spans="1:130" s="83" customFormat="1" hidden="1" x14ac:dyDescent="0.25">
      <c r="A1139" s="82" t="s">
        <v>480</v>
      </c>
      <c r="B1139" s="82" t="s">
        <v>428</v>
      </c>
      <c r="C1139" s="83" t="s">
        <v>216</v>
      </c>
      <c r="D1139" s="83">
        <v>2017</v>
      </c>
      <c r="E1139" s="121">
        <v>42995</v>
      </c>
      <c r="F1139" s="121"/>
      <c r="G1139" s="121"/>
      <c r="H1139" s="121"/>
      <c r="I1139" s="121"/>
      <c r="J1139" s="121"/>
      <c r="K1139" s="121"/>
      <c r="L1139" s="121"/>
      <c r="M1139" s="121"/>
      <c r="N1139" s="121"/>
      <c r="O1139" s="121"/>
      <c r="P1139" s="121"/>
      <c r="Q1139" s="121"/>
      <c r="R1139" s="121"/>
      <c r="S1139" s="121"/>
      <c r="T1139" s="121"/>
      <c r="DS1139" s="83">
        <v>578.03156249999995</v>
      </c>
      <c r="DT1139" s="83">
        <v>0.32424375</v>
      </c>
      <c r="DU1139" s="83">
        <v>0.33229999999999998</v>
      </c>
      <c r="DV1139" s="83">
        <v>0.38746874999999997</v>
      </c>
      <c r="DW1139" s="83">
        <v>0.39249374999999997</v>
      </c>
      <c r="DX1139" s="83">
        <v>0.37228125000000001</v>
      </c>
      <c r="DY1139" s="83">
        <v>0.28280624999999998</v>
      </c>
      <c r="DZ1139" s="83">
        <v>0.16345000000000001</v>
      </c>
    </row>
    <row r="1140" spans="1:130" s="83" customFormat="1" hidden="1" x14ac:dyDescent="0.25">
      <c r="A1140" s="82" t="s">
        <v>480</v>
      </c>
      <c r="B1140" s="82" t="s">
        <v>428</v>
      </c>
      <c r="C1140" s="83" t="s">
        <v>217</v>
      </c>
      <c r="D1140" s="83">
        <v>2017</v>
      </c>
      <c r="E1140" s="121">
        <v>42995</v>
      </c>
      <c r="F1140" s="121"/>
      <c r="G1140" s="121"/>
      <c r="H1140" s="121"/>
      <c r="I1140" s="121"/>
      <c r="J1140" s="121"/>
      <c r="K1140" s="121"/>
      <c r="L1140" s="121"/>
      <c r="M1140" s="121"/>
      <c r="N1140" s="121"/>
      <c r="O1140" s="121"/>
      <c r="P1140" s="121"/>
      <c r="Q1140" s="121"/>
      <c r="R1140" s="121"/>
      <c r="S1140" s="121"/>
      <c r="T1140" s="121"/>
      <c r="DS1140" s="83">
        <v>519.05390624999995</v>
      </c>
      <c r="DT1140" s="83">
        <v>0.26036562499999999</v>
      </c>
      <c r="DU1140" s="83">
        <v>0.29163125000000001</v>
      </c>
      <c r="DV1140" s="83">
        <v>0.31928125000000002</v>
      </c>
      <c r="DW1140" s="83">
        <v>0.35417500000000002</v>
      </c>
      <c r="DX1140" s="83">
        <v>0.34230624999999998</v>
      </c>
      <c r="DY1140" s="83">
        <v>0.30351250000000002</v>
      </c>
      <c r="DZ1140" s="83">
        <v>0.13490625000000001</v>
      </c>
    </row>
    <row r="1141" spans="1:130" s="83" customFormat="1" hidden="1" x14ac:dyDescent="0.25">
      <c r="A1141" s="82" t="s">
        <v>480</v>
      </c>
      <c r="B1141" s="82" t="s">
        <v>428</v>
      </c>
      <c r="C1141" s="83" t="s">
        <v>213</v>
      </c>
      <c r="D1141" s="83">
        <v>2017</v>
      </c>
      <c r="E1141" s="121">
        <v>42996</v>
      </c>
      <c r="F1141" s="121"/>
      <c r="G1141" s="121"/>
      <c r="H1141" s="121"/>
      <c r="I1141" s="121"/>
      <c r="J1141" s="121"/>
      <c r="K1141" s="121"/>
      <c r="L1141" s="121"/>
      <c r="M1141" s="121"/>
      <c r="N1141" s="121"/>
      <c r="O1141" s="121"/>
      <c r="P1141" s="121"/>
      <c r="Q1141" s="121"/>
      <c r="R1141" s="121"/>
      <c r="S1141" s="121"/>
      <c r="T1141" s="121"/>
      <c r="DS1141" s="83">
        <v>595.85953125000003</v>
      </c>
      <c r="DT1141" s="83">
        <v>0.36137187500000001</v>
      </c>
      <c r="DU1141" s="83">
        <v>0.37524999999999997</v>
      </c>
      <c r="DV1141" s="83">
        <v>0.35878125</v>
      </c>
      <c r="DW1141" s="83">
        <v>0.37689375000000003</v>
      </c>
      <c r="DX1141" s="83">
        <v>0.34513125</v>
      </c>
      <c r="DY1141" s="83">
        <v>0.33821875000000001</v>
      </c>
      <c r="DZ1141" s="83">
        <v>0.1988625</v>
      </c>
    </row>
    <row r="1142" spans="1:130" s="83" customFormat="1" hidden="1" x14ac:dyDescent="0.25">
      <c r="A1142" s="82" t="s">
        <v>480</v>
      </c>
      <c r="B1142" s="82" t="s">
        <v>428</v>
      </c>
      <c r="C1142" s="83" t="s">
        <v>496</v>
      </c>
      <c r="D1142" s="83">
        <v>2017</v>
      </c>
      <c r="E1142" s="121">
        <v>42996</v>
      </c>
      <c r="F1142" s="121"/>
      <c r="G1142" s="121"/>
      <c r="H1142" s="121"/>
      <c r="I1142" s="121"/>
      <c r="J1142" s="121"/>
      <c r="K1142" s="121"/>
      <c r="L1142" s="121"/>
      <c r="M1142" s="121"/>
      <c r="N1142" s="121"/>
      <c r="O1142" s="121"/>
      <c r="P1142" s="121"/>
      <c r="Q1142" s="121"/>
      <c r="R1142" s="121"/>
      <c r="S1142" s="121"/>
      <c r="T1142" s="121"/>
      <c r="DS1142" s="83">
        <v>573.99328125</v>
      </c>
      <c r="DT1142" s="83">
        <v>0.34935312499999999</v>
      </c>
      <c r="DU1142" s="83">
        <v>0.32933125000000002</v>
      </c>
      <c r="DV1142" s="83">
        <v>0.31318750000000001</v>
      </c>
      <c r="DW1142" s="83">
        <v>0.36720625000000001</v>
      </c>
      <c r="DX1142" s="83">
        <v>0.36373125000000001</v>
      </c>
      <c r="DY1142" s="83">
        <v>0.32441249999999999</v>
      </c>
      <c r="DZ1142" s="83">
        <v>0.20543125000000001</v>
      </c>
    </row>
    <row r="1143" spans="1:130" s="83" customFormat="1" hidden="1" x14ac:dyDescent="0.25">
      <c r="A1143" s="82" t="s">
        <v>480</v>
      </c>
      <c r="B1143" s="82" t="s">
        <v>428</v>
      </c>
      <c r="C1143" s="83" t="s">
        <v>214</v>
      </c>
      <c r="D1143" s="83">
        <v>2017</v>
      </c>
      <c r="E1143" s="121">
        <v>42996</v>
      </c>
      <c r="F1143" s="121"/>
      <c r="G1143" s="121"/>
      <c r="H1143" s="121"/>
      <c r="I1143" s="121"/>
      <c r="J1143" s="121"/>
      <c r="K1143" s="121"/>
      <c r="L1143" s="121"/>
      <c r="M1143" s="121"/>
      <c r="N1143" s="121"/>
      <c r="O1143" s="121"/>
      <c r="P1143" s="121"/>
      <c r="Q1143" s="121"/>
      <c r="R1143" s="121"/>
      <c r="S1143" s="121"/>
      <c r="T1143" s="121"/>
      <c r="DS1143" s="83">
        <v>601.40203125000005</v>
      </c>
      <c r="DT1143" s="83">
        <v>0.37644687500000001</v>
      </c>
      <c r="DU1143" s="83">
        <v>0.38871250000000002</v>
      </c>
      <c r="DV1143" s="83">
        <v>0.35230624999999999</v>
      </c>
      <c r="DW1143" s="83">
        <v>0.39639999999999997</v>
      </c>
      <c r="DX1143" s="83">
        <v>0.40073750000000002</v>
      </c>
      <c r="DY1143" s="83">
        <v>0.29859374999999999</v>
      </c>
      <c r="DZ1143" s="83">
        <v>0.17405625</v>
      </c>
    </row>
    <row r="1144" spans="1:130" s="83" customFormat="1" hidden="1" x14ac:dyDescent="0.25">
      <c r="A1144" s="82" t="s">
        <v>480</v>
      </c>
      <c r="B1144" s="82" t="s">
        <v>428</v>
      </c>
      <c r="C1144" s="83" t="s">
        <v>215</v>
      </c>
      <c r="D1144" s="83">
        <v>2017</v>
      </c>
      <c r="E1144" s="121">
        <v>42996</v>
      </c>
      <c r="F1144" s="121"/>
      <c r="G1144" s="121"/>
      <c r="H1144" s="121"/>
      <c r="I1144" s="121"/>
      <c r="J1144" s="121"/>
      <c r="K1144" s="121"/>
      <c r="L1144" s="121"/>
      <c r="M1144" s="121"/>
      <c r="N1144" s="121"/>
      <c r="O1144" s="121"/>
      <c r="P1144" s="121"/>
      <c r="Q1144" s="121"/>
      <c r="R1144" s="121"/>
      <c r="S1144" s="121"/>
      <c r="T1144" s="121"/>
      <c r="DS1144" s="83">
        <v>594.26390624999999</v>
      </c>
      <c r="DT1144" s="83">
        <v>0.34875937499999998</v>
      </c>
      <c r="DU1144" s="83">
        <v>0.34231250000000002</v>
      </c>
      <c r="DV1144" s="83">
        <v>0.33626875000000001</v>
      </c>
      <c r="DW1144" s="83">
        <v>0.3606375</v>
      </c>
      <c r="DX1144" s="83">
        <v>0.36680000000000001</v>
      </c>
      <c r="DY1144" s="83">
        <v>0.33648749999999999</v>
      </c>
      <c r="DZ1144" s="83">
        <v>0.23515</v>
      </c>
    </row>
    <row r="1145" spans="1:130" s="83" customFormat="1" hidden="1" x14ac:dyDescent="0.25">
      <c r="A1145" s="82" t="s">
        <v>480</v>
      </c>
      <c r="B1145" s="82" t="s">
        <v>428</v>
      </c>
      <c r="C1145" s="83" t="s">
        <v>216</v>
      </c>
      <c r="D1145" s="83">
        <v>2017</v>
      </c>
      <c r="E1145" s="121">
        <v>42996</v>
      </c>
      <c r="F1145" s="121"/>
      <c r="G1145" s="121"/>
      <c r="H1145" s="121"/>
      <c r="I1145" s="121"/>
      <c r="J1145" s="121"/>
      <c r="K1145" s="121"/>
      <c r="L1145" s="121"/>
      <c r="M1145" s="121"/>
      <c r="N1145" s="121"/>
      <c r="O1145" s="121"/>
      <c r="P1145" s="121"/>
      <c r="Q1145" s="121"/>
      <c r="R1145" s="121"/>
      <c r="S1145" s="121"/>
      <c r="T1145" s="121"/>
      <c r="DS1145" s="83">
        <v>596.31703125000001</v>
      </c>
      <c r="DT1145" s="83">
        <v>0.38102187500000001</v>
      </c>
      <c r="DU1145" s="83">
        <v>0.3664</v>
      </c>
      <c r="DV1145" s="83">
        <v>0.39946874999999998</v>
      </c>
      <c r="DW1145" s="83">
        <v>0.39476250000000002</v>
      </c>
      <c r="DX1145" s="83">
        <v>0.37227500000000002</v>
      </c>
      <c r="DY1145" s="83">
        <v>0.28339999999999999</v>
      </c>
      <c r="DZ1145" s="83">
        <v>0.16410625000000001</v>
      </c>
    </row>
    <row r="1146" spans="1:130" s="83" customFormat="1" hidden="1" x14ac:dyDescent="0.25">
      <c r="A1146" s="82" t="s">
        <v>480</v>
      </c>
      <c r="B1146" s="82" t="s">
        <v>428</v>
      </c>
      <c r="C1146" s="83" t="s">
        <v>217</v>
      </c>
      <c r="D1146" s="83">
        <v>2017</v>
      </c>
      <c r="E1146" s="121">
        <v>42996</v>
      </c>
      <c r="F1146" s="121"/>
      <c r="G1146" s="121"/>
      <c r="H1146" s="121"/>
      <c r="I1146" s="121"/>
      <c r="J1146" s="121"/>
      <c r="K1146" s="121"/>
      <c r="L1146" s="121"/>
      <c r="M1146" s="121"/>
      <c r="N1146" s="121"/>
      <c r="O1146" s="121"/>
      <c r="P1146" s="121"/>
      <c r="Q1146" s="121"/>
      <c r="R1146" s="121"/>
      <c r="S1146" s="121"/>
      <c r="T1146" s="121"/>
      <c r="DS1146" s="83">
        <v>539.82937500000003</v>
      </c>
      <c r="DT1146" s="83">
        <v>0.35280624999999999</v>
      </c>
      <c r="DU1146" s="83">
        <v>0.32685625000000001</v>
      </c>
      <c r="DV1146" s="83">
        <v>0.32348749999999998</v>
      </c>
      <c r="DW1146" s="83">
        <v>0.35428124999999999</v>
      </c>
      <c r="DX1146" s="83">
        <v>0.34262500000000001</v>
      </c>
      <c r="DY1146" s="83">
        <v>0.30388124999999999</v>
      </c>
      <c r="DZ1146" s="83">
        <v>0.135325</v>
      </c>
    </row>
    <row r="1147" spans="1:130" s="83" customFormat="1" hidden="1" x14ac:dyDescent="0.25">
      <c r="A1147" s="82" t="s">
        <v>480</v>
      </c>
      <c r="B1147" s="82" t="s">
        <v>428</v>
      </c>
      <c r="C1147" s="83" t="s">
        <v>213</v>
      </c>
      <c r="D1147" s="83">
        <v>2017</v>
      </c>
      <c r="E1147" s="121">
        <v>42997</v>
      </c>
      <c r="F1147" s="121"/>
      <c r="G1147" s="121"/>
      <c r="H1147" s="121"/>
      <c r="I1147" s="121"/>
      <c r="J1147" s="121"/>
      <c r="K1147" s="121"/>
      <c r="L1147" s="121"/>
      <c r="M1147" s="121"/>
      <c r="N1147" s="121"/>
      <c r="O1147" s="121"/>
      <c r="P1147" s="121"/>
      <c r="Q1147" s="121"/>
      <c r="R1147" s="121"/>
      <c r="S1147" s="121"/>
      <c r="T1147" s="121"/>
      <c r="DS1147" s="83">
        <v>594.31265625000003</v>
      </c>
      <c r="DT1147" s="83">
        <v>0.345915625</v>
      </c>
      <c r="DU1147" s="83">
        <v>0.36928125000000001</v>
      </c>
      <c r="DV1147" s="83">
        <v>0.35471875000000003</v>
      </c>
      <c r="DW1147" s="83">
        <v>0.38168125000000003</v>
      </c>
      <c r="DX1147" s="83">
        <v>0.34810000000000002</v>
      </c>
      <c r="DY1147" s="83">
        <v>0.3394625</v>
      </c>
      <c r="DZ1147" s="83">
        <v>0.19948125</v>
      </c>
    </row>
    <row r="1148" spans="1:130" s="83" customFormat="1" hidden="1" x14ac:dyDescent="0.25">
      <c r="A1148" s="82" t="s">
        <v>480</v>
      </c>
      <c r="B1148" s="82" t="s">
        <v>428</v>
      </c>
      <c r="C1148" s="83" t="s">
        <v>496</v>
      </c>
      <c r="D1148" s="83">
        <v>2017</v>
      </c>
      <c r="E1148" s="121">
        <v>42997</v>
      </c>
      <c r="F1148" s="121"/>
      <c r="G1148" s="121"/>
      <c r="H1148" s="121"/>
      <c r="I1148" s="121"/>
      <c r="J1148" s="121"/>
      <c r="K1148" s="121"/>
      <c r="L1148" s="121"/>
      <c r="M1148" s="121"/>
      <c r="N1148" s="121"/>
      <c r="O1148" s="121"/>
      <c r="P1148" s="121"/>
      <c r="Q1148" s="121"/>
      <c r="R1148" s="121"/>
      <c r="S1148" s="121"/>
      <c r="T1148" s="121"/>
      <c r="DS1148" s="83">
        <v>580.06124999999997</v>
      </c>
      <c r="DT1148" s="83">
        <v>0.34654374999999998</v>
      </c>
      <c r="DU1148" s="83">
        <v>0.34073124999999999</v>
      </c>
      <c r="DV1148" s="83">
        <v>0.32655000000000001</v>
      </c>
      <c r="DW1148" s="83">
        <v>0.36801250000000002</v>
      </c>
      <c r="DX1148" s="83">
        <v>0.36438124999999999</v>
      </c>
      <c r="DY1148" s="83">
        <v>0.32495625</v>
      </c>
      <c r="DZ1148" s="83">
        <v>0.20599999999999999</v>
      </c>
    </row>
    <row r="1149" spans="1:130" s="83" customFormat="1" hidden="1" x14ac:dyDescent="0.25">
      <c r="A1149" s="82" t="s">
        <v>480</v>
      </c>
      <c r="B1149" s="82" t="s">
        <v>428</v>
      </c>
      <c r="C1149" s="83" t="s">
        <v>214</v>
      </c>
      <c r="D1149" s="83">
        <v>2017</v>
      </c>
      <c r="E1149" s="121">
        <v>42997</v>
      </c>
      <c r="F1149" s="121"/>
      <c r="G1149" s="121"/>
      <c r="H1149" s="121"/>
      <c r="I1149" s="121"/>
      <c r="J1149" s="121"/>
      <c r="K1149" s="121"/>
      <c r="L1149" s="121"/>
      <c r="M1149" s="121"/>
      <c r="N1149" s="121"/>
      <c r="O1149" s="121"/>
      <c r="P1149" s="121"/>
      <c r="Q1149" s="121"/>
      <c r="R1149" s="121"/>
      <c r="S1149" s="121"/>
      <c r="T1149" s="121"/>
      <c r="DS1149" s="83">
        <v>599.2734375</v>
      </c>
      <c r="DT1149" s="83">
        <v>0.3614</v>
      </c>
      <c r="DU1149" s="83">
        <v>0.38249375000000002</v>
      </c>
      <c r="DV1149" s="83">
        <v>0.34933124999999998</v>
      </c>
      <c r="DW1149" s="83">
        <v>0.39890625000000002</v>
      </c>
      <c r="DX1149" s="83">
        <v>0.40306874999999998</v>
      </c>
      <c r="DY1149" s="83">
        <v>0.2996875</v>
      </c>
      <c r="DZ1149" s="83">
        <v>0.1746375</v>
      </c>
    </row>
    <row r="1150" spans="1:130" s="83" customFormat="1" hidden="1" x14ac:dyDescent="0.25">
      <c r="A1150" s="82" t="s">
        <v>480</v>
      </c>
      <c r="B1150" s="82" t="s">
        <v>428</v>
      </c>
      <c r="C1150" s="83" t="s">
        <v>215</v>
      </c>
      <c r="D1150" s="83">
        <v>2017</v>
      </c>
      <c r="E1150" s="121">
        <v>42997</v>
      </c>
      <c r="F1150" s="121"/>
      <c r="G1150" s="121"/>
      <c r="H1150" s="121"/>
      <c r="I1150" s="121"/>
      <c r="J1150" s="121"/>
      <c r="K1150" s="121"/>
      <c r="L1150" s="121"/>
      <c r="M1150" s="121"/>
      <c r="N1150" s="121"/>
      <c r="O1150" s="121"/>
      <c r="P1150" s="121"/>
      <c r="Q1150" s="121"/>
      <c r="R1150" s="121"/>
      <c r="S1150" s="121"/>
      <c r="T1150" s="121"/>
      <c r="DS1150" s="83">
        <v>599.56124999999997</v>
      </c>
      <c r="DT1150" s="83">
        <v>0.34252500000000002</v>
      </c>
      <c r="DU1150" s="83">
        <v>0.35388750000000002</v>
      </c>
      <c r="DV1150" s="83">
        <v>0.34826249999999997</v>
      </c>
      <c r="DW1150" s="83">
        <v>0.36201875</v>
      </c>
      <c r="DX1150" s="83">
        <v>0.36754999999999999</v>
      </c>
      <c r="DY1150" s="83">
        <v>0.33696874999999998</v>
      </c>
      <c r="DZ1150" s="83">
        <v>0.23553125</v>
      </c>
    </row>
    <row r="1151" spans="1:130" s="83" customFormat="1" hidden="1" x14ac:dyDescent="0.25">
      <c r="A1151" s="82" t="s">
        <v>480</v>
      </c>
      <c r="B1151" s="82" t="s">
        <v>428</v>
      </c>
      <c r="C1151" s="83" t="s">
        <v>216</v>
      </c>
      <c r="D1151" s="83">
        <v>2017</v>
      </c>
      <c r="E1151" s="121">
        <v>42997</v>
      </c>
      <c r="F1151" s="121"/>
      <c r="G1151" s="121"/>
      <c r="H1151" s="121"/>
      <c r="I1151" s="121"/>
      <c r="J1151" s="121"/>
      <c r="K1151" s="121"/>
      <c r="L1151" s="121"/>
      <c r="M1151" s="121"/>
      <c r="N1151" s="121"/>
      <c r="O1151" s="121"/>
      <c r="P1151" s="121"/>
      <c r="Q1151" s="121"/>
      <c r="R1151" s="121"/>
      <c r="S1151" s="121"/>
      <c r="T1151" s="121"/>
      <c r="DS1151" s="83">
        <v>594.99093749999997</v>
      </c>
      <c r="DT1151" s="83">
        <v>0.3661625</v>
      </c>
      <c r="DU1151" s="83">
        <v>0.35858125000000002</v>
      </c>
      <c r="DV1151" s="83">
        <v>0.40016875000000002</v>
      </c>
      <c r="DW1151" s="83">
        <v>0.39816249999999997</v>
      </c>
      <c r="DX1151" s="83">
        <v>0.37387500000000001</v>
      </c>
      <c r="DY1151" s="83">
        <v>0.28404374999999998</v>
      </c>
      <c r="DZ1151" s="83">
        <v>0.16468125</v>
      </c>
    </row>
    <row r="1152" spans="1:130" s="83" customFormat="1" hidden="1" x14ac:dyDescent="0.25">
      <c r="A1152" s="82" t="s">
        <v>480</v>
      </c>
      <c r="B1152" s="82" t="s">
        <v>428</v>
      </c>
      <c r="C1152" s="83" t="s">
        <v>217</v>
      </c>
      <c r="D1152" s="83">
        <v>2017</v>
      </c>
      <c r="E1152" s="121">
        <v>42997</v>
      </c>
      <c r="F1152" s="121"/>
      <c r="G1152" s="121"/>
      <c r="H1152" s="121"/>
      <c r="I1152" s="121"/>
      <c r="J1152" s="121"/>
      <c r="K1152" s="121"/>
      <c r="L1152" s="121"/>
      <c r="M1152" s="121"/>
      <c r="N1152" s="121"/>
      <c r="O1152" s="121"/>
      <c r="P1152" s="121"/>
      <c r="Q1152" s="121"/>
      <c r="R1152" s="121"/>
      <c r="S1152" s="121"/>
      <c r="T1152" s="121"/>
      <c r="DS1152" s="83">
        <v>545.13750000000005</v>
      </c>
      <c r="DT1152" s="83">
        <v>0.34479375000000001</v>
      </c>
      <c r="DU1152" s="83">
        <v>0.33790625000000002</v>
      </c>
      <c r="DV1152" s="83">
        <v>0.33725624999999998</v>
      </c>
      <c r="DW1152" s="83">
        <v>0.35572500000000001</v>
      </c>
      <c r="DX1152" s="83">
        <v>0.34287499999999999</v>
      </c>
      <c r="DY1152" s="83">
        <v>0.3041625</v>
      </c>
      <c r="DZ1152" s="83">
        <v>0.13575624999999999</v>
      </c>
    </row>
    <row r="1153" spans="1:130" s="83" customFormat="1" hidden="1" x14ac:dyDescent="0.25">
      <c r="A1153" s="82" t="s">
        <v>480</v>
      </c>
      <c r="B1153" s="82" t="s">
        <v>428</v>
      </c>
      <c r="C1153" s="83" t="s">
        <v>213</v>
      </c>
      <c r="D1153" s="83">
        <v>2017</v>
      </c>
      <c r="E1153" s="121">
        <v>42998</v>
      </c>
      <c r="F1153" s="121"/>
      <c r="G1153" s="121"/>
      <c r="H1153" s="121"/>
      <c r="I1153" s="121"/>
      <c r="J1153" s="121"/>
      <c r="K1153" s="121"/>
      <c r="L1153" s="121"/>
      <c r="M1153" s="121"/>
      <c r="N1153" s="121"/>
      <c r="O1153" s="121"/>
      <c r="P1153" s="121"/>
      <c r="Q1153" s="121"/>
      <c r="R1153" s="121"/>
      <c r="S1153" s="121"/>
      <c r="T1153" s="121"/>
      <c r="DS1153" s="83">
        <v>590.505</v>
      </c>
      <c r="DT1153" s="83">
        <v>0.33428750000000002</v>
      </c>
      <c r="DU1153" s="83">
        <v>0.36327500000000001</v>
      </c>
      <c r="DV1153" s="83">
        <v>0.34875</v>
      </c>
      <c r="DW1153" s="83">
        <v>0.38038749999999999</v>
      </c>
      <c r="DX1153" s="83">
        <v>0.34963125</v>
      </c>
      <c r="DY1153" s="83">
        <v>0.34062500000000001</v>
      </c>
      <c r="DZ1153" s="83">
        <v>0.20017499999999999</v>
      </c>
    </row>
    <row r="1154" spans="1:130" s="83" customFormat="1" hidden="1" x14ac:dyDescent="0.25">
      <c r="A1154" s="82" t="s">
        <v>480</v>
      </c>
      <c r="B1154" s="82" t="s">
        <v>428</v>
      </c>
      <c r="C1154" s="83" t="s">
        <v>496</v>
      </c>
      <c r="D1154" s="83">
        <v>2017</v>
      </c>
      <c r="E1154" s="121">
        <v>42998</v>
      </c>
      <c r="F1154" s="121"/>
      <c r="G1154" s="121"/>
      <c r="H1154" s="121"/>
      <c r="I1154" s="121"/>
      <c r="J1154" s="121"/>
      <c r="K1154" s="121"/>
      <c r="L1154" s="121"/>
      <c r="M1154" s="121"/>
      <c r="N1154" s="121"/>
      <c r="O1154" s="121"/>
      <c r="P1154" s="121"/>
      <c r="Q1154" s="121"/>
      <c r="R1154" s="121"/>
      <c r="S1154" s="121"/>
      <c r="T1154" s="121"/>
      <c r="DS1154" s="83">
        <v>580.30078125</v>
      </c>
      <c r="DT1154" s="83">
        <v>0.335771875</v>
      </c>
      <c r="DU1154" s="83">
        <v>0.33697500000000002</v>
      </c>
      <c r="DV1154" s="83">
        <v>0.33069375000000001</v>
      </c>
      <c r="DW1154" s="83">
        <v>0.36978749999999999</v>
      </c>
      <c r="DX1154" s="83">
        <v>0.36537500000000001</v>
      </c>
      <c r="DY1154" s="83">
        <v>0.32556875000000002</v>
      </c>
      <c r="DZ1154" s="83">
        <v>0.20653750000000001</v>
      </c>
    </row>
    <row r="1155" spans="1:130" s="83" customFormat="1" hidden="1" x14ac:dyDescent="0.25">
      <c r="A1155" s="82" t="s">
        <v>480</v>
      </c>
      <c r="B1155" s="82" t="s">
        <v>428</v>
      </c>
      <c r="C1155" s="83" t="s">
        <v>214</v>
      </c>
      <c r="D1155" s="83">
        <v>2017</v>
      </c>
      <c r="E1155" s="121">
        <v>42998</v>
      </c>
      <c r="F1155" s="121"/>
      <c r="G1155" s="121"/>
      <c r="H1155" s="121"/>
      <c r="I1155" s="121"/>
      <c r="J1155" s="121"/>
      <c r="K1155" s="121"/>
      <c r="L1155" s="121"/>
      <c r="M1155" s="121"/>
      <c r="N1155" s="121"/>
      <c r="O1155" s="121"/>
      <c r="P1155" s="121"/>
      <c r="Q1155" s="121"/>
      <c r="R1155" s="121"/>
      <c r="S1155" s="121"/>
      <c r="T1155" s="121"/>
      <c r="DS1155" s="83">
        <v>596.02218749999997</v>
      </c>
      <c r="DT1155" s="83">
        <v>0.34955625000000001</v>
      </c>
      <c r="DU1155" s="83">
        <v>0.37661250000000002</v>
      </c>
      <c r="DV1155" s="83">
        <v>0.34621875000000002</v>
      </c>
      <c r="DW1155" s="83">
        <v>0.397675</v>
      </c>
      <c r="DX1155" s="83">
        <v>0.40327499999999999</v>
      </c>
      <c r="DY1155" s="83">
        <v>0.30134375000000002</v>
      </c>
      <c r="DZ1155" s="83">
        <v>0.17514374999999999</v>
      </c>
    </row>
    <row r="1156" spans="1:130" s="83" customFormat="1" hidden="1" x14ac:dyDescent="0.25">
      <c r="A1156" s="82" t="s">
        <v>480</v>
      </c>
      <c r="B1156" s="82" t="s">
        <v>428</v>
      </c>
      <c r="C1156" s="83" t="s">
        <v>215</v>
      </c>
      <c r="D1156" s="83">
        <v>2017</v>
      </c>
      <c r="E1156" s="121">
        <v>42998</v>
      </c>
      <c r="F1156" s="121"/>
      <c r="G1156" s="121"/>
      <c r="H1156" s="121"/>
      <c r="I1156" s="121"/>
      <c r="J1156" s="121"/>
      <c r="K1156" s="121"/>
      <c r="L1156" s="121"/>
      <c r="M1156" s="121"/>
      <c r="N1156" s="121"/>
      <c r="O1156" s="121"/>
      <c r="P1156" s="121"/>
      <c r="Q1156" s="121"/>
      <c r="R1156" s="121"/>
      <c r="S1156" s="121"/>
      <c r="T1156" s="121"/>
      <c r="DS1156" s="83">
        <v>599.73468749999995</v>
      </c>
      <c r="DT1156" s="83">
        <v>0.33059375000000002</v>
      </c>
      <c r="DU1156" s="83">
        <v>0.35112500000000002</v>
      </c>
      <c r="DV1156" s="83">
        <v>0.35146875</v>
      </c>
      <c r="DW1156" s="83">
        <v>0.36438749999999998</v>
      </c>
      <c r="DX1156" s="83">
        <v>0.36879374999999998</v>
      </c>
      <c r="DY1156" s="83">
        <v>0.33756249999999999</v>
      </c>
      <c r="DZ1156" s="83">
        <v>0.23604375</v>
      </c>
    </row>
    <row r="1157" spans="1:130" s="83" customFormat="1" hidden="1" x14ac:dyDescent="0.25">
      <c r="A1157" s="82" t="s">
        <v>480</v>
      </c>
      <c r="B1157" s="82" t="s">
        <v>428</v>
      </c>
      <c r="C1157" s="83" t="s">
        <v>216</v>
      </c>
      <c r="D1157" s="83">
        <v>2017</v>
      </c>
      <c r="E1157" s="121">
        <v>42998</v>
      </c>
      <c r="F1157" s="121"/>
      <c r="G1157" s="121"/>
      <c r="H1157" s="121"/>
      <c r="I1157" s="121"/>
      <c r="J1157" s="121"/>
      <c r="K1157" s="121"/>
      <c r="L1157" s="121"/>
      <c r="M1157" s="121"/>
      <c r="N1157" s="121"/>
      <c r="O1157" s="121"/>
      <c r="P1157" s="121"/>
      <c r="Q1157" s="121"/>
      <c r="R1157" s="121"/>
      <c r="S1157" s="121"/>
      <c r="T1157" s="121"/>
      <c r="DS1157" s="83">
        <v>591.87984374999996</v>
      </c>
      <c r="DT1157" s="83">
        <v>0.35549687499999999</v>
      </c>
      <c r="DU1157" s="83">
        <v>0.35165625</v>
      </c>
      <c r="DV1157" s="83">
        <v>0.39768124999999999</v>
      </c>
      <c r="DW1157" s="83">
        <v>0.39718750000000003</v>
      </c>
      <c r="DX1157" s="83">
        <v>0.37448124999999999</v>
      </c>
      <c r="DY1157" s="83">
        <v>0.28459374999999998</v>
      </c>
      <c r="DZ1157" s="83">
        <v>0.16541249999999999</v>
      </c>
    </row>
    <row r="1158" spans="1:130" s="83" customFormat="1" hidden="1" x14ac:dyDescent="0.25">
      <c r="A1158" s="82" t="s">
        <v>480</v>
      </c>
      <c r="B1158" s="82" t="s">
        <v>428</v>
      </c>
      <c r="C1158" s="83" t="s">
        <v>217</v>
      </c>
      <c r="D1158" s="83">
        <v>2017</v>
      </c>
      <c r="E1158" s="121">
        <v>42998</v>
      </c>
      <c r="F1158" s="121"/>
      <c r="G1158" s="121"/>
      <c r="H1158" s="121"/>
      <c r="I1158" s="121"/>
      <c r="J1158" s="121"/>
      <c r="K1158" s="121"/>
      <c r="L1158" s="121"/>
      <c r="M1158" s="121"/>
      <c r="N1158" s="121"/>
      <c r="O1158" s="121"/>
      <c r="P1158" s="121"/>
      <c r="Q1158" s="121"/>
      <c r="R1158" s="121"/>
      <c r="S1158" s="121"/>
      <c r="T1158" s="121"/>
      <c r="DS1158" s="83">
        <v>544.92609374999995</v>
      </c>
      <c r="DT1158" s="83">
        <v>0.33175312499999998</v>
      </c>
      <c r="DU1158" s="83">
        <v>0.33437499999999998</v>
      </c>
      <c r="DV1158" s="83">
        <v>0.34173750000000003</v>
      </c>
      <c r="DW1158" s="83">
        <v>0.35766874999999998</v>
      </c>
      <c r="DX1158" s="83">
        <v>0.343225</v>
      </c>
      <c r="DY1158" s="83">
        <v>0.30453124999999998</v>
      </c>
      <c r="DZ1158" s="83">
        <v>0.13619375</v>
      </c>
    </row>
    <row r="1159" spans="1:130" s="83" customFormat="1" hidden="1" x14ac:dyDescent="0.25">
      <c r="A1159" s="82" t="s">
        <v>480</v>
      </c>
      <c r="B1159" s="82" t="s">
        <v>428</v>
      </c>
      <c r="C1159" s="83" t="s">
        <v>213</v>
      </c>
      <c r="D1159" s="83">
        <v>2017</v>
      </c>
      <c r="E1159" s="121">
        <v>42999</v>
      </c>
      <c r="F1159" s="121"/>
      <c r="G1159" s="121"/>
      <c r="H1159" s="121"/>
      <c r="I1159" s="121"/>
      <c r="J1159" s="121"/>
      <c r="K1159" s="121"/>
      <c r="L1159" s="121"/>
      <c r="M1159" s="121"/>
      <c r="N1159" s="121"/>
      <c r="O1159" s="121"/>
      <c r="P1159" s="121"/>
      <c r="Q1159" s="121"/>
      <c r="R1159" s="121"/>
      <c r="S1159" s="121"/>
      <c r="T1159" s="121"/>
      <c r="DS1159" s="83">
        <v>593.87812499999995</v>
      </c>
      <c r="DT1159" s="83">
        <v>0.35618125</v>
      </c>
      <c r="DU1159" s="83">
        <v>0.36645624999999998</v>
      </c>
      <c r="DV1159" s="83">
        <v>0.34615625</v>
      </c>
      <c r="DW1159" s="83">
        <v>0.37927499999999997</v>
      </c>
      <c r="DX1159" s="83">
        <v>0.35035624999999998</v>
      </c>
      <c r="DY1159" s="83">
        <v>0.341775</v>
      </c>
      <c r="DZ1159" s="83">
        <v>0.20071249999999999</v>
      </c>
    </row>
    <row r="1160" spans="1:130" s="83" customFormat="1" hidden="1" x14ac:dyDescent="0.25">
      <c r="A1160" s="82" t="s">
        <v>480</v>
      </c>
      <c r="B1160" s="82" t="s">
        <v>428</v>
      </c>
      <c r="C1160" s="83" t="s">
        <v>496</v>
      </c>
      <c r="D1160" s="83">
        <v>2017</v>
      </c>
      <c r="E1160" s="121">
        <v>42999</v>
      </c>
      <c r="F1160" s="121"/>
      <c r="G1160" s="121"/>
      <c r="H1160" s="121"/>
      <c r="I1160" s="121"/>
      <c r="J1160" s="121"/>
      <c r="K1160" s="121"/>
      <c r="L1160" s="121"/>
      <c r="M1160" s="121"/>
      <c r="N1160" s="121"/>
      <c r="O1160" s="121"/>
      <c r="P1160" s="121"/>
      <c r="Q1160" s="121"/>
      <c r="R1160" s="121"/>
      <c r="S1160" s="121"/>
      <c r="T1160" s="121"/>
      <c r="DS1160" s="83">
        <v>585.76125000000002</v>
      </c>
      <c r="DT1160" s="83">
        <v>0.35523749999999998</v>
      </c>
      <c r="DU1160" s="83">
        <v>0.34232499999999999</v>
      </c>
      <c r="DV1160" s="83">
        <v>0.33294374999999998</v>
      </c>
      <c r="DW1160" s="83">
        <v>0.37108750000000001</v>
      </c>
      <c r="DX1160" s="83">
        <v>0.36640624999999999</v>
      </c>
      <c r="DY1160" s="83">
        <v>0.32616875000000001</v>
      </c>
      <c r="DZ1160" s="83">
        <v>0.20715</v>
      </c>
    </row>
    <row r="1161" spans="1:130" s="83" customFormat="1" hidden="1" x14ac:dyDescent="0.25">
      <c r="A1161" s="82" t="s">
        <v>480</v>
      </c>
      <c r="B1161" s="82" t="s">
        <v>428</v>
      </c>
      <c r="C1161" s="83" t="s">
        <v>214</v>
      </c>
      <c r="D1161" s="83">
        <v>2017</v>
      </c>
      <c r="E1161" s="121">
        <v>42999</v>
      </c>
      <c r="F1161" s="121"/>
      <c r="G1161" s="121"/>
      <c r="H1161" s="121"/>
      <c r="I1161" s="121"/>
      <c r="J1161" s="121"/>
      <c r="K1161" s="121"/>
      <c r="L1161" s="121"/>
      <c r="M1161" s="121"/>
      <c r="N1161" s="121"/>
      <c r="O1161" s="121"/>
      <c r="P1161" s="121"/>
      <c r="Q1161" s="121"/>
      <c r="R1161" s="121"/>
      <c r="S1161" s="121"/>
      <c r="T1161" s="121"/>
      <c r="DS1161" s="83">
        <v>599.62406250000004</v>
      </c>
      <c r="DT1161" s="83">
        <v>0.36946250000000003</v>
      </c>
      <c r="DU1161" s="83">
        <v>0.37983125000000001</v>
      </c>
      <c r="DV1161" s="83">
        <v>0.345775</v>
      </c>
      <c r="DW1161" s="83">
        <v>0.39672499999999999</v>
      </c>
      <c r="DX1161" s="83">
        <v>0.40325624999999998</v>
      </c>
      <c r="DY1161" s="83">
        <v>0.30271874999999998</v>
      </c>
      <c r="DZ1161" s="83">
        <v>0.175625</v>
      </c>
    </row>
    <row r="1162" spans="1:130" s="83" customFormat="1" hidden="1" x14ac:dyDescent="0.25">
      <c r="A1162" s="82" t="s">
        <v>480</v>
      </c>
      <c r="B1162" s="82" t="s">
        <v>428</v>
      </c>
      <c r="C1162" s="83" t="s">
        <v>215</v>
      </c>
      <c r="D1162" s="83">
        <v>2017</v>
      </c>
      <c r="E1162" s="121">
        <v>42999</v>
      </c>
      <c r="F1162" s="121"/>
      <c r="G1162" s="121"/>
      <c r="H1162" s="121"/>
      <c r="I1162" s="121"/>
      <c r="J1162" s="121"/>
      <c r="K1162" s="121"/>
      <c r="L1162" s="121"/>
      <c r="M1162" s="121"/>
      <c r="N1162" s="121"/>
      <c r="O1162" s="121"/>
      <c r="P1162" s="121"/>
      <c r="Q1162" s="121"/>
      <c r="R1162" s="121"/>
      <c r="S1162" s="121"/>
      <c r="T1162" s="121"/>
      <c r="DS1162" s="83">
        <v>604.69453124999995</v>
      </c>
      <c r="DT1162" s="83">
        <v>0.35093437500000002</v>
      </c>
      <c r="DU1162" s="83">
        <v>0.35396250000000001</v>
      </c>
      <c r="DV1162" s="83">
        <v>0.35233750000000003</v>
      </c>
      <c r="DW1162" s="83">
        <v>0.36574374999999998</v>
      </c>
      <c r="DX1162" s="83">
        <v>0.37045</v>
      </c>
      <c r="DY1162" s="83">
        <v>0.33808749999999999</v>
      </c>
      <c r="DZ1162" s="83">
        <v>0.23658124999999999</v>
      </c>
    </row>
    <row r="1163" spans="1:130" s="83" customFormat="1" hidden="1" x14ac:dyDescent="0.25">
      <c r="A1163" s="82" t="s">
        <v>480</v>
      </c>
      <c r="B1163" s="82" t="s">
        <v>428</v>
      </c>
      <c r="C1163" s="83" t="s">
        <v>216</v>
      </c>
      <c r="D1163" s="83">
        <v>2017</v>
      </c>
      <c r="E1163" s="121">
        <v>42999</v>
      </c>
      <c r="F1163" s="121"/>
      <c r="G1163" s="121"/>
      <c r="H1163" s="121"/>
      <c r="I1163" s="121"/>
      <c r="J1163" s="121"/>
      <c r="K1163" s="121"/>
      <c r="L1163" s="121"/>
      <c r="M1163" s="121"/>
      <c r="N1163" s="121"/>
      <c r="O1163" s="121"/>
      <c r="P1163" s="121"/>
      <c r="Q1163" s="121"/>
      <c r="R1163" s="121"/>
      <c r="S1163" s="121"/>
      <c r="T1163" s="121"/>
      <c r="DS1163" s="83">
        <v>595.22671875000003</v>
      </c>
      <c r="DT1163" s="83">
        <v>0.375021875</v>
      </c>
      <c r="DU1163" s="83">
        <v>0.35559374999999999</v>
      </c>
      <c r="DV1163" s="83">
        <v>0.39642500000000003</v>
      </c>
      <c r="DW1163" s="83">
        <v>0.39629375</v>
      </c>
      <c r="DX1163" s="83">
        <v>0.3747625</v>
      </c>
      <c r="DY1163" s="83">
        <v>0.28522500000000001</v>
      </c>
      <c r="DZ1163" s="83">
        <v>0.166075</v>
      </c>
    </row>
    <row r="1164" spans="1:130" s="83" customFormat="1" hidden="1" x14ac:dyDescent="0.25">
      <c r="A1164" s="82" t="s">
        <v>480</v>
      </c>
      <c r="B1164" s="82" t="s">
        <v>428</v>
      </c>
      <c r="C1164" s="83" t="s">
        <v>217</v>
      </c>
      <c r="D1164" s="83">
        <v>2017</v>
      </c>
      <c r="E1164" s="121">
        <v>42999</v>
      </c>
      <c r="F1164" s="121"/>
      <c r="G1164" s="121"/>
      <c r="H1164" s="121"/>
      <c r="I1164" s="121"/>
      <c r="J1164" s="121"/>
      <c r="K1164" s="121"/>
      <c r="L1164" s="121"/>
      <c r="M1164" s="121"/>
      <c r="N1164" s="121"/>
      <c r="O1164" s="121"/>
      <c r="P1164" s="121"/>
      <c r="Q1164" s="121"/>
      <c r="R1164" s="121"/>
      <c r="S1164" s="121"/>
      <c r="T1164" s="121"/>
      <c r="DS1164" s="83">
        <v>550.60546875</v>
      </c>
      <c r="DT1164" s="83">
        <v>0.35437812499999999</v>
      </c>
      <c r="DU1164" s="83">
        <v>0.34031250000000002</v>
      </c>
      <c r="DV1164" s="83">
        <v>0.343225</v>
      </c>
      <c r="DW1164" s="83">
        <v>0.35933124999999999</v>
      </c>
      <c r="DX1164" s="83">
        <v>0.34386250000000002</v>
      </c>
      <c r="DY1164" s="83">
        <v>0.30486875000000002</v>
      </c>
      <c r="DZ1164" s="83">
        <v>0.13671875</v>
      </c>
    </row>
    <row r="1165" spans="1:130" s="83" customFormat="1" hidden="1" x14ac:dyDescent="0.25">
      <c r="A1165" s="82" t="s">
        <v>480</v>
      </c>
      <c r="B1165" s="82" t="s">
        <v>428</v>
      </c>
      <c r="C1165" s="83" t="s">
        <v>213</v>
      </c>
      <c r="D1165" s="83">
        <v>2017</v>
      </c>
      <c r="E1165" s="121">
        <v>43000</v>
      </c>
      <c r="F1165" s="121"/>
      <c r="G1165" s="121"/>
      <c r="H1165" s="121"/>
      <c r="I1165" s="121"/>
      <c r="J1165" s="121"/>
      <c r="K1165" s="121"/>
      <c r="L1165" s="121"/>
      <c r="M1165" s="121"/>
      <c r="N1165" s="121"/>
      <c r="O1165" s="121"/>
      <c r="P1165" s="121"/>
      <c r="Q1165" s="121"/>
      <c r="R1165" s="121"/>
      <c r="S1165" s="121"/>
      <c r="T1165" s="121"/>
      <c r="DS1165" s="83">
        <v>597.73734375000004</v>
      </c>
      <c r="DT1165" s="83">
        <v>0.34928437499999998</v>
      </c>
      <c r="DU1165" s="83">
        <v>0.37036875000000002</v>
      </c>
      <c r="DV1165" s="83">
        <v>0.35515000000000002</v>
      </c>
      <c r="DW1165" s="83">
        <v>0.38168125000000003</v>
      </c>
      <c r="DX1165" s="83">
        <v>0.35150625000000002</v>
      </c>
      <c r="DY1165" s="83">
        <v>0.34288750000000001</v>
      </c>
      <c r="DZ1165" s="83">
        <v>0.20140625000000001</v>
      </c>
    </row>
    <row r="1166" spans="1:130" s="83" customFormat="1" hidden="1" x14ac:dyDescent="0.25">
      <c r="A1166" s="82" t="s">
        <v>480</v>
      </c>
      <c r="B1166" s="82" t="s">
        <v>428</v>
      </c>
      <c r="C1166" s="83" t="s">
        <v>496</v>
      </c>
      <c r="D1166" s="83">
        <v>2017</v>
      </c>
      <c r="E1166" s="121">
        <v>43000</v>
      </c>
      <c r="F1166" s="121"/>
      <c r="G1166" s="121"/>
      <c r="H1166" s="121"/>
      <c r="I1166" s="121"/>
      <c r="J1166" s="121"/>
      <c r="K1166" s="121"/>
      <c r="L1166" s="121"/>
      <c r="M1166" s="121"/>
      <c r="N1166" s="121"/>
      <c r="O1166" s="121"/>
      <c r="P1166" s="121"/>
      <c r="Q1166" s="121"/>
      <c r="R1166" s="121"/>
      <c r="S1166" s="121"/>
      <c r="T1166" s="121"/>
      <c r="DS1166" s="83">
        <v>591.37734375000002</v>
      </c>
      <c r="DT1166" s="83">
        <v>0.35402812500000003</v>
      </c>
      <c r="DU1166" s="83">
        <v>0.35057500000000003</v>
      </c>
      <c r="DV1166" s="83">
        <v>0.34429999999999999</v>
      </c>
      <c r="DW1166" s="83">
        <v>0.37272499999999997</v>
      </c>
      <c r="DX1166" s="83">
        <v>0.36753750000000002</v>
      </c>
      <c r="DY1166" s="83">
        <v>0.32666250000000002</v>
      </c>
      <c r="DZ1166" s="83">
        <v>0.20773125000000001</v>
      </c>
    </row>
    <row r="1167" spans="1:130" s="83" customFormat="1" hidden="1" x14ac:dyDescent="0.25">
      <c r="A1167" s="82" t="s">
        <v>480</v>
      </c>
      <c r="B1167" s="82" t="s">
        <v>428</v>
      </c>
      <c r="C1167" s="83" t="s">
        <v>214</v>
      </c>
      <c r="D1167" s="83">
        <v>2017</v>
      </c>
      <c r="E1167" s="121">
        <v>43000</v>
      </c>
      <c r="F1167" s="121"/>
      <c r="G1167" s="121"/>
      <c r="H1167" s="121"/>
      <c r="I1167" s="121"/>
      <c r="J1167" s="121"/>
      <c r="K1167" s="121"/>
      <c r="L1167" s="121"/>
      <c r="M1167" s="121"/>
      <c r="N1167" s="121"/>
      <c r="O1167" s="121"/>
      <c r="P1167" s="121"/>
      <c r="Q1167" s="121"/>
      <c r="R1167" s="121"/>
      <c r="S1167" s="121"/>
      <c r="T1167" s="121"/>
      <c r="DS1167" s="83">
        <v>602.18531250000001</v>
      </c>
      <c r="DT1167" s="83">
        <v>0.36298750000000002</v>
      </c>
      <c r="DU1167" s="83">
        <v>0.38438125000000001</v>
      </c>
      <c r="DV1167" s="83">
        <v>0.350775</v>
      </c>
      <c r="DW1167" s="83">
        <v>0.39868124999999999</v>
      </c>
      <c r="DX1167" s="83">
        <v>0.40392499999999998</v>
      </c>
      <c r="DY1167" s="83">
        <v>0.30398124999999998</v>
      </c>
      <c r="DZ1167" s="83">
        <v>0.17623749999999999</v>
      </c>
    </row>
    <row r="1168" spans="1:130" s="83" customFormat="1" hidden="1" x14ac:dyDescent="0.25">
      <c r="A1168" s="82" t="s">
        <v>480</v>
      </c>
      <c r="B1168" s="82" t="s">
        <v>428</v>
      </c>
      <c r="C1168" s="83" t="s">
        <v>215</v>
      </c>
      <c r="D1168" s="83">
        <v>2017</v>
      </c>
      <c r="E1168" s="121">
        <v>43000</v>
      </c>
      <c r="F1168" s="121"/>
      <c r="G1168" s="121"/>
      <c r="H1168" s="121"/>
      <c r="I1168" s="121"/>
      <c r="J1168" s="121"/>
      <c r="K1168" s="121"/>
      <c r="L1168" s="121"/>
      <c r="M1168" s="121"/>
      <c r="N1168" s="121"/>
      <c r="O1168" s="121"/>
      <c r="P1168" s="121"/>
      <c r="Q1168" s="121"/>
      <c r="R1168" s="121"/>
      <c r="S1168" s="121"/>
      <c r="T1168" s="121"/>
      <c r="DS1168" s="83">
        <v>609.98296875000005</v>
      </c>
      <c r="DT1168" s="83">
        <v>0.34978437499999998</v>
      </c>
      <c r="DU1168" s="83">
        <v>0.36373125000000001</v>
      </c>
      <c r="DV1168" s="83">
        <v>0.36084375000000002</v>
      </c>
      <c r="DW1168" s="83">
        <v>0.36781875000000003</v>
      </c>
      <c r="DX1168" s="83">
        <v>0.37188749999999998</v>
      </c>
      <c r="DY1168" s="83">
        <v>0.33882499999999999</v>
      </c>
      <c r="DZ1168" s="83">
        <v>0.23714374999999999</v>
      </c>
    </row>
    <row r="1169" spans="1:130" s="83" customFormat="1" hidden="1" x14ac:dyDescent="0.25">
      <c r="A1169" s="82" t="s">
        <v>480</v>
      </c>
      <c r="B1169" s="82" t="s">
        <v>428</v>
      </c>
      <c r="C1169" s="83" t="s">
        <v>216</v>
      </c>
      <c r="D1169" s="83">
        <v>2017</v>
      </c>
      <c r="E1169" s="121">
        <v>43000</v>
      </c>
      <c r="F1169" s="121"/>
      <c r="G1169" s="121"/>
      <c r="H1169" s="121"/>
      <c r="I1169" s="121"/>
      <c r="J1169" s="121"/>
      <c r="K1169" s="121"/>
      <c r="L1169" s="121"/>
      <c r="M1169" s="121"/>
      <c r="N1169" s="121"/>
      <c r="O1169" s="121"/>
      <c r="P1169" s="121"/>
      <c r="Q1169" s="121"/>
      <c r="R1169" s="121"/>
      <c r="S1169" s="121"/>
      <c r="T1169" s="121"/>
      <c r="DS1169" s="83">
        <v>597.56203125000002</v>
      </c>
      <c r="DT1169" s="83">
        <v>0.36967187499999998</v>
      </c>
      <c r="DU1169" s="83">
        <v>0.35994999999999999</v>
      </c>
      <c r="DV1169" s="83">
        <v>0.40086875</v>
      </c>
      <c r="DW1169" s="83">
        <v>0.398175</v>
      </c>
      <c r="DX1169" s="83">
        <v>0.37539375000000003</v>
      </c>
      <c r="DY1169" s="83">
        <v>0.28589375</v>
      </c>
      <c r="DZ1169" s="83">
        <v>0.16673125</v>
      </c>
    </row>
    <row r="1170" spans="1:130" s="83" customFormat="1" hidden="1" x14ac:dyDescent="0.25">
      <c r="A1170" s="82" t="s">
        <v>480</v>
      </c>
      <c r="B1170" s="82" t="s">
        <v>428</v>
      </c>
      <c r="C1170" s="83" t="s">
        <v>217</v>
      </c>
      <c r="D1170" s="83">
        <v>2017</v>
      </c>
      <c r="E1170" s="121">
        <v>43000</v>
      </c>
      <c r="F1170" s="121"/>
      <c r="G1170" s="121"/>
      <c r="H1170" s="121"/>
      <c r="I1170" s="121"/>
      <c r="J1170" s="121"/>
      <c r="K1170" s="121"/>
      <c r="L1170" s="121"/>
      <c r="M1170" s="121"/>
      <c r="N1170" s="121"/>
      <c r="O1170" s="121"/>
      <c r="P1170" s="121"/>
      <c r="Q1170" s="121"/>
      <c r="R1170" s="121"/>
      <c r="S1170" s="121"/>
      <c r="T1170" s="121"/>
      <c r="DS1170" s="83">
        <v>555.60281250000003</v>
      </c>
      <c r="DT1170" s="83">
        <v>0.3515375</v>
      </c>
      <c r="DU1170" s="83">
        <v>0.34911874999999998</v>
      </c>
      <c r="DV1170" s="83">
        <v>0.35333124999999999</v>
      </c>
      <c r="DW1170" s="83">
        <v>0.36141250000000003</v>
      </c>
      <c r="DX1170" s="83">
        <v>0.34436875</v>
      </c>
      <c r="DY1170" s="83">
        <v>0.30534375000000002</v>
      </c>
      <c r="DZ1170" s="83">
        <v>0.13722500000000001</v>
      </c>
    </row>
    <row r="1171" spans="1:130" s="83" customFormat="1" hidden="1" x14ac:dyDescent="0.25">
      <c r="A1171" s="82" t="s">
        <v>480</v>
      </c>
      <c r="B1171" s="82" t="s">
        <v>428</v>
      </c>
      <c r="C1171" s="83" t="s">
        <v>213</v>
      </c>
      <c r="D1171" s="83">
        <v>2017</v>
      </c>
      <c r="E1171" s="121">
        <v>43001</v>
      </c>
      <c r="F1171" s="121"/>
      <c r="G1171" s="121"/>
      <c r="H1171" s="121"/>
      <c r="I1171" s="121"/>
      <c r="J1171" s="121"/>
      <c r="K1171" s="121"/>
      <c r="L1171" s="121"/>
      <c r="M1171" s="121"/>
      <c r="N1171" s="121"/>
      <c r="O1171" s="121"/>
      <c r="P1171" s="121"/>
      <c r="Q1171" s="121"/>
      <c r="R1171" s="121"/>
      <c r="S1171" s="121"/>
      <c r="T1171" s="121"/>
      <c r="DS1171" s="83">
        <v>593.72203124999999</v>
      </c>
      <c r="DT1171" s="83">
        <v>0.335534375</v>
      </c>
      <c r="DU1171" s="83">
        <v>0.36351250000000002</v>
      </c>
      <c r="DV1171" s="83">
        <v>0.34890624999999997</v>
      </c>
      <c r="DW1171" s="83">
        <v>0.38145000000000001</v>
      </c>
      <c r="DX1171" s="83">
        <v>0.35296250000000001</v>
      </c>
      <c r="DY1171" s="83">
        <v>0.34420000000000001</v>
      </c>
      <c r="DZ1171" s="83">
        <v>0.20203125</v>
      </c>
    </row>
    <row r="1172" spans="1:130" s="83" customFormat="1" hidden="1" x14ac:dyDescent="0.25">
      <c r="A1172" s="82" t="s">
        <v>480</v>
      </c>
      <c r="B1172" s="82" t="s">
        <v>428</v>
      </c>
      <c r="C1172" s="83" t="s">
        <v>496</v>
      </c>
      <c r="D1172" s="83">
        <v>2017</v>
      </c>
      <c r="E1172" s="121">
        <v>43001</v>
      </c>
      <c r="F1172" s="121"/>
      <c r="G1172" s="121"/>
      <c r="H1172" s="121"/>
      <c r="I1172" s="121"/>
      <c r="J1172" s="121"/>
      <c r="K1172" s="121"/>
      <c r="L1172" s="121"/>
      <c r="M1172" s="121"/>
      <c r="N1172" s="121"/>
      <c r="O1172" s="121"/>
      <c r="P1172" s="121"/>
      <c r="Q1172" s="121"/>
      <c r="R1172" s="121"/>
      <c r="S1172" s="121"/>
      <c r="T1172" s="121"/>
      <c r="DS1172" s="83">
        <v>590.27203125000005</v>
      </c>
      <c r="DT1172" s="83">
        <v>0.34071562500000002</v>
      </c>
      <c r="DU1172" s="83">
        <v>0.34398125000000002</v>
      </c>
      <c r="DV1172" s="83">
        <v>0.34561249999999999</v>
      </c>
      <c r="DW1172" s="83">
        <v>0.37516250000000001</v>
      </c>
      <c r="DX1172" s="83">
        <v>0.36876874999999998</v>
      </c>
      <c r="DY1172" s="83">
        <v>0.32733125000000002</v>
      </c>
      <c r="DZ1172" s="83">
        <v>0.20835000000000001</v>
      </c>
    </row>
    <row r="1173" spans="1:130" s="83" customFormat="1" hidden="1" x14ac:dyDescent="0.25">
      <c r="A1173" s="82" t="s">
        <v>480</v>
      </c>
      <c r="B1173" s="82" t="s">
        <v>428</v>
      </c>
      <c r="C1173" s="83" t="s">
        <v>214</v>
      </c>
      <c r="D1173" s="83">
        <v>2017</v>
      </c>
      <c r="E1173" s="121">
        <v>43001</v>
      </c>
      <c r="F1173" s="121"/>
      <c r="G1173" s="121"/>
      <c r="H1173" s="121"/>
      <c r="I1173" s="121"/>
      <c r="J1173" s="121"/>
      <c r="K1173" s="121"/>
      <c r="L1173" s="121"/>
      <c r="M1173" s="121"/>
      <c r="N1173" s="121"/>
      <c r="O1173" s="121"/>
      <c r="P1173" s="121"/>
      <c r="Q1173" s="121"/>
      <c r="R1173" s="121"/>
      <c r="S1173" s="121"/>
      <c r="T1173" s="121"/>
      <c r="DS1173" s="83">
        <v>598.48734375000004</v>
      </c>
      <c r="DT1173" s="83">
        <v>0.34857187499999998</v>
      </c>
      <c r="DU1173" s="83">
        <v>0.37700624999999999</v>
      </c>
      <c r="DV1173" s="83">
        <v>0.34719375000000002</v>
      </c>
      <c r="DW1173" s="83">
        <v>0.39825624999999998</v>
      </c>
      <c r="DX1173" s="83">
        <v>0.40463125</v>
      </c>
      <c r="DY1173" s="83">
        <v>0.30538749999999998</v>
      </c>
      <c r="DZ1173" s="83">
        <v>0.1767</v>
      </c>
    </row>
    <row r="1174" spans="1:130" s="83" customFormat="1" hidden="1" x14ac:dyDescent="0.25">
      <c r="A1174" s="82" t="s">
        <v>480</v>
      </c>
      <c r="B1174" s="82" t="s">
        <v>428</v>
      </c>
      <c r="C1174" s="83" t="s">
        <v>215</v>
      </c>
      <c r="D1174" s="83">
        <v>2017</v>
      </c>
      <c r="E1174" s="121">
        <v>43001</v>
      </c>
      <c r="F1174" s="121"/>
      <c r="G1174" s="121"/>
      <c r="H1174" s="121"/>
      <c r="I1174" s="121"/>
      <c r="J1174" s="121"/>
      <c r="K1174" s="121"/>
      <c r="L1174" s="121"/>
      <c r="M1174" s="121"/>
      <c r="N1174" s="121"/>
      <c r="O1174" s="121"/>
      <c r="P1174" s="121"/>
      <c r="Q1174" s="121"/>
      <c r="R1174" s="121"/>
      <c r="S1174" s="121"/>
      <c r="T1174" s="121"/>
      <c r="DS1174" s="83">
        <v>608.22703124999998</v>
      </c>
      <c r="DT1174" s="83">
        <v>0.33504062499999998</v>
      </c>
      <c r="DU1174" s="83">
        <v>0.35776875000000002</v>
      </c>
      <c r="DV1174" s="83">
        <v>0.35979375000000002</v>
      </c>
      <c r="DW1174" s="83">
        <v>0.36980000000000002</v>
      </c>
      <c r="DX1174" s="83">
        <v>0.37406875000000001</v>
      </c>
      <c r="DY1174" s="83">
        <v>0.33958125</v>
      </c>
      <c r="DZ1174" s="83">
        <v>0.23777499999999999</v>
      </c>
    </row>
    <row r="1175" spans="1:130" s="83" customFormat="1" hidden="1" x14ac:dyDescent="0.25">
      <c r="A1175" s="82" t="s">
        <v>480</v>
      </c>
      <c r="B1175" s="82" t="s">
        <v>428</v>
      </c>
      <c r="C1175" s="83" t="s">
        <v>216</v>
      </c>
      <c r="D1175" s="83">
        <v>2017</v>
      </c>
      <c r="E1175" s="121">
        <v>43001</v>
      </c>
      <c r="F1175" s="121"/>
      <c r="G1175" s="121"/>
      <c r="H1175" s="121"/>
      <c r="I1175" s="121"/>
      <c r="J1175" s="121"/>
      <c r="K1175" s="121"/>
      <c r="L1175" s="121"/>
      <c r="M1175" s="121"/>
      <c r="N1175" s="121"/>
      <c r="O1175" s="121"/>
      <c r="P1175" s="121"/>
      <c r="Q1175" s="121"/>
      <c r="R1175" s="121"/>
      <c r="S1175" s="121"/>
      <c r="T1175" s="121"/>
      <c r="DS1175" s="83">
        <v>594.28031250000004</v>
      </c>
      <c r="DT1175" s="83">
        <v>0.35658125000000002</v>
      </c>
      <c r="DU1175" s="83">
        <v>0.35196250000000001</v>
      </c>
      <c r="DV1175" s="83">
        <v>0.39834375</v>
      </c>
      <c r="DW1175" s="83">
        <v>0.39802500000000002</v>
      </c>
      <c r="DX1175" s="83">
        <v>0.37631249999999999</v>
      </c>
      <c r="DY1175" s="83">
        <v>0.28655000000000003</v>
      </c>
      <c r="DZ1175" s="83">
        <v>0.16743125</v>
      </c>
    </row>
    <row r="1176" spans="1:130" s="83" customFormat="1" hidden="1" x14ac:dyDescent="0.25">
      <c r="A1176" s="82" t="s">
        <v>480</v>
      </c>
      <c r="B1176" s="82" t="s">
        <v>428</v>
      </c>
      <c r="C1176" s="83" t="s">
        <v>217</v>
      </c>
      <c r="D1176" s="83">
        <v>2017</v>
      </c>
      <c r="E1176" s="121">
        <v>43001</v>
      </c>
      <c r="F1176" s="121"/>
      <c r="G1176" s="121"/>
      <c r="H1176" s="121"/>
      <c r="I1176" s="121"/>
      <c r="J1176" s="121"/>
      <c r="K1176" s="121"/>
      <c r="L1176" s="121"/>
      <c r="M1176" s="121"/>
      <c r="N1176" s="121"/>
      <c r="O1176" s="121"/>
      <c r="P1176" s="121"/>
      <c r="Q1176" s="121"/>
      <c r="R1176" s="121"/>
      <c r="S1176" s="121"/>
      <c r="T1176" s="121"/>
      <c r="DS1176" s="83">
        <v>553.39031250000005</v>
      </c>
      <c r="DT1176" s="83">
        <v>0.3364375</v>
      </c>
      <c r="DU1176" s="83">
        <v>0.34245625000000002</v>
      </c>
      <c r="DV1176" s="83">
        <v>0.35285</v>
      </c>
      <c r="DW1176" s="83">
        <v>0.36391875000000001</v>
      </c>
      <c r="DX1176" s="83">
        <v>0.34510625</v>
      </c>
      <c r="DY1176" s="83">
        <v>0.30573125000000001</v>
      </c>
      <c r="DZ1176" s="83">
        <v>0.13758124999999999</v>
      </c>
    </row>
    <row r="1177" spans="1:130" s="83" customFormat="1" hidden="1" x14ac:dyDescent="0.25">
      <c r="A1177" s="82" t="s">
        <v>480</v>
      </c>
      <c r="B1177" s="82" t="s">
        <v>428</v>
      </c>
      <c r="C1177" s="83" t="s">
        <v>213</v>
      </c>
      <c r="D1177" s="83">
        <v>2017</v>
      </c>
      <c r="E1177" s="121">
        <v>43002</v>
      </c>
      <c r="F1177" s="121"/>
      <c r="G1177" s="121"/>
      <c r="H1177" s="121"/>
      <c r="I1177" s="121"/>
      <c r="J1177" s="121"/>
      <c r="K1177" s="121"/>
      <c r="L1177" s="121"/>
      <c r="M1177" s="121"/>
      <c r="N1177" s="121"/>
      <c r="O1177" s="121"/>
      <c r="P1177" s="121"/>
      <c r="Q1177" s="121"/>
      <c r="R1177" s="121"/>
      <c r="S1177" s="121"/>
      <c r="T1177" s="121"/>
      <c r="DS1177" s="83">
        <v>589.61109375000001</v>
      </c>
      <c r="DT1177" s="83">
        <v>0.323621875</v>
      </c>
      <c r="DU1177" s="83">
        <v>0.35658125000000002</v>
      </c>
      <c r="DV1177" s="83">
        <v>0.34289999999999998</v>
      </c>
      <c r="DW1177" s="83">
        <v>0.38047500000000001</v>
      </c>
      <c r="DX1177" s="83">
        <v>0.35375000000000001</v>
      </c>
      <c r="DY1177" s="83">
        <v>0.34539999999999998</v>
      </c>
      <c r="DZ1177" s="83">
        <v>0.20274375</v>
      </c>
    </row>
    <row r="1178" spans="1:130" s="83" customFormat="1" hidden="1" x14ac:dyDescent="0.25">
      <c r="A1178" s="82" t="s">
        <v>480</v>
      </c>
      <c r="B1178" s="82" t="s">
        <v>428</v>
      </c>
      <c r="C1178" s="83" t="s">
        <v>496</v>
      </c>
      <c r="D1178" s="83">
        <v>2017</v>
      </c>
      <c r="E1178" s="121">
        <v>43002</v>
      </c>
      <c r="F1178" s="121"/>
      <c r="G1178" s="121"/>
      <c r="H1178" s="121"/>
      <c r="I1178" s="121"/>
      <c r="J1178" s="121"/>
      <c r="K1178" s="121"/>
      <c r="L1178" s="121"/>
      <c r="M1178" s="121"/>
      <c r="N1178" s="121"/>
      <c r="O1178" s="121"/>
      <c r="P1178" s="121"/>
      <c r="Q1178" s="121"/>
      <c r="R1178" s="121"/>
      <c r="S1178" s="121"/>
      <c r="T1178" s="121"/>
      <c r="DS1178" s="83">
        <v>588.26765624999996</v>
      </c>
      <c r="DT1178" s="83">
        <v>0.32919062500000001</v>
      </c>
      <c r="DU1178" s="83">
        <v>0.33726875000000001</v>
      </c>
      <c r="DV1178" s="83">
        <v>0.34365625</v>
      </c>
      <c r="DW1178" s="83">
        <v>0.37657499999999999</v>
      </c>
      <c r="DX1178" s="83">
        <v>0.37044375000000002</v>
      </c>
      <c r="DY1178" s="83">
        <v>0.32802500000000001</v>
      </c>
      <c r="DZ1178" s="83">
        <v>0.2089625</v>
      </c>
    </row>
    <row r="1179" spans="1:130" s="83" customFormat="1" hidden="1" x14ac:dyDescent="0.25">
      <c r="A1179" s="82" t="s">
        <v>480</v>
      </c>
      <c r="B1179" s="82" t="s">
        <v>428</v>
      </c>
      <c r="C1179" s="83" t="s">
        <v>214</v>
      </c>
      <c r="D1179" s="83">
        <v>2017</v>
      </c>
      <c r="E1179" s="121">
        <v>43002</v>
      </c>
      <c r="F1179" s="121"/>
      <c r="G1179" s="121"/>
      <c r="H1179" s="121"/>
      <c r="I1179" s="121"/>
      <c r="J1179" s="121"/>
      <c r="K1179" s="121"/>
      <c r="L1179" s="121"/>
      <c r="M1179" s="121"/>
      <c r="N1179" s="121"/>
      <c r="O1179" s="121"/>
      <c r="P1179" s="121"/>
      <c r="Q1179" s="121"/>
      <c r="R1179" s="121"/>
      <c r="S1179" s="121"/>
      <c r="T1179" s="121"/>
      <c r="DS1179" s="83">
        <v>594.71437500000002</v>
      </c>
      <c r="DT1179" s="83">
        <v>0.33551874999999998</v>
      </c>
      <c r="DU1179" s="83">
        <v>0.36953124999999998</v>
      </c>
      <c r="DV1179" s="83">
        <v>0.34358749999999999</v>
      </c>
      <c r="DW1179" s="83">
        <v>0.39734999999999998</v>
      </c>
      <c r="DX1179" s="83">
        <v>0.40467500000000001</v>
      </c>
      <c r="DY1179" s="83">
        <v>0.30694375000000002</v>
      </c>
      <c r="DZ1179" s="83">
        <v>0.17730000000000001</v>
      </c>
    </row>
    <row r="1180" spans="1:130" s="83" customFormat="1" hidden="1" x14ac:dyDescent="0.25">
      <c r="A1180" s="82" t="s">
        <v>480</v>
      </c>
      <c r="B1180" s="82" t="s">
        <v>428</v>
      </c>
      <c r="C1180" s="83" t="s">
        <v>215</v>
      </c>
      <c r="D1180" s="83">
        <v>2017</v>
      </c>
      <c r="E1180" s="121">
        <v>43002</v>
      </c>
      <c r="F1180" s="121"/>
      <c r="G1180" s="121"/>
      <c r="H1180" s="121"/>
      <c r="I1180" s="121"/>
      <c r="J1180" s="121"/>
      <c r="K1180" s="121"/>
      <c r="L1180" s="121"/>
      <c r="M1180" s="121"/>
      <c r="N1180" s="121"/>
      <c r="O1180" s="121"/>
      <c r="P1180" s="121"/>
      <c r="Q1180" s="121"/>
      <c r="R1180" s="121"/>
      <c r="S1180" s="121"/>
      <c r="T1180" s="121"/>
      <c r="DS1180" s="83">
        <v>606.00328124999999</v>
      </c>
      <c r="DT1180" s="83">
        <v>0.32277812500000003</v>
      </c>
      <c r="DU1180" s="83">
        <v>0.35170625</v>
      </c>
      <c r="DV1180" s="83">
        <v>0.35716249999999999</v>
      </c>
      <c r="DW1180" s="83">
        <v>0.37085625</v>
      </c>
      <c r="DX1180" s="83">
        <v>0.37592500000000001</v>
      </c>
      <c r="DY1180" s="83">
        <v>0.34041250000000001</v>
      </c>
      <c r="DZ1180" s="83">
        <v>0.2384125</v>
      </c>
    </row>
    <row r="1181" spans="1:130" s="83" customFormat="1" hidden="1" x14ac:dyDescent="0.25">
      <c r="A1181" s="82" t="s">
        <v>480</v>
      </c>
      <c r="B1181" s="82" t="s">
        <v>428</v>
      </c>
      <c r="C1181" s="83" t="s">
        <v>216</v>
      </c>
      <c r="D1181" s="83">
        <v>2017</v>
      </c>
      <c r="E1181" s="121">
        <v>43002</v>
      </c>
      <c r="F1181" s="121"/>
      <c r="G1181" s="121"/>
      <c r="H1181" s="121"/>
      <c r="I1181" s="121"/>
      <c r="J1181" s="121"/>
      <c r="K1181" s="121"/>
      <c r="L1181" s="121"/>
      <c r="M1181" s="121"/>
      <c r="N1181" s="121"/>
      <c r="O1181" s="121"/>
      <c r="P1181" s="121"/>
      <c r="Q1181" s="121"/>
      <c r="R1181" s="121"/>
      <c r="S1181" s="121"/>
      <c r="T1181" s="121"/>
      <c r="DS1181" s="83">
        <v>590.76093749999995</v>
      </c>
      <c r="DT1181" s="83">
        <v>0.34520624999999999</v>
      </c>
      <c r="DU1181" s="83">
        <v>0.34437499999999999</v>
      </c>
      <c r="DV1181" s="83">
        <v>0.39484999999999998</v>
      </c>
      <c r="DW1181" s="83">
        <v>0.39729999999999999</v>
      </c>
      <c r="DX1181" s="83">
        <v>0.37677500000000003</v>
      </c>
      <c r="DY1181" s="83">
        <v>0.28728749999999997</v>
      </c>
      <c r="DZ1181" s="83">
        <v>0.16819999999999999</v>
      </c>
    </row>
    <row r="1182" spans="1:130" s="83" customFormat="1" hidden="1" x14ac:dyDescent="0.25">
      <c r="A1182" s="82" t="s">
        <v>480</v>
      </c>
      <c r="B1182" s="82" t="s">
        <v>428</v>
      </c>
      <c r="C1182" s="83" t="s">
        <v>217</v>
      </c>
      <c r="D1182" s="83">
        <v>2017</v>
      </c>
      <c r="E1182" s="121">
        <v>43002</v>
      </c>
      <c r="F1182" s="121"/>
      <c r="G1182" s="121"/>
      <c r="H1182" s="121"/>
      <c r="I1182" s="121"/>
      <c r="J1182" s="121"/>
      <c r="K1182" s="121"/>
      <c r="L1182" s="121"/>
      <c r="M1182" s="121"/>
      <c r="N1182" s="121"/>
      <c r="O1182" s="121"/>
      <c r="P1182" s="121"/>
      <c r="Q1182" s="121"/>
      <c r="R1182" s="121"/>
      <c r="S1182" s="121"/>
      <c r="T1182" s="121"/>
      <c r="DS1182" s="83">
        <v>550.546875</v>
      </c>
      <c r="DT1182" s="83">
        <v>0.3238625</v>
      </c>
      <c r="DU1182" s="83">
        <v>0.33534999999999998</v>
      </c>
      <c r="DV1182" s="83">
        <v>0.35013749999999999</v>
      </c>
      <c r="DW1182" s="83">
        <v>0.36530625</v>
      </c>
      <c r="DX1182" s="83">
        <v>0.34592499999999998</v>
      </c>
      <c r="DY1182" s="83">
        <v>0.30611250000000001</v>
      </c>
      <c r="DZ1182" s="83">
        <v>0.13806874999999999</v>
      </c>
    </row>
    <row r="1183" spans="1:130" s="83" customFormat="1" hidden="1" x14ac:dyDescent="0.25">
      <c r="A1183" s="82" t="s">
        <v>480</v>
      </c>
      <c r="B1183" s="82" t="s">
        <v>428</v>
      </c>
      <c r="C1183" s="83" t="s">
        <v>213</v>
      </c>
      <c r="D1183" s="83">
        <v>2017</v>
      </c>
      <c r="E1183" s="121">
        <v>43003</v>
      </c>
      <c r="F1183" s="121"/>
      <c r="G1183" s="121"/>
      <c r="H1183" s="121"/>
      <c r="I1183" s="121"/>
      <c r="J1183" s="121"/>
      <c r="K1183" s="121"/>
      <c r="L1183" s="121"/>
      <c r="M1183" s="121"/>
      <c r="N1183" s="121"/>
      <c r="O1183" s="121"/>
      <c r="P1183" s="121"/>
      <c r="Q1183" s="121"/>
      <c r="R1183" s="121"/>
      <c r="S1183" s="121"/>
      <c r="T1183" s="121"/>
      <c r="DS1183" s="83">
        <v>584.76187500000003</v>
      </c>
      <c r="DT1183" s="83">
        <v>0.30866874999999999</v>
      </c>
      <c r="DU1183" s="83">
        <v>0.34888124999999998</v>
      </c>
      <c r="DV1183" s="83">
        <v>0.33673124999999998</v>
      </c>
      <c r="DW1183" s="83">
        <v>0.37949375000000002</v>
      </c>
      <c r="DX1183" s="83">
        <v>0.35433124999999999</v>
      </c>
      <c r="DY1183" s="83">
        <v>0.34650625000000002</v>
      </c>
      <c r="DZ1183" s="83">
        <v>0.20336874999999999</v>
      </c>
    </row>
    <row r="1184" spans="1:130" s="83" customFormat="1" hidden="1" x14ac:dyDescent="0.25">
      <c r="A1184" s="82" t="s">
        <v>480</v>
      </c>
      <c r="B1184" s="82" t="s">
        <v>428</v>
      </c>
      <c r="C1184" s="83" t="s">
        <v>496</v>
      </c>
      <c r="D1184" s="83">
        <v>2017</v>
      </c>
      <c r="E1184" s="121">
        <v>43003</v>
      </c>
      <c r="F1184" s="121"/>
      <c r="G1184" s="121"/>
      <c r="H1184" s="121"/>
      <c r="I1184" s="121"/>
      <c r="J1184" s="121"/>
      <c r="K1184" s="121"/>
      <c r="L1184" s="121"/>
      <c r="M1184" s="121"/>
      <c r="N1184" s="121"/>
      <c r="O1184" s="121"/>
      <c r="P1184" s="121"/>
      <c r="Q1184" s="121"/>
      <c r="R1184" s="121"/>
      <c r="S1184" s="121"/>
      <c r="T1184" s="121"/>
      <c r="DS1184" s="83">
        <v>585.10687499999995</v>
      </c>
      <c r="DT1184" s="83">
        <v>0.31593125</v>
      </c>
      <c r="DU1184" s="83">
        <v>0.32976875</v>
      </c>
      <c r="DV1184" s="83">
        <v>0.34018124999999999</v>
      </c>
      <c r="DW1184" s="83">
        <v>0.37719374999999999</v>
      </c>
      <c r="DX1184" s="83">
        <v>0.37182500000000002</v>
      </c>
      <c r="DY1184" s="83">
        <v>0.32865</v>
      </c>
      <c r="DZ1184" s="83">
        <v>0.20965624999999999</v>
      </c>
    </row>
    <row r="1185" spans="1:130" s="83" customFormat="1" hidden="1" x14ac:dyDescent="0.25">
      <c r="A1185" s="82" t="s">
        <v>480</v>
      </c>
      <c r="B1185" s="82" t="s">
        <v>428</v>
      </c>
      <c r="C1185" s="83" t="s">
        <v>214</v>
      </c>
      <c r="D1185" s="83">
        <v>2017</v>
      </c>
      <c r="E1185" s="121">
        <v>43003</v>
      </c>
      <c r="F1185" s="121"/>
      <c r="G1185" s="121"/>
      <c r="H1185" s="121"/>
      <c r="I1185" s="121"/>
      <c r="J1185" s="121"/>
      <c r="K1185" s="121"/>
      <c r="L1185" s="121"/>
      <c r="M1185" s="121"/>
      <c r="N1185" s="121"/>
      <c r="O1185" s="121"/>
      <c r="P1185" s="121"/>
      <c r="Q1185" s="121"/>
      <c r="R1185" s="121"/>
      <c r="S1185" s="121"/>
      <c r="T1185" s="121"/>
      <c r="DS1185" s="83">
        <v>590.19609375000005</v>
      </c>
      <c r="DT1185" s="83">
        <v>0.31919687499999999</v>
      </c>
      <c r="DU1185" s="83">
        <v>0.36094375000000001</v>
      </c>
      <c r="DV1185" s="83">
        <v>0.33969375000000002</v>
      </c>
      <c r="DW1185" s="83">
        <v>0.39651874999999998</v>
      </c>
      <c r="DX1185" s="83">
        <v>0.40466249999999998</v>
      </c>
      <c r="DY1185" s="83">
        <v>0.30840000000000001</v>
      </c>
      <c r="DZ1185" s="83">
        <v>0.17797499999999999</v>
      </c>
    </row>
    <row r="1186" spans="1:130" s="83" customFormat="1" hidden="1" x14ac:dyDescent="0.25">
      <c r="A1186" s="82" t="s">
        <v>480</v>
      </c>
      <c r="B1186" s="82" t="s">
        <v>428</v>
      </c>
      <c r="C1186" s="83" t="s">
        <v>215</v>
      </c>
      <c r="D1186" s="83">
        <v>2017</v>
      </c>
      <c r="E1186" s="121">
        <v>43003</v>
      </c>
      <c r="F1186" s="121"/>
      <c r="G1186" s="121"/>
      <c r="H1186" s="121"/>
      <c r="I1186" s="121"/>
      <c r="J1186" s="121"/>
      <c r="K1186" s="121"/>
      <c r="L1186" s="121"/>
      <c r="M1186" s="121"/>
      <c r="N1186" s="121"/>
      <c r="O1186" s="121"/>
      <c r="P1186" s="121"/>
      <c r="Q1186" s="121"/>
      <c r="R1186" s="121"/>
      <c r="S1186" s="121"/>
      <c r="T1186" s="121"/>
      <c r="DS1186" s="83">
        <v>602.95968749999997</v>
      </c>
      <c r="DT1186" s="83">
        <v>0.30919999999999997</v>
      </c>
      <c r="DU1186" s="83">
        <v>0.34504374999999998</v>
      </c>
      <c r="DV1186" s="83">
        <v>0.35383124999999999</v>
      </c>
      <c r="DW1186" s="83">
        <v>0.37115625000000002</v>
      </c>
      <c r="DX1186" s="83">
        <v>0.37751249999999997</v>
      </c>
      <c r="DY1186" s="83">
        <v>0.34128750000000002</v>
      </c>
      <c r="DZ1186" s="83">
        <v>0.23895625000000001</v>
      </c>
    </row>
    <row r="1187" spans="1:130" s="83" customFormat="1" hidden="1" x14ac:dyDescent="0.25">
      <c r="A1187" s="82" t="s">
        <v>480</v>
      </c>
      <c r="B1187" s="82" t="s">
        <v>428</v>
      </c>
      <c r="C1187" s="83" t="s">
        <v>216</v>
      </c>
      <c r="D1187" s="83">
        <v>2017</v>
      </c>
      <c r="E1187" s="121">
        <v>43003</v>
      </c>
      <c r="F1187" s="121"/>
      <c r="G1187" s="121"/>
      <c r="H1187" s="121"/>
      <c r="I1187" s="121"/>
      <c r="J1187" s="121"/>
      <c r="K1187" s="121"/>
      <c r="L1187" s="121"/>
      <c r="M1187" s="121"/>
      <c r="N1187" s="121"/>
      <c r="O1187" s="121"/>
      <c r="P1187" s="121"/>
      <c r="Q1187" s="121"/>
      <c r="R1187" s="121"/>
      <c r="S1187" s="121"/>
      <c r="T1187" s="121"/>
      <c r="DS1187" s="83">
        <v>586.39265624999996</v>
      </c>
      <c r="DT1187" s="83">
        <v>0.330840625</v>
      </c>
      <c r="DU1187" s="83">
        <v>0.33563124999999999</v>
      </c>
      <c r="DV1187" s="83">
        <v>0.39078125000000002</v>
      </c>
      <c r="DW1187" s="83">
        <v>0.39648749999999999</v>
      </c>
      <c r="DX1187" s="83">
        <v>0.37708750000000002</v>
      </c>
      <c r="DY1187" s="83">
        <v>0.28812500000000002</v>
      </c>
      <c r="DZ1187" s="83">
        <v>0.16892499999999999</v>
      </c>
    </row>
    <row r="1188" spans="1:130" s="83" customFormat="1" hidden="1" x14ac:dyDescent="0.25">
      <c r="A1188" s="82" t="s">
        <v>480</v>
      </c>
      <c r="B1188" s="82" t="s">
        <v>428</v>
      </c>
      <c r="C1188" s="83" t="s">
        <v>217</v>
      </c>
      <c r="D1188" s="83">
        <v>2017</v>
      </c>
      <c r="E1188" s="121">
        <v>43003</v>
      </c>
      <c r="F1188" s="121"/>
      <c r="G1188" s="121"/>
      <c r="H1188" s="121"/>
      <c r="I1188" s="121"/>
      <c r="J1188" s="121"/>
      <c r="K1188" s="121"/>
      <c r="L1188" s="121"/>
      <c r="M1188" s="121"/>
      <c r="N1188" s="121"/>
      <c r="O1188" s="121"/>
      <c r="P1188" s="121"/>
      <c r="Q1188" s="121"/>
      <c r="R1188" s="121"/>
      <c r="S1188" s="121"/>
      <c r="T1188" s="121"/>
      <c r="DS1188" s="83">
        <v>546.87140624999995</v>
      </c>
      <c r="DT1188" s="83">
        <v>0.30969687499999998</v>
      </c>
      <c r="DU1188" s="83">
        <v>0.32742500000000002</v>
      </c>
      <c r="DV1188" s="83">
        <v>0.3465625</v>
      </c>
      <c r="DW1188" s="83">
        <v>0.3659</v>
      </c>
      <c r="DX1188" s="83">
        <v>0.34670000000000001</v>
      </c>
      <c r="DY1188" s="83">
        <v>0.30669374999999999</v>
      </c>
      <c r="DZ1188" s="83">
        <v>0.13848750000000001</v>
      </c>
    </row>
    <row r="1189" spans="1:130" s="83" customFormat="1" hidden="1" x14ac:dyDescent="0.25">
      <c r="A1189" s="82" t="s">
        <v>480</v>
      </c>
      <c r="B1189" s="82" t="s">
        <v>428</v>
      </c>
      <c r="C1189" s="83" t="s">
        <v>213</v>
      </c>
      <c r="D1189" s="83">
        <v>2017</v>
      </c>
      <c r="E1189" s="121">
        <v>43004</v>
      </c>
      <c r="F1189" s="121"/>
      <c r="G1189" s="121"/>
      <c r="H1189" s="121"/>
      <c r="I1189" s="121"/>
      <c r="J1189" s="121"/>
      <c r="K1189" s="121"/>
      <c r="L1189" s="121"/>
      <c r="M1189" s="121"/>
      <c r="N1189" s="121"/>
      <c r="O1189" s="121"/>
      <c r="P1189" s="121"/>
      <c r="Q1189" s="121"/>
      <c r="R1189" s="121"/>
      <c r="S1189" s="121"/>
      <c r="T1189" s="121"/>
      <c r="DS1189" s="83">
        <v>582.49406250000004</v>
      </c>
      <c r="DT1189" s="83">
        <v>0.30288124999999999</v>
      </c>
      <c r="DU1189" s="83">
        <v>0.34512500000000002</v>
      </c>
      <c r="DV1189" s="83">
        <v>0.33265</v>
      </c>
      <c r="DW1189" s="83">
        <v>0.37874999999999998</v>
      </c>
      <c r="DX1189" s="83">
        <v>0.35458125000000001</v>
      </c>
      <c r="DY1189" s="83">
        <v>0.34758749999999999</v>
      </c>
      <c r="DZ1189" s="83">
        <v>0.20407500000000001</v>
      </c>
    </row>
    <row r="1190" spans="1:130" s="83" customFormat="1" hidden="1" x14ac:dyDescent="0.25">
      <c r="A1190" s="82" t="s">
        <v>480</v>
      </c>
      <c r="B1190" s="82" t="s">
        <v>428</v>
      </c>
      <c r="C1190" s="83" t="s">
        <v>496</v>
      </c>
      <c r="D1190" s="83">
        <v>2017</v>
      </c>
      <c r="E1190" s="121">
        <v>43004</v>
      </c>
      <c r="F1190" s="121"/>
      <c r="G1190" s="121"/>
      <c r="H1190" s="121"/>
      <c r="I1190" s="121"/>
      <c r="J1190" s="121"/>
      <c r="K1190" s="121"/>
      <c r="L1190" s="121"/>
      <c r="M1190" s="121"/>
      <c r="N1190" s="121"/>
      <c r="O1190" s="121"/>
      <c r="P1190" s="121"/>
      <c r="Q1190" s="121"/>
      <c r="R1190" s="121"/>
      <c r="S1190" s="121"/>
      <c r="T1190" s="121"/>
      <c r="DS1190" s="83">
        <v>583.94484375000002</v>
      </c>
      <c r="DT1190" s="83">
        <v>0.31070937500000001</v>
      </c>
      <c r="DU1190" s="83">
        <v>0.32633125000000002</v>
      </c>
      <c r="DV1190" s="83">
        <v>0.33779999999999999</v>
      </c>
      <c r="DW1190" s="83">
        <v>0.37738749999999999</v>
      </c>
      <c r="DX1190" s="83">
        <v>0.37304375000000001</v>
      </c>
      <c r="DY1190" s="83">
        <v>0.32937499999999997</v>
      </c>
      <c r="DZ1190" s="83">
        <v>0.21035624999999999</v>
      </c>
    </row>
    <row r="1191" spans="1:130" s="83" customFormat="1" hidden="1" x14ac:dyDescent="0.25">
      <c r="A1191" s="82" t="s">
        <v>480</v>
      </c>
      <c r="B1191" s="82" t="s">
        <v>428</v>
      </c>
      <c r="C1191" s="83" t="s">
        <v>214</v>
      </c>
      <c r="D1191" s="83">
        <v>2017</v>
      </c>
      <c r="E1191" s="121">
        <v>43004</v>
      </c>
      <c r="F1191" s="121"/>
      <c r="G1191" s="121"/>
      <c r="H1191" s="121"/>
      <c r="I1191" s="121"/>
      <c r="J1191" s="121"/>
      <c r="K1191" s="121"/>
      <c r="L1191" s="121"/>
      <c r="M1191" s="121"/>
      <c r="N1191" s="121"/>
      <c r="O1191" s="121"/>
      <c r="P1191" s="121"/>
      <c r="Q1191" s="121"/>
      <c r="R1191" s="121"/>
      <c r="S1191" s="121"/>
      <c r="T1191" s="121"/>
      <c r="DS1191" s="83">
        <v>588.08624999999995</v>
      </c>
      <c r="DT1191" s="83">
        <v>0.31315625000000002</v>
      </c>
      <c r="DU1191" s="83">
        <v>0.35641875000000001</v>
      </c>
      <c r="DV1191" s="83">
        <v>0.33675624999999998</v>
      </c>
      <c r="DW1191" s="83">
        <v>0.39589374999999999</v>
      </c>
      <c r="DX1191" s="83">
        <v>0.40461875000000003</v>
      </c>
      <c r="DY1191" s="83">
        <v>0.30969999999999998</v>
      </c>
      <c r="DZ1191" s="83">
        <v>0.17853125</v>
      </c>
    </row>
    <row r="1192" spans="1:130" s="83" customFormat="1" hidden="1" x14ac:dyDescent="0.25">
      <c r="A1192" s="82" t="s">
        <v>480</v>
      </c>
      <c r="B1192" s="82" t="s">
        <v>428</v>
      </c>
      <c r="C1192" s="83" t="s">
        <v>215</v>
      </c>
      <c r="D1192" s="83">
        <v>2017</v>
      </c>
      <c r="E1192" s="121">
        <v>43004</v>
      </c>
      <c r="F1192" s="121"/>
      <c r="G1192" s="121"/>
      <c r="H1192" s="121"/>
      <c r="I1192" s="121"/>
      <c r="J1192" s="121"/>
      <c r="K1192" s="121"/>
      <c r="L1192" s="121"/>
      <c r="M1192" s="121"/>
      <c r="N1192" s="121"/>
      <c r="O1192" s="121"/>
      <c r="P1192" s="121"/>
      <c r="Q1192" s="121"/>
      <c r="R1192" s="121"/>
      <c r="S1192" s="121"/>
      <c r="T1192" s="121"/>
      <c r="DS1192" s="83">
        <v>602.07796874999997</v>
      </c>
      <c r="DT1192" s="83">
        <v>0.30443437499999998</v>
      </c>
      <c r="DU1192" s="83">
        <v>0.34224375000000001</v>
      </c>
      <c r="DV1192" s="83">
        <v>0.35170000000000001</v>
      </c>
      <c r="DW1192" s="83">
        <v>0.37104375000000001</v>
      </c>
      <c r="DX1192" s="83">
        <v>0.37891875000000003</v>
      </c>
      <c r="DY1192" s="83">
        <v>0.34225624999999998</v>
      </c>
      <c r="DZ1192" s="83">
        <v>0.23966875000000001</v>
      </c>
    </row>
    <row r="1193" spans="1:130" s="83" customFormat="1" hidden="1" x14ac:dyDescent="0.25">
      <c r="A1193" s="82" t="s">
        <v>480</v>
      </c>
      <c r="B1193" s="82" t="s">
        <v>428</v>
      </c>
      <c r="C1193" s="83" t="s">
        <v>216</v>
      </c>
      <c r="D1193" s="83">
        <v>2017</v>
      </c>
      <c r="E1193" s="121">
        <v>43004</v>
      </c>
      <c r="F1193" s="121"/>
      <c r="G1193" s="121"/>
      <c r="H1193" s="121"/>
      <c r="I1193" s="121"/>
      <c r="J1193" s="121"/>
      <c r="K1193" s="121"/>
      <c r="L1193" s="121"/>
      <c r="M1193" s="121"/>
      <c r="N1193" s="121"/>
      <c r="O1193" s="121"/>
      <c r="P1193" s="121"/>
      <c r="Q1193" s="121"/>
      <c r="R1193" s="121"/>
      <c r="S1193" s="121"/>
      <c r="T1193" s="121"/>
      <c r="DS1193" s="83">
        <v>584.53828124999995</v>
      </c>
      <c r="DT1193" s="83">
        <v>0.32545312500000001</v>
      </c>
      <c r="DU1193" s="83">
        <v>0.33205625</v>
      </c>
      <c r="DV1193" s="83">
        <v>0.38805000000000001</v>
      </c>
      <c r="DW1193" s="83">
        <v>0.39580625000000003</v>
      </c>
      <c r="DX1193" s="83">
        <v>0.37728125000000001</v>
      </c>
      <c r="DY1193" s="83">
        <v>0.28879375000000002</v>
      </c>
      <c r="DZ1193" s="83">
        <v>0.16977500000000001</v>
      </c>
    </row>
    <row r="1194" spans="1:130" s="83" customFormat="1" hidden="1" x14ac:dyDescent="0.25">
      <c r="A1194" s="82" t="s">
        <v>480</v>
      </c>
      <c r="B1194" s="82" t="s">
        <v>428</v>
      </c>
      <c r="C1194" s="83" t="s">
        <v>217</v>
      </c>
      <c r="D1194" s="83">
        <v>2017</v>
      </c>
      <c r="E1194" s="121">
        <v>43004</v>
      </c>
      <c r="F1194" s="121"/>
      <c r="G1194" s="121"/>
      <c r="H1194" s="121"/>
      <c r="I1194" s="121"/>
      <c r="J1194" s="121"/>
      <c r="K1194" s="121"/>
      <c r="L1194" s="121"/>
      <c r="M1194" s="121"/>
      <c r="N1194" s="121"/>
      <c r="O1194" s="121"/>
      <c r="P1194" s="121"/>
      <c r="Q1194" s="121"/>
      <c r="R1194" s="121"/>
      <c r="S1194" s="121"/>
      <c r="T1194" s="121"/>
      <c r="DS1194" s="83">
        <v>545.45718750000003</v>
      </c>
      <c r="DT1194" s="83">
        <v>0.30480000000000002</v>
      </c>
      <c r="DU1194" s="83">
        <v>0.32395625</v>
      </c>
      <c r="DV1194" s="83">
        <v>0.34418124999999999</v>
      </c>
      <c r="DW1194" s="83">
        <v>0.36581875000000003</v>
      </c>
      <c r="DX1194" s="83">
        <v>0.34758749999999999</v>
      </c>
      <c r="DY1194" s="83">
        <v>0.30722500000000003</v>
      </c>
      <c r="DZ1194" s="83">
        <v>0.13900000000000001</v>
      </c>
    </row>
    <row r="1195" spans="1:130" s="83" customFormat="1" hidden="1" x14ac:dyDescent="0.25">
      <c r="A1195" s="82" t="s">
        <v>480</v>
      </c>
      <c r="B1195" s="82" t="s">
        <v>428</v>
      </c>
      <c r="C1195" s="83" t="s">
        <v>213</v>
      </c>
      <c r="D1195" s="83">
        <v>2017</v>
      </c>
      <c r="E1195" s="121">
        <v>43005</v>
      </c>
      <c r="F1195" s="121"/>
      <c r="G1195" s="121"/>
      <c r="H1195" s="121"/>
      <c r="I1195" s="121"/>
      <c r="J1195" s="121"/>
      <c r="K1195" s="121"/>
      <c r="L1195" s="121"/>
      <c r="M1195" s="121"/>
      <c r="N1195" s="121"/>
      <c r="O1195" s="121"/>
      <c r="P1195" s="121"/>
      <c r="Q1195" s="121"/>
      <c r="R1195" s="121"/>
      <c r="S1195" s="121"/>
      <c r="T1195" s="121"/>
      <c r="DS1195" s="83">
        <v>580.09500000000003</v>
      </c>
      <c r="DT1195" s="83">
        <v>0.29645624999999998</v>
      </c>
      <c r="DU1195" s="83">
        <v>0.34090625000000002</v>
      </c>
      <c r="DV1195" s="83">
        <v>0.32872499999999999</v>
      </c>
      <c r="DW1195" s="83">
        <v>0.37790625</v>
      </c>
      <c r="DX1195" s="83">
        <v>0.3550625</v>
      </c>
      <c r="DY1195" s="83">
        <v>0.34851874999999999</v>
      </c>
      <c r="DZ1195" s="83">
        <v>0.20475625</v>
      </c>
    </row>
    <row r="1196" spans="1:130" s="83" customFormat="1" hidden="1" x14ac:dyDescent="0.25">
      <c r="A1196" s="82" t="s">
        <v>480</v>
      </c>
      <c r="B1196" s="82" t="s">
        <v>428</v>
      </c>
      <c r="C1196" s="83" t="s">
        <v>496</v>
      </c>
      <c r="D1196" s="83">
        <v>2017</v>
      </c>
      <c r="E1196" s="121">
        <v>43005</v>
      </c>
      <c r="F1196" s="121"/>
      <c r="G1196" s="121"/>
      <c r="H1196" s="121"/>
      <c r="I1196" s="121"/>
      <c r="J1196" s="121"/>
      <c r="K1196" s="121"/>
      <c r="L1196" s="121"/>
      <c r="M1196" s="121"/>
      <c r="N1196" s="121"/>
      <c r="O1196" s="121"/>
      <c r="P1196" s="121"/>
      <c r="Q1196" s="121"/>
      <c r="R1196" s="121"/>
      <c r="S1196" s="121"/>
      <c r="T1196" s="121"/>
      <c r="DS1196" s="83">
        <v>582.42093750000004</v>
      </c>
      <c r="DT1196" s="83">
        <v>0.30504999999999999</v>
      </c>
      <c r="DU1196" s="83">
        <v>0.32275625000000002</v>
      </c>
      <c r="DV1196" s="83">
        <v>0.335225</v>
      </c>
      <c r="DW1196" s="83">
        <v>0.37703750000000003</v>
      </c>
      <c r="DX1196" s="83">
        <v>0.37405624999999998</v>
      </c>
      <c r="DY1196" s="83">
        <v>0.33016875000000001</v>
      </c>
      <c r="DZ1196" s="83">
        <v>0.21101249999999999</v>
      </c>
    </row>
    <row r="1197" spans="1:130" s="83" customFormat="1" hidden="1" x14ac:dyDescent="0.25">
      <c r="A1197" s="82" t="s">
        <v>480</v>
      </c>
      <c r="B1197" s="82" t="s">
        <v>428</v>
      </c>
      <c r="C1197" s="83" t="s">
        <v>214</v>
      </c>
      <c r="D1197" s="83">
        <v>2017</v>
      </c>
      <c r="E1197" s="121">
        <v>43005</v>
      </c>
      <c r="F1197" s="121"/>
      <c r="G1197" s="121"/>
      <c r="H1197" s="121"/>
      <c r="I1197" s="121"/>
      <c r="J1197" s="121"/>
      <c r="K1197" s="121"/>
      <c r="L1197" s="121"/>
      <c r="M1197" s="121"/>
      <c r="N1197" s="121"/>
      <c r="O1197" s="121"/>
      <c r="P1197" s="121"/>
      <c r="Q1197" s="121"/>
      <c r="R1197" s="121"/>
      <c r="S1197" s="121"/>
      <c r="T1197" s="121"/>
      <c r="DS1197" s="83">
        <v>585.71015624999995</v>
      </c>
      <c r="DT1197" s="83">
        <v>0.30568437500000001</v>
      </c>
      <c r="DU1197" s="83">
        <v>0.351325</v>
      </c>
      <c r="DV1197" s="83">
        <v>0.33385625000000002</v>
      </c>
      <c r="DW1197" s="83">
        <v>0.39530625000000003</v>
      </c>
      <c r="DX1197" s="83">
        <v>0.40459374999999997</v>
      </c>
      <c r="DY1197" s="83">
        <v>0.31085000000000002</v>
      </c>
      <c r="DZ1197" s="83">
        <v>0.17925625000000001</v>
      </c>
    </row>
    <row r="1198" spans="1:130" s="83" customFormat="1" hidden="1" x14ac:dyDescent="0.25">
      <c r="A1198" s="82" t="s">
        <v>480</v>
      </c>
      <c r="B1198" s="82" t="s">
        <v>428</v>
      </c>
      <c r="C1198" s="83" t="s">
        <v>215</v>
      </c>
      <c r="D1198" s="83">
        <v>2017</v>
      </c>
      <c r="E1198" s="121">
        <v>43005</v>
      </c>
      <c r="F1198" s="121"/>
      <c r="G1198" s="121"/>
      <c r="H1198" s="121"/>
      <c r="I1198" s="121"/>
      <c r="J1198" s="121"/>
      <c r="K1198" s="121"/>
      <c r="L1198" s="121"/>
      <c r="M1198" s="121"/>
      <c r="N1198" s="121"/>
      <c r="O1198" s="121"/>
      <c r="P1198" s="121"/>
      <c r="Q1198" s="121"/>
      <c r="R1198" s="121"/>
      <c r="S1198" s="121"/>
      <c r="T1198" s="121"/>
      <c r="DS1198" s="83">
        <v>600.72328125000001</v>
      </c>
      <c r="DT1198" s="83">
        <v>0.29872187500000003</v>
      </c>
      <c r="DU1198" s="83">
        <v>0.3389625</v>
      </c>
      <c r="DV1198" s="83">
        <v>0.34928124999999999</v>
      </c>
      <c r="DW1198" s="83">
        <v>0.37079374999999998</v>
      </c>
      <c r="DX1198" s="83">
        <v>0.37998124999999999</v>
      </c>
      <c r="DY1198" s="83">
        <v>0.34323124999999999</v>
      </c>
      <c r="DZ1198" s="83">
        <v>0.24028125</v>
      </c>
    </row>
    <row r="1199" spans="1:130" s="83" customFormat="1" hidden="1" x14ac:dyDescent="0.25">
      <c r="A1199" s="82" t="s">
        <v>480</v>
      </c>
      <c r="B1199" s="82" t="s">
        <v>428</v>
      </c>
      <c r="C1199" s="83" t="s">
        <v>216</v>
      </c>
      <c r="D1199" s="83">
        <v>2017</v>
      </c>
      <c r="E1199" s="121">
        <v>43005</v>
      </c>
      <c r="F1199" s="121"/>
      <c r="G1199" s="121"/>
      <c r="H1199" s="121"/>
      <c r="I1199" s="121"/>
      <c r="J1199" s="121"/>
      <c r="K1199" s="121"/>
      <c r="L1199" s="121"/>
      <c r="M1199" s="121"/>
      <c r="N1199" s="121"/>
      <c r="O1199" s="121"/>
      <c r="P1199" s="121"/>
      <c r="Q1199" s="121"/>
      <c r="R1199" s="121"/>
      <c r="S1199" s="121"/>
      <c r="T1199" s="121"/>
      <c r="DS1199" s="83">
        <v>582.33562500000005</v>
      </c>
      <c r="DT1199" s="83">
        <v>0.31908124999999998</v>
      </c>
      <c r="DU1199" s="83">
        <v>0.32773124999999997</v>
      </c>
      <c r="DV1199" s="83">
        <v>0.38501249999999998</v>
      </c>
      <c r="DW1199" s="83">
        <v>0.39519375000000001</v>
      </c>
      <c r="DX1199" s="83">
        <v>0.37759375000000001</v>
      </c>
      <c r="DY1199" s="83">
        <v>0.28940624999999998</v>
      </c>
      <c r="DZ1199" s="83">
        <v>0.17050625</v>
      </c>
    </row>
    <row r="1200" spans="1:130" s="83" customFormat="1" hidden="1" x14ac:dyDescent="0.25">
      <c r="A1200" s="82" t="s">
        <v>480</v>
      </c>
      <c r="B1200" s="82" t="s">
        <v>428</v>
      </c>
      <c r="C1200" s="83" t="s">
        <v>217</v>
      </c>
      <c r="D1200" s="83">
        <v>2017</v>
      </c>
      <c r="E1200" s="121">
        <v>43005</v>
      </c>
      <c r="F1200" s="121"/>
      <c r="G1200" s="121"/>
      <c r="H1200" s="121"/>
      <c r="I1200" s="121"/>
      <c r="J1200" s="121"/>
      <c r="K1200" s="121"/>
      <c r="L1200" s="121"/>
      <c r="M1200" s="121"/>
      <c r="N1200" s="121"/>
      <c r="O1200" s="121"/>
      <c r="P1200" s="121"/>
      <c r="Q1200" s="121"/>
      <c r="R1200" s="121"/>
      <c r="S1200" s="121"/>
      <c r="T1200" s="121"/>
      <c r="DS1200" s="83">
        <v>543.63187500000004</v>
      </c>
      <c r="DT1200" s="83">
        <v>0.29884375000000002</v>
      </c>
      <c r="DU1200" s="83">
        <v>0.31993125</v>
      </c>
      <c r="DV1200" s="83">
        <v>0.34167500000000001</v>
      </c>
      <c r="DW1200" s="83">
        <v>0.36546250000000002</v>
      </c>
      <c r="DX1200" s="83">
        <v>0.34818125</v>
      </c>
      <c r="DY1200" s="83">
        <v>0.30786249999999998</v>
      </c>
      <c r="DZ1200" s="83">
        <v>0.13953750000000001</v>
      </c>
    </row>
    <row r="1201" spans="1:130" s="83" customFormat="1" hidden="1" x14ac:dyDescent="0.25">
      <c r="A1201" s="82" t="s">
        <v>480</v>
      </c>
      <c r="B1201" s="82" t="s">
        <v>428</v>
      </c>
      <c r="C1201" s="83" t="s">
        <v>213</v>
      </c>
      <c r="D1201" s="83">
        <v>2017</v>
      </c>
      <c r="E1201" s="121">
        <v>43006</v>
      </c>
      <c r="F1201" s="121"/>
      <c r="G1201" s="121"/>
      <c r="H1201" s="121"/>
      <c r="I1201" s="121"/>
      <c r="J1201" s="121"/>
      <c r="K1201" s="121"/>
      <c r="L1201" s="121"/>
      <c r="M1201" s="121"/>
      <c r="N1201" s="121"/>
      <c r="O1201" s="121"/>
      <c r="P1201" s="121"/>
      <c r="Q1201" s="121"/>
      <c r="R1201" s="121"/>
      <c r="S1201" s="121"/>
      <c r="T1201" s="121"/>
      <c r="DS1201" s="83">
        <v>577.12265624999998</v>
      </c>
      <c r="DT1201" s="83">
        <v>0.28879062500000002</v>
      </c>
      <c r="DU1201" s="83">
        <v>0.33589374999999999</v>
      </c>
      <c r="DV1201" s="83">
        <v>0.32463124999999998</v>
      </c>
      <c r="DW1201" s="83">
        <v>0.37666250000000001</v>
      </c>
      <c r="DX1201" s="83">
        <v>0.35523125</v>
      </c>
      <c r="DY1201" s="83">
        <v>0.34939999999999999</v>
      </c>
      <c r="DZ1201" s="83">
        <v>0.20547499999999999</v>
      </c>
    </row>
    <row r="1202" spans="1:130" s="83" customFormat="1" hidden="1" x14ac:dyDescent="0.25">
      <c r="A1202" s="82" t="s">
        <v>480</v>
      </c>
      <c r="B1202" s="82" t="s">
        <v>428</v>
      </c>
      <c r="C1202" s="83" t="s">
        <v>496</v>
      </c>
      <c r="D1202" s="83">
        <v>2017</v>
      </c>
      <c r="E1202" s="121">
        <v>43006</v>
      </c>
      <c r="F1202" s="121"/>
      <c r="G1202" s="121"/>
      <c r="H1202" s="121"/>
      <c r="I1202" s="121"/>
      <c r="J1202" s="121"/>
      <c r="K1202" s="121"/>
      <c r="L1202" s="121"/>
      <c r="M1202" s="121"/>
      <c r="N1202" s="121"/>
      <c r="O1202" s="121"/>
      <c r="P1202" s="121"/>
      <c r="Q1202" s="121"/>
      <c r="R1202" s="121"/>
      <c r="S1202" s="121"/>
      <c r="T1202" s="121"/>
      <c r="DS1202" s="83">
        <v>580.33031249999999</v>
      </c>
      <c r="DT1202" s="83">
        <v>0.29828125</v>
      </c>
      <c r="DU1202" s="83">
        <v>0.31861250000000002</v>
      </c>
      <c r="DV1202" s="83">
        <v>0.33234374999999999</v>
      </c>
      <c r="DW1202" s="83">
        <v>0.37640625</v>
      </c>
      <c r="DX1202" s="83">
        <v>0.37485000000000002</v>
      </c>
      <c r="DY1202" s="83">
        <v>0.33071875000000001</v>
      </c>
      <c r="DZ1202" s="83">
        <v>0.21166874999999999</v>
      </c>
    </row>
    <row r="1203" spans="1:130" s="83" customFormat="1" hidden="1" x14ac:dyDescent="0.25">
      <c r="A1203" s="82" t="s">
        <v>480</v>
      </c>
      <c r="B1203" s="82" t="s">
        <v>428</v>
      </c>
      <c r="C1203" s="83" t="s">
        <v>214</v>
      </c>
      <c r="D1203" s="83">
        <v>2017</v>
      </c>
      <c r="E1203" s="121">
        <v>43006</v>
      </c>
      <c r="F1203" s="121"/>
      <c r="G1203" s="121"/>
      <c r="H1203" s="121"/>
      <c r="I1203" s="121"/>
      <c r="J1203" s="121"/>
      <c r="K1203" s="121"/>
      <c r="L1203" s="121"/>
      <c r="M1203" s="121"/>
      <c r="N1203" s="121"/>
      <c r="O1203" s="121"/>
      <c r="P1203" s="121"/>
      <c r="Q1203" s="121"/>
      <c r="R1203" s="121"/>
      <c r="S1203" s="121"/>
      <c r="T1203" s="121"/>
      <c r="DS1203" s="83">
        <v>582.59343750000005</v>
      </c>
      <c r="DT1203" s="83">
        <v>0.29692499999999999</v>
      </c>
      <c r="DU1203" s="83">
        <v>0.34545625000000002</v>
      </c>
      <c r="DV1203" s="83">
        <v>0.33059375000000002</v>
      </c>
      <c r="DW1203" s="83">
        <v>0.39432499999999998</v>
      </c>
      <c r="DX1203" s="83">
        <v>0.40424375000000001</v>
      </c>
      <c r="DY1203" s="83">
        <v>0.31182500000000002</v>
      </c>
      <c r="DZ1203" s="83">
        <v>0.17979999999999999</v>
      </c>
    </row>
    <row r="1204" spans="1:130" s="83" customFormat="1" hidden="1" x14ac:dyDescent="0.25">
      <c r="A1204" s="82" t="s">
        <v>480</v>
      </c>
      <c r="B1204" s="82" t="s">
        <v>428</v>
      </c>
      <c r="C1204" s="83" t="s">
        <v>215</v>
      </c>
      <c r="D1204" s="83">
        <v>2017</v>
      </c>
      <c r="E1204" s="121">
        <v>43006</v>
      </c>
      <c r="F1204" s="121"/>
      <c r="G1204" s="121"/>
      <c r="H1204" s="121"/>
      <c r="I1204" s="121"/>
      <c r="J1204" s="121"/>
      <c r="K1204" s="121"/>
      <c r="L1204" s="121"/>
      <c r="M1204" s="121"/>
      <c r="N1204" s="121"/>
      <c r="O1204" s="121"/>
      <c r="P1204" s="121"/>
      <c r="Q1204" s="121"/>
      <c r="R1204" s="121"/>
      <c r="S1204" s="121"/>
      <c r="T1204" s="121"/>
      <c r="DS1204" s="83">
        <v>598.79859375000001</v>
      </c>
      <c r="DT1204" s="83">
        <v>0.29194687499999999</v>
      </c>
      <c r="DU1204" s="83">
        <v>0.33505625</v>
      </c>
      <c r="DV1204" s="83">
        <v>0.3465125</v>
      </c>
      <c r="DW1204" s="83">
        <v>0.36996250000000003</v>
      </c>
      <c r="DX1204" s="83">
        <v>0.38066875</v>
      </c>
      <c r="DY1204" s="83">
        <v>0.34426250000000003</v>
      </c>
      <c r="DZ1204" s="83">
        <v>0.24108750000000001</v>
      </c>
    </row>
    <row r="1205" spans="1:130" s="83" customFormat="1" hidden="1" x14ac:dyDescent="0.25">
      <c r="A1205" s="82" t="s">
        <v>480</v>
      </c>
      <c r="B1205" s="82" t="s">
        <v>428</v>
      </c>
      <c r="C1205" s="83" t="s">
        <v>216</v>
      </c>
      <c r="D1205" s="83">
        <v>2017</v>
      </c>
      <c r="E1205" s="121">
        <v>43006</v>
      </c>
      <c r="F1205" s="121"/>
      <c r="G1205" s="121"/>
      <c r="H1205" s="121"/>
      <c r="I1205" s="121"/>
      <c r="J1205" s="121"/>
      <c r="K1205" s="121"/>
      <c r="L1205" s="121"/>
      <c r="M1205" s="121"/>
      <c r="N1205" s="121"/>
      <c r="O1205" s="121"/>
      <c r="P1205" s="121"/>
      <c r="Q1205" s="121"/>
      <c r="R1205" s="121"/>
      <c r="S1205" s="121"/>
      <c r="T1205" s="121"/>
      <c r="DS1205" s="83">
        <v>579.56812500000001</v>
      </c>
      <c r="DT1205" s="83">
        <v>0.31141875000000002</v>
      </c>
      <c r="DU1205" s="83">
        <v>0.32266875</v>
      </c>
      <c r="DV1205" s="83">
        <v>0.38155624999999999</v>
      </c>
      <c r="DW1205" s="83">
        <v>0.39418124999999998</v>
      </c>
      <c r="DX1205" s="83">
        <v>0.377525</v>
      </c>
      <c r="DY1205" s="83">
        <v>0.29020000000000001</v>
      </c>
      <c r="DZ1205" s="83">
        <v>0.1713875</v>
      </c>
    </row>
    <row r="1206" spans="1:130" s="83" customFormat="1" hidden="1" x14ac:dyDescent="0.25">
      <c r="A1206" s="82" t="s">
        <v>480</v>
      </c>
      <c r="B1206" s="82" t="s">
        <v>428</v>
      </c>
      <c r="C1206" s="83" t="s">
        <v>217</v>
      </c>
      <c r="D1206" s="83">
        <v>2017</v>
      </c>
      <c r="E1206" s="121">
        <v>43006</v>
      </c>
      <c r="F1206" s="121"/>
      <c r="G1206" s="121"/>
      <c r="H1206" s="121"/>
      <c r="I1206" s="121"/>
      <c r="J1206" s="121"/>
      <c r="K1206" s="121"/>
      <c r="L1206" s="121"/>
      <c r="M1206" s="121"/>
      <c r="N1206" s="121"/>
      <c r="O1206" s="121"/>
      <c r="P1206" s="121"/>
      <c r="Q1206" s="121"/>
      <c r="R1206" s="121"/>
      <c r="S1206" s="121"/>
      <c r="T1206" s="121"/>
      <c r="DS1206" s="83">
        <v>541.18031250000001</v>
      </c>
      <c r="DT1206" s="83">
        <v>0.29185624999999998</v>
      </c>
      <c r="DU1206" s="83">
        <v>0.31527500000000003</v>
      </c>
      <c r="DV1206" s="83">
        <v>0.33858125</v>
      </c>
      <c r="DW1206" s="83">
        <v>0.36489375000000002</v>
      </c>
      <c r="DX1206" s="83">
        <v>0.34861249999999999</v>
      </c>
      <c r="DY1206" s="83">
        <v>0.30838749999999998</v>
      </c>
      <c r="DZ1206" s="83">
        <v>0.13989375000000001</v>
      </c>
    </row>
    <row r="1207" spans="1:130" s="83" customFormat="1" hidden="1" x14ac:dyDescent="0.25">
      <c r="A1207" s="82" t="s">
        <v>480</v>
      </c>
      <c r="B1207" s="82" t="s">
        <v>428</v>
      </c>
      <c r="C1207" s="83" t="s">
        <v>213</v>
      </c>
      <c r="D1207" s="83">
        <v>2017</v>
      </c>
      <c r="E1207" s="121">
        <v>43007</v>
      </c>
      <c r="F1207" s="121"/>
      <c r="G1207" s="121"/>
      <c r="H1207" s="121"/>
      <c r="I1207" s="121"/>
      <c r="J1207" s="121"/>
      <c r="K1207" s="121"/>
      <c r="L1207" s="121"/>
      <c r="M1207" s="121"/>
      <c r="N1207" s="121"/>
      <c r="O1207" s="121"/>
      <c r="P1207" s="121"/>
      <c r="Q1207" s="121"/>
      <c r="R1207" s="121"/>
      <c r="S1207" s="121"/>
      <c r="T1207" s="121"/>
      <c r="DS1207" s="83">
        <v>572.25703124999995</v>
      </c>
      <c r="DT1207" s="83">
        <v>0.27535937500000002</v>
      </c>
      <c r="DU1207" s="83">
        <v>0.32763750000000003</v>
      </c>
      <c r="DV1207" s="83">
        <v>0.31853124999999999</v>
      </c>
      <c r="DW1207" s="83">
        <v>0.37561250000000002</v>
      </c>
      <c r="DX1207" s="83">
        <v>0.35536875000000001</v>
      </c>
      <c r="DY1207" s="83">
        <v>0.35028749999999997</v>
      </c>
      <c r="DZ1207" s="83">
        <v>0.20622499999999999</v>
      </c>
    </row>
    <row r="1208" spans="1:130" s="83" customFormat="1" hidden="1" x14ac:dyDescent="0.25">
      <c r="A1208" s="82" t="s">
        <v>480</v>
      </c>
      <c r="B1208" s="82" t="s">
        <v>428</v>
      </c>
      <c r="C1208" s="83" t="s">
        <v>496</v>
      </c>
      <c r="D1208" s="83">
        <v>2017</v>
      </c>
      <c r="E1208" s="121">
        <v>43007</v>
      </c>
      <c r="F1208" s="121"/>
      <c r="G1208" s="121"/>
      <c r="H1208" s="121"/>
      <c r="I1208" s="121"/>
      <c r="J1208" s="121"/>
      <c r="K1208" s="121"/>
      <c r="L1208" s="121"/>
      <c r="M1208" s="121"/>
      <c r="N1208" s="121"/>
      <c r="O1208" s="121"/>
      <c r="P1208" s="121"/>
      <c r="Q1208" s="121"/>
      <c r="R1208" s="121"/>
      <c r="S1208" s="121"/>
      <c r="T1208" s="121"/>
      <c r="DS1208" s="83">
        <v>576.64171875</v>
      </c>
      <c r="DT1208" s="83">
        <v>0.28738437500000003</v>
      </c>
      <c r="DU1208" s="83">
        <v>0.31086875000000003</v>
      </c>
      <c r="DV1208" s="83">
        <v>0.32804375000000002</v>
      </c>
      <c r="DW1208" s="83">
        <v>0.37574999999999997</v>
      </c>
      <c r="DX1208" s="83">
        <v>0.37543124999999999</v>
      </c>
      <c r="DY1208" s="83">
        <v>0.3313625</v>
      </c>
      <c r="DZ1208" s="83">
        <v>0.212425</v>
      </c>
    </row>
    <row r="1209" spans="1:130" s="83" customFormat="1" hidden="1" x14ac:dyDescent="0.25">
      <c r="A1209" s="82" t="s">
        <v>480</v>
      </c>
      <c r="B1209" s="82" t="s">
        <v>428</v>
      </c>
      <c r="C1209" s="83" t="s">
        <v>214</v>
      </c>
      <c r="D1209" s="83">
        <v>2017</v>
      </c>
      <c r="E1209" s="121">
        <v>43007</v>
      </c>
      <c r="F1209" s="121"/>
      <c r="G1209" s="121"/>
      <c r="H1209" s="121"/>
      <c r="I1209" s="121"/>
      <c r="J1209" s="121"/>
      <c r="K1209" s="121"/>
      <c r="L1209" s="121"/>
      <c r="M1209" s="121"/>
      <c r="N1209" s="121"/>
      <c r="O1209" s="121"/>
      <c r="P1209" s="121"/>
      <c r="Q1209" s="121"/>
      <c r="R1209" s="121"/>
      <c r="S1209" s="121"/>
      <c r="T1209" s="121"/>
      <c r="DS1209" s="83">
        <v>577.68234374999997</v>
      </c>
      <c r="DT1209" s="83">
        <v>0.28182812499999998</v>
      </c>
      <c r="DU1209" s="83">
        <v>0.3359375</v>
      </c>
      <c r="DV1209" s="83">
        <v>0.32571875</v>
      </c>
      <c r="DW1209" s="83">
        <v>0.39365624999999999</v>
      </c>
      <c r="DX1209" s="83">
        <v>0.4039375</v>
      </c>
      <c r="DY1209" s="83">
        <v>0.31286874999999997</v>
      </c>
      <c r="DZ1209" s="83">
        <v>0.18054375</v>
      </c>
    </row>
    <row r="1210" spans="1:130" s="83" customFormat="1" hidden="1" x14ac:dyDescent="0.25">
      <c r="A1210" s="82" t="s">
        <v>480</v>
      </c>
      <c r="B1210" s="82" t="s">
        <v>428</v>
      </c>
      <c r="C1210" s="83" t="s">
        <v>215</v>
      </c>
      <c r="D1210" s="83">
        <v>2017</v>
      </c>
      <c r="E1210" s="121">
        <v>43007</v>
      </c>
      <c r="F1210" s="121"/>
      <c r="G1210" s="121"/>
      <c r="H1210" s="121"/>
      <c r="I1210" s="121"/>
      <c r="J1210" s="121"/>
      <c r="K1210" s="121"/>
      <c r="L1210" s="121"/>
      <c r="M1210" s="121"/>
      <c r="N1210" s="121"/>
      <c r="O1210" s="121"/>
      <c r="P1210" s="121"/>
      <c r="Q1210" s="121"/>
      <c r="R1210" s="121"/>
      <c r="S1210" s="121"/>
      <c r="T1210" s="121"/>
      <c r="DS1210" s="83">
        <v>595.26656249999996</v>
      </c>
      <c r="DT1210" s="83">
        <v>0.28056874999999998</v>
      </c>
      <c r="DU1210" s="83">
        <v>0.32840000000000003</v>
      </c>
      <c r="DV1210" s="83">
        <v>0.34248125000000001</v>
      </c>
      <c r="DW1210" s="83">
        <v>0.36896250000000003</v>
      </c>
      <c r="DX1210" s="83">
        <v>0.38114999999999999</v>
      </c>
      <c r="DY1210" s="83">
        <v>0.34539999999999998</v>
      </c>
      <c r="DZ1210" s="83">
        <v>0.24174375000000001</v>
      </c>
    </row>
    <row r="1211" spans="1:130" s="83" customFormat="1" hidden="1" x14ac:dyDescent="0.25">
      <c r="A1211" s="82" t="s">
        <v>480</v>
      </c>
      <c r="B1211" s="82" t="s">
        <v>428</v>
      </c>
      <c r="C1211" s="83" t="s">
        <v>216</v>
      </c>
      <c r="D1211" s="83">
        <v>2017</v>
      </c>
      <c r="E1211" s="121">
        <v>43007</v>
      </c>
      <c r="F1211" s="121"/>
      <c r="G1211" s="121"/>
      <c r="H1211" s="121"/>
      <c r="I1211" s="121"/>
      <c r="J1211" s="121"/>
      <c r="K1211" s="121"/>
      <c r="L1211" s="121"/>
      <c r="M1211" s="121"/>
      <c r="N1211" s="121"/>
      <c r="O1211" s="121"/>
      <c r="P1211" s="121"/>
      <c r="Q1211" s="121"/>
      <c r="R1211" s="121"/>
      <c r="S1211" s="121"/>
      <c r="T1211" s="121"/>
      <c r="DS1211" s="83">
        <v>574.80375000000004</v>
      </c>
      <c r="DT1211" s="83">
        <v>0.29723749999999999</v>
      </c>
      <c r="DU1211" s="83">
        <v>0.31317499999999998</v>
      </c>
      <c r="DV1211" s="83">
        <v>0.37719374999999999</v>
      </c>
      <c r="DW1211" s="83">
        <v>0.39324999999999999</v>
      </c>
      <c r="DX1211" s="83">
        <v>0.37741875000000003</v>
      </c>
      <c r="DY1211" s="83">
        <v>0.29081875000000001</v>
      </c>
      <c r="DZ1211" s="83">
        <v>0.172125</v>
      </c>
    </row>
    <row r="1212" spans="1:130" s="83" customFormat="1" hidden="1" x14ac:dyDescent="0.25">
      <c r="A1212" s="82" t="s">
        <v>480</v>
      </c>
      <c r="B1212" s="82" t="s">
        <v>428</v>
      </c>
      <c r="C1212" s="83" t="s">
        <v>217</v>
      </c>
      <c r="D1212" s="83">
        <v>2017</v>
      </c>
      <c r="E1212" s="121">
        <v>43007</v>
      </c>
      <c r="F1212" s="121"/>
      <c r="G1212" s="121"/>
      <c r="H1212" s="121"/>
      <c r="I1212" s="121"/>
      <c r="J1212" s="121"/>
      <c r="K1212" s="121"/>
      <c r="L1212" s="121"/>
      <c r="M1212" s="121"/>
      <c r="N1212" s="121"/>
      <c r="O1212" s="121"/>
      <c r="P1212" s="121"/>
      <c r="Q1212" s="121"/>
      <c r="R1212" s="121"/>
      <c r="S1212" s="121"/>
      <c r="T1212" s="121"/>
      <c r="DS1212" s="83">
        <v>537.13828124999998</v>
      </c>
      <c r="DT1212" s="83">
        <v>0.28050937500000001</v>
      </c>
      <c r="DU1212" s="83">
        <v>0.30706250000000002</v>
      </c>
      <c r="DV1212" s="83">
        <v>0.33398125000000001</v>
      </c>
      <c r="DW1212" s="83">
        <v>0.36425000000000002</v>
      </c>
      <c r="DX1212" s="83">
        <v>0.34899999999999998</v>
      </c>
      <c r="DY1212" s="83">
        <v>0.30898124999999999</v>
      </c>
      <c r="DZ1212" s="83">
        <v>0.14046249999999999</v>
      </c>
    </row>
    <row r="1213" spans="1:130" s="83" customFormat="1" hidden="1" x14ac:dyDescent="0.25">
      <c r="A1213" s="82" t="s">
        <v>480</v>
      </c>
      <c r="B1213" s="82" t="s">
        <v>428</v>
      </c>
      <c r="C1213" s="83" t="s">
        <v>213</v>
      </c>
      <c r="D1213" s="83">
        <v>2017</v>
      </c>
      <c r="E1213" s="121">
        <v>43008</v>
      </c>
      <c r="F1213" s="121"/>
      <c r="G1213" s="121"/>
      <c r="H1213" s="121"/>
      <c r="I1213" s="121"/>
      <c r="J1213" s="121"/>
      <c r="K1213" s="121"/>
      <c r="L1213" s="121"/>
      <c r="M1213" s="121"/>
      <c r="N1213" s="121"/>
      <c r="O1213" s="121"/>
      <c r="P1213" s="121"/>
      <c r="Q1213" s="121"/>
      <c r="R1213" s="121"/>
      <c r="S1213" s="121"/>
      <c r="T1213" s="121"/>
      <c r="DS1213" s="83">
        <v>569.37609375</v>
      </c>
      <c r="DT1213" s="83">
        <v>0.268603125</v>
      </c>
      <c r="DU1213" s="83">
        <v>0.32314999999999999</v>
      </c>
      <c r="DV1213" s="83">
        <v>0.31443125</v>
      </c>
      <c r="DW1213" s="83">
        <v>0.37435000000000002</v>
      </c>
      <c r="DX1213" s="83">
        <v>0.35533124999999999</v>
      </c>
      <c r="DY1213" s="83">
        <v>0.3510625</v>
      </c>
      <c r="DZ1213" s="83">
        <v>0.20686874999999999</v>
      </c>
    </row>
    <row r="1214" spans="1:130" s="83" customFormat="1" hidden="1" x14ac:dyDescent="0.25">
      <c r="A1214" s="82" t="s">
        <v>480</v>
      </c>
      <c r="B1214" s="82" t="s">
        <v>428</v>
      </c>
      <c r="C1214" s="83" t="s">
        <v>496</v>
      </c>
      <c r="D1214" s="83">
        <v>2017</v>
      </c>
      <c r="E1214" s="121">
        <v>43008</v>
      </c>
      <c r="F1214" s="121"/>
      <c r="G1214" s="121"/>
      <c r="H1214" s="121"/>
      <c r="I1214" s="121"/>
      <c r="J1214" s="121"/>
      <c r="K1214" s="121"/>
      <c r="L1214" s="121"/>
      <c r="M1214" s="121"/>
      <c r="N1214" s="121"/>
      <c r="O1214" s="121"/>
      <c r="P1214" s="121"/>
      <c r="Q1214" s="121"/>
      <c r="R1214" s="121"/>
      <c r="S1214" s="121"/>
      <c r="T1214" s="121"/>
      <c r="DS1214" s="83">
        <v>574.60734375000004</v>
      </c>
      <c r="DT1214" s="83">
        <v>0.28177812499999999</v>
      </c>
      <c r="DU1214" s="83">
        <v>0.30726249999999999</v>
      </c>
      <c r="DV1214" s="83">
        <v>0.32503749999999998</v>
      </c>
      <c r="DW1214" s="83">
        <v>0.37508124999999998</v>
      </c>
      <c r="DX1214" s="83">
        <v>0.37571874999999999</v>
      </c>
      <c r="DY1214" s="83">
        <v>0.3319375</v>
      </c>
      <c r="DZ1214" s="83">
        <v>0.21306249999999999</v>
      </c>
    </row>
    <row r="1215" spans="1:130" s="83" customFormat="1" hidden="1" x14ac:dyDescent="0.25">
      <c r="A1215" s="82" t="s">
        <v>480</v>
      </c>
      <c r="B1215" s="82" t="s">
        <v>428</v>
      </c>
      <c r="C1215" s="83" t="s">
        <v>214</v>
      </c>
      <c r="D1215" s="83">
        <v>2017</v>
      </c>
      <c r="E1215" s="121">
        <v>43008</v>
      </c>
      <c r="F1215" s="121"/>
      <c r="G1215" s="121"/>
      <c r="H1215" s="121"/>
      <c r="I1215" s="121"/>
      <c r="J1215" s="121"/>
      <c r="K1215" s="121"/>
      <c r="L1215" s="121"/>
      <c r="M1215" s="121"/>
      <c r="N1215" s="121"/>
      <c r="O1215" s="121"/>
      <c r="P1215" s="121"/>
      <c r="Q1215" s="121"/>
      <c r="R1215" s="121"/>
      <c r="S1215" s="121"/>
      <c r="T1215" s="121"/>
      <c r="DS1215" s="83">
        <v>574.70296874999997</v>
      </c>
      <c r="DT1215" s="83">
        <v>0.27483437500000002</v>
      </c>
      <c r="DU1215" s="83">
        <v>0.33083125000000002</v>
      </c>
      <c r="DV1215" s="83">
        <v>0.32209375000000001</v>
      </c>
      <c r="DW1215" s="83">
        <v>0.39272499999999999</v>
      </c>
      <c r="DX1215" s="83">
        <v>0.40345625000000002</v>
      </c>
      <c r="DY1215" s="83">
        <v>0.31346249999999998</v>
      </c>
      <c r="DZ1215" s="83">
        <v>0.18110625</v>
      </c>
    </row>
    <row r="1216" spans="1:130" s="83" customFormat="1" hidden="1" x14ac:dyDescent="0.25">
      <c r="A1216" s="82" t="s">
        <v>480</v>
      </c>
      <c r="B1216" s="82" t="s">
        <v>428</v>
      </c>
      <c r="C1216" s="83" t="s">
        <v>215</v>
      </c>
      <c r="D1216" s="83">
        <v>2017</v>
      </c>
      <c r="E1216" s="121">
        <v>43008</v>
      </c>
      <c r="F1216" s="121"/>
      <c r="G1216" s="121"/>
      <c r="H1216" s="121"/>
      <c r="I1216" s="121"/>
      <c r="J1216" s="121"/>
      <c r="K1216" s="121"/>
      <c r="L1216" s="121"/>
      <c r="M1216" s="121"/>
      <c r="N1216" s="121"/>
      <c r="O1216" s="121"/>
      <c r="P1216" s="121"/>
      <c r="Q1216" s="121"/>
      <c r="R1216" s="121"/>
      <c r="S1216" s="121"/>
      <c r="T1216" s="121"/>
      <c r="DS1216" s="83">
        <v>593.28656249999995</v>
      </c>
      <c r="DT1216" s="83">
        <v>0.27510000000000001</v>
      </c>
      <c r="DU1216" s="83">
        <v>0.32474375</v>
      </c>
      <c r="DV1216" s="83">
        <v>0.33969375000000002</v>
      </c>
      <c r="DW1216" s="83">
        <v>0.36788749999999998</v>
      </c>
      <c r="DX1216" s="83">
        <v>0.38136249999999999</v>
      </c>
      <c r="DY1216" s="83">
        <v>0.34626249999999997</v>
      </c>
      <c r="DZ1216" s="83">
        <v>0.24249375000000001</v>
      </c>
    </row>
    <row r="1217" spans="1:130" s="83" customFormat="1" hidden="1" x14ac:dyDescent="0.25">
      <c r="A1217" s="82" t="s">
        <v>480</v>
      </c>
      <c r="B1217" s="82" t="s">
        <v>428</v>
      </c>
      <c r="C1217" s="83" t="s">
        <v>216</v>
      </c>
      <c r="D1217" s="83">
        <v>2017</v>
      </c>
      <c r="E1217" s="121">
        <v>43008</v>
      </c>
      <c r="F1217" s="121"/>
      <c r="G1217" s="121"/>
      <c r="H1217" s="121"/>
      <c r="I1217" s="121"/>
      <c r="J1217" s="121"/>
      <c r="K1217" s="121"/>
      <c r="L1217" s="121"/>
      <c r="M1217" s="121"/>
      <c r="N1217" s="121"/>
      <c r="O1217" s="121"/>
      <c r="P1217" s="121"/>
      <c r="Q1217" s="121"/>
      <c r="R1217" s="121"/>
      <c r="S1217" s="121"/>
      <c r="T1217" s="121"/>
      <c r="DS1217" s="83">
        <v>572.23640624999996</v>
      </c>
      <c r="DT1217" s="83">
        <v>0.29018437499999999</v>
      </c>
      <c r="DU1217" s="83">
        <v>0.30862499999999998</v>
      </c>
      <c r="DV1217" s="83">
        <v>0.37419374999999999</v>
      </c>
      <c r="DW1217" s="83">
        <v>0.39221875</v>
      </c>
      <c r="DX1217" s="83">
        <v>0.37730000000000002</v>
      </c>
      <c r="DY1217" s="83">
        <v>0.29139375000000001</v>
      </c>
      <c r="DZ1217" s="83">
        <v>0.17294375000000001</v>
      </c>
    </row>
    <row r="1218" spans="1:130" s="83" customFormat="1" hidden="1" x14ac:dyDescent="0.25">
      <c r="A1218" s="82" t="s">
        <v>480</v>
      </c>
      <c r="B1218" s="82" t="s">
        <v>428</v>
      </c>
      <c r="C1218" s="83" t="s">
        <v>217</v>
      </c>
      <c r="D1218" s="83">
        <v>2017</v>
      </c>
      <c r="E1218" s="121">
        <v>43008</v>
      </c>
      <c r="F1218" s="121"/>
      <c r="G1218" s="121"/>
      <c r="H1218" s="121"/>
      <c r="I1218" s="121"/>
      <c r="J1218" s="121"/>
      <c r="K1218" s="121"/>
      <c r="L1218" s="121"/>
      <c r="M1218" s="121"/>
      <c r="N1218" s="121"/>
      <c r="O1218" s="121"/>
      <c r="P1218" s="121"/>
      <c r="Q1218" s="121"/>
      <c r="R1218" s="121"/>
      <c r="S1218" s="121"/>
      <c r="T1218" s="121"/>
      <c r="DS1218" s="83">
        <v>534.80296874999999</v>
      </c>
      <c r="DT1218" s="83">
        <v>0.27497187499999998</v>
      </c>
      <c r="DU1218" s="83">
        <v>0.30269374999999998</v>
      </c>
      <c r="DV1218" s="83">
        <v>0.33076875</v>
      </c>
      <c r="DW1218" s="83">
        <v>0.36343750000000002</v>
      </c>
      <c r="DX1218" s="83">
        <v>0.34921249999999998</v>
      </c>
      <c r="DY1218" s="83">
        <v>0.30952499999999999</v>
      </c>
      <c r="DZ1218" s="83">
        <v>0.1409</v>
      </c>
    </row>
    <row r="1219" spans="1:130" s="83" customFormat="1" hidden="1" x14ac:dyDescent="0.25">
      <c r="A1219" s="82" t="s">
        <v>480</v>
      </c>
      <c r="B1219" s="82" t="s">
        <v>428</v>
      </c>
      <c r="C1219" s="83" t="s">
        <v>213</v>
      </c>
      <c r="D1219" s="83">
        <v>2017</v>
      </c>
      <c r="E1219" s="121">
        <v>43009</v>
      </c>
      <c r="F1219" s="121"/>
      <c r="G1219" s="121"/>
      <c r="H1219" s="121"/>
      <c r="I1219" s="121"/>
      <c r="J1219" s="121"/>
      <c r="K1219" s="121"/>
      <c r="L1219" s="121"/>
      <c r="M1219" s="121"/>
      <c r="N1219" s="121"/>
      <c r="O1219" s="121"/>
      <c r="P1219" s="121"/>
      <c r="Q1219" s="121"/>
      <c r="R1219" s="121"/>
      <c r="S1219" s="121"/>
      <c r="T1219" s="121"/>
      <c r="DS1219" s="83">
        <v>566.85187499999995</v>
      </c>
      <c r="DT1219" s="83">
        <v>0.26333125000000002</v>
      </c>
      <c r="DU1219" s="83">
        <v>0.31921875</v>
      </c>
      <c r="DV1219" s="83">
        <v>0.31051875000000001</v>
      </c>
      <c r="DW1219" s="83">
        <v>0.37309375</v>
      </c>
      <c r="DX1219" s="83">
        <v>0.35516249999999999</v>
      </c>
      <c r="DY1219" s="83">
        <v>0.35190624999999998</v>
      </c>
      <c r="DZ1219" s="83">
        <v>0.20755000000000001</v>
      </c>
    </row>
    <row r="1220" spans="1:130" s="83" customFormat="1" hidden="1" x14ac:dyDescent="0.25">
      <c r="A1220" s="82" t="s">
        <v>480</v>
      </c>
      <c r="B1220" s="82" t="s">
        <v>428</v>
      </c>
      <c r="C1220" s="83" t="s">
        <v>496</v>
      </c>
      <c r="D1220" s="83">
        <v>2017</v>
      </c>
      <c r="E1220" s="121">
        <v>43009</v>
      </c>
      <c r="F1220" s="121"/>
      <c r="G1220" s="121"/>
      <c r="H1220" s="121"/>
      <c r="I1220" s="121"/>
      <c r="J1220" s="121"/>
      <c r="K1220" s="121"/>
      <c r="L1220" s="121"/>
      <c r="M1220" s="121"/>
      <c r="N1220" s="121"/>
      <c r="O1220" s="121"/>
      <c r="P1220" s="121"/>
      <c r="Q1220" s="121"/>
      <c r="R1220" s="121"/>
      <c r="S1220" s="121"/>
      <c r="T1220" s="121"/>
      <c r="DS1220" s="83">
        <v>572.791875</v>
      </c>
      <c r="DT1220" s="83">
        <v>0.27744999999999997</v>
      </c>
      <c r="DU1220" s="83">
        <v>0.30404999999999999</v>
      </c>
      <c r="DV1220" s="83">
        <v>0.322075</v>
      </c>
      <c r="DW1220" s="83">
        <v>0.37434374999999998</v>
      </c>
      <c r="DX1220" s="83">
        <v>0.37581249999999999</v>
      </c>
      <c r="DY1220" s="83">
        <v>0.33258124999999999</v>
      </c>
      <c r="DZ1220" s="83">
        <v>0.21374375000000001</v>
      </c>
    </row>
    <row r="1221" spans="1:130" s="83" customFormat="1" hidden="1" x14ac:dyDescent="0.25">
      <c r="A1221" s="82" t="s">
        <v>480</v>
      </c>
      <c r="B1221" s="82" t="s">
        <v>428</v>
      </c>
      <c r="C1221" s="83" t="s">
        <v>214</v>
      </c>
      <c r="D1221" s="83">
        <v>2017</v>
      </c>
      <c r="E1221" s="121">
        <v>43009</v>
      </c>
      <c r="F1221" s="121"/>
      <c r="G1221" s="121"/>
      <c r="H1221" s="121"/>
      <c r="I1221" s="121"/>
      <c r="J1221" s="121"/>
      <c r="K1221" s="121"/>
      <c r="L1221" s="121"/>
      <c r="M1221" s="121"/>
      <c r="N1221" s="121"/>
      <c r="O1221" s="121"/>
      <c r="P1221" s="121"/>
      <c r="Q1221" s="121"/>
      <c r="R1221" s="121"/>
      <c r="S1221" s="121"/>
      <c r="T1221" s="121"/>
      <c r="DS1221" s="83">
        <v>572.10421874999997</v>
      </c>
      <c r="DT1221" s="83">
        <v>0.26908437499999999</v>
      </c>
      <c r="DU1221" s="83">
        <v>0.32594374999999998</v>
      </c>
      <c r="DV1221" s="83">
        <v>0.31863124999999998</v>
      </c>
      <c r="DW1221" s="83">
        <v>0.39191874999999998</v>
      </c>
      <c r="DX1221" s="83">
        <v>0.40306874999999998</v>
      </c>
      <c r="DY1221" s="83">
        <v>0.31421250000000001</v>
      </c>
      <c r="DZ1221" s="83">
        <v>0.18166874999999999</v>
      </c>
    </row>
    <row r="1222" spans="1:130" s="83" customFormat="1" hidden="1" x14ac:dyDescent="0.25">
      <c r="A1222" s="82" t="s">
        <v>480</v>
      </c>
      <c r="B1222" s="82" t="s">
        <v>428</v>
      </c>
      <c r="C1222" s="83" t="s">
        <v>215</v>
      </c>
      <c r="D1222" s="83">
        <v>2017</v>
      </c>
      <c r="E1222" s="121">
        <v>43009</v>
      </c>
      <c r="F1222" s="121"/>
      <c r="G1222" s="121"/>
      <c r="H1222" s="121"/>
      <c r="I1222" s="121"/>
      <c r="J1222" s="121"/>
      <c r="K1222" s="121"/>
      <c r="L1222" s="121"/>
      <c r="M1222" s="121"/>
      <c r="N1222" s="121"/>
      <c r="O1222" s="121"/>
      <c r="P1222" s="121"/>
      <c r="Q1222" s="121"/>
      <c r="R1222" s="121"/>
      <c r="S1222" s="121"/>
      <c r="T1222" s="121"/>
      <c r="DS1222" s="83">
        <v>591.70968749999997</v>
      </c>
      <c r="DT1222" s="83">
        <v>0.27111249999999998</v>
      </c>
      <c r="DU1222" s="83">
        <v>0.32179374999999999</v>
      </c>
      <c r="DV1222" s="83">
        <v>0.3374875</v>
      </c>
      <c r="DW1222" s="83">
        <v>0.36682500000000001</v>
      </c>
      <c r="DX1222" s="83">
        <v>0.38130625000000001</v>
      </c>
      <c r="DY1222" s="83">
        <v>0.34701874999999999</v>
      </c>
      <c r="DZ1222" s="83">
        <v>0.24327499999999999</v>
      </c>
    </row>
    <row r="1223" spans="1:130" s="83" customFormat="1" hidden="1" x14ac:dyDescent="0.25">
      <c r="A1223" s="82" t="s">
        <v>480</v>
      </c>
      <c r="B1223" s="82" t="s">
        <v>428</v>
      </c>
      <c r="C1223" s="83" t="s">
        <v>216</v>
      </c>
      <c r="D1223" s="83">
        <v>2017</v>
      </c>
      <c r="E1223" s="121">
        <v>43009</v>
      </c>
      <c r="F1223" s="121"/>
      <c r="G1223" s="121"/>
      <c r="H1223" s="121"/>
      <c r="I1223" s="121"/>
      <c r="J1223" s="121"/>
      <c r="K1223" s="121"/>
      <c r="L1223" s="121"/>
      <c r="M1223" s="121"/>
      <c r="N1223" s="121"/>
      <c r="O1223" s="121"/>
      <c r="P1223" s="121"/>
      <c r="Q1223" s="121"/>
      <c r="R1223" s="121"/>
      <c r="S1223" s="121"/>
      <c r="T1223" s="121"/>
      <c r="DS1223" s="83">
        <v>570.02718749999997</v>
      </c>
      <c r="DT1223" s="83">
        <v>0.284775</v>
      </c>
      <c r="DU1223" s="83">
        <v>0.30476874999999998</v>
      </c>
      <c r="DV1223" s="83">
        <v>0.37127500000000002</v>
      </c>
      <c r="DW1223" s="83">
        <v>0.39110624999999999</v>
      </c>
      <c r="DX1223" s="83">
        <v>0.37717499999999998</v>
      </c>
      <c r="DY1223" s="83">
        <v>0.29210000000000003</v>
      </c>
      <c r="DZ1223" s="83">
        <v>0.1736625</v>
      </c>
    </row>
    <row r="1224" spans="1:130" s="83" customFormat="1" hidden="1" x14ac:dyDescent="0.25">
      <c r="A1224" s="82" t="s">
        <v>480</v>
      </c>
      <c r="B1224" s="82" t="s">
        <v>428</v>
      </c>
      <c r="C1224" s="83" t="s">
        <v>217</v>
      </c>
      <c r="D1224" s="83">
        <v>2017</v>
      </c>
      <c r="E1224" s="121">
        <v>43009</v>
      </c>
      <c r="F1224" s="121"/>
      <c r="G1224" s="121"/>
      <c r="H1224" s="121"/>
      <c r="I1224" s="121"/>
      <c r="J1224" s="121"/>
      <c r="K1224" s="121"/>
      <c r="L1224" s="121"/>
      <c r="M1224" s="121"/>
      <c r="N1224" s="121"/>
      <c r="O1224" s="121"/>
      <c r="P1224" s="121"/>
      <c r="Q1224" s="121"/>
      <c r="R1224" s="121"/>
      <c r="S1224" s="121"/>
      <c r="T1224" s="121"/>
      <c r="DS1224" s="83">
        <v>532.86749999999995</v>
      </c>
      <c r="DT1224" s="83">
        <v>0.27080625000000003</v>
      </c>
      <c r="DU1224" s="83">
        <v>0.29908125000000002</v>
      </c>
      <c r="DV1224" s="83">
        <v>0.32781250000000001</v>
      </c>
      <c r="DW1224" s="83">
        <v>0.36257499999999998</v>
      </c>
      <c r="DX1224" s="83">
        <v>0.34933750000000002</v>
      </c>
      <c r="DY1224" s="83">
        <v>0.31013125000000002</v>
      </c>
      <c r="DZ1224" s="83">
        <v>0.141425</v>
      </c>
    </row>
    <row r="1225" spans="1:130" s="83" customFormat="1" hidden="1" x14ac:dyDescent="0.25">
      <c r="A1225" s="82" t="s">
        <v>480</v>
      </c>
      <c r="B1225" s="82" t="s">
        <v>428</v>
      </c>
      <c r="C1225" s="83" t="s">
        <v>213</v>
      </c>
      <c r="D1225" s="83">
        <v>2017</v>
      </c>
      <c r="E1225" s="121">
        <v>43010</v>
      </c>
      <c r="F1225" s="121"/>
      <c r="G1225" s="121"/>
      <c r="H1225" s="121"/>
      <c r="I1225" s="121"/>
      <c r="J1225" s="121"/>
      <c r="K1225" s="121"/>
      <c r="L1225" s="121"/>
      <c r="M1225" s="121"/>
      <c r="N1225" s="121"/>
      <c r="O1225" s="121"/>
      <c r="P1225" s="121"/>
      <c r="Q1225" s="121"/>
      <c r="R1225" s="121"/>
      <c r="S1225" s="121"/>
      <c r="T1225" s="121"/>
      <c r="DS1225" s="83">
        <v>563.74593749999997</v>
      </c>
      <c r="DT1225" s="83">
        <v>0.25639374999999998</v>
      </c>
      <c r="DU1225" s="83">
        <v>0.31413750000000001</v>
      </c>
      <c r="DV1225" s="83">
        <v>0.30595624999999999</v>
      </c>
      <c r="DW1225" s="83">
        <v>0.37202499999999999</v>
      </c>
      <c r="DX1225" s="83">
        <v>0.3550625</v>
      </c>
      <c r="DY1225" s="83">
        <v>0.35270625</v>
      </c>
      <c r="DZ1225" s="83">
        <v>0.2081375</v>
      </c>
    </row>
    <row r="1226" spans="1:130" s="83" customFormat="1" hidden="1" x14ac:dyDescent="0.25">
      <c r="A1226" s="82" t="s">
        <v>480</v>
      </c>
      <c r="B1226" s="82" t="s">
        <v>428</v>
      </c>
      <c r="C1226" s="83" t="s">
        <v>496</v>
      </c>
      <c r="D1226" s="83">
        <v>2017</v>
      </c>
      <c r="E1226" s="121">
        <v>43010</v>
      </c>
      <c r="F1226" s="121"/>
      <c r="G1226" s="121"/>
      <c r="H1226" s="121"/>
      <c r="I1226" s="121"/>
      <c r="J1226" s="121"/>
      <c r="K1226" s="121"/>
      <c r="L1226" s="121"/>
      <c r="M1226" s="121"/>
      <c r="N1226" s="121"/>
      <c r="O1226" s="121"/>
      <c r="P1226" s="121"/>
      <c r="Q1226" s="121"/>
      <c r="R1226" s="121"/>
      <c r="S1226" s="121"/>
      <c r="T1226" s="121"/>
      <c r="DS1226" s="83">
        <v>570.39609374999998</v>
      </c>
      <c r="DT1226" s="83">
        <v>0.27179687499999999</v>
      </c>
      <c r="DU1226" s="83">
        <v>0.29966874999999998</v>
      </c>
      <c r="DV1226" s="83">
        <v>0.318525</v>
      </c>
      <c r="DW1226" s="83">
        <v>0.37362499999999998</v>
      </c>
      <c r="DX1226" s="83">
        <v>0.37588125</v>
      </c>
      <c r="DY1226" s="83">
        <v>0.33316875000000001</v>
      </c>
      <c r="DZ1226" s="83">
        <v>0.21438750000000001</v>
      </c>
    </row>
    <row r="1227" spans="1:130" s="83" customFormat="1" hidden="1" x14ac:dyDescent="0.25">
      <c r="A1227" s="82" t="s">
        <v>480</v>
      </c>
      <c r="B1227" s="82" t="s">
        <v>428</v>
      </c>
      <c r="C1227" s="83" t="s">
        <v>214</v>
      </c>
      <c r="D1227" s="83">
        <v>2017</v>
      </c>
      <c r="E1227" s="121">
        <v>43010</v>
      </c>
      <c r="F1227" s="121"/>
      <c r="G1227" s="121"/>
      <c r="H1227" s="121"/>
      <c r="I1227" s="121"/>
      <c r="J1227" s="121"/>
      <c r="K1227" s="121"/>
      <c r="L1227" s="121"/>
      <c r="M1227" s="121"/>
      <c r="N1227" s="121"/>
      <c r="O1227" s="121"/>
      <c r="P1227" s="121"/>
      <c r="Q1227" s="121"/>
      <c r="R1227" s="121"/>
      <c r="S1227" s="121"/>
      <c r="T1227" s="121"/>
      <c r="DS1227" s="83">
        <v>568.67250000000001</v>
      </c>
      <c r="DT1227" s="83">
        <v>0.2603125</v>
      </c>
      <c r="DU1227" s="83">
        <v>0.31886249999999999</v>
      </c>
      <c r="DV1227" s="83">
        <v>0.31466250000000001</v>
      </c>
      <c r="DW1227" s="83">
        <v>0.39133125000000002</v>
      </c>
      <c r="DX1227" s="83">
        <v>0.40279999999999999</v>
      </c>
      <c r="DY1227" s="83">
        <v>0.31482500000000002</v>
      </c>
      <c r="DZ1227" s="83">
        <v>0.18236875</v>
      </c>
    </row>
    <row r="1228" spans="1:130" s="83" customFormat="1" hidden="1" x14ac:dyDescent="0.25">
      <c r="A1228" s="82" t="s">
        <v>480</v>
      </c>
      <c r="B1228" s="82" t="s">
        <v>428</v>
      </c>
      <c r="C1228" s="83" t="s">
        <v>215</v>
      </c>
      <c r="D1228" s="83">
        <v>2017</v>
      </c>
      <c r="E1228" s="121">
        <v>43010</v>
      </c>
      <c r="F1228" s="121"/>
      <c r="G1228" s="121"/>
      <c r="H1228" s="121"/>
      <c r="I1228" s="121"/>
      <c r="J1228" s="121"/>
      <c r="K1228" s="121"/>
      <c r="L1228" s="121"/>
      <c r="M1228" s="121"/>
      <c r="N1228" s="121"/>
      <c r="O1228" s="121"/>
      <c r="P1228" s="121"/>
      <c r="Q1228" s="121"/>
      <c r="R1228" s="121"/>
      <c r="S1228" s="121"/>
      <c r="T1228" s="121"/>
      <c r="DS1228" s="83">
        <v>589.35187499999995</v>
      </c>
      <c r="DT1228" s="83">
        <v>0.26515624999999998</v>
      </c>
      <c r="DU1228" s="83">
        <v>0.31743125</v>
      </c>
      <c r="DV1228" s="83">
        <v>0.33433125000000002</v>
      </c>
      <c r="DW1228" s="83">
        <v>0.36583749999999998</v>
      </c>
      <c r="DX1228" s="83">
        <v>0.38141249999999999</v>
      </c>
      <c r="DY1228" s="83">
        <v>0.34773124999999999</v>
      </c>
      <c r="DZ1228" s="83">
        <v>0.24390000000000001</v>
      </c>
    </row>
    <row r="1229" spans="1:130" s="83" customFormat="1" hidden="1" x14ac:dyDescent="0.25">
      <c r="A1229" s="82" t="s">
        <v>480</v>
      </c>
      <c r="B1229" s="82" t="s">
        <v>428</v>
      </c>
      <c r="C1229" s="83" t="s">
        <v>216</v>
      </c>
      <c r="D1229" s="83">
        <v>2017</v>
      </c>
      <c r="E1229" s="121">
        <v>43010</v>
      </c>
      <c r="F1229" s="121"/>
      <c r="G1229" s="121"/>
      <c r="H1229" s="121"/>
      <c r="I1229" s="121"/>
      <c r="J1229" s="121"/>
      <c r="K1229" s="121"/>
      <c r="L1229" s="121"/>
      <c r="M1229" s="121"/>
      <c r="N1229" s="121"/>
      <c r="O1229" s="121"/>
      <c r="P1229" s="121"/>
      <c r="Q1229" s="121"/>
      <c r="R1229" s="121"/>
      <c r="S1229" s="121"/>
      <c r="T1229" s="121"/>
      <c r="DS1229" s="83">
        <v>567.11062500000003</v>
      </c>
      <c r="DT1229" s="83">
        <v>0.27706874999999997</v>
      </c>
      <c r="DU1229" s="83">
        <v>0.29881875000000002</v>
      </c>
      <c r="DV1229" s="83">
        <v>0.36782500000000001</v>
      </c>
      <c r="DW1229" s="83">
        <v>0.39019999999999999</v>
      </c>
      <c r="DX1229" s="83">
        <v>0.37721250000000001</v>
      </c>
      <c r="DY1229" s="83">
        <v>0.29268749999999999</v>
      </c>
      <c r="DZ1229" s="83">
        <v>0.17449999999999999</v>
      </c>
    </row>
    <row r="1230" spans="1:130" s="83" customFormat="1" hidden="1" x14ac:dyDescent="0.25">
      <c r="A1230" s="82" t="s">
        <v>480</v>
      </c>
      <c r="B1230" s="82" t="s">
        <v>428</v>
      </c>
      <c r="C1230" s="83" t="s">
        <v>217</v>
      </c>
      <c r="D1230" s="83">
        <v>2017</v>
      </c>
      <c r="E1230" s="121">
        <v>43010</v>
      </c>
      <c r="F1230" s="121"/>
      <c r="G1230" s="121"/>
      <c r="H1230" s="121"/>
      <c r="I1230" s="121"/>
      <c r="J1230" s="121"/>
      <c r="K1230" s="121"/>
      <c r="L1230" s="121"/>
      <c r="M1230" s="121"/>
      <c r="N1230" s="121"/>
      <c r="O1230" s="121"/>
      <c r="P1230" s="121"/>
      <c r="Q1230" s="121"/>
      <c r="R1230" s="121"/>
      <c r="S1230" s="121"/>
      <c r="T1230" s="121"/>
      <c r="DS1230" s="83">
        <v>530.13843750000001</v>
      </c>
      <c r="DT1230" s="83">
        <v>0.26480625000000002</v>
      </c>
      <c r="DU1230" s="83">
        <v>0.2940625</v>
      </c>
      <c r="DV1230" s="83">
        <v>0.32419999999999999</v>
      </c>
      <c r="DW1230" s="83">
        <v>0.36159999999999998</v>
      </c>
      <c r="DX1230" s="83">
        <v>0.349325</v>
      </c>
      <c r="DY1230" s="83">
        <v>0.31064375</v>
      </c>
      <c r="DZ1230" s="83">
        <v>0.141925</v>
      </c>
    </row>
    <row r="1231" spans="1:130" s="83" customFormat="1" hidden="1" x14ac:dyDescent="0.25">
      <c r="A1231" s="82" t="s">
        <v>480</v>
      </c>
      <c r="B1231" s="82" t="s">
        <v>428</v>
      </c>
      <c r="C1231" s="83" t="s">
        <v>213</v>
      </c>
      <c r="D1231" s="83">
        <v>2017</v>
      </c>
      <c r="E1231" s="121">
        <v>43011</v>
      </c>
      <c r="F1231" s="121"/>
      <c r="G1231" s="121"/>
      <c r="H1231" s="121"/>
      <c r="I1231" s="121"/>
      <c r="J1231" s="121"/>
      <c r="K1231" s="121"/>
      <c r="L1231" s="121"/>
      <c r="M1231" s="121"/>
      <c r="N1231" s="121"/>
      <c r="O1231" s="121"/>
      <c r="P1231" s="121"/>
      <c r="Q1231" s="121"/>
      <c r="R1231" s="121"/>
      <c r="S1231" s="121"/>
      <c r="T1231" s="121"/>
      <c r="DS1231" s="83">
        <v>558.99187500000005</v>
      </c>
      <c r="DT1231" s="83">
        <v>0.2449625</v>
      </c>
      <c r="DU1231" s="83">
        <v>0.30651250000000002</v>
      </c>
      <c r="DV1231" s="83">
        <v>0.29993124999999998</v>
      </c>
      <c r="DW1231" s="83">
        <v>0.37067499999999998</v>
      </c>
      <c r="DX1231" s="83">
        <v>0.35476875000000002</v>
      </c>
      <c r="DY1231" s="83">
        <v>0.35338124999999998</v>
      </c>
      <c r="DZ1231" s="83">
        <v>0.20881250000000001</v>
      </c>
    </row>
    <row r="1232" spans="1:130" s="83" customFormat="1" hidden="1" x14ac:dyDescent="0.25">
      <c r="A1232" s="82" t="s">
        <v>480</v>
      </c>
      <c r="B1232" s="82" t="s">
        <v>428</v>
      </c>
      <c r="C1232" s="83" t="s">
        <v>496</v>
      </c>
      <c r="D1232" s="83">
        <v>2017</v>
      </c>
      <c r="E1232" s="121">
        <v>43011</v>
      </c>
      <c r="F1232" s="121"/>
      <c r="G1232" s="121"/>
      <c r="H1232" s="121"/>
      <c r="I1232" s="121"/>
      <c r="J1232" s="121"/>
      <c r="K1232" s="121"/>
      <c r="L1232" s="121"/>
      <c r="M1232" s="121"/>
      <c r="N1232" s="121"/>
      <c r="O1232" s="121"/>
      <c r="P1232" s="121"/>
      <c r="Q1232" s="121"/>
      <c r="R1232" s="121"/>
      <c r="S1232" s="121"/>
      <c r="T1232" s="121"/>
      <c r="DS1232" s="83">
        <v>566.76937499999997</v>
      </c>
      <c r="DT1232" s="83">
        <v>0.26273125000000003</v>
      </c>
      <c r="DU1232" s="83">
        <v>0.29311874999999998</v>
      </c>
      <c r="DV1232" s="83">
        <v>0.314</v>
      </c>
      <c r="DW1232" s="83">
        <v>0.37260625000000003</v>
      </c>
      <c r="DX1232" s="83">
        <v>0.37586249999999999</v>
      </c>
      <c r="DY1232" s="83">
        <v>0.33369375000000001</v>
      </c>
      <c r="DZ1232" s="83">
        <v>0.21514374999999999</v>
      </c>
    </row>
    <row r="1233" spans="1:130" s="83" customFormat="1" hidden="1" x14ac:dyDescent="0.25">
      <c r="A1233" s="82" t="s">
        <v>480</v>
      </c>
      <c r="B1233" s="82" t="s">
        <v>428</v>
      </c>
      <c r="C1233" s="83" t="s">
        <v>214</v>
      </c>
      <c r="D1233" s="83">
        <v>2017</v>
      </c>
      <c r="E1233" s="121">
        <v>43011</v>
      </c>
      <c r="F1233" s="121"/>
      <c r="G1233" s="121"/>
      <c r="H1233" s="121"/>
      <c r="I1233" s="121"/>
      <c r="J1233" s="121"/>
      <c r="K1233" s="121"/>
      <c r="L1233" s="121"/>
      <c r="M1233" s="121"/>
      <c r="N1233" s="121"/>
      <c r="O1233" s="121"/>
      <c r="P1233" s="121"/>
      <c r="Q1233" s="121"/>
      <c r="R1233" s="121"/>
      <c r="S1233" s="121"/>
      <c r="T1233" s="121"/>
      <c r="DS1233" s="83">
        <v>563.31890625000005</v>
      </c>
      <c r="DT1233" s="83">
        <v>0.24644687500000001</v>
      </c>
      <c r="DU1233" s="83">
        <v>0.30867499999999998</v>
      </c>
      <c r="DV1233" s="83">
        <v>0.30906875</v>
      </c>
      <c r="DW1233" s="83">
        <v>0.39058124999999999</v>
      </c>
      <c r="DX1233" s="83">
        <v>0.40239374999999999</v>
      </c>
      <c r="DY1233" s="83">
        <v>0.31521250000000001</v>
      </c>
      <c r="DZ1233" s="83">
        <v>0.18291250000000001</v>
      </c>
    </row>
    <row r="1234" spans="1:130" s="83" customFormat="1" hidden="1" x14ac:dyDescent="0.25">
      <c r="A1234" s="82" t="s">
        <v>480</v>
      </c>
      <c r="B1234" s="82" t="s">
        <v>428</v>
      </c>
      <c r="C1234" s="83" t="s">
        <v>215</v>
      </c>
      <c r="D1234" s="83">
        <v>2017</v>
      </c>
      <c r="E1234" s="121">
        <v>43011</v>
      </c>
      <c r="F1234" s="121"/>
      <c r="G1234" s="121"/>
      <c r="H1234" s="121"/>
      <c r="I1234" s="121"/>
      <c r="J1234" s="121"/>
      <c r="K1234" s="121"/>
      <c r="L1234" s="121"/>
      <c r="M1234" s="121"/>
      <c r="N1234" s="121"/>
      <c r="O1234" s="121"/>
      <c r="P1234" s="121"/>
      <c r="Q1234" s="121"/>
      <c r="R1234" s="121"/>
      <c r="S1234" s="121"/>
      <c r="T1234" s="121"/>
      <c r="DS1234" s="83">
        <v>585.75656249999997</v>
      </c>
      <c r="DT1234" s="83">
        <v>0.25555624999999998</v>
      </c>
      <c r="DU1234" s="83">
        <v>0.31085000000000002</v>
      </c>
      <c r="DV1234" s="83">
        <v>0.3303875</v>
      </c>
      <c r="DW1234" s="83">
        <v>0.36460625000000002</v>
      </c>
      <c r="DX1234" s="83">
        <v>0.38121250000000001</v>
      </c>
      <c r="DY1234" s="83">
        <v>0.34835624999999998</v>
      </c>
      <c r="DZ1234" s="83">
        <v>0.24475625000000001</v>
      </c>
    </row>
    <row r="1235" spans="1:130" s="83" customFormat="1" hidden="1" x14ac:dyDescent="0.25">
      <c r="A1235" s="82" t="s">
        <v>480</v>
      </c>
      <c r="B1235" s="82" t="s">
        <v>428</v>
      </c>
      <c r="C1235" s="83" t="s">
        <v>216</v>
      </c>
      <c r="D1235" s="83">
        <v>2017</v>
      </c>
      <c r="E1235" s="121">
        <v>43011</v>
      </c>
      <c r="F1235" s="121"/>
      <c r="G1235" s="121"/>
      <c r="H1235" s="121"/>
      <c r="I1235" s="121"/>
      <c r="J1235" s="121"/>
      <c r="K1235" s="121"/>
      <c r="L1235" s="121"/>
      <c r="M1235" s="121"/>
      <c r="N1235" s="121"/>
      <c r="O1235" s="121"/>
      <c r="P1235" s="121"/>
      <c r="Q1235" s="121"/>
      <c r="R1235" s="121"/>
      <c r="S1235" s="121"/>
      <c r="T1235" s="121"/>
      <c r="DS1235" s="83">
        <v>562.40578125000002</v>
      </c>
      <c r="DT1235" s="83">
        <v>0.26428437500000002</v>
      </c>
      <c r="DU1235" s="83">
        <v>0.28949999999999998</v>
      </c>
      <c r="DV1235" s="83">
        <v>0.363425</v>
      </c>
      <c r="DW1235" s="83">
        <v>0.38896874999999997</v>
      </c>
      <c r="DX1235" s="83">
        <v>0.37709375000000001</v>
      </c>
      <c r="DY1235" s="83">
        <v>0.29316249999999999</v>
      </c>
      <c r="DZ1235" s="83">
        <v>0.17514374999999999</v>
      </c>
    </row>
    <row r="1236" spans="1:130" s="83" customFormat="1" hidden="1" x14ac:dyDescent="0.25">
      <c r="A1236" s="82" t="s">
        <v>480</v>
      </c>
      <c r="B1236" s="82" t="s">
        <v>428</v>
      </c>
      <c r="C1236" s="83" t="s">
        <v>217</v>
      </c>
      <c r="D1236" s="83">
        <v>2017</v>
      </c>
      <c r="E1236" s="121">
        <v>43011</v>
      </c>
      <c r="F1236" s="121"/>
      <c r="G1236" s="121"/>
      <c r="H1236" s="121"/>
      <c r="I1236" s="121"/>
      <c r="J1236" s="121"/>
      <c r="K1236" s="121"/>
      <c r="L1236" s="121"/>
      <c r="M1236" s="121"/>
      <c r="N1236" s="121"/>
      <c r="O1236" s="121"/>
      <c r="P1236" s="121"/>
      <c r="Q1236" s="121"/>
      <c r="R1236" s="121"/>
      <c r="S1236" s="121"/>
      <c r="T1236" s="121"/>
      <c r="DS1236" s="83">
        <v>525.90374999999995</v>
      </c>
      <c r="DT1236" s="83">
        <v>0.25488749999999999</v>
      </c>
      <c r="DU1236" s="83">
        <v>0.28637499999999999</v>
      </c>
      <c r="DV1236" s="83">
        <v>0.31922499999999998</v>
      </c>
      <c r="DW1236" s="83">
        <v>0.36054999999999998</v>
      </c>
      <c r="DX1236" s="83">
        <v>0.34930624999999998</v>
      </c>
      <c r="DY1236" s="83">
        <v>0.311</v>
      </c>
      <c r="DZ1236" s="83">
        <v>0.14230000000000001</v>
      </c>
    </row>
    <row r="1237" spans="1:130" s="83" customFormat="1" hidden="1" x14ac:dyDescent="0.25">
      <c r="A1237" s="82" t="s">
        <v>480</v>
      </c>
      <c r="B1237" s="82" t="s">
        <v>428</v>
      </c>
      <c r="C1237" s="83" t="s">
        <v>213</v>
      </c>
      <c r="D1237" s="83">
        <v>2017</v>
      </c>
      <c r="E1237" s="121">
        <v>43012</v>
      </c>
      <c r="F1237" s="121"/>
      <c r="G1237" s="121"/>
      <c r="H1237" s="121"/>
      <c r="I1237" s="121"/>
      <c r="J1237" s="121"/>
      <c r="K1237" s="121"/>
      <c r="L1237" s="121"/>
      <c r="M1237" s="121"/>
      <c r="N1237" s="121"/>
      <c r="O1237" s="121"/>
      <c r="P1237" s="121"/>
      <c r="Q1237" s="121"/>
      <c r="R1237" s="121"/>
      <c r="S1237" s="121"/>
      <c r="T1237" s="121"/>
      <c r="DS1237" s="83">
        <v>555.19640625</v>
      </c>
      <c r="DT1237" s="83">
        <v>0.23677187499999999</v>
      </c>
      <c r="DU1237" s="83">
        <v>0.3006875</v>
      </c>
      <c r="DV1237" s="83">
        <v>0.29483749999999997</v>
      </c>
      <c r="DW1237" s="83">
        <v>0.36916874999999999</v>
      </c>
      <c r="DX1237" s="83">
        <v>0.35435624999999998</v>
      </c>
      <c r="DY1237" s="83">
        <v>0.35403125000000002</v>
      </c>
      <c r="DZ1237" s="83">
        <v>0.20953125</v>
      </c>
    </row>
    <row r="1238" spans="1:130" s="83" customFormat="1" hidden="1" x14ac:dyDescent="0.25">
      <c r="A1238" s="82" t="s">
        <v>480</v>
      </c>
      <c r="B1238" s="82" t="s">
        <v>428</v>
      </c>
      <c r="C1238" s="83" t="s">
        <v>496</v>
      </c>
      <c r="D1238" s="83">
        <v>2017</v>
      </c>
      <c r="E1238" s="121">
        <v>43012</v>
      </c>
      <c r="F1238" s="121"/>
      <c r="G1238" s="121"/>
      <c r="H1238" s="121"/>
      <c r="I1238" s="121"/>
      <c r="J1238" s="121"/>
      <c r="K1238" s="121"/>
      <c r="L1238" s="121"/>
      <c r="M1238" s="121"/>
      <c r="N1238" s="121"/>
      <c r="O1238" s="121"/>
      <c r="P1238" s="121"/>
      <c r="Q1238" s="121"/>
      <c r="R1238" s="121"/>
      <c r="S1238" s="121"/>
      <c r="T1238" s="121"/>
      <c r="DS1238" s="83">
        <v>564.00515625000003</v>
      </c>
      <c r="DT1238" s="83">
        <v>0.256240625</v>
      </c>
      <c r="DU1238" s="83">
        <v>0.28871875000000002</v>
      </c>
      <c r="DV1238" s="83">
        <v>0.31016874999999999</v>
      </c>
      <c r="DW1238" s="83">
        <v>0.37164374999999999</v>
      </c>
      <c r="DX1238" s="83">
        <v>0.37568125000000002</v>
      </c>
      <c r="DY1238" s="83">
        <v>0.33421250000000002</v>
      </c>
      <c r="DZ1238" s="83">
        <v>0.21583125</v>
      </c>
    </row>
    <row r="1239" spans="1:130" s="83" customFormat="1" hidden="1" x14ac:dyDescent="0.25">
      <c r="A1239" s="82" t="s">
        <v>480</v>
      </c>
      <c r="B1239" s="82" t="s">
        <v>428</v>
      </c>
      <c r="C1239" s="83" t="s">
        <v>214</v>
      </c>
      <c r="D1239" s="83">
        <v>2017</v>
      </c>
      <c r="E1239" s="121">
        <v>43012</v>
      </c>
      <c r="F1239" s="121"/>
      <c r="G1239" s="121"/>
      <c r="H1239" s="121"/>
      <c r="I1239" s="121"/>
      <c r="J1239" s="121"/>
      <c r="K1239" s="121"/>
      <c r="L1239" s="121"/>
      <c r="M1239" s="121"/>
      <c r="N1239" s="121"/>
      <c r="O1239" s="121"/>
      <c r="P1239" s="121"/>
      <c r="Q1239" s="121"/>
      <c r="R1239" s="121"/>
      <c r="S1239" s="121"/>
      <c r="T1239" s="121"/>
      <c r="DS1239" s="83">
        <v>559.4559375</v>
      </c>
      <c r="DT1239" s="83">
        <v>0.23751249999999999</v>
      </c>
      <c r="DU1239" s="83">
        <v>0.30160625000000002</v>
      </c>
      <c r="DV1239" s="83">
        <v>0.30453750000000002</v>
      </c>
      <c r="DW1239" s="83">
        <v>0.38985625000000002</v>
      </c>
      <c r="DX1239" s="83">
        <v>0.40183124999999997</v>
      </c>
      <c r="DY1239" s="83">
        <v>0.31564999999999999</v>
      </c>
      <c r="DZ1239" s="83">
        <v>0.18341874999999999</v>
      </c>
    </row>
    <row r="1240" spans="1:130" s="83" customFormat="1" hidden="1" x14ac:dyDescent="0.25">
      <c r="A1240" s="82" t="s">
        <v>480</v>
      </c>
      <c r="B1240" s="82" t="s">
        <v>428</v>
      </c>
      <c r="C1240" s="83" t="s">
        <v>215</v>
      </c>
      <c r="D1240" s="83">
        <v>2017</v>
      </c>
      <c r="E1240" s="121">
        <v>43012</v>
      </c>
      <c r="F1240" s="121"/>
      <c r="G1240" s="121"/>
      <c r="H1240" s="121"/>
      <c r="I1240" s="121"/>
      <c r="J1240" s="121"/>
      <c r="K1240" s="121"/>
      <c r="L1240" s="121"/>
      <c r="M1240" s="121"/>
      <c r="N1240" s="121"/>
      <c r="O1240" s="121"/>
      <c r="P1240" s="121"/>
      <c r="Q1240" s="121"/>
      <c r="R1240" s="121"/>
      <c r="S1240" s="121"/>
      <c r="T1240" s="121"/>
      <c r="DS1240" s="83">
        <v>583.08562500000005</v>
      </c>
      <c r="DT1240" s="83">
        <v>0.24929375000000001</v>
      </c>
      <c r="DU1240" s="83">
        <v>0.30625625000000001</v>
      </c>
      <c r="DV1240" s="83">
        <v>0.32724999999999999</v>
      </c>
      <c r="DW1240" s="83">
        <v>0.36336875000000002</v>
      </c>
      <c r="DX1240" s="83">
        <v>0.38088749999999999</v>
      </c>
      <c r="DY1240" s="83">
        <v>0.34887499999999999</v>
      </c>
      <c r="DZ1240" s="83">
        <v>0.2454625</v>
      </c>
    </row>
    <row r="1241" spans="1:130" s="83" customFormat="1" hidden="1" x14ac:dyDescent="0.25">
      <c r="A1241" s="82" t="s">
        <v>480</v>
      </c>
      <c r="B1241" s="82" t="s">
        <v>428</v>
      </c>
      <c r="C1241" s="83" t="s">
        <v>216</v>
      </c>
      <c r="D1241" s="83">
        <v>2017</v>
      </c>
      <c r="E1241" s="121">
        <v>43012</v>
      </c>
      <c r="F1241" s="121"/>
      <c r="G1241" s="121"/>
      <c r="H1241" s="121"/>
      <c r="I1241" s="121"/>
      <c r="J1241" s="121"/>
      <c r="K1241" s="121"/>
      <c r="L1241" s="121"/>
      <c r="M1241" s="121"/>
      <c r="N1241" s="121"/>
      <c r="O1241" s="121"/>
      <c r="P1241" s="121"/>
      <c r="Q1241" s="121"/>
      <c r="R1241" s="121"/>
      <c r="S1241" s="121"/>
      <c r="T1241" s="121"/>
      <c r="DS1241" s="83">
        <v>558.97359374999996</v>
      </c>
      <c r="DT1241" s="83">
        <v>0.25550937499999998</v>
      </c>
      <c r="DU1241" s="83">
        <v>0.28321875000000002</v>
      </c>
      <c r="DV1241" s="83">
        <v>0.35981249999999998</v>
      </c>
      <c r="DW1241" s="83">
        <v>0.38788125000000001</v>
      </c>
      <c r="DX1241" s="83">
        <v>0.37680625000000001</v>
      </c>
      <c r="DY1241" s="83">
        <v>0.29356874999999999</v>
      </c>
      <c r="DZ1241" s="83">
        <v>0.17581250000000001</v>
      </c>
    </row>
    <row r="1242" spans="1:130" s="83" customFormat="1" hidden="1" x14ac:dyDescent="0.25">
      <c r="A1242" s="82" t="s">
        <v>480</v>
      </c>
      <c r="B1242" s="82" t="s">
        <v>428</v>
      </c>
      <c r="C1242" s="83" t="s">
        <v>217</v>
      </c>
      <c r="D1242" s="83">
        <v>2017</v>
      </c>
      <c r="E1242" s="121">
        <v>43012</v>
      </c>
      <c r="F1242" s="121"/>
      <c r="G1242" s="121"/>
      <c r="H1242" s="121"/>
      <c r="I1242" s="121"/>
      <c r="J1242" s="121"/>
      <c r="K1242" s="121"/>
      <c r="L1242" s="121"/>
      <c r="M1242" s="121"/>
      <c r="N1242" s="121"/>
      <c r="O1242" s="121"/>
      <c r="P1242" s="121"/>
      <c r="Q1242" s="121"/>
      <c r="R1242" s="121"/>
      <c r="S1242" s="121"/>
      <c r="T1242" s="121"/>
      <c r="DS1242" s="83">
        <v>522.89390624999999</v>
      </c>
      <c r="DT1242" s="83">
        <v>0.248215625</v>
      </c>
      <c r="DU1242" s="83">
        <v>0.28094374999999999</v>
      </c>
      <c r="DV1242" s="83">
        <v>0.3153125</v>
      </c>
      <c r="DW1242" s="83">
        <v>0.35954999999999998</v>
      </c>
      <c r="DX1242" s="83">
        <v>0.34928749999999997</v>
      </c>
      <c r="DY1242" s="83">
        <v>0.31146249999999998</v>
      </c>
      <c r="DZ1242" s="83">
        <v>0.14278750000000001</v>
      </c>
    </row>
    <row r="1243" spans="1:130" s="83" customFormat="1" hidden="1" x14ac:dyDescent="0.25">
      <c r="A1243" s="82" t="s">
        <v>480</v>
      </c>
      <c r="B1243" s="82" t="s">
        <v>428</v>
      </c>
      <c r="C1243" s="83" t="s">
        <v>213</v>
      </c>
      <c r="D1243" s="83">
        <v>2017</v>
      </c>
      <c r="E1243" s="121">
        <v>43013</v>
      </c>
      <c r="F1243" s="121"/>
      <c r="G1243" s="121"/>
      <c r="H1243" s="121"/>
      <c r="I1243" s="121"/>
      <c r="J1243" s="121"/>
      <c r="K1243" s="121"/>
      <c r="L1243" s="121"/>
      <c r="M1243" s="121"/>
      <c r="N1243" s="121"/>
      <c r="O1243" s="121"/>
      <c r="P1243" s="121"/>
      <c r="Q1243" s="121"/>
      <c r="R1243" s="121"/>
      <c r="S1243" s="121"/>
      <c r="T1243" s="121"/>
      <c r="DS1243" s="83">
        <v>551.24906250000004</v>
      </c>
      <c r="DT1243" s="83">
        <v>0.22875624999999999</v>
      </c>
      <c r="DU1243" s="83">
        <v>0.29454999999999998</v>
      </c>
      <c r="DV1243" s="83">
        <v>0.28949374999999999</v>
      </c>
      <c r="DW1243" s="83">
        <v>0.36764374999999999</v>
      </c>
      <c r="DX1243" s="83">
        <v>0.353875</v>
      </c>
      <c r="DY1243" s="83">
        <v>0.35458125000000001</v>
      </c>
      <c r="DZ1243" s="83">
        <v>0.21024999999999999</v>
      </c>
    </row>
    <row r="1244" spans="1:130" s="83" customFormat="1" hidden="1" x14ac:dyDescent="0.25">
      <c r="A1244" s="82" t="s">
        <v>480</v>
      </c>
      <c r="B1244" s="82" t="s">
        <v>428</v>
      </c>
      <c r="C1244" s="83" t="s">
        <v>496</v>
      </c>
      <c r="D1244" s="83">
        <v>2017</v>
      </c>
      <c r="E1244" s="121">
        <v>43013</v>
      </c>
      <c r="F1244" s="121"/>
      <c r="G1244" s="121"/>
      <c r="H1244" s="121"/>
      <c r="I1244" s="121"/>
      <c r="J1244" s="121"/>
      <c r="K1244" s="121"/>
      <c r="L1244" s="121"/>
      <c r="M1244" s="121"/>
      <c r="N1244" s="121"/>
      <c r="O1244" s="121"/>
      <c r="P1244" s="121"/>
      <c r="Q1244" s="121"/>
      <c r="R1244" s="121"/>
      <c r="S1244" s="121"/>
      <c r="T1244" s="121"/>
      <c r="DS1244" s="83">
        <v>560.98687500000005</v>
      </c>
      <c r="DT1244" s="83">
        <v>0.2494625</v>
      </c>
      <c r="DU1244" s="83">
        <v>0.28432499999999999</v>
      </c>
      <c r="DV1244" s="83">
        <v>0.30596875000000001</v>
      </c>
      <c r="DW1244" s="83">
        <v>0.37051875000000001</v>
      </c>
      <c r="DX1244" s="83">
        <v>0.37550624999999999</v>
      </c>
      <c r="DY1244" s="83">
        <v>0.33465624999999999</v>
      </c>
      <c r="DZ1244" s="83">
        <v>0.21641250000000001</v>
      </c>
    </row>
    <row r="1245" spans="1:130" s="83" customFormat="1" hidden="1" x14ac:dyDescent="0.25">
      <c r="A1245" s="82" t="s">
        <v>480</v>
      </c>
      <c r="B1245" s="82" t="s">
        <v>428</v>
      </c>
      <c r="C1245" s="83" t="s">
        <v>214</v>
      </c>
      <c r="D1245" s="83">
        <v>2017</v>
      </c>
      <c r="E1245" s="121">
        <v>43013</v>
      </c>
      <c r="F1245" s="121"/>
      <c r="G1245" s="121"/>
      <c r="H1245" s="121"/>
      <c r="I1245" s="121"/>
      <c r="J1245" s="121"/>
      <c r="K1245" s="121"/>
      <c r="L1245" s="121"/>
      <c r="M1245" s="121"/>
      <c r="N1245" s="121"/>
      <c r="O1245" s="121"/>
      <c r="P1245" s="121"/>
      <c r="Q1245" s="121"/>
      <c r="R1245" s="121"/>
      <c r="S1245" s="121"/>
      <c r="T1245" s="121"/>
      <c r="DS1245" s="83">
        <v>555.03984375000005</v>
      </c>
      <c r="DT1245" s="83">
        <v>0.22777187500000001</v>
      </c>
      <c r="DU1245" s="83">
        <v>0.29348125000000003</v>
      </c>
      <c r="DV1245" s="83">
        <v>0.29921874999999998</v>
      </c>
      <c r="DW1245" s="83">
        <v>0.389075</v>
      </c>
      <c r="DX1245" s="83">
        <v>0.40131875</v>
      </c>
      <c r="DY1245" s="83">
        <v>0.31587500000000002</v>
      </c>
      <c r="DZ1245" s="83">
        <v>0.18401875000000001</v>
      </c>
    </row>
    <row r="1246" spans="1:130" s="83" customFormat="1" hidden="1" x14ac:dyDescent="0.25">
      <c r="A1246" s="82" t="s">
        <v>480</v>
      </c>
      <c r="B1246" s="82" t="s">
        <v>428</v>
      </c>
      <c r="C1246" s="83" t="s">
        <v>215</v>
      </c>
      <c r="D1246" s="83">
        <v>2017</v>
      </c>
      <c r="E1246" s="121">
        <v>43013</v>
      </c>
      <c r="F1246" s="121"/>
      <c r="G1246" s="121"/>
      <c r="H1246" s="121"/>
      <c r="I1246" s="121"/>
      <c r="J1246" s="121"/>
      <c r="K1246" s="121"/>
      <c r="L1246" s="121"/>
      <c r="M1246" s="121"/>
      <c r="N1246" s="121"/>
      <c r="O1246" s="121"/>
      <c r="P1246" s="121"/>
      <c r="Q1246" s="121"/>
      <c r="R1246" s="121"/>
      <c r="S1246" s="121"/>
      <c r="T1246" s="121"/>
      <c r="DS1246" s="83">
        <v>579.85546875</v>
      </c>
      <c r="DT1246" s="83">
        <v>0.24180312500000001</v>
      </c>
      <c r="DU1246" s="83">
        <v>0.30083749999999998</v>
      </c>
      <c r="DV1246" s="83">
        <v>0.32359375000000001</v>
      </c>
      <c r="DW1246" s="83">
        <v>0.36188124999999999</v>
      </c>
      <c r="DX1246" s="83">
        <v>0.38048749999999998</v>
      </c>
      <c r="DY1246" s="83">
        <v>0.34943125000000003</v>
      </c>
      <c r="DZ1246" s="83">
        <v>0.24613750000000001</v>
      </c>
    </row>
    <row r="1247" spans="1:130" s="83" customFormat="1" hidden="1" x14ac:dyDescent="0.25">
      <c r="A1247" s="82" t="s">
        <v>480</v>
      </c>
      <c r="B1247" s="82" t="s">
        <v>428</v>
      </c>
      <c r="C1247" s="83" t="s">
        <v>216</v>
      </c>
      <c r="D1247" s="83">
        <v>2017</v>
      </c>
      <c r="E1247" s="121">
        <v>43013</v>
      </c>
      <c r="F1247" s="121"/>
      <c r="G1247" s="121"/>
      <c r="H1247" s="121"/>
      <c r="I1247" s="121"/>
      <c r="J1247" s="121"/>
      <c r="K1247" s="121"/>
      <c r="L1247" s="121"/>
      <c r="M1247" s="121"/>
      <c r="N1247" s="121"/>
      <c r="O1247" s="121"/>
      <c r="P1247" s="121"/>
      <c r="Q1247" s="121"/>
      <c r="R1247" s="121"/>
      <c r="S1247" s="121"/>
      <c r="T1247" s="121"/>
      <c r="DS1247" s="83">
        <v>555.28453124999999</v>
      </c>
      <c r="DT1247" s="83">
        <v>0.246640625</v>
      </c>
      <c r="DU1247" s="83">
        <v>0.27638125000000002</v>
      </c>
      <c r="DV1247" s="83">
        <v>0.35570625</v>
      </c>
      <c r="DW1247" s="83">
        <v>0.38650625</v>
      </c>
      <c r="DX1247" s="83">
        <v>0.37662499999999999</v>
      </c>
      <c r="DY1247" s="83">
        <v>0.29403125000000002</v>
      </c>
      <c r="DZ1247" s="83">
        <v>0.17656875</v>
      </c>
    </row>
    <row r="1248" spans="1:130" s="83" customFormat="1" hidden="1" x14ac:dyDescent="0.25">
      <c r="A1248" s="82" t="s">
        <v>480</v>
      </c>
      <c r="B1248" s="82" t="s">
        <v>428</v>
      </c>
      <c r="C1248" s="83" t="s">
        <v>217</v>
      </c>
      <c r="D1248" s="83">
        <v>2017</v>
      </c>
      <c r="E1248" s="121">
        <v>43013</v>
      </c>
      <c r="F1248" s="121"/>
      <c r="G1248" s="121"/>
      <c r="H1248" s="121"/>
      <c r="I1248" s="121"/>
      <c r="J1248" s="121"/>
      <c r="K1248" s="121"/>
      <c r="L1248" s="121"/>
      <c r="M1248" s="121"/>
      <c r="N1248" s="121"/>
      <c r="O1248" s="121"/>
      <c r="P1248" s="121"/>
      <c r="Q1248" s="121"/>
      <c r="R1248" s="121"/>
      <c r="S1248" s="121"/>
      <c r="T1248" s="121"/>
      <c r="DS1248" s="83">
        <v>519.51046874999997</v>
      </c>
      <c r="DT1248" s="83">
        <v>0.24081562500000001</v>
      </c>
      <c r="DU1248" s="83">
        <v>0.27555000000000002</v>
      </c>
      <c r="DV1248" s="83">
        <v>0.31101875000000001</v>
      </c>
      <c r="DW1248" s="83">
        <v>0.35826249999999998</v>
      </c>
      <c r="DX1248" s="83">
        <v>0.34914374999999997</v>
      </c>
      <c r="DY1248" s="83">
        <v>0.31185625</v>
      </c>
      <c r="DZ1248" s="83">
        <v>0.14323749999999999</v>
      </c>
    </row>
    <row r="1249" spans="1:130" s="83" customFormat="1" hidden="1" x14ac:dyDescent="0.25">
      <c r="A1249" s="82" t="s">
        <v>480</v>
      </c>
      <c r="B1249" s="82" t="s">
        <v>428</v>
      </c>
      <c r="C1249" s="83" t="s">
        <v>213</v>
      </c>
      <c r="D1249" s="83">
        <v>2017</v>
      </c>
      <c r="E1249" s="121">
        <v>43014</v>
      </c>
      <c r="F1249" s="121"/>
      <c r="G1249" s="121"/>
      <c r="H1249" s="121"/>
      <c r="I1249" s="121"/>
      <c r="J1249" s="121"/>
      <c r="K1249" s="121"/>
      <c r="L1249" s="121"/>
      <c r="M1249" s="121"/>
      <c r="N1249" s="121"/>
      <c r="O1249" s="121"/>
      <c r="P1249" s="121"/>
      <c r="Q1249" s="121"/>
      <c r="R1249" s="121"/>
      <c r="S1249" s="121"/>
      <c r="T1249" s="121"/>
      <c r="DS1249" s="83">
        <v>548.33531249999999</v>
      </c>
      <c r="DT1249" s="83">
        <v>0.22412499999999999</v>
      </c>
      <c r="DU1249" s="83">
        <v>0.29030624999999999</v>
      </c>
      <c r="DV1249" s="83">
        <v>0.28534999999999999</v>
      </c>
      <c r="DW1249" s="83">
        <v>0.36586249999999998</v>
      </c>
      <c r="DX1249" s="83">
        <v>0.35344375</v>
      </c>
      <c r="DY1249" s="83">
        <v>0.35503125000000002</v>
      </c>
      <c r="DZ1249" s="83">
        <v>0.21088124999999999</v>
      </c>
    </row>
    <row r="1250" spans="1:130" s="83" customFormat="1" hidden="1" x14ac:dyDescent="0.25">
      <c r="A1250" s="82" t="s">
        <v>480</v>
      </c>
      <c r="B1250" s="82" t="s">
        <v>428</v>
      </c>
      <c r="C1250" s="83" t="s">
        <v>496</v>
      </c>
      <c r="D1250" s="83">
        <v>2017</v>
      </c>
      <c r="E1250" s="121">
        <v>43014</v>
      </c>
      <c r="F1250" s="121"/>
      <c r="G1250" s="121"/>
      <c r="H1250" s="121"/>
      <c r="I1250" s="121"/>
      <c r="J1250" s="121"/>
      <c r="K1250" s="121"/>
      <c r="L1250" s="121"/>
      <c r="M1250" s="121"/>
      <c r="N1250" s="121"/>
      <c r="O1250" s="121"/>
      <c r="P1250" s="121"/>
      <c r="Q1250" s="121"/>
      <c r="R1250" s="121"/>
      <c r="S1250" s="121"/>
      <c r="T1250" s="121"/>
      <c r="DS1250" s="83">
        <v>558.78046874999995</v>
      </c>
      <c r="DT1250" s="83">
        <v>0.24569687500000001</v>
      </c>
      <c r="DU1250" s="83">
        <v>0.28135624999999997</v>
      </c>
      <c r="DV1250" s="83">
        <v>0.30235624999999999</v>
      </c>
      <c r="DW1250" s="83">
        <v>0.36951250000000002</v>
      </c>
      <c r="DX1250" s="83">
        <v>0.37514999999999998</v>
      </c>
      <c r="DY1250" s="83">
        <v>0.33506249999999999</v>
      </c>
      <c r="DZ1250" s="83">
        <v>0.21699375000000001</v>
      </c>
    </row>
    <row r="1251" spans="1:130" s="83" customFormat="1" hidden="1" x14ac:dyDescent="0.25">
      <c r="A1251" s="82" t="s">
        <v>480</v>
      </c>
      <c r="B1251" s="82" t="s">
        <v>428</v>
      </c>
      <c r="C1251" s="83" t="s">
        <v>214</v>
      </c>
      <c r="D1251" s="83">
        <v>2017</v>
      </c>
      <c r="E1251" s="121">
        <v>43014</v>
      </c>
      <c r="F1251" s="121"/>
      <c r="G1251" s="121"/>
      <c r="H1251" s="121"/>
      <c r="I1251" s="121"/>
      <c r="J1251" s="121"/>
      <c r="K1251" s="121"/>
      <c r="L1251" s="121"/>
      <c r="M1251" s="121"/>
      <c r="N1251" s="121"/>
      <c r="O1251" s="121"/>
      <c r="P1251" s="121"/>
      <c r="Q1251" s="121"/>
      <c r="R1251" s="121"/>
      <c r="S1251" s="121"/>
      <c r="T1251" s="121"/>
      <c r="DS1251" s="83">
        <v>552.08578124999997</v>
      </c>
      <c r="DT1251" s="83">
        <v>0.222871875</v>
      </c>
      <c r="DU1251" s="83">
        <v>0.28813749999999999</v>
      </c>
      <c r="DV1251" s="83">
        <v>0.29502499999999998</v>
      </c>
      <c r="DW1251" s="83">
        <v>0.38828750000000001</v>
      </c>
      <c r="DX1251" s="83">
        <v>0.40078124999999998</v>
      </c>
      <c r="DY1251" s="83">
        <v>0.31617499999999998</v>
      </c>
      <c r="DZ1251" s="83">
        <v>0.1845125</v>
      </c>
    </row>
    <row r="1252" spans="1:130" s="83" customFormat="1" hidden="1" x14ac:dyDescent="0.25">
      <c r="A1252" s="82" t="s">
        <v>480</v>
      </c>
      <c r="B1252" s="82" t="s">
        <v>428</v>
      </c>
      <c r="C1252" s="83" t="s">
        <v>215</v>
      </c>
      <c r="D1252" s="83">
        <v>2017</v>
      </c>
      <c r="E1252" s="121">
        <v>43014</v>
      </c>
      <c r="F1252" s="121"/>
      <c r="G1252" s="121"/>
      <c r="H1252" s="121"/>
      <c r="I1252" s="121"/>
      <c r="J1252" s="121"/>
      <c r="K1252" s="121"/>
      <c r="L1252" s="121"/>
      <c r="M1252" s="121"/>
      <c r="N1252" s="121"/>
      <c r="O1252" s="121"/>
      <c r="P1252" s="121"/>
      <c r="Q1252" s="121"/>
      <c r="R1252" s="121"/>
      <c r="S1252" s="121"/>
      <c r="T1252" s="121"/>
      <c r="DS1252" s="83">
        <v>577.56843749999996</v>
      </c>
      <c r="DT1252" s="83">
        <v>0.23815</v>
      </c>
      <c r="DU1252" s="83">
        <v>0.29706874999999999</v>
      </c>
      <c r="DV1252" s="83">
        <v>0.32054375000000002</v>
      </c>
      <c r="DW1252" s="83">
        <v>0.36054375</v>
      </c>
      <c r="DX1252" s="83">
        <v>0.37993749999999998</v>
      </c>
      <c r="DY1252" s="83">
        <v>0.34979375000000001</v>
      </c>
      <c r="DZ1252" s="83">
        <v>0.24679999999999999</v>
      </c>
    </row>
    <row r="1253" spans="1:130" s="83" customFormat="1" hidden="1" x14ac:dyDescent="0.25">
      <c r="A1253" s="82" t="s">
        <v>480</v>
      </c>
      <c r="B1253" s="82" t="s">
        <v>428</v>
      </c>
      <c r="C1253" s="83" t="s">
        <v>216</v>
      </c>
      <c r="D1253" s="83">
        <v>2017</v>
      </c>
      <c r="E1253" s="121">
        <v>43014</v>
      </c>
      <c r="F1253" s="121"/>
      <c r="G1253" s="121"/>
      <c r="H1253" s="121"/>
      <c r="I1253" s="121"/>
      <c r="J1253" s="121"/>
      <c r="K1253" s="121"/>
      <c r="L1253" s="121"/>
      <c r="M1253" s="121"/>
      <c r="N1253" s="121"/>
      <c r="O1253" s="121"/>
      <c r="P1253" s="121"/>
      <c r="Q1253" s="121"/>
      <c r="R1253" s="121"/>
      <c r="S1253" s="121"/>
      <c r="T1253" s="121"/>
      <c r="DS1253" s="83">
        <v>552.93328125000005</v>
      </c>
      <c r="DT1253" s="83">
        <v>0.242865625</v>
      </c>
      <c r="DU1253" s="83">
        <v>0.27224375000000001</v>
      </c>
      <c r="DV1253" s="83">
        <v>0.35235624999999998</v>
      </c>
      <c r="DW1253" s="83">
        <v>0.38522499999999998</v>
      </c>
      <c r="DX1253" s="83">
        <v>0.37632500000000002</v>
      </c>
      <c r="DY1253" s="83">
        <v>0.29448750000000001</v>
      </c>
      <c r="DZ1253" s="83">
        <v>0.1771625</v>
      </c>
    </row>
    <row r="1254" spans="1:130" s="83" customFormat="1" hidden="1" x14ac:dyDescent="0.25">
      <c r="A1254" s="82" t="s">
        <v>480</v>
      </c>
      <c r="B1254" s="82" t="s">
        <v>428</v>
      </c>
      <c r="C1254" s="83" t="s">
        <v>217</v>
      </c>
      <c r="D1254" s="83">
        <v>2017</v>
      </c>
      <c r="E1254" s="121">
        <v>43014</v>
      </c>
      <c r="F1254" s="121"/>
      <c r="G1254" s="121"/>
      <c r="H1254" s="121"/>
      <c r="I1254" s="121"/>
      <c r="J1254" s="121"/>
      <c r="K1254" s="121"/>
      <c r="L1254" s="121"/>
      <c r="M1254" s="121"/>
      <c r="N1254" s="121"/>
      <c r="O1254" s="121"/>
      <c r="P1254" s="121"/>
      <c r="Q1254" s="121"/>
      <c r="R1254" s="121"/>
      <c r="S1254" s="121"/>
      <c r="T1254" s="121"/>
      <c r="DS1254" s="83">
        <v>517.1925</v>
      </c>
      <c r="DT1254" s="83">
        <v>0.23719999999999999</v>
      </c>
      <c r="DU1254" s="83">
        <v>0.27161249999999998</v>
      </c>
      <c r="DV1254" s="83">
        <v>0.30746250000000003</v>
      </c>
      <c r="DW1254" s="83">
        <v>0.35711874999999998</v>
      </c>
      <c r="DX1254" s="83">
        <v>0.34918125</v>
      </c>
      <c r="DY1254" s="83">
        <v>0.31218125000000002</v>
      </c>
      <c r="DZ1254" s="83">
        <v>0.143625</v>
      </c>
    </row>
    <row r="1255" spans="1:130" s="83" customFormat="1" hidden="1" x14ac:dyDescent="0.25">
      <c r="A1255" s="82" t="s">
        <v>480</v>
      </c>
      <c r="B1255" s="82" t="s">
        <v>428</v>
      </c>
      <c r="C1255" s="83" t="s">
        <v>213</v>
      </c>
      <c r="D1255" s="83">
        <v>2017</v>
      </c>
      <c r="E1255" s="121">
        <v>43015</v>
      </c>
      <c r="F1255" s="121"/>
      <c r="G1255" s="121"/>
      <c r="H1255" s="121"/>
      <c r="I1255" s="121"/>
      <c r="J1255" s="121"/>
      <c r="K1255" s="121"/>
      <c r="L1255" s="121"/>
      <c r="M1255" s="121"/>
      <c r="N1255" s="121"/>
      <c r="O1255" s="121"/>
      <c r="P1255" s="121"/>
      <c r="Q1255" s="121"/>
      <c r="R1255" s="121"/>
      <c r="S1255" s="121"/>
      <c r="T1255" s="121"/>
      <c r="DS1255" s="83">
        <v>553.25906250000003</v>
      </c>
      <c r="DT1255" s="83">
        <v>0.26039374999999998</v>
      </c>
      <c r="DU1255" s="83">
        <v>0.29076249999999998</v>
      </c>
      <c r="DV1255" s="83">
        <v>0.28440625000000003</v>
      </c>
      <c r="DW1255" s="83">
        <v>0.36432500000000001</v>
      </c>
      <c r="DX1255" s="83">
        <v>0.35291875</v>
      </c>
      <c r="DY1255" s="83">
        <v>0.35548750000000001</v>
      </c>
      <c r="DZ1255" s="83">
        <v>0.21148125000000001</v>
      </c>
    </row>
    <row r="1256" spans="1:130" s="83" customFormat="1" hidden="1" x14ac:dyDescent="0.25">
      <c r="A1256" s="82" t="s">
        <v>480</v>
      </c>
      <c r="B1256" s="82" t="s">
        <v>428</v>
      </c>
      <c r="C1256" s="83" t="s">
        <v>496</v>
      </c>
      <c r="D1256" s="83">
        <v>2017</v>
      </c>
      <c r="E1256" s="121">
        <v>43015</v>
      </c>
      <c r="F1256" s="121"/>
      <c r="G1256" s="121"/>
      <c r="H1256" s="121"/>
      <c r="I1256" s="121"/>
      <c r="J1256" s="121"/>
      <c r="K1256" s="121"/>
      <c r="L1256" s="121"/>
      <c r="M1256" s="121"/>
      <c r="N1256" s="121"/>
      <c r="O1256" s="121"/>
      <c r="P1256" s="121"/>
      <c r="Q1256" s="121"/>
      <c r="R1256" s="121"/>
      <c r="S1256" s="121"/>
      <c r="T1256" s="121"/>
      <c r="DS1256" s="83">
        <v>563.1534375</v>
      </c>
      <c r="DT1256" s="83">
        <v>0.27631250000000002</v>
      </c>
      <c r="DU1256" s="83">
        <v>0.28311874999999997</v>
      </c>
      <c r="DV1256" s="83">
        <v>0.30103124999999997</v>
      </c>
      <c r="DW1256" s="83">
        <v>0.36854999999999999</v>
      </c>
      <c r="DX1256" s="83">
        <v>0.37484374999999998</v>
      </c>
      <c r="DY1256" s="83">
        <v>0.33539374999999999</v>
      </c>
      <c r="DZ1256" s="83">
        <v>0.21764375</v>
      </c>
    </row>
    <row r="1257" spans="1:130" s="83" customFormat="1" hidden="1" x14ac:dyDescent="0.25">
      <c r="A1257" s="82" t="s">
        <v>480</v>
      </c>
      <c r="B1257" s="82" t="s">
        <v>428</v>
      </c>
      <c r="C1257" s="83" t="s">
        <v>214</v>
      </c>
      <c r="D1257" s="83">
        <v>2017</v>
      </c>
      <c r="E1257" s="121">
        <v>43015</v>
      </c>
      <c r="F1257" s="121"/>
      <c r="G1257" s="121"/>
      <c r="H1257" s="121"/>
      <c r="I1257" s="121"/>
      <c r="J1257" s="121"/>
      <c r="K1257" s="121"/>
      <c r="L1257" s="121"/>
      <c r="M1257" s="121"/>
      <c r="N1257" s="121"/>
      <c r="O1257" s="121"/>
      <c r="P1257" s="121"/>
      <c r="Q1257" s="121"/>
      <c r="R1257" s="121"/>
      <c r="S1257" s="121"/>
      <c r="T1257" s="121"/>
      <c r="DS1257" s="83">
        <v>557.07375000000002</v>
      </c>
      <c r="DT1257" s="83">
        <v>0.2568125</v>
      </c>
      <c r="DU1257" s="83">
        <v>0.28957500000000003</v>
      </c>
      <c r="DV1257" s="83">
        <v>0.29459374999999999</v>
      </c>
      <c r="DW1257" s="83">
        <v>0.38761875000000001</v>
      </c>
      <c r="DX1257" s="83">
        <v>0.40011249999999998</v>
      </c>
      <c r="DY1257" s="83">
        <v>0.31636874999999998</v>
      </c>
      <c r="DZ1257" s="83">
        <v>0.185025</v>
      </c>
    </row>
    <row r="1258" spans="1:130" s="83" customFormat="1" hidden="1" x14ac:dyDescent="0.25">
      <c r="A1258" s="82" t="s">
        <v>480</v>
      </c>
      <c r="B1258" s="82" t="s">
        <v>428</v>
      </c>
      <c r="C1258" s="83" t="s">
        <v>215</v>
      </c>
      <c r="D1258" s="83">
        <v>2017</v>
      </c>
      <c r="E1258" s="121">
        <v>43015</v>
      </c>
      <c r="F1258" s="121"/>
      <c r="G1258" s="121"/>
      <c r="H1258" s="121"/>
      <c r="I1258" s="121"/>
      <c r="J1258" s="121"/>
      <c r="K1258" s="121"/>
      <c r="L1258" s="121"/>
      <c r="M1258" s="121"/>
      <c r="N1258" s="121"/>
      <c r="O1258" s="121"/>
      <c r="P1258" s="121"/>
      <c r="Q1258" s="121"/>
      <c r="R1258" s="121"/>
      <c r="S1258" s="121"/>
      <c r="T1258" s="121"/>
      <c r="DS1258" s="83">
        <v>582.77578125000002</v>
      </c>
      <c r="DT1258" s="83">
        <v>0.27373437499999997</v>
      </c>
      <c r="DU1258" s="83">
        <v>0.29873749999999999</v>
      </c>
      <c r="DV1258" s="83">
        <v>0.31979999999999997</v>
      </c>
      <c r="DW1258" s="83">
        <v>0.35947499999999999</v>
      </c>
      <c r="DX1258" s="83">
        <v>0.37943125</v>
      </c>
      <c r="DY1258" s="83">
        <v>0.35007500000000003</v>
      </c>
      <c r="DZ1258" s="83">
        <v>0.24756875</v>
      </c>
    </row>
    <row r="1259" spans="1:130" s="83" customFormat="1" hidden="1" x14ac:dyDescent="0.25">
      <c r="A1259" s="82" t="s">
        <v>480</v>
      </c>
      <c r="B1259" s="82" t="s">
        <v>428</v>
      </c>
      <c r="C1259" s="83" t="s">
        <v>216</v>
      </c>
      <c r="D1259" s="83">
        <v>2017</v>
      </c>
      <c r="E1259" s="121">
        <v>43015</v>
      </c>
      <c r="F1259" s="121"/>
      <c r="G1259" s="121"/>
      <c r="H1259" s="121"/>
      <c r="I1259" s="121"/>
      <c r="J1259" s="121"/>
      <c r="K1259" s="121"/>
      <c r="L1259" s="121"/>
      <c r="M1259" s="121"/>
      <c r="N1259" s="121"/>
      <c r="O1259" s="121"/>
      <c r="P1259" s="121"/>
      <c r="Q1259" s="121"/>
      <c r="R1259" s="121"/>
      <c r="S1259" s="121"/>
      <c r="T1259" s="121"/>
      <c r="DS1259" s="83">
        <v>558.21234374999995</v>
      </c>
      <c r="DT1259" s="83">
        <v>0.27917187500000001</v>
      </c>
      <c r="DU1259" s="83">
        <v>0.27445625000000001</v>
      </c>
      <c r="DV1259" s="83">
        <v>0.35130624999999999</v>
      </c>
      <c r="DW1259" s="83">
        <v>0.38406875000000001</v>
      </c>
      <c r="DX1259" s="83">
        <v>0.37591249999999998</v>
      </c>
      <c r="DY1259" s="83">
        <v>0.29488124999999998</v>
      </c>
      <c r="DZ1259" s="83">
        <v>0.17772499999999999</v>
      </c>
    </row>
    <row r="1260" spans="1:130" s="83" customFormat="1" hidden="1" x14ac:dyDescent="0.25">
      <c r="A1260" s="82" t="s">
        <v>480</v>
      </c>
      <c r="B1260" s="82" t="s">
        <v>428</v>
      </c>
      <c r="C1260" s="83" t="s">
        <v>217</v>
      </c>
      <c r="D1260" s="83">
        <v>2017</v>
      </c>
      <c r="E1260" s="121">
        <v>43015</v>
      </c>
      <c r="F1260" s="121"/>
      <c r="G1260" s="121"/>
      <c r="H1260" s="121"/>
      <c r="I1260" s="121"/>
      <c r="J1260" s="121"/>
      <c r="K1260" s="121"/>
      <c r="L1260" s="121"/>
      <c r="M1260" s="121"/>
      <c r="N1260" s="121"/>
      <c r="O1260" s="121"/>
      <c r="P1260" s="121"/>
      <c r="Q1260" s="121"/>
      <c r="R1260" s="121"/>
      <c r="S1260" s="121"/>
      <c r="T1260" s="121"/>
      <c r="DS1260" s="83">
        <v>522.6825</v>
      </c>
      <c r="DT1260" s="83">
        <v>0.27387499999999998</v>
      </c>
      <c r="DU1260" s="83">
        <v>0.2739625</v>
      </c>
      <c r="DV1260" s="83">
        <v>0.30678749999999999</v>
      </c>
      <c r="DW1260" s="83">
        <v>0.35603125000000002</v>
      </c>
      <c r="DX1260" s="83">
        <v>0.34896874999999999</v>
      </c>
      <c r="DY1260" s="83">
        <v>0.31248124999999999</v>
      </c>
      <c r="DZ1260" s="83">
        <v>0.14408750000000001</v>
      </c>
    </row>
    <row r="1261" spans="1:130" s="83" customFormat="1" hidden="1" x14ac:dyDescent="0.25">
      <c r="A1261" s="82" t="s">
        <v>480</v>
      </c>
      <c r="B1261" s="82" t="s">
        <v>428</v>
      </c>
      <c r="C1261" s="83" t="s">
        <v>213</v>
      </c>
      <c r="D1261" s="83">
        <v>2017</v>
      </c>
      <c r="E1261" s="121">
        <v>43016</v>
      </c>
      <c r="F1261" s="121"/>
      <c r="G1261" s="121"/>
      <c r="H1261" s="121"/>
      <c r="I1261" s="121"/>
      <c r="J1261" s="121"/>
      <c r="K1261" s="121"/>
      <c r="L1261" s="121"/>
      <c r="M1261" s="121"/>
      <c r="N1261" s="121"/>
      <c r="O1261" s="121"/>
      <c r="P1261" s="121"/>
      <c r="Q1261" s="121"/>
      <c r="R1261" s="121"/>
      <c r="S1261" s="121"/>
      <c r="T1261" s="121"/>
      <c r="DS1261" s="83">
        <v>560.07984375000001</v>
      </c>
      <c r="DT1261" s="83">
        <v>0.29757187499999999</v>
      </c>
      <c r="DU1261" s="83">
        <v>0.30206875</v>
      </c>
      <c r="DV1261" s="83">
        <v>0.28408749999999999</v>
      </c>
      <c r="DW1261" s="83">
        <v>0.362875</v>
      </c>
      <c r="DX1261" s="83">
        <v>0.35225624999999999</v>
      </c>
      <c r="DY1261" s="83">
        <v>0.35584375000000001</v>
      </c>
      <c r="DZ1261" s="83">
        <v>0.21204999999999999</v>
      </c>
    </row>
    <row r="1262" spans="1:130" s="83" customFormat="1" hidden="1" x14ac:dyDescent="0.25">
      <c r="A1262" s="82" t="s">
        <v>480</v>
      </c>
      <c r="B1262" s="82" t="s">
        <v>428</v>
      </c>
      <c r="C1262" s="83" t="s">
        <v>496</v>
      </c>
      <c r="D1262" s="83">
        <v>2017</v>
      </c>
      <c r="E1262" s="121">
        <v>43016</v>
      </c>
      <c r="F1262" s="121"/>
      <c r="G1262" s="121"/>
      <c r="H1262" s="121"/>
      <c r="I1262" s="121"/>
      <c r="J1262" s="121"/>
      <c r="K1262" s="121"/>
      <c r="L1262" s="121"/>
      <c r="M1262" s="121"/>
      <c r="N1262" s="121"/>
      <c r="O1262" s="121"/>
      <c r="P1262" s="121"/>
      <c r="Q1262" s="121"/>
      <c r="R1262" s="121"/>
      <c r="S1262" s="121"/>
      <c r="T1262" s="121"/>
      <c r="DS1262" s="83">
        <v>570.85593749999998</v>
      </c>
      <c r="DT1262" s="83">
        <v>0.31028125000000001</v>
      </c>
      <c r="DU1262" s="83">
        <v>0.30017500000000003</v>
      </c>
      <c r="DV1262" s="83">
        <v>0.30135624999999999</v>
      </c>
      <c r="DW1262" s="83">
        <v>0.36760625000000002</v>
      </c>
      <c r="DX1262" s="83">
        <v>0.37451250000000003</v>
      </c>
      <c r="DY1262" s="83">
        <v>0.33578124999999998</v>
      </c>
      <c r="DZ1262" s="83">
        <v>0.21836875</v>
      </c>
    </row>
    <row r="1263" spans="1:130" s="83" customFormat="1" hidden="1" x14ac:dyDescent="0.25">
      <c r="A1263" s="82" t="s">
        <v>480</v>
      </c>
      <c r="B1263" s="82" t="s">
        <v>428</v>
      </c>
      <c r="C1263" s="83" t="s">
        <v>214</v>
      </c>
      <c r="D1263" s="83">
        <v>2017</v>
      </c>
      <c r="E1263" s="121">
        <v>43016</v>
      </c>
      <c r="F1263" s="121"/>
      <c r="G1263" s="121"/>
      <c r="H1263" s="121"/>
      <c r="I1263" s="121"/>
      <c r="J1263" s="121"/>
      <c r="K1263" s="121"/>
      <c r="L1263" s="121"/>
      <c r="M1263" s="121"/>
      <c r="N1263" s="121"/>
      <c r="O1263" s="121"/>
      <c r="P1263" s="121"/>
      <c r="Q1263" s="121"/>
      <c r="R1263" s="121"/>
      <c r="S1263" s="121"/>
      <c r="T1263" s="121"/>
      <c r="DS1263" s="83">
        <v>564.20249999999999</v>
      </c>
      <c r="DT1263" s="83">
        <v>0.29239999999999999</v>
      </c>
      <c r="DU1263" s="83">
        <v>0.30327500000000002</v>
      </c>
      <c r="DV1263" s="83">
        <v>0.29472500000000001</v>
      </c>
      <c r="DW1263" s="83">
        <v>0.38671250000000001</v>
      </c>
      <c r="DX1263" s="83">
        <v>0.39956874999999997</v>
      </c>
      <c r="DY1263" s="83">
        <v>0.31640000000000001</v>
      </c>
      <c r="DZ1263" s="83">
        <v>0.18543124999999999</v>
      </c>
    </row>
    <row r="1264" spans="1:130" s="83" customFormat="1" hidden="1" x14ac:dyDescent="0.25">
      <c r="A1264" s="82" t="s">
        <v>480</v>
      </c>
      <c r="B1264" s="82" t="s">
        <v>428</v>
      </c>
      <c r="C1264" s="83" t="s">
        <v>215</v>
      </c>
      <c r="D1264" s="83">
        <v>2017</v>
      </c>
      <c r="E1264" s="121">
        <v>43016</v>
      </c>
      <c r="F1264" s="121"/>
      <c r="G1264" s="121"/>
      <c r="H1264" s="121"/>
      <c r="I1264" s="121"/>
      <c r="J1264" s="121"/>
      <c r="K1264" s="121"/>
      <c r="L1264" s="121"/>
      <c r="M1264" s="121"/>
      <c r="N1264" s="121"/>
      <c r="O1264" s="121"/>
      <c r="P1264" s="121"/>
      <c r="Q1264" s="121"/>
      <c r="R1264" s="121"/>
      <c r="S1264" s="121"/>
      <c r="T1264" s="121"/>
      <c r="DS1264" s="83">
        <v>590.63484374999996</v>
      </c>
      <c r="DT1264" s="83">
        <v>0.30989687500000002</v>
      </c>
      <c r="DU1264" s="83">
        <v>0.31490625</v>
      </c>
      <c r="DV1264" s="83">
        <v>0.32070625000000003</v>
      </c>
      <c r="DW1264" s="83">
        <v>0.35826249999999998</v>
      </c>
      <c r="DX1264" s="83">
        <v>0.37897500000000001</v>
      </c>
      <c r="DY1264" s="83">
        <v>0.35035624999999998</v>
      </c>
      <c r="DZ1264" s="83">
        <v>0.24808125</v>
      </c>
    </row>
    <row r="1265" spans="1:130" s="83" customFormat="1" hidden="1" x14ac:dyDescent="0.25">
      <c r="A1265" s="82" t="s">
        <v>480</v>
      </c>
      <c r="B1265" s="82" t="s">
        <v>428</v>
      </c>
      <c r="C1265" s="83" t="s">
        <v>216</v>
      </c>
      <c r="D1265" s="83">
        <v>2017</v>
      </c>
      <c r="E1265" s="121">
        <v>43016</v>
      </c>
      <c r="F1265" s="121"/>
      <c r="G1265" s="121"/>
      <c r="H1265" s="121"/>
      <c r="I1265" s="121"/>
      <c r="J1265" s="121"/>
      <c r="K1265" s="121"/>
      <c r="L1265" s="121"/>
      <c r="M1265" s="121"/>
      <c r="N1265" s="121"/>
      <c r="O1265" s="121"/>
      <c r="P1265" s="121"/>
      <c r="Q1265" s="121"/>
      <c r="R1265" s="121"/>
      <c r="S1265" s="121"/>
      <c r="T1265" s="121"/>
      <c r="DS1265" s="83">
        <v>565.59890625000003</v>
      </c>
      <c r="DT1265" s="83">
        <v>0.31570312499999997</v>
      </c>
      <c r="DU1265" s="83">
        <v>0.28859374999999998</v>
      </c>
      <c r="DV1265" s="83">
        <v>0.35086250000000002</v>
      </c>
      <c r="DW1265" s="83">
        <v>0.38306249999999997</v>
      </c>
      <c r="DX1265" s="83">
        <v>0.37563125000000003</v>
      </c>
      <c r="DY1265" s="83">
        <v>0.29521874999999997</v>
      </c>
      <c r="DZ1265" s="83">
        <v>0.17840624999999999</v>
      </c>
    </row>
    <row r="1266" spans="1:130" s="83" customFormat="1" hidden="1" x14ac:dyDescent="0.25">
      <c r="A1266" s="82" t="s">
        <v>480</v>
      </c>
      <c r="B1266" s="82" t="s">
        <v>428</v>
      </c>
      <c r="C1266" s="83" t="s">
        <v>217</v>
      </c>
      <c r="D1266" s="83">
        <v>2017</v>
      </c>
      <c r="E1266" s="121">
        <v>43016</v>
      </c>
      <c r="F1266" s="121"/>
      <c r="G1266" s="121"/>
      <c r="H1266" s="121"/>
      <c r="I1266" s="121"/>
      <c r="J1266" s="121"/>
      <c r="K1266" s="121"/>
      <c r="L1266" s="121"/>
      <c r="M1266" s="121"/>
      <c r="N1266" s="121"/>
      <c r="O1266" s="121"/>
      <c r="P1266" s="121"/>
      <c r="Q1266" s="121"/>
      <c r="R1266" s="121"/>
      <c r="S1266" s="121"/>
      <c r="T1266" s="121"/>
      <c r="DS1266" s="83">
        <v>530.93343749999997</v>
      </c>
      <c r="DT1266" s="83">
        <v>0.31024374999999998</v>
      </c>
      <c r="DU1266" s="83">
        <v>0.29207499999999997</v>
      </c>
      <c r="DV1266" s="83">
        <v>0.30763125000000002</v>
      </c>
      <c r="DW1266" s="83">
        <v>0.35496875</v>
      </c>
      <c r="DX1266" s="83">
        <v>0.34875624999999999</v>
      </c>
      <c r="DY1266" s="83">
        <v>0.31280000000000002</v>
      </c>
      <c r="DZ1266" s="83">
        <v>0.14446249999999999</v>
      </c>
    </row>
    <row r="1267" spans="1:130" s="83" customFormat="1" hidden="1" x14ac:dyDescent="0.25">
      <c r="A1267" s="82" t="s">
        <v>480</v>
      </c>
      <c r="B1267" s="82" t="s">
        <v>428</v>
      </c>
      <c r="C1267" s="83" t="s">
        <v>213</v>
      </c>
      <c r="D1267" s="83">
        <v>2017</v>
      </c>
      <c r="E1267" s="121">
        <v>43017</v>
      </c>
      <c r="F1267" s="121"/>
      <c r="G1267" s="121"/>
      <c r="H1267" s="121"/>
      <c r="I1267" s="121"/>
      <c r="J1267" s="121"/>
      <c r="K1267" s="121"/>
      <c r="L1267" s="121"/>
      <c r="M1267" s="121"/>
      <c r="N1267" s="121"/>
      <c r="O1267" s="121"/>
      <c r="P1267" s="121"/>
      <c r="Q1267" s="121"/>
      <c r="R1267" s="121"/>
      <c r="S1267" s="121"/>
      <c r="T1267" s="121"/>
      <c r="DS1267" s="83">
        <v>563.75437499999998</v>
      </c>
      <c r="DT1267" s="83">
        <v>0.31443749999999998</v>
      </c>
      <c r="DU1267" s="83">
        <v>0.31042500000000001</v>
      </c>
      <c r="DV1267" s="83">
        <v>0.28533750000000002</v>
      </c>
      <c r="DW1267" s="83">
        <v>0.36116874999999998</v>
      </c>
      <c r="DX1267" s="83">
        <v>0.35153125000000002</v>
      </c>
      <c r="DY1267" s="83">
        <v>0.35610000000000003</v>
      </c>
      <c r="DZ1267" s="83">
        <v>0.21261250000000001</v>
      </c>
    </row>
    <row r="1268" spans="1:130" s="83" customFormat="1" hidden="1" x14ac:dyDescent="0.25">
      <c r="A1268" s="82" t="s">
        <v>480</v>
      </c>
      <c r="B1268" s="82" t="s">
        <v>428</v>
      </c>
      <c r="C1268" s="83" t="s">
        <v>496</v>
      </c>
      <c r="D1268" s="83">
        <v>2017</v>
      </c>
      <c r="E1268" s="121">
        <v>43017</v>
      </c>
      <c r="F1268" s="121"/>
      <c r="G1268" s="121"/>
      <c r="H1268" s="121"/>
      <c r="I1268" s="121"/>
      <c r="J1268" s="121"/>
      <c r="K1268" s="121"/>
      <c r="L1268" s="121"/>
      <c r="M1268" s="121"/>
      <c r="N1268" s="121"/>
      <c r="O1268" s="121"/>
      <c r="P1268" s="121"/>
      <c r="Q1268" s="121"/>
      <c r="R1268" s="121"/>
      <c r="S1268" s="121"/>
      <c r="T1268" s="121"/>
      <c r="DS1268" s="83">
        <v>575.09531249999998</v>
      </c>
      <c r="DT1268" s="83">
        <v>0.32409375000000001</v>
      </c>
      <c r="DU1268" s="83">
        <v>0.31011250000000001</v>
      </c>
      <c r="DV1268" s="83">
        <v>0.30414374999999999</v>
      </c>
      <c r="DW1268" s="83">
        <v>0.36661250000000001</v>
      </c>
      <c r="DX1268" s="83">
        <v>0.37409999999999999</v>
      </c>
      <c r="DY1268" s="83">
        <v>0.33609375000000002</v>
      </c>
      <c r="DZ1268" s="83">
        <v>0.21893124999999999</v>
      </c>
    </row>
    <row r="1269" spans="1:130" s="83" customFormat="1" hidden="1" x14ac:dyDescent="0.25">
      <c r="A1269" s="82" t="s">
        <v>480</v>
      </c>
      <c r="B1269" s="82" t="s">
        <v>428</v>
      </c>
      <c r="C1269" s="83" t="s">
        <v>214</v>
      </c>
      <c r="D1269" s="83">
        <v>2017</v>
      </c>
      <c r="E1269" s="121">
        <v>43017</v>
      </c>
      <c r="F1269" s="121"/>
      <c r="G1269" s="121"/>
      <c r="H1269" s="121"/>
      <c r="I1269" s="121"/>
      <c r="J1269" s="121"/>
      <c r="K1269" s="121"/>
      <c r="L1269" s="121"/>
      <c r="M1269" s="121"/>
      <c r="N1269" s="121"/>
      <c r="O1269" s="121"/>
      <c r="P1269" s="121"/>
      <c r="Q1269" s="121"/>
      <c r="R1269" s="121"/>
      <c r="S1269" s="121"/>
      <c r="T1269" s="121"/>
      <c r="DS1269" s="83">
        <v>568.24312499999996</v>
      </c>
      <c r="DT1269" s="83">
        <v>0.30896249999999997</v>
      </c>
      <c r="DU1269" s="83">
        <v>0.31130000000000002</v>
      </c>
      <c r="DV1269" s="83">
        <v>0.2969</v>
      </c>
      <c r="DW1269" s="83">
        <v>0.38585000000000003</v>
      </c>
      <c r="DX1269" s="83">
        <v>0.39886250000000001</v>
      </c>
      <c r="DY1269" s="83">
        <v>0.3165</v>
      </c>
      <c r="DZ1269" s="83">
        <v>0.18590000000000001</v>
      </c>
    </row>
    <row r="1270" spans="1:130" s="83" customFormat="1" hidden="1" x14ac:dyDescent="0.25">
      <c r="A1270" s="82" t="s">
        <v>480</v>
      </c>
      <c r="B1270" s="82" t="s">
        <v>428</v>
      </c>
      <c r="C1270" s="83" t="s">
        <v>215</v>
      </c>
      <c r="D1270" s="83">
        <v>2017</v>
      </c>
      <c r="E1270" s="121">
        <v>43017</v>
      </c>
      <c r="F1270" s="121"/>
      <c r="G1270" s="121"/>
      <c r="H1270" s="121"/>
      <c r="I1270" s="121"/>
      <c r="J1270" s="121"/>
      <c r="K1270" s="121"/>
      <c r="L1270" s="121"/>
      <c r="M1270" s="121"/>
      <c r="N1270" s="121"/>
      <c r="O1270" s="121"/>
      <c r="P1270" s="121"/>
      <c r="Q1270" s="121"/>
      <c r="R1270" s="121"/>
      <c r="S1270" s="121"/>
      <c r="T1270" s="121"/>
      <c r="DS1270" s="83">
        <v>594.69609375000005</v>
      </c>
      <c r="DT1270" s="83">
        <v>0.322503125</v>
      </c>
      <c r="DU1270" s="83">
        <v>0.3243625</v>
      </c>
      <c r="DV1270" s="83">
        <v>0.32392500000000002</v>
      </c>
      <c r="DW1270" s="83">
        <v>0.35722500000000001</v>
      </c>
      <c r="DX1270" s="83">
        <v>0.37853124999999999</v>
      </c>
      <c r="DY1270" s="83">
        <v>0.35051874999999999</v>
      </c>
      <c r="DZ1270" s="83">
        <v>0.24868750000000001</v>
      </c>
    </row>
    <row r="1271" spans="1:130" s="83" customFormat="1" hidden="1" x14ac:dyDescent="0.25">
      <c r="A1271" s="82" t="s">
        <v>480</v>
      </c>
      <c r="B1271" s="82" t="s">
        <v>428</v>
      </c>
      <c r="C1271" s="83" t="s">
        <v>216</v>
      </c>
      <c r="D1271" s="83">
        <v>2017</v>
      </c>
      <c r="E1271" s="121">
        <v>43017</v>
      </c>
      <c r="F1271" s="121"/>
      <c r="G1271" s="121"/>
      <c r="H1271" s="121"/>
      <c r="I1271" s="121"/>
      <c r="J1271" s="121"/>
      <c r="K1271" s="121"/>
      <c r="L1271" s="121"/>
      <c r="M1271" s="121"/>
      <c r="N1271" s="121"/>
      <c r="O1271" s="121"/>
      <c r="P1271" s="121"/>
      <c r="Q1271" s="121"/>
      <c r="R1271" s="121"/>
      <c r="S1271" s="121"/>
      <c r="T1271" s="121"/>
      <c r="DS1271" s="83">
        <v>569.78343749999999</v>
      </c>
      <c r="DT1271" s="83">
        <v>0.33251249999999999</v>
      </c>
      <c r="DU1271" s="83">
        <v>0.29888124999999999</v>
      </c>
      <c r="DV1271" s="83">
        <v>0.35191250000000002</v>
      </c>
      <c r="DW1271" s="83">
        <v>0.38209375000000001</v>
      </c>
      <c r="DX1271" s="83">
        <v>0.37515625000000002</v>
      </c>
      <c r="DY1271" s="83">
        <v>0.29543750000000002</v>
      </c>
      <c r="DZ1271" s="83">
        <v>0.17898125000000001</v>
      </c>
    </row>
    <row r="1272" spans="1:130" s="83" customFormat="1" hidden="1" x14ac:dyDescent="0.25">
      <c r="A1272" s="82" t="s">
        <v>480</v>
      </c>
      <c r="B1272" s="82" t="s">
        <v>428</v>
      </c>
      <c r="C1272" s="83" t="s">
        <v>217</v>
      </c>
      <c r="D1272" s="83">
        <v>2017</v>
      </c>
      <c r="E1272" s="121">
        <v>43017</v>
      </c>
      <c r="F1272" s="121"/>
      <c r="G1272" s="121"/>
      <c r="H1272" s="121"/>
      <c r="I1272" s="121"/>
      <c r="J1272" s="121"/>
      <c r="K1272" s="121"/>
      <c r="L1272" s="121"/>
      <c r="M1272" s="121"/>
      <c r="N1272" s="121"/>
      <c r="O1272" s="121"/>
      <c r="P1272" s="121"/>
      <c r="Q1272" s="121"/>
      <c r="R1272" s="121"/>
      <c r="S1272" s="121"/>
      <c r="T1272" s="121"/>
      <c r="DS1272" s="83">
        <v>535.46437500000002</v>
      </c>
      <c r="DT1272" s="83">
        <v>0.32415624999999998</v>
      </c>
      <c r="DU1272" s="83">
        <v>0.30354375</v>
      </c>
      <c r="DV1272" s="83">
        <v>0.31049375000000001</v>
      </c>
      <c r="DW1272" s="83">
        <v>0.35416874999999998</v>
      </c>
      <c r="DX1272" s="83">
        <v>0.34844999999999998</v>
      </c>
      <c r="DY1272" s="83">
        <v>0.31310624999999997</v>
      </c>
      <c r="DZ1272" s="83">
        <v>0.14481250000000001</v>
      </c>
    </row>
    <row r="1273" spans="1:130" s="83" customFormat="1" hidden="1" x14ac:dyDescent="0.25">
      <c r="A1273" s="82" t="s">
        <v>480</v>
      </c>
      <c r="B1273" s="82" t="s">
        <v>428</v>
      </c>
      <c r="C1273" s="83" t="s">
        <v>213</v>
      </c>
      <c r="D1273" s="83">
        <v>2017</v>
      </c>
      <c r="E1273" s="121">
        <v>43018</v>
      </c>
      <c r="F1273" s="121"/>
      <c r="G1273" s="121"/>
      <c r="H1273" s="121"/>
      <c r="I1273" s="121"/>
      <c r="J1273" s="121"/>
      <c r="K1273" s="121"/>
      <c r="L1273" s="121"/>
      <c r="M1273" s="121"/>
      <c r="N1273" s="121"/>
      <c r="O1273" s="121"/>
      <c r="P1273" s="121"/>
      <c r="Q1273" s="121"/>
      <c r="R1273" s="121"/>
      <c r="S1273" s="121"/>
      <c r="T1273" s="121"/>
      <c r="DS1273" s="83">
        <v>590.68546875000004</v>
      </c>
      <c r="DT1273" s="83">
        <v>0.338771875</v>
      </c>
      <c r="DU1273" s="83">
        <v>0.35541875000000001</v>
      </c>
      <c r="DV1273" s="83">
        <v>0.33795625000000001</v>
      </c>
      <c r="DW1273" s="83">
        <v>0.36332500000000001</v>
      </c>
      <c r="DX1273" s="83">
        <v>0.35112500000000002</v>
      </c>
      <c r="DY1273" s="83">
        <v>0.35630000000000001</v>
      </c>
      <c r="DZ1273" s="83">
        <v>0.21315000000000001</v>
      </c>
    </row>
    <row r="1274" spans="1:130" s="83" customFormat="1" hidden="1" x14ac:dyDescent="0.25">
      <c r="A1274" s="82" t="s">
        <v>480</v>
      </c>
      <c r="B1274" s="82" t="s">
        <v>428</v>
      </c>
      <c r="C1274" s="83" t="s">
        <v>496</v>
      </c>
      <c r="D1274" s="83">
        <v>2017</v>
      </c>
      <c r="E1274" s="121">
        <v>43018</v>
      </c>
      <c r="F1274" s="121"/>
      <c r="G1274" s="121"/>
      <c r="H1274" s="121"/>
      <c r="I1274" s="121"/>
      <c r="J1274" s="121"/>
      <c r="K1274" s="121"/>
      <c r="L1274" s="121"/>
      <c r="M1274" s="121"/>
      <c r="N1274" s="121"/>
      <c r="O1274" s="121"/>
      <c r="P1274" s="121"/>
      <c r="Q1274" s="121"/>
      <c r="R1274" s="121"/>
      <c r="S1274" s="121"/>
      <c r="T1274" s="121"/>
      <c r="DS1274" s="83">
        <v>575.71640624999998</v>
      </c>
      <c r="DT1274" s="83">
        <v>0.31905312499999999</v>
      </c>
      <c r="DU1274" s="83">
        <v>0.31423125000000002</v>
      </c>
      <c r="DV1274" s="83">
        <v>0.30677500000000002</v>
      </c>
      <c r="DW1274" s="83">
        <v>0.36588749999999998</v>
      </c>
      <c r="DX1274" s="83">
        <v>0.3737375</v>
      </c>
      <c r="DY1274" s="83">
        <v>0.33626250000000002</v>
      </c>
      <c r="DZ1274" s="83">
        <v>0.21975</v>
      </c>
    </row>
    <row r="1275" spans="1:130" s="83" customFormat="1" hidden="1" x14ac:dyDescent="0.25">
      <c r="A1275" s="82" t="s">
        <v>480</v>
      </c>
      <c r="B1275" s="82" t="s">
        <v>428</v>
      </c>
      <c r="C1275" s="83" t="s">
        <v>214</v>
      </c>
      <c r="D1275" s="83">
        <v>2017</v>
      </c>
      <c r="E1275" s="121">
        <v>43018</v>
      </c>
      <c r="F1275" s="121"/>
      <c r="G1275" s="121"/>
      <c r="H1275" s="121"/>
      <c r="I1275" s="121"/>
      <c r="J1275" s="121"/>
      <c r="K1275" s="121"/>
      <c r="L1275" s="121"/>
      <c r="M1275" s="121"/>
      <c r="N1275" s="121"/>
      <c r="O1275" s="121"/>
      <c r="P1275" s="121"/>
      <c r="Q1275" s="121"/>
      <c r="R1275" s="121"/>
      <c r="S1275" s="121"/>
      <c r="T1275" s="121"/>
      <c r="DS1275" s="83">
        <v>596.38828124999998</v>
      </c>
      <c r="DT1275" s="83">
        <v>0.35436562500000002</v>
      </c>
      <c r="DU1275" s="83">
        <v>0.37269374999999999</v>
      </c>
      <c r="DV1275" s="83">
        <v>0.33653749999999999</v>
      </c>
      <c r="DW1275" s="83">
        <v>0.38678750000000001</v>
      </c>
      <c r="DX1275" s="83">
        <v>0.39809375000000002</v>
      </c>
      <c r="DY1275" s="83">
        <v>0.31662499999999999</v>
      </c>
      <c r="DZ1275" s="83">
        <v>0.18638750000000001</v>
      </c>
    </row>
    <row r="1276" spans="1:130" s="83" customFormat="1" hidden="1" x14ac:dyDescent="0.25">
      <c r="A1276" s="82" t="s">
        <v>480</v>
      </c>
      <c r="B1276" s="82" t="s">
        <v>428</v>
      </c>
      <c r="C1276" s="83" t="s">
        <v>215</v>
      </c>
      <c r="D1276" s="83">
        <v>2017</v>
      </c>
      <c r="E1276" s="121">
        <v>43018</v>
      </c>
      <c r="F1276" s="121"/>
      <c r="G1276" s="121"/>
      <c r="H1276" s="121"/>
      <c r="I1276" s="121"/>
      <c r="J1276" s="121"/>
      <c r="K1276" s="121"/>
      <c r="L1276" s="121"/>
      <c r="M1276" s="121"/>
      <c r="N1276" s="121"/>
      <c r="O1276" s="121"/>
      <c r="P1276" s="121"/>
      <c r="Q1276" s="121"/>
      <c r="R1276" s="121"/>
      <c r="S1276" s="121"/>
      <c r="T1276" s="121"/>
      <c r="DS1276" s="83">
        <v>595.22484374999999</v>
      </c>
      <c r="DT1276" s="83">
        <v>0.31666562500000001</v>
      </c>
      <c r="DU1276" s="83">
        <v>0.32901249999999999</v>
      </c>
      <c r="DV1276" s="83">
        <v>0.32703125</v>
      </c>
      <c r="DW1276" s="83">
        <v>0.35643750000000002</v>
      </c>
      <c r="DX1276" s="83">
        <v>0.37795624999999999</v>
      </c>
      <c r="DY1276" s="83">
        <v>0.35058125000000001</v>
      </c>
      <c r="DZ1276" s="83">
        <v>0.2492375</v>
      </c>
    </row>
    <row r="1277" spans="1:130" s="83" customFormat="1" hidden="1" x14ac:dyDescent="0.25">
      <c r="A1277" s="82" t="s">
        <v>480</v>
      </c>
      <c r="B1277" s="82" t="s">
        <v>428</v>
      </c>
      <c r="C1277" s="83" t="s">
        <v>216</v>
      </c>
      <c r="D1277" s="83">
        <v>2017</v>
      </c>
      <c r="E1277" s="121">
        <v>43018</v>
      </c>
      <c r="F1277" s="121"/>
      <c r="G1277" s="121"/>
      <c r="H1277" s="121"/>
      <c r="I1277" s="121"/>
      <c r="J1277" s="121"/>
      <c r="K1277" s="121"/>
      <c r="L1277" s="121"/>
      <c r="M1277" s="121"/>
      <c r="N1277" s="121"/>
      <c r="O1277" s="121"/>
      <c r="P1277" s="121"/>
      <c r="Q1277" s="121"/>
      <c r="R1277" s="121"/>
      <c r="S1277" s="121"/>
      <c r="T1277" s="121"/>
      <c r="DS1277" s="83">
        <v>594.80015624999999</v>
      </c>
      <c r="DT1277" s="83">
        <v>0.365590625</v>
      </c>
      <c r="DU1277" s="83">
        <v>0.35503125000000002</v>
      </c>
      <c r="DV1277" s="83">
        <v>0.38543749999999999</v>
      </c>
      <c r="DW1277" s="83">
        <v>0.38703749999999998</v>
      </c>
      <c r="DX1277" s="83">
        <v>0.37463750000000001</v>
      </c>
      <c r="DY1277" s="83">
        <v>0.29565625000000001</v>
      </c>
      <c r="DZ1277" s="83">
        <v>0.17958750000000001</v>
      </c>
    </row>
    <row r="1278" spans="1:130" s="83" customFormat="1" hidden="1" x14ac:dyDescent="0.25">
      <c r="A1278" s="82" t="s">
        <v>480</v>
      </c>
      <c r="B1278" s="82" t="s">
        <v>428</v>
      </c>
      <c r="C1278" s="83" t="s">
        <v>217</v>
      </c>
      <c r="D1278" s="83">
        <v>2017</v>
      </c>
      <c r="E1278" s="121">
        <v>43018</v>
      </c>
      <c r="F1278" s="121"/>
      <c r="G1278" s="121"/>
      <c r="H1278" s="121"/>
      <c r="I1278" s="121"/>
      <c r="J1278" s="121"/>
      <c r="K1278" s="121"/>
      <c r="L1278" s="121"/>
      <c r="M1278" s="121"/>
      <c r="N1278" s="121"/>
      <c r="O1278" s="121"/>
      <c r="P1278" s="121"/>
      <c r="Q1278" s="121"/>
      <c r="R1278" s="121"/>
      <c r="S1278" s="121"/>
      <c r="T1278" s="121"/>
      <c r="DS1278" s="83">
        <v>536.02312500000005</v>
      </c>
      <c r="DT1278" s="83">
        <v>0.31793125</v>
      </c>
      <c r="DU1278" s="83">
        <v>0.30795624999999999</v>
      </c>
      <c r="DV1278" s="83">
        <v>0.31355624999999998</v>
      </c>
      <c r="DW1278" s="83">
        <v>0.35363125000000001</v>
      </c>
      <c r="DX1278" s="83">
        <v>0.34821875000000002</v>
      </c>
      <c r="DY1278" s="83">
        <v>0.31317499999999998</v>
      </c>
      <c r="DZ1278" s="83">
        <v>0.14521875000000001</v>
      </c>
    </row>
    <row r="1279" spans="1:130" s="83" customFormat="1" hidden="1" x14ac:dyDescent="0.25">
      <c r="A1279" s="82" t="s">
        <v>480</v>
      </c>
      <c r="B1279" s="82" t="s">
        <v>428</v>
      </c>
      <c r="C1279" s="83" t="s">
        <v>213</v>
      </c>
      <c r="D1279" s="83">
        <v>2017</v>
      </c>
      <c r="E1279" s="121">
        <v>43019</v>
      </c>
      <c r="F1279" s="121"/>
      <c r="G1279" s="121"/>
      <c r="H1279" s="121"/>
      <c r="I1279" s="121"/>
      <c r="J1279" s="121"/>
      <c r="K1279" s="121"/>
      <c r="L1279" s="121"/>
      <c r="M1279" s="121"/>
      <c r="N1279" s="121"/>
      <c r="O1279" s="121"/>
      <c r="P1279" s="121"/>
      <c r="Q1279" s="121"/>
      <c r="R1279" s="121"/>
      <c r="S1279" s="121"/>
      <c r="T1279" s="121"/>
      <c r="DS1279" s="83">
        <v>611.12203124999996</v>
      </c>
      <c r="DT1279" s="83">
        <v>0.35174687500000001</v>
      </c>
      <c r="DU1279" s="83">
        <v>0.37013750000000001</v>
      </c>
      <c r="DV1279" s="83">
        <v>0.35802499999999998</v>
      </c>
      <c r="DW1279" s="83">
        <v>0.38496249999999999</v>
      </c>
      <c r="DX1279" s="83">
        <v>0.35803125000000002</v>
      </c>
      <c r="DY1279" s="83">
        <v>0.35886249999999997</v>
      </c>
      <c r="DZ1279" s="83">
        <v>0.21625</v>
      </c>
    </row>
    <row r="1280" spans="1:130" s="83" customFormat="1" hidden="1" x14ac:dyDescent="0.25">
      <c r="A1280" s="82" t="s">
        <v>480</v>
      </c>
      <c r="B1280" s="82" t="s">
        <v>428</v>
      </c>
      <c r="C1280" s="83" t="s">
        <v>496</v>
      </c>
      <c r="D1280" s="83">
        <v>2017</v>
      </c>
      <c r="E1280" s="121">
        <v>43019</v>
      </c>
      <c r="F1280" s="121"/>
      <c r="G1280" s="121"/>
      <c r="H1280" s="121"/>
      <c r="I1280" s="121"/>
      <c r="J1280" s="121"/>
      <c r="K1280" s="121"/>
      <c r="L1280" s="121"/>
      <c r="M1280" s="121"/>
      <c r="N1280" s="121"/>
      <c r="O1280" s="121"/>
      <c r="P1280" s="121"/>
      <c r="Q1280" s="121"/>
      <c r="R1280" s="121"/>
      <c r="S1280" s="121"/>
      <c r="T1280" s="121"/>
      <c r="DS1280" s="83">
        <v>577.3565625</v>
      </c>
      <c r="DT1280" s="83">
        <v>0.32276874999999999</v>
      </c>
      <c r="DU1280" s="83">
        <v>0.31669999999999998</v>
      </c>
      <c r="DV1280" s="83">
        <v>0.3082375</v>
      </c>
      <c r="DW1280" s="83">
        <v>0.36576249999999999</v>
      </c>
      <c r="DX1280" s="83">
        <v>0.3735</v>
      </c>
      <c r="DY1280" s="83">
        <v>0.33668124999999999</v>
      </c>
      <c r="DZ1280" s="83">
        <v>0.22060625</v>
      </c>
    </row>
    <row r="1281" spans="1:130" s="83" customFormat="1" hidden="1" x14ac:dyDescent="0.25">
      <c r="A1281" s="82" t="s">
        <v>480</v>
      </c>
      <c r="B1281" s="82" t="s">
        <v>428</v>
      </c>
      <c r="C1281" s="83" t="s">
        <v>214</v>
      </c>
      <c r="D1281" s="83">
        <v>2017</v>
      </c>
      <c r="E1281" s="121">
        <v>43019</v>
      </c>
      <c r="F1281" s="121"/>
      <c r="G1281" s="121"/>
      <c r="H1281" s="121"/>
      <c r="I1281" s="121"/>
      <c r="J1281" s="121"/>
      <c r="K1281" s="121"/>
      <c r="L1281" s="121"/>
      <c r="M1281" s="121"/>
      <c r="N1281" s="121"/>
      <c r="O1281" s="121"/>
      <c r="P1281" s="121"/>
      <c r="Q1281" s="121"/>
      <c r="R1281" s="121"/>
      <c r="S1281" s="121"/>
      <c r="T1281" s="121"/>
      <c r="DS1281" s="83">
        <v>611.97187499999995</v>
      </c>
      <c r="DT1281" s="83">
        <v>0.36685624999999999</v>
      </c>
      <c r="DU1281" s="83">
        <v>0.38563124999999998</v>
      </c>
      <c r="DV1281" s="83">
        <v>0.35378749999999998</v>
      </c>
      <c r="DW1281" s="83">
        <v>0.40069375000000002</v>
      </c>
      <c r="DX1281" s="83">
        <v>0.40444374999999999</v>
      </c>
      <c r="DY1281" s="83">
        <v>0.31723750000000001</v>
      </c>
      <c r="DZ1281" s="83">
        <v>0.1875</v>
      </c>
    </row>
    <row r="1282" spans="1:130" s="83" customFormat="1" hidden="1" x14ac:dyDescent="0.25">
      <c r="A1282" s="82" t="s">
        <v>480</v>
      </c>
      <c r="B1282" s="82" t="s">
        <v>428</v>
      </c>
      <c r="C1282" s="83" t="s">
        <v>215</v>
      </c>
      <c r="D1282" s="83">
        <v>2017</v>
      </c>
      <c r="E1282" s="121">
        <v>43019</v>
      </c>
      <c r="F1282" s="121"/>
      <c r="G1282" s="121"/>
      <c r="H1282" s="121"/>
      <c r="I1282" s="121"/>
      <c r="J1282" s="121"/>
      <c r="K1282" s="121"/>
      <c r="L1282" s="121"/>
      <c r="M1282" s="121"/>
      <c r="N1282" s="121"/>
      <c r="O1282" s="121"/>
      <c r="P1282" s="121"/>
      <c r="Q1282" s="121"/>
      <c r="R1282" s="121"/>
      <c r="S1282" s="121"/>
      <c r="T1282" s="121"/>
      <c r="DS1282" s="83">
        <v>596.86921874999996</v>
      </c>
      <c r="DT1282" s="83">
        <v>0.31937812500000001</v>
      </c>
      <c r="DU1282" s="83">
        <v>0.3314375</v>
      </c>
      <c r="DV1282" s="83">
        <v>0.32923124999999998</v>
      </c>
      <c r="DW1282" s="83">
        <v>0.35653750000000001</v>
      </c>
      <c r="DX1282" s="83">
        <v>0.37769374999999999</v>
      </c>
      <c r="DY1282" s="83">
        <v>0.35091875</v>
      </c>
      <c r="DZ1282" s="83">
        <v>0.249775</v>
      </c>
    </row>
    <row r="1283" spans="1:130" s="83" customFormat="1" hidden="1" x14ac:dyDescent="0.25">
      <c r="A1283" s="82" t="s">
        <v>480</v>
      </c>
      <c r="B1283" s="82" t="s">
        <v>428</v>
      </c>
      <c r="C1283" s="83" t="s">
        <v>216</v>
      </c>
      <c r="D1283" s="83">
        <v>2017</v>
      </c>
      <c r="E1283" s="121">
        <v>43019</v>
      </c>
      <c r="F1283" s="121"/>
      <c r="G1283" s="121"/>
      <c r="H1283" s="121"/>
      <c r="I1283" s="121"/>
      <c r="J1283" s="121"/>
      <c r="K1283" s="121"/>
      <c r="L1283" s="121"/>
      <c r="M1283" s="121"/>
      <c r="N1283" s="121"/>
      <c r="O1283" s="121"/>
      <c r="P1283" s="121"/>
      <c r="Q1283" s="121"/>
      <c r="R1283" s="121"/>
      <c r="S1283" s="121"/>
      <c r="T1283" s="121"/>
      <c r="DS1283" s="83">
        <v>612.87937499999998</v>
      </c>
      <c r="DT1283" s="83">
        <v>0.375475</v>
      </c>
      <c r="DU1283" s="83">
        <v>0.36609999999999998</v>
      </c>
      <c r="DV1283" s="83">
        <v>0.40605000000000002</v>
      </c>
      <c r="DW1283" s="83">
        <v>0.404725</v>
      </c>
      <c r="DX1283" s="83">
        <v>0.383075</v>
      </c>
      <c r="DY1283" s="83">
        <v>0.29749375</v>
      </c>
      <c r="DZ1283" s="83">
        <v>0.18079999999999999</v>
      </c>
    </row>
    <row r="1284" spans="1:130" s="83" customFormat="1" hidden="1" x14ac:dyDescent="0.25">
      <c r="A1284" s="82" t="s">
        <v>480</v>
      </c>
      <c r="B1284" s="82" t="s">
        <v>428</v>
      </c>
      <c r="C1284" s="83" t="s">
        <v>217</v>
      </c>
      <c r="D1284" s="83">
        <v>2017</v>
      </c>
      <c r="E1284" s="121">
        <v>43019</v>
      </c>
      <c r="F1284" s="121"/>
      <c r="G1284" s="121"/>
      <c r="H1284" s="121"/>
      <c r="I1284" s="121"/>
      <c r="J1284" s="121"/>
      <c r="K1284" s="121"/>
      <c r="L1284" s="121"/>
      <c r="M1284" s="121"/>
      <c r="N1284" s="121"/>
      <c r="O1284" s="121"/>
      <c r="P1284" s="121"/>
      <c r="Q1284" s="121"/>
      <c r="R1284" s="121"/>
      <c r="S1284" s="121"/>
      <c r="T1284" s="121"/>
      <c r="DS1284" s="83">
        <v>537.73734375000004</v>
      </c>
      <c r="DT1284" s="83">
        <v>0.32136562499999999</v>
      </c>
      <c r="DU1284" s="83">
        <v>0.31051250000000002</v>
      </c>
      <c r="DV1284" s="83">
        <v>0.31570625000000002</v>
      </c>
      <c r="DW1284" s="83">
        <v>0.35365000000000002</v>
      </c>
      <c r="DX1284" s="83">
        <v>0.34814374999999997</v>
      </c>
      <c r="DY1284" s="83">
        <v>0.31345000000000001</v>
      </c>
      <c r="DZ1284" s="83">
        <v>0.14556875</v>
      </c>
    </row>
    <row r="1285" spans="1:130" s="83" customFormat="1" hidden="1" x14ac:dyDescent="0.25">
      <c r="A1285" s="82" t="s">
        <v>480</v>
      </c>
      <c r="B1285" s="82" t="s">
        <v>428</v>
      </c>
      <c r="C1285" s="83" t="s">
        <v>213</v>
      </c>
      <c r="D1285" s="83">
        <v>2017</v>
      </c>
      <c r="E1285" s="121">
        <v>43020</v>
      </c>
      <c r="F1285" s="121"/>
      <c r="G1285" s="121"/>
      <c r="H1285" s="121"/>
      <c r="I1285" s="121"/>
      <c r="J1285" s="121"/>
      <c r="K1285" s="121"/>
      <c r="L1285" s="121"/>
      <c r="M1285" s="121"/>
      <c r="N1285" s="121"/>
      <c r="O1285" s="121"/>
      <c r="P1285" s="121"/>
      <c r="Q1285" s="121"/>
      <c r="R1285" s="121"/>
      <c r="S1285" s="121"/>
      <c r="T1285" s="121"/>
      <c r="DS1285" s="83">
        <v>619.11937499999999</v>
      </c>
      <c r="DT1285" s="83">
        <v>0.35864374999999998</v>
      </c>
      <c r="DU1285" s="83">
        <v>0.37640625</v>
      </c>
      <c r="DV1285" s="83">
        <v>0.36270000000000002</v>
      </c>
      <c r="DW1285" s="83">
        <v>0.39068750000000002</v>
      </c>
      <c r="DX1285" s="83">
        <v>0.36238749999999997</v>
      </c>
      <c r="DY1285" s="83">
        <v>0.36215000000000003</v>
      </c>
      <c r="DZ1285" s="83">
        <v>0.21828125000000001</v>
      </c>
    </row>
    <row r="1286" spans="1:130" s="83" customFormat="1" hidden="1" x14ac:dyDescent="0.25">
      <c r="A1286" s="82" t="s">
        <v>480</v>
      </c>
      <c r="B1286" s="82" t="s">
        <v>428</v>
      </c>
      <c r="C1286" s="83" t="s">
        <v>496</v>
      </c>
      <c r="D1286" s="83">
        <v>2017</v>
      </c>
      <c r="E1286" s="121">
        <v>43020</v>
      </c>
      <c r="F1286" s="121"/>
      <c r="G1286" s="121"/>
      <c r="H1286" s="121"/>
      <c r="I1286" s="121"/>
      <c r="J1286" s="121"/>
      <c r="K1286" s="121"/>
      <c r="L1286" s="121"/>
      <c r="M1286" s="121"/>
      <c r="N1286" s="121"/>
      <c r="O1286" s="121"/>
      <c r="P1286" s="121"/>
      <c r="Q1286" s="121"/>
      <c r="R1286" s="121"/>
      <c r="S1286" s="121"/>
      <c r="T1286" s="121"/>
      <c r="DS1286" s="83">
        <v>576.38906250000002</v>
      </c>
      <c r="DT1286" s="83">
        <v>0.31235625</v>
      </c>
      <c r="DU1286" s="83">
        <v>0.314025</v>
      </c>
      <c r="DV1286" s="83">
        <v>0.30907499999999999</v>
      </c>
      <c r="DW1286" s="83">
        <v>0.36701250000000002</v>
      </c>
      <c r="DX1286" s="83">
        <v>0.37366250000000001</v>
      </c>
      <c r="DY1286" s="83">
        <v>0.3369875</v>
      </c>
      <c r="DZ1286" s="83">
        <v>0.22136875</v>
      </c>
    </row>
    <row r="1287" spans="1:130" s="83" customFormat="1" hidden="1" x14ac:dyDescent="0.25">
      <c r="A1287" s="82" t="s">
        <v>480</v>
      </c>
      <c r="B1287" s="82" t="s">
        <v>428</v>
      </c>
      <c r="C1287" s="83" t="s">
        <v>214</v>
      </c>
      <c r="D1287" s="83">
        <v>2017</v>
      </c>
      <c r="E1287" s="121">
        <v>43020</v>
      </c>
      <c r="F1287" s="121"/>
      <c r="G1287" s="121"/>
      <c r="H1287" s="121"/>
      <c r="I1287" s="121"/>
      <c r="J1287" s="121"/>
      <c r="K1287" s="121"/>
      <c r="L1287" s="121"/>
      <c r="M1287" s="121"/>
      <c r="N1287" s="121"/>
      <c r="O1287" s="121"/>
      <c r="P1287" s="121"/>
      <c r="Q1287" s="121"/>
      <c r="R1287" s="121"/>
      <c r="S1287" s="121"/>
      <c r="T1287" s="121"/>
      <c r="DS1287" s="83">
        <v>617.16703125000004</v>
      </c>
      <c r="DT1287" s="83">
        <v>0.37035312500000001</v>
      </c>
      <c r="DU1287" s="83">
        <v>0.38975625000000003</v>
      </c>
      <c r="DV1287" s="83">
        <v>0.35842499999999999</v>
      </c>
      <c r="DW1287" s="83">
        <v>0.40267500000000001</v>
      </c>
      <c r="DX1287" s="83">
        <v>0.40761249999999999</v>
      </c>
      <c r="DY1287" s="83">
        <v>0.32031874999999999</v>
      </c>
      <c r="DZ1287" s="83">
        <v>0.18813750000000001</v>
      </c>
    </row>
    <row r="1288" spans="1:130" s="83" customFormat="1" hidden="1" x14ac:dyDescent="0.25">
      <c r="A1288" s="82" t="s">
        <v>480</v>
      </c>
      <c r="B1288" s="82" t="s">
        <v>428</v>
      </c>
      <c r="C1288" s="83" t="s">
        <v>215</v>
      </c>
      <c r="D1288" s="83">
        <v>2017</v>
      </c>
      <c r="E1288" s="121">
        <v>43020</v>
      </c>
      <c r="F1288" s="121"/>
      <c r="G1288" s="121"/>
      <c r="H1288" s="121"/>
      <c r="I1288" s="121"/>
      <c r="J1288" s="121"/>
      <c r="K1288" s="121"/>
      <c r="L1288" s="121"/>
      <c r="M1288" s="121"/>
      <c r="N1288" s="121"/>
      <c r="O1288" s="121"/>
      <c r="P1288" s="121"/>
      <c r="Q1288" s="121"/>
      <c r="R1288" s="121"/>
      <c r="S1288" s="121"/>
      <c r="T1288" s="121"/>
      <c r="DS1288" s="83">
        <v>595.94765625000002</v>
      </c>
      <c r="DT1288" s="83">
        <v>0.30734687500000002</v>
      </c>
      <c r="DU1288" s="83">
        <v>0.32913750000000003</v>
      </c>
      <c r="DV1288" s="83">
        <v>0.33107500000000001</v>
      </c>
      <c r="DW1288" s="83">
        <v>0.357825</v>
      </c>
      <c r="DX1288" s="83">
        <v>0.37793749999999998</v>
      </c>
      <c r="DY1288" s="83">
        <v>0.35126875000000002</v>
      </c>
      <c r="DZ1288" s="83">
        <v>0.25014375</v>
      </c>
    </row>
    <row r="1289" spans="1:130" s="83" customFormat="1" hidden="1" x14ac:dyDescent="0.25">
      <c r="A1289" s="82" t="s">
        <v>480</v>
      </c>
      <c r="B1289" s="82" t="s">
        <v>428</v>
      </c>
      <c r="C1289" s="83" t="s">
        <v>216</v>
      </c>
      <c r="D1289" s="83">
        <v>2017</v>
      </c>
      <c r="E1289" s="121">
        <v>43020</v>
      </c>
      <c r="F1289" s="121"/>
      <c r="G1289" s="121"/>
      <c r="H1289" s="121"/>
      <c r="I1289" s="121"/>
      <c r="J1289" s="121"/>
      <c r="K1289" s="121"/>
      <c r="L1289" s="121"/>
      <c r="M1289" s="121"/>
      <c r="N1289" s="121"/>
      <c r="O1289" s="121"/>
      <c r="P1289" s="121"/>
      <c r="Q1289" s="121"/>
      <c r="R1289" s="121"/>
      <c r="S1289" s="121"/>
      <c r="T1289" s="121"/>
      <c r="DS1289" s="83">
        <v>618.46078124999997</v>
      </c>
      <c r="DT1289" s="83">
        <v>0.374978125</v>
      </c>
      <c r="DU1289" s="83">
        <v>0.36745624999999998</v>
      </c>
      <c r="DV1289" s="83">
        <v>0.40943125000000002</v>
      </c>
      <c r="DW1289" s="83">
        <v>0.40576250000000003</v>
      </c>
      <c r="DX1289" s="83">
        <v>0.39204375000000002</v>
      </c>
      <c r="DY1289" s="83">
        <v>0.3011375</v>
      </c>
      <c r="DZ1289" s="83">
        <v>0.18194374999999999</v>
      </c>
    </row>
    <row r="1290" spans="1:130" s="83" customFormat="1" hidden="1" x14ac:dyDescent="0.25">
      <c r="A1290" s="82" t="s">
        <v>480</v>
      </c>
      <c r="B1290" s="82" t="s">
        <v>428</v>
      </c>
      <c r="C1290" s="83" t="s">
        <v>217</v>
      </c>
      <c r="D1290" s="83">
        <v>2017</v>
      </c>
      <c r="E1290" s="121">
        <v>43020</v>
      </c>
      <c r="F1290" s="121"/>
      <c r="G1290" s="121"/>
      <c r="H1290" s="121"/>
      <c r="I1290" s="121"/>
      <c r="J1290" s="121"/>
      <c r="K1290" s="121"/>
      <c r="L1290" s="121"/>
      <c r="M1290" s="121"/>
      <c r="N1290" s="121"/>
      <c r="O1290" s="121"/>
      <c r="P1290" s="121"/>
      <c r="Q1290" s="121"/>
      <c r="R1290" s="121"/>
      <c r="S1290" s="121"/>
      <c r="T1290" s="121"/>
      <c r="DS1290" s="83">
        <v>536.09249999999997</v>
      </c>
      <c r="DT1290" s="83">
        <v>0.30925625000000001</v>
      </c>
      <c r="DU1290" s="83">
        <v>0.30691875000000002</v>
      </c>
      <c r="DV1290" s="83">
        <v>0.31643749999999998</v>
      </c>
      <c r="DW1290" s="83">
        <v>0.35454374999999999</v>
      </c>
      <c r="DX1290" s="83">
        <v>0.34820000000000001</v>
      </c>
      <c r="DY1290" s="83">
        <v>0.31368750000000001</v>
      </c>
      <c r="DZ1290" s="83">
        <v>0.14601875</v>
      </c>
    </row>
    <row r="1291" spans="1:130" s="83" customFormat="1" hidden="1" x14ac:dyDescent="0.25">
      <c r="A1291" s="82" t="s">
        <v>480</v>
      </c>
      <c r="B1291" s="82" t="s">
        <v>428</v>
      </c>
      <c r="C1291" s="83" t="s">
        <v>213</v>
      </c>
      <c r="D1291" s="83">
        <v>2017</v>
      </c>
      <c r="E1291" s="121">
        <v>43021</v>
      </c>
      <c r="F1291" s="121"/>
      <c r="G1291" s="121"/>
      <c r="H1291" s="121"/>
      <c r="I1291" s="121"/>
      <c r="J1291" s="121"/>
      <c r="K1291" s="121"/>
      <c r="L1291" s="121"/>
      <c r="M1291" s="121"/>
      <c r="N1291" s="121"/>
      <c r="O1291" s="121"/>
      <c r="P1291" s="121"/>
      <c r="Q1291" s="121"/>
      <c r="R1291" s="121"/>
      <c r="S1291" s="121"/>
      <c r="T1291" s="121"/>
      <c r="DS1291" s="83">
        <v>606.9609375</v>
      </c>
      <c r="DT1291" s="83">
        <v>0.33311875000000002</v>
      </c>
      <c r="DU1291" s="83">
        <v>0.3614</v>
      </c>
      <c r="DV1291" s="83">
        <v>0.34836875</v>
      </c>
      <c r="DW1291" s="83">
        <v>0.38615624999999998</v>
      </c>
      <c r="DX1291" s="83">
        <v>0.36252499999999999</v>
      </c>
      <c r="DY1291" s="83">
        <v>0.36261874999999999</v>
      </c>
      <c r="DZ1291" s="83">
        <v>0.216275</v>
      </c>
    </row>
    <row r="1292" spans="1:130" s="83" customFormat="1" hidden="1" x14ac:dyDescent="0.25">
      <c r="A1292" s="82" t="s">
        <v>480</v>
      </c>
      <c r="B1292" s="82" t="s">
        <v>428</v>
      </c>
      <c r="C1292" s="83" t="s">
        <v>496</v>
      </c>
      <c r="D1292" s="83">
        <v>2017</v>
      </c>
      <c r="E1292" s="121">
        <v>43021</v>
      </c>
      <c r="F1292" s="121"/>
      <c r="G1292" s="121"/>
      <c r="H1292" s="121"/>
      <c r="I1292" s="121"/>
      <c r="J1292" s="121"/>
      <c r="K1292" s="121"/>
      <c r="L1292" s="121"/>
      <c r="M1292" s="121"/>
      <c r="N1292" s="121"/>
      <c r="O1292" s="121"/>
      <c r="P1292" s="121"/>
      <c r="Q1292" s="121"/>
      <c r="R1292" s="121"/>
      <c r="S1292" s="121"/>
      <c r="T1292" s="121"/>
      <c r="DS1292" s="83">
        <v>573.80906249999998</v>
      </c>
      <c r="DT1292" s="83">
        <v>0.2981375</v>
      </c>
      <c r="DU1292" s="83">
        <v>0.30733125</v>
      </c>
      <c r="DV1292" s="83">
        <v>0.3072125</v>
      </c>
      <c r="DW1292" s="83">
        <v>0.36938124999999999</v>
      </c>
      <c r="DX1292" s="83">
        <v>0.37411875</v>
      </c>
      <c r="DY1292" s="83">
        <v>0.33720624999999999</v>
      </c>
      <c r="DZ1292" s="83">
        <v>0.22204375000000001</v>
      </c>
    </row>
    <row r="1293" spans="1:130" s="83" customFormat="1" hidden="1" x14ac:dyDescent="0.25">
      <c r="A1293" s="82" t="s">
        <v>480</v>
      </c>
      <c r="B1293" s="82" t="s">
        <v>428</v>
      </c>
      <c r="C1293" s="83" t="s">
        <v>214</v>
      </c>
      <c r="D1293" s="83">
        <v>2017</v>
      </c>
      <c r="E1293" s="121">
        <v>43021</v>
      </c>
      <c r="F1293" s="121"/>
      <c r="G1293" s="121"/>
      <c r="H1293" s="121"/>
      <c r="I1293" s="121"/>
      <c r="J1293" s="121"/>
      <c r="K1293" s="121"/>
      <c r="L1293" s="121"/>
      <c r="M1293" s="121"/>
      <c r="N1293" s="121"/>
      <c r="O1293" s="121"/>
      <c r="P1293" s="121"/>
      <c r="Q1293" s="121"/>
      <c r="R1293" s="121"/>
      <c r="S1293" s="121"/>
      <c r="T1293" s="121"/>
      <c r="DS1293" s="83">
        <v>608.04</v>
      </c>
      <c r="DT1293" s="83">
        <v>0.34441875</v>
      </c>
      <c r="DU1293" s="83">
        <v>0.37431874999999998</v>
      </c>
      <c r="DV1293" s="83">
        <v>0.34951874999999999</v>
      </c>
      <c r="DW1293" s="83">
        <v>0.39906249999999999</v>
      </c>
      <c r="DX1293" s="83">
        <v>0.40676875000000001</v>
      </c>
      <c r="DY1293" s="83">
        <v>0.32366875000000001</v>
      </c>
      <c r="DZ1293" s="83">
        <v>0.18841250000000001</v>
      </c>
    </row>
    <row r="1294" spans="1:130" s="83" customFormat="1" hidden="1" x14ac:dyDescent="0.25">
      <c r="A1294" s="82" t="s">
        <v>480</v>
      </c>
      <c r="B1294" s="82" t="s">
        <v>428</v>
      </c>
      <c r="C1294" s="83" t="s">
        <v>215</v>
      </c>
      <c r="D1294" s="83">
        <v>2017</v>
      </c>
      <c r="E1294" s="121">
        <v>43021</v>
      </c>
      <c r="F1294" s="121"/>
      <c r="G1294" s="121"/>
      <c r="H1294" s="121"/>
      <c r="I1294" s="121"/>
      <c r="J1294" s="121"/>
      <c r="K1294" s="121"/>
      <c r="L1294" s="121"/>
      <c r="M1294" s="121"/>
      <c r="N1294" s="121"/>
      <c r="O1294" s="121"/>
      <c r="P1294" s="121"/>
      <c r="Q1294" s="121"/>
      <c r="R1294" s="121"/>
      <c r="S1294" s="121"/>
      <c r="T1294" s="121"/>
      <c r="DS1294" s="83">
        <v>593.29734374999998</v>
      </c>
      <c r="DT1294" s="83">
        <v>0.28973437499999999</v>
      </c>
      <c r="DU1294" s="83">
        <v>0.32235625000000001</v>
      </c>
      <c r="DV1294" s="83">
        <v>0.32992500000000002</v>
      </c>
      <c r="DW1294" s="83">
        <v>0.36021874999999998</v>
      </c>
      <c r="DX1294" s="83">
        <v>0.37917499999999998</v>
      </c>
      <c r="DY1294" s="83">
        <v>0.35166249999999999</v>
      </c>
      <c r="DZ1294" s="83">
        <v>0.25063125000000003</v>
      </c>
    </row>
    <row r="1295" spans="1:130" s="83" customFormat="1" hidden="1" x14ac:dyDescent="0.25">
      <c r="A1295" s="82" t="s">
        <v>480</v>
      </c>
      <c r="B1295" s="82" t="s">
        <v>428</v>
      </c>
      <c r="C1295" s="83" t="s">
        <v>216</v>
      </c>
      <c r="D1295" s="83">
        <v>2017</v>
      </c>
      <c r="E1295" s="121">
        <v>43021</v>
      </c>
      <c r="F1295" s="121"/>
      <c r="G1295" s="121"/>
      <c r="H1295" s="121"/>
      <c r="I1295" s="121"/>
      <c r="J1295" s="121"/>
      <c r="K1295" s="121"/>
      <c r="L1295" s="121"/>
      <c r="M1295" s="121"/>
      <c r="N1295" s="121"/>
      <c r="O1295" s="121"/>
      <c r="P1295" s="121"/>
      <c r="Q1295" s="121"/>
      <c r="R1295" s="121"/>
      <c r="S1295" s="121"/>
      <c r="T1295" s="121"/>
      <c r="DS1295" s="83">
        <v>609.02625</v>
      </c>
      <c r="DT1295" s="83">
        <v>0.35238750000000002</v>
      </c>
      <c r="DU1295" s="83">
        <v>0.3508</v>
      </c>
      <c r="DV1295" s="83">
        <v>0.40173124999999998</v>
      </c>
      <c r="DW1295" s="83">
        <v>0.40200625000000001</v>
      </c>
      <c r="DX1295" s="83">
        <v>0.39077499999999998</v>
      </c>
      <c r="DY1295" s="83">
        <v>0.30145</v>
      </c>
      <c r="DZ1295" s="83">
        <v>0.18253125000000001</v>
      </c>
    </row>
    <row r="1296" spans="1:130" s="83" customFormat="1" hidden="1" x14ac:dyDescent="0.25">
      <c r="A1296" s="82" t="s">
        <v>480</v>
      </c>
      <c r="B1296" s="82" t="s">
        <v>428</v>
      </c>
      <c r="C1296" s="83" t="s">
        <v>217</v>
      </c>
      <c r="D1296" s="83">
        <v>2017</v>
      </c>
      <c r="E1296" s="121">
        <v>43021</v>
      </c>
      <c r="F1296" s="121"/>
      <c r="G1296" s="121"/>
      <c r="H1296" s="121"/>
      <c r="I1296" s="121"/>
      <c r="J1296" s="121"/>
      <c r="K1296" s="121"/>
      <c r="L1296" s="121"/>
      <c r="M1296" s="121"/>
      <c r="N1296" s="121"/>
      <c r="O1296" s="121"/>
      <c r="P1296" s="121"/>
      <c r="Q1296" s="121"/>
      <c r="R1296" s="121"/>
      <c r="S1296" s="121"/>
      <c r="T1296" s="121"/>
      <c r="DS1296" s="83">
        <v>532.68843749999996</v>
      </c>
      <c r="DT1296" s="83">
        <v>0.29273125</v>
      </c>
      <c r="DU1296" s="83">
        <v>0.2991125</v>
      </c>
      <c r="DV1296" s="83">
        <v>0.3147625</v>
      </c>
      <c r="DW1296" s="83">
        <v>0.35625625</v>
      </c>
      <c r="DX1296" s="83">
        <v>0.34836875</v>
      </c>
      <c r="DY1296" s="83">
        <v>0.31391875000000002</v>
      </c>
      <c r="DZ1296" s="83">
        <v>0.1464</v>
      </c>
    </row>
    <row r="1297" spans="1:130" s="83" customFormat="1" hidden="1" x14ac:dyDescent="0.25">
      <c r="A1297" s="82" t="s">
        <v>480</v>
      </c>
      <c r="B1297" s="82" t="s">
        <v>428</v>
      </c>
      <c r="C1297" s="83" t="s">
        <v>213</v>
      </c>
      <c r="D1297" s="83">
        <v>2017</v>
      </c>
      <c r="E1297" s="121">
        <v>43022</v>
      </c>
      <c r="F1297" s="121"/>
      <c r="G1297" s="121"/>
      <c r="H1297" s="121"/>
      <c r="I1297" s="121"/>
      <c r="J1297" s="121"/>
      <c r="K1297" s="121"/>
      <c r="L1297" s="121"/>
      <c r="M1297" s="121"/>
      <c r="N1297" s="121"/>
      <c r="O1297" s="121"/>
      <c r="P1297" s="121"/>
      <c r="Q1297" s="121"/>
      <c r="R1297" s="121"/>
      <c r="S1297" s="121"/>
      <c r="T1297" s="121"/>
      <c r="DS1297" s="83">
        <v>602.19890625000005</v>
      </c>
      <c r="DT1297" s="83">
        <v>0.32341562499999998</v>
      </c>
      <c r="DU1297" s="83">
        <v>0.35486875000000001</v>
      </c>
      <c r="DV1297" s="83">
        <v>0.34176250000000002</v>
      </c>
      <c r="DW1297" s="83">
        <v>0.38381874999999999</v>
      </c>
      <c r="DX1297" s="83">
        <v>0.36259999999999998</v>
      </c>
      <c r="DY1297" s="83">
        <v>0.36314999999999997</v>
      </c>
      <c r="DZ1297" s="83">
        <v>0.21685625</v>
      </c>
    </row>
    <row r="1298" spans="1:130" s="83" customFormat="1" hidden="1" x14ac:dyDescent="0.25">
      <c r="A1298" s="82" t="s">
        <v>480</v>
      </c>
      <c r="B1298" s="82" t="s">
        <v>428</v>
      </c>
      <c r="C1298" s="83" t="s">
        <v>496</v>
      </c>
      <c r="D1298" s="83">
        <v>2017</v>
      </c>
      <c r="E1298" s="121">
        <v>43022</v>
      </c>
      <c r="F1298" s="121"/>
      <c r="G1298" s="121"/>
      <c r="H1298" s="121"/>
      <c r="I1298" s="121"/>
      <c r="J1298" s="121"/>
      <c r="K1298" s="121"/>
      <c r="L1298" s="121"/>
      <c r="M1298" s="121"/>
      <c r="N1298" s="121"/>
      <c r="O1298" s="121"/>
      <c r="P1298" s="121"/>
      <c r="Q1298" s="121"/>
      <c r="R1298" s="121"/>
      <c r="S1298" s="121"/>
      <c r="T1298" s="121"/>
      <c r="DS1298" s="83">
        <v>572.52984375000005</v>
      </c>
      <c r="DT1298" s="83">
        <v>0.29068437499999999</v>
      </c>
      <c r="DU1298" s="83">
        <v>0.30393124999999999</v>
      </c>
      <c r="DV1298" s="83">
        <v>0.3057375</v>
      </c>
      <c r="DW1298" s="83">
        <v>0.37034375000000003</v>
      </c>
      <c r="DX1298" s="83">
        <v>0.37491875000000002</v>
      </c>
      <c r="DY1298" s="83">
        <v>0.3374625</v>
      </c>
      <c r="DZ1298" s="83">
        <v>0.22266250000000001</v>
      </c>
    </row>
    <row r="1299" spans="1:130" s="83" customFormat="1" hidden="1" x14ac:dyDescent="0.25">
      <c r="A1299" s="82" t="s">
        <v>480</v>
      </c>
      <c r="B1299" s="82" t="s">
        <v>428</v>
      </c>
      <c r="C1299" s="83" t="s">
        <v>214</v>
      </c>
      <c r="D1299" s="83">
        <v>2017</v>
      </c>
      <c r="E1299" s="121">
        <v>43022</v>
      </c>
      <c r="F1299" s="121"/>
      <c r="G1299" s="121"/>
      <c r="H1299" s="121"/>
      <c r="I1299" s="121"/>
      <c r="J1299" s="121"/>
      <c r="K1299" s="121"/>
      <c r="L1299" s="121"/>
      <c r="M1299" s="121"/>
      <c r="N1299" s="121"/>
      <c r="O1299" s="121"/>
      <c r="P1299" s="121"/>
      <c r="Q1299" s="121"/>
      <c r="R1299" s="121"/>
      <c r="S1299" s="121"/>
      <c r="T1299" s="121"/>
      <c r="DS1299" s="83">
        <v>603.95671875000005</v>
      </c>
      <c r="DT1299" s="83">
        <v>0.33433437500000002</v>
      </c>
      <c r="DU1299" s="83">
        <v>0.36731875000000003</v>
      </c>
      <c r="DV1299" s="83">
        <v>0.34549374999999999</v>
      </c>
      <c r="DW1299" s="83">
        <v>0.39733750000000001</v>
      </c>
      <c r="DX1299" s="83">
        <v>0.40598125000000002</v>
      </c>
      <c r="DY1299" s="83">
        <v>0.32471250000000002</v>
      </c>
      <c r="DZ1299" s="83">
        <v>0.18883749999999999</v>
      </c>
    </row>
    <row r="1300" spans="1:130" s="83" customFormat="1" hidden="1" x14ac:dyDescent="0.25">
      <c r="A1300" s="82" t="s">
        <v>480</v>
      </c>
      <c r="B1300" s="82" t="s">
        <v>428</v>
      </c>
      <c r="C1300" s="83" t="s">
        <v>215</v>
      </c>
      <c r="D1300" s="83">
        <v>2017</v>
      </c>
      <c r="E1300" s="121">
        <v>43022</v>
      </c>
      <c r="F1300" s="121"/>
      <c r="G1300" s="121"/>
      <c r="H1300" s="121"/>
      <c r="I1300" s="121"/>
      <c r="J1300" s="121"/>
      <c r="K1300" s="121"/>
      <c r="L1300" s="121"/>
      <c r="M1300" s="121"/>
      <c r="N1300" s="121"/>
      <c r="O1300" s="121"/>
      <c r="P1300" s="121"/>
      <c r="Q1300" s="121"/>
      <c r="R1300" s="121"/>
      <c r="S1300" s="121"/>
      <c r="T1300" s="121"/>
      <c r="DS1300" s="83">
        <v>592.31624999999997</v>
      </c>
      <c r="DT1300" s="83">
        <v>0.28165625</v>
      </c>
      <c r="DU1300" s="83">
        <v>0.31943125</v>
      </c>
      <c r="DV1300" s="83">
        <v>0.32895625000000001</v>
      </c>
      <c r="DW1300" s="83">
        <v>0.36149375</v>
      </c>
      <c r="DX1300" s="83">
        <v>0.38001875000000002</v>
      </c>
      <c r="DY1300" s="83">
        <v>0.35225624999999999</v>
      </c>
      <c r="DZ1300" s="83">
        <v>0.25111875</v>
      </c>
    </row>
    <row r="1301" spans="1:130" s="83" customFormat="1" hidden="1" x14ac:dyDescent="0.25">
      <c r="A1301" s="82" t="s">
        <v>480</v>
      </c>
      <c r="B1301" s="82" t="s">
        <v>428</v>
      </c>
      <c r="C1301" s="83" t="s">
        <v>216</v>
      </c>
      <c r="D1301" s="83">
        <v>2017</v>
      </c>
      <c r="E1301" s="121">
        <v>43022</v>
      </c>
      <c r="F1301" s="121"/>
      <c r="G1301" s="121"/>
      <c r="H1301" s="121"/>
      <c r="I1301" s="121"/>
      <c r="J1301" s="121"/>
      <c r="K1301" s="121"/>
      <c r="L1301" s="121"/>
      <c r="M1301" s="121"/>
      <c r="N1301" s="121"/>
      <c r="O1301" s="121"/>
      <c r="P1301" s="121"/>
      <c r="Q1301" s="121"/>
      <c r="R1301" s="121"/>
      <c r="S1301" s="121"/>
      <c r="T1301" s="121"/>
      <c r="DS1301" s="83">
        <v>604.19671874999995</v>
      </c>
      <c r="DT1301" s="83">
        <v>0.34268437499999999</v>
      </c>
      <c r="DU1301" s="83">
        <v>0.34318124999999999</v>
      </c>
      <c r="DV1301" s="83">
        <v>0.396675</v>
      </c>
      <c r="DW1301" s="83">
        <v>0.39995625000000001</v>
      </c>
      <c r="DX1301" s="83">
        <v>0.38939374999999998</v>
      </c>
      <c r="DY1301" s="83">
        <v>0.30182500000000001</v>
      </c>
      <c r="DZ1301" s="83">
        <v>0.18320624999999999</v>
      </c>
    </row>
    <row r="1302" spans="1:130" s="83" customFormat="1" hidden="1" x14ac:dyDescent="0.25">
      <c r="A1302" s="82" t="s">
        <v>480</v>
      </c>
      <c r="B1302" s="82" t="s">
        <v>428</v>
      </c>
      <c r="C1302" s="83" t="s">
        <v>217</v>
      </c>
      <c r="D1302" s="83">
        <v>2017</v>
      </c>
      <c r="E1302" s="121">
        <v>43022</v>
      </c>
      <c r="F1302" s="121"/>
      <c r="G1302" s="121"/>
      <c r="H1302" s="121"/>
      <c r="I1302" s="121"/>
      <c r="J1302" s="121"/>
      <c r="K1302" s="121"/>
      <c r="L1302" s="121"/>
      <c r="M1302" s="121"/>
      <c r="N1302" s="121"/>
      <c r="O1302" s="121"/>
      <c r="P1302" s="121"/>
      <c r="Q1302" s="121"/>
      <c r="R1302" s="121"/>
      <c r="S1302" s="121"/>
      <c r="T1302" s="121"/>
      <c r="DS1302" s="83">
        <v>531.29250000000002</v>
      </c>
      <c r="DT1302" s="83">
        <v>0.28451874999999999</v>
      </c>
      <c r="DU1302" s="83">
        <v>0.29575625</v>
      </c>
      <c r="DV1302" s="83">
        <v>0.31423125000000002</v>
      </c>
      <c r="DW1302" s="83">
        <v>0.35730624999999999</v>
      </c>
      <c r="DX1302" s="83">
        <v>0.34853125000000001</v>
      </c>
      <c r="DY1302" s="83">
        <v>0.31411875</v>
      </c>
      <c r="DZ1302" s="83">
        <v>0.14665</v>
      </c>
    </row>
    <row r="1303" spans="1:130" s="83" customFormat="1" hidden="1" x14ac:dyDescent="0.25">
      <c r="A1303" s="82" t="s">
        <v>480</v>
      </c>
      <c r="B1303" s="82" t="s">
        <v>428</v>
      </c>
      <c r="C1303" s="83" t="s">
        <v>213</v>
      </c>
      <c r="D1303" s="83">
        <v>2017</v>
      </c>
      <c r="E1303" s="121">
        <v>43023</v>
      </c>
      <c r="F1303" s="121"/>
      <c r="G1303" s="121"/>
      <c r="H1303" s="121"/>
      <c r="I1303" s="121"/>
      <c r="J1303" s="121"/>
      <c r="K1303" s="121"/>
      <c r="L1303" s="121"/>
      <c r="M1303" s="121"/>
      <c r="N1303" s="121"/>
      <c r="O1303" s="121"/>
      <c r="P1303" s="121"/>
      <c r="Q1303" s="121"/>
      <c r="R1303" s="121"/>
      <c r="S1303" s="121"/>
      <c r="T1303" s="121"/>
      <c r="DS1303" s="83">
        <v>599.81156250000004</v>
      </c>
      <c r="DT1303" s="83">
        <v>0.32274375</v>
      </c>
      <c r="DU1303" s="83">
        <v>0.35115000000000002</v>
      </c>
      <c r="DV1303" s="83">
        <v>0.33676875000000001</v>
      </c>
      <c r="DW1303" s="83">
        <v>0.38191249999999999</v>
      </c>
      <c r="DX1303" s="83">
        <v>0.36261874999999999</v>
      </c>
      <c r="DY1303" s="83">
        <v>0.36359999999999998</v>
      </c>
      <c r="DZ1303" s="83">
        <v>0.217525</v>
      </c>
    </row>
    <row r="1304" spans="1:130" s="83" customFormat="1" hidden="1" x14ac:dyDescent="0.25">
      <c r="A1304" s="82" t="s">
        <v>480</v>
      </c>
      <c r="B1304" s="82" t="s">
        <v>428</v>
      </c>
      <c r="C1304" s="83" t="s">
        <v>496</v>
      </c>
      <c r="D1304" s="83">
        <v>2017</v>
      </c>
      <c r="E1304" s="121">
        <v>43023</v>
      </c>
      <c r="F1304" s="121"/>
      <c r="G1304" s="121"/>
      <c r="H1304" s="121"/>
      <c r="I1304" s="121"/>
      <c r="J1304" s="121"/>
      <c r="K1304" s="121"/>
      <c r="L1304" s="121"/>
      <c r="M1304" s="121"/>
      <c r="N1304" s="121"/>
      <c r="O1304" s="121"/>
      <c r="P1304" s="121"/>
      <c r="Q1304" s="121"/>
      <c r="R1304" s="121"/>
      <c r="S1304" s="121"/>
      <c r="T1304" s="121"/>
      <c r="DS1304" s="83">
        <v>571.92984375000003</v>
      </c>
      <c r="DT1304" s="83">
        <v>0.29055937500000001</v>
      </c>
      <c r="DU1304" s="83">
        <v>0.30158125000000002</v>
      </c>
      <c r="DV1304" s="83">
        <v>0.30358750000000001</v>
      </c>
      <c r="DW1304" s="83">
        <v>0.37033749999999999</v>
      </c>
      <c r="DX1304" s="83">
        <v>0.37541875000000002</v>
      </c>
      <c r="DY1304" s="83">
        <v>0.33775624999999998</v>
      </c>
      <c r="DZ1304" s="83">
        <v>0.2232625</v>
      </c>
    </row>
    <row r="1305" spans="1:130" s="83" customFormat="1" hidden="1" x14ac:dyDescent="0.25">
      <c r="A1305" s="82" t="s">
        <v>480</v>
      </c>
      <c r="B1305" s="82" t="s">
        <v>428</v>
      </c>
      <c r="C1305" s="83" t="s">
        <v>214</v>
      </c>
      <c r="D1305" s="83">
        <v>2017</v>
      </c>
      <c r="E1305" s="121">
        <v>43023</v>
      </c>
      <c r="F1305" s="121"/>
      <c r="G1305" s="121"/>
      <c r="H1305" s="121"/>
      <c r="I1305" s="121"/>
      <c r="J1305" s="121"/>
      <c r="K1305" s="121"/>
      <c r="L1305" s="121"/>
      <c r="M1305" s="121"/>
      <c r="N1305" s="121"/>
      <c r="O1305" s="121"/>
      <c r="P1305" s="121"/>
      <c r="Q1305" s="121"/>
      <c r="R1305" s="121"/>
      <c r="S1305" s="121"/>
      <c r="T1305" s="121"/>
      <c r="DS1305" s="83">
        <v>601.37109375</v>
      </c>
      <c r="DT1305" s="83">
        <v>0.33117812499999999</v>
      </c>
      <c r="DU1305" s="83">
        <v>0.3624</v>
      </c>
      <c r="DV1305" s="83">
        <v>0.34163125</v>
      </c>
      <c r="DW1305" s="83">
        <v>0.3959625</v>
      </c>
      <c r="DX1305" s="83">
        <v>0.40551874999999998</v>
      </c>
      <c r="DY1305" s="83">
        <v>0.32534374999999999</v>
      </c>
      <c r="DZ1305" s="83">
        <v>0.18932499999999999</v>
      </c>
    </row>
    <row r="1306" spans="1:130" s="83" customFormat="1" hidden="1" x14ac:dyDescent="0.25">
      <c r="A1306" s="82" t="s">
        <v>480</v>
      </c>
      <c r="B1306" s="82" t="s">
        <v>428</v>
      </c>
      <c r="C1306" s="83" t="s">
        <v>215</v>
      </c>
      <c r="D1306" s="83">
        <v>2017</v>
      </c>
      <c r="E1306" s="121">
        <v>43023</v>
      </c>
      <c r="F1306" s="121"/>
      <c r="G1306" s="121"/>
      <c r="H1306" s="121"/>
      <c r="I1306" s="121"/>
      <c r="J1306" s="121"/>
      <c r="K1306" s="121"/>
      <c r="L1306" s="121"/>
      <c r="M1306" s="121"/>
      <c r="N1306" s="121"/>
      <c r="O1306" s="121"/>
      <c r="P1306" s="121"/>
      <c r="Q1306" s="121"/>
      <c r="R1306" s="121"/>
      <c r="S1306" s="121"/>
      <c r="T1306" s="121"/>
      <c r="DS1306" s="83">
        <v>591.76921875000005</v>
      </c>
      <c r="DT1306" s="83">
        <v>0.28162812500000001</v>
      </c>
      <c r="DU1306" s="83">
        <v>0.31632500000000002</v>
      </c>
      <c r="DV1306" s="83">
        <v>0.32728125000000002</v>
      </c>
      <c r="DW1306" s="83">
        <v>0.36165000000000003</v>
      </c>
      <c r="DX1306" s="83">
        <v>0.38036874999999998</v>
      </c>
      <c r="DY1306" s="83">
        <v>0.35258125000000001</v>
      </c>
      <c r="DZ1306" s="83">
        <v>0.25170625000000002</v>
      </c>
    </row>
    <row r="1307" spans="1:130" s="83" customFormat="1" hidden="1" x14ac:dyDescent="0.25">
      <c r="A1307" s="82" t="s">
        <v>480</v>
      </c>
      <c r="B1307" s="82" t="s">
        <v>428</v>
      </c>
      <c r="C1307" s="83" t="s">
        <v>216</v>
      </c>
      <c r="D1307" s="83">
        <v>2017</v>
      </c>
      <c r="E1307" s="121">
        <v>43023</v>
      </c>
      <c r="F1307" s="121"/>
      <c r="G1307" s="121"/>
      <c r="H1307" s="121"/>
      <c r="I1307" s="121"/>
      <c r="J1307" s="121"/>
      <c r="K1307" s="121"/>
      <c r="L1307" s="121"/>
      <c r="M1307" s="121"/>
      <c r="N1307" s="121"/>
      <c r="O1307" s="121"/>
      <c r="P1307" s="121"/>
      <c r="Q1307" s="121"/>
      <c r="R1307" s="121"/>
      <c r="S1307" s="121"/>
      <c r="T1307" s="121"/>
      <c r="DS1307" s="83">
        <v>600.99609375</v>
      </c>
      <c r="DT1307" s="83">
        <v>0.34024062500000002</v>
      </c>
      <c r="DU1307" s="83">
        <v>0.33811249999999998</v>
      </c>
      <c r="DV1307" s="83">
        <v>0.39119999999999999</v>
      </c>
      <c r="DW1307" s="83">
        <v>0.39845000000000003</v>
      </c>
      <c r="DX1307" s="83">
        <v>0.38854375000000002</v>
      </c>
      <c r="DY1307" s="83">
        <v>0.30212499999999998</v>
      </c>
      <c r="DZ1307" s="83">
        <v>0.18382499999999999</v>
      </c>
    </row>
    <row r="1308" spans="1:130" s="83" customFormat="1" hidden="1" x14ac:dyDescent="0.25">
      <c r="A1308" s="82" t="s">
        <v>480</v>
      </c>
      <c r="B1308" s="82" t="s">
        <v>428</v>
      </c>
      <c r="C1308" s="83" t="s">
        <v>217</v>
      </c>
      <c r="D1308" s="83">
        <v>2017</v>
      </c>
      <c r="E1308" s="121">
        <v>43023</v>
      </c>
      <c r="F1308" s="121"/>
      <c r="G1308" s="121"/>
      <c r="H1308" s="121"/>
      <c r="I1308" s="121"/>
      <c r="J1308" s="121"/>
      <c r="K1308" s="121"/>
      <c r="L1308" s="121"/>
      <c r="M1308" s="121"/>
      <c r="N1308" s="121"/>
      <c r="O1308" s="121"/>
      <c r="P1308" s="121"/>
      <c r="Q1308" s="121"/>
      <c r="R1308" s="121"/>
      <c r="S1308" s="121"/>
      <c r="T1308" s="121"/>
      <c r="DS1308" s="83">
        <v>530.74453125000002</v>
      </c>
      <c r="DT1308" s="83">
        <v>0.28494687499999999</v>
      </c>
      <c r="DU1308" s="83">
        <v>0.2930625</v>
      </c>
      <c r="DV1308" s="83">
        <v>0.31249375000000001</v>
      </c>
      <c r="DW1308" s="83">
        <v>0.35749375</v>
      </c>
      <c r="DX1308" s="83">
        <v>0.3488</v>
      </c>
      <c r="DY1308" s="83">
        <v>0.31432500000000002</v>
      </c>
      <c r="DZ1308" s="83">
        <v>0.14703125</v>
      </c>
    </row>
    <row r="1309" spans="1:130" s="83" customFormat="1" hidden="1" x14ac:dyDescent="0.25">
      <c r="A1309" s="82" t="s">
        <v>480</v>
      </c>
      <c r="B1309" s="82" t="s">
        <v>428</v>
      </c>
      <c r="C1309" s="83" t="s">
        <v>213</v>
      </c>
      <c r="D1309" s="83">
        <v>2017</v>
      </c>
      <c r="E1309" s="121">
        <v>43024</v>
      </c>
      <c r="F1309" s="121"/>
      <c r="G1309" s="121"/>
      <c r="H1309" s="121"/>
      <c r="I1309" s="121"/>
      <c r="J1309" s="121"/>
      <c r="K1309" s="121"/>
      <c r="L1309" s="121"/>
      <c r="M1309" s="121"/>
      <c r="N1309" s="121"/>
      <c r="O1309" s="121"/>
      <c r="P1309" s="121"/>
      <c r="Q1309" s="121"/>
      <c r="R1309" s="121"/>
      <c r="S1309" s="121"/>
      <c r="T1309" s="121"/>
      <c r="DS1309" s="83">
        <v>597.27374999999995</v>
      </c>
      <c r="DT1309" s="83">
        <v>0.3165</v>
      </c>
      <c r="DU1309" s="83">
        <v>0.348275</v>
      </c>
      <c r="DV1309" s="83">
        <v>0.33353125</v>
      </c>
      <c r="DW1309" s="83">
        <v>0.38066250000000001</v>
      </c>
      <c r="DX1309" s="83">
        <v>0.36209999999999998</v>
      </c>
      <c r="DY1309" s="83">
        <v>0.36405625000000003</v>
      </c>
      <c r="DZ1309" s="83">
        <v>0.21817500000000001</v>
      </c>
    </row>
    <row r="1310" spans="1:130" s="83" customFormat="1" hidden="1" x14ac:dyDescent="0.25">
      <c r="A1310" s="82" t="s">
        <v>480</v>
      </c>
      <c r="B1310" s="82" t="s">
        <v>428</v>
      </c>
      <c r="C1310" s="83" t="s">
        <v>496</v>
      </c>
      <c r="D1310" s="83">
        <v>2017</v>
      </c>
      <c r="E1310" s="121">
        <v>43024</v>
      </c>
      <c r="F1310" s="121"/>
      <c r="G1310" s="121"/>
      <c r="H1310" s="121"/>
      <c r="I1310" s="121"/>
      <c r="J1310" s="121"/>
      <c r="K1310" s="121"/>
      <c r="L1310" s="121"/>
      <c r="M1310" s="121"/>
      <c r="N1310" s="121"/>
      <c r="O1310" s="121"/>
      <c r="P1310" s="121"/>
      <c r="Q1310" s="121"/>
      <c r="R1310" s="121"/>
      <c r="S1310" s="121"/>
      <c r="T1310" s="121"/>
      <c r="DS1310" s="83">
        <v>571.16296875</v>
      </c>
      <c r="DT1310" s="83">
        <v>0.28650937500000001</v>
      </c>
      <c r="DU1310" s="83">
        <v>0.30073125000000001</v>
      </c>
      <c r="DV1310" s="83">
        <v>0.30267500000000003</v>
      </c>
      <c r="DW1310" s="83">
        <v>0.369975</v>
      </c>
      <c r="DX1310" s="83">
        <v>0.37555624999999998</v>
      </c>
      <c r="DY1310" s="83">
        <v>0.33816875000000002</v>
      </c>
      <c r="DZ1310" s="83">
        <v>0.22388125</v>
      </c>
    </row>
    <row r="1311" spans="1:130" s="83" customFormat="1" hidden="1" x14ac:dyDescent="0.25">
      <c r="A1311" s="82" t="s">
        <v>480</v>
      </c>
      <c r="B1311" s="82" t="s">
        <v>428</v>
      </c>
      <c r="C1311" s="83" t="s">
        <v>214</v>
      </c>
      <c r="D1311" s="83">
        <v>2017</v>
      </c>
      <c r="E1311" s="121">
        <v>43024</v>
      </c>
      <c r="F1311" s="121"/>
      <c r="G1311" s="121"/>
      <c r="H1311" s="121"/>
      <c r="I1311" s="121"/>
      <c r="J1311" s="121"/>
      <c r="K1311" s="121"/>
      <c r="L1311" s="121"/>
      <c r="M1311" s="121"/>
      <c r="N1311" s="121"/>
      <c r="O1311" s="121"/>
      <c r="P1311" s="121"/>
      <c r="Q1311" s="121"/>
      <c r="R1311" s="121"/>
      <c r="S1311" s="121"/>
      <c r="T1311" s="121"/>
      <c r="DS1311" s="83">
        <v>598.87453125000002</v>
      </c>
      <c r="DT1311" s="83">
        <v>0.32457187500000001</v>
      </c>
      <c r="DU1311" s="83">
        <v>0.35852499999999998</v>
      </c>
      <c r="DV1311" s="83">
        <v>0.33909375000000003</v>
      </c>
      <c r="DW1311" s="83">
        <v>0.395125</v>
      </c>
      <c r="DX1311" s="83">
        <v>0.40511875000000003</v>
      </c>
      <c r="DY1311" s="83">
        <v>0.32566250000000002</v>
      </c>
      <c r="DZ1311" s="83">
        <v>0.18970000000000001</v>
      </c>
    </row>
    <row r="1312" spans="1:130" s="83" customFormat="1" hidden="1" x14ac:dyDescent="0.25">
      <c r="A1312" s="82" t="s">
        <v>480</v>
      </c>
      <c r="B1312" s="82" t="s">
        <v>428</v>
      </c>
      <c r="C1312" s="83" t="s">
        <v>215</v>
      </c>
      <c r="D1312" s="83">
        <v>2017</v>
      </c>
      <c r="E1312" s="121">
        <v>43024</v>
      </c>
      <c r="F1312" s="121"/>
      <c r="G1312" s="121"/>
      <c r="H1312" s="121"/>
      <c r="I1312" s="121"/>
      <c r="J1312" s="121"/>
      <c r="K1312" s="121"/>
      <c r="L1312" s="121"/>
      <c r="M1312" s="121"/>
      <c r="N1312" s="121"/>
      <c r="O1312" s="121"/>
      <c r="P1312" s="121"/>
      <c r="Q1312" s="121"/>
      <c r="R1312" s="121"/>
      <c r="S1312" s="121"/>
      <c r="T1312" s="121"/>
      <c r="DS1312" s="83">
        <v>591.03187500000001</v>
      </c>
      <c r="DT1312" s="83">
        <v>0.27718124999999999</v>
      </c>
      <c r="DU1312" s="83">
        <v>0.31525625000000002</v>
      </c>
      <c r="DV1312" s="83">
        <v>0.32628125000000002</v>
      </c>
      <c r="DW1312" s="83">
        <v>0.36159374999999999</v>
      </c>
      <c r="DX1312" s="83">
        <v>0.38062499999999999</v>
      </c>
      <c r="DY1312" s="83">
        <v>0.35315000000000002</v>
      </c>
      <c r="DZ1312" s="83">
        <v>0.2522375</v>
      </c>
    </row>
    <row r="1313" spans="1:130" s="83" customFormat="1" hidden="1" x14ac:dyDescent="0.25">
      <c r="A1313" s="82" t="s">
        <v>480</v>
      </c>
      <c r="B1313" s="82" t="s">
        <v>428</v>
      </c>
      <c r="C1313" s="83" t="s">
        <v>216</v>
      </c>
      <c r="D1313" s="83">
        <v>2017</v>
      </c>
      <c r="E1313" s="121">
        <v>43024</v>
      </c>
      <c r="F1313" s="121"/>
      <c r="G1313" s="121"/>
      <c r="H1313" s="121"/>
      <c r="I1313" s="121"/>
      <c r="J1313" s="121"/>
      <c r="K1313" s="121"/>
      <c r="L1313" s="121"/>
      <c r="M1313" s="121"/>
      <c r="N1313" s="121"/>
      <c r="O1313" s="121"/>
      <c r="P1313" s="121"/>
      <c r="Q1313" s="121"/>
      <c r="R1313" s="121"/>
      <c r="S1313" s="121"/>
      <c r="T1313" s="121"/>
      <c r="DS1313" s="83">
        <v>597.92999999999995</v>
      </c>
      <c r="DT1313" s="83">
        <v>0.33444374999999998</v>
      </c>
      <c r="DU1313" s="83">
        <v>0.33516875000000002</v>
      </c>
      <c r="DV1313" s="83">
        <v>0.38629374999999999</v>
      </c>
      <c r="DW1313" s="83">
        <v>0.39727499999999999</v>
      </c>
      <c r="DX1313" s="83">
        <v>0.38798749999999999</v>
      </c>
      <c r="DY1313" s="83">
        <v>0.30236875000000002</v>
      </c>
      <c r="DZ1313" s="83">
        <v>0.18436875</v>
      </c>
    </row>
    <row r="1314" spans="1:130" s="83" customFormat="1" hidden="1" x14ac:dyDescent="0.25">
      <c r="A1314" s="82" t="s">
        <v>480</v>
      </c>
      <c r="B1314" s="82" t="s">
        <v>428</v>
      </c>
      <c r="C1314" s="83" t="s">
        <v>217</v>
      </c>
      <c r="D1314" s="83">
        <v>2017</v>
      </c>
      <c r="E1314" s="121">
        <v>43024</v>
      </c>
      <c r="F1314" s="121"/>
      <c r="G1314" s="121"/>
      <c r="H1314" s="121"/>
      <c r="I1314" s="121"/>
      <c r="J1314" s="121"/>
      <c r="K1314" s="121"/>
      <c r="L1314" s="121"/>
      <c r="M1314" s="121"/>
      <c r="N1314" s="121"/>
      <c r="O1314" s="121"/>
      <c r="P1314" s="121"/>
      <c r="Q1314" s="121"/>
      <c r="R1314" s="121"/>
      <c r="S1314" s="121"/>
      <c r="T1314" s="121"/>
      <c r="DS1314" s="83">
        <v>530.04468750000001</v>
      </c>
      <c r="DT1314" s="83">
        <v>0.28053125000000001</v>
      </c>
      <c r="DU1314" s="83">
        <v>0.2920625</v>
      </c>
      <c r="DV1314" s="83">
        <v>0.31209375</v>
      </c>
      <c r="DW1314" s="83">
        <v>0.35749999999999998</v>
      </c>
      <c r="DX1314" s="83">
        <v>0.34908125000000001</v>
      </c>
      <c r="DY1314" s="83">
        <v>0.31449375000000002</v>
      </c>
      <c r="DZ1314" s="83">
        <v>0.14735000000000001</v>
      </c>
    </row>
    <row r="1315" spans="1:130" s="83" customFormat="1" hidden="1" x14ac:dyDescent="0.25">
      <c r="A1315" s="82" t="s">
        <v>480</v>
      </c>
      <c r="B1315" s="82" t="s">
        <v>428</v>
      </c>
      <c r="C1315" s="83" t="s">
        <v>213</v>
      </c>
      <c r="D1315" s="83">
        <v>2017</v>
      </c>
      <c r="E1315" s="121">
        <v>43025</v>
      </c>
      <c r="F1315" s="121"/>
      <c r="G1315" s="121"/>
      <c r="H1315" s="121"/>
      <c r="I1315" s="121"/>
      <c r="J1315" s="121"/>
      <c r="K1315" s="121"/>
      <c r="L1315" s="121"/>
      <c r="M1315" s="121"/>
      <c r="N1315" s="121"/>
      <c r="O1315" s="121"/>
      <c r="P1315" s="121"/>
      <c r="Q1315" s="121"/>
      <c r="R1315" s="121"/>
      <c r="S1315" s="121"/>
      <c r="T1315" s="121"/>
      <c r="DS1315" s="83">
        <v>593.06062499999996</v>
      </c>
      <c r="DT1315" s="83">
        <v>0.30601250000000002</v>
      </c>
      <c r="DU1315" s="83">
        <v>0.34236250000000001</v>
      </c>
      <c r="DV1315" s="83">
        <v>0.32852500000000001</v>
      </c>
      <c r="DW1315" s="83">
        <v>0.37909999999999999</v>
      </c>
      <c r="DX1315" s="83">
        <v>0.36177500000000001</v>
      </c>
      <c r="DY1315" s="83">
        <v>0.36454999999999999</v>
      </c>
      <c r="DZ1315" s="83">
        <v>0.21873124999999999</v>
      </c>
    </row>
    <row r="1316" spans="1:130" s="83" customFormat="1" hidden="1" x14ac:dyDescent="0.25">
      <c r="A1316" s="82" t="s">
        <v>480</v>
      </c>
      <c r="B1316" s="82" t="s">
        <v>428</v>
      </c>
      <c r="C1316" s="83" t="s">
        <v>496</v>
      </c>
      <c r="D1316" s="83">
        <v>2017</v>
      </c>
      <c r="E1316" s="121">
        <v>43025</v>
      </c>
      <c r="F1316" s="121"/>
      <c r="G1316" s="121"/>
      <c r="H1316" s="121"/>
      <c r="I1316" s="121"/>
      <c r="J1316" s="121"/>
      <c r="K1316" s="121"/>
      <c r="L1316" s="121"/>
      <c r="M1316" s="121"/>
      <c r="N1316" s="121"/>
      <c r="O1316" s="121"/>
      <c r="P1316" s="121"/>
      <c r="Q1316" s="121"/>
      <c r="R1316" s="121"/>
      <c r="S1316" s="121"/>
      <c r="T1316" s="121"/>
      <c r="DS1316" s="83">
        <v>568.77468750000003</v>
      </c>
      <c r="DT1316" s="83">
        <v>0.2789625</v>
      </c>
      <c r="DU1316" s="83">
        <v>0.29654374999999999</v>
      </c>
      <c r="DV1316" s="83">
        <v>0.30008750000000001</v>
      </c>
      <c r="DW1316" s="83">
        <v>0.36946250000000003</v>
      </c>
      <c r="DX1316" s="83">
        <v>0.37564999999999998</v>
      </c>
      <c r="DY1316" s="83">
        <v>0.33853749999999999</v>
      </c>
      <c r="DZ1316" s="83">
        <v>0.22442500000000001</v>
      </c>
    </row>
    <row r="1317" spans="1:130" s="83" customFormat="1" hidden="1" x14ac:dyDescent="0.25">
      <c r="A1317" s="82" t="s">
        <v>480</v>
      </c>
      <c r="B1317" s="82" t="s">
        <v>428</v>
      </c>
      <c r="C1317" s="83" t="s">
        <v>214</v>
      </c>
      <c r="D1317" s="83">
        <v>2017</v>
      </c>
      <c r="E1317" s="121">
        <v>43025</v>
      </c>
      <c r="F1317" s="121"/>
      <c r="G1317" s="121"/>
      <c r="H1317" s="121"/>
      <c r="I1317" s="121"/>
      <c r="J1317" s="121"/>
      <c r="K1317" s="121"/>
      <c r="L1317" s="121"/>
      <c r="M1317" s="121"/>
      <c r="N1317" s="121"/>
      <c r="O1317" s="121"/>
      <c r="P1317" s="121"/>
      <c r="Q1317" s="121"/>
      <c r="R1317" s="121"/>
      <c r="S1317" s="121"/>
      <c r="T1317" s="121"/>
      <c r="DS1317" s="83">
        <v>594.00796875000003</v>
      </c>
      <c r="DT1317" s="83">
        <v>0.312453125</v>
      </c>
      <c r="DU1317" s="83">
        <v>0.34996250000000001</v>
      </c>
      <c r="DV1317" s="83">
        <v>0.33415624999999999</v>
      </c>
      <c r="DW1317" s="83">
        <v>0.39396874999999998</v>
      </c>
      <c r="DX1317" s="83">
        <v>0.40453749999999999</v>
      </c>
      <c r="DY1317" s="83">
        <v>0.32596249999999999</v>
      </c>
      <c r="DZ1317" s="83">
        <v>0.19019374999999999</v>
      </c>
    </row>
    <row r="1318" spans="1:130" s="83" customFormat="1" hidden="1" x14ac:dyDescent="0.25">
      <c r="A1318" s="82" t="s">
        <v>480</v>
      </c>
      <c r="B1318" s="82" t="s">
        <v>428</v>
      </c>
      <c r="C1318" s="83" t="s">
        <v>215</v>
      </c>
      <c r="D1318" s="83">
        <v>2017</v>
      </c>
      <c r="E1318" s="121">
        <v>43025</v>
      </c>
      <c r="F1318" s="121"/>
      <c r="G1318" s="121"/>
      <c r="H1318" s="121"/>
      <c r="I1318" s="121"/>
      <c r="J1318" s="121"/>
      <c r="K1318" s="121"/>
      <c r="L1318" s="121"/>
      <c r="M1318" s="121"/>
      <c r="N1318" s="121"/>
      <c r="O1318" s="121"/>
      <c r="P1318" s="121"/>
      <c r="Q1318" s="121"/>
      <c r="R1318" s="121"/>
      <c r="S1318" s="121"/>
      <c r="T1318" s="121"/>
      <c r="DS1318" s="83">
        <v>588.49593749999997</v>
      </c>
      <c r="DT1318" s="83">
        <v>0.26804375000000003</v>
      </c>
      <c r="DU1318" s="83">
        <v>0.31111250000000001</v>
      </c>
      <c r="DV1318" s="83">
        <v>0.32429999999999998</v>
      </c>
      <c r="DW1318" s="83">
        <v>0.36099375</v>
      </c>
      <c r="DX1318" s="83">
        <v>0.38051249999999998</v>
      </c>
      <c r="DY1318" s="83">
        <v>0.35353125000000002</v>
      </c>
      <c r="DZ1318" s="83">
        <v>0.2527375</v>
      </c>
    </row>
    <row r="1319" spans="1:130" s="83" customFormat="1" hidden="1" x14ac:dyDescent="0.25">
      <c r="A1319" s="82" t="s">
        <v>480</v>
      </c>
      <c r="B1319" s="82" t="s">
        <v>428</v>
      </c>
      <c r="C1319" s="83" t="s">
        <v>216</v>
      </c>
      <c r="D1319" s="83">
        <v>2017</v>
      </c>
      <c r="E1319" s="121">
        <v>43025</v>
      </c>
      <c r="F1319" s="121"/>
      <c r="G1319" s="121"/>
      <c r="H1319" s="121"/>
      <c r="I1319" s="121"/>
      <c r="J1319" s="121"/>
      <c r="K1319" s="121"/>
      <c r="L1319" s="121"/>
      <c r="M1319" s="121"/>
      <c r="N1319" s="121"/>
      <c r="O1319" s="121"/>
      <c r="P1319" s="121"/>
      <c r="Q1319" s="121"/>
      <c r="R1319" s="121"/>
      <c r="S1319" s="121"/>
      <c r="T1319" s="121"/>
      <c r="DS1319" s="83">
        <v>593.30671874999996</v>
      </c>
      <c r="DT1319" s="83">
        <v>0.32379687499999998</v>
      </c>
      <c r="DU1319" s="83">
        <v>0.32756875000000002</v>
      </c>
      <c r="DV1319" s="83">
        <v>0.38129999999999997</v>
      </c>
      <c r="DW1319" s="83">
        <v>0.39592500000000003</v>
      </c>
      <c r="DX1319" s="83">
        <v>0.38740625000000001</v>
      </c>
      <c r="DY1319" s="83">
        <v>0.30254999999999999</v>
      </c>
      <c r="DZ1319" s="83">
        <v>0.18482499999999999</v>
      </c>
    </row>
    <row r="1320" spans="1:130" s="83" customFormat="1" hidden="1" x14ac:dyDescent="0.25">
      <c r="A1320" s="82" t="s">
        <v>480</v>
      </c>
      <c r="B1320" s="82" t="s">
        <v>428</v>
      </c>
      <c r="C1320" s="83" t="s">
        <v>217</v>
      </c>
      <c r="D1320" s="83">
        <v>2017</v>
      </c>
      <c r="E1320" s="121">
        <v>43025</v>
      </c>
      <c r="F1320" s="121"/>
      <c r="G1320" s="121"/>
      <c r="H1320" s="121"/>
      <c r="I1320" s="121"/>
      <c r="J1320" s="121"/>
      <c r="K1320" s="121"/>
      <c r="L1320" s="121"/>
      <c r="M1320" s="121"/>
      <c r="N1320" s="121"/>
      <c r="O1320" s="121"/>
      <c r="P1320" s="121"/>
      <c r="Q1320" s="121"/>
      <c r="R1320" s="121"/>
      <c r="S1320" s="121"/>
      <c r="T1320" s="121"/>
      <c r="DS1320" s="83">
        <v>527.47171875000004</v>
      </c>
      <c r="DT1320" s="83">
        <v>0.27156562499999998</v>
      </c>
      <c r="DU1320" s="83">
        <v>0.28743750000000001</v>
      </c>
      <c r="DV1320" s="83">
        <v>0.31006250000000002</v>
      </c>
      <c r="DW1320" s="83">
        <v>0.35708125000000002</v>
      </c>
      <c r="DX1320" s="83">
        <v>0.34910000000000002</v>
      </c>
      <c r="DY1320" s="83">
        <v>0.31478125000000001</v>
      </c>
      <c r="DZ1320" s="83">
        <v>0.1477125</v>
      </c>
    </row>
    <row r="1321" spans="1:130" s="83" customFormat="1" hidden="1" x14ac:dyDescent="0.25">
      <c r="A1321" s="82" t="s">
        <v>480</v>
      </c>
      <c r="B1321" s="82" t="s">
        <v>428</v>
      </c>
      <c r="C1321" s="83" t="s">
        <v>213</v>
      </c>
      <c r="D1321" s="83">
        <v>2017</v>
      </c>
      <c r="E1321" s="121">
        <v>43026</v>
      </c>
      <c r="F1321" s="121"/>
      <c r="G1321" s="121"/>
      <c r="H1321" s="121"/>
      <c r="I1321" s="121"/>
      <c r="J1321" s="121"/>
      <c r="K1321" s="121"/>
      <c r="L1321" s="121"/>
      <c r="M1321" s="121"/>
      <c r="N1321" s="121"/>
      <c r="O1321" s="121"/>
      <c r="P1321" s="121"/>
      <c r="Q1321" s="121"/>
      <c r="R1321" s="121"/>
      <c r="S1321" s="121"/>
      <c r="T1321" s="121"/>
      <c r="DS1321" s="83">
        <v>589.60265625</v>
      </c>
      <c r="DT1321" s="83">
        <v>0.298471875</v>
      </c>
      <c r="DU1321" s="83">
        <v>0.33755000000000002</v>
      </c>
      <c r="DV1321" s="83">
        <v>0.32400000000000001</v>
      </c>
      <c r="DW1321" s="83">
        <v>0.37764999999999999</v>
      </c>
      <c r="DX1321" s="83">
        <v>0.36149375</v>
      </c>
      <c r="DY1321" s="83">
        <v>0.36486875000000002</v>
      </c>
      <c r="DZ1321" s="83">
        <v>0.21931875000000001</v>
      </c>
    </row>
    <row r="1322" spans="1:130" s="83" customFormat="1" hidden="1" x14ac:dyDescent="0.25">
      <c r="A1322" s="82" t="s">
        <v>480</v>
      </c>
      <c r="B1322" s="82" t="s">
        <v>428</v>
      </c>
      <c r="C1322" s="83" t="s">
        <v>496</v>
      </c>
      <c r="D1322" s="83">
        <v>2017</v>
      </c>
      <c r="E1322" s="121">
        <v>43026</v>
      </c>
      <c r="F1322" s="121"/>
      <c r="G1322" s="121"/>
      <c r="H1322" s="121"/>
      <c r="I1322" s="121"/>
      <c r="J1322" s="121"/>
      <c r="K1322" s="121"/>
      <c r="L1322" s="121"/>
      <c r="M1322" s="121"/>
      <c r="N1322" s="121"/>
      <c r="O1322" s="121"/>
      <c r="P1322" s="121"/>
      <c r="Q1322" s="121"/>
      <c r="R1322" s="121"/>
      <c r="S1322" s="121"/>
      <c r="T1322" s="121"/>
      <c r="DS1322" s="83">
        <v>566.79375000000005</v>
      </c>
      <c r="DT1322" s="83">
        <v>0.27333125000000003</v>
      </c>
      <c r="DU1322" s="83">
        <v>0.29340624999999998</v>
      </c>
      <c r="DV1322" s="83">
        <v>0.29791875000000001</v>
      </c>
      <c r="DW1322" s="83">
        <v>0.36881874999999997</v>
      </c>
      <c r="DX1322" s="83">
        <v>0.37543749999999998</v>
      </c>
      <c r="DY1322" s="83">
        <v>0.33889999999999998</v>
      </c>
      <c r="DZ1322" s="83">
        <v>0.22486875000000001</v>
      </c>
    </row>
    <row r="1323" spans="1:130" s="83" customFormat="1" hidden="1" x14ac:dyDescent="0.25">
      <c r="A1323" s="82" t="s">
        <v>480</v>
      </c>
      <c r="B1323" s="82" t="s">
        <v>428</v>
      </c>
      <c r="C1323" s="83" t="s">
        <v>214</v>
      </c>
      <c r="D1323" s="83">
        <v>2017</v>
      </c>
      <c r="E1323" s="121">
        <v>43026</v>
      </c>
      <c r="F1323" s="121"/>
      <c r="G1323" s="121"/>
      <c r="H1323" s="121"/>
      <c r="I1323" s="121"/>
      <c r="J1323" s="121"/>
      <c r="K1323" s="121"/>
      <c r="L1323" s="121"/>
      <c r="M1323" s="121"/>
      <c r="N1323" s="121"/>
      <c r="O1323" s="121"/>
      <c r="P1323" s="121"/>
      <c r="Q1323" s="121"/>
      <c r="R1323" s="121"/>
      <c r="S1323" s="121"/>
      <c r="T1323" s="121"/>
      <c r="DS1323" s="83">
        <v>590.10374999999999</v>
      </c>
      <c r="DT1323" s="83">
        <v>0.30388749999999998</v>
      </c>
      <c r="DU1323" s="83">
        <v>0.34310000000000002</v>
      </c>
      <c r="DV1323" s="83">
        <v>0.32979999999999998</v>
      </c>
      <c r="DW1323" s="83">
        <v>0.39296249999999999</v>
      </c>
      <c r="DX1323" s="83">
        <v>0.40400000000000003</v>
      </c>
      <c r="DY1323" s="83">
        <v>0.32603124999999999</v>
      </c>
      <c r="DZ1323" s="83">
        <v>0.19072500000000001</v>
      </c>
    </row>
    <row r="1324" spans="1:130" s="83" customFormat="1" hidden="1" x14ac:dyDescent="0.25">
      <c r="A1324" s="82" t="s">
        <v>480</v>
      </c>
      <c r="B1324" s="82" t="s">
        <v>428</v>
      </c>
      <c r="C1324" s="83" t="s">
        <v>215</v>
      </c>
      <c r="D1324" s="83">
        <v>2017</v>
      </c>
      <c r="E1324" s="121">
        <v>43026</v>
      </c>
      <c r="F1324" s="121"/>
      <c r="G1324" s="121"/>
      <c r="H1324" s="121"/>
      <c r="I1324" s="121"/>
      <c r="J1324" s="121"/>
      <c r="K1324" s="121"/>
      <c r="L1324" s="121"/>
      <c r="M1324" s="121"/>
      <c r="N1324" s="121"/>
      <c r="O1324" s="121"/>
      <c r="P1324" s="121"/>
      <c r="Q1324" s="121"/>
      <c r="R1324" s="121"/>
      <c r="S1324" s="121"/>
      <c r="T1324" s="121"/>
      <c r="DS1324" s="83">
        <v>586.64812500000005</v>
      </c>
      <c r="DT1324" s="83">
        <v>0.26206875000000002</v>
      </c>
      <c r="DU1324" s="83">
        <v>0.30788125</v>
      </c>
      <c r="DV1324" s="83">
        <v>0.32258750000000003</v>
      </c>
      <c r="DW1324" s="83">
        <v>0.36025625</v>
      </c>
      <c r="DX1324" s="83">
        <v>0.38032500000000002</v>
      </c>
      <c r="DY1324" s="83">
        <v>0.35386875000000001</v>
      </c>
      <c r="DZ1324" s="83">
        <v>0.25348124999999999</v>
      </c>
    </row>
    <row r="1325" spans="1:130" s="83" customFormat="1" hidden="1" x14ac:dyDescent="0.25">
      <c r="A1325" s="82" t="s">
        <v>480</v>
      </c>
      <c r="B1325" s="82" t="s">
        <v>428</v>
      </c>
      <c r="C1325" s="83" t="s">
        <v>216</v>
      </c>
      <c r="D1325" s="83">
        <v>2017</v>
      </c>
      <c r="E1325" s="121">
        <v>43026</v>
      </c>
      <c r="F1325" s="121"/>
      <c r="G1325" s="121"/>
      <c r="H1325" s="121"/>
      <c r="I1325" s="121"/>
      <c r="J1325" s="121"/>
      <c r="K1325" s="121"/>
      <c r="L1325" s="121"/>
      <c r="M1325" s="121"/>
      <c r="N1325" s="121"/>
      <c r="O1325" s="121"/>
      <c r="P1325" s="121"/>
      <c r="Q1325" s="121"/>
      <c r="R1325" s="121"/>
      <c r="S1325" s="121"/>
      <c r="T1325" s="121"/>
      <c r="DS1325" s="83">
        <v>589.84968749999996</v>
      </c>
      <c r="DT1325" s="83">
        <v>0.31582500000000002</v>
      </c>
      <c r="DU1325" s="83">
        <v>0.32161875000000001</v>
      </c>
      <c r="DV1325" s="83">
        <v>0.37746249999999998</v>
      </c>
      <c r="DW1325" s="83">
        <v>0.39478124999999997</v>
      </c>
      <c r="DX1325" s="83">
        <v>0.38690000000000002</v>
      </c>
      <c r="DY1325" s="83">
        <v>0.30283749999999998</v>
      </c>
      <c r="DZ1325" s="83">
        <v>0.1854625</v>
      </c>
    </row>
    <row r="1326" spans="1:130" s="83" customFormat="1" hidden="1" x14ac:dyDescent="0.25">
      <c r="A1326" s="82" t="s">
        <v>480</v>
      </c>
      <c r="B1326" s="82" t="s">
        <v>428</v>
      </c>
      <c r="C1326" s="83" t="s">
        <v>217</v>
      </c>
      <c r="D1326" s="83">
        <v>2017</v>
      </c>
      <c r="E1326" s="121">
        <v>43026</v>
      </c>
      <c r="F1326" s="121"/>
      <c r="G1326" s="121"/>
      <c r="H1326" s="121"/>
      <c r="I1326" s="121"/>
      <c r="J1326" s="121"/>
      <c r="K1326" s="121"/>
      <c r="L1326" s="121"/>
      <c r="M1326" s="121"/>
      <c r="N1326" s="121"/>
      <c r="O1326" s="121"/>
      <c r="P1326" s="121"/>
      <c r="Q1326" s="121"/>
      <c r="R1326" s="121"/>
      <c r="S1326" s="121"/>
      <c r="T1326" s="121"/>
      <c r="DS1326" s="83">
        <v>525.62015625000004</v>
      </c>
      <c r="DT1326" s="83">
        <v>0.26556562500000003</v>
      </c>
      <c r="DU1326" s="83">
        <v>0.28381875000000001</v>
      </c>
      <c r="DV1326" s="83">
        <v>0.30836249999999998</v>
      </c>
      <c r="DW1326" s="83">
        <v>0.35662500000000003</v>
      </c>
      <c r="DX1326" s="83">
        <v>0.34925624999999999</v>
      </c>
      <c r="DY1326" s="83">
        <v>0.31513124999999997</v>
      </c>
      <c r="DZ1326" s="83">
        <v>0.14799999999999999</v>
      </c>
    </row>
    <row r="1327" spans="1:130" s="83" customFormat="1" hidden="1" x14ac:dyDescent="0.25">
      <c r="A1327" s="82" t="s">
        <v>480</v>
      </c>
      <c r="B1327" s="82" t="s">
        <v>428</v>
      </c>
      <c r="C1327" s="83" t="s">
        <v>213</v>
      </c>
      <c r="D1327" s="83">
        <v>2017</v>
      </c>
      <c r="E1327" s="121">
        <v>43027</v>
      </c>
      <c r="F1327" s="121"/>
      <c r="G1327" s="121"/>
      <c r="H1327" s="121"/>
      <c r="I1327" s="121"/>
      <c r="J1327" s="121"/>
      <c r="K1327" s="121"/>
      <c r="L1327" s="121"/>
      <c r="M1327" s="121"/>
      <c r="N1327" s="121"/>
      <c r="O1327" s="121"/>
      <c r="P1327" s="121"/>
      <c r="Q1327" s="121"/>
      <c r="R1327" s="121"/>
      <c r="S1327" s="121"/>
      <c r="T1327" s="121"/>
      <c r="DS1327" s="83">
        <v>584.51203124999995</v>
      </c>
      <c r="DT1327" s="83">
        <v>0.286896875</v>
      </c>
      <c r="DU1327" s="83">
        <v>0.3303875</v>
      </c>
      <c r="DV1327" s="83">
        <v>0.31806250000000003</v>
      </c>
      <c r="DW1327" s="83">
        <v>0.37589375000000003</v>
      </c>
      <c r="DX1327" s="83">
        <v>0.36081249999999998</v>
      </c>
      <c r="DY1327" s="83">
        <v>0.36497499999999999</v>
      </c>
      <c r="DZ1327" s="83">
        <v>0.2199875</v>
      </c>
    </row>
    <row r="1328" spans="1:130" s="83" customFormat="1" hidden="1" x14ac:dyDescent="0.25">
      <c r="A1328" s="82" t="s">
        <v>480</v>
      </c>
      <c r="B1328" s="82" t="s">
        <v>428</v>
      </c>
      <c r="C1328" s="83" t="s">
        <v>496</v>
      </c>
      <c r="D1328" s="83">
        <v>2017</v>
      </c>
      <c r="E1328" s="121">
        <v>43027</v>
      </c>
      <c r="F1328" s="121"/>
      <c r="G1328" s="121"/>
      <c r="H1328" s="121"/>
      <c r="I1328" s="121"/>
      <c r="J1328" s="121"/>
      <c r="K1328" s="121"/>
      <c r="L1328" s="121"/>
      <c r="M1328" s="121"/>
      <c r="N1328" s="121"/>
      <c r="O1328" s="121"/>
      <c r="P1328" s="121"/>
      <c r="Q1328" s="121"/>
      <c r="R1328" s="121"/>
      <c r="S1328" s="121"/>
      <c r="T1328" s="121"/>
      <c r="DS1328" s="83">
        <v>563.76703124999995</v>
      </c>
      <c r="DT1328" s="83">
        <v>0.26528437500000002</v>
      </c>
      <c r="DU1328" s="83">
        <v>0.28826249999999998</v>
      </c>
      <c r="DV1328" s="83">
        <v>0.29452499999999998</v>
      </c>
      <c r="DW1328" s="83">
        <v>0.36783749999999998</v>
      </c>
      <c r="DX1328" s="83">
        <v>0.37532500000000002</v>
      </c>
      <c r="DY1328" s="83">
        <v>0.33934375</v>
      </c>
      <c r="DZ1328" s="83">
        <v>0.22541875</v>
      </c>
    </row>
    <row r="1329" spans="1:130" s="83" customFormat="1" hidden="1" x14ac:dyDescent="0.25">
      <c r="A1329" s="82" t="s">
        <v>480</v>
      </c>
      <c r="B1329" s="82" t="s">
        <v>428</v>
      </c>
      <c r="C1329" s="83" t="s">
        <v>214</v>
      </c>
      <c r="D1329" s="83">
        <v>2017</v>
      </c>
      <c r="E1329" s="121">
        <v>43027</v>
      </c>
      <c r="F1329" s="121"/>
      <c r="G1329" s="121"/>
      <c r="H1329" s="121"/>
      <c r="I1329" s="121"/>
      <c r="J1329" s="121"/>
      <c r="K1329" s="121"/>
      <c r="L1329" s="121"/>
      <c r="M1329" s="121"/>
      <c r="N1329" s="121"/>
      <c r="O1329" s="121"/>
      <c r="P1329" s="121"/>
      <c r="Q1329" s="121"/>
      <c r="R1329" s="121"/>
      <c r="S1329" s="121"/>
      <c r="T1329" s="121"/>
      <c r="DS1329" s="83">
        <v>584.09062500000005</v>
      </c>
      <c r="DT1329" s="83">
        <v>0.2901125</v>
      </c>
      <c r="DU1329" s="83">
        <v>0.33286250000000001</v>
      </c>
      <c r="DV1329" s="83">
        <v>0.32322499999999998</v>
      </c>
      <c r="DW1329" s="83">
        <v>0.39174999999999999</v>
      </c>
      <c r="DX1329" s="83">
        <v>0.40327499999999999</v>
      </c>
      <c r="DY1329" s="83">
        <v>0.32606249999999998</v>
      </c>
      <c r="DZ1329" s="83">
        <v>0.19116875</v>
      </c>
    </row>
    <row r="1330" spans="1:130" s="83" customFormat="1" hidden="1" x14ac:dyDescent="0.25">
      <c r="A1330" s="82" t="s">
        <v>480</v>
      </c>
      <c r="B1330" s="82" t="s">
        <v>428</v>
      </c>
      <c r="C1330" s="83" t="s">
        <v>215</v>
      </c>
      <c r="D1330" s="83">
        <v>2017</v>
      </c>
      <c r="E1330" s="121">
        <v>43027</v>
      </c>
      <c r="F1330" s="121"/>
      <c r="G1330" s="121"/>
      <c r="H1330" s="121"/>
      <c r="I1330" s="121"/>
      <c r="J1330" s="121"/>
      <c r="K1330" s="121"/>
      <c r="L1330" s="121"/>
      <c r="M1330" s="121"/>
      <c r="N1330" s="121"/>
      <c r="O1330" s="121"/>
      <c r="P1330" s="121"/>
      <c r="Q1330" s="121"/>
      <c r="R1330" s="121"/>
      <c r="S1330" s="121"/>
      <c r="T1330" s="121"/>
      <c r="DS1330" s="83">
        <v>583.34156250000001</v>
      </c>
      <c r="DT1330" s="83">
        <v>0.25241249999999998</v>
      </c>
      <c r="DU1330" s="83">
        <v>0.30235624999999999</v>
      </c>
      <c r="DV1330" s="83">
        <v>0.31958124999999998</v>
      </c>
      <c r="DW1330" s="83">
        <v>0.35919374999999998</v>
      </c>
      <c r="DX1330" s="83">
        <v>0.37998124999999999</v>
      </c>
      <c r="DY1330" s="83">
        <v>0.35415625000000001</v>
      </c>
      <c r="DZ1330" s="83">
        <v>0.25417499999999998</v>
      </c>
    </row>
    <row r="1331" spans="1:130" s="83" customFormat="1" hidden="1" x14ac:dyDescent="0.25">
      <c r="A1331" s="82" t="s">
        <v>480</v>
      </c>
      <c r="B1331" s="82" t="s">
        <v>428</v>
      </c>
      <c r="C1331" s="83" t="s">
        <v>216</v>
      </c>
      <c r="D1331" s="83">
        <v>2017</v>
      </c>
      <c r="E1331" s="121">
        <v>43027</v>
      </c>
      <c r="F1331" s="121"/>
      <c r="G1331" s="121"/>
      <c r="H1331" s="121"/>
      <c r="I1331" s="121"/>
      <c r="J1331" s="121"/>
      <c r="K1331" s="121"/>
      <c r="L1331" s="121"/>
      <c r="M1331" s="121"/>
      <c r="N1331" s="121"/>
      <c r="O1331" s="121"/>
      <c r="P1331" s="121"/>
      <c r="Q1331" s="121"/>
      <c r="R1331" s="121"/>
      <c r="S1331" s="121"/>
      <c r="T1331" s="121"/>
      <c r="DS1331" s="83">
        <v>584.58843750000005</v>
      </c>
      <c r="DT1331" s="83">
        <v>0.30259999999999998</v>
      </c>
      <c r="DU1331" s="83">
        <v>0.31236874999999997</v>
      </c>
      <c r="DV1331" s="83">
        <v>0.37266874999999999</v>
      </c>
      <c r="DW1331" s="83">
        <v>0.39338125000000002</v>
      </c>
      <c r="DX1331" s="83">
        <v>0.38624999999999998</v>
      </c>
      <c r="DY1331" s="83">
        <v>0.30296875000000001</v>
      </c>
      <c r="DZ1331" s="83">
        <v>0.18587500000000001</v>
      </c>
    </row>
    <row r="1332" spans="1:130" s="83" customFormat="1" hidden="1" x14ac:dyDescent="0.25">
      <c r="A1332" s="82" t="s">
        <v>480</v>
      </c>
      <c r="B1332" s="82" t="s">
        <v>428</v>
      </c>
      <c r="C1332" s="83" t="s">
        <v>217</v>
      </c>
      <c r="D1332" s="83">
        <v>2017</v>
      </c>
      <c r="E1332" s="121">
        <v>43027</v>
      </c>
      <c r="F1332" s="121"/>
      <c r="G1332" s="121"/>
      <c r="H1332" s="121"/>
      <c r="I1332" s="121"/>
      <c r="J1332" s="121"/>
      <c r="K1332" s="121"/>
      <c r="L1332" s="121"/>
      <c r="M1332" s="121"/>
      <c r="N1332" s="121"/>
      <c r="O1332" s="121"/>
      <c r="P1332" s="121"/>
      <c r="Q1332" s="121"/>
      <c r="R1332" s="121"/>
      <c r="S1332" s="121"/>
      <c r="T1332" s="121"/>
      <c r="DS1332" s="83">
        <v>522.17812500000002</v>
      </c>
      <c r="DT1332" s="83">
        <v>0.25636874999999998</v>
      </c>
      <c r="DU1332" s="83">
        <v>0.27788125000000002</v>
      </c>
      <c r="DV1332" s="83">
        <v>0.30478749999999999</v>
      </c>
      <c r="DW1332" s="83">
        <v>0.35590624999999998</v>
      </c>
      <c r="DX1332" s="83">
        <v>0.3490875</v>
      </c>
      <c r="DY1332" s="83">
        <v>0.3152875</v>
      </c>
      <c r="DZ1332" s="83">
        <v>0.1484</v>
      </c>
    </row>
    <row r="1333" spans="1:130" s="83" customFormat="1" hidden="1" x14ac:dyDescent="0.25">
      <c r="A1333" s="82" t="s">
        <v>480</v>
      </c>
      <c r="B1333" s="82" t="s">
        <v>428</v>
      </c>
      <c r="C1333" s="83" t="s">
        <v>213</v>
      </c>
      <c r="D1333" s="83">
        <v>2017</v>
      </c>
      <c r="E1333" s="121">
        <v>43028</v>
      </c>
      <c r="F1333" s="121"/>
      <c r="G1333" s="121"/>
      <c r="H1333" s="121"/>
      <c r="I1333" s="121"/>
      <c r="J1333" s="121"/>
      <c r="K1333" s="121"/>
      <c r="L1333" s="121"/>
      <c r="M1333" s="121"/>
      <c r="N1333" s="121"/>
      <c r="O1333" s="121"/>
      <c r="P1333" s="121"/>
      <c r="Q1333" s="121"/>
      <c r="R1333" s="121"/>
      <c r="S1333" s="121"/>
      <c r="T1333" s="121"/>
      <c r="DS1333" s="83">
        <v>580.10906250000005</v>
      </c>
      <c r="DT1333" s="83">
        <v>0.27739999999999998</v>
      </c>
      <c r="DU1333" s="83">
        <v>0.32489374999999998</v>
      </c>
      <c r="DV1333" s="83">
        <v>0.31319999999999998</v>
      </c>
      <c r="DW1333" s="83">
        <v>0.37369999999999998</v>
      </c>
      <c r="DX1333" s="83">
        <v>0.36004375</v>
      </c>
      <c r="DY1333" s="83">
        <v>0.36501250000000002</v>
      </c>
      <c r="DZ1333" s="83">
        <v>0.22059375000000001</v>
      </c>
    </row>
    <row r="1334" spans="1:130" s="83" customFormat="1" hidden="1" x14ac:dyDescent="0.25">
      <c r="A1334" s="82" t="s">
        <v>480</v>
      </c>
      <c r="B1334" s="82" t="s">
        <v>428</v>
      </c>
      <c r="C1334" s="83" t="s">
        <v>496</v>
      </c>
      <c r="D1334" s="83">
        <v>2017</v>
      </c>
      <c r="E1334" s="121">
        <v>43028</v>
      </c>
      <c r="F1334" s="121"/>
      <c r="G1334" s="121"/>
      <c r="H1334" s="121"/>
      <c r="I1334" s="121"/>
      <c r="J1334" s="121"/>
      <c r="K1334" s="121"/>
      <c r="L1334" s="121"/>
      <c r="M1334" s="121"/>
      <c r="N1334" s="121"/>
      <c r="O1334" s="121"/>
      <c r="P1334" s="121"/>
      <c r="Q1334" s="121"/>
      <c r="R1334" s="121"/>
      <c r="S1334" s="121"/>
      <c r="T1334" s="121"/>
      <c r="DS1334" s="83">
        <v>561.18890624999995</v>
      </c>
      <c r="DT1334" s="83">
        <v>0.25842812500000001</v>
      </c>
      <c r="DU1334" s="83">
        <v>0.28419375000000002</v>
      </c>
      <c r="DV1334" s="83">
        <v>0.29169374999999997</v>
      </c>
      <c r="DW1334" s="83">
        <v>0.36676874999999998</v>
      </c>
      <c r="DX1334" s="83">
        <v>0.37503124999999998</v>
      </c>
      <c r="DY1334" s="83">
        <v>0.33978750000000002</v>
      </c>
      <c r="DZ1334" s="83">
        <v>0.2260375</v>
      </c>
    </row>
    <row r="1335" spans="1:130" s="83" customFormat="1" hidden="1" x14ac:dyDescent="0.25">
      <c r="A1335" s="82" t="s">
        <v>480</v>
      </c>
      <c r="B1335" s="82" t="s">
        <v>428</v>
      </c>
      <c r="C1335" s="83" t="s">
        <v>214</v>
      </c>
      <c r="D1335" s="83">
        <v>2017</v>
      </c>
      <c r="E1335" s="121">
        <v>43028</v>
      </c>
      <c r="F1335" s="121"/>
      <c r="G1335" s="121"/>
      <c r="H1335" s="121"/>
      <c r="I1335" s="121"/>
      <c r="J1335" s="121"/>
      <c r="K1335" s="121"/>
      <c r="L1335" s="121"/>
      <c r="M1335" s="121"/>
      <c r="N1335" s="121"/>
      <c r="O1335" s="121"/>
      <c r="P1335" s="121"/>
      <c r="Q1335" s="121"/>
      <c r="R1335" s="121"/>
      <c r="S1335" s="121"/>
      <c r="T1335" s="121"/>
      <c r="DS1335" s="83">
        <v>579.21375</v>
      </c>
      <c r="DT1335" s="83">
        <v>0.2790125</v>
      </c>
      <c r="DU1335" s="83">
        <v>0.3248625</v>
      </c>
      <c r="DV1335" s="83">
        <v>0.31809999999999999</v>
      </c>
      <c r="DW1335" s="83">
        <v>0.39048749999999999</v>
      </c>
      <c r="DX1335" s="83">
        <v>0.40249374999999998</v>
      </c>
      <c r="DY1335" s="83">
        <v>0.32605000000000001</v>
      </c>
      <c r="DZ1335" s="83">
        <v>0.19164375</v>
      </c>
    </row>
    <row r="1336" spans="1:130" s="83" customFormat="1" hidden="1" x14ac:dyDescent="0.25">
      <c r="A1336" s="82" t="s">
        <v>480</v>
      </c>
      <c r="B1336" s="82" t="s">
        <v>428</v>
      </c>
      <c r="C1336" s="83" t="s">
        <v>215</v>
      </c>
      <c r="D1336" s="83">
        <v>2017</v>
      </c>
      <c r="E1336" s="121">
        <v>43028</v>
      </c>
      <c r="F1336" s="121"/>
      <c r="G1336" s="121"/>
      <c r="H1336" s="121"/>
      <c r="I1336" s="121"/>
      <c r="J1336" s="121"/>
      <c r="K1336" s="121"/>
      <c r="L1336" s="121"/>
      <c r="M1336" s="121"/>
      <c r="N1336" s="121"/>
      <c r="O1336" s="121"/>
      <c r="P1336" s="121"/>
      <c r="Q1336" s="121"/>
      <c r="R1336" s="121"/>
      <c r="S1336" s="121"/>
      <c r="T1336" s="121"/>
      <c r="DS1336" s="83">
        <v>580.53093750000005</v>
      </c>
      <c r="DT1336" s="83">
        <v>0.24462500000000001</v>
      </c>
      <c r="DU1336" s="83">
        <v>0.29768125000000001</v>
      </c>
      <c r="DV1336" s="83">
        <v>0.31704375000000001</v>
      </c>
      <c r="DW1336" s="83">
        <v>0.35811874999999999</v>
      </c>
      <c r="DX1336" s="83">
        <v>0.37951875000000002</v>
      </c>
      <c r="DY1336" s="83">
        <v>0.35429375000000002</v>
      </c>
      <c r="DZ1336" s="83">
        <v>0.25497500000000001</v>
      </c>
    </row>
    <row r="1337" spans="1:130" s="83" customFormat="1" hidden="1" x14ac:dyDescent="0.25">
      <c r="A1337" s="82" t="s">
        <v>480</v>
      </c>
      <c r="B1337" s="82" t="s">
        <v>428</v>
      </c>
      <c r="C1337" s="83" t="s">
        <v>216</v>
      </c>
      <c r="D1337" s="83">
        <v>2017</v>
      </c>
      <c r="E1337" s="121">
        <v>43028</v>
      </c>
      <c r="F1337" s="121"/>
      <c r="G1337" s="121"/>
      <c r="H1337" s="121"/>
      <c r="I1337" s="121"/>
      <c r="J1337" s="121"/>
      <c r="K1337" s="121"/>
      <c r="L1337" s="121"/>
      <c r="M1337" s="121"/>
      <c r="N1337" s="121"/>
      <c r="O1337" s="121"/>
      <c r="P1337" s="121"/>
      <c r="Q1337" s="121"/>
      <c r="R1337" s="121"/>
      <c r="S1337" s="121"/>
      <c r="T1337" s="121"/>
      <c r="DS1337" s="83">
        <v>580.30593750000003</v>
      </c>
      <c r="DT1337" s="83">
        <v>0.29196875</v>
      </c>
      <c r="DU1337" s="83">
        <v>0.30556250000000001</v>
      </c>
      <c r="DV1337" s="83">
        <v>0.36853124999999998</v>
      </c>
      <c r="DW1337" s="83">
        <v>0.39181874999999999</v>
      </c>
      <c r="DX1337" s="83">
        <v>0.38563124999999998</v>
      </c>
      <c r="DY1337" s="83">
        <v>0.30312499999999998</v>
      </c>
      <c r="DZ1337" s="83">
        <v>0.18648124999999999</v>
      </c>
    </row>
    <row r="1338" spans="1:130" s="83" customFormat="1" hidden="1" x14ac:dyDescent="0.25">
      <c r="A1338" s="82" t="s">
        <v>480</v>
      </c>
      <c r="B1338" s="82" t="s">
        <v>428</v>
      </c>
      <c r="C1338" s="83" t="s">
        <v>217</v>
      </c>
      <c r="D1338" s="83">
        <v>2017</v>
      </c>
      <c r="E1338" s="121">
        <v>43028</v>
      </c>
      <c r="F1338" s="121"/>
      <c r="G1338" s="121"/>
      <c r="H1338" s="121"/>
      <c r="I1338" s="121"/>
      <c r="J1338" s="121"/>
      <c r="K1338" s="121"/>
      <c r="L1338" s="121"/>
      <c r="M1338" s="121"/>
      <c r="N1338" s="121"/>
      <c r="O1338" s="121"/>
      <c r="P1338" s="121"/>
      <c r="Q1338" s="121"/>
      <c r="R1338" s="121"/>
      <c r="S1338" s="121"/>
      <c r="T1338" s="121"/>
      <c r="DS1338" s="83">
        <v>519.42796874999999</v>
      </c>
      <c r="DT1338" s="83">
        <v>0.248653125</v>
      </c>
      <c r="DU1338" s="83">
        <v>0.273225</v>
      </c>
      <c r="DV1338" s="83">
        <v>0.30209999999999998</v>
      </c>
      <c r="DW1338" s="83">
        <v>0.35516249999999999</v>
      </c>
      <c r="DX1338" s="83">
        <v>0.34904374999999999</v>
      </c>
      <c r="DY1338" s="83">
        <v>0.31551249999999997</v>
      </c>
      <c r="DZ1338" s="83">
        <v>0.14866874999999999</v>
      </c>
    </row>
    <row r="1339" spans="1:130" s="83" customFormat="1" hidden="1" x14ac:dyDescent="0.25">
      <c r="A1339" s="82" t="s">
        <v>480</v>
      </c>
      <c r="B1339" s="82" t="s">
        <v>428</v>
      </c>
      <c r="C1339" s="83" t="s">
        <v>213</v>
      </c>
      <c r="D1339" s="83">
        <v>2017</v>
      </c>
      <c r="E1339" s="121">
        <v>43029</v>
      </c>
      <c r="F1339" s="121"/>
      <c r="G1339" s="121"/>
      <c r="H1339" s="121"/>
      <c r="I1339" s="121"/>
      <c r="J1339" s="121"/>
      <c r="K1339" s="121"/>
      <c r="L1339" s="121"/>
      <c r="M1339" s="121"/>
      <c r="N1339" s="121"/>
      <c r="O1339" s="121"/>
      <c r="P1339" s="121"/>
      <c r="Q1339" s="121"/>
      <c r="R1339" s="121"/>
      <c r="S1339" s="121"/>
      <c r="T1339" s="121"/>
      <c r="DS1339" s="83">
        <v>576.22171875000004</v>
      </c>
      <c r="DT1339" s="83">
        <v>0.26911562500000002</v>
      </c>
      <c r="DU1339" s="83">
        <v>0.32003749999999997</v>
      </c>
      <c r="DV1339" s="83">
        <v>0.30861250000000001</v>
      </c>
      <c r="DW1339" s="83">
        <v>0.37195624999999999</v>
      </c>
      <c r="DX1339" s="83">
        <v>0.35921874999999998</v>
      </c>
      <c r="DY1339" s="83">
        <v>0.36525000000000002</v>
      </c>
      <c r="DZ1339" s="83">
        <v>0.22112499999999999</v>
      </c>
    </row>
    <row r="1340" spans="1:130" s="83" customFormat="1" hidden="1" x14ac:dyDescent="0.25">
      <c r="A1340" s="82" t="s">
        <v>480</v>
      </c>
      <c r="B1340" s="82" t="s">
        <v>428</v>
      </c>
      <c r="C1340" s="83" t="s">
        <v>496</v>
      </c>
      <c r="D1340" s="83">
        <v>2017</v>
      </c>
      <c r="E1340" s="121">
        <v>43029</v>
      </c>
      <c r="F1340" s="121"/>
      <c r="G1340" s="121"/>
      <c r="H1340" s="121"/>
      <c r="I1340" s="121"/>
      <c r="J1340" s="121"/>
      <c r="K1340" s="121"/>
      <c r="L1340" s="121"/>
      <c r="M1340" s="121"/>
      <c r="N1340" s="121"/>
      <c r="O1340" s="121"/>
      <c r="P1340" s="121"/>
      <c r="Q1340" s="121"/>
      <c r="R1340" s="121"/>
      <c r="S1340" s="121"/>
      <c r="T1340" s="121"/>
      <c r="DS1340" s="83">
        <v>558.71484375</v>
      </c>
      <c r="DT1340" s="83">
        <v>0.252334375</v>
      </c>
      <c r="DU1340" s="83">
        <v>0.28051874999999998</v>
      </c>
      <c r="DV1340" s="83">
        <v>0.28881250000000003</v>
      </c>
      <c r="DW1340" s="83">
        <v>0.36581875000000003</v>
      </c>
      <c r="DX1340" s="83">
        <v>0.3747375</v>
      </c>
      <c r="DY1340" s="83">
        <v>0.3400125</v>
      </c>
      <c r="DZ1340" s="83">
        <v>0.226575</v>
      </c>
    </row>
    <row r="1341" spans="1:130" s="83" customFormat="1" hidden="1" x14ac:dyDescent="0.25">
      <c r="A1341" s="82" t="s">
        <v>480</v>
      </c>
      <c r="B1341" s="82" t="s">
        <v>428</v>
      </c>
      <c r="C1341" s="83" t="s">
        <v>214</v>
      </c>
      <c r="D1341" s="83">
        <v>2017</v>
      </c>
      <c r="E1341" s="121">
        <v>43029</v>
      </c>
      <c r="F1341" s="121"/>
      <c r="G1341" s="121"/>
      <c r="H1341" s="121"/>
      <c r="I1341" s="121"/>
      <c r="J1341" s="121"/>
      <c r="K1341" s="121"/>
      <c r="L1341" s="121"/>
      <c r="M1341" s="121"/>
      <c r="N1341" s="121"/>
      <c r="O1341" s="121"/>
      <c r="P1341" s="121"/>
      <c r="Q1341" s="121"/>
      <c r="R1341" s="121"/>
      <c r="S1341" s="121"/>
      <c r="T1341" s="121"/>
      <c r="DS1341" s="83">
        <v>574.89468750000003</v>
      </c>
      <c r="DT1341" s="83">
        <v>0.26983125000000002</v>
      </c>
      <c r="DU1341" s="83">
        <v>0.31790000000000002</v>
      </c>
      <c r="DV1341" s="83">
        <v>0.31318125000000002</v>
      </c>
      <c r="DW1341" s="83">
        <v>0.38946874999999997</v>
      </c>
      <c r="DX1341" s="83">
        <v>0.40183750000000001</v>
      </c>
      <c r="DY1341" s="83">
        <v>0.32597500000000001</v>
      </c>
      <c r="DZ1341" s="83">
        <v>0.19198750000000001</v>
      </c>
    </row>
    <row r="1342" spans="1:130" s="83" customFormat="1" hidden="1" x14ac:dyDescent="0.25">
      <c r="A1342" s="82" t="s">
        <v>480</v>
      </c>
      <c r="B1342" s="82" t="s">
        <v>428</v>
      </c>
      <c r="C1342" s="83" t="s">
        <v>215</v>
      </c>
      <c r="D1342" s="83">
        <v>2017</v>
      </c>
      <c r="E1342" s="121">
        <v>43029</v>
      </c>
      <c r="F1342" s="121"/>
      <c r="G1342" s="121"/>
      <c r="H1342" s="121"/>
      <c r="I1342" s="121"/>
      <c r="J1342" s="121"/>
      <c r="K1342" s="121"/>
      <c r="L1342" s="121"/>
      <c r="M1342" s="121"/>
      <c r="N1342" s="121"/>
      <c r="O1342" s="121"/>
      <c r="P1342" s="121"/>
      <c r="Q1342" s="121"/>
      <c r="R1342" s="121"/>
      <c r="S1342" s="121"/>
      <c r="T1342" s="121"/>
      <c r="DS1342" s="83">
        <v>578.05312500000002</v>
      </c>
      <c r="DT1342" s="83">
        <v>0.23806875</v>
      </c>
      <c r="DU1342" s="83">
        <v>0.29341875000000001</v>
      </c>
      <c r="DV1342" s="83">
        <v>0.3147375</v>
      </c>
      <c r="DW1342" s="83">
        <v>0.35701875</v>
      </c>
      <c r="DX1342" s="83">
        <v>0.37923750000000001</v>
      </c>
      <c r="DY1342" s="83">
        <v>0.35453750000000001</v>
      </c>
      <c r="DZ1342" s="83">
        <v>0.25556875000000001</v>
      </c>
    </row>
    <row r="1343" spans="1:130" s="83" customFormat="1" hidden="1" x14ac:dyDescent="0.25">
      <c r="A1343" s="82" t="s">
        <v>480</v>
      </c>
      <c r="B1343" s="82" t="s">
        <v>428</v>
      </c>
      <c r="C1343" s="83" t="s">
        <v>216</v>
      </c>
      <c r="D1343" s="83">
        <v>2017</v>
      </c>
      <c r="E1343" s="121">
        <v>43029</v>
      </c>
      <c r="F1343" s="121"/>
      <c r="G1343" s="121"/>
      <c r="H1343" s="121"/>
      <c r="I1343" s="121"/>
      <c r="J1343" s="121"/>
      <c r="K1343" s="121"/>
      <c r="L1343" s="121"/>
      <c r="M1343" s="121"/>
      <c r="N1343" s="121"/>
      <c r="O1343" s="121"/>
      <c r="P1343" s="121"/>
      <c r="Q1343" s="121"/>
      <c r="R1343" s="121"/>
      <c r="S1343" s="121"/>
      <c r="T1343" s="121"/>
      <c r="DS1343" s="83">
        <v>576.41015625</v>
      </c>
      <c r="DT1343" s="83">
        <v>0.28265312500000001</v>
      </c>
      <c r="DU1343" s="83">
        <v>0.29944375000000001</v>
      </c>
      <c r="DV1343" s="83">
        <v>0.36461250000000001</v>
      </c>
      <c r="DW1343" s="83">
        <v>0.39044374999999998</v>
      </c>
      <c r="DX1343" s="83">
        <v>0.38509375000000001</v>
      </c>
      <c r="DY1343" s="83">
        <v>0.30330625</v>
      </c>
      <c r="DZ1343" s="83">
        <v>0.18686249999999999</v>
      </c>
    </row>
    <row r="1344" spans="1:130" s="83" customFormat="1" hidden="1" x14ac:dyDescent="0.25">
      <c r="A1344" s="82" t="s">
        <v>480</v>
      </c>
      <c r="B1344" s="82" t="s">
        <v>428</v>
      </c>
      <c r="C1344" s="83" t="s">
        <v>217</v>
      </c>
      <c r="D1344" s="83">
        <v>2017</v>
      </c>
      <c r="E1344" s="121">
        <v>43029</v>
      </c>
      <c r="F1344" s="121"/>
      <c r="G1344" s="121"/>
      <c r="H1344" s="121"/>
      <c r="I1344" s="121"/>
      <c r="J1344" s="121"/>
      <c r="K1344" s="121"/>
      <c r="L1344" s="121"/>
      <c r="M1344" s="121"/>
      <c r="N1344" s="121"/>
      <c r="O1344" s="121"/>
      <c r="P1344" s="121"/>
      <c r="Q1344" s="121"/>
      <c r="R1344" s="121"/>
      <c r="S1344" s="121"/>
      <c r="T1344" s="121"/>
      <c r="DS1344" s="83">
        <v>516.99843750000002</v>
      </c>
      <c r="DT1344" s="83">
        <v>0.24201875</v>
      </c>
      <c r="DU1344" s="83">
        <v>0.26896249999999999</v>
      </c>
      <c r="DV1344" s="83">
        <v>0.29959374999999999</v>
      </c>
      <c r="DW1344" s="83">
        <v>0.35454374999999999</v>
      </c>
      <c r="DX1344" s="83">
        <v>0.3490625</v>
      </c>
      <c r="DY1344" s="83">
        <v>0.31558750000000002</v>
      </c>
      <c r="DZ1344" s="83">
        <v>0.14904999999999999</v>
      </c>
    </row>
    <row r="1345" spans="1:130" s="83" customFormat="1" hidden="1" x14ac:dyDescent="0.25">
      <c r="A1345" s="82" t="s">
        <v>480</v>
      </c>
      <c r="B1345" s="82" t="s">
        <v>428</v>
      </c>
      <c r="C1345" s="83" t="s">
        <v>213</v>
      </c>
      <c r="D1345" s="83">
        <v>2017</v>
      </c>
      <c r="E1345" s="121">
        <v>43030</v>
      </c>
      <c r="F1345" s="121"/>
      <c r="G1345" s="121"/>
      <c r="H1345" s="121"/>
      <c r="I1345" s="121"/>
      <c r="J1345" s="121"/>
      <c r="K1345" s="121"/>
      <c r="L1345" s="121"/>
      <c r="M1345" s="121"/>
      <c r="N1345" s="121"/>
      <c r="O1345" s="121"/>
      <c r="P1345" s="121"/>
      <c r="Q1345" s="121"/>
      <c r="R1345" s="121"/>
      <c r="S1345" s="121"/>
      <c r="T1345" s="121"/>
      <c r="DS1345" s="83">
        <v>571.32703125</v>
      </c>
      <c r="DT1345" s="83">
        <v>0.25837187499999997</v>
      </c>
      <c r="DU1345" s="83">
        <v>0.31333749999999999</v>
      </c>
      <c r="DV1345" s="83">
        <v>0.30278749999999999</v>
      </c>
      <c r="DW1345" s="83">
        <v>0.37022500000000003</v>
      </c>
      <c r="DX1345" s="83">
        <v>0.3586125</v>
      </c>
      <c r="DY1345" s="83">
        <v>0.36535624999999999</v>
      </c>
      <c r="DZ1345" s="83">
        <v>0.22158749999999999</v>
      </c>
    </row>
    <row r="1346" spans="1:130" s="83" customFormat="1" hidden="1" x14ac:dyDescent="0.25">
      <c r="A1346" s="82" t="s">
        <v>480</v>
      </c>
      <c r="B1346" s="82" t="s">
        <v>428</v>
      </c>
      <c r="C1346" s="83" t="s">
        <v>496</v>
      </c>
      <c r="D1346" s="83">
        <v>2017</v>
      </c>
      <c r="E1346" s="121">
        <v>43030</v>
      </c>
      <c r="F1346" s="121"/>
      <c r="G1346" s="121"/>
      <c r="H1346" s="121"/>
      <c r="I1346" s="121"/>
      <c r="J1346" s="121"/>
      <c r="K1346" s="121"/>
      <c r="L1346" s="121"/>
      <c r="M1346" s="121"/>
      <c r="N1346" s="121"/>
      <c r="O1346" s="121"/>
      <c r="P1346" s="121"/>
      <c r="Q1346" s="121"/>
      <c r="R1346" s="121"/>
      <c r="S1346" s="121"/>
      <c r="T1346" s="121"/>
      <c r="DS1346" s="83">
        <v>555.37171875000001</v>
      </c>
      <c r="DT1346" s="83">
        <v>0.244653125</v>
      </c>
      <c r="DU1346" s="83">
        <v>0.27526250000000002</v>
      </c>
      <c r="DV1346" s="83">
        <v>0.28484999999999999</v>
      </c>
      <c r="DW1346" s="83">
        <v>0.36475625</v>
      </c>
      <c r="DX1346" s="83">
        <v>0.37427500000000002</v>
      </c>
      <c r="DY1346" s="83">
        <v>0.34012500000000001</v>
      </c>
      <c r="DZ1346" s="83">
        <v>0.227275</v>
      </c>
    </row>
    <row r="1347" spans="1:130" s="83" customFormat="1" hidden="1" x14ac:dyDescent="0.25">
      <c r="A1347" s="82" t="s">
        <v>480</v>
      </c>
      <c r="B1347" s="82" t="s">
        <v>428</v>
      </c>
      <c r="C1347" s="83" t="s">
        <v>214</v>
      </c>
      <c r="D1347" s="83">
        <v>2017</v>
      </c>
      <c r="E1347" s="121">
        <v>43030</v>
      </c>
      <c r="F1347" s="121"/>
      <c r="G1347" s="121"/>
      <c r="H1347" s="121"/>
      <c r="I1347" s="121"/>
      <c r="J1347" s="121"/>
      <c r="K1347" s="121"/>
      <c r="L1347" s="121"/>
      <c r="M1347" s="121"/>
      <c r="N1347" s="121"/>
      <c r="O1347" s="121"/>
      <c r="P1347" s="121"/>
      <c r="Q1347" s="121"/>
      <c r="R1347" s="121"/>
      <c r="S1347" s="121"/>
      <c r="T1347" s="121"/>
      <c r="DS1347" s="83">
        <v>569.15859375000002</v>
      </c>
      <c r="DT1347" s="83">
        <v>0.257215625</v>
      </c>
      <c r="DU1347" s="83">
        <v>0.30822500000000003</v>
      </c>
      <c r="DV1347" s="83">
        <v>0.30652499999999999</v>
      </c>
      <c r="DW1347" s="83">
        <v>0.38852500000000001</v>
      </c>
      <c r="DX1347" s="83">
        <v>0.40126875000000001</v>
      </c>
      <c r="DY1347" s="83">
        <v>0.32584374999999999</v>
      </c>
      <c r="DZ1347" s="83">
        <v>0.1923125</v>
      </c>
    </row>
    <row r="1348" spans="1:130" s="83" customFormat="1" hidden="1" x14ac:dyDescent="0.25">
      <c r="A1348" s="82" t="s">
        <v>480</v>
      </c>
      <c r="B1348" s="82" t="s">
        <v>428</v>
      </c>
      <c r="C1348" s="83" t="s">
        <v>215</v>
      </c>
      <c r="D1348" s="83">
        <v>2017</v>
      </c>
      <c r="E1348" s="121">
        <v>43030</v>
      </c>
      <c r="F1348" s="121"/>
      <c r="G1348" s="121"/>
      <c r="H1348" s="121"/>
      <c r="I1348" s="121"/>
      <c r="J1348" s="121"/>
      <c r="K1348" s="121"/>
      <c r="L1348" s="121"/>
      <c r="M1348" s="121"/>
      <c r="N1348" s="121"/>
      <c r="O1348" s="121"/>
      <c r="P1348" s="121"/>
      <c r="Q1348" s="121"/>
      <c r="R1348" s="121"/>
      <c r="S1348" s="121"/>
      <c r="T1348" s="121"/>
      <c r="DS1348" s="83">
        <v>574.36921874999996</v>
      </c>
      <c r="DT1348" s="83">
        <v>0.22877187500000001</v>
      </c>
      <c r="DU1348" s="83">
        <v>0.28693125000000003</v>
      </c>
      <c r="DV1348" s="83">
        <v>0.31108124999999998</v>
      </c>
      <c r="DW1348" s="83">
        <v>0.355875</v>
      </c>
      <c r="DX1348" s="83">
        <v>0.37886249999999999</v>
      </c>
      <c r="DY1348" s="83">
        <v>0.35466249999999999</v>
      </c>
      <c r="DZ1348" s="83">
        <v>0.25623125000000002</v>
      </c>
    </row>
    <row r="1349" spans="1:130" s="83" customFormat="1" hidden="1" x14ac:dyDescent="0.25">
      <c r="A1349" s="82" t="s">
        <v>480</v>
      </c>
      <c r="B1349" s="82" t="s">
        <v>428</v>
      </c>
      <c r="C1349" s="83" t="s">
        <v>216</v>
      </c>
      <c r="D1349" s="83">
        <v>2017</v>
      </c>
      <c r="E1349" s="121">
        <v>43030</v>
      </c>
      <c r="F1349" s="121"/>
      <c r="G1349" s="121"/>
      <c r="H1349" s="121"/>
      <c r="I1349" s="121"/>
      <c r="J1349" s="121"/>
      <c r="K1349" s="121"/>
      <c r="L1349" s="121"/>
      <c r="M1349" s="121"/>
      <c r="N1349" s="121"/>
      <c r="O1349" s="121"/>
      <c r="P1349" s="121"/>
      <c r="Q1349" s="121"/>
      <c r="R1349" s="121"/>
      <c r="S1349" s="121"/>
      <c r="T1349" s="121"/>
      <c r="DS1349" s="83">
        <v>571.27218749999997</v>
      </c>
      <c r="DT1349" s="83">
        <v>0.26977499999999999</v>
      </c>
      <c r="DU1349" s="83">
        <v>0.29071875000000003</v>
      </c>
      <c r="DV1349" s="83">
        <v>0.35975000000000001</v>
      </c>
      <c r="DW1349" s="83">
        <v>0.38901875000000002</v>
      </c>
      <c r="DX1349" s="83">
        <v>0.38461250000000002</v>
      </c>
      <c r="DY1349" s="83">
        <v>0.30332500000000001</v>
      </c>
      <c r="DZ1349" s="83">
        <v>0.1872875</v>
      </c>
    </row>
    <row r="1350" spans="1:130" s="83" customFormat="1" hidden="1" x14ac:dyDescent="0.25">
      <c r="A1350" s="82" t="s">
        <v>480</v>
      </c>
      <c r="B1350" s="82" t="s">
        <v>428</v>
      </c>
      <c r="C1350" s="83" t="s">
        <v>217</v>
      </c>
      <c r="D1350" s="83">
        <v>2017</v>
      </c>
      <c r="E1350" s="121">
        <v>43030</v>
      </c>
      <c r="F1350" s="121"/>
      <c r="G1350" s="121"/>
      <c r="H1350" s="121"/>
      <c r="I1350" s="121"/>
      <c r="J1350" s="121"/>
      <c r="K1350" s="121"/>
      <c r="L1350" s="121"/>
      <c r="M1350" s="121"/>
      <c r="N1350" s="121"/>
      <c r="O1350" s="121"/>
      <c r="P1350" s="121"/>
      <c r="Q1350" s="121"/>
      <c r="R1350" s="121"/>
      <c r="S1350" s="121"/>
      <c r="T1350" s="121"/>
      <c r="DS1350" s="83">
        <v>513.35953125000003</v>
      </c>
      <c r="DT1350" s="83">
        <v>0.233171875</v>
      </c>
      <c r="DU1350" s="83">
        <v>0.26295000000000002</v>
      </c>
      <c r="DV1350" s="83">
        <v>0.29556874999999999</v>
      </c>
      <c r="DW1350" s="83">
        <v>0.3536125</v>
      </c>
      <c r="DX1350" s="83">
        <v>0.34896250000000001</v>
      </c>
      <c r="DY1350" s="83">
        <v>0.31561875</v>
      </c>
      <c r="DZ1350" s="83">
        <v>0.14937500000000001</v>
      </c>
    </row>
    <row r="1351" spans="1:130" s="83" customFormat="1" hidden="1" x14ac:dyDescent="0.25">
      <c r="A1351" s="82" t="s">
        <v>480</v>
      </c>
      <c r="B1351" s="82" t="s">
        <v>428</v>
      </c>
      <c r="C1351" s="83" t="s">
        <v>213</v>
      </c>
      <c r="D1351" s="83">
        <v>2017</v>
      </c>
      <c r="E1351" s="121">
        <v>43031</v>
      </c>
      <c r="F1351" s="121"/>
      <c r="G1351" s="121"/>
      <c r="H1351" s="121"/>
      <c r="I1351" s="121"/>
      <c r="J1351" s="121"/>
      <c r="K1351" s="121"/>
      <c r="L1351" s="121"/>
      <c r="M1351" s="121"/>
      <c r="N1351" s="121"/>
      <c r="O1351" s="121"/>
      <c r="P1351" s="121"/>
      <c r="Q1351" s="121"/>
      <c r="R1351" s="121"/>
      <c r="S1351" s="121"/>
      <c r="T1351" s="121"/>
      <c r="DS1351" s="83">
        <v>567.02812500000005</v>
      </c>
      <c r="DT1351" s="83">
        <v>0.24938125</v>
      </c>
      <c r="DU1351" s="83">
        <v>0.30750624999999998</v>
      </c>
      <c r="DV1351" s="83">
        <v>0.29752499999999998</v>
      </c>
      <c r="DW1351" s="83">
        <v>0.36817499999999997</v>
      </c>
      <c r="DX1351" s="83">
        <v>0.35842499999999999</v>
      </c>
      <c r="DY1351" s="83">
        <v>0.36549999999999999</v>
      </c>
      <c r="DZ1351" s="83">
        <v>0.222025</v>
      </c>
    </row>
    <row r="1352" spans="1:130" s="83" customFormat="1" hidden="1" x14ac:dyDescent="0.25">
      <c r="A1352" s="82" t="s">
        <v>480</v>
      </c>
      <c r="B1352" s="82" t="s">
        <v>428</v>
      </c>
      <c r="C1352" s="83" t="s">
        <v>496</v>
      </c>
      <c r="D1352" s="83">
        <v>2017</v>
      </c>
      <c r="E1352" s="121">
        <v>43031</v>
      </c>
      <c r="F1352" s="121"/>
      <c r="G1352" s="121"/>
      <c r="H1352" s="121"/>
      <c r="I1352" s="121"/>
      <c r="J1352" s="121"/>
      <c r="K1352" s="121"/>
      <c r="L1352" s="121"/>
      <c r="M1352" s="121"/>
      <c r="N1352" s="121"/>
      <c r="O1352" s="121"/>
      <c r="P1352" s="121"/>
      <c r="Q1352" s="121"/>
      <c r="R1352" s="121"/>
      <c r="S1352" s="121"/>
      <c r="T1352" s="121"/>
      <c r="DS1352" s="83">
        <v>552.26343750000001</v>
      </c>
      <c r="DT1352" s="83">
        <v>0.23783124999999999</v>
      </c>
      <c r="DU1352" s="83">
        <v>0.27055000000000001</v>
      </c>
      <c r="DV1352" s="83">
        <v>0.28088125000000003</v>
      </c>
      <c r="DW1352" s="83">
        <v>0.36352499999999999</v>
      </c>
      <c r="DX1352" s="83">
        <v>0.37409375</v>
      </c>
      <c r="DY1352" s="83">
        <v>0.3404375</v>
      </c>
      <c r="DZ1352" s="83">
        <v>0.22775000000000001</v>
      </c>
    </row>
    <row r="1353" spans="1:130" s="83" customFormat="1" hidden="1" x14ac:dyDescent="0.25">
      <c r="A1353" s="82" t="s">
        <v>480</v>
      </c>
      <c r="B1353" s="82" t="s">
        <v>428</v>
      </c>
      <c r="C1353" s="83" t="s">
        <v>214</v>
      </c>
      <c r="D1353" s="83">
        <v>2017</v>
      </c>
      <c r="E1353" s="121">
        <v>43031</v>
      </c>
      <c r="F1353" s="121"/>
      <c r="G1353" s="121"/>
      <c r="H1353" s="121"/>
      <c r="I1353" s="121"/>
      <c r="J1353" s="121"/>
      <c r="K1353" s="121"/>
      <c r="L1353" s="121"/>
      <c r="M1353" s="121"/>
      <c r="N1353" s="121"/>
      <c r="O1353" s="121"/>
      <c r="P1353" s="121"/>
      <c r="Q1353" s="121"/>
      <c r="R1353" s="121"/>
      <c r="S1353" s="121"/>
      <c r="T1353" s="121"/>
      <c r="DS1353" s="83">
        <v>564.21468749999997</v>
      </c>
      <c r="DT1353" s="83">
        <v>0.24675625000000001</v>
      </c>
      <c r="DU1353" s="83">
        <v>0.30009999999999998</v>
      </c>
      <c r="DV1353" s="83">
        <v>0.30088749999999997</v>
      </c>
      <c r="DW1353" s="83">
        <v>0.38751875000000002</v>
      </c>
      <c r="DX1353" s="83">
        <v>0.400675</v>
      </c>
      <c r="DY1353" s="83">
        <v>0.32548125</v>
      </c>
      <c r="DZ1353" s="83">
        <v>0.19272500000000001</v>
      </c>
    </row>
    <row r="1354" spans="1:130" s="83" customFormat="1" hidden="1" x14ac:dyDescent="0.25">
      <c r="A1354" s="82" t="s">
        <v>480</v>
      </c>
      <c r="B1354" s="82" t="s">
        <v>428</v>
      </c>
      <c r="C1354" s="83" t="s">
        <v>215</v>
      </c>
      <c r="D1354" s="83">
        <v>2017</v>
      </c>
      <c r="E1354" s="121">
        <v>43031</v>
      </c>
      <c r="F1354" s="121"/>
      <c r="G1354" s="121"/>
      <c r="H1354" s="121"/>
      <c r="I1354" s="121"/>
      <c r="J1354" s="121"/>
      <c r="K1354" s="121"/>
      <c r="L1354" s="121"/>
      <c r="M1354" s="121"/>
      <c r="N1354" s="121"/>
      <c r="O1354" s="121"/>
      <c r="P1354" s="121"/>
      <c r="Q1354" s="121"/>
      <c r="R1354" s="121"/>
      <c r="S1354" s="121"/>
      <c r="T1354" s="121"/>
      <c r="DS1354" s="83">
        <v>570.70968749999997</v>
      </c>
      <c r="DT1354" s="83">
        <v>0.22071250000000001</v>
      </c>
      <c r="DU1354" s="83">
        <v>0.28075624999999998</v>
      </c>
      <c r="DV1354" s="83">
        <v>0.30735000000000001</v>
      </c>
      <c r="DW1354" s="83">
        <v>0.35435</v>
      </c>
      <c r="DX1354" s="83">
        <v>0.37835000000000002</v>
      </c>
      <c r="DY1354" s="83">
        <v>0.35483749999999997</v>
      </c>
      <c r="DZ1354" s="83">
        <v>0.25674374999999999</v>
      </c>
    </row>
    <row r="1355" spans="1:130" s="83" customFormat="1" hidden="1" x14ac:dyDescent="0.25">
      <c r="A1355" s="82" t="s">
        <v>480</v>
      </c>
      <c r="B1355" s="82" t="s">
        <v>428</v>
      </c>
      <c r="C1355" s="83" t="s">
        <v>216</v>
      </c>
      <c r="D1355" s="83">
        <v>2017</v>
      </c>
      <c r="E1355" s="121">
        <v>43031</v>
      </c>
      <c r="F1355" s="121"/>
      <c r="G1355" s="121"/>
      <c r="H1355" s="121"/>
      <c r="I1355" s="121"/>
      <c r="J1355" s="121"/>
      <c r="K1355" s="121"/>
      <c r="L1355" s="121"/>
      <c r="M1355" s="121"/>
      <c r="N1355" s="121"/>
      <c r="O1355" s="121"/>
      <c r="P1355" s="121"/>
      <c r="Q1355" s="121"/>
      <c r="R1355" s="121"/>
      <c r="S1355" s="121"/>
      <c r="T1355" s="121"/>
      <c r="DS1355" s="83">
        <v>566.87718749999999</v>
      </c>
      <c r="DT1355" s="83">
        <v>0.25938125000000001</v>
      </c>
      <c r="DU1355" s="83">
        <v>0.2835125</v>
      </c>
      <c r="DV1355" s="83">
        <v>0.35523749999999998</v>
      </c>
      <c r="DW1355" s="83">
        <v>0.38751249999999998</v>
      </c>
      <c r="DX1355" s="83">
        <v>0.38411250000000002</v>
      </c>
      <c r="DY1355" s="83">
        <v>0.30345624999999998</v>
      </c>
      <c r="DZ1355" s="83">
        <v>0.18782499999999999</v>
      </c>
    </row>
    <row r="1356" spans="1:130" s="83" customFormat="1" hidden="1" x14ac:dyDescent="0.25">
      <c r="A1356" s="82" t="s">
        <v>480</v>
      </c>
      <c r="B1356" s="82" t="s">
        <v>428</v>
      </c>
      <c r="C1356" s="83" t="s">
        <v>217</v>
      </c>
      <c r="D1356" s="83">
        <v>2017</v>
      </c>
      <c r="E1356" s="121">
        <v>43031</v>
      </c>
      <c r="F1356" s="121"/>
      <c r="G1356" s="121"/>
      <c r="H1356" s="121"/>
      <c r="I1356" s="121"/>
      <c r="J1356" s="121"/>
      <c r="K1356" s="121"/>
      <c r="L1356" s="121"/>
      <c r="M1356" s="121"/>
      <c r="N1356" s="121"/>
      <c r="O1356" s="121"/>
      <c r="P1356" s="121"/>
      <c r="Q1356" s="121"/>
      <c r="R1356" s="121"/>
      <c r="S1356" s="121"/>
      <c r="T1356" s="121"/>
      <c r="DS1356" s="83">
        <v>510.11062500000003</v>
      </c>
      <c r="DT1356" s="83">
        <v>0.22594375</v>
      </c>
      <c r="DU1356" s="83">
        <v>0.25735625000000001</v>
      </c>
      <c r="DV1356" s="83">
        <v>0.29184375000000001</v>
      </c>
      <c r="DW1356" s="83">
        <v>0.35271875000000003</v>
      </c>
      <c r="DX1356" s="83">
        <v>0.34870625</v>
      </c>
      <c r="DY1356" s="83">
        <v>0.3158125</v>
      </c>
      <c r="DZ1356" s="83">
        <v>0.14963750000000001</v>
      </c>
    </row>
    <row r="1357" spans="1:130" s="83" customFormat="1" hidden="1" x14ac:dyDescent="0.25">
      <c r="A1357" s="82" t="s">
        <v>480</v>
      </c>
      <c r="B1357" s="82" t="s">
        <v>428</v>
      </c>
      <c r="C1357" s="83" t="s">
        <v>213</v>
      </c>
      <c r="D1357" s="83">
        <v>2017</v>
      </c>
      <c r="E1357" s="121">
        <v>43032</v>
      </c>
      <c r="F1357" s="121"/>
      <c r="G1357" s="121"/>
      <c r="H1357" s="121"/>
      <c r="I1357" s="121"/>
      <c r="J1357" s="121"/>
      <c r="K1357" s="121"/>
      <c r="L1357" s="121"/>
      <c r="M1357" s="121"/>
      <c r="N1357" s="121"/>
      <c r="O1357" s="121"/>
      <c r="P1357" s="121"/>
      <c r="Q1357" s="121"/>
      <c r="R1357" s="121"/>
      <c r="S1357" s="121"/>
      <c r="T1357" s="121"/>
      <c r="DS1357" s="83">
        <v>562.12265624999998</v>
      </c>
      <c r="DT1357" s="83">
        <v>0.23930312500000001</v>
      </c>
      <c r="DU1357" s="83">
        <v>0.30078125</v>
      </c>
      <c r="DV1357" s="83">
        <v>0.29178749999999998</v>
      </c>
      <c r="DW1357" s="83">
        <v>0.36618125000000001</v>
      </c>
      <c r="DX1357" s="83">
        <v>0.35778125</v>
      </c>
      <c r="DY1357" s="83">
        <v>0.36559999999999998</v>
      </c>
      <c r="DZ1357" s="83">
        <v>0.22234999999999999</v>
      </c>
    </row>
    <row r="1358" spans="1:130" s="83" customFormat="1" hidden="1" x14ac:dyDescent="0.25">
      <c r="A1358" s="82" t="s">
        <v>480</v>
      </c>
      <c r="B1358" s="82" t="s">
        <v>428</v>
      </c>
      <c r="C1358" s="83" t="s">
        <v>496</v>
      </c>
      <c r="D1358" s="83">
        <v>2017</v>
      </c>
      <c r="E1358" s="121">
        <v>43032</v>
      </c>
      <c r="F1358" s="121"/>
      <c r="G1358" s="121"/>
      <c r="H1358" s="121"/>
      <c r="I1358" s="121"/>
      <c r="J1358" s="121"/>
      <c r="K1358" s="121"/>
      <c r="L1358" s="121"/>
      <c r="M1358" s="121"/>
      <c r="N1358" s="121"/>
      <c r="O1358" s="121"/>
      <c r="P1358" s="121"/>
      <c r="Q1358" s="121"/>
      <c r="R1358" s="121"/>
      <c r="S1358" s="121"/>
      <c r="T1358" s="121"/>
      <c r="DS1358" s="83">
        <v>548.68921875000001</v>
      </c>
      <c r="DT1358" s="83">
        <v>0.23035312499999999</v>
      </c>
      <c r="DU1358" s="83">
        <v>0.26496249999999999</v>
      </c>
      <c r="DV1358" s="83">
        <v>0.27648125000000001</v>
      </c>
      <c r="DW1358" s="83">
        <v>0.36223125</v>
      </c>
      <c r="DX1358" s="83">
        <v>0.37371874999999999</v>
      </c>
      <c r="DY1358" s="83">
        <v>0.34063749999999998</v>
      </c>
      <c r="DZ1358" s="83">
        <v>0.22823750000000001</v>
      </c>
    </row>
    <row r="1359" spans="1:130" s="83" customFormat="1" hidden="1" x14ac:dyDescent="0.25">
      <c r="A1359" s="82" t="s">
        <v>480</v>
      </c>
      <c r="B1359" s="82" t="s">
        <v>428</v>
      </c>
      <c r="C1359" s="83" t="s">
        <v>214</v>
      </c>
      <c r="D1359" s="83">
        <v>2017</v>
      </c>
      <c r="E1359" s="121">
        <v>43032</v>
      </c>
      <c r="F1359" s="121"/>
      <c r="G1359" s="121"/>
      <c r="H1359" s="121"/>
      <c r="I1359" s="121"/>
      <c r="J1359" s="121"/>
      <c r="K1359" s="121"/>
      <c r="L1359" s="121"/>
      <c r="M1359" s="121"/>
      <c r="N1359" s="121"/>
      <c r="O1359" s="121"/>
      <c r="P1359" s="121"/>
      <c r="Q1359" s="121"/>
      <c r="R1359" s="121"/>
      <c r="S1359" s="121"/>
      <c r="T1359" s="121"/>
      <c r="DS1359" s="83">
        <v>558.91453124999998</v>
      </c>
      <c r="DT1359" s="83">
        <v>0.235340625</v>
      </c>
      <c r="DU1359" s="83">
        <v>0.29113125000000001</v>
      </c>
      <c r="DV1359" s="83">
        <v>0.29444375</v>
      </c>
      <c r="DW1359" s="83">
        <v>0.38667499999999999</v>
      </c>
      <c r="DX1359" s="83">
        <v>0.40005000000000002</v>
      </c>
      <c r="DY1359" s="83">
        <v>0.32556875000000002</v>
      </c>
      <c r="DZ1359" s="83">
        <v>0.193075</v>
      </c>
    </row>
    <row r="1360" spans="1:130" s="83" customFormat="1" hidden="1" x14ac:dyDescent="0.25">
      <c r="A1360" s="82" t="s">
        <v>480</v>
      </c>
      <c r="B1360" s="82" t="s">
        <v>428</v>
      </c>
      <c r="C1360" s="83" t="s">
        <v>215</v>
      </c>
      <c r="D1360" s="83">
        <v>2017</v>
      </c>
      <c r="E1360" s="121">
        <v>43032</v>
      </c>
      <c r="F1360" s="121"/>
      <c r="G1360" s="121"/>
      <c r="H1360" s="121"/>
      <c r="I1360" s="121"/>
      <c r="J1360" s="121"/>
      <c r="K1360" s="121"/>
      <c r="L1360" s="121"/>
      <c r="M1360" s="121"/>
      <c r="N1360" s="121"/>
      <c r="O1360" s="121"/>
      <c r="P1360" s="121"/>
      <c r="Q1360" s="121"/>
      <c r="R1360" s="121"/>
      <c r="S1360" s="121"/>
      <c r="T1360" s="121"/>
      <c r="DS1360" s="83">
        <v>566.76093749999995</v>
      </c>
      <c r="DT1360" s="83">
        <v>0.2116625</v>
      </c>
      <c r="DU1360" s="83">
        <v>0.27400625000000001</v>
      </c>
      <c r="DV1360" s="83">
        <v>0.30330625</v>
      </c>
      <c r="DW1360" s="83">
        <v>0.35280624999999999</v>
      </c>
      <c r="DX1360" s="83">
        <v>0.37806250000000002</v>
      </c>
      <c r="DY1360" s="83">
        <v>0.35485</v>
      </c>
      <c r="DZ1360" s="83">
        <v>0.25734374999999998</v>
      </c>
    </row>
    <row r="1361" spans="1:130" s="83" customFormat="1" hidden="1" x14ac:dyDescent="0.25">
      <c r="A1361" s="82" t="s">
        <v>480</v>
      </c>
      <c r="B1361" s="82" t="s">
        <v>428</v>
      </c>
      <c r="C1361" s="83" t="s">
        <v>216</v>
      </c>
      <c r="D1361" s="83">
        <v>2017</v>
      </c>
      <c r="E1361" s="121">
        <v>43032</v>
      </c>
      <c r="F1361" s="121"/>
      <c r="G1361" s="121"/>
      <c r="H1361" s="121"/>
      <c r="I1361" s="121"/>
      <c r="J1361" s="121"/>
      <c r="K1361" s="121"/>
      <c r="L1361" s="121"/>
      <c r="M1361" s="121"/>
      <c r="N1361" s="121"/>
      <c r="O1361" s="121"/>
      <c r="P1361" s="121"/>
      <c r="Q1361" s="121"/>
      <c r="R1361" s="121"/>
      <c r="S1361" s="121"/>
      <c r="T1361" s="121"/>
      <c r="DS1361" s="83">
        <v>561.74296875000005</v>
      </c>
      <c r="DT1361" s="83">
        <v>0.24761562500000001</v>
      </c>
      <c r="DU1361" s="83">
        <v>0.27528750000000002</v>
      </c>
      <c r="DV1361" s="83">
        <v>0.35025000000000001</v>
      </c>
      <c r="DW1361" s="83">
        <v>0.38579374999999999</v>
      </c>
      <c r="DX1361" s="83">
        <v>0.38350000000000001</v>
      </c>
      <c r="DY1361" s="83">
        <v>0.30346875000000001</v>
      </c>
      <c r="DZ1361" s="83">
        <v>0.1880125</v>
      </c>
    </row>
    <row r="1362" spans="1:130" s="83" customFormat="1" hidden="1" x14ac:dyDescent="0.25">
      <c r="A1362" s="82" t="s">
        <v>480</v>
      </c>
      <c r="B1362" s="82" t="s">
        <v>428</v>
      </c>
      <c r="C1362" s="83" t="s">
        <v>217</v>
      </c>
      <c r="D1362" s="83">
        <v>2017</v>
      </c>
      <c r="E1362" s="121">
        <v>43032</v>
      </c>
      <c r="F1362" s="121"/>
      <c r="G1362" s="121"/>
      <c r="H1362" s="121"/>
      <c r="I1362" s="121"/>
      <c r="J1362" s="121"/>
      <c r="K1362" s="121"/>
      <c r="L1362" s="121"/>
      <c r="M1362" s="121"/>
      <c r="N1362" s="121"/>
      <c r="O1362" s="121"/>
      <c r="P1362" s="121"/>
      <c r="Q1362" s="121"/>
      <c r="R1362" s="121"/>
      <c r="S1362" s="121"/>
      <c r="T1362" s="121"/>
      <c r="DS1362" s="83">
        <v>506.27953124999999</v>
      </c>
      <c r="DT1362" s="83">
        <v>0.21747187500000001</v>
      </c>
      <c r="DU1362" s="83">
        <v>0.25122499999999998</v>
      </c>
      <c r="DV1362" s="83">
        <v>0.28748125000000002</v>
      </c>
      <c r="DW1362" s="83">
        <v>0.35154374999999999</v>
      </c>
      <c r="DX1362" s="83">
        <v>0.34841875</v>
      </c>
      <c r="DY1362" s="83">
        <v>0.31586249999999999</v>
      </c>
      <c r="DZ1362" s="83">
        <v>0.14994374999999999</v>
      </c>
    </row>
    <row r="1363" spans="1:130" s="83" customFormat="1" hidden="1" x14ac:dyDescent="0.25">
      <c r="A1363" s="82" t="s">
        <v>480</v>
      </c>
      <c r="B1363" s="82" t="s">
        <v>428</v>
      </c>
      <c r="C1363" s="83" t="s">
        <v>213</v>
      </c>
      <c r="D1363" s="83">
        <v>2017</v>
      </c>
      <c r="E1363" s="121">
        <v>43033</v>
      </c>
      <c r="F1363" s="121"/>
      <c r="G1363" s="121"/>
      <c r="H1363" s="121"/>
      <c r="I1363" s="121"/>
      <c r="J1363" s="121"/>
      <c r="K1363" s="121"/>
      <c r="L1363" s="121"/>
      <c r="M1363" s="121"/>
      <c r="N1363" s="121"/>
      <c r="O1363" s="121"/>
      <c r="P1363" s="121"/>
      <c r="Q1363" s="121"/>
      <c r="R1363" s="121"/>
      <c r="S1363" s="121"/>
      <c r="T1363" s="121"/>
      <c r="DS1363" s="83">
        <v>558.12609375</v>
      </c>
      <c r="DT1363" s="83">
        <v>0.232040625</v>
      </c>
      <c r="DU1363" s="83">
        <v>0.29522500000000002</v>
      </c>
      <c r="DV1363" s="83">
        <v>0.28686250000000002</v>
      </c>
      <c r="DW1363" s="83">
        <v>0.36422500000000002</v>
      </c>
      <c r="DX1363" s="83">
        <v>0.35699999999999998</v>
      </c>
      <c r="DY1363" s="83">
        <v>0.36573749999999999</v>
      </c>
      <c r="DZ1363" s="83">
        <v>0.22296250000000001</v>
      </c>
    </row>
    <row r="1364" spans="1:130" s="83" customFormat="1" hidden="1" x14ac:dyDescent="0.25">
      <c r="A1364" s="82" t="s">
        <v>480</v>
      </c>
      <c r="B1364" s="82" t="s">
        <v>428</v>
      </c>
      <c r="C1364" s="83" t="s">
        <v>496</v>
      </c>
      <c r="D1364" s="83">
        <v>2017</v>
      </c>
      <c r="E1364" s="121">
        <v>43033</v>
      </c>
      <c r="F1364" s="121"/>
      <c r="G1364" s="121"/>
      <c r="H1364" s="121"/>
      <c r="I1364" s="121"/>
      <c r="J1364" s="121"/>
      <c r="K1364" s="121"/>
      <c r="L1364" s="121"/>
      <c r="M1364" s="121"/>
      <c r="N1364" s="121"/>
      <c r="O1364" s="121"/>
      <c r="P1364" s="121"/>
      <c r="Q1364" s="121"/>
      <c r="R1364" s="121"/>
      <c r="S1364" s="121"/>
      <c r="T1364" s="121"/>
      <c r="DS1364" s="83">
        <v>545.64937499999996</v>
      </c>
      <c r="DT1364" s="83">
        <v>0.22513125</v>
      </c>
      <c r="DU1364" s="83">
        <v>0.26046875000000003</v>
      </c>
      <c r="DV1364" s="83">
        <v>0.27240625000000002</v>
      </c>
      <c r="DW1364" s="83">
        <v>0.36083124999999999</v>
      </c>
      <c r="DX1364" s="83">
        <v>0.37328749999999999</v>
      </c>
      <c r="DY1364" s="83">
        <v>0.34081875</v>
      </c>
      <c r="DZ1364" s="83">
        <v>0.22868749999999999</v>
      </c>
    </row>
    <row r="1365" spans="1:130" s="83" customFormat="1" hidden="1" x14ac:dyDescent="0.25">
      <c r="A1365" s="82" t="s">
        <v>480</v>
      </c>
      <c r="B1365" s="82" t="s">
        <v>428</v>
      </c>
      <c r="C1365" s="83" t="s">
        <v>214</v>
      </c>
      <c r="D1365" s="83">
        <v>2017</v>
      </c>
      <c r="E1365" s="121">
        <v>43033</v>
      </c>
      <c r="F1365" s="121"/>
      <c r="G1365" s="121"/>
      <c r="H1365" s="121"/>
      <c r="I1365" s="121"/>
      <c r="J1365" s="121"/>
      <c r="K1365" s="121"/>
      <c r="L1365" s="121"/>
      <c r="M1365" s="121"/>
      <c r="N1365" s="121"/>
      <c r="O1365" s="121"/>
      <c r="P1365" s="121"/>
      <c r="Q1365" s="121"/>
      <c r="R1365" s="121"/>
      <c r="S1365" s="121"/>
      <c r="T1365" s="121"/>
      <c r="DS1365" s="83">
        <v>554.49843750000002</v>
      </c>
      <c r="DT1365" s="83">
        <v>0.22716875</v>
      </c>
      <c r="DU1365" s="83">
        <v>0.28375</v>
      </c>
      <c r="DV1365" s="83">
        <v>0.28901874999999999</v>
      </c>
      <c r="DW1365" s="83">
        <v>0.38554375000000002</v>
      </c>
      <c r="DX1365" s="83">
        <v>0.39919375000000001</v>
      </c>
      <c r="DY1365" s="83">
        <v>0.32565624999999998</v>
      </c>
      <c r="DZ1365" s="83">
        <v>0.19345625</v>
      </c>
    </row>
    <row r="1366" spans="1:130" s="83" customFormat="1" hidden="1" x14ac:dyDescent="0.25">
      <c r="A1366" s="82" t="s">
        <v>480</v>
      </c>
      <c r="B1366" s="82" t="s">
        <v>428</v>
      </c>
      <c r="C1366" s="83" t="s">
        <v>215</v>
      </c>
      <c r="D1366" s="83">
        <v>2017</v>
      </c>
      <c r="E1366" s="121">
        <v>43033</v>
      </c>
      <c r="F1366" s="121"/>
      <c r="G1366" s="121"/>
      <c r="H1366" s="121"/>
      <c r="I1366" s="121"/>
      <c r="J1366" s="121"/>
      <c r="K1366" s="121"/>
      <c r="L1366" s="121"/>
      <c r="M1366" s="121"/>
      <c r="N1366" s="121"/>
      <c r="O1366" s="121"/>
      <c r="P1366" s="121"/>
      <c r="Q1366" s="121"/>
      <c r="R1366" s="121"/>
      <c r="S1366" s="121"/>
      <c r="T1366" s="121"/>
      <c r="DS1366" s="83">
        <v>563.38359375000005</v>
      </c>
      <c r="DT1366" s="83">
        <v>0.20589062499999999</v>
      </c>
      <c r="DU1366" s="83">
        <v>0.2683625</v>
      </c>
      <c r="DV1366" s="83">
        <v>0.29926874999999997</v>
      </c>
      <c r="DW1366" s="83">
        <v>0.35119375000000003</v>
      </c>
      <c r="DX1366" s="83">
        <v>0.37771250000000001</v>
      </c>
      <c r="DY1366" s="83">
        <v>0.35495624999999997</v>
      </c>
      <c r="DZ1366" s="83">
        <v>0.25768750000000001</v>
      </c>
    </row>
    <row r="1367" spans="1:130" s="83" customFormat="1" hidden="1" x14ac:dyDescent="0.25">
      <c r="A1367" s="82" t="s">
        <v>480</v>
      </c>
      <c r="B1367" s="82" t="s">
        <v>428</v>
      </c>
      <c r="C1367" s="83" t="s">
        <v>216</v>
      </c>
      <c r="D1367" s="83">
        <v>2017</v>
      </c>
      <c r="E1367" s="121">
        <v>43033</v>
      </c>
      <c r="F1367" s="121"/>
      <c r="G1367" s="121"/>
      <c r="H1367" s="121"/>
      <c r="I1367" s="121"/>
      <c r="J1367" s="121"/>
      <c r="K1367" s="121"/>
      <c r="L1367" s="121"/>
      <c r="M1367" s="121"/>
      <c r="N1367" s="121"/>
      <c r="O1367" s="121"/>
      <c r="P1367" s="121"/>
      <c r="Q1367" s="121"/>
      <c r="R1367" s="121"/>
      <c r="S1367" s="121"/>
      <c r="T1367" s="121"/>
      <c r="DS1367" s="83">
        <v>557.63156249999997</v>
      </c>
      <c r="DT1367" s="83">
        <v>0.23960000000000001</v>
      </c>
      <c r="DU1367" s="83">
        <v>0.26870624999999998</v>
      </c>
      <c r="DV1367" s="83">
        <v>0.34564375000000003</v>
      </c>
      <c r="DW1367" s="83">
        <v>0.38418750000000002</v>
      </c>
      <c r="DX1367" s="83">
        <v>0.38291249999999999</v>
      </c>
      <c r="DY1367" s="83">
        <v>0.30349375000000001</v>
      </c>
      <c r="DZ1367" s="83">
        <v>0.18838125</v>
      </c>
    </row>
    <row r="1368" spans="1:130" s="83" customFormat="1" hidden="1" x14ac:dyDescent="0.25">
      <c r="A1368" s="82" t="s">
        <v>480</v>
      </c>
      <c r="B1368" s="82" t="s">
        <v>428</v>
      </c>
      <c r="C1368" s="83" t="s">
        <v>217</v>
      </c>
      <c r="D1368" s="83">
        <v>2017</v>
      </c>
      <c r="E1368" s="121">
        <v>43033</v>
      </c>
      <c r="F1368" s="121"/>
      <c r="G1368" s="121"/>
      <c r="H1368" s="121"/>
      <c r="I1368" s="121"/>
      <c r="J1368" s="121"/>
      <c r="K1368" s="121"/>
      <c r="L1368" s="121"/>
      <c r="M1368" s="121"/>
      <c r="N1368" s="121"/>
      <c r="O1368" s="121"/>
      <c r="P1368" s="121"/>
      <c r="Q1368" s="121"/>
      <c r="R1368" s="121"/>
      <c r="S1368" s="121"/>
      <c r="T1368" s="121"/>
      <c r="DS1368" s="83">
        <v>503.14171875</v>
      </c>
      <c r="DT1368" s="83">
        <v>0.21174062499999999</v>
      </c>
      <c r="DU1368" s="83">
        <v>0.2460125</v>
      </c>
      <c r="DV1368" s="83">
        <v>0.28359374999999998</v>
      </c>
      <c r="DW1368" s="83">
        <v>0.35044375</v>
      </c>
      <c r="DX1368" s="83">
        <v>0.34805000000000003</v>
      </c>
      <c r="DY1368" s="83">
        <v>0.31592500000000001</v>
      </c>
      <c r="DZ1368" s="83">
        <v>0.15024999999999999</v>
      </c>
    </row>
    <row r="1369" spans="1:130" s="83" customFormat="1" hidden="1" x14ac:dyDescent="0.25">
      <c r="A1369" s="82" t="s">
        <v>480</v>
      </c>
      <c r="B1369" s="82" t="s">
        <v>428</v>
      </c>
      <c r="C1369" s="83" t="s">
        <v>213</v>
      </c>
      <c r="D1369" s="83">
        <v>2017</v>
      </c>
      <c r="E1369" s="121">
        <v>43034</v>
      </c>
      <c r="F1369" s="121"/>
      <c r="G1369" s="121"/>
      <c r="H1369" s="121"/>
      <c r="I1369" s="121"/>
      <c r="J1369" s="121"/>
      <c r="K1369" s="121"/>
      <c r="L1369" s="121"/>
      <c r="M1369" s="121"/>
      <c r="N1369" s="121"/>
      <c r="O1369" s="121"/>
      <c r="P1369" s="121"/>
      <c r="Q1369" s="121"/>
      <c r="R1369" s="121"/>
      <c r="S1369" s="121"/>
      <c r="T1369" s="121"/>
      <c r="DS1369" s="83">
        <v>554.37187500000005</v>
      </c>
      <c r="DT1369" s="83">
        <v>0.22675624999999999</v>
      </c>
      <c r="DU1369" s="83">
        <v>0.28975624999999999</v>
      </c>
      <c r="DV1369" s="83">
        <v>0.28194374999999999</v>
      </c>
      <c r="DW1369" s="83">
        <v>0.36214374999999999</v>
      </c>
      <c r="DX1369" s="83">
        <v>0.35610000000000003</v>
      </c>
      <c r="DY1369" s="83">
        <v>0.36599999999999999</v>
      </c>
      <c r="DZ1369" s="83">
        <v>0.22346250000000001</v>
      </c>
    </row>
    <row r="1370" spans="1:130" s="83" customFormat="1" hidden="1" x14ac:dyDescent="0.25">
      <c r="A1370" s="82" t="s">
        <v>480</v>
      </c>
      <c r="B1370" s="82" t="s">
        <v>428</v>
      </c>
      <c r="C1370" s="83" t="s">
        <v>496</v>
      </c>
      <c r="D1370" s="83">
        <v>2017</v>
      </c>
      <c r="E1370" s="121">
        <v>43034</v>
      </c>
      <c r="F1370" s="121"/>
      <c r="G1370" s="121"/>
      <c r="H1370" s="121"/>
      <c r="I1370" s="121"/>
      <c r="J1370" s="121"/>
      <c r="K1370" s="121"/>
      <c r="L1370" s="121"/>
      <c r="M1370" s="121"/>
      <c r="N1370" s="121"/>
      <c r="O1370" s="121"/>
      <c r="P1370" s="121"/>
      <c r="Q1370" s="121"/>
      <c r="R1370" s="121"/>
      <c r="S1370" s="121"/>
      <c r="T1370" s="121"/>
      <c r="DS1370" s="83">
        <v>542.93062499999996</v>
      </c>
      <c r="DT1370" s="83">
        <v>0.22118125</v>
      </c>
      <c r="DU1370" s="83">
        <v>0.25635625000000001</v>
      </c>
      <c r="DV1370" s="83">
        <v>0.26846249999999999</v>
      </c>
      <c r="DW1370" s="83">
        <v>0.35943124999999998</v>
      </c>
      <c r="DX1370" s="83">
        <v>0.37290000000000001</v>
      </c>
      <c r="DY1370" s="83">
        <v>0.34105625000000001</v>
      </c>
      <c r="DZ1370" s="83">
        <v>0.22914999999999999</v>
      </c>
    </row>
    <row r="1371" spans="1:130" s="83" customFormat="1" hidden="1" x14ac:dyDescent="0.25">
      <c r="A1371" s="82" t="s">
        <v>480</v>
      </c>
      <c r="B1371" s="82" t="s">
        <v>428</v>
      </c>
      <c r="C1371" s="83" t="s">
        <v>214</v>
      </c>
      <c r="D1371" s="83">
        <v>2017</v>
      </c>
      <c r="E1371" s="121">
        <v>43034</v>
      </c>
      <c r="F1371" s="121"/>
      <c r="G1371" s="121"/>
      <c r="H1371" s="121"/>
      <c r="I1371" s="121"/>
      <c r="J1371" s="121"/>
      <c r="K1371" s="121"/>
      <c r="L1371" s="121"/>
      <c r="M1371" s="121"/>
      <c r="N1371" s="121"/>
      <c r="O1371" s="121"/>
      <c r="P1371" s="121"/>
      <c r="Q1371" s="121"/>
      <c r="R1371" s="121"/>
      <c r="S1371" s="121"/>
      <c r="T1371" s="121"/>
      <c r="DS1371" s="83">
        <v>550.32281250000005</v>
      </c>
      <c r="DT1371" s="83">
        <v>0.22119374999999999</v>
      </c>
      <c r="DU1371" s="83">
        <v>0.27681250000000002</v>
      </c>
      <c r="DV1371" s="83">
        <v>0.28343750000000001</v>
      </c>
      <c r="DW1371" s="83">
        <v>0.38446875000000003</v>
      </c>
      <c r="DX1371" s="83">
        <v>0.3984625</v>
      </c>
      <c r="DY1371" s="83">
        <v>0.3253125</v>
      </c>
      <c r="DZ1371" s="83">
        <v>0.19372500000000001</v>
      </c>
    </row>
    <row r="1372" spans="1:130" s="83" customFormat="1" hidden="1" x14ac:dyDescent="0.25">
      <c r="A1372" s="82" t="s">
        <v>480</v>
      </c>
      <c r="B1372" s="82" t="s">
        <v>428</v>
      </c>
      <c r="C1372" s="83" t="s">
        <v>215</v>
      </c>
      <c r="D1372" s="83">
        <v>2017</v>
      </c>
      <c r="E1372" s="121">
        <v>43034</v>
      </c>
      <c r="F1372" s="121"/>
      <c r="G1372" s="121"/>
      <c r="H1372" s="121"/>
      <c r="I1372" s="121"/>
      <c r="J1372" s="121"/>
      <c r="K1372" s="121"/>
      <c r="L1372" s="121"/>
      <c r="M1372" s="121"/>
      <c r="N1372" s="121"/>
      <c r="O1372" s="121"/>
      <c r="P1372" s="121"/>
      <c r="Q1372" s="121"/>
      <c r="R1372" s="121"/>
      <c r="S1372" s="121"/>
      <c r="T1372" s="121"/>
      <c r="DS1372" s="83">
        <v>560.30531250000001</v>
      </c>
      <c r="DT1372" s="83">
        <v>0.20139375000000001</v>
      </c>
      <c r="DU1372" s="83">
        <v>0.26284999999999997</v>
      </c>
      <c r="DV1372" s="83">
        <v>0.29580624999999999</v>
      </c>
      <c r="DW1372" s="83">
        <v>0.34944375</v>
      </c>
      <c r="DX1372" s="83">
        <v>0.37719374999999999</v>
      </c>
      <c r="DY1372" s="83">
        <v>0.35498750000000001</v>
      </c>
      <c r="DZ1372" s="83">
        <v>0.25813124999999998</v>
      </c>
    </row>
    <row r="1373" spans="1:130" s="83" customFormat="1" hidden="1" x14ac:dyDescent="0.25">
      <c r="A1373" s="82" t="s">
        <v>480</v>
      </c>
      <c r="B1373" s="82" t="s">
        <v>428</v>
      </c>
      <c r="C1373" s="83" t="s">
        <v>216</v>
      </c>
      <c r="D1373" s="83">
        <v>2017</v>
      </c>
      <c r="E1373" s="121">
        <v>43034</v>
      </c>
      <c r="F1373" s="121"/>
      <c r="G1373" s="121"/>
      <c r="H1373" s="121"/>
      <c r="I1373" s="121"/>
      <c r="J1373" s="121"/>
      <c r="K1373" s="121"/>
      <c r="L1373" s="121"/>
      <c r="M1373" s="121"/>
      <c r="N1373" s="121"/>
      <c r="O1373" s="121"/>
      <c r="P1373" s="121"/>
      <c r="Q1373" s="121"/>
      <c r="R1373" s="121"/>
      <c r="S1373" s="121"/>
      <c r="T1373" s="121"/>
      <c r="DS1373" s="83">
        <v>553.77656249999995</v>
      </c>
      <c r="DT1373" s="83">
        <v>0.23329374999999999</v>
      </c>
      <c r="DU1373" s="83">
        <v>0.26237500000000002</v>
      </c>
      <c r="DV1373" s="83">
        <v>0.3410125</v>
      </c>
      <c r="DW1373" s="83">
        <v>0.38241874999999997</v>
      </c>
      <c r="DX1373" s="83">
        <v>0.38244375000000003</v>
      </c>
      <c r="DY1373" s="83">
        <v>0.30354375</v>
      </c>
      <c r="DZ1373" s="83">
        <v>0.18866875</v>
      </c>
    </row>
    <row r="1374" spans="1:130" s="83" customFormat="1" hidden="1" x14ac:dyDescent="0.25">
      <c r="A1374" s="82" t="s">
        <v>480</v>
      </c>
      <c r="B1374" s="82" t="s">
        <v>428</v>
      </c>
      <c r="C1374" s="83" t="s">
        <v>217</v>
      </c>
      <c r="D1374" s="83">
        <v>2017</v>
      </c>
      <c r="E1374" s="121">
        <v>43034</v>
      </c>
      <c r="F1374" s="121"/>
      <c r="G1374" s="121"/>
      <c r="H1374" s="121"/>
      <c r="I1374" s="121"/>
      <c r="J1374" s="121"/>
      <c r="K1374" s="121"/>
      <c r="L1374" s="121"/>
      <c r="M1374" s="121"/>
      <c r="N1374" s="121"/>
      <c r="O1374" s="121"/>
      <c r="P1374" s="121"/>
      <c r="Q1374" s="121"/>
      <c r="R1374" s="121"/>
      <c r="S1374" s="121"/>
      <c r="T1374" s="121"/>
      <c r="DS1374" s="83">
        <v>500.51296875000003</v>
      </c>
      <c r="DT1374" s="83">
        <v>0.20788437500000001</v>
      </c>
      <c r="DU1374" s="83">
        <v>0.24129375</v>
      </c>
      <c r="DV1374" s="83">
        <v>0.28018749999999998</v>
      </c>
      <c r="DW1374" s="83">
        <v>0.34911249999999999</v>
      </c>
      <c r="DX1374" s="83">
        <v>0.34794375</v>
      </c>
      <c r="DY1374" s="83">
        <v>0.31605</v>
      </c>
      <c r="DZ1374" s="83">
        <v>0.15049375000000001</v>
      </c>
    </row>
    <row r="1375" spans="1:130" s="83" customFormat="1" hidden="1" x14ac:dyDescent="0.25">
      <c r="A1375" s="82" t="s">
        <v>480</v>
      </c>
      <c r="B1375" s="82" t="s">
        <v>428</v>
      </c>
      <c r="C1375" s="83" t="s">
        <v>213</v>
      </c>
      <c r="D1375" s="83">
        <v>2017</v>
      </c>
      <c r="E1375" s="121">
        <v>43035</v>
      </c>
      <c r="F1375" s="121"/>
      <c r="G1375" s="121"/>
      <c r="H1375" s="121"/>
      <c r="I1375" s="121"/>
      <c r="J1375" s="121"/>
      <c r="K1375" s="121"/>
      <c r="L1375" s="121"/>
      <c r="M1375" s="121"/>
      <c r="N1375" s="121"/>
      <c r="O1375" s="121"/>
      <c r="P1375" s="121"/>
      <c r="Q1375" s="121"/>
      <c r="R1375" s="121"/>
      <c r="S1375" s="121"/>
      <c r="T1375" s="121"/>
      <c r="DS1375" s="83">
        <v>550.39546874999996</v>
      </c>
      <c r="DT1375" s="83">
        <v>0.219715625</v>
      </c>
      <c r="DU1375" s="83">
        <v>0.28434999999999999</v>
      </c>
      <c r="DV1375" s="83">
        <v>0.27713125</v>
      </c>
      <c r="DW1375" s="83">
        <v>0.35975625</v>
      </c>
      <c r="DX1375" s="83">
        <v>0.35545624999999997</v>
      </c>
      <c r="DY1375" s="83">
        <v>0.36632500000000001</v>
      </c>
      <c r="DZ1375" s="83">
        <v>0.22395000000000001</v>
      </c>
    </row>
    <row r="1376" spans="1:130" s="83" customFormat="1" hidden="1" x14ac:dyDescent="0.25">
      <c r="A1376" s="82" t="s">
        <v>480</v>
      </c>
      <c r="B1376" s="82" t="s">
        <v>428</v>
      </c>
      <c r="C1376" s="83" t="s">
        <v>496</v>
      </c>
      <c r="D1376" s="83">
        <v>2017</v>
      </c>
      <c r="E1376" s="121">
        <v>43035</v>
      </c>
      <c r="F1376" s="121"/>
      <c r="G1376" s="121"/>
      <c r="H1376" s="121"/>
      <c r="I1376" s="121"/>
      <c r="J1376" s="121"/>
      <c r="K1376" s="121"/>
      <c r="L1376" s="121"/>
      <c r="M1376" s="121"/>
      <c r="N1376" s="121"/>
      <c r="O1376" s="121"/>
      <c r="P1376" s="121"/>
      <c r="Q1376" s="121"/>
      <c r="R1376" s="121"/>
      <c r="S1376" s="121"/>
      <c r="T1376" s="121"/>
      <c r="DS1376" s="83">
        <v>539.82281250000005</v>
      </c>
      <c r="DT1376" s="83">
        <v>0.21574375000000001</v>
      </c>
      <c r="DU1376" s="83">
        <v>0.25190000000000001</v>
      </c>
      <c r="DV1376" s="83">
        <v>0.2646</v>
      </c>
      <c r="DW1376" s="83">
        <v>0.35786875000000001</v>
      </c>
      <c r="DX1376" s="83">
        <v>0.37235000000000001</v>
      </c>
      <c r="DY1376" s="83">
        <v>0.34114375000000002</v>
      </c>
      <c r="DZ1376" s="83">
        <v>0.229625</v>
      </c>
    </row>
    <row r="1377" spans="1:130" s="83" customFormat="1" hidden="1" x14ac:dyDescent="0.25">
      <c r="A1377" s="82" t="s">
        <v>480</v>
      </c>
      <c r="B1377" s="82" t="s">
        <v>428</v>
      </c>
      <c r="C1377" s="83" t="s">
        <v>214</v>
      </c>
      <c r="D1377" s="83">
        <v>2017</v>
      </c>
      <c r="E1377" s="121">
        <v>43035</v>
      </c>
      <c r="F1377" s="121"/>
      <c r="G1377" s="121"/>
      <c r="H1377" s="121"/>
      <c r="I1377" s="121"/>
      <c r="J1377" s="121"/>
      <c r="K1377" s="121"/>
      <c r="L1377" s="121"/>
      <c r="M1377" s="121"/>
      <c r="N1377" s="121"/>
      <c r="O1377" s="121"/>
      <c r="P1377" s="121"/>
      <c r="Q1377" s="121"/>
      <c r="R1377" s="121"/>
      <c r="S1377" s="121"/>
      <c r="T1377" s="121"/>
      <c r="DS1377" s="83">
        <v>545.64093749999995</v>
      </c>
      <c r="DT1377" s="83">
        <v>0.21358125</v>
      </c>
      <c r="DU1377" s="83">
        <v>0.26922499999999999</v>
      </c>
      <c r="DV1377" s="83">
        <v>0.27743125000000002</v>
      </c>
      <c r="DW1377" s="83">
        <v>0.38329999999999997</v>
      </c>
      <c r="DX1377" s="83">
        <v>0.39779375</v>
      </c>
      <c r="DY1377" s="83">
        <v>0.32495625</v>
      </c>
      <c r="DZ1377" s="83">
        <v>0.19391875</v>
      </c>
    </row>
    <row r="1378" spans="1:130" s="83" customFormat="1" hidden="1" x14ac:dyDescent="0.25">
      <c r="A1378" s="82" t="s">
        <v>480</v>
      </c>
      <c r="B1378" s="82" t="s">
        <v>428</v>
      </c>
      <c r="C1378" s="83" t="s">
        <v>215</v>
      </c>
      <c r="D1378" s="83">
        <v>2017</v>
      </c>
      <c r="E1378" s="121">
        <v>43035</v>
      </c>
      <c r="F1378" s="121"/>
      <c r="G1378" s="121"/>
      <c r="H1378" s="121"/>
      <c r="I1378" s="121"/>
      <c r="J1378" s="121"/>
      <c r="K1378" s="121"/>
      <c r="L1378" s="121"/>
      <c r="M1378" s="121"/>
      <c r="N1378" s="121"/>
      <c r="O1378" s="121"/>
      <c r="P1378" s="121"/>
      <c r="Q1378" s="121"/>
      <c r="R1378" s="121"/>
      <c r="S1378" s="121"/>
      <c r="T1378" s="121"/>
      <c r="DS1378" s="83">
        <v>556.72359374999996</v>
      </c>
      <c r="DT1378" s="83">
        <v>0.195028125</v>
      </c>
      <c r="DU1378" s="83">
        <v>0.25714999999999999</v>
      </c>
      <c r="DV1378" s="83">
        <v>0.29185624999999998</v>
      </c>
      <c r="DW1378" s="83">
        <v>0.34749999999999998</v>
      </c>
      <c r="DX1378" s="83">
        <v>0.37667499999999998</v>
      </c>
      <c r="DY1378" s="83">
        <v>0.35510625000000001</v>
      </c>
      <c r="DZ1378" s="83">
        <v>0.25851875000000002</v>
      </c>
    </row>
    <row r="1379" spans="1:130" s="83" customFormat="1" hidden="1" x14ac:dyDescent="0.25">
      <c r="A1379" s="82" t="s">
        <v>480</v>
      </c>
      <c r="B1379" s="82" t="s">
        <v>428</v>
      </c>
      <c r="C1379" s="83" t="s">
        <v>216</v>
      </c>
      <c r="D1379" s="83">
        <v>2017</v>
      </c>
      <c r="E1379" s="121">
        <v>43035</v>
      </c>
      <c r="F1379" s="121"/>
      <c r="G1379" s="121"/>
      <c r="H1379" s="121"/>
      <c r="I1379" s="121"/>
      <c r="J1379" s="121"/>
      <c r="K1379" s="121"/>
      <c r="L1379" s="121"/>
      <c r="M1379" s="121"/>
      <c r="N1379" s="121"/>
      <c r="O1379" s="121"/>
      <c r="P1379" s="121"/>
      <c r="Q1379" s="121"/>
      <c r="R1379" s="121"/>
      <c r="S1379" s="121"/>
      <c r="T1379" s="121"/>
      <c r="DS1379" s="83">
        <v>549.45375000000001</v>
      </c>
      <c r="DT1379" s="83">
        <v>0.2248</v>
      </c>
      <c r="DU1379" s="83">
        <v>0.25601249999999998</v>
      </c>
      <c r="DV1379" s="83">
        <v>0.33621250000000003</v>
      </c>
      <c r="DW1379" s="83">
        <v>0.38050624999999999</v>
      </c>
      <c r="DX1379" s="83">
        <v>0.38179999999999997</v>
      </c>
      <c r="DY1379" s="83">
        <v>0.30353750000000002</v>
      </c>
      <c r="DZ1379" s="83">
        <v>0.18905</v>
      </c>
    </row>
    <row r="1380" spans="1:130" s="83" customFormat="1" hidden="1" x14ac:dyDescent="0.25">
      <c r="A1380" s="82" t="s">
        <v>480</v>
      </c>
      <c r="B1380" s="82" t="s">
        <v>428</v>
      </c>
      <c r="C1380" s="83" t="s">
        <v>217</v>
      </c>
      <c r="D1380" s="83">
        <v>2017</v>
      </c>
      <c r="E1380" s="121">
        <v>43035</v>
      </c>
      <c r="F1380" s="121"/>
      <c r="G1380" s="121"/>
      <c r="H1380" s="121"/>
      <c r="I1380" s="121"/>
      <c r="J1380" s="121"/>
      <c r="K1380" s="121"/>
      <c r="L1380" s="121"/>
      <c r="M1380" s="121"/>
      <c r="N1380" s="121"/>
      <c r="O1380" s="121"/>
      <c r="P1380" s="121"/>
      <c r="Q1380" s="121"/>
      <c r="R1380" s="121"/>
      <c r="S1380" s="121"/>
      <c r="T1380" s="121"/>
      <c r="DS1380" s="83">
        <v>497.20453125</v>
      </c>
      <c r="DT1380" s="83">
        <v>0.201540625</v>
      </c>
      <c r="DU1380" s="83">
        <v>0.23631874999999999</v>
      </c>
      <c r="DV1380" s="83">
        <v>0.27631250000000002</v>
      </c>
      <c r="DW1380" s="83">
        <v>0.34776249999999997</v>
      </c>
      <c r="DX1380" s="83">
        <v>0.3475125</v>
      </c>
      <c r="DY1380" s="83">
        <v>0.31609999999999999</v>
      </c>
      <c r="DZ1380" s="83">
        <v>0.15073125000000001</v>
      </c>
    </row>
    <row r="1381" spans="1:130" s="83" customFormat="1" hidden="1" x14ac:dyDescent="0.25">
      <c r="A1381" s="82" t="s">
        <v>480</v>
      </c>
      <c r="B1381" s="82" t="s">
        <v>428</v>
      </c>
      <c r="C1381" s="83" t="s">
        <v>213</v>
      </c>
      <c r="D1381" s="83">
        <v>2017</v>
      </c>
      <c r="E1381" s="121">
        <v>43036</v>
      </c>
      <c r="F1381" s="121"/>
      <c r="G1381" s="121"/>
      <c r="H1381" s="121"/>
      <c r="I1381" s="121"/>
      <c r="J1381" s="121"/>
      <c r="K1381" s="121"/>
      <c r="L1381" s="121"/>
      <c r="M1381" s="121"/>
      <c r="N1381" s="121"/>
      <c r="O1381" s="121"/>
      <c r="P1381" s="121"/>
      <c r="Q1381" s="121"/>
      <c r="R1381" s="121"/>
      <c r="S1381" s="121"/>
      <c r="T1381" s="121"/>
      <c r="DS1381" s="83">
        <v>545.51203124999995</v>
      </c>
      <c r="DT1381" s="83">
        <v>0.211246875</v>
      </c>
      <c r="DU1381" s="83">
        <v>0.27762500000000001</v>
      </c>
      <c r="DV1381" s="83">
        <v>0.27123750000000002</v>
      </c>
      <c r="DW1381" s="83">
        <v>0.35730624999999999</v>
      </c>
      <c r="DX1381" s="83">
        <v>0.35465000000000002</v>
      </c>
      <c r="DY1381" s="83">
        <v>0.36638124999999999</v>
      </c>
      <c r="DZ1381" s="83">
        <v>0.22436249999999999</v>
      </c>
    </row>
    <row r="1382" spans="1:130" s="83" customFormat="1" hidden="1" x14ac:dyDescent="0.25">
      <c r="A1382" s="82" t="s">
        <v>480</v>
      </c>
      <c r="B1382" s="82" t="s">
        <v>428</v>
      </c>
      <c r="C1382" s="83" t="s">
        <v>496</v>
      </c>
      <c r="D1382" s="83">
        <v>2017</v>
      </c>
      <c r="E1382" s="121">
        <v>43036</v>
      </c>
      <c r="F1382" s="121"/>
      <c r="G1382" s="121"/>
      <c r="H1382" s="121"/>
      <c r="I1382" s="121"/>
      <c r="J1382" s="121"/>
      <c r="K1382" s="121"/>
      <c r="L1382" s="121"/>
      <c r="M1382" s="121"/>
      <c r="N1382" s="121"/>
      <c r="O1382" s="121"/>
      <c r="P1382" s="121"/>
      <c r="Q1382" s="121"/>
      <c r="R1382" s="121"/>
      <c r="S1382" s="121"/>
      <c r="T1382" s="121"/>
      <c r="DS1382" s="83">
        <v>536.07703125</v>
      </c>
      <c r="DT1382" s="83">
        <v>0.20944062499999999</v>
      </c>
      <c r="DU1382" s="83">
        <v>0.24626875000000001</v>
      </c>
      <c r="DV1382" s="83">
        <v>0.25967499999999999</v>
      </c>
      <c r="DW1382" s="83">
        <v>0.3561125</v>
      </c>
      <c r="DX1382" s="83">
        <v>0.371975</v>
      </c>
      <c r="DY1382" s="83">
        <v>0.34126875000000001</v>
      </c>
      <c r="DZ1382" s="83">
        <v>0.23003750000000001</v>
      </c>
    </row>
    <row r="1383" spans="1:130" s="83" customFormat="1" hidden="1" x14ac:dyDescent="0.25">
      <c r="A1383" s="82" t="s">
        <v>480</v>
      </c>
      <c r="B1383" s="82" t="s">
        <v>428</v>
      </c>
      <c r="C1383" s="83" t="s">
        <v>214</v>
      </c>
      <c r="D1383" s="83">
        <v>2017</v>
      </c>
      <c r="E1383" s="121">
        <v>43036</v>
      </c>
      <c r="F1383" s="121"/>
      <c r="G1383" s="121"/>
      <c r="H1383" s="121"/>
      <c r="I1383" s="121"/>
      <c r="J1383" s="121"/>
      <c r="K1383" s="121"/>
      <c r="L1383" s="121"/>
      <c r="M1383" s="121"/>
      <c r="N1383" s="121"/>
      <c r="O1383" s="121"/>
      <c r="P1383" s="121"/>
      <c r="Q1383" s="121"/>
      <c r="R1383" s="121"/>
      <c r="S1383" s="121"/>
      <c r="T1383" s="121"/>
      <c r="DS1383" s="83">
        <v>539.61093749999998</v>
      </c>
      <c r="DT1383" s="83">
        <v>0.20357500000000001</v>
      </c>
      <c r="DU1383" s="83">
        <v>0.25931874999999999</v>
      </c>
      <c r="DV1383" s="83">
        <v>0.26981875</v>
      </c>
      <c r="DW1383" s="83">
        <v>0.38168125000000003</v>
      </c>
      <c r="DX1383" s="83">
        <v>0.39687499999999998</v>
      </c>
      <c r="DY1383" s="83">
        <v>0.32477499999999998</v>
      </c>
      <c r="DZ1383" s="83">
        <v>0.19410625000000001</v>
      </c>
    </row>
    <row r="1384" spans="1:130" s="83" customFormat="1" hidden="1" x14ac:dyDescent="0.25">
      <c r="A1384" s="82" t="s">
        <v>480</v>
      </c>
      <c r="B1384" s="82" t="s">
        <v>428</v>
      </c>
      <c r="C1384" s="83" t="s">
        <v>215</v>
      </c>
      <c r="D1384" s="83">
        <v>2017</v>
      </c>
      <c r="E1384" s="121">
        <v>43036</v>
      </c>
      <c r="F1384" s="121"/>
      <c r="G1384" s="121"/>
      <c r="H1384" s="121"/>
      <c r="I1384" s="121"/>
      <c r="J1384" s="121"/>
      <c r="K1384" s="121"/>
      <c r="L1384" s="121"/>
      <c r="M1384" s="121"/>
      <c r="N1384" s="121"/>
      <c r="O1384" s="121"/>
      <c r="P1384" s="121"/>
      <c r="Q1384" s="121"/>
      <c r="R1384" s="121"/>
      <c r="S1384" s="121"/>
      <c r="T1384" s="121"/>
      <c r="DS1384" s="83">
        <v>551.90062499999999</v>
      </c>
      <c r="DT1384" s="83">
        <v>0.1870375</v>
      </c>
      <c r="DU1384" s="83">
        <v>0.249525</v>
      </c>
      <c r="DV1384" s="83">
        <v>0.28641250000000001</v>
      </c>
      <c r="DW1384" s="83">
        <v>0.34506874999999998</v>
      </c>
      <c r="DX1384" s="83">
        <v>0.37598749999999997</v>
      </c>
      <c r="DY1384" s="83">
        <v>0.35500625000000002</v>
      </c>
      <c r="DZ1384" s="83">
        <v>0.25891249999999999</v>
      </c>
    </row>
    <row r="1385" spans="1:130" s="83" customFormat="1" hidden="1" x14ac:dyDescent="0.25">
      <c r="A1385" s="82" t="s">
        <v>480</v>
      </c>
      <c r="B1385" s="82" t="s">
        <v>428</v>
      </c>
      <c r="C1385" s="83" t="s">
        <v>216</v>
      </c>
      <c r="D1385" s="83">
        <v>2017</v>
      </c>
      <c r="E1385" s="121">
        <v>43036</v>
      </c>
      <c r="F1385" s="121"/>
      <c r="G1385" s="121"/>
      <c r="H1385" s="121"/>
      <c r="I1385" s="121"/>
      <c r="J1385" s="121"/>
      <c r="K1385" s="121"/>
      <c r="L1385" s="121"/>
      <c r="M1385" s="121"/>
      <c r="N1385" s="121"/>
      <c r="O1385" s="121"/>
      <c r="P1385" s="121"/>
      <c r="Q1385" s="121"/>
      <c r="R1385" s="121"/>
      <c r="S1385" s="121"/>
      <c r="T1385" s="121"/>
      <c r="DS1385" s="83">
        <v>544.26515625000002</v>
      </c>
      <c r="DT1385" s="83">
        <v>0.215246875</v>
      </c>
      <c r="DU1385" s="83">
        <v>0.24762500000000001</v>
      </c>
      <c r="DV1385" s="83">
        <v>0.3303625</v>
      </c>
      <c r="DW1385" s="83">
        <v>0.37837500000000002</v>
      </c>
      <c r="DX1385" s="83">
        <v>0.38119999999999998</v>
      </c>
      <c r="DY1385" s="83">
        <v>0.30354375</v>
      </c>
      <c r="DZ1385" s="83">
        <v>0.1893</v>
      </c>
    </row>
    <row r="1386" spans="1:130" s="83" customFormat="1" hidden="1" x14ac:dyDescent="0.25">
      <c r="A1386" s="82" t="s">
        <v>480</v>
      </c>
      <c r="B1386" s="82" t="s">
        <v>428</v>
      </c>
      <c r="C1386" s="83" t="s">
        <v>217</v>
      </c>
      <c r="D1386" s="83">
        <v>2017</v>
      </c>
      <c r="E1386" s="121">
        <v>43036</v>
      </c>
      <c r="F1386" s="121"/>
      <c r="G1386" s="121"/>
      <c r="H1386" s="121"/>
      <c r="I1386" s="121"/>
      <c r="J1386" s="121"/>
      <c r="K1386" s="121"/>
      <c r="L1386" s="121"/>
      <c r="M1386" s="121"/>
      <c r="N1386" s="121"/>
      <c r="O1386" s="121"/>
      <c r="P1386" s="121"/>
      <c r="Q1386" s="121"/>
      <c r="R1386" s="121"/>
      <c r="S1386" s="121"/>
      <c r="T1386" s="121"/>
      <c r="DS1386" s="83">
        <v>492.99562500000002</v>
      </c>
      <c r="DT1386" s="83">
        <v>0.1940125</v>
      </c>
      <c r="DU1386" s="83">
        <v>0.23017499999999999</v>
      </c>
      <c r="DV1386" s="83">
        <v>0.27110624999999999</v>
      </c>
      <c r="DW1386" s="83">
        <v>0.34575</v>
      </c>
      <c r="DX1386" s="83">
        <v>0.34710625000000001</v>
      </c>
      <c r="DY1386" s="83">
        <v>0.31618125000000002</v>
      </c>
      <c r="DZ1386" s="83">
        <v>0.15108125</v>
      </c>
    </row>
    <row r="1387" spans="1:130" s="83" customFormat="1" hidden="1" x14ac:dyDescent="0.25">
      <c r="A1387" s="82" t="s">
        <v>480</v>
      </c>
      <c r="B1387" s="82" t="s">
        <v>428</v>
      </c>
      <c r="C1387" s="83" t="s">
        <v>213</v>
      </c>
      <c r="D1387" s="83">
        <v>2017</v>
      </c>
      <c r="E1387" s="121">
        <v>43037</v>
      </c>
      <c r="F1387" s="121"/>
      <c r="G1387" s="121"/>
      <c r="H1387" s="121"/>
      <c r="I1387" s="121"/>
      <c r="J1387" s="121"/>
      <c r="K1387" s="121"/>
      <c r="L1387" s="121"/>
      <c r="M1387" s="121"/>
      <c r="N1387" s="121"/>
      <c r="O1387" s="121"/>
      <c r="P1387" s="121"/>
      <c r="Q1387" s="121"/>
      <c r="R1387" s="121"/>
      <c r="S1387" s="121"/>
      <c r="T1387" s="121"/>
      <c r="DS1387" s="83">
        <v>540.11906250000004</v>
      </c>
      <c r="DT1387" s="83">
        <v>0.20158124999999999</v>
      </c>
      <c r="DU1387" s="83">
        <v>0.26986250000000001</v>
      </c>
      <c r="DV1387" s="83">
        <v>0.26497500000000002</v>
      </c>
      <c r="DW1387" s="83">
        <v>0.35483124999999999</v>
      </c>
      <c r="DX1387" s="83">
        <v>0.35355625000000002</v>
      </c>
      <c r="DY1387" s="83">
        <v>0.36645624999999998</v>
      </c>
      <c r="DZ1387" s="83">
        <v>0.22485625000000001</v>
      </c>
    </row>
    <row r="1388" spans="1:130" s="83" customFormat="1" hidden="1" x14ac:dyDescent="0.25">
      <c r="A1388" s="82" t="s">
        <v>480</v>
      </c>
      <c r="B1388" s="82" t="s">
        <v>428</v>
      </c>
      <c r="C1388" s="83" t="s">
        <v>496</v>
      </c>
      <c r="D1388" s="83">
        <v>2017</v>
      </c>
      <c r="E1388" s="121">
        <v>43037</v>
      </c>
      <c r="F1388" s="121"/>
      <c r="G1388" s="121"/>
      <c r="H1388" s="121"/>
      <c r="I1388" s="121"/>
      <c r="J1388" s="121"/>
      <c r="K1388" s="121"/>
      <c r="L1388" s="121"/>
      <c r="M1388" s="121"/>
      <c r="N1388" s="121"/>
      <c r="O1388" s="121"/>
      <c r="P1388" s="121"/>
      <c r="Q1388" s="121"/>
      <c r="R1388" s="121"/>
      <c r="S1388" s="121"/>
      <c r="T1388" s="121"/>
      <c r="DS1388" s="83">
        <v>531.83671875000005</v>
      </c>
      <c r="DT1388" s="83">
        <v>0.202471875</v>
      </c>
      <c r="DU1388" s="83">
        <v>0.24001875</v>
      </c>
      <c r="DV1388" s="83">
        <v>0.25411250000000002</v>
      </c>
      <c r="DW1388" s="83">
        <v>0.35412500000000002</v>
      </c>
      <c r="DX1388" s="83">
        <v>0.37128125000000001</v>
      </c>
      <c r="DY1388" s="83">
        <v>0.34150625000000001</v>
      </c>
      <c r="DZ1388" s="83">
        <v>0.23051874999999999</v>
      </c>
    </row>
    <row r="1389" spans="1:130" s="83" customFormat="1" hidden="1" x14ac:dyDescent="0.25">
      <c r="A1389" s="82" t="s">
        <v>480</v>
      </c>
      <c r="B1389" s="82" t="s">
        <v>428</v>
      </c>
      <c r="C1389" s="83" t="s">
        <v>214</v>
      </c>
      <c r="D1389" s="83">
        <v>2017</v>
      </c>
      <c r="E1389" s="121">
        <v>43037</v>
      </c>
      <c r="F1389" s="121"/>
      <c r="G1389" s="121"/>
      <c r="H1389" s="121"/>
      <c r="I1389" s="121"/>
      <c r="J1389" s="121"/>
      <c r="K1389" s="121"/>
      <c r="L1389" s="121"/>
      <c r="M1389" s="121"/>
      <c r="N1389" s="121"/>
      <c r="O1389" s="121"/>
      <c r="P1389" s="121"/>
      <c r="Q1389" s="121"/>
      <c r="R1389" s="121"/>
      <c r="S1389" s="121"/>
      <c r="T1389" s="121"/>
      <c r="DS1389" s="83">
        <v>533.09953125000004</v>
      </c>
      <c r="DT1389" s="83">
        <v>0.192559375</v>
      </c>
      <c r="DU1389" s="83">
        <v>0.24859999999999999</v>
      </c>
      <c r="DV1389" s="83">
        <v>0.26165624999999998</v>
      </c>
      <c r="DW1389" s="83">
        <v>0.37996875000000002</v>
      </c>
      <c r="DX1389" s="83">
        <v>0.39590625000000002</v>
      </c>
      <c r="DY1389" s="83">
        <v>0.32450625</v>
      </c>
      <c r="DZ1389" s="83">
        <v>0.19438125000000001</v>
      </c>
    </row>
    <row r="1390" spans="1:130" s="83" customFormat="1" hidden="1" x14ac:dyDescent="0.25">
      <c r="A1390" s="82" t="s">
        <v>480</v>
      </c>
      <c r="B1390" s="82" t="s">
        <v>428</v>
      </c>
      <c r="C1390" s="83" t="s">
        <v>215</v>
      </c>
      <c r="D1390" s="83">
        <v>2017</v>
      </c>
      <c r="E1390" s="121">
        <v>43037</v>
      </c>
      <c r="F1390" s="121"/>
      <c r="G1390" s="121"/>
      <c r="H1390" s="121"/>
      <c r="I1390" s="121"/>
      <c r="J1390" s="121"/>
      <c r="K1390" s="121"/>
      <c r="L1390" s="121"/>
      <c r="M1390" s="121"/>
      <c r="N1390" s="121"/>
      <c r="O1390" s="121"/>
      <c r="P1390" s="121"/>
      <c r="Q1390" s="121"/>
      <c r="R1390" s="121"/>
      <c r="S1390" s="121"/>
      <c r="T1390" s="121"/>
      <c r="DS1390" s="83">
        <v>546.59109375000003</v>
      </c>
      <c r="DT1390" s="83">
        <v>0.177984375</v>
      </c>
      <c r="DU1390" s="83">
        <v>0.24086874999999999</v>
      </c>
      <c r="DV1390" s="83">
        <v>0.28056874999999998</v>
      </c>
      <c r="DW1390" s="83">
        <v>0.34258125</v>
      </c>
      <c r="DX1390" s="83">
        <v>0.37524999999999997</v>
      </c>
      <c r="DY1390" s="83">
        <v>0.35489999999999999</v>
      </c>
      <c r="DZ1390" s="83">
        <v>0.25924375</v>
      </c>
    </row>
    <row r="1391" spans="1:130" s="83" customFormat="1" hidden="1" x14ac:dyDescent="0.25">
      <c r="A1391" s="82" t="s">
        <v>480</v>
      </c>
      <c r="B1391" s="82" t="s">
        <v>428</v>
      </c>
      <c r="C1391" s="83" t="s">
        <v>216</v>
      </c>
      <c r="D1391" s="83">
        <v>2017</v>
      </c>
      <c r="E1391" s="121">
        <v>43037</v>
      </c>
      <c r="F1391" s="121"/>
      <c r="G1391" s="121"/>
      <c r="H1391" s="121"/>
      <c r="I1391" s="121"/>
      <c r="J1391" s="121"/>
      <c r="K1391" s="121"/>
      <c r="L1391" s="121"/>
      <c r="M1391" s="121"/>
      <c r="N1391" s="121"/>
      <c r="O1391" s="121"/>
      <c r="P1391" s="121"/>
      <c r="Q1391" s="121"/>
      <c r="R1391" s="121"/>
      <c r="S1391" s="121"/>
      <c r="T1391" s="121"/>
      <c r="DS1391" s="83">
        <v>538.41609374999996</v>
      </c>
      <c r="DT1391" s="83">
        <v>0.20424687499999999</v>
      </c>
      <c r="DU1391" s="83">
        <v>0.23783124999999999</v>
      </c>
      <c r="DV1391" s="83">
        <v>0.32391249999999999</v>
      </c>
      <c r="DW1391" s="83">
        <v>0.3762625</v>
      </c>
      <c r="DX1391" s="83">
        <v>0.38053124999999999</v>
      </c>
      <c r="DY1391" s="83">
        <v>0.30345624999999998</v>
      </c>
      <c r="DZ1391" s="83">
        <v>0.18951875000000001</v>
      </c>
    </row>
    <row r="1392" spans="1:130" s="83" customFormat="1" hidden="1" x14ac:dyDescent="0.25">
      <c r="A1392" s="82" t="s">
        <v>480</v>
      </c>
      <c r="B1392" s="82" t="s">
        <v>428</v>
      </c>
      <c r="C1392" s="83" t="s">
        <v>217</v>
      </c>
      <c r="D1392" s="83">
        <v>2017</v>
      </c>
      <c r="E1392" s="121">
        <v>43037</v>
      </c>
      <c r="F1392" s="121"/>
      <c r="G1392" s="121"/>
      <c r="H1392" s="121"/>
      <c r="I1392" s="121"/>
      <c r="J1392" s="121"/>
      <c r="K1392" s="121"/>
      <c r="L1392" s="121"/>
      <c r="M1392" s="121"/>
      <c r="N1392" s="121"/>
      <c r="O1392" s="121"/>
      <c r="P1392" s="121"/>
      <c r="Q1392" s="121"/>
      <c r="R1392" s="121"/>
      <c r="S1392" s="121"/>
      <c r="T1392" s="121"/>
      <c r="DS1392" s="83">
        <v>488.25703125000001</v>
      </c>
      <c r="DT1392" s="83">
        <v>0.18559062500000001</v>
      </c>
      <c r="DU1392" s="83">
        <v>0.22320624999999999</v>
      </c>
      <c r="DV1392" s="83">
        <v>0.26539374999999998</v>
      </c>
      <c r="DW1392" s="83">
        <v>0.34367500000000001</v>
      </c>
      <c r="DX1392" s="83">
        <v>0.34664374999999997</v>
      </c>
      <c r="DY1392" s="83">
        <v>0.31603750000000003</v>
      </c>
      <c r="DZ1392" s="83">
        <v>0.15137500000000001</v>
      </c>
    </row>
    <row r="1393" spans="1:130" s="83" customFormat="1" hidden="1" x14ac:dyDescent="0.25">
      <c r="A1393" s="82" t="s">
        <v>480</v>
      </c>
      <c r="B1393" s="82" t="s">
        <v>428</v>
      </c>
      <c r="C1393" s="83" t="s">
        <v>213</v>
      </c>
      <c r="D1393" s="83">
        <v>2017</v>
      </c>
      <c r="E1393" s="121">
        <v>43038</v>
      </c>
      <c r="F1393" s="121"/>
      <c r="G1393" s="121"/>
      <c r="H1393" s="121"/>
      <c r="I1393" s="121"/>
      <c r="J1393" s="121"/>
      <c r="K1393" s="121"/>
      <c r="L1393" s="121"/>
      <c r="M1393" s="121"/>
      <c r="N1393" s="121"/>
      <c r="O1393" s="121"/>
      <c r="P1393" s="121"/>
      <c r="Q1393" s="121"/>
      <c r="R1393" s="121"/>
      <c r="S1393" s="121"/>
      <c r="T1393" s="121"/>
      <c r="DS1393" s="83">
        <v>533.80359375</v>
      </c>
      <c r="DT1393" s="83">
        <v>0.19052187500000001</v>
      </c>
      <c r="DU1393" s="83">
        <v>0.26083125000000001</v>
      </c>
      <c r="DV1393" s="83">
        <v>0.25760624999999998</v>
      </c>
      <c r="DW1393" s="83">
        <v>0.35188750000000002</v>
      </c>
      <c r="DX1393" s="83">
        <v>0.35266874999999998</v>
      </c>
      <c r="DY1393" s="83">
        <v>0.36639375000000002</v>
      </c>
      <c r="DZ1393" s="83">
        <v>0.22511249999999999</v>
      </c>
    </row>
    <row r="1394" spans="1:130" s="83" customFormat="1" hidden="1" x14ac:dyDescent="0.25">
      <c r="A1394" s="82" t="s">
        <v>480</v>
      </c>
      <c r="B1394" s="82" t="s">
        <v>428</v>
      </c>
      <c r="C1394" s="83" t="s">
        <v>496</v>
      </c>
      <c r="D1394" s="83">
        <v>2017</v>
      </c>
      <c r="E1394" s="121">
        <v>43038</v>
      </c>
      <c r="F1394" s="121"/>
      <c r="G1394" s="121"/>
      <c r="H1394" s="121"/>
      <c r="I1394" s="121"/>
      <c r="J1394" s="121"/>
      <c r="K1394" s="121"/>
      <c r="L1394" s="121"/>
      <c r="M1394" s="121"/>
      <c r="N1394" s="121"/>
      <c r="O1394" s="121"/>
      <c r="P1394" s="121"/>
      <c r="Q1394" s="121"/>
      <c r="R1394" s="121"/>
      <c r="S1394" s="121"/>
      <c r="T1394" s="121"/>
      <c r="DS1394" s="83">
        <v>526.801875</v>
      </c>
      <c r="DT1394" s="83">
        <v>0.19434375000000001</v>
      </c>
      <c r="DU1394" s="83">
        <v>0.23240625000000001</v>
      </c>
      <c r="DV1394" s="83">
        <v>0.24756875</v>
      </c>
      <c r="DW1394" s="83">
        <v>0.35196875</v>
      </c>
      <c r="DX1394" s="83">
        <v>0.37060625000000003</v>
      </c>
      <c r="DY1394" s="83">
        <v>0.34165000000000001</v>
      </c>
      <c r="DZ1394" s="83">
        <v>0.2308375</v>
      </c>
    </row>
    <row r="1395" spans="1:130" s="83" customFormat="1" hidden="1" x14ac:dyDescent="0.25">
      <c r="A1395" s="82" t="s">
        <v>480</v>
      </c>
      <c r="B1395" s="82" t="s">
        <v>428</v>
      </c>
      <c r="C1395" s="83" t="s">
        <v>214</v>
      </c>
      <c r="D1395" s="83">
        <v>2017</v>
      </c>
      <c r="E1395" s="121">
        <v>43038</v>
      </c>
      <c r="F1395" s="121"/>
      <c r="G1395" s="121"/>
      <c r="H1395" s="121"/>
      <c r="I1395" s="121"/>
      <c r="J1395" s="121"/>
      <c r="K1395" s="121"/>
      <c r="L1395" s="121"/>
      <c r="M1395" s="121"/>
      <c r="N1395" s="121"/>
      <c r="O1395" s="121"/>
      <c r="P1395" s="121"/>
      <c r="Q1395" s="121"/>
      <c r="R1395" s="121"/>
      <c r="S1395" s="121"/>
      <c r="T1395" s="121"/>
      <c r="DS1395" s="83">
        <v>526.04531250000002</v>
      </c>
      <c r="DT1395" s="83">
        <v>0.18121875000000001</v>
      </c>
      <c r="DU1395" s="83">
        <v>0.2369125</v>
      </c>
      <c r="DV1395" s="83">
        <v>0.25235625</v>
      </c>
      <c r="DW1395" s="83">
        <v>0.37816250000000001</v>
      </c>
      <c r="DX1395" s="83">
        <v>0.3949375</v>
      </c>
      <c r="DY1395" s="83">
        <v>0.32438125000000001</v>
      </c>
      <c r="DZ1395" s="83">
        <v>0.19458125000000001</v>
      </c>
    </row>
    <row r="1396" spans="1:130" s="83" customFormat="1" hidden="1" x14ac:dyDescent="0.25">
      <c r="A1396" s="82" t="s">
        <v>480</v>
      </c>
      <c r="B1396" s="82" t="s">
        <v>428</v>
      </c>
      <c r="C1396" s="83" t="s">
        <v>215</v>
      </c>
      <c r="D1396" s="83">
        <v>2017</v>
      </c>
      <c r="E1396" s="121">
        <v>43038</v>
      </c>
      <c r="F1396" s="121"/>
      <c r="G1396" s="121"/>
      <c r="H1396" s="121"/>
      <c r="I1396" s="121"/>
      <c r="J1396" s="121"/>
      <c r="K1396" s="121"/>
      <c r="L1396" s="121"/>
      <c r="M1396" s="121"/>
      <c r="N1396" s="121"/>
      <c r="O1396" s="121"/>
      <c r="P1396" s="121"/>
      <c r="Q1396" s="121"/>
      <c r="R1396" s="121"/>
      <c r="S1396" s="121"/>
      <c r="T1396" s="121"/>
      <c r="DS1396" s="83">
        <v>540.495</v>
      </c>
      <c r="DT1396" s="83">
        <v>0.16835</v>
      </c>
      <c r="DU1396" s="83">
        <v>0.230825</v>
      </c>
      <c r="DV1396" s="83">
        <v>0.27384999999999998</v>
      </c>
      <c r="DW1396" s="83">
        <v>0.33963749999999998</v>
      </c>
      <c r="DX1396" s="83">
        <v>0.37438749999999998</v>
      </c>
      <c r="DY1396" s="83">
        <v>0.35476249999999998</v>
      </c>
      <c r="DZ1396" s="83">
        <v>0.25942500000000002</v>
      </c>
    </row>
    <row r="1397" spans="1:130" s="83" customFormat="1" hidden="1" x14ac:dyDescent="0.25">
      <c r="A1397" s="82" t="s">
        <v>480</v>
      </c>
      <c r="B1397" s="82" t="s">
        <v>428</v>
      </c>
      <c r="C1397" s="83" t="s">
        <v>216</v>
      </c>
      <c r="D1397" s="83">
        <v>2017</v>
      </c>
      <c r="E1397" s="121">
        <v>43038</v>
      </c>
      <c r="F1397" s="121"/>
      <c r="G1397" s="121"/>
      <c r="H1397" s="121"/>
      <c r="I1397" s="121"/>
      <c r="J1397" s="121"/>
      <c r="K1397" s="121"/>
      <c r="L1397" s="121"/>
      <c r="M1397" s="121"/>
      <c r="N1397" s="121"/>
      <c r="O1397" s="121"/>
      <c r="P1397" s="121"/>
      <c r="Q1397" s="121"/>
      <c r="R1397" s="121"/>
      <c r="S1397" s="121"/>
      <c r="T1397" s="121"/>
      <c r="DS1397" s="83">
        <v>531.72234375000005</v>
      </c>
      <c r="DT1397" s="83">
        <v>0.19190312500000001</v>
      </c>
      <c r="DU1397" s="83">
        <v>0.2266</v>
      </c>
      <c r="DV1397" s="83">
        <v>0.31647500000000001</v>
      </c>
      <c r="DW1397" s="83">
        <v>0.37404375000000001</v>
      </c>
      <c r="DX1397" s="83">
        <v>0.37972499999999998</v>
      </c>
      <c r="DY1397" s="83">
        <v>0.30331249999999998</v>
      </c>
      <c r="DZ1397" s="83">
        <v>0.18959999999999999</v>
      </c>
    </row>
    <row r="1398" spans="1:130" s="83" customFormat="1" hidden="1" x14ac:dyDescent="0.25">
      <c r="A1398" s="82" t="s">
        <v>480</v>
      </c>
      <c r="B1398" s="82" t="s">
        <v>428</v>
      </c>
      <c r="C1398" s="83" t="s">
        <v>217</v>
      </c>
      <c r="D1398" s="83">
        <v>2017</v>
      </c>
      <c r="E1398" s="121">
        <v>43038</v>
      </c>
      <c r="F1398" s="121"/>
      <c r="G1398" s="121"/>
      <c r="H1398" s="121"/>
      <c r="I1398" s="121"/>
      <c r="J1398" s="121"/>
      <c r="K1398" s="121"/>
      <c r="L1398" s="121"/>
      <c r="M1398" s="121"/>
      <c r="N1398" s="121"/>
      <c r="O1398" s="121"/>
      <c r="P1398" s="121"/>
      <c r="Q1398" s="121"/>
      <c r="R1398" s="121"/>
      <c r="S1398" s="121"/>
      <c r="T1398" s="121"/>
      <c r="DS1398" s="83">
        <v>482.79984374999998</v>
      </c>
      <c r="DT1398" s="83">
        <v>0.176315625</v>
      </c>
      <c r="DU1398" s="83">
        <v>0.2149375</v>
      </c>
      <c r="DV1398" s="83">
        <v>0.25865624999999998</v>
      </c>
      <c r="DW1398" s="83">
        <v>0.34132499999999999</v>
      </c>
      <c r="DX1398" s="83">
        <v>0.34620000000000001</v>
      </c>
      <c r="DY1398" s="83">
        <v>0.316025</v>
      </c>
      <c r="DZ1398" s="83">
        <v>0.1515</v>
      </c>
    </row>
    <row r="1399" spans="1:130" s="83" customFormat="1" hidden="1" x14ac:dyDescent="0.25">
      <c r="A1399" s="82" t="s">
        <v>480</v>
      </c>
      <c r="B1399" s="82" t="s">
        <v>428</v>
      </c>
      <c r="C1399" s="83" t="s">
        <v>213</v>
      </c>
      <c r="D1399" s="83">
        <v>2017</v>
      </c>
      <c r="E1399" s="121">
        <v>43039</v>
      </c>
      <c r="F1399" s="121"/>
      <c r="G1399" s="121"/>
      <c r="H1399" s="121"/>
      <c r="I1399" s="121"/>
      <c r="J1399" s="121"/>
      <c r="K1399" s="121"/>
      <c r="L1399" s="121"/>
      <c r="M1399" s="121"/>
      <c r="N1399" s="121"/>
      <c r="O1399" s="121"/>
      <c r="P1399" s="121"/>
      <c r="Q1399" s="121"/>
      <c r="R1399" s="121"/>
      <c r="S1399" s="121"/>
      <c r="T1399" s="121"/>
      <c r="DS1399" s="83">
        <v>527.66390624999997</v>
      </c>
      <c r="DT1399" s="83">
        <v>0.180771875</v>
      </c>
      <c r="DU1399" s="83">
        <v>0.25172499999999998</v>
      </c>
      <c r="DV1399" s="83">
        <v>0.25015625000000002</v>
      </c>
      <c r="DW1399" s="83">
        <v>0.34884375000000001</v>
      </c>
      <c r="DX1399" s="83">
        <v>0.35176249999999998</v>
      </c>
      <c r="DY1399" s="83">
        <v>0.36639375000000002</v>
      </c>
      <c r="DZ1399" s="83">
        <v>0.22547500000000001</v>
      </c>
    </row>
    <row r="1400" spans="1:130" s="83" customFormat="1" hidden="1" x14ac:dyDescent="0.25">
      <c r="A1400" s="82" t="s">
        <v>480</v>
      </c>
      <c r="B1400" s="82" t="s">
        <v>428</v>
      </c>
      <c r="C1400" s="83" t="s">
        <v>496</v>
      </c>
      <c r="D1400" s="83">
        <v>2017</v>
      </c>
      <c r="E1400" s="121">
        <v>43039</v>
      </c>
      <c r="F1400" s="121"/>
      <c r="G1400" s="121"/>
      <c r="H1400" s="121"/>
      <c r="I1400" s="121"/>
      <c r="J1400" s="121"/>
      <c r="K1400" s="121"/>
      <c r="L1400" s="121"/>
      <c r="M1400" s="121"/>
      <c r="N1400" s="121"/>
      <c r="O1400" s="121"/>
      <c r="P1400" s="121"/>
      <c r="Q1400" s="121"/>
      <c r="R1400" s="121"/>
      <c r="S1400" s="121"/>
      <c r="T1400" s="121"/>
      <c r="DS1400" s="83">
        <v>521.78718749999996</v>
      </c>
      <c r="DT1400" s="83">
        <v>0.18691250000000001</v>
      </c>
      <c r="DU1400" s="83">
        <v>0.22450624999999999</v>
      </c>
      <c r="DV1400" s="83">
        <v>0.2411875</v>
      </c>
      <c r="DW1400" s="83">
        <v>0.34955625000000001</v>
      </c>
      <c r="DX1400" s="83">
        <v>0.36983749999999999</v>
      </c>
      <c r="DY1400" s="83">
        <v>0.34178124999999998</v>
      </c>
      <c r="DZ1400" s="83">
        <v>0.23121875</v>
      </c>
    </row>
    <row r="1401" spans="1:130" s="83" customFormat="1" hidden="1" x14ac:dyDescent="0.25">
      <c r="A1401" s="82" t="s">
        <v>480</v>
      </c>
      <c r="B1401" s="82" t="s">
        <v>428</v>
      </c>
      <c r="C1401" s="83" t="s">
        <v>214</v>
      </c>
      <c r="D1401" s="83">
        <v>2017</v>
      </c>
      <c r="E1401" s="121">
        <v>43039</v>
      </c>
      <c r="F1401" s="121"/>
      <c r="G1401" s="121"/>
      <c r="H1401" s="121"/>
      <c r="I1401" s="121"/>
      <c r="J1401" s="121"/>
      <c r="K1401" s="121"/>
      <c r="L1401" s="121"/>
      <c r="M1401" s="121"/>
      <c r="N1401" s="121"/>
      <c r="O1401" s="121"/>
      <c r="P1401" s="121"/>
      <c r="Q1401" s="121"/>
      <c r="R1401" s="121"/>
      <c r="S1401" s="121"/>
      <c r="T1401" s="121"/>
      <c r="DS1401" s="83">
        <v>519.47906250000005</v>
      </c>
      <c r="DT1401" s="83">
        <v>0.17173749999999999</v>
      </c>
      <c r="DU1401" s="83">
        <v>0.22646875</v>
      </c>
      <c r="DV1401" s="83">
        <v>0.24373125000000001</v>
      </c>
      <c r="DW1401" s="83">
        <v>0.376025</v>
      </c>
      <c r="DX1401" s="83">
        <v>0.39381875</v>
      </c>
      <c r="DY1401" s="83">
        <v>0.32413124999999998</v>
      </c>
      <c r="DZ1401" s="83">
        <v>0.1947875</v>
      </c>
    </row>
    <row r="1402" spans="1:130" s="83" customFormat="1" hidden="1" x14ac:dyDescent="0.25">
      <c r="A1402" s="82" t="s">
        <v>480</v>
      </c>
      <c r="B1402" s="82" t="s">
        <v>428</v>
      </c>
      <c r="C1402" s="83" t="s">
        <v>215</v>
      </c>
      <c r="D1402" s="83">
        <v>2017</v>
      </c>
      <c r="E1402" s="121">
        <v>43039</v>
      </c>
      <c r="F1402" s="121"/>
      <c r="G1402" s="121"/>
      <c r="H1402" s="121"/>
      <c r="I1402" s="121"/>
      <c r="J1402" s="121"/>
      <c r="K1402" s="121"/>
      <c r="L1402" s="121"/>
      <c r="M1402" s="121"/>
      <c r="N1402" s="121"/>
      <c r="O1402" s="121"/>
      <c r="P1402" s="121"/>
      <c r="Q1402" s="121"/>
      <c r="R1402" s="121"/>
      <c r="S1402" s="121"/>
      <c r="T1402" s="121"/>
      <c r="DS1402" s="83">
        <v>534.71156250000001</v>
      </c>
      <c r="DT1402" s="83">
        <v>0.16006875000000001</v>
      </c>
      <c r="DU1402" s="83">
        <v>0.22147500000000001</v>
      </c>
      <c r="DV1402" s="83">
        <v>0.26713124999999999</v>
      </c>
      <c r="DW1402" s="83">
        <v>0.33646874999999998</v>
      </c>
      <c r="DX1402" s="83">
        <v>0.37364999999999998</v>
      </c>
      <c r="DY1402" s="83">
        <v>0.35467500000000002</v>
      </c>
      <c r="DZ1402" s="83">
        <v>0.25967499999999999</v>
      </c>
    </row>
    <row r="1403" spans="1:130" s="83" customFormat="1" hidden="1" x14ac:dyDescent="0.25">
      <c r="A1403" s="82" t="s">
        <v>480</v>
      </c>
      <c r="B1403" s="82" t="s">
        <v>428</v>
      </c>
      <c r="C1403" s="83" t="s">
        <v>216</v>
      </c>
      <c r="D1403" s="83">
        <v>2017</v>
      </c>
      <c r="E1403" s="121">
        <v>43039</v>
      </c>
      <c r="F1403" s="121"/>
      <c r="G1403" s="121"/>
      <c r="H1403" s="121"/>
      <c r="I1403" s="121"/>
      <c r="J1403" s="121"/>
      <c r="K1403" s="121"/>
      <c r="L1403" s="121"/>
      <c r="M1403" s="121"/>
      <c r="N1403" s="121"/>
      <c r="O1403" s="121"/>
      <c r="P1403" s="121"/>
      <c r="Q1403" s="121"/>
      <c r="R1403" s="121"/>
      <c r="S1403" s="121"/>
      <c r="T1403" s="121"/>
      <c r="DS1403" s="83">
        <v>525.41203125000004</v>
      </c>
      <c r="DT1403" s="83">
        <v>0.18146562499999999</v>
      </c>
      <c r="DU1403" s="83">
        <v>0.21611875</v>
      </c>
      <c r="DV1403" s="83">
        <v>0.30886875000000003</v>
      </c>
      <c r="DW1403" s="83">
        <v>0.37161875</v>
      </c>
      <c r="DX1403" s="83">
        <v>0.37899375000000002</v>
      </c>
      <c r="DY1403" s="83">
        <v>0.30323749999999999</v>
      </c>
      <c r="DZ1403" s="83">
        <v>0.18986249999999999</v>
      </c>
    </row>
    <row r="1404" spans="1:130" s="83" customFormat="1" hidden="1" x14ac:dyDescent="0.25">
      <c r="A1404" s="82" t="s">
        <v>480</v>
      </c>
      <c r="B1404" s="82" t="s">
        <v>428</v>
      </c>
      <c r="C1404" s="83" t="s">
        <v>217</v>
      </c>
      <c r="D1404" s="83">
        <v>2017</v>
      </c>
      <c r="E1404" s="121">
        <v>43039</v>
      </c>
      <c r="F1404" s="121"/>
      <c r="G1404" s="121"/>
      <c r="H1404" s="121"/>
      <c r="I1404" s="121"/>
      <c r="J1404" s="121"/>
      <c r="K1404" s="121"/>
      <c r="L1404" s="121"/>
      <c r="M1404" s="121"/>
      <c r="N1404" s="121"/>
      <c r="O1404" s="121"/>
      <c r="P1404" s="121"/>
      <c r="Q1404" s="121"/>
      <c r="R1404" s="121"/>
      <c r="S1404" s="121"/>
      <c r="T1404" s="121"/>
      <c r="DS1404" s="83">
        <v>477.65437500000002</v>
      </c>
      <c r="DT1404" s="83">
        <v>0.16816875000000001</v>
      </c>
      <c r="DU1404" s="83">
        <v>0.20701875</v>
      </c>
      <c r="DV1404" s="83">
        <v>0.25207499999999999</v>
      </c>
      <c r="DW1404" s="83">
        <v>0.33886250000000001</v>
      </c>
      <c r="DX1404" s="83">
        <v>0.34581875000000001</v>
      </c>
      <c r="DY1404" s="83">
        <v>0.316025</v>
      </c>
      <c r="DZ1404" s="83">
        <v>0.15180625</v>
      </c>
    </row>
    <row r="1405" spans="1:130" s="83" customFormat="1" hidden="1" x14ac:dyDescent="0.25">
      <c r="A1405" s="82" t="s">
        <v>480</v>
      </c>
      <c r="B1405" s="82" t="s">
        <v>428</v>
      </c>
      <c r="C1405" s="83" t="s">
        <v>213</v>
      </c>
      <c r="D1405" s="83">
        <v>2017</v>
      </c>
      <c r="E1405" s="121">
        <v>43040</v>
      </c>
      <c r="F1405" s="121"/>
      <c r="G1405" s="121"/>
      <c r="H1405" s="121"/>
      <c r="I1405" s="121"/>
      <c r="J1405" s="121"/>
      <c r="K1405" s="121"/>
      <c r="L1405" s="121"/>
      <c r="M1405" s="121"/>
      <c r="N1405" s="121"/>
      <c r="O1405" s="121"/>
      <c r="P1405" s="121"/>
      <c r="Q1405" s="121"/>
      <c r="R1405" s="121"/>
      <c r="S1405" s="121"/>
      <c r="T1405" s="121"/>
      <c r="DS1405" s="83">
        <v>521.88703124999995</v>
      </c>
      <c r="DT1405" s="83">
        <v>0.17257187500000001</v>
      </c>
      <c r="DU1405" s="83">
        <v>0.24352499999999999</v>
      </c>
      <c r="DV1405" s="83">
        <v>0.24338750000000001</v>
      </c>
      <c r="DW1405" s="83">
        <v>0.34539375</v>
      </c>
      <c r="DX1405" s="83">
        <v>0.35081875000000001</v>
      </c>
      <c r="DY1405" s="83">
        <v>0.36616874999999999</v>
      </c>
      <c r="DZ1405" s="83">
        <v>0.22580624999999999</v>
      </c>
    </row>
    <row r="1406" spans="1:130" s="83" customFormat="1" hidden="1" x14ac:dyDescent="0.25">
      <c r="A1406" s="82" t="s">
        <v>480</v>
      </c>
      <c r="B1406" s="82" t="s">
        <v>428</v>
      </c>
      <c r="C1406" s="83" t="s">
        <v>496</v>
      </c>
      <c r="D1406" s="83">
        <v>2017</v>
      </c>
      <c r="E1406" s="121">
        <v>43040</v>
      </c>
      <c r="F1406" s="121"/>
      <c r="G1406" s="121"/>
      <c r="H1406" s="121"/>
      <c r="I1406" s="121"/>
      <c r="J1406" s="121"/>
      <c r="K1406" s="121"/>
      <c r="L1406" s="121"/>
      <c r="M1406" s="121"/>
      <c r="N1406" s="121"/>
      <c r="O1406" s="121"/>
      <c r="P1406" s="121"/>
      <c r="Q1406" s="121"/>
      <c r="R1406" s="121"/>
      <c r="S1406" s="121"/>
      <c r="T1406" s="121"/>
      <c r="DS1406" s="83">
        <v>517.05796874999999</v>
      </c>
      <c r="DT1406" s="83">
        <v>0.18038437500000001</v>
      </c>
      <c r="DU1406" s="83">
        <v>0.21754375000000001</v>
      </c>
      <c r="DV1406" s="83">
        <v>0.23496249999999999</v>
      </c>
      <c r="DW1406" s="83">
        <v>0.34694999999999998</v>
      </c>
      <c r="DX1406" s="83">
        <v>0.36912499999999998</v>
      </c>
      <c r="DY1406" s="83">
        <v>0.34195625000000002</v>
      </c>
      <c r="DZ1406" s="83">
        <v>0.23156874999999999</v>
      </c>
    </row>
    <row r="1407" spans="1:130" s="83" customFormat="1" hidden="1" x14ac:dyDescent="0.25">
      <c r="A1407" s="82" t="s">
        <v>480</v>
      </c>
      <c r="B1407" s="82" t="s">
        <v>428</v>
      </c>
      <c r="C1407" s="83" t="s">
        <v>214</v>
      </c>
      <c r="D1407" s="83">
        <v>2017</v>
      </c>
      <c r="E1407" s="121">
        <v>43040</v>
      </c>
      <c r="F1407" s="121"/>
      <c r="G1407" s="121"/>
      <c r="H1407" s="121"/>
      <c r="I1407" s="121"/>
      <c r="J1407" s="121"/>
      <c r="K1407" s="121"/>
      <c r="L1407" s="121"/>
      <c r="M1407" s="121"/>
      <c r="N1407" s="121"/>
      <c r="O1407" s="121"/>
      <c r="P1407" s="121"/>
      <c r="Q1407" s="121"/>
      <c r="R1407" s="121"/>
      <c r="S1407" s="121"/>
      <c r="T1407" s="121"/>
      <c r="DS1407" s="83">
        <v>513.08859374999997</v>
      </c>
      <c r="DT1407" s="83">
        <v>0.163409375</v>
      </c>
      <c r="DU1407" s="83">
        <v>0.21709375</v>
      </c>
      <c r="DV1407" s="83">
        <v>0.2351</v>
      </c>
      <c r="DW1407" s="83">
        <v>0.37358124999999998</v>
      </c>
      <c r="DX1407" s="83">
        <v>0.39266875000000001</v>
      </c>
      <c r="DY1407" s="83">
        <v>0.32378125000000002</v>
      </c>
      <c r="DZ1407" s="83">
        <v>0.19491249999999999</v>
      </c>
    </row>
    <row r="1408" spans="1:130" s="83" customFormat="1" hidden="1" x14ac:dyDescent="0.25">
      <c r="A1408" s="82" t="s">
        <v>480</v>
      </c>
      <c r="B1408" s="82" t="s">
        <v>428</v>
      </c>
      <c r="C1408" s="83" t="s">
        <v>215</v>
      </c>
      <c r="D1408" s="83">
        <v>2017</v>
      </c>
      <c r="E1408" s="121">
        <v>43040</v>
      </c>
      <c r="F1408" s="121"/>
      <c r="G1408" s="121"/>
      <c r="H1408" s="121"/>
      <c r="I1408" s="121"/>
      <c r="J1408" s="121"/>
      <c r="K1408" s="121"/>
      <c r="L1408" s="121"/>
      <c r="M1408" s="121"/>
      <c r="N1408" s="121"/>
      <c r="O1408" s="121"/>
      <c r="P1408" s="121"/>
      <c r="Q1408" s="121"/>
      <c r="R1408" s="121"/>
      <c r="S1408" s="121"/>
      <c r="T1408" s="121"/>
      <c r="DS1408" s="83">
        <v>529.18734374999997</v>
      </c>
      <c r="DT1408" s="83">
        <v>0.15321562499999999</v>
      </c>
      <c r="DU1408" s="83">
        <v>0.2129875</v>
      </c>
      <c r="DV1408" s="83">
        <v>0.26030625000000002</v>
      </c>
      <c r="DW1408" s="83">
        <v>0.33323124999999998</v>
      </c>
      <c r="DX1408" s="83">
        <v>0.37273125000000001</v>
      </c>
      <c r="DY1408" s="83">
        <v>0.35453125000000002</v>
      </c>
      <c r="DZ1408" s="83">
        <v>0.26005624999999999</v>
      </c>
    </row>
    <row r="1409" spans="1:130" s="83" customFormat="1" hidden="1" x14ac:dyDescent="0.25">
      <c r="A1409" s="82" t="s">
        <v>480</v>
      </c>
      <c r="B1409" s="82" t="s">
        <v>428</v>
      </c>
      <c r="C1409" s="83" t="s">
        <v>216</v>
      </c>
      <c r="D1409" s="83">
        <v>2017</v>
      </c>
      <c r="E1409" s="121">
        <v>43040</v>
      </c>
      <c r="F1409" s="121"/>
      <c r="G1409" s="121"/>
      <c r="H1409" s="121"/>
      <c r="I1409" s="121"/>
      <c r="J1409" s="121"/>
      <c r="K1409" s="121"/>
      <c r="L1409" s="121"/>
      <c r="M1409" s="121"/>
      <c r="N1409" s="121"/>
      <c r="O1409" s="121"/>
      <c r="P1409" s="121"/>
      <c r="Q1409" s="121"/>
      <c r="R1409" s="121"/>
      <c r="S1409" s="121"/>
      <c r="T1409" s="121"/>
      <c r="DS1409" s="83">
        <v>519.45609375000004</v>
      </c>
      <c r="DT1409" s="83">
        <v>0.173234375</v>
      </c>
      <c r="DU1409" s="83">
        <v>0.20705625</v>
      </c>
      <c r="DV1409" s="83">
        <v>0.30101875</v>
      </c>
      <c r="DW1409" s="83">
        <v>0.3691625</v>
      </c>
      <c r="DX1409" s="83">
        <v>0.37811250000000002</v>
      </c>
      <c r="DY1409" s="83">
        <v>0.30303124999999997</v>
      </c>
      <c r="DZ1409" s="83">
        <v>0.19005</v>
      </c>
    </row>
    <row r="1410" spans="1:130" s="83" customFormat="1" hidden="1" x14ac:dyDescent="0.25">
      <c r="A1410" s="82" t="s">
        <v>480</v>
      </c>
      <c r="B1410" s="82" t="s">
        <v>428</v>
      </c>
      <c r="C1410" s="83" t="s">
        <v>217</v>
      </c>
      <c r="D1410" s="83">
        <v>2017</v>
      </c>
      <c r="E1410" s="121">
        <v>43040</v>
      </c>
      <c r="F1410" s="121"/>
      <c r="G1410" s="121"/>
      <c r="H1410" s="121"/>
      <c r="I1410" s="121"/>
      <c r="J1410" s="121"/>
      <c r="K1410" s="121"/>
      <c r="L1410" s="121"/>
      <c r="M1410" s="121"/>
      <c r="N1410" s="121"/>
      <c r="O1410" s="121"/>
      <c r="P1410" s="121"/>
      <c r="Q1410" s="121"/>
      <c r="R1410" s="121"/>
      <c r="S1410" s="121"/>
      <c r="T1410" s="121"/>
      <c r="DS1410" s="83">
        <v>472.87593750000002</v>
      </c>
      <c r="DT1410" s="83">
        <v>0.16106875000000001</v>
      </c>
      <c r="DU1410" s="83">
        <v>0.19994999999999999</v>
      </c>
      <c r="DV1410" s="83">
        <v>0.24624375000000001</v>
      </c>
      <c r="DW1410" s="83">
        <v>0.33623124999999998</v>
      </c>
      <c r="DX1410" s="83">
        <v>0.34528750000000002</v>
      </c>
      <c r="DY1410" s="83">
        <v>0.31589374999999997</v>
      </c>
      <c r="DZ1410" s="83">
        <v>0.15208749999999999</v>
      </c>
    </row>
    <row r="1411" spans="1:130" s="83" customFormat="1" hidden="1" x14ac:dyDescent="0.25">
      <c r="A1411" s="82" t="s">
        <v>480</v>
      </c>
      <c r="B1411" s="82" t="s">
        <v>428</v>
      </c>
      <c r="C1411" s="83" t="s">
        <v>213</v>
      </c>
      <c r="D1411" s="83">
        <v>2017</v>
      </c>
      <c r="E1411" s="121">
        <v>43041</v>
      </c>
      <c r="F1411" s="121"/>
      <c r="G1411" s="121"/>
      <c r="H1411" s="121"/>
      <c r="I1411" s="121"/>
      <c r="J1411" s="121"/>
      <c r="K1411" s="121"/>
      <c r="L1411" s="121"/>
      <c r="M1411" s="121"/>
      <c r="N1411" s="121"/>
      <c r="O1411" s="121"/>
      <c r="P1411" s="121"/>
      <c r="Q1411" s="121"/>
      <c r="R1411" s="121"/>
      <c r="S1411" s="121"/>
      <c r="T1411" s="121"/>
      <c r="DS1411" s="83">
        <v>514.95937500000002</v>
      </c>
      <c r="DT1411" s="83">
        <v>0.16266249999999999</v>
      </c>
      <c r="DU1411" s="83">
        <v>0.2331375</v>
      </c>
      <c r="DV1411" s="83">
        <v>0.23494375000000001</v>
      </c>
      <c r="DW1411" s="83">
        <v>0.34173750000000003</v>
      </c>
      <c r="DX1411" s="83">
        <v>0.34984375000000001</v>
      </c>
      <c r="DY1411" s="83">
        <v>0.36600624999999998</v>
      </c>
      <c r="DZ1411" s="83">
        <v>0.2261</v>
      </c>
    </row>
    <row r="1412" spans="1:130" s="83" customFormat="1" hidden="1" x14ac:dyDescent="0.25">
      <c r="A1412" s="82" t="s">
        <v>480</v>
      </c>
      <c r="B1412" s="82" t="s">
        <v>428</v>
      </c>
      <c r="C1412" s="83" t="s">
        <v>496</v>
      </c>
      <c r="D1412" s="83">
        <v>2017</v>
      </c>
      <c r="E1412" s="121">
        <v>43041</v>
      </c>
      <c r="F1412" s="121"/>
      <c r="G1412" s="121"/>
      <c r="H1412" s="121"/>
      <c r="I1412" s="121"/>
      <c r="J1412" s="121"/>
      <c r="K1412" s="121"/>
      <c r="L1412" s="121"/>
      <c r="M1412" s="121"/>
      <c r="N1412" s="121"/>
      <c r="O1412" s="121"/>
      <c r="P1412" s="121"/>
      <c r="Q1412" s="121"/>
      <c r="R1412" s="121"/>
      <c r="S1412" s="121"/>
      <c r="T1412" s="121"/>
      <c r="DS1412" s="83">
        <v>511.26937500000003</v>
      </c>
      <c r="DT1412" s="83">
        <v>0.17266875000000001</v>
      </c>
      <c r="DU1412" s="83">
        <v>0.20890624999999999</v>
      </c>
      <c r="DV1412" s="83">
        <v>0.22735625000000001</v>
      </c>
      <c r="DW1412" s="83">
        <v>0.34393750000000001</v>
      </c>
      <c r="DX1412" s="83">
        <v>0.36833749999999998</v>
      </c>
      <c r="DY1412" s="83">
        <v>0.34191250000000001</v>
      </c>
      <c r="DZ1412" s="83">
        <v>0.2319</v>
      </c>
    </row>
    <row r="1413" spans="1:130" s="83" customFormat="1" hidden="1" x14ac:dyDescent="0.25">
      <c r="A1413" s="82" t="s">
        <v>480</v>
      </c>
      <c r="B1413" s="82" t="s">
        <v>428</v>
      </c>
      <c r="C1413" s="83" t="s">
        <v>214</v>
      </c>
      <c r="D1413" s="83">
        <v>2017</v>
      </c>
      <c r="E1413" s="121">
        <v>43041</v>
      </c>
      <c r="F1413" s="121"/>
      <c r="G1413" s="121"/>
      <c r="H1413" s="121"/>
      <c r="I1413" s="121"/>
      <c r="J1413" s="121"/>
      <c r="K1413" s="121"/>
      <c r="L1413" s="121"/>
      <c r="M1413" s="121"/>
      <c r="N1413" s="121"/>
      <c r="O1413" s="121"/>
      <c r="P1413" s="121"/>
      <c r="Q1413" s="121"/>
      <c r="R1413" s="121"/>
      <c r="S1413" s="121"/>
      <c r="T1413" s="121"/>
      <c r="DS1413" s="83">
        <v>505.32</v>
      </c>
      <c r="DT1413" s="83">
        <v>0.15325625000000001</v>
      </c>
      <c r="DU1413" s="83">
        <v>0.20585624999999999</v>
      </c>
      <c r="DV1413" s="83">
        <v>0.2243</v>
      </c>
      <c r="DW1413" s="83">
        <v>0.37034375000000003</v>
      </c>
      <c r="DX1413" s="83">
        <v>0.39158749999999998</v>
      </c>
      <c r="DY1413" s="83">
        <v>0.32356875000000002</v>
      </c>
      <c r="DZ1413" s="83">
        <v>0.19504374999999999</v>
      </c>
    </row>
    <row r="1414" spans="1:130" s="83" customFormat="1" hidden="1" x14ac:dyDescent="0.25">
      <c r="A1414" s="82" t="s">
        <v>480</v>
      </c>
      <c r="B1414" s="82" t="s">
        <v>428</v>
      </c>
      <c r="C1414" s="83" t="s">
        <v>215</v>
      </c>
      <c r="D1414" s="83">
        <v>2017</v>
      </c>
      <c r="E1414" s="121">
        <v>43041</v>
      </c>
      <c r="F1414" s="121"/>
      <c r="G1414" s="121"/>
      <c r="H1414" s="121"/>
      <c r="I1414" s="121"/>
      <c r="J1414" s="121"/>
      <c r="K1414" s="121"/>
      <c r="L1414" s="121"/>
      <c r="M1414" s="121"/>
      <c r="N1414" s="121"/>
      <c r="O1414" s="121"/>
      <c r="P1414" s="121"/>
      <c r="Q1414" s="121"/>
      <c r="R1414" s="121"/>
      <c r="S1414" s="121"/>
      <c r="T1414" s="121"/>
      <c r="DS1414" s="83">
        <v>522.16640625000002</v>
      </c>
      <c r="DT1414" s="83">
        <v>0.14445312499999999</v>
      </c>
      <c r="DU1414" s="83">
        <v>0.20235624999999999</v>
      </c>
      <c r="DV1414" s="83">
        <v>0.25168750000000001</v>
      </c>
      <c r="DW1414" s="83">
        <v>0.32931250000000001</v>
      </c>
      <c r="DX1414" s="83">
        <v>0.3716875</v>
      </c>
      <c r="DY1414" s="83">
        <v>0.35433124999999999</v>
      </c>
      <c r="DZ1414" s="83">
        <v>0.26013124999999998</v>
      </c>
    </row>
    <row r="1415" spans="1:130" s="83" customFormat="1" hidden="1" x14ac:dyDescent="0.25">
      <c r="A1415" s="82" t="s">
        <v>480</v>
      </c>
      <c r="B1415" s="82" t="s">
        <v>428</v>
      </c>
      <c r="C1415" s="83" t="s">
        <v>216</v>
      </c>
      <c r="D1415" s="83">
        <v>2017</v>
      </c>
      <c r="E1415" s="121">
        <v>43041</v>
      </c>
      <c r="F1415" s="121"/>
      <c r="G1415" s="121"/>
      <c r="H1415" s="121"/>
      <c r="I1415" s="121"/>
      <c r="J1415" s="121"/>
      <c r="K1415" s="121"/>
      <c r="L1415" s="121"/>
      <c r="M1415" s="121"/>
      <c r="N1415" s="121"/>
      <c r="O1415" s="121"/>
      <c r="P1415" s="121"/>
      <c r="Q1415" s="121"/>
      <c r="R1415" s="121"/>
      <c r="S1415" s="121"/>
      <c r="T1415" s="121"/>
      <c r="DS1415" s="83">
        <v>512.09296874999995</v>
      </c>
      <c r="DT1415" s="83">
        <v>0.162871875</v>
      </c>
      <c r="DU1415" s="83">
        <v>0.19566875</v>
      </c>
      <c r="DV1415" s="83">
        <v>0.2910875</v>
      </c>
      <c r="DW1415" s="83">
        <v>0.36645624999999998</v>
      </c>
      <c r="DX1415" s="83">
        <v>0.37714375</v>
      </c>
      <c r="DY1415" s="83">
        <v>0.30290624999999999</v>
      </c>
      <c r="DZ1415" s="83">
        <v>0.19011249999999999</v>
      </c>
    </row>
    <row r="1416" spans="1:130" s="83" customFormat="1" hidden="1" x14ac:dyDescent="0.25">
      <c r="A1416" s="82" t="s">
        <v>480</v>
      </c>
      <c r="B1416" s="82" t="s">
        <v>428</v>
      </c>
      <c r="C1416" s="83" t="s">
        <v>217</v>
      </c>
      <c r="D1416" s="83">
        <v>2017</v>
      </c>
      <c r="E1416" s="121">
        <v>43041</v>
      </c>
      <c r="F1416" s="121"/>
      <c r="G1416" s="121"/>
      <c r="H1416" s="121"/>
      <c r="I1416" s="121"/>
      <c r="J1416" s="121"/>
      <c r="K1416" s="121"/>
      <c r="L1416" s="121"/>
      <c r="M1416" s="121"/>
      <c r="N1416" s="121"/>
      <c r="O1416" s="121"/>
      <c r="P1416" s="121"/>
      <c r="Q1416" s="121"/>
      <c r="R1416" s="121"/>
      <c r="S1416" s="121"/>
      <c r="T1416" s="121"/>
      <c r="DS1416" s="83">
        <v>466.87124999999997</v>
      </c>
      <c r="DT1416" s="83">
        <v>0.15261250000000001</v>
      </c>
      <c r="DU1416" s="83">
        <v>0.19111249999999999</v>
      </c>
      <c r="DV1416" s="83">
        <v>0.23843125000000001</v>
      </c>
      <c r="DW1416" s="83">
        <v>0.333175</v>
      </c>
      <c r="DX1416" s="83">
        <v>0.344725</v>
      </c>
      <c r="DY1416" s="83">
        <v>0.3157875</v>
      </c>
      <c r="DZ1416" s="83">
        <v>0.15225625000000001</v>
      </c>
    </row>
    <row r="1417" spans="1:130" s="83" customFormat="1" hidden="1" x14ac:dyDescent="0.25">
      <c r="A1417" s="82" t="s">
        <v>480</v>
      </c>
      <c r="B1417" s="82" t="s">
        <v>428</v>
      </c>
      <c r="C1417" s="83" t="s">
        <v>213</v>
      </c>
      <c r="D1417" s="83">
        <v>2017</v>
      </c>
      <c r="E1417" s="121">
        <v>43042</v>
      </c>
      <c r="F1417" s="121"/>
      <c r="G1417" s="121"/>
      <c r="H1417" s="121"/>
      <c r="I1417" s="121"/>
      <c r="J1417" s="121"/>
      <c r="K1417" s="121"/>
      <c r="L1417" s="121"/>
      <c r="M1417" s="121"/>
      <c r="N1417" s="121"/>
      <c r="O1417" s="121"/>
      <c r="P1417" s="121"/>
      <c r="Q1417" s="121"/>
      <c r="R1417" s="121"/>
      <c r="S1417" s="121"/>
      <c r="T1417" s="121"/>
      <c r="DS1417" s="83">
        <v>506.91703124999998</v>
      </c>
      <c r="DT1417" s="83">
        <v>0.152178125</v>
      </c>
      <c r="DU1417" s="83">
        <v>0.22113125</v>
      </c>
      <c r="DV1417" s="83">
        <v>0.2248375</v>
      </c>
      <c r="DW1417" s="83">
        <v>0.33727499999999999</v>
      </c>
      <c r="DX1417" s="83">
        <v>0.34859374999999998</v>
      </c>
      <c r="DY1417" s="83">
        <v>0.36580000000000001</v>
      </c>
      <c r="DZ1417" s="83">
        <v>0.2265625</v>
      </c>
    </row>
    <row r="1418" spans="1:130" s="83" customFormat="1" hidden="1" x14ac:dyDescent="0.25">
      <c r="A1418" s="82" t="s">
        <v>480</v>
      </c>
      <c r="B1418" s="82" t="s">
        <v>428</v>
      </c>
      <c r="C1418" s="83" t="s">
        <v>496</v>
      </c>
      <c r="D1418" s="83">
        <v>2017</v>
      </c>
      <c r="E1418" s="121">
        <v>43042</v>
      </c>
      <c r="F1418" s="121"/>
      <c r="G1418" s="121"/>
      <c r="H1418" s="121"/>
      <c r="I1418" s="121"/>
      <c r="J1418" s="121"/>
      <c r="K1418" s="121"/>
      <c r="L1418" s="121"/>
      <c r="M1418" s="121"/>
      <c r="N1418" s="121"/>
      <c r="O1418" s="121"/>
      <c r="P1418" s="121"/>
      <c r="Q1418" s="121"/>
      <c r="R1418" s="121"/>
      <c r="S1418" s="121"/>
      <c r="T1418" s="121"/>
      <c r="DS1418" s="83">
        <v>501.59296875000001</v>
      </c>
      <c r="DT1418" s="83">
        <v>0.16445312500000001</v>
      </c>
      <c r="DU1418" s="83">
        <v>0.19889999999999999</v>
      </c>
      <c r="DV1418" s="83">
        <v>0.21776875000000001</v>
      </c>
      <c r="DW1418" s="83">
        <v>0.34037499999999998</v>
      </c>
      <c r="DX1418" s="83">
        <v>0.35785</v>
      </c>
      <c r="DY1418" s="83">
        <v>0.34203125000000001</v>
      </c>
      <c r="DZ1418" s="83">
        <v>0.23227500000000001</v>
      </c>
    </row>
    <row r="1419" spans="1:130" s="83" customFormat="1" hidden="1" x14ac:dyDescent="0.25">
      <c r="A1419" s="82" t="s">
        <v>480</v>
      </c>
      <c r="B1419" s="82" t="s">
        <v>428</v>
      </c>
      <c r="C1419" s="83" t="s">
        <v>214</v>
      </c>
      <c r="D1419" s="83">
        <v>2017</v>
      </c>
      <c r="E1419" s="121">
        <v>43042</v>
      </c>
      <c r="F1419" s="121"/>
      <c r="G1419" s="121"/>
      <c r="H1419" s="121"/>
      <c r="I1419" s="121"/>
      <c r="J1419" s="121"/>
      <c r="K1419" s="121"/>
      <c r="L1419" s="121"/>
      <c r="M1419" s="121"/>
      <c r="N1419" s="121"/>
      <c r="O1419" s="121"/>
      <c r="P1419" s="121"/>
      <c r="Q1419" s="121"/>
      <c r="R1419" s="121"/>
      <c r="S1419" s="121"/>
      <c r="T1419" s="121"/>
      <c r="DS1419" s="83">
        <v>496.20468749999998</v>
      </c>
      <c r="DT1419" s="83">
        <v>0.14255625</v>
      </c>
      <c r="DU1419" s="83">
        <v>0.19337499999999999</v>
      </c>
      <c r="DV1419" s="83">
        <v>0.21129999999999999</v>
      </c>
      <c r="DW1419" s="83">
        <v>0.36619374999999998</v>
      </c>
      <c r="DX1419" s="83">
        <v>0.39024375</v>
      </c>
      <c r="DY1419" s="83">
        <v>0.32308124999999999</v>
      </c>
      <c r="DZ1419" s="83">
        <v>0.19523125</v>
      </c>
    </row>
    <row r="1420" spans="1:130" s="83" customFormat="1" hidden="1" x14ac:dyDescent="0.25">
      <c r="A1420" s="82" t="s">
        <v>480</v>
      </c>
      <c r="B1420" s="82" t="s">
        <v>428</v>
      </c>
      <c r="C1420" s="83" t="s">
        <v>215</v>
      </c>
      <c r="D1420" s="83">
        <v>2017</v>
      </c>
      <c r="E1420" s="121">
        <v>43042</v>
      </c>
      <c r="F1420" s="121"/>
      <c r="G1420" s="121"/>
      <c r="H1420" s="121"/>
      <c r="I1420" s="121"/>
      <c r="J1420" s="121"/>
      <c r="K1420" s="121"/>
      <c r="L1420" s="121"/>
      <c r="M1420" s="121"/>
      <c r="N1420" s="121"/>
      <c r="O1420" s="121"/>
      <c r="P1420" s="121"/>
      <c r="Q1420" s="121"/>
      <c r="R1420" s="121"/>
      <c r="S1420" s="121"/>
      <c r="T1420" s="121"/>
      <c r="DS1420" s="83">
        <v>513.60374999999999</v>
      </c>
      <c r="DT1420" s="83">
        <v>0.13496250000000001</v>
      </c>
      <c r="DU1420" s="83">
        <v>0.19057499999999999</v>
      </c>
      <c r="DV1420" s="83">
        <v>0.2404125</v>
      </c>
      <c r="DW1420" s="83">
        <v>0.32440000000000002</v>
      </c>
      <c r="DX1420" s="83">
        <v>0.370475</v>
      </c>
      <c r="DY1420" s="83">
        <v>0.35394375</v>
      </c>
      <c r="DZ1420" s="83">
        <v>0.26001249999999998</v>
      </c>
    </row>
    <row r="1421" spans="1:130" s="83" customFormat="1" hidden="1" x14ac:dyDescent="0.25">
      <c r="A1421" s="82" t="s">
        <v>480</v>
      </c>
      <c r="B1421" s="82" t="s">
        <v>428</v>
      </c>
      <c r="C1421" s="83" t="s">
        <v>216</v>
      </c>
      <c r="D1421" s="83">
        <v>2017</v>
      </c>
      <c r="E1421" s="121">
        <v>43042</v>
      </c>
      <c r="F1421" s="121"/>
      <c r="G1421" s="121"/>
      <c r="H1421" s="121"/>
      <c r="I1421" s="121"/>
      <c r="J1421" s="121"/>
      <c r="K1421" s="121"/>
      <c r="L1421" s="121"/>
      <c r="M1421" s="121"/>
      <c r="N1421" s="121"/>
      <c r="O1421" s="121"/>
      <c r="P1421" s="121"/>
      <c r="Q1421" s="121"/>
      <c r="R1421" s="121"/>
      <c r="S1421" s="121"/>
      <c r="T1421" s="121"/>
      <c r="DS1421" s="83">
        <v>503.44640625</v>
      </c>
      <c r="DT1421" s="83">
        <v>0.15204062500000001</v>
      </c>
      <c r="DU1421" s="83">
        <v>0.18281875</v>
      </c>
      <c r="DV1421" s="83">
        <v>0.27811249999999998</v>
      </c>
      <c r="DW1421" s="83">
        <v>0.36351250000000002</v>
      </c>
      <c r="DX1421" s="83">
        <v>0.37612499999999999</v>
      </c>
      <c r="DY1421" s="83">
        <v>0.30273749999999999</v>
      </c>
      <c r="DZ1421" s="83">
        <v>0.1902375</v>
      </c>
    </row>
    <row r="1422" spans="1:130" s="83" customFormat="1" hidden="1" x14ac:dyDescent="0.25">
      <c r="A1422" s="82" t="s">
        <v>480</v>
      </c>
      <c r="B1422" s="82" t="s">
        <v>428</v>
      </c>
      <c r="C1422" s="83" t="s">
        <v>217</v>
      </c>
      <c r="D1422" s="83">
        <v>2017</v>
      </c>
      <c r="E1422" s="121">
        <v>43042</v>
      </c>
      <c r="F1422" s="121"/>
      <c r="G1422" s="121"/>
      <c r="H1422" s="121"/>
      <c r="I1422" s="121"/>
      <c r="J1422" s="121"/>
      <c r="K1422" s="121"/>
      <c r="L1422" s="121"/>
      <c r="M1422" s="121"/>
      <c r="N1422" s="121"/>
      <c r="O1422" s="121"/>
      <c r="P1422" s="121"/>
      <c r="Q1422" s="121"/>
      <c r="R1422" s="121"/>
      <c r="S1422" s="121"/>
      <c r="T1422" s="121"/>
      <c r="DS1422" s="83">
        <v>459.92624999999998</v>
      </c>
      <c r="DT1422" s="83">
        <v>0.14385624999999999</v>
      </c>
      <c r="DU1422" s="83">
        <v>0.18090624999999999</v>
      </c>
      <c r="DV1422" s="83">
        <v>0.22898125</v>
      </c>
      <c r="DW1422" s="83">
        <v>0.32946874999999998</v>
      </c>
      <c r="DX1422" s="83">
        <v>0.3439875</v>
      </c>
      <c r="DY1422" s="83">
        <v>0.31575625000000002</v>
      </c>
      <c r="DZ1422" s="83">
        <v>0.1525125</v>
      </c>
    </row>
    <row r="1423" spans="1:130" s="83" customFormat="1" hidden="1" x14ac:dyDescent="0.25">
      <c r="A1423" s="82" t="s">
        <v>480</v>
      </c>
      <c r="B1423" s="82" t="s">
        <v>428</v>
      </c>
      <c r="C1423" s="83" t="s">
        <v>213</v>
      </c>
      <c r="D1423" s="83">
        <v>2017</v>
      </c>
      <c r="E1423" s="121">
        <v>43043</v>
      </c>
      <c r="F1423" s="121"/>
      <c r="G1423" s="121"/>
      <c r="H1423" s="121"/>
      <c r="I1423" s="121"/>
      <c r="J1423" s="121"/>
      <c r="K1423" s="121"/>
      <c r="L1423" s="121"/>
      <c r="M1423" s="121"/>
      <c r="N1423" s="121"/>
      <c r="O1423" s="121"/>
      <c r="P1423" s="121"/>
      <c r="Q1423" s="121"/>
      <c r="R1423" s="121"/>
      <c r="S1423" s="121"/>
      <c r="T1423" s="121"/>
      <c r="DS1423" s="83">
        <v>498.95953125</v>
      </c>
      <c r="DT1423" s="83">
        <v>0.14204687499999999</v>
      </c>
      <c r="DU1423" s="83">
        <v>0.20948749999999999</v>
      </c>
      <c r="DV1423" s="83">
        <v>0.21473125000000001</v>
      </c>
      <c r="DW1423" s="83">
        <v>0.33268750000000002</v>
      </c>
      <c r="DX1423" s="83">
        <v>0.34737499999999999</v>
      </c>
      <c r="DY1423" s="83">
        <v>0.36575000000000002</v>
      </c>
      <c r="DZ1423" s="83">
        <v>0.22688749999999999</v>
      </c>
    </row>
    <row r="1424" spans="1:130" s="83" customFormat="1" hidden="1" x14ac:dyDescent="0.25">
      <c r="A1424" s="82" t="s">
        <v>480</v>
      </c>
      <c r="B1424" s="82" t="s">
        <v>428</v>
      </c>
      <c r="C1424" s="83" t="s">
        <v>496</v>
      </c>
      <c r="D1424" s="83">
        <v>2017</v>
      </c>
      <c r="E1424" s="121">
        <v>43043</v>
      </c>
      <c r="F1424" s="121"/>
      <c r="G1424" s="121"/>
      <c r="H1424" s="121"/>
      <c r="I1424" s="121"/>
      <c r="J1424" s="121"/>
      <c r="K1424" s="121"/>
      <c r="L1424" s="121"/>
      <c r="M1424" s="121"/>
      <c r="N1424" s="121"/>
      <c r="O1424" s="121"/>
      <c r="P1424" s="121"/>
      <c r="Q1424" s="121"/>
      <c r="R1424" s="121"/>
      <c r="S1424" s="121"/>
      <c r="T1424" s="121"/>
      <c r="DS1424" s="83">
        <v>497.4946875</v>
      </c>
      <c r="DT1424" s="83">
        <v>0.15581249999999999</v>
      </c>
      <c r="DU1424" s="83">
        <v>0.18918125</v>
      </c>
      <c r="DV1424" s="83">
        <v>0.20853125</v>
      </c>
      <c r="DW1424" s="83">
        <v>0.33638125000000002</v>
      </c>
      <c r="DX1424" s="83">
        <v>0.36616874999999999</v>
      </c>
      <c r="DY1424" s="83">
        <v>0.34213749999999998</v>
      </c>
      <c r="DZ1424" s="83">
        <v>0.2326</v>
      </c>
    </row>
    <row r="1425" spans="1:130" s="83" customFormat="1" hidden="1" x14ac:dyDescent="0.25">
      <c r="A1425" s="82" t="s">
        <v>480</v>
      </c>
      <c r="B1425" s="82" t="s">
        <v>428</v>
      </c>
      <c r="C1425" s="83" t="s">
        <v>214</v>
      </c>
      <c r="D1425" s="83">
        <v>2017</v>
      </c>
      <c r="E1425" s="121">
        <v>43043</v>
      </c>
      <c r="F1425" s="121"/>
      <c r="G1425" s="121"/>
      <c r="H1425" s="121"/>
      <c r="I1425" s="121"/>
      <c r="J1425" s="121"/>
      <c r="K1425" s="121"/>
      <c r="L1425" s="121"/>
      <c r="M1425" s="121"/>
      <c r="N1425" s="121"/>
      <c r="O1425" s="121"/>
      <c r="P1425" s="121"/>
      <c r="Q1425" s="121"/>
      <c r="R1425" s="121"/>
      <c r="S1425" s="121"/>
      <c r="T1425" s="121"/>
      <c r="DS1425" s="83">
        <v>488.16140625000003</v>
      </c>
      <c r="DT1425" s="83">
        <v>0.13290312500000001</v>
      </c>
      <c r="DU1425" s="83">
        <v>0.18363125</v>
      </c>
      <c r="DV1425" s="83">
        <v>0.20085624999999999</v>
      </c>
      <c r="DW1425" s="83">
        <v>0.3614</v>
      </c>
      <c r="DX1425" s="83">
        <v>0.388625</v>
      </c>
      <c r="DY1425" s="83">
        <v>0.32270624999999997</v>
      </c>
      <c r="DZ1425" s="83">
        <v>0.19535</v>
      </c>
    </row>
    <row r="1426" spans="1:130" s="83" customFormat="1" hidden="1" x14ac:dyDescent="0.25">
      <c r="A1426" s="82" t="s">
        <v>480</v>
      </c>
      <c r="B1426" s="82" t="s">
        <v>428</v>
      </c>
      <c r="C1426" s="83" t="s">
        <v>215</v>
      </c>
      <c r="D1426" s="83">
        <v>2017</v>
      </c>
      <c r="E1426" s="121">
        <v>43043</v>
      </c>
      <c r="F1426" s="121"/>
      <c r="G1426" s="121"/>
      <c r="H1426" s="121"/>
      <c r="I1426" s="121"/>
      <c r="J1426" s="121"/>
      <c r="K1426" s="121"/>
      <c r="L1426" s="121"/>
      <c r="M1426" s="121"/>
      <c r="N1426" s="121"/>
      <c r="O1426" s="121"/>
      <c r="P1426" s="121"/>
      <c r="Q1426" s="121"/>
      <c r="R1426" s="121"/>
      <c r="S1426" s="121"/>
      <c r="T1426" s="121"/>
      <c r="DS1426" s="83">
        <v>505.69968749999998</v>
      </c>
      <c r="DT1426" s="83">
        <v>0.12632499999999999</v>
      </c>
      <c r="DU1426" s="83">
        <v>0.18031875</v>
      </c>
      <c r="DV1426" s="83">
        <v>0.22991875000000001</v>
      </c>
      <c r="DW1426" s="83">
        <v>0.31923750000000001</v>
      </c>
      <c r="DX1426" s="83">
        <v>0.36930625</v>
      </c>
      <c r="DY1426" s="83">
        <v>0.353825</v>
      </c>
      <c r="DZ1426" s="83">
        <v>0.26005624999999999</v>
      </c>
    </row>
    <row r="1427" spans="1:130" s="83" customFormat="1" hidden="1" x14ac:dyDescent="0.25">
      <c r="A1427" s="82" t="s">
        <v>480</v>
      </c>
      <c r="B1427" s="82" t="s">
        <v>428</v>
      </c>
      <c r="C1427" s="83" t="s">
        <v>216</v>
      </c>
      <c r="D1427" s="83">
        <v>2017</v>
      </c>
      <c r="E1427" s="121">
        <v>43043</v>
      </c>
      <c r="F1427" s="121"/>
      <c r="G1427" s="121"/>
      <c r="H1427" s="121"/>
      <c r="I1427" s="121"/>
      <c r="J1427" s="121"/>
      <c r="K1427" s="121"/>
      <c r="L1427" s="121"/>
      <c r="M1427" s="121"/>
      <c r="N1427" s="121"/>
      <c r="O1427" s="121"/>
      <c r="P1427" s="121"/>
      <c r="Q1427" s="121"/>
      <c r="R1427" s="121"/>
      <c r="S1427" s="121"/>
      <c r="T1427" s="121"/>
      <c r="DS1427" s="83">
        <v>495.21187500000002</v>
      </c>
      <c r="DT1427" s="83">
        <v>0.1418625</v>
      </c>
      <c r="DU1427" s="83">
        <v>0.17150000000000001</v>
      </c>
      <c r="DV1427" s="83">
        <v>0.26548125</v>
      </c>
      <c r="DW1427" s="83">
        <v>0.36058750000000001</v>
      </c>
      <c r="DX1427" s="83">
        <v>0.37508750000000002</v>
      </c>
      <c r="DY1427" s="83">
        <v>0.30264999999999997</v>
      </c>
      <c r="DZ1427" s="83">
        <v>0.19021874999999999</v>
      </c>
    </row>
    <row r="1428" spans="1:130" s="83" customFormat="1" hidden="1" x14ac:dyDescent="0.25">
      <c r="A1428" s="82" t="s">
        <v>480</v>
      </c>
      <c r="B1428" s="82" t="s">
        <v>428</v>
      </c>
      <c r="C1428" s="83" t="s">
        <v>217</v>
      </c>
      <c r="D1428" s="83">
        <v>2017</v>
      </c>
      <c r="E1428" s="121">
        <v>43043</v>
      </c>
      <c r="F1428" s="121"/>
      <c r="G1428" s="121"/>
      <c r="H1428" s="121"/>
      <c r="I1428" s="121"/>
      <c r="J1428" s="121"/>
      <c r="K1428" s="121"/>
      <c r="L1428" s="121"/>
      <c r="M1428" s="121"/>
      <c r="N1428" s="121"/>
      <c r="O1428" s="121"/>
      <c r="P1428" s="121"/>
      <c r="Q1428" s="121"/>
      <c r="R1428" s="121"/>
      <c r="S1428" s="121"/>
      <c r="T1428" s="121"/>
      <c r="DS1428" s="83">
        <v>453.08765625000001</v>
      </c>
      <c r="DT1428" s="83">
        <v>0.13495937499999999</v>
      </c>
      <c r="DU1428" s="83">
        <v>0.1711</v>
      </c>
      <c r="DV1428" s="83">
        <v>0.220025</v>
      </c>
      <c r="DW1428" s="83">
        <v>0.32564375000000001</v>
      </c>
      <c r="DX1428" s="83">
        <v>0.34325624999999998</v>
      </c>
      <c r="DY1428" s="83">
        <v>0.31557499999999999</v>
      </c>
      <c r="DZ1428" s="83">
        <v>0.1527625</v>
      </c>
    </row>
    <row r="1429" spans="1:130" s="83" customFormat="1" hidden="1" x14ac:dyDescent="0.25">
      <c r="A1429" s="82" t="s">
        <v>480</v>
      </c>
      <c r="B1429" s="82" t="s">
        <v>428</v>
      </c>
      <c r="C1429" s="83" t="s">
        <v>213</v>
      </c>
      <c r="D1429" s="83">
        <v>2017</v>
      </c>
      <c r="E1429" s="121">
        <v>43044</v>
      </c>
      <c r="F1429" s="121"/>
      <c r="G1429" s="121"/>
      <c r="H1429" s="121"/>
      <c r="I1429" s="121"/>
      <c r="J1429" s="121"/>
      <c r="K1429" s="121"/>
      <c r="L1429" s="121"/>
      <c r="M1429" s="121"/>
      <c r="N1429" s="121"/>
      <c r="O1429" s="121"/>
      <c r="P1429" s="121"/>
      <c r="Q1429" s="121"/>
      <c r="R1429" s="121"/>
      <c r="S1429" s="121"/>
      <c r="T1429" s="121"/>
      <c r="DS1429" s="83">
        <v>491.93156249999998</v>
      </c>
      <c r="DT1429" s="83">
        <v>0.13429374999999999</v>
      </c>
      <c r="DU1429" s="83">
        <v>0.19998750000000001</v>
      </c>
      <c r="DV1429" s="83">
        <v>0.2059</v>
      </c>
      <c r="DW1429" s="83">
        <v>0.32781250000000001</v>
      </c>
      <c r="DX1429" s="83">
        <v>0.34615000000000001</v>
      </c>
      <c r="DY1429" s="83">
        <v>0.36548750000000002</v>
      </c>
      <c r="DZ1429" s="83">
        <v>0.22728124999999999</v>
      </c>
    </row>
    <row r="1430" spans="1:130" s="83" customFormat="1" hidden="1" x14ac:dyDescent="0.25">
      <c r="A1430" s="82" t="s">
        <v>480</v>
      </c>
      <c r="B1430" s="82" t="s">
        <v>428</v>
      </c>
      <c r="C1430" s="83" t="s">
        <v>496</v>
      </c>
      <c r="D1430" s="83">
        <v>2017</v>
      </c>
      <c r="E1430" s="121">
        <v>43044</v>
      </c>
      <c r="F1430" s="121"/>
      <c r="G1430" s="121"/>
      <c r="H1430" s="121"/>
      <c r="I1430" s="121"/>
      <c r="J1430" s="121"/>
      <c r="K1430" s="121"/>
      <c r="L1430" s="121"/>
      <c r="M1430" s="121"/>
      <c r="N1430" s="121"/>
      <c r="O1430" s="121"/>
      <c r="P1430" s="121"/>
      <c r="Q1430" s="121"/>
      <c r="R1430" s="121"/>
      <c r="S1430" s="121"/>
      <c r="T1430" s="121"/>
      <c r="DS1430" s="83">
        <v>491.25937499999998</v>
      </c>
      <c r="DT1430" s="83">
        <v>0.14859375</v>
      </c>
      <c r="DU1430" s="83">
        <v>0.18074375000000001</v>
      </c>
      <c r="DV1430" s="83">
        <v>0.20016249999999999</v>
      </c>
      <c r="DW1430" s="83">
        <v>0.33233750000000001</v>
      </c>
      <c r="DX1430" s="83">
        <v>0.36525625</v>
      </c>
      <c r="DY1430" s="83">
        <v>0.34213125</v>
      </c>
      <c r="DZ1430" s="83">
        <v>0.23297499999999999</v>
      </c>
    </row>
    <row r="1431" spans="1:130" s="83" customFormat="1" hidden="1" x14ac:dyDescent="0.25">
      <c r="A1431" s="82" t="s">
        <v>480</v>
      </c>
      <c r="B1431" s="82" t="s">
        <v>428</v>
      </c>
      <c r="C1431" s="83" t="s">
        <v>214</v>
      </c>
      <c r="D1431" s="83">
        <v>2017</v>
      </c>
      <c r="E1431" s="121">
        <v>43044</v>
      </c>
      <c r="F1431" s="121"/>
      <c r="G1431" s="121"/>
      <c r="H1431" s="121"/>
      <c r="I1431" s="121"/>
      <c r="J1431" s="121"/>
      <c r="K1431" s="121"/>
      <c r="L1431" s="121"/>
      <c r="M1431" s="121"/>
      <c r="N1431" s="121"/>
      <c r="O1431" s="121"/>
      <c r="P1431" s="121"/>
      <c r="Q1431" s="121"/>
      <c r="R1431" s="121"/>
      <c r="S1431" s="121"/>
      <c r="T1431" s="121"/>
      <c r="DS1431" s="83">
        <v>481.70578124999997</v>
      </c>
      <c r="DT1431" s="83">
        <v>0.12568437499999999</v>
      </c>
      <c r="DU1431" s="83">
        <v>0.17648749999999999</v>
      </c>
      <c r="DV1431" s="83">
        <v>0.19334999999999999</v>
      </c>
      <c r="DW1431" s="83">
        <v>0.35661874999999998</v>
      </c>
      <c r="DX1431" s="83">
        <v>0.38701875000000002</v>
      </c>
      <c r="DY1431" s="83">
        <v>0.32221250000000001</v>
      </c>
      <c r="DZ1431" s="83">
        <v>0.19539999999999999</v>
      </c>
    </row>
    <row r="1432" spans="1:130" s="83" customFormat="1" hidden="1" x14ac:dyDescent="0.25">
      <c r="A1432" s="82" t="s">
        <v>480</v>
      </c>
      <c r="B1432" s="82" t="s">
        <v>428</v>
      </c>
      <c r="C1432" s="83" t="s">
        <v>215</v>
      </c>
      <c r="D1432" s="83">
        <v>2017</v>
      </c>
      <c r="E1432" s="121">
        <v>43044</v>
      </c>
      <c r="F1432" s="121"/>
      <c r="G1432" s="121"/>
      <c r="H1432" s="121"/>
      <c r="I1432" s="121"/>
      <c r="J1432" s="121"/>
      <c r="K1432" s="121"/>
      <c r="L1432" s="121"/>
      <c r="M1432" s="121"/>
      <c r="N1432" s="121"/>
      <c r="O1432" s="121"/>
      <c r="P1432" s="121"/>
      <c r="Q1432" s="121"/>
      <c r="R1432" s="121"/>
      <c r="S1432" s="121"/>
      <c r="T1432" s="121"/>
      <c r="DS1432" s="83">
        <v>498.89296875000002</v>
      </c>
      <c r="DT1432" s="83">
        <v>0.119859375</v>
      </c>
      <c r="DU1432" s="83">
        <v>0.17219375000000001</v>
      </c>
      <c r="DV1432" s="83">
        <v>0.22062499999999999</v>
      </c>
      <c r="DW1432" s="83">
        <v>0.31437500000000002</v>
      </c>
      <c r="DX1432" s="83">
        <v>0.36798124999999998</v>
      </c>
      <c r="DY1432" s="83">
        <v>0.35367500000000002</v>
      </c>
      <c r="DZ1432" s="83">
        <v>0.26029374999999999</v>
      </c>
    </row>
    <row r="1433" spans="1:130" s="83" customFormat="1" hidden="1" x14ac:dyDescent="0.25">
      <c r="A1433" s="82" t="s">
        <v>480</v>
      </c>
      <c r="B1433" s="82" t="s">
        <v>428</v>
      </c>
      <c r="C1433" s="83" t="s">
        <v>216</v>
      </c>
      <c r="D1433" s="83">
        <v>2017</v>
      </c>
      <c r="E1433" s="121">
        <v>43044</v>
      </c>
      <c r="F1433" s="121"/>
      <c r="G1433" s="121"/>
      <c r="H1433" s="121"/>
      <c r="I1433" s="121"/>
      <c r="J1433" s="121"/>
      <c r="K1433" s="121"/>
      <c r="L1433" s="121"/>
      <c r="M1433" s="121"/>
      <c r="N1433" s="121"/>
      <c r="O1433" s="121"/>
      <c r="P1433" s="121"/>
      <c r="Q1433" s="121"/>
      <c r="R1433" s="121"/>
      <c r="S1433" s="121"/>
      <c r="T1433" s="121"/>
      <c r="DS1433" s="83">
        <v>488.25</v>
      </c>
      <c r="DT1433" s="83">
        <v>0.13455624999999999</v>
      </c>
      <c r="DU1433" s="83">
        <v>0.16305625000000001</v>
      </c>
      <c r="DV1433" s="83">
        <v>0.25401875000000002</v>
      </c>
      <c r="DW1433" s="83">
        <v>0.35768749999999999</v>
      </c>
      <c r="DX1433" s="83">
        <v>0.37410624999999997</v>
      </c>
      <c r="DY1433" s="83">
        <v>0.30255625000000003</v>
      </c>
      <c r="DZ1433" s="83">
        <v>0.19032499999999999</v>
      </c>
    </row>
    <row r="1434" spans="1:130" s="83" customFormat="1" hidden="1" x14ac:dyDescent="0.25">
      <c r="A1434" s="82" t="s">
        <v>480</v>
      </c>
      <c r="B1434" s="82" t="s">
        <v>428</v>
      </c>
      <c r="C1434" s="83" t="s">
        <v>217</v>
      </c>
      <c r="D1434" s="83">
        <v>2017</v>
      </c>
      <c r="E1434" s="121">
        <v>43044</v>
      </c>
      <c r="F1434" s="121"/>
      <c r="G1434" s="121"/>
      <c r="H1434" s="121"/>
      <c r="I1434" s="121"/>
      <c r="J1434" s="121"/>
      <c r="K1434" s="121"/>
      <c r="L1434" s="121"/>
      <c r="M1434" s="121"/>
      <c r="N1434" s="121"/>
      <c r="O1434" s="121"/>
      <c r="P1434" s="121"/>
      <c r="Q1434" s="121"/>
      <c r="R1434" s="121"/>
      <c r="S1434" s="121"/>
      <c r="T1434" s="121"/>
      <c r="DS1434" s="83">
        <v>447.19828124999998</v>
      </c>
      <c r="DT1434" s="83">
        <v>0.127990625</v>
      </c>
      <c r="DU1434" s="83">
        <v>0.16315625</v>
      </c>
      <c r="DV1434" s="83">
        <v>0.2126875</v>
      </c>
      <c r="DW1434" s="83">
        <v>0.32162499999999999</v>
      </c>
      <c r="DX1434" s="83">
        <v>0.34237499999999998</v>
      </c>
      <c r="DY1434" s="83">
        <v>0.31540000000000001</v>
      </c>
      <c r="DZ1434" s="83">
        <v>0.153</v>
      </c>
    </row>
    <row r="1435" spans="1:130" s="83" customFormat="1" hidden="1" x14ac:dyDescent="0.25">
      <c r="A1435" s="82" t="s">
        <v>480</v>
      </c>
      <c r="B1435" s="82" t="s">
        <v>428</v>
      </c>
      <c r="C1435" s="83" t="s">
        <v>213</v>
      </c>
      <c r="D1435" s="83">
        <v>2017</v>
      </c>
      <c r="E1435" s="121">
        <v>43045</v>
      </c>
      <c r="F1435" s="121"/>
      <c r="G1435" s="121"/>
      <c r="H1435" s="121"/>
      <c r="I1435" s="121"/>
      <c r="J1435" s="121"/>
      <c r="K1435" s="121"/>
      <c r="L1435" s="121"/>
      <c r="M1435" s="121"/>
      <c r="N1435" s="121"/>
      <c r="O1435" s="121"/>
      <c r="P1435" s="121"/>
      <c r="Q1435" s="121"/>
      <c r="R1435" s="121"/>
      <c r="S1435" s="121"/>
      <c r="T1435" s="121"/>
      <c r="DS1435" s="83">
        <v>531.40781249999998</v>
      </c>
      <c r="DT1435" s="83">
        <v>0.27941874999999999</v>
      </c>
      <c r="DU1435" s="83">
        <v>0.27203749999999999</v>
      </c>
      <c r="DV1435" s="83">
        <v>0.2339</v>
      </c>
      <c r="DW1435" s="83">
        <v>0.32405624999999999</v>
      </c>
      <c r="DX1435" s="83">
        <v>0.34491875</v>
      </c>
      <c r="DY1435" s="83">
        <v>0.36528749999999999</v>
      </c>
      <c r="DZ1435" s="83">
        <v>0.22746875</v>
      </c>
    </row>
    <row r="1436" spans="1:130" s="83" customFormat="1" hidden="1" x14ac:dyDescent="0.25">
      <c r="A1436" s="82" t="s">
        <v>480</v>
      </c>
      <c r="B1436" s="82" t="s">
        <v>428</v>
      </c>
      <c r="C1436" s="83" t="s">
        <v>496</v>
      </c>
      <c r="D1436" s="83">
        <v>2017</v>
      </c>
      <c r="E1436" s="121">
        <v>43045</v>
      </c>
      <c r="F1436" s="121"/>
      <c r="G1436" s="121"/>
      <c r="H1436" s="121"/>
      <c r="I1436" s="121"/>
      <c r="J1436" s="121"/>
      <c r="K1436" s="121"/>
      <c r="L1436" s="121"/>
      <c r="M1436" s="121"/>
      <c r="N1436" s="121"/>
      <c r="O1436" s="121"/>
      <c r="P1436" s="121"/>
      <c r="Q1436" s="121"/>
      <c r="R1436" s="121"/>
      <c r="S1436" s="121"/>
      <c r="T1436" s="121"/>
      <c r="DS1436" s="83">
        <v>525.30937500000005</v>
      </c>
      <c r="DT1436" s="83">
        <v>0.28390625000000003</v>
      </c>
      <c r="DU1436" s="83">
        <v>0.26918124999999998</v>
      </c>
      <c r="DV1436" s="83">
        <v>0.20603750000000001</v>
      </c>
      <c r="DW1436" s="83">
        <v>0.32865624999999998</v>
      </c>
      <c r="DX1436" s="83">
        <v>0.36427500000000002</v>
      </c>
      <c r="DY1436" s="83">
        <v>0.34223749999999997</v>
      </c>
      <c r="DZ1436" s="83">
        <v>0.23328125</v>
      </c>
    </row>
    <row r="1437" spans="1:130" s="83" customFormat="1" hidden="1" x14ac:dyDescent="0.25">
      <c r="A1437" s="82" t="s">
        <v>480</v>
      </c>
      <c r="B1437" s="82" t="s">
        <v>428</v>
      </c>
      <c r="C1437" s="83" t="s">
        <v>214</v>
      </c>
      <c r="D1437" s="83">
        <v>2017</v>
      </c>
      <c r="E1437" s="121">
        <v>43045</v>
      </c>
      <c r="F1437" s="121"/>
      <c r="G1437" s="121"/>
      <c r="H1437" s="121"/>
      <c r="I1437" s="121"/>
      <c r="J1437" s="121"/>
      <c r="K1437" s="121"/>
      <c r="L1437" s="121"/>
      <c r="M1437" s="121"/>
      <c r="N1437" s="121"/>
      <c r="O1437" s="121"/>
      <c r="P1437" s="121"/>
      <c r="Q1437" s="121"/>
      <c r="R1437" s="121"/>
      <c r="S1437" s="121"/>
      <c r="T1437" s="121"/>
      <c r="DS1437" s="83">
        <v>525.85218750000001</v>
      </c>
      <c r="DT1437" s="83">
        <v>0.28520000000000001</v>
      </c>
      <c r="DU1437" s="83">
        <v>0.26520624999999998</v>
      </c>
      <c r="DV1437" s="83">
        <v>0.21971250000000001</v>
      </c>
      <c r="DW1437" s="83">
        <v>0.35509374999999999</v>
      </c>
      <c r="DX1437" s="83">
        <v>0.38544374999999997</v>
      </c>
      <c r="DY1437" s="83">
        <v>0.3217875</v>
      </c>
      <c r="DZ1437" s="83">
        <v>0.1956</v>
      </c>
    </row>
    <row r="1438" spans="1:130" s="83" customFormat="1" hidden="1" x14ac:dyDescent="0.25">
      <c r="A1438" s="82" t="s">
        <v>480</v>
      </c>
      <c r="B1438" s="82" t="s">
        <v>428</v>
      </c>
      <c r="C1438" s="83" t="s">
        <v>215</v>
      </c>
      <c r="D1438" s="83">
        <v>2017</v>
      </c>
      <c r="E1438" s="121">
        <v>43045</v>
      </c>
      <c r="F1438" s="121"/>
      <c r="G1438" s="121"/>
      <c r="H1438" s="121"/>
      <c r="I1438" s="121"/>
      <c r="J1438" s="121"/>
      <c r="K1438" s="121"/>
      <c r="L1438" s="121"/>
      <c r="M1438" s="121"/>
      <c r="N1438" s="121"/>
      <c r="O1438" s="121"/>
      <c r="P1438" s="121"/>
      <c r="Q1438" s="121"/>
      <c r="R1438" s="121"/>
      <c r="S1438" s="121"/>
      <c r="T1438" s="121"/>
      <c r="DS1438" s="83">
        <v>542.28515625</v>
      </c>
      <c r="DT1438" s="83">
        <v>0.236603125</v>
      </c>
      <c r="DU1438" s="83">
        <v>0.28779375000000001</v>
      </c>
      <c r="DV1438" s="83">
        <v>0.25239374999999997</v>
      </c>
      <c r="DW1438" s="83">
        <v>0.31184374999999998</v>
      </c>
      <c r="DX1438" s="83">
        <v>0.36691249999999997</v>
      </c>
      <c r="DY1438" s="83">
        <v>0.35360625000000001</v>
      </c>
      <c r="DZ1438" s="83">
        <v>0.26066250000000002</v>
      </c>
    </row>
    <row r="1439" spans="1:130" s="83" customFormat="1" hidden="1" x14ac:dyDescent="0.25">
      <c r="A1439" s="82" t="s">
        <v>480</v>
      </c>
      <c r="B1439" s="82" t="s">
        <v>428</v>
      </c>
      <c r="C1439" s="83" t="s">
        <v>216</v>
      </c>
      <c r="D1439" s="83">
        <v>2017</v>
      </c>
      <c r="E1439" s="121">
        <v>43045</v>
      </c>
      <c r="F1439" s="121"/>
      <c r="G1439" s="121"/>
      <c r="H1439" s="121"/>
      <c r="I1439" s="121"/>
      <c r="J1439" s="121"/>
      <c r="K1439" s="121"/>
      <c r="L1439" s="121"/>
      <c r="M1439" s="121"/>
      <c r="N1439" s="121"/>
      <c r="O1439" s="121"/>
      <c r="P1439" s="121"/>
      <c r="Q1439" s="121"/>
      <c r="R1439" s="121"/>
      <c r="S1439" s="121"/>
      <c r="T1439" s="121"/>
      <c r="DS1439" s="83">
        <v>540.03515625</v>
      </c>
      <c r="DT1439" s="83">
        <v>0.30791562500000003</v>
      </c>
      <c r="DU1439" s="83">
        <v>0.28010625</v>
      </c>
      <c r="DV1439" s="83">
        <v>0.28431875000000001</v>
      </c>
      <c r="DW1439" s="83">
        <v>0.35561874999999998</v>
      </c>
      <c r="DX1439" s="83">
        <v>0.37329374999999998</v>
      </c>
      <c r="DY1439" s="83">
        <v>0.30247499999999999</v>
      </c>
      <c r="DZ1439" s="83">
        <v>0.19040000000000001</v>
      </c>
    </row>
    <row r="1440" spans="1:130" s="83" customFormat="1" hidden="1" x14ac:dyDescent="0.25">
      <c r="A1440" s="82" t="s">
        <v>480</v>
      </c>
      <c r="B1440" s="82" t="s">
        <v>428</v>
      </c>
      <c r="C1440" s="83" t="s">
        <v>217</v>
      </c>
      <c r="D1440" s="83">
        <v>2017</v>
      </c>
      <c r="E1440" s="121">
        <v>43045</v>
      </c>
      <c r="F1440" s="121"/>
      <c r="G1440" s="121"/>
      <c r="H1440" s="121"/>
      <c r="I1440" s="121"/>
      <c r="J1440" s="121"/>
      <c r="K1440" s="121"/>
      <c r="L1440" s="121"/>
      <c r="M1440" s="121"/>
      <c r="N1440" s="121"/>
      <c r="O1440" s="121"/>
      <c r="P1440" s="121"/>
      <c r="Q1440" s="121"/>
      <c r="R1440" s="121"/>
      <c r="S1440" s="121"/>
      <c r="T1440" s="121"/>
      <c r="DS1440" s="83">
        <v>481.58578125000003</v>
      </c>
      <c r="DT1440" s="83">
        <v>0.247021875</v>
      </c>
      <c r="DU1440" s="83">
        <v>0.24482499999999999</v>
      </c>
      <c r="DV1440" s="83">
        <v>0.23076874999999999</v>
      </c>
      <c r="DW1440" s="83">
        <v>0.31838749999999999</v>
      </c>
      <c r="DX1440" s="83">
        <v>0.34158125</v>
      </c>
      <c r="DY1440" s="83">
        <v>0.31535625</v>
      </c>
      <c r="DZ1440" s="83">
        <v>0.15326875000000001</v>
      </c>
    </row>
    <row r="1441" spans="1:130" s="83" customFormat="1" hidden="1" x14ac:dyDescent="0.25">
      <c r="A1441" s="82" t="s">
        <v>480</v>
      </c>
      <c r="B1441" s="82" t="s">
        <v>428</v>
      </c>
      <c r="C1441" s="83" t="s">
        <v>213</v>
      </c>
      <c r="D1441" s="83">
        <v>2017</v>
      </c>
      <c r="E1441" s="121">
        <v>43046</v>
      </c>
      <c r="F1441" s="121"/>
      <c r="G1441" s="121"/>
      <c r="H1441" s="121"/>
      <c r="I1441" s="121"/>
      <c r="J1441" s="121"/>
      <c r="K1441" s="121"/>
      <c r="L1441" s="121"/>
      <c r="M1441" s="121"/>
      <c r="N1441" s="121"/>
      <c r="O1441" s="121"/>
      <c r="P1441" s="121"/>
      <c r="Q1441" s="121"/>
      <c r="R1441" s="121"/>
      <c r="S1441" s="121"/>
      <c r="T1441" s="121"/>
      <c r="DS1441" s="83">
        <v>526.92843749999997</v>
      </c>
      <c r="DT1441" s="83">
        <v>0.26061250000000002</v>
      </c>
      <c r="DU1441" s="83">
        <v>0.26535625000000002</v>
      </c>
      <c r="DV1441" s="83">
        <v>0.23655000000000001</v>
      </c>
      <c r="DW1441" s="83">
        <v>0.3207875</v>
      </c>
      <c r="DX1441" s="83">
        <v>0.34361249999999999</v>
      </c>
      <c r="DY1441" s="83">
        <v>0.36482500000000001</v>
      </c>
      <c r="DZ1441" s="83">
        <v>0.22766875</v>
      </c>
    </row>
    <row r="1442" spans="1:130" s="83" customFormat="1" hidden="1" x14ac:dyDescent="0.25">
      <c r="A1442" s="82" t="s">
        <v>480</v>
      </c>
      <c r="B1442" s="82" t="s">
        <v>428</v>
      </c>
      <c r="C1442" s="83" t="s">
        <v>496</v>
      </c>
      <c r="D1442" s="83">
        <v>2017</v>
      </c>
      <c r="E1442" s="121">
        <v>43046</v>
      </c>
      <c r="F1442" s="121"/>
      <c r="G1442" s="121"/>
      <c r="H1442" s="121"/>
      <c r="I1442" s="121"/>
      <c r="J1442" s="121"/>
      <c r="K1442" s="121"/>
      <c r="L1442" s="121"/>
      <c r="M1442" s="121"/>
      <c r="N1442" s="121"/>
      <c r="O1442" s="121"/>
      <c r="P1442" s="121"/>
      <c r="Q1442" s="121"/>
      <c r="R1442" s="121"/>
      <c r="S1442" s="121"/>
      <c r="T1442" s="121"/>
      <c r="DS1442" s="83">
        <v>523.17234374999998</v>
      </c>
      <c r="DT1442" s="83">
        <v>0.27052812500000001</v>
      </c>
      <c r="DU1442" s="83">
        <v>0.26101249999999998</v>
      </c>
      <c r="DV1442" s="83">
        <v>0.21315624999999999</v>
      </c>
      <c r="DW1442" s="83">
        <v>0.32606875000000002</v>
      </c>
      <c r="DX1442" s="83">
        <v>0.36307499999999998</v>
      </c>
      <c r="DY1442" s="83">
        <v>0.342275</v>
      </c>
      <c r="DZ1442" s="83">
        <v>0.23356250000000001</v>
      </c>
    </row>
    <row r="1443" spans="1:130" s="83" customFormat="1" hidden="1" x14ac:dyDescent="0.25">
      <c r="A1443" s="82" t="s">
        <v>480</v>
      </c>
      <c r="B1443" s="82" t="s">
        <v>428</v>
      </c>
      <c r="C1443" s="83" t="s">
        <v>214</v>
      </c>
      <c r="D1443" s="83">
        <v>2017</v>
      </c>
      <c r="E1443" s="121">
        <v>43046</v>
      </c>
      <c r="F1443" s="121"/>
      <c r="G1443" s="121"/>
      <c r="H1443" s="121"/>
      <c r="I1443" s="121"/>
      <c r="J1443" s="121"/>
      <c r="K1443" s="121"/>
      <c r="L1443" s="121"/>
      <c r="M1443" s="121"/>
      <c r="N1443" s="121"/>
      <c r="O1443" s="121"/>
      <c r="P1443" s="121"/>
      <c r="Q1443" s="121"/>
      <c r="R1443" s="121"/>
      <c r="S1443" s="121"/>
      <c r="T1443" s="121"/>
      <c r="DS1443" s="83">
        <v>521.604375</v>
      </c>
      <c r="DT1443" s="83">
        <v>0.26389374999999998</v>
      </c>
      <c r="DU1443" s="83">
        <v>0.25993125</v>
      </c>
      <c r="DV1443" s="83">
        <v>0.22275</v>
      </c>
      <c r="DW1443" s="83">
        <v>0.3535875</v>
      </c>
      <c r="DX1443" s="83">
        <v>0.38350000000000001</v>
      </c>
      <c r="DY1443" s="83">
        <v>0.3212875</v>
      </c>
      <c r="DZ1443" s="83">
        <v>0.19564375000000001</v>
      </c>
    </row>
    <row r="1444" spans="1:130" s="83" customFormat="1" hidden="1" x14ac:dyDescent="0.25">
      <c r="A1444" s="82" t="s">
        <v>480</v>
      </c>
      <c r="B1444" s="82" t="s">
        <v>428</v>
      </c>
      <c r="C1444" s="83" t="s">
        <v>215</v>
      </c>
      <c r="D1444" s="83">
        <v>2017</v>
      </c>
      <c r="E1444" s="121">
        <v>43046</v>
      </c>
      <c r="F1444" s="121"/>
      <c r="G1444" s="121"/>
      <c r="H1444" s="121"/>
      <c r="I1444" s="121"/>
      <c r="J1444" s="121"/>
      <c r="K1444" s="121"/>
      <c r="L1444" s="121"/>
      <c r="M1444" s="121"/>
      <c r="N1444" s="121"/>
      <c r="O1444" s="121"/>
      <c r="P1444" s="121"/>
      <c r="Q1444" s="121"/>
      <c r="R1444" s="121"/>
      <c r="S1444" s="121"/>
      <c r="T1444" s="121"/>
      <c r="DS1444" s="83">
        <v>537.08109375000004</v>
      </c>
      <c r="DT1444" s="83">
        <v>0.225621875</v>
      </c>
      <c r="DU1444" s="83">
        <v>0.26816875000000001</v>
      </c>
      <c r="DV1444" s="83">
        <v>0.25248749999999998</v>
      </c>
      <c r="DW1444" s="83">
        <v>0.31078125000000001</v>
      </c>
      <c r="DX1444" s="83">
        <v>0.36558125000000002</v>
      </c>
      <c r="DY1444" s="83">
        <v>0.35321875000000003</v>
      </c>
      <c r="DZ1444" s="83">
        <v>0.26130625000000002</v>
      </c>
    </row>
    <row r="1445" spans="1:130" s="83" customFormat="1" hidden="1" x14ac:dyDescent="0.25">
      <c r="A1445" s="82" t="s">
        <v>480</v>
      </c>
      <c r="B1445" s="82" t="s">
        <v>428</v>
      </c>
      <c r="C1445" s="83" t="s">
        <v>216</v>
      </c>
      <c r="D1445" s="83">
        <v>2017</v>
      </c>
      <c r="E1445" s="121">
        <v>43046</v>
      </c>
      <c r="F1445" s="121"/>
      <c r="G1445" s="121"/>
      <c r="H1445" s="121"/>
      <c r="I1445" s="121"/>
      <c r="J1445" s="121"/>
      <c r="K1445" s="121"/>
      <c r="L1445" s="121"/>
      <c r="M1445" s="121"/>
      <c r="N1445" s="121"/>
      <c r="O1445" s="121"/>
      <c r="P1445" s="121"/>
      <c r="Q1445" s="121"/>
      <c r="R1445" s="121"/>
      <c r="S1445" s="121"/>
      <c r="T1445" s="121"/>
      <c r="DS1445" s="83">
        <v>532.81968749999999</v>
      </c>
      <c r="DT1445" s="83">
        <v>0.28573749999999998</v>
      </c>
      <c r="DU1445" s="83">
        <v>0.26595625000000001</v>
      </c>
      <c r="DV1445" s="83">
        <v>0.28175624999999999</v>
      </c>
      <c r="DW1445" s="83">
        <v>0.35389999999999999</v>
      </c>
      <c r="DX1445" s="83">
        <v>0.37186249999999998</v>
      </c>
      <c r="DY1445" s="83">
        <v>0.30226249999999999</v>
      </c>
      <c r="DZ1445" s="83">
        <v>0.19043750000000001</v>
      </c>
    </row>
    <row r="1446" spans="1:130" s="83" customFormat="1" hidden="1" x14ac:dyDescent="0.25">
      <c r="A1446" s="82" t="s">
        <v>480</v>
      </c>
      <c r="B1446" s="82" t="s">
        <v>428</v>
      </c>
      <c r="C1446" s="83" t="s">
        <v>217</v>
      </c>
      <c r="D1446" s="83">
        <v>2017</v>
      </c>
      <c r="E1446" s="121">
        <v>43046</v>
      </c>
      <c r="F1446" s="121"/>
      <c r="G1446" s="121"/>
      <c r="H1446" s="121"/>
      <c r="I1446" s="121"/>
      <c r="J1446" s="121"/>
      <c r="K1446" s="121"/>
      <c r="L1446" s="121"/>
      <c r="M1446" s="121"/>
      <c r="N1446" s="121"/>
      <c r="O1446" s="121"/>
      <c r="P1446" s="121"/>
      <c r="Q1446" s="121"/>
      <c r="R1446" s="121"/>
      <c r="S1446" s="121"/>
      <c r="T1446" s="121"/>
      <c r="DS1446" s="83">
        <v>477.66468750000001</v>
      </c>
      <c r="DT1446" s="83">
        <v>0.23052500000000001</v>
      </c>
      <c r="DU1446" s="83">
        <v>0.23001874999999999</v>
      </c>
      <c r="DV1446" s="83">
        <v>0.23647499999999999</v>
      </c>
      <c r="DW1446" s="83">
        <v>0.31614375</v>
      </c>
      <c r="DX1446" s="83">
        <v>0.34063749999999998</v>
      </c>
      <c r="DY1446" s="83">
        <v>0.31516250000000001</v>
      </c>
      <c r="DZ1446" s="83">
        <v>0.15352499999999999</v>
      </c>
    </row>
    <row r="1447" spans="1:130" s="83" customFormat="1" hidden="1" x14ac:dyDescent="0.25">
      <c r="A1447" s="82" t="s">
        <v>480</v>
      </c>
      <c r="B1447" s="82" t="s">
        <v>428</v>
      </c>
      <c r="C1447" s="83" t="s">
        <v>213</v>
      </c>
      <c r="D1447" s="83">
        <v>2017</v>
      </c>
      <c r="E1447" s="121">
        <v>43047</v>
      </c>
      <c r="F1447" s="121"/>
      <c r="G1447" s="121"/>
      <c r="H1447" s="121"/>
      <c r="I1447" s="121"/>
      <c r="J1447" s="121"/>
      <c r="K1447" s="121"/>
      <c r="L1447" s="121"/>
      <c r="M1447" s="121"/>
      <c r="N1447" s="121"/>
      <c r="O1447" s="121"/>
      <c r="P1447" s="121"/>
      <c r="Q1447" s="121"/>
      <c r="R1447" s="121"/>
      <c r="S1447" s="121"/>
      <c r="T1447" s="121"/>
      <c r="DS1447" s="83">
        <v>522.70828125000003</v>
      </c>
      <c r="DT1447" s="83">
        <v>0.24571562499999999</v>
      </c>
      <c r="DU1447" s="83">
        <v>0.26039374999999998</v>
      </c>
      <c r="DV1447" s="83">
        <v>0.23620625000000001</v>
      </c>
      <c r="DW1447" s="83">
        <v>0.31818750000000001</v>
      </c>
      <c r="DX1447" s="83">
        <v>0.34219375000000002</v>
      </c>
      <c r="DY1447" s="83">
        <v>0.36473125000000001</v>
      </c>
      <c r="DZ1447" s="83">
        <v>0.22798750000000001</v>
      </c>
    </row>
    <row r="1448" spans="1:130" s="83" customFormat="1" hidden="1" x14ac:dyDescent="0.25">
      <c r="A1448" s="82" t="s">
        <v>480</v>
      </c>
      <c r="B1448" s="82" t="s">
        <v>428</v>
      </c>
      <c r="C1448" s="83" t="s">
        <v>496</v>
      </c>
      <c r="D1448" s="83">
        <v>2017</v>
      </c>
      <c r="E1448" s="121">
        <v>43047</v>
      </c>
      <c r="F1448" s="121"/>
      <c r="G1448" s="121"/>
      <c r="H1448" s="121"/>
      <c r="I1448" s="121"/>
      <c r="J1448" s="121"/>
      <c r="K1448" s="121"/>
      <c r="L1448" s="121"/>
      <c r="M1448" s="121"/>
      <c r="N1448" s="121"/>
      <c r="O1448" s="121"/>
      <c r="P1448" s="121"/>
      <c r="Q1448" s="121"/>
      <c r="R1448" s="121"/>
      <c r="S1448" s="121"/>
      <c r="T1448" s="121"/>
      <c r="DS1448" s="83">
        <v>520.06500000000005</v>
      </c>
      <c r="DT1448" s="83">
        <v>0.25841874999999997</v>
      </c>
      <c r="DU1448" s="83">
        <v>0.25431874999999998</v>
      </c>
      <c r="DV1448" s="83">
        <v>0.214975</v>
      </c>
      <c r="DW1448" s="83">
        <v>0.32373125000000003</v>
      </c>
      <c r="DX1448" s="83">
        <v>0.36218125000000001</v>
      </c>
      <c r="DY1448" s="83">
        <v>0.342275</v>
      </c>
      <c r="DZ1448" s="83">
        <v>0.23401875</v>
      </c>
    </row>
    <row r="1449" spans="1:130" s="83" customFormat="1" hidden="1" x14ac:dyDescent="0.25">
      <c r="A1449" s="82" t="s">
        <v>480</v>
      </c>
      <c r="B1449" s="82" t="s">
        <v>428</v>
      </c>
      <c r="C1449" s="83" t="s">
        <v>214</v>
      </c>
      <c r="D1449" s="83">
        <v>2017</v>
      </c>
      <c r="E1449" s="121">
        <v>43047</v>
      </c>
      <c r="F1449" s="121"/>
      <c r="G1449" s="121"/>
      <c r="H1449" s="121"/>
      <c r="I1449" s="121"/>
      <c r="J1449" s="121"/>
      <c r="K1449" s="121"/>
      <c r="L1449" s="121"/>
      <c r="M1449" s="121"/>
      <c r="N1449" s="121"/>
      <c r="O1449" s="121"/>
      <c r="P1449" s="121"/>
      <c r="Q1449" s="121"/>
      <c r="R1449" s="121"/>
      <c r="S1449" s="121"/>
      <c r="T1449" s="121"/>
      <c r="DS1449" s="83">
        <v>516.88078125000004</v>
      </c>
      <c r="DT1449" s="83">
        <v>0.24496562499999999</v>
      </c>
      <c r="DU1449" s="83">
        <v>0.25225625000000002</v>
      </c>
      <c r="DV1449" s="83">
        <v>0.22312499999999999</v>
      </c>
      <c r="DW1449" s="83">
        <v>0.35261874999999998</v>
      </c>
      <c r="DX1449" s="83">
        <v>0.38198124999999999</v>
      </c>
      <c r="DY1449" s="83">
        <v>0.32090000000000002</v>
      </c>
      <c r="DZ1449" s="83">
        <v>0.19570000000000001</v>
      </c>
    </row>
    <row r="1450" spans="1:130" s="83" customFormat="1" hidden="1" x14ac:dyDescent="0.25">
      <c r="A1450" s="82" t="s">
        <v>480</v>
      </c>
      <c r="B1450" s="82" t="s">
        <v>428</v>
      </c>
      <c r="C1450" s="83" t="s">
        <v>215</v>
      </c>
      <c r="D1450" s="83">
        <v>2017</v>
      </c>
      <c r="E1450" s="121">
        <v>43047</v>
      </c>
      <c r="F1450" s="121"/>
      <c r="G1450" s="121"/>
      <c r="H1450" s="121"/>
      <c r="I1450" s="121"/>
      <c r="J1450" s="121"/>
      <c r="K1450" s="121"/>
      <c r="L1450" s="121"/>
      <c r="M1450" s="121"/>
      <c r="N1450" s="121"/>
      <c r="O1450" s="121"/>
      <c r="P1450" s="121"/>
      <c r="Q1450" s="121"/>
      <c r="R1450" s="121"/>
      <c r="S1450" s="121"/>
      <c r="T1450" s="121"/>
      <c r="DS1450" s="83">
        <v>532.34062500000005</v>
      </c>
      <c r="DT1450" s="83">
        <v>0.21301249999999999</v>
      </c>
      <c r="DU1450" s="83">
        <v>0.25569999999999998</v>
      </c>
      <c r="DV1450" s="83">
        <v>0.25106250000000002</v>
      </c>
      <c r="DW1450" s="83">
        <v>0.309975</v>
      </c>
      <c r="DX1450" s="83">
        <v>0.36443750000000003</v>
      </c>
      <c r="DY1450" s="83">
        <v>0.35304999999999997</v>
      </c>
      <c r="DZ1450" s="83">
        <v>0.26158749999999997</v>
      </c>
    </row>
    <row r="1451" spans="1:130" s="83" customFormat="1" hidden="1" x14ac:dyDescent="0.25">
      <c r="A1451" s="82" t="s">
        <v>480</v>
      </c>
      <c r="B1451" s="82" t="s">
        <v>428</v>
      </c>
      <c r="C1451" s="83" t="s">
        <v>216</v>
      </c>
      <c r="D1451" s="83">
        <v>2017</v>
      </c>
      <c r="E1451" s="121">
        <v>43047</v>
      </c>
      <c r="F1451" s="121"/>
      <c r="G1451" s="121"/>
      <c r="H1451" s="121"/>
      <c r="I1451" s="121"/>
      <c r="J1451" s="121"/>
      <c r="K1451" s="121"/>
      <c r="L1451" s="121"/>
      <c r="M1451" s="121"/>
      <c r="N1451" s="121"/>
      <c r="O1451" s="121"/>
      <c r="P1451" s="121"/>
      <c r="Q1451" s="121"/>
      <c r="R1451" s="121"/>
      <c r="S1451" s="121"/>
      <c r="T1451" s="121"/>
      <c r="DS1451" s="83">
        <v>527.12249999999995</v>
      </c>
      <c r="DT1451" s="83">
        <v>0.26791874999999998</v>
      </c>
      <c r="DU1451" s="83">
        <v>0.25463124999999998</v>
      </c>
      <c r="DV1451" s="83">
        <v>0.27943125000000002</v>
      </c>
      <c r="DW1451" s="83">
        <v>0.35268749999999999</v>
      </c>
      <c r="DX1451" s="83">
        <v>0.37094375000000002</v>
      </c>
      <c r="DY1451" s="83">
        <v>0.30219374999999998</v>
      </c>
      <c r="DZ1451" s="83">
        <v>0.19054375000000001</v>
      </c>
    </row>
    <row r="1452" spans="1:130" s="83" customFormat="1" hidden="1" x14ac:dyDescent="0.25">
      <c r="A1452" s="82" t="s">
        <v>480</v>
      </c>
      <c r="B1452" s="82" t="s">
        <v>428</v>
      </c>
      <c r="C1452" s="83" t="s">
        <v>217</v>
      </c>
      <c r="D1452" s="83">
        <v>2017</v>
      </c>
      <c r="E1452" s="121">
        <v>43047</v>
      </c>
      <c r="F1452" s="121"/>
      <c r="G1452" s="121"/>
      <c r="H1452" s="121"/>
      <c r="I1452" s="121"/>
      <c r="J1452" s="121"/>
      <c r="K1452" s="121"/>
      <c r="L1452" s="121"/>
      <c r="M1452" s="121"/>
      <c r="N1452" s="121"/>
      <c r="O1452" s="121"/>
      <c r="P1452" s="121"/>
      <c r="Q1452" s="121"/>
      <c r="R1452" s="121"/>
      <c r="S1452" s="121"/>
      <c r="T1452" s="121"/>
      <c r="DS1452" s="83">
        <v>474.05906249999998</v>
      </c>
      <c r="DT1452" s="83">
        <v>0.21798124999999999</v>
      </c>
      <c r="DU1452" s="83">
        <v>0.22232499999999999</v>
      </c>
      <c r="DV1452" s="83">
        <v>0.23693125000000001</v>
      </c>
      <c r="DW1452" s="83">
        <v>0.31466250000000001</v>
      </c>
      <c r="DX1452" s="83">
        <v>0.33965624999999999</v>
      </c>
      <c r="DY1452" s="83">
        <v>0.31509999999999999</v>
      </c>
      <c r="DZ1452" s="83">
        <v>0.15369374999999999</v>
      </c>
    </row>
    <row r="1453" spans="1:130" s="83" customFormat="1" hidden="1" x14ac:dyDescent="0.25">
      <c r="A1453" s="82" t="s">
        <v>480</v>
      </c>
      <c r="B1453" s="82" t="s">
        <v>428</v>
      </c>
      <c r="C1453" s="83" t="s">
        <v>213</v>
      </c>
      <c r="D1453" s="83">
        <v>2017</v>
      </c>
      <c r="E1453" s="121">
        <v>43048</v>
      </c>
      <c r="F1453" s="121"/>
      <c r="G1453" s="121"/>
      <c r="H1453" s="121"/>
      <c r="I1453" s="121"/>
      <c r="J1453" s="121"/>
      <c r="K1453" s="121"/>
      <c r="L1453" s="121"/>
      <c r="M1453" s="121"/>
      <c r="N1453" s="121"/>
      <c r="O1453" s="121"/>
      <c r="P1453" s="121"/>
      <c r="Q1453" s="121"/>
      <c r="R1453" s="121"/>
      <c r="S1453" s="121"/>
      <c r="T1453" s="121"/>
      <c r="DS1453" s="83">
        <v>517.50328124999999</v>
      </c>
      <c r="DT1453" s="83">
        <v>0.231053125</v>
      </c>
      <c r="DU1453" s="83">
        <v>0.25414375</v>
      </c>
      <c r="DV1453" s="83">
        <v>0.23354374999999999</v>
      </c>
      <c r="DW1453" s="83">
        <v>0.31543749999999998</v>
      </c>
      <c r="DX1453" s="83">
        <v>0.34084375</v>
      </c>
      <c r="DY1453" s="83">
        <v>0.36436875000000002</v>
      </c>
      <c r="DZ1453" s="83">
        <v>0.22821875</v>
      </c>
    </row>
    <row r="1454" spans="1:130" s="83" customFormat="1" hidden="1" x14ac:dyDescent="0.25">
      <c r="A1454" s="82" t="s">
        <v>480</v>
      </c>
      <c r="B1454" s="82" t="s">
        <v>428</v>
      </c>
      <c r="C1454" s="83" t="s">
        <v>496</v>
      </c>
      <c r="D1454" s="83">
        <v>2017</v>
      </c>
      <c r="E1454" s="121">
        <v>43048</v>
      </c>
      <c r="F1454" s="121"/>
      <c r="G1454" s="121"/>
      <c r="H1454" s="121"/>
      <c r="I1454" s="121"/>
      <c r="J1454" s="121"/>
      <c r="K1454" s="121"/>
      <c r="L1454" s="121"/>
      <c r="M1454" s="121"/>
      <c r="N1454" s="121"/>
      <c r="O1454" s="121"/>
      <c r="P1454" s="121"/>
      <c r="Q1454" s="121"/>
      <c r="R1454" s="121"/>
      <c r="S1454" s="121"/>
      <c r="T1454" s="121"/>
      <c r="DS1454" s="83">
        <v>515.97890625000002</v>
      </c>
      <c r="DT1454" s="83">
        <v>0.24657812500000001</v>
      </c>
      <c r="DU1454" s="83">
        <v>0.24718124999999999</v>
      </c>
      <c r="DV1454" s="83">
        <v>0.21458749999999999</v>
      </c>
      <c r="DW1454" s="83">
        <v>0.32120625000000003</v>
      </c>
      <c r="DX1454" s="83">
        <v>0.36091250000000002</v>
      </c>
      <c r="DY1454" s="83">
        <v>0.34208125</v>
      </c>
      <c r="DZ1454" s="83">
        <v>0.23426250000000001</v>
      </c>
    </row>
    <row r="1455" spans="1:130" s="83" customFormat="1" hidden="1" x14ac:dyDescent="0.25">
      <c r="A1455" s="82" t="s">
        <v>480</v>
      </c>
      <c r="B1455" s="82" t="s">
        <v>428</v>
      </c>
      <c r="C1455" s="83" t="s">
        <v>214</v>
      </c>
      <c r="D1455" s="83">
        <v>2017</v>
      </c>
      <c r="E1455" s="121">
        <v>43048</v>
      </c>
      <c r="F1455" s="121"/>
      <c r="G1455" s="121"/>
      <c r="H1455" s="121"/>
      <c r="I1455" s="121"/>
      <c r="J1455" s="121"/>
      <c r="K1455" s="121"/>
      <c r="L1455" s="121"/>
      <c r="M1455" s="121"/>
      <c r="N1455" s="121"/>
      <c r="O1455" s="121"/>
      <c r="P1455" s="121"/>
      <c r="Q1455" s="121"/>
      <c r="R1455" s="121"/>
      <c r="S1455" s="121"/>
      <c r="T1455" s="121"/>
      <c r="DS1455" s="83">
        <v>510.2475</v>
      </c>
      <c r="DT1455" s="83">
        <v>0.22428124999999999</v>
      </c>
      <c r="DU1455" s="83">
        <v>0.24123125000000001</v>
      </c>
      <c r="DV1455" s="83">
        <v>0.22034375</v>
      </c>
      <c r="DW1455" s="83">
        <v>0.35131875000000001</v>
      </c>
      <c r="DX1455" s="83">
        <v>0.38033125000000001</v>
      </c>
      <c r="DY1455" s="83">
        <v>0.32029999999999997</v>
      </c>
      <c r="DZ1455" s="83">
        <v>0.195775</v>
      </c>
    </row>
    <row r="1456" spans="1:130" s="83" customFormat="1" hidden="1" x14ac:dyDescent="0.25">
      <c r="A1456" s="82" t="s">
        <v>480</v>
      </c>
      <c r="B1456" s="82" t="s">
        <v>428</v>
      </c>
      <c r="C1456" s="83" t="s">
        <v>215</v>
      </c>
      <c r="D1456" s="83">
        <v>2017</v>
      </c>
      <c r="E1456" s="121">
        <v>43048</v>
      </c>
      <c r="F1456" s="121"/>
      <c r="G1456" s="121"/>
      <c r="H1456" s="121"/>
      <c r="I1456" s="121"/>
      <c r="J1456" s="121"/>
      <c r="K1456" s="121"/>
      <c r="L1456" s="121"/>
      <c r="M1456" s="121"/>
      <c r="N1456" s="121"/>
      <c r="O1456" s="121"/>
      <c r="P1456" s="121"/>
      <c r="Q1456" s="121"/>
      <c r="R1456" s="121"/>
      <c r="S1456" s="121"/>
      <c r="T1456" s="121"/>
      <c r="DS1456" s="83">
        <v>526.24406250000004</v>
      </c>
      <c r="DT1456" s="83">
        <v>0.19853124999999999</v>
      </c>
      <c r="DU1456" s="83">
        <v>0.2429625</v>
      </c>
      <c r="DV1456" s="83">
        <v>0.24730625000000001</v>
      </c>
      <c r="DW1456" s="83">
        <v>0.30864999999999998</v>
      </c>
      <c r="DX1456" s="83">
        <v>0.36296875000000001</v>
      </c>
      <c r="DY1456" s="83">
        <v>0.35268125</v>
      </c>
      <c r="DZ1456" s="83">
        <v>0.26179374999999999</v>
      </c>
    </row>
    <row r="1457" spans="1:130" s="83" customFormat="1" hidden="1" x14ac:dyDescent="0.25">
      <c r="A1457" s="82" t="s">
        <v>480</v>
      </c>
      <c r="B1457" s="82" t="s">
        <v>428</v>
      </c>
      <c r="C1457" s="83" t="s">
        <v>216</v>
      </c>
      <c r="D1457" s="83">
        <v>2017</v>
      </c>
      <c r="E1457" s="121">
        <v>43048</v>
      </c>
      <c r="F1457" s="121"/>
      <c r="G1457" s="121"/>
      <c r="H1457" s="121"/>
      <c r="I1457" s="121"/>
      <c r="J1457" s="121"/>
      <c r="K1457" s="121"/>
      <c r="L1457" s="121"/>
      <c r="M1457" s="121"/>
      <c r="N1457" s="121"/>
      <c r="O1457" s="121"/>
      <c r="P1457" s="121"/>
      <c r="Q1457" s="121"/>
      <c r="R1457" s="121"/>
      <c r="S1457" s="121"/>
      <c r="T1457" s="121"/>
      <c r="DS1457" s="83">
        <v>520.37437499999999</v>
      </c>
      <c r="DT1457" s="83">
        <v>0.24898124999999999</v>
      </c>
      <c r="DU1457" s="83">
        <v>0.24189374999999999</v>
      </c>
      <c r="DV1457" s="83">
        <v>0.27581875</v>
      </c>
      <c r="DW1457" s="83">
        <v>0.35131875000000001</v>
      </c>
      <c r="DX1457" s="83">
        <v>0.36952499999999999</v>
      </c>
      <c r="DY1457" s="83">
        <v>0.30193750000000003</v>
      </c>
      <c r="DZ1457" s="83">
        <v>0.19054375000000001</v>
      </c>
    </row>
    <row r="1458" spans="1:130" s="83" customFormat="1" hidden="1" x14ac:dyDescent="0.25">
      <c r="A1458" s="82" t="s">
        <v>480</v>
      </c>
      <c r="B1458" s="82" t="s">
        <v>428</v>
      </c>
      <c r="C1458" s="83" t="s">
        <v>217</v>
      </c>
      <c r="D1458" s="83">
        <v>2017</v>
      </c>
      <c r="E1458" s="121">
        <v>43048</v>
      </c>
      <c r="F1458" s="121"/>
      <c r="G1458" s="121"/>
      <c r="H1458" s="121"/>
      <c r="I1458" s="121"/>
      <c r="J1458" s="121"/>
      <c r="K1458" s="121"/>
      <c r="L1458" s="121"/>
      <c r="M1458" s="121"/>
      <c r="N1458" s="121"/>
      <c r="O1458" s="121"/>
      <c r="P1458" s="121"/>
      <c r="Q1458" s="121"/>
      <c r="R1458" s="121"/>
      <c r="S1458" s="121"/>
      <c r="T1458" s="121"/>
      <c r="DS1458" s="83">
        <v>469.49859375</v>
      </c>
      <c r="DT1458" s="83">
        <v>0.20585937500000001</v>
      </c>
      <c r="DU1458" s="83">
        <v>0.21496874999999999</v>
      </c>
      <c r="DV1458" s="83">
        <v>0.23461874999999999</v>
      </c>
      <c r="DW1458" s="83">
        <v>0.31267499999999998</v>
      </c>
      <c r="DX1458" s="83">
        <v>0.33861875000000002</v>
      </c>
      <c r="DY1458" s="83">
        <v>0.31484374999999998</v>
      </c>
      <c r="DZ1458" s="83">
        <v>0.15382499999999999</v>
      </c>
    </row>
    <row r="1459" spans="1:130" s="83" customFormat="1" hidden="1" x14ac:dyDescent="0.25">
      <c r="A1459" s="82" t="s">
        <v>480</v>
      </c>
      <c r="B1459" s="82" t="s">
        <v>428</v>
      </c>
      <c r="C1459" s="83" t="s">
        <v>213</v>
      </c>
      <c r="D1459" s="83">
        <v>2017</v>
      </c>
      <c r="E1459" s="121">
        <v>43049</v>
      </c>
      <c r="F1459" s="121"/>
      <c r="G1459" s="121"/>
      <c r="H1459" s="121"/>
      <c r="I1459" s="121"/>
      <c r="J1459" s="121"/>
      <c r="K1459" s="121"/>
      <c r="L1459" s="121"/>
      <c r="M1459" s="121"/>
      <c r="N1459" s="121"/>
      <c r="O1459" s="121"/>
      <c r="P1459" s="121"/>
      <c r="Q1459" s="121"/>
      <c r="R1459" s="121"/>
      <c r="S1459" s="121"/>
      <c r="T1459" s="121"/>
      <c r="DS1459" s="83">
        <v>512.70984375</v>
      </c>
      <c r="DT1459" s="83">
        <v>0.218059375</v>
      </c>
      <c r="DU1459" s="83">
        <v>0.24861875</v>
      </c>
      <c r="DV1459" s="83">
        <v>0.23121875</v>
      </c>
      <c r="DW1459" s="83">
        <v>0.31280000000000002</v>
      </c>
      <c r="DX1459" s="83">
        <v>0.33933750000000001</v>
      </c>
      <c r="DY1459" s="83">
        <v>0.36404999999999998</v>
      </c>
      <c r="DZ1459" s="83">
        <v>0.2282875</v>
      </c>
    </row>
    <row r="1460" spans="1:130" s="83" customFormat="1" hidden="1" x14ac:dyDescent="0.25">
      <c r="A1460" s="82" t="s">
        <v>480</v>
      </c>
      <c r="B1460" s="82" t="s">
        <v>428</v>
      </c>
      <c r="C1460" s="83" t="s">
        <v>496</v>
      </c>
      <c r="D1460" s="83">
        <v>2017</v>
      </c>
      <c r="E1460" s="121">
        <v>43049</v>
      </c>
      <c r="F1460" s="121"/>
      <c r="G1460" s="121"/>
      <c r="H1460" s="121"/>
      <c r="I1460" s="121"/>
      <c r="J1460" s="121"/>
      <c r="K1460" s="121"/>
      <c r="L1460" s="121"/>
      <c r="M1460" s="121"/>
      <c r="N1460" s="121"/>
      <c r="O1460" s="121"/>
      <c r="P1460" s="121"/>
      <c r="Q1460" s="121"/>
      <c r="R1460" s="121"/>
      <c r="S1460" s="121"/>
      <c r="T1460" s="121"/>
      <c r="DS1460" s="83">
        <v>512.04046874999995</v>
      </c>
      <c r="DT1460" s="83">
        <v>0.23564687500000001</v>
      </c>
      <c r="DU1460" s="83">
        <v>0.24079375</v>
      </c>
      <c r="DV1460" s="83">
        <v>0.21366874999999999</v>
      </c>
      <c r="DW1460" s="83">
        <v>0.31877499999999998</v>
      </c>
      <c r="DX1460" s="83">
        <v>0.35966874999999998</v>
      </c>
      <c r="DY1460" s="83">
        <v>0.34195625000000002</v>
      </c>
      <c r="DZ1460" s="83">
        <v>0.23451250000000001</v>
      </c>
    </row>
    <row r="1461" spans="1:130" s="83" customFormat="1" hidden="1" x14ac:dyDescent="0.25">
      <c r="A1461" s="82" t="s">
        <v>480</v>
      </c>
      <c r="B1461" s="82" t="s">
        <v>428</v>
      </c>
      <c r="C1461" s="83" t="s">
        <v>214</v>
      </c>
      <c r="D1461" s="83">
        <v>2017</v>
      </c>
      <c r="E1461" s="121">
        <v>43049</v>
      </c>
      <c r="F1461" s="121"/>
      <c r="G1461" s="121"/>
      <c r="H1461" s="121"/>
      <c r="I1461" s="121"/>
      <c r="J1461" s="121"/>
      <c r="K1461" s="121"/>
      <c r="L1461" s="121"/>
      <c r="M1461" s="121"/>
      <c r="N1461" s="121"/>
      <c r="O1461" s="121"/>
      <c r="P1461" s="121"/>
      <c r="Q1461" s="121"/>
      <c r="R1461" s="121"/>
      <c r="S1461" s="121"/>
      <c r="T1461" s="121"/>
      <c r="DS1461" s="83">
        <v>504.31734375000002</v>
      </c>
      <c r="DT1461" s="83">
        <v>0.206684375</v>
      </c>
      <c r="DU1461" s="83">
        <v>0.23179374999999999</v>
      </c>
      <c r="DV1461" s="83">
        <v>0.2177125</v>
      </c>
      <c r="DW1461" s="83">
        <v>0.35011874999999998</v>
      </c>
      <c r="DX1461" s="83">
        <v>0.37851249999999997</v>
      </c>
      <c r="DY1461" s="83">
        <v>0.31978125000000002</v>
      </c>
      <c r="DZ1461" s="83">
        <v>0.19569375</v>
      </c>
    </row>
    <row r="1462" spans="1:130" s="83" customFormat="1" hidden="1" x14ac:dyDescent="0.25">
      <c r="A1462" s="82" t="s">
        <v>480</v>
      </c>
      <c r="B1462" s="82" t="s">
        <v>428</v>
      </c>
      <c r="C1462" s="83" t="s">
        <v>215</v>
      </c>
      <c r="D1462" s="83">
        <v>2017</v>
      </c>
      <c r="E1462" s="121">
        <v>43049</v>
      </c>
      <c r="F1462" s="121"/>
      <c r="G1462" s="121"/>
      <c r="H1462" s="121"/>
      <c r="I1462" s="121"/>
      <c r="J1462" s="121"/>
      <c r="K1462" s="121"/>
      <c r="L1462" s="121"/>
      <c r="M1462" s="121"/>
      <c r="N1462" s="121"/>
      <c r="O1462" s="121"/>
      <c r="P1462" s="121"/>
      <c r="Q1462" s="121"/>
      <c r="R1462" s="121"/>
      <c r="S1462" s="121"/>
      <c r="T1462" s="121"/>
      <c r="DS1462" s="83">
        <v>520.89468750000003</v>
      </c>
      <c r="DT1462" s="83">
        <v>0.18578125000000001</v>
      </c>
      <c r="DU1462" s="83">
        <v>0.23221249999999999</v>
      </c>
      <c r="DV1462" s="83">
        <v>0.2439125</v>
      </c>
      <c r="DW1462" s="83">
        <v>0.30753750000000002</v>
      </c>
      <c r="DX1462" s="83">
        <v>0.36154999999999998</v>
      </c>
      <c r="DY1462" s="83">
        <v>0.35238124999999998</v>
      </c>
      <c r="DZ1462" s="83">
        <v>0.26193749999999999</v>
      </c>
    </row>
    <row r="1463" spans="1:130" s="83" customFormat="1" hidden="1" x14ac:dyDescent="0.25">
      <c r="A1463" s="82" t="s">
        <v>480</v>
      </c>
      <c r="B1463" s="82" t="s">
        <v>428</v>
      </c>
      <c r="C1463" s="83" t="s">
        <v>216</v>
      </c>
      <c r="D1463" s="83">
        <v>2017</v>
      </c>
      <c r="E1463" s="121">
        <v>43049</v>
      </c>
      <c r="F1463" s="121"/>
      <c r="G1463" s="121"/>
      <c r="H1463" s="121"/>
      <c r="I1463" s="121"/>
      <c r="J1463" s="121"/>
      <c r="K1463" s="121"/>
      <c r="L1463" s="121"/>
      <c r="M1463" s="121"/>
      <c r="N1463" s="121"/>
      <c r="O1463" s="121"/>
      <c r="P1463" s="121"/>
      <c r="Q1463" s="121"/>
      <c r="R1463" s="121"/>
      <c r="S1463" s="121"/>
      <c r="T1463" s="121"/>
      <c r="DS1463" s="83">
        <v>514.59375</v>
      </c>
      <c r="DT1463" s="83">
        <v>0.23222499999999999</v>
      </c>
      <c r="DU1463" s="83">
        <v>0.231325</v>
      </c>
      <c r="DV1463" s="83">
        <v>0.27291874999999999</v>
      </c>
      <c r="DW1463" s="83">
        <v>0.35002499999999998</v>
      </c>
      <c r="DX1463" s="83">
        <v>0.36826874999999998</v>
      </c>
      <c r="DY1463" s="83">
        <v>0.30168125000000001</v>
      </c>
      <c r="DZ1463" s="83">
        <v>0.19064375</v>
      </c>
    </row>
    <row r="1464" spans="1:130" s="83" customFormat="1" hidden="1" x14ac:dyDescent="0.25">
      <c r="A1464" s="82" t="s">
        <v>480</v>
      </c>
      <c r="B1464" s="82" t="s">
        <v>428</v>
      </c>
      <c r="C1464" s="83" t="s">
        <v>217</v>
      </c>
      <c r="D1464" s="83">
        <v>2017</v>
      </c>
      <c r="E1464" s="121">
        <v>43049</v>
      </c>
      <c r="F1464" s="121"/>
      <c r="G1464" s="121"/>
      <c r="H1464" s="121"/>
      <c r="I1464" s="121"/>
      <c r="J1464" s="121"/>
      <c r="K1464" s="121"/>
      <c r="L1464" s="121"/>
      <c r="M1464" s="121"/>
      <c r="N1464" s="121"/>
      <c r="O1464" s="121"/>
      <c r="P1464" s="121"/>
      <c r="Q1464" s="121"/>
      <c r="R1464" s="121"/>
      <c r="S1464" s="121"/>
      <c r="T1464" s="121"/>
      <c r="DS1464" s="83">
        <v>465.28828125000001</v>
      </c>
      <c r="DT1464" s="83">
        <v>0.19472187499999999</v>
      </c>
      <c r="DU1464" s="83">
        <v>0.208625</v>
      </c>
      <c r="DV1464" s="83">
        <v>0.23225625</v>
      </c>
      <c r="DW1464" s="83">
        <v>0.31098749999999997</v>
      </c>
      <c r="DX1464" s="83">
        <v>0.33766875000000002</v>
      </c>
      <c r="DY1464" s="83">
        <v>0.31435625</v>
      </c>
      <c r="DZ1464" s="83">
        <v>0.15401875000000001</v>
      </c>
    </row>
    <row r="1465" spans="1:130" s="83" customFormat="1" hidden="1" x14ac:dyDescent="0.25">
      <c r="A1465" s="82" t="s">
        <v>480</v>
      </c>
      <c r="B1465" s="82" t="s">
        <v>428</v>
      </c>
      <c r="C1465" s="83" t="s">
        <v>213</v>
      </c>
      <c r="D1465" s="83">
        <v>2017</v>
      </c>
      <c r="E1465" s="121">
        <v>43050</v>
      </c>
      <c r="F1465" s="121"/>
      <c r="G1465" s="121"/>
      <c r="H1465" s="121"/>
      <c r="I1465" s="121"/>
      <c r="J1465" s="121"/>
      <c r="K1465" s="121"/>
      <c r="L1465" s="121"/>
      <c r="M1465" s="121"/>
      <c r="N1465" s="121"/>
      <c r="O1465" s="121"/>
      <c r="P1465" s="121"/>
      <c r="Q1465" s="121"/>
      <c r="R1465" s="121"/>
      <c r="S1465" s="121"/>
      <c r="T1465" s="121"/>
      <c r="DS1465" s="83">
        <v>508.37859374999999</v>
      </c>
      <c r="DT1465" s="83">
        <v>0.20740312499999999</v>
      </c>
      <c r="DU1465" s="83">
        <v>0.24386250000000001</v>
      </c>
      <c r="DV1465" s="83">
        <v>0.22891875</v>
      </c>
      <c r="DW1465" s="83">
        <v>0.31019999999999998</v>
      </c>
      <c r="DX1465" s="83">
        <v>0.33774375000000001</v>
      </c>
      <c r="DY1465" s="83">
        <v>0.36353124999999997</v>
      </c>
      <c r="DZ1465" s="83">
        <v>0.22856874999999999</v>
      </c>
    </row>
    <row r="1466" spans="1:130" s="83" customFormat="1" hidden="1" x14ac:dyDescent="0.25">
      <c r="A1466" s="82" t="s">
        <v>480</v>
      </c>
      <c r="B1466" s="82" t="s">
        <v>428</v>
      </c>
      <c r="C1466" s="83" t="s">
        <v>496</v>
      </c>
      <c r="D1466" s="83">
        <v>2017</v>
      </c>
      <c r="E1466" s="121">
        <v>43050</v>
      </c>
      <c r="F1466" s="121"/>
      <c r="G1466" s="121"/>
      <c r="H1466" s="121"/>
      <c r="I1466" s="121"/>
      <c r="J1466" s="121"/>
      <c r="K1466" s="121"/>
      <c r="L1466" s="121"/>
      <c r="M1466" s="121"/>
      <c r="N1466" s="121"/>
      <c r="O1466" s="121"/>
      <c r="P1466" s="121"/>
      <c r="Q1466" s="121"/>
      <c r="R1466" s="121"/>
      <c r="S1466" s="121"/>
      <c r="T1466" s="121"/>
      <c r="DS1466" s="83">
        <v>508.57546875000003</v>
      </c>
      <c r="DT1466" s="83">
        <v>0.226596875</v>
      </c>
      <c r="DU1466" s="83">
        <v>0.23541875000000001</v>
      </c>
      <c r="DV1466" s="83">
        <v>0.21249999999999999</v>
      </c>
      <c r="DW1466" s="83">
        <v>0.31650624999999999</v>
      </c>
      <c r="DX1466" s="83">
        <v>0.35859374999999999</v>
      </c>
      <c r="DY1466" s="83">
        <v>0.34191874999999999</v>
      </c>
      <c r="DZ1466" s="83">
        <v>0.23472499999999999</v>
      </c>
    </row>
    <row r="1467" spans="1:130" s="83" customFormat="1" hidden="1" x14ac:dyDescent="0.25">
      <c r="A1467" s="82" t="s">
        <v>480</v>
      </c>
      <c r="B1467" s="82" t="s">
        <v>428</v>
      </c>
      <c r="C1467" s="83" t="s">
        <v>214</v>
      </c>
      <c r="D1467" s="83">
        <v>2017</v>
      </c>
      <c r="E1467" s="121">
        <v>43050</v>
      </c>
      <c r="F1467" s="121"/>
      <c r="G1467" s="121"/>
      <c r="H1467" s="121"/>
      <c r="I1467" s="121"/>
      <c r="J1467" s="121"/>
      <c r="K1467" s="121"/>
      <c r="L1467" s="121"/>
      <c r="M1467" s="121"/>
      <c r="N1467" s="121"/>
      <c r="O1467" s="121"/>
      <c r="P1467" s="121"/>
      <c r="Q1467" s="121"/>
      <c r="R1467" s="121"/>
      <c r="S1467" s="121"/>
      <c r="T1467" s="121"/>
      <c r="DS1467" s="83">
        <v>498.94359374999999</v>
      </c>
      <c r="DT1467" s="83">
        <v>0.192384375</v>
      </c>
      <c r="DU1467" s="83">
        <v>0.22334375000000001</v>
      </c>
      <c r="DV1467" s="83">
        <v>0.21484375</v>
      </c>
      <c r="DW1467" s="83">
        <v>0.34865625</v>
      </c>
      <c r="DX1467" s="83">
        <v>0.3767875</v>
      </c>
      <c r="DY1467" s="83">
        <v>0.3192875</v>
      </c>
      <c r="DZ1467" s="83">
        <v>0.19570625</v>
      </c>
    </row>
    <row r="1468" spans="1:130" s="83" customFormat="1" hidden="1" x14ac:dyDescent="0.25">
      <c r="A1468" s="82" t="s">
        <v>480</v>
      </c>
      <c r="B1468" s="82" t="s">
        <v>428</v>
      </c>
      <c r="C1468" s="83" t="s">
        <v>215</v>
      </c>
      <c r="D1468" s="83">
        <v>2017</v>
      </c>
      <c r="E1468" s="121">
        <v>43050</v>
      </c>
      <c r="F1468" s="121"/>
      <c r="G1468" s="121"/>
      <c r="H1468" s="121"/>
      <c r="I1468" s="121"/>
      <c r="J1468" s="121"/>
      <c r="K1468" s="121"/>
      <c r="L1468" s="121"/>
      <c r="M1468" s="121"/>
      <c r="N1468" s="121"/>
      <c r="O1468" s="121"/>
      <c r="P1468" s="121"/>
      <c r="Q1468" s="121"/>
      <c r="R1468" s="121"/>
      <c r="S1468" s="121"/>
      <c r="T1468" s="121"/>
      <c r="DS1468" s="83">
        <v>516.02437499999996</v>
      </c>
      <c r="DT1468" s="83">
        <v>0.17540625000000001</v>
      </c>
      <c r="DU1468" s="83">
        <v>0.22278124999999999</v>
      </c>
      <c r="DV1468" s="83">
        <v>0.24035000000000001</v>
      </c>
      <c r="DW1468" s="83">
        <v>0.30636875000000002</v>
      </c>
      <c r="DX1468" s="83">
        <v>0.36026875000000003</v>
      </c>
      <c r="DY1468" s="83">
        <v>0.35196250000000001</v>
      </c>
      <c r="DZ1468" s="83">
        <v>0.26203749999999998</v>
      </c>
    </row>
    <row r="1469" spans="1:130" s="83" customFormat="1" hidden="1" x14ac:dyDescent="0.25">
      <c r="A1469" s="82" t="s">
        <v>480</v>
      </c>
      <c r="B1469" s="82" t="s">
        <v>428</v>
      </c>
      <c r="C1469" s="83" t="s">
        <v>216</v>
      </c>
      <c r="D1469" s="83">
        <v>2017</v>
      </c>
      <c r="E1469" s="121">
        <v>43050</v>
      </c>
      <c r="F1469" s="121"/>
      <c r="G1469" s="121"/>
      <c r="H1469" s="121"/>
      <c r="I1469" s="121"/>
      <c r="J1469" s="121"/>
      <c r="K1469" s="121"/>
      <c r="L1469" s="121"/>
      <c r="M1469" s="121"/>
      <c r="N1469" s="121"/>
      <c r="O1469" s="121"/>
      <c r="P1469" s="121"/>
      <c r="Q1469" s="121"/>
      <c r="R1469" s="121"/>
      <c r="S1469" s="121"/>
      <c r="T1469" s="121"/>
      <c r="DS1469" s="83">
        <v>509.40562499999999</v>
      </c>
      <c r="DT1469" s="83">
        <v>0.21866875</v>
      </c>
      <c r="DU1469" s="83">
        <v>0.22256875000000001</v>
      </c>
      <c r="DV1469" s="83">
        <v>0.270125</v>
      </c>
      <c r="DW1469" s="83">
        <v>0.34857500000000002</v>
      </c>
      <c r="DX1469" s="83">
        <v>0.3667125</v>
      </c>
      <c r="DY1469" s="83">
        <v>0.30149375</v>
      </c>
      <c r="DZ1469" s="83">
        <v>0.19049374999999999</v>
      </c>
    </row>
    <row r="1470" spans="1:130" s="83" customFormat="1" hidden="1" x14ac:dyDescent="0.25">
      <c r="A1470" s="82" t="s">
        <v>480</v>
      </c>
      <c r="B1470" s="82" t="s">
        <v>428</v>
      </c>
      <c r="C1470" s="83" t="s">
        <v>217</v>
      </c>
      <c r="D1470" s="83">
        <v>2017</v>
      </c>
      <c r="E1470" s="121">
        <v>43050</v>
      </c>
      <c r="F1470" s="121"/>
      <c r="G1470" s="121"/>
      <c r="H1470" s="121"/>
      <c r="I1470" s="121"/>
      <c r="J1470" s="121"/>
      <c r="K1470" s="121"/>
      <c r="L1470" s="121"/>
      <c r="M1470" s="121"/>
      <c r="N1470" s="121"/>
      <c r="O1470" s="121"/>
      <c r="P1470" s="121"/>
      <c r="Q1470" s="121"/>
      <c r="R1470" s="121"/>
      <c r="S1470" s="121"/>
      <c r="T1470" s="121"/>
      <c r="DS1470" s="83">
        <v>461.50734375000002</v>
      </c>
      <c r="DT1470" s="83">
        <v>0.18574687500000001</v>
      </c>
      <c r="DU1470" s="83">
        <v>0.20348125</v>
      </c>
      <c r="DV1470" s="83">
        <v>0.22972500000000001</v>
      </c>
      <c r="DW1470" s="83">
        <v>0.30908124999999997</v>
      </c>
      <c r="DX1470" s="83">
        <v>0.33661875000000002</v>
      </c>
      <c r="DY1470" s="83">
        <v>0.31409999999999999</v>
      </c>
      <c r="DZ1470" s="83">
        <v>0.15421874999999999</v>
      </c>
    </row>
    <row r="1471" spans="1:130" s="83" customFormat="1" hidden="1" x14ac:dyDescent="0.25">
      <c r="A1471" s="82" t="s">
        <v>480</v>
      </c>
      <c r="B1471" s="82" t="s">
        <v>428</v>
      </c>
      <c r="C1471" s="83" t="s">
        <v>213</v>
      </c>
      <c r="D1471" s="83">
        <v>2017</v>
      </c>
      <c r="E1471" s="121">
        <v>43051</v>
      </c>
      <c r="F1471" s="121"/>
      <c r="G1471" s="121"/>
      <c r="H1471" s="121"/>
      <c r="I1471" s="121"/>
      <c r="J1471" s="121"/>
      <c r="K1471" s="121"/>
      <c r="L1471" s="121"/>
      <c r="M1471" s="121"/>
      <c r="N1471" s="121"/>
      <c r="O1471" s="121"/>
      <c r="P1471" s="121"/>
      <c r="Q1471" s="121"/>
      <c r="R1471" s="121"/>
      <c r="S1471" s="121"/>
      <c r="T1471" s="121"/>
      <c r="DS1471" s="83">
        <v>503.98734374999998</v>
      </c>
      <c r="DT1471" s="83">
        <v>0.197015625</v>
      </c>
      <c r="DU1471" s="83">
        <v>0.23886250000000001</v>
      </c>
      <c r="DV1471" s="83">
        <v>0.22635</v>
      </c>
      <c r="DW1471" s="83">
        <v>0.30769374999999999</v>
      </c>
      <c r="DX1471" s="83">
        <v>0.33619375000000001</v>
      </c>
      <c r="DY1471" s="83">
        <v>0.3631125</v>
      </c>
      <c r="DZ1471" s="83">
        <v>0.22866875</v>
      </c>
    </row>
    <row r="1472" spans="1:130" s="83" customFormat="1" hidden="1" x14ac:dyDescent="0.25">
      <c r="A1472" s="82" t="s">
        <v>480</v>
      </c>
      <c r="B1472" s="82" t="s">
        <v>428</v>
      </c>
      <c r="C1472" s="83" t="s">
        <v>496</v>
      </c>
      <c r="D1472" s="83">
        <v>2017</v>
      </c>
      <c r="E1472" s="121">
        <v>43051</v>
      </c>
      <c r="F1472" s="121"/>
      <c r="G1472" s="121"/>
      <c r="H1472" s="121"/>
      <c r="I1472" s="121"/>
      <c r="J1472" s="121"/>
      <c r="K1472" s="121"/>
      <c r="L1472" s="121"/>
      <c r="M1472" s="121"/>
      <c r="N1472" s="121"/>
      <c r="O1472" s="121"/>
      <c r="P1472" s="121"/>
      <c r="Q1472" s="121"/>
      <c r="R1472" s="121"/>
      <c r="S1472" s="121"/>
      <c r="T1472" s="121"/>
      <c r="DS1472" s="83">
        <v>504.80812500000002</v>
      </c>
      <c r="DT1472" s="83">
        <v>0.21771874999999999</v>
      </c>
      <c r="DU1472" s="83">
        <v>0.22980624999999999</v>
      </c>
      <c r="DV1472" s="83">
        <v>0.21078125</v>
      </c>
      <c r="DW1472" s="83">
        <v>0.31422499999999998</v>
      </c>
      <c r="DX1472" s="83">
        <v>0.35738124999999998</v>
      </c>
      <c r="DY1472" s="83">
        <v>0.341725</v>
      </c>
      <c r="DZ1472" s="83">
        <v>0.23481874999999999</v>
      </c>
    </row>
    <row r="1473" spans="1:130" s="83" customFormat="1" hidden="1" x14ac:dyDescent="0.25">
      <c r="A1473" s="82" t="s">
        <v>480</v>
      </c>
      <c r="B1473" s="82" t="s">
        <v>428</v>
      </c>
      <c r="C1473" s="83" t="s">
        <v>214</v>
      </c>
      <c r="D1473" s="83">
        <v>2017</v>
      </c>
      <c r="E1473" s="121">
        <v>43051</v>
      </c>
      <c r="F1473" s="121"/>
      <c r="G1473" s="121"/>
      <c r="H1473" s="121"/>
      <c r="I1473" s="121"/>
      <c r="J1473" s="121"/>
      <c r="K1473" s="121"/>
      <c r="L1473" s="121"/>
      <c r="M1473" s="121"/>
      <c r="N1473" s="121"/>
      <c r="O1473" s="121"/>
      <c r="P1473" s="121"/>
      <c r="Q1473" s="121"/>
      <c r="R1473" s="121"/>
      <c r="S1473" s="121"/>
      <c r="T1473" s="121"/>
      <c r="DS1473" s="83">
        <v>493.30874999999997</v>
      </c>
      <c r="DT1473" s="83">
        <v>0.17896875000000001</v>
      </c>
      <c r="DU1473" s="83">
        <v>0.21484375</v>
      </c>
      <c r="DV1473" s="83">
        <v>0.21140624999999999</v>
      </c>
      <c r="DW1473" s="83">
        <v>0.34690625000000003</v>
      </c>
      <c r="DX1473" s="83">
        <v>0.37495624999999999</v>
      </c>
      <c r="DY1473" s="83">
        <v>0.31856875000000001</v>
      </c>
      <c r="DZ1473" s="83">
        <v>0.19561875000000001</v>
      </c>
    </row>
    <row r="1474" spans="1:130" s="83" customFormat="1" hidden="1" x14ac:dyDescent="0.25">
      <c r="A1474" s="82" t="s">
        <v>480</v>
      </c>
      <c r="B1474" s="82" t="s">
        <v>428</v>
      </c>
      <c r="C1474" s="83" t="s">
        <v>215</v>
      </c>
      <c r="D1474" s="83">
        <v>2017</v>
      </c>
      <c r="E1474" s="121">
        <v>43051</v>
      </c>
      <c r="F1474" s="121"/>
      <c r="G1474" s="121"/>
      <c r="H1474" s="121"/>
      <c r="I1474" s="121"/>
      <c r="J1474" s="121"/>
      <c r="K1474" s="121"/>
      <c r="L1474" s="121"/>
      <c r="M1474" s="121"/>
      <c r="N1474" s="121"/>
      <c r="O1474" s="121"/>
      <c r="P1474" s="121"/>
      <c r="Q1474" s="121"/>
      <c r="R1474" s="121"/>
      <c r="S1474" s="121"/>
      <c r="T1474" s="121"/>
      <c r="DS1474" s="83">
        <v>510.91968750000001</v>
      </c>
      <c r="DT1474" s="83">
        <v>0.16521250000000001</v>
      </c>
      <c r="DU1474" s="83">
        <v>0.21346875000000001</v>
      </c>
      <c r="DV1474" s="83">
        <v>0.23631874999999999</v>
      </c>
      <c r="DW1474" s="83">
        <v>0.30490624999999999</v>
      </c>
      <c r="DX1474" s="83">
        <v>0.35894375000000001</v>
      </c>
      <c r="DY1474" s="83">
        <v>0.35141875</v>
      </c>
      <c r="DZ1474" s="83">
        <v>0.26213750000000002</v>
      </c>
    </row>
    <row r="1475" spans="1:130" s="83" customFormat="1" hidden="1" x14ac:dyDescent="0.25">
      <c r="A1475" s="82" t="s">
        <v>480</v>
      </c>
      <c r="B1475" s="82" t="s">
        <v>428</v>
      </c>
      <c r="C1475" s="83" t="s">
        <v>216</v>
      </c>
      <c r="D1475" s="83">
        <v>2017</v>
      </c>
      <c r="E1475" s="121">
        <v>43051</v>
      </c>
      <c r="F1475" s="121"/>
      <c r="G1475" s="121"/>
      <c r="H1475" s="121"/>
      <c r="I1475" s="121"/>
      <c r="J1475" s="121"/>
      <c r="K1475" s="121"/>
      <c r="L1475" s="121"/>
      <c r="M1475" s="121"/>
      <c r="N1475" s="121"/>
      <c r="O1475" s="121"/>
      <c r="P1475" s="121"/>
      <c r="Q1475" s="121"/>
      <c r="R1475" s="121"/>
      <c r="S1475" s="121"/>
      <c r="T1475" s="121"/>
      <c r="DS1475" s="83">
        <v>504.3721875</v>
      </c>
      <c r="DT1475" s="83">
        <v>0.20572499999999999</v>
      </c>
      <c r="DU1475" s="83">
        <v>0.21398125000000001</v>
      </c>
      <c r="DV1475" s="83">
        <v>0.26721875</v>
      </c>
      <c r="DW1475" s="83">
        <v>0.34733124999999998</v>
      </c>
      <c r="DX1475" s="83">
        <v>0.36543124999999999</v>
      </c>
      <c r="DY1475" s="83">
        <v>0.30106875</v>
      </c>
      <c r="DZ1475" s="83">
        <v>0.19033749999999999</v>
      </c>
    </row>
    <row r="1476" spans="1:130" s="83" customFormat="1" hidden="1" x14ac:dyDescent="0.25">
      <c r="A1476" s="82" t="s">
        <v>480</v>
      </c>
      <c r="B1476" s="82" t="s">
        <v>428</v>
      </c>
      <c r="C1476" s="83" t="s">
        <v>217</v>
      </c>
      <c r="D1476" s="83">
        <v>2017</v>
      </c>
      <c r="E1476" s="121">
        <v>43051</v>
      </c>
      <c r="F1476" s="121"/>
      <c r="G1476" s="121"/>
      <c r="H1476" s="121"/>
      <c r="I1476" s="121"/>
      <c r="J1476" s="121"/>
      <c r="K1476" s="121"/>
      <c r="L1476" s="121"/>
      <c r="M1476" s="121"/>
      <c r="N1476" s="121"/>
      <c r="O1476" s="121"/>
      <c r="P1476" s="121"/>
      <c r="Q1476" s="121"/>
      <c r="R1476" s="121"/>
      <c r="S1476" s="121"/>
      <c r="T1476" s="121"/>
      <c r="DS1476" s="83">
        <v>457.62140625000001</v>
      </c>
      <c r="DT1476" s="83">
        <v>0.176959375</v>
      </c>
      <c r="DU1476" s="83">
        <v>0.198125</v>
      </c>
      <c r="DV1476" s="83">
        <v>0.2268</v>
      </c>
      <c r="DW1476" s="83">
        <v>0.30739375000000002</v>
      </c>
      <c r="DX1476" s="83">
        <v>0.33565</v>
      </c>
      <c r="DY1476" s="83">
        <v>0.3137375</v>
      </c>
      <c r="DZ1476" s="83">
        <v>0.15428125000000001</v>
      </c>
    </row>
    <row r="1477" spans="1:130" s="83" customFormat="1" hidden="1" x14ac:dyDescent="0.25">
      <c r="A1477" s="82" t="s">
        <v>480</v>
      </c>
      <c r="B1477" s="82" t="s">
        <v>428</v>
      </c>
      <c r="C1477" s="83" t="s">
        <v>213</v>
      </c>
      <c r="D1477" s="83">
        <v>2017</v>
      </c>
      <c r="E1477" s="121">
        <v>43052</v>
      </c>
      <c r="F1477" s="121"/>
      <c r="G1477" s="121"/>
      <c r="H1477" s="121"/>
      <c r="I1477" s="121"/>
      <c r="J1477" s="121"/>
      <c r="K1477" s="121"/>
      <c r="L1477" s="121"/>
      <c r="M1477" s="121"/>
      <c r="N1477" s="121"/>
      <c r="O1477" s="121"/>
      <c r="P1477" s="121"/>
      <c r="Q1477" s="121"/>
      <c r="R1477" s="121"/>
      <c r="S1477" s="121"/>
      <c r="T1477" s="121"/>
      <c r="DS1477" s="83">
        <v>500.16421874999997</v>
      </c>
      <c r="DT1477" s="83">
        <v>0.18867187499999999</v>
      </c>
      <c r="DU1477" s="83">
        <v>0.23451875</v>
      </c>
      <c r="DV1477" s="83">
        <v>0.22413125</v>
      </c>
      <c r="DW1477" s="83">
        <v>0.30528125</v>
      </c>
      <c r="DX1477" s="83">
        <v>0.33471875000000001</v>
      </c>
      <c r="DY1477" s="83">
        <v>0.36264999999999997</v>
      </c>
      <c r="DZ1477" s="83">
        <v>0.2288375</v>
      </c>
    </row>
    <row r="1478" spans="1:130" s="83" customFormat="1" hidden="1" x14ac:dyDescent="0.25">
      <c r="A1478" s="82" t="s">
        <v>480</v>
      </c>
      <c r="B1478" s="82" t="s">
        <v>428</v>
      </c>
      <c r="C1478" s="83" t="s">
        <v>496</v>
      </c>
      <c r="D1478" s="83">
        <v>2017</v>
      </c>
      <c r="E1478" s="121">
        <v>43052</v>
      </c>
      <c r="F1478" s="121"/>
      <c r="G1478" s="121"/>
      <c r="H1478" s="121"/>
      <c r="I1478" s="121"/>
      <c r="J1478" s="121"/>
      <c r="K1478" s="121"/>
      <c r="L1478" s="121"/>
      <c r="M1478" s="121"/>
      <c r="N1478" s="121"/>
      <c r="O1478" s="121"/>
      <c r="P1478" s="121"/>
      <c r="Q1478" s="121"/>
      <c r="R1478" s="121"/>
      <c r="S1478" s="121"/>
      <c r="T1478" s="121"/>
      <c r="DS1478" s="83">
        <v>501.41203124999998</v>
      </c>
      <c r="DT1478" s="83">
        <v>0.21037187500000001</v>
      </c>
      <c r="DU1478" s="83">
        <v>0.2250125</v>
      </c>
      <c r="DV1478" s="83">
        <v>0.20913124999999999</v>
      </c>
      <c r="DW1478" s="83">
        <v>0.31178125000000001</v>
      </c>
      <c r="DX1478" s="83">
        <v>0.35615625000000001</v>
      </c>
      <c r="DY1478" s="83">
        <v>0.34165000000000001</v>
      </c>
      <c r="DZ1478" s="83">
        <v>0.23496249999999999</v>
      </c>
    </row>
    <row r="1479" spans="1:130" s="83" customFormat="1" hidden="1" x14ac:dyDescent="0.25">
      <c r="A1479" s="82" t="s">
        <v>480</v>
      </c>
      <c r="B1479" s="82" t="s">
        <v>428</v>
      </c>
      <c r="C1479" s="83" t="s">
        <v>214</v>
      </c>
      <c r="D1479" s="83">
        <v>2017</v>
      </c>
      <c r="E1479" s="121">
        <v>43052</v>
      </c>
      <c r="F1479" s="121"/>
      <c r="G1479" s="121"/>
      <c r="H1479" s="121"/>
      <c r="I1479" s="121"/>
      <c r="J1479" s="121"/>
      <c r="K1479" s="121"/>
      <c r="L1479" s="121"/>
      <c r="M1479" s="121"/>
      <c r="N1479" s="121"/>
      <c r="O1479" s="121"/>
      <c r="P1479" s="121"/>
      <c r="Q1479" s="121"/>
      <c r="R1479" s="121"/>
      <c r="S1479" s="121"/>
      <c r="T1479" s="121"/>
      <c r="DS1479" s="83">
        <v>488.52</v>
      </c>
      <c r="DT1479" s="83">
        <v>0.1693375</v>
      </c>
      <c r="DU1479" s="83">
        <v>0.2081625</v>
      </c>
      <c r="DV1479" s="83">
        <v>0.20836250000000001</v>
      </c>
      <c r="DW1479" s="83">
        <v>0.34483124999999998</v>
      </c>
      <c r="DX1479" s="83">
        <v>0.37300624999999998</v>
      </c>
      <c r="DY1479" s="83">
        <v>0.31790625</v>
      </c>
      <c r="DZ1479" s="83">
        <v>0.19554374999999999</v>
      </c>
    </row>
    <row r="1480" spans="1:130" s="83" customFormat="1" hidden="1" x14ac:dyDescent="0.25">
      <c r="A1480" s="82" t="s">
        <v>480</v>
      </c>
      <c r="B1480" s="82" t="s">
        <v>428</v>
      </c>
      <c r="C1480" s="83" t="s">
        <v>215</v>
      </c>
      <c r="D1480" s="83">
        <v>2017</v>
      </c>
      <c r="E1480" s="121">
        <v>43052</v>
      </c>
      <c r="F1480" s="121"/>
      <c r="G1480" s="121"/>
      <c r="H1480" s="121"/>
      <c r="I1480" s="121"/>
      <c r="J1480" s="121"/>
      <c r="K1480" s="121"/>
      <c r="L1480" s="121"/>
      <c r="M1480" s="121"/>
      <c r="N1480" s="121"/>
      <c r="O1480" s="121"/>
      <c r="P1480" s="121"/>
      <c r="Q1480" s="121"/>
      <c r="R1480" s="121"/>
      <c r="S1480" s="121"/>
      <c r="T1480" s="121"/>
      <c r="DS1480" s="83">
        <v>506.50218749999999</v>
      </c>
      <c r="DT1480" s="83">
        <v>0.15794374999999999</v>
      </c>
      <c r="DU1480" s="83">
        <v>0.2058875</v>
      </c>
      <c r="DV1480" s="83">
        <v>0.23240625000000001</v>
      </c>
      <c r="DW1480" s="83">
        <v>0.30331249999999998</v>
      </c>
      <c r="DX1480" s="83">
        <v>0.35756874999999999</v>
      </c>
      <c r="DY1480" s="83">
        <v>0.35099374999999999</v>
      </c>
      <c r="DZ1480" s="83">
        <v>0.26214375000000001</v>
      </c>
    </row>
    <row r="1481" spans="1:130" s="83" customFormat="1" hidden="1" x14ac:dyDescent="0.25">
      <c r="A1481" s="82" t="s">
        <v>480</v>
      </c>
      <c r="B1481" s="82" t="s">
        <v>428</v>
      </c>
      <c r="C1481" s="83" t="s">
        <v>216</v>
      </c>
      <c r="D1481" s="83">
        <v>2017</v>
      </c>
      <c r="E1481" s="121">
        <v>43052</v>
      </c>
      <c r="F1481" s="121"/>
      <c r="G1481" s="121"/>
      <c r="H1481" s="121"/>
      <c r="I1481" s="121"/>
      <c r="J1481" s="121"/>
      <c r="K1481" s="121"/>
      <c r="L1481" s="121"/>
      <c r="M1481" s="121"/>
      <c r="N1481" s="121"/>
      <c r="O1481" s="121"/>
      <c r="P1481" s="121"/>
      <c r="Q1481" s="121"/>
      <c r="R1481" s="121"/>
      <c r="S1481" s="121"/>
      <c r="T1481" s="121"/>
      <c r="DS1481" s="83">
        <v>500.10187500000001</v>
      </c>
      <c r="DT1481" s="83">
        <v>0.19595000000000001</v>
      </c>
      <c r="DU1481" s="83">
        <v>0.2074375</v>
      </c>
      <c r="DV1481" s="83">
        <v>0.26454375000000002</v>
      </c>
      <c r="DW1481" s="83">
        <v>0.3460375</v>
      </c>
      <c r="DX1481" s="83">
        <v>0.36386249999999998</v>
      </c>
      <c r="DY1481" s="83">
        <v>0.30072500000000002</v>
      </c>
      <c r="DZ1481" s="83">
        <v>0.19014375</v>
      </c>
    </row>
    <row r="1482" spans="1:130" s="83" customFormat="1" hidden="1" x14ac:dyDescent="0.25">
      <c r="A1482" s="82" t="s">
        <v>480</v>
      </c>
      <c r="B1482" s="82" t="s">
        <v>428</v>
      </c>
      <c r="C1482" s="83" t="s">
        <v>217</v>
      </c>
      <c r="D1482" s="83">
        <v>2017</v>
      </c>
      <c r="E1482" s="121">
        <v>43052</v>
      </c>
      <c r="F1482" s="121"/>
      <c r="G1482" s="121"/>
      <c r="H1482" s="121"/>
      <c r="I1482" s="121"/>
      <c r="J1482" s="121"/>
      <c r="K1482" s="121"/>
      <c r="L1482" s="121"/>
      <c r="M1482" s="121"/>
      <c r="N1482" s="121"/>
      <c r="O1482" s="121"/>
      <c r="P1482" s="121"/>
      <c r="Q1482" s="121"/>
      <c r="R1482" s="121"/>
      <c r="S1482" s="121"/>
      <c r="T1482" s="121"/>
      <c r="DS1482" s="83">
        <v>454.16859375000001</v>
      </c>
      <c r="DT1482" s="83">
        <v>0.17022812500000001</v>
      </c>
      <c r="DU1482" s="83">
        <v>0.19359999999999999</v>
      </c>
      <c r="DV1482" s="83">
        <v>0.22433125000000001</v>
      </c>
      <c r="DW1482" s="83">
        <v>0.30541875000000002</v>
      </c>
      <c r="DX1482" s="83">
        <v>0.33455000000000001</v>
      </c>
      <c r="DY1482" s="83">
        <v>0.31336249999999999</v>
      </c>
      <c r="DZ1482" s="83">
        <v>0.15431875</v>
      </c>
    </row>
    <row r="1483" spans="1:130" s="83" customFormat="1" hidden="1" x14ac:dyDescent="0.25">
      <c r="A1483" s="82" t="s">
        <v>480</v>
      </c>
      <c r="B1483" s="82" t="s">
        <v>428</v>
      </c>
      <c r="C1483" s="83" t="s">
        <v>213</v>
      </c>
      <c r="D1483" s="83">
        <v>2017</v>
      </c>
      <c r="E1483" s="121">
        <v>43053</v>
      </c>
      <c r="F1483" s="121"/>
      <c r="G1483" s="121"/>
      <c r="H1483" s="121"/>
      <c r="I1483" s="121"/>
      <c r="J1483" s="121"/>
      <c r="K1483" s="121"/>
      <c r="L1483" s="121"/>
      <c r="M1483" s="121"/>
      <c r="N1483" s="121"/>
      <c r="O1483" s="121"/>
      <c r="P1483" s="121"/>
      <c r="Q1483" s="121"/>
      <c r="R1483" s="121"/>
      <c r="S1483" s="121"/>
      <c r="T1483" s="121"/>
      <c r="DS1483" s="83">
        <v>496.34203124999999</v>
      </c>
      <c r="DT1483" s="83">
        <v>0.180971875</v>
      </c>
      <c r="DU1483" s="83">
        <v>0.230375</v>
      </c>
      <c r="DV1483" s="83">
        <v>0.22186249999999999</v>
      </c>
      <c r="DW1483" s="83">
        <v>0.30284375000000002</v>
      </c>
      <c r="DX1483" s="83">
        <v>0.33303749999999999</v>
      </c>
      <c r="DY1483" s="83">
        <v>0.36216874999999998</v>
      </c>
      <c r="DZ1483" s="83">
        <v>0.22888749999999999</v>
      </c>
    </row>
    <row r="1484" spans="1:130" s="83" customFormat="1" hidden="1" x14ac:dyDescent="0.25">
      <c r="A1484" s="82" t="s">
        <v>480</v>
      </c>
      <c r="B1484" s="82" t="s">
        <v>428</v>
      </c>
      <c r="C1484" s="83" t="s">
        <v>496</v>
      </c>
      <c r="D1484" s="83">
        <v>2017</v>
      </c>
      <c r="E1484" s="121">
        <v>43053</v>
      </c>
      <c r="F1484" s="121"/>
      <c r="G1484" s="121"/>
      <c r="H1484" s="121"/>
      <c r="I1484" s="121"/>
      <c r="J1484" s="121"/>
      <c r="K1484" s="121"/>
      <c r="L1484" s="121"/>
      <c r="M1484" s="121"/>
      <c r="N1484" s="121"/>
      <c r="O1484" s="121"/>
      <c r="P1484" s="121"/>
      <c r="Q1484" s="121"/>
      <c r="R1484" s="121"/>
      <c r="S1484" s="121"/>
      <c r="T1484" s="121"/>
      <c r="DS1484" s="83">
        <v>498.13875000000002</v>
      </c>
      <c r="DT1484" s="83">
        <v>0.20348125</v>
      </c>
      <c r="DU1484" s="83">
        <v>0.22041875</v>
      </c>
      <c r="DV1484" s="83">
        <v>0.20747499999999999</v>
      </c>
      <c r="DW1484" s="83">
        <v>0.30943749999999998</v>
      </c>
      <c r="DX1484" s="83">
        <v>0.35491250000000002</v>
      </c>
      <c r="DY1484" s="83">
        <v>0.34153125000000001</v>
      </c>
      <c r="DZ1484" s="83">
        <v>0.23515625000000001</v>
      </c>
    </row>
    <row r="1485" spans="1:130" s="83" customFormat="1" hidden="1" x14ac:dyDescent="0.25">
      <c r="A1485" s="82" t="s">
        <v>480</v>
      </c>
      <c r="B1485" s="82" t="s">
        <v>428</v>
      </c>
      <c r="C1485" s="83" t="s">
        <v>214</v>
      </c>
      <c r="D1485" s="83">
        <v>2017</v>
      </c>
      <c r="E1485" s="121">
        <v>43053</v>
      </c>
      <c r="F1485" s="121"/>
      <c r="G1485" s="121"/>
      <c r="H1485" s="121"/>
      <c r="I1485" s="121"/>
      <c r="J1485" s="121"/>
      <c r="K1485" s="121"/>
      <c r="L1485" s="121"/>
      <c r="M1485" s="121"/>
      <c r="N1485" s="121"/>
      <c r="O1485" s="121"/>
      <c r="P1485" s="121"/>
      <c r="Q1485" s="121"/>
      <c r="R1485" s="121"/>
      <c r="S1485" s="121"/>
      <c r="T1485" s="121"/>
      <c r="DS1485" s="83">
        <v>483.82687499999997</v>
      </c>
      <c r="DT1485" s="83">
        <v>0.1607625</v>
      </c>
      <c r="DU1485" s="83">
        <v>0.20203750000000001</v>
      </c>
      <c r="DV1485" s="83">
        <v>0.20534374999999999</v>
      </c>
      <c r="DW1485" s="83">
        <v>0.3422</v>
      </c>
      <c r="DX1485" s="83">
        <v>0.37096249999999997</v>
      </c>
      <c r="DY1485" s="83">
        <v>0.31723125000000002</v>
      </c>
      <c r="DZ1485" s="83">
        <v>0.19561875000000001</v>
      </c>
    </row>
    <row r="1486" spans="1:130" s="83" customFormat="1" hidden="1" x14ac:dyDescent="0.25">
      <c r="A1486" s="82" t="s">
        <v>480</v>
      </c>
      <c r="B1486" s="82" t="s">
        <v>428</v>
      </c>
      <c r="C1486" s="83" t="s">
        <v>215</v>
      </c>
      <c r="D1486" s="83">
        <v>2017</v>
      </c>
      <c r="E1486" s="121">
        <v>43053</v>
      </c>
      <c r="F1486" s="121"/>
      <c r="G1486" s="121"/>
      <c r="H1486" s="121"/>
      <c r="I1486" s="121"/>
      <c r="J1486" s="121"/>
      <c r="K1486" s="121"/>
      <c r="L1486" s="121"/>
      <c r="M1486" s="121"/>
      <c r="N1486" s="121"/>
      <c r="O1486" s="121"/>
      <c r="P1486" s="121"/>
      <c r="Q1486" s="121"/>
      <c r="R1486" s="121"/>
      <c r="S1486" s="121"/>
      <c r="T1486" s="121"/>
      <c r="DS1486" s="83">
        <v>502.05234374999998</v>
      </c>
      <c r="DT1486" s="83">
        <v>0.151140625</v>
      </c>
      <c r="DU1486" s="83">
        <v>0.198875</v>
      </c>
      <c r="DV1486" s="83">
        <v>0.228325</v>
      </c>
      <c r="DW1486" s="83">
        <v>0.30158750000000001</v>
      </c>
      <c r="DX1486" s="83">
        <v>0.35602499999999998</v>
      </c>
      <c r="DY1486" s="83">
        <v>0.35039999999999999</v>
      </c>
      <c r="DZ1486" s="83">
        <v>0.26216250000000002</v>
      </c>
    </row>
    <row r="1487" spans="1:130" s="83" customFormat="1" hidden="1" x14ac:dyDescent="0.25">
      <c r="A1487" s="82" t="s">
        <v>480</v>
      </c>
      <c r="B1487" s="82" t="s">
        <v>428</v>
      </c>
      <c r="C1487" s="83" t="s">
        <v>216</v>
      </c>
      <c r="D1487" s="83">
        <v>2017</v>
      </c>
      <c r="E1487" s="121">
        <v>43053</v>
      </c>
      <c r="F1487" s="121"/>
      <c r="G1487" s="121"/>
      <c r="H1487" s="121"/>
      <c r="I1487" s="121"/>
      <c r="J1487" s="121"/>
      <c r="K1487" s="121"/>
      <c r="L1487" s="121"/>
      <c r="M1487" s="121"/>
      <c r="N1487" s="121"/>
      <c r="O1487" s="121"/>
      <c r="P1487" s="121"/>
      <c r="Q1487" s="121"/>
      <c r="R1487" s="121"/>
      <c r="S1487" s="121"/>
      <c r="T1487" s="121"/>
      <c r="DS1487" s="83">
        <v>495.98531250000002</v>
      </c>
      <c r="DT1487" s="83">
        <v>0.18706875000000001</v>
      </c>
      <c r="DU1487" s="83">
        <v>0.2011</v>
      </c>
      <c r="DV1487" s="83">
        <v>0.26163124999999998</v>
      </c>
      <c r="DW1487" s="83">
        <v>0.34465625</v>
      </c>
      <c r="DX1487" s="83">
        <v>0.36231875000000002</v>
      </c>
      <c r="DY1487" s="83">
        <v>0.30043750000000002</v>
      </c>
      <c r="DZ1487" s="83">
        <v>0.19015625</v>
      </c>
    </row>
    <row r="1488" spans="1:130" s="83" customFormat="1" hidden="1" x14ac:dyDescent="0.25">
      <c r="A1488" s="82" t="s">
        <v>480</v>
      </c>
      <c r="B1488" s="82" t="s">
        <v>428</v>
      </c>
      <c r="C1488" s="83" t="s">
        <v>217</v>
      </c>
      <c r="D1488" s="83">
        <v>2017</v>
      </c>
      <c r="E1488" s="121">
        <v>43053</v>
      </c>
      <c r="F1488" s="121"/>
      <c r="G1488" s="121"/>
      <c r="H1488" s="121"/>
      <c r="I1488" s="121"/>
      <c r="J1488" s="121"/>
      <c r="K1488" s="121"/>
      <c r="L1488" s="121"/>
      <c r="M1488" s="121"/>
      <c r="N1488" s="121"/>
      <c r="O1488" s="121"/>
      <c r="P1488" s="121"/>
      <c r="Q1488" s="121"/>
      <c r="R1488" s="121"/>
      <c r="S1488" s="121"/>
      <c r="T1488" s="121"/>
      <c r="DS1488" s="83">
        <v>450.82640624999999</v>
      </c>
      <c r="DT1488" s="83">
        <v>0.164003125</v>
      </c>
      <c r="DU1488" s="83">
        <v>0.18930625000000001</v>
      </c>
      <c r="DV1488" s="83">
        <v>0.22161875</v>
      </c>
      <c r="DW1488" s="83">
        <v>0.30349999999999999</v>
      </c>
      <c r="DX1488" s="83">
        <v>0.33353125</v>
      </c>
      <c r="DY1488" s="83">
        <v>0.31301250000000003</v>
      </c>
      <c r="DZ1488" s="83">
        <v>0.15443750000000001</v>
      </c>
    </row>
    <row r="1489" spans="1:130" s="83" customFormat="1" hidden="1" x14ac:dyDescent="0.25">
      <c r="A1489" s="82" t="s">
        <v>480</v>
      </c>
      <c r="B1489" s="82" t="s">
        <v>428</v>
      </c>
      <c r="C1489" s="83" t="s">
        <v>213</v>
      </c>
      <c r="D1489" s="83">
        <v>2017</v>
      </c>
      <c r="E1489" s="121">
        <v>43054</v>
      </c>
      <c r="F1489" s="121"/>
      <c r="G1489" s="121"/>
      <c r="H1489" s="121"/>
      <c r="I1489" s="121"/>
      <c r="J1489" s="121"/>
      <c r="K1489" s="121"/>
      <c r="L1489" s="121"/>
      <c r="M1489" s="121"/>
      <c r="N1489" s="121"/>
      <c r="O1489" s="121"/>
      <c r="P1489" s="121"/>
      <c r="Q1489" s="121"/>
      <c r="R1489" s="121"/>
      <c r="S1489" s="121"/>
      <c r="T1489" s="121"/>
      <c r="DS1489" s="83">
        <v>520.1015625</v>
      </c>
      <c r="DT1489" s="83">
        <v>0.28238124999999997</v>
      </c>
      <c r="DU1489" s="83">
        <v>0.26986250000000001</v>
      </c>
      <c r="DV1489" s="83">
        <v>0.23515625000000001</v>
      </c>
      <c r="DW1489" s="83">
        <v>0.30038124999999999</v>
      </c>
      <c r="DX1489" s="83">
        <v>0.33140625000000001</v>
      </c>
      <c r="DY1489" s="83">
        <v>0.3616375</v>
      </c>
      <c r="DZ1489" s="83">
        <v>0.22896875</v>
      </c>
    </row>
    <row r="1490" spans="1:130" s="83" customFormat="1" hidden="1" x14ac:dyDescent="0.25">
      <c r="A1490" s="82" t="s">
        <v>480</v>
      </c>
      <c r="B1490" s="82" t="s">
        <v>428</v>
      </c>
      <c r="C1490" s="83" t="s">
        <v>496</v>
      </c>
      <c r="D1490" s="83">
        <v>2017</v>
      </c>
      <c r="E1490" s="121">
        <v>43054</v>
      </c>
      <c r="F1490" s="121"/>
      <c r="G1490" s="121"/>
      <c r="H1490" s="121"/>
      <c r="I1490" s="121"/>
      <c r="J1490" s="121"/>
      <c r="K1490" s="121"/>
      <c r="L1490" s="121"/>
      <c r="M1490" s="121"/>
      <c r="N1490" s="121"/>
      <c r="O1490" s="121"/>
      <c r="P1490" s="121"/>
      <c r="Q1490" s="121"/>
      <c r="R1490" s="121"/>
      <c r="S1490" s="121"/>
      <c r="T1490" s="121"/>
      <c r="DS1490" s="83">
        <v>520.90406250000001</v>
      </c>
      <c r="DT1490" s="83">
        <v>0.2945875</v>
      </c>
      <c r="DU1490" s="83">
        <v>0.27391874999999999</v>
      </c>
      <c r="DV1490" s="83">
        <v>0.21495624999999999</v>
      </c>
      <c r="DW1490" s="83">
        <v>0.30680625</v>
      </c>
      <c r="DX1490" s="83">
        <v>0.35362500000000002</v>
      </c>
      <c r="DY1490" s="83">
        <v>0.34147499999999997</v>
      </c>
      <c r="DZ1490" s="83">
        <v>0.23523125</v>
      </c>
    </row>
    <row r="1491" spans="1:130" s="83" customFormat="1" hidden="1" x14ac:dyDescent="0.25">
      <c r="A1491" s="82" t="s">
        <v>480</v>
      </c>
      <c r="B1491" s="82" t="s">
        <v>428</v>
      </c>
      <c r="C1491" s="83" t="s">
        <v>214</v>
      </c>
      <c r="D1491" s="83">
        <v>2017</v>
      </c>
      <c r="E1491" s="121">
        <v>43054</v>
      </c>
      <c r="F1491" s="121"/>
      <c r="G1491" s="121"/>
      <c r="H1491" s="121"/>
      <c r="I1491" s="121"/>
      <c r="J1491" s="121"/>
      <c r="K1491" s="121"/>
      <c r="L1491" s="121"/>
      <c r="M1491" s="121"/>
      <c r="N1491" s="121"/>
      <c r="O1491" s="121"/>
      <c r="P1491" s="121"/>
      <c r="Q1491" s="121"/>
      <c r="R1491" s="121"/>
      <c r="S1491" s="121"/>
      <c r="T1491" s="121"/>
      <c r="DS1491" s="83">
        <v>504.85968750000001</v>
      </c>
      <c r="DT1491" s="83">
        <v>0.26526250000000001</v>
      </c>
      <c r="DU1491" s="83">
        <v>0.23846875000000001</v>
      </c>
      <c r="DV1491" s="83">
        <v>0.20984375</v>
      </c>
      <c r="DW1491" s="83">
        <v>0.34032499999999999</v>
      </c>
      <c r="DX1491" s="83">
        <v>0.36875625000000001</v>
      </c>
      <c r="DY1491" s="83">
        <v>0.31653124999999999</v>
      </c>
      <c r="DZ1491" s="83">
        <v>0.19554374999999999</v>
      </c>
    </row>
    <row r="1492" spans="1:130" s="83" customFormat="1" hidden="1" x14ac:dyDescent="0.25">
      <c r="A1492" s="82" t="s">
        <v>480</v>
      </c>
      <c r="B1492" s="82" t="s">
        <v>428</v>
      </c>
      <c r="C1492" s="83" t="s">
        <v>215</v>
      </c>
      <c r="D1492" s="83">
        <v>2017</v>
      </c>
      <c r="E1492" s="121">
        <v>43054</v>
      </c>
      <c r="F1492" s="121"/>
      <c r="G1492" s="121"/>
      <c r="H1492" s="121"/>
      <c r="I1492" s="121"/>
      <c r="J1492" s="121"/>
      <c r="K1492" s="121"/>
      <c r="L1492" s="121"/>
      <c r="M1492" s="121"/>
      <c r="N1492" s="121"/>
      <c r="O1492" s="121"/>
      <c r="P1492" s="121"/>
      <c r="Q1492" s="121"/>
      <c r="R1492" s="121"/>
      <c r="S1492" s="121"/>
      <c r="T1492" s="121"/>
      <c r="DS1492" s="83">
        <v>524.81578124999999</v>
      </c>
      <c r="DT1492" s="83">
        <v>0.22961562499999999</v>
      </c>
      <c r="DU1492" s="83">
        <v>0.26614375000000001</v>
      </c>
      <c r="DV1492" s="83">
        <v>0.23518749999999999</v>
      </c>
      <c r="DW1492" s="83">
        <v>0.29969374999999998</v>
      </c>
      <c r="DX1492" s="83">
        <v>0.35452499999999998</v>
      </c>
      <c r="DY1492" s="83">
        <v>0.34988124999999998</v>
      </c>
      <c r="DZ1492" s="83">
        <v>0.26221875</v>
      </c>
    </row>
    <row r="1493" spans="1:130" s="83" customFormat="1" hidden="1" x14ac:dyDescent="0.25">
      <c r="A1493" s="82" t="s">
        <v>480</v>
      </c>
      <c r="B1493" s="82" t="s">
        <v>428</v>
      </c>
      <c r="C1493" s="83" t="s">
        <v>216</v>
      </c>
      <c r="D1493" s="83">
        <v>2017</v>
      </c>
      <c r="E1493" s="121">
        <v>43054</v>
      </c>
      <c r="F1493" s="121"/>
      <c r="G1493" s="121"/>
      <c r="H1493" s="121"/>
      <c r="I1493" s="121"/>
      <c r="J1493" s="121"/>
      <c r="K1493" s="121"/>
      <c r="L1493" s="121"/>
      <c r="M1493" s="121"/>
      <c r="N1493" s="121"/>
      <c r="O1493" s="121"/>
      <c r="P1493" s="121"/>
      <c r="Q1493" s="121"/>
      <c r="R1493" s="121"/>
      <c r="S1493" s="121"/>
      <c r="T1493" s="121"/>
      <c r="DS1493" s="83">
        <v>531.61828125</v>
      </c>
      <c r="DT1493" s="83">
        <v>0.31164687499999999</v>
      </c>
      <c r="DU1493" s="83">
        <v>0.2792</v>
      </c>
      <c r="DV1493" s="83">
        <v>0.28302500000000003</v>
      </c>
      <c r="DW1493" s="83">
        <v>0.34301874999999998</v>
      </c>
      <c r="DX1493" s="83">
        <v>0.36064374999999999</v>
      </c>
      <c r="DY1493" s="83">
        <v>0.29997499999999999</v>
      </c>
      <c r="DZ1493" s="83">
        <v>0.189975</v>
      </c>
    </row>
    <row r="1494" spans="1:130" s="83" customFormat="1" hidden="1" x14ac:dyDescent="0.25">
      <c r="A1494" s="82" t="s">
        <v>480</v>
      </c>
      <c r="B1494" s="82" t="s">
        <v>428</v>
      </c>
      <c r="C1494" s="83" t="s">
        <v>217</v>
      </c>
      <c r="D1494" s="83">
        <v>2017</v>
      </c>
      <c r="E1494" s="121">
        <v>43054</v>
      </c>
      <c r="F1494" s="121"/>
      <c r="G1494" s="121"/>
      <c r="H1494" s="121"/>
      <c r="I1494" s="121"/>
      <c r="J1494" s="121"/>
      <c r="K1494" s="121"/>
      <c r="L1494" s="121"/>
      <c r="M1494" s="121"/>
      <c r="N1494" s="121"/>
      <c r="O1494" s="121"/>
      <c r="P1494" s="121"/>
      <c r="Q1494" s="121"/>
      <c r="R1494" s="121"/>
      <c r="S1494" s="121"/>
      <c r="T1494" s="121"/>
      <c r="DS1494" s="83">
        <v>473.13609374999999</v>
      </c>
      <c r="DT1494" s="83">
        <v>0.24377812500000001</v>
      </c>
      <c r="DU1494" s="83">
        <v>0.24552499999999999</v>
      </c>
      <c r="DV1494" s="83">
        <v>0.2313625</v>
      </c>
      <c r="DW1494" s="83">
        <v>0.30136875000000002</v>
      </c>
      <c r="DX1494" s="83">
        <v>0.33251874999999997</v>
      </c>
      <c r="DY1494" s="83">
        <v>0.31268750000000001</v>
      </c>
      <c r="DZ1494" s="83">
        <v>0.15453125000000001</v>
      </c>
    </row>
    <row r="1495" spans="1:130" s="83" customFormat="1" hidden="1" x14ac:dyDescent="0.25">
      <c r="A1495" s="82" t="s">
        <v>480</v>
      </c>
      <c r="B1495" s="82" t="s">
        <v>428</v>
      </c>
      <c r="C1495" s="83" t="s">
        <v>213</v>
      </c>
      <c r="D1495" s="83">
        <v>2017</v>
      </c>
      <c r="E1495" s="121">
        <v>43055</v>
      </c>
      <c r="F1495" s="121"/>
      <c r="G1495" s="121"/>
      <c r="H1495" s="121"/>
      <c r="I1495" s="121"/>
      <c r="J1495" s="121"/>
      <c r="K1495" s="121"/>
      <c r="L1495" s="121"/>
      <c r="M1495" s="121"/>
      <c r="N1495" s="121"/>
      <c r="O1495" s="121"/>
      <c r="P1495" s="121"/>
      <c r="Q1495" s="121"/>
      <c r="R1495" s="121"/>
      <c r="S1495" s="121"/>
      <c r="T1495" s="121"/>
      <c r="DS1495" s="83">
        <v>516.66515625</v>
      </c>
      <c r="DT1495" s="83">
        <v>0.26285312500000002</v>
      </c>
      <c r="DU1495" s="83">
        <v>0.26751875000000003</v>
      </c>
      <c r="DV1495" s="83">
        <v>0.23876875</v>
      </c>
      <c r="DW1495" s="83">
        <v>0.29839375000000001</v>
      </c>
      <c r="DX1495" s="83">
        <v>0.32982499999999998</v>
      </c>
      <c r="DY1495" s="83">
        <v>0.36104999999999998</v>
      </c>
      <c r="DZ1495" s="83">
        <v>0.22899375</v>
      </c>
    </row>
    <row r="1496" spans="1:130" s="83" customFormat="1" hidden="1" x14ac:dyDescent="0.25">
      <c r="A1496" s="82" t="s">
        <v>480</v>
      </c>
      <c r="B1496" s="82" t="s">
        <v>428</v>
      </c>
      <c r="C1496" s="83" t="s">
        <v>496</v>
      </c>
      <c r="D1496" s="83">
        <v>2017</v>
      </c>
      <c r="E1496" s="121">
        <v>43055</v>
      </c>
      <c r="F1496" s="121"/>
      <c r="G1496" s="121"/>
      <c r="H1496" s="121"/>
      <c r="I1496" s="121"/>
      <c r="J1496" s="121"/>
      <c r="K1496" s="121"/>
      <c r="L1496" s="121"/>
      <c r="M1496" s="121"/>
      <c r="N1496" s="121"/>
      <c r="O1496" s="121"/>
      <c r="P1496" s="121"/>
      <c r="Q1496" s="121"/>
      <c r="R1496" s="121"/>
      <c r="S1496" s="121"/>
      <c r="T1496" s="121"/>
      <c r="DS1496" s="83">
        <v>518.42484375000004</v>
      </c>
      <c r="DT1496" s="83">
        <v>0.27992187499999999</v>
      </c>
      <c r="DU1496" s="83">
        <v>0.26864375000000001</v>
      </c>
      <c r="DV1496" s="83">
        <v>0.2200375</v>
      </c>
      <c r="DW1496" s="83">
        <v>0.30482500000000001</v>
      </c>
      <c r="DX1496" s="83">
        <v>0.35231875000000001</v>
      </c>
      <c r="DY1496" s="83">
        <v>0.34126250000000002</v>
      </c>
      <c r="DZ1496" s="83">
        <v>0.23535624999999999</v>
      </c>
    </row>
    <row r="1497" spans="1:130" s="83" customFormat="1" hidden="1" x14ac:dyDescent="0.25">
      <c r="A1497" s="82" t="s">
        <v>480</v>
      </c>
      <c r="B1497" s="82" t="s">
        <v>428</v>
      </c>
      <c r="C1497" s="83" t="s">
        <v>214</v>
      </c>
      <c r="D1497" s="83">
        <v>2017</v>
      </c>
      <c r="E1497" s="121">
        <v>43055</v>
      </c>
      <c r="F1497" s="121"/>
      <c r="G1497" s="121"/>
      <c r="H1497" s="121"/>
      <c r="I1497" s="121"/>
      <c r="J1497" s="121"/>
      <c r="K1497" s="121"/>
      <c r="L1497" s="121"/>
      <c r="M1497" s="121"/>
      <c r="N1497" s="121"/>
      <c r="O1497" s="121"/>
      <c r="P1497" s="121"/>
      <c r="Q1497" s="121"/>
      <c r="R1497" s="121"/>
      <c r="S1497" s="121"/>
      <c r="T1497" s="121"/>
      <c r="DS1497" s="83">
        <v>501.5025</v>
      </c>
      <c r="DT1497" s="83">
        <v>0.24658125</v>
      </c>
      <c r="DU1497" s="83">
        <v>0.23736874999999999</v>
      </c>
      <c r="DV1497" s="83">
        <v>0.21286250000000001</v>
      </c>
      <c r="DW1497" s="83">
        <v>0.33884999999999998</v>
      </c>
      <c r="DX1497" s="83">
        <v>0.36678125</v>
      </c>
      <c r="DY1497" s="83">
        <v>0.31575625000000002</v>
      </c>
      <c r="DZ1497" s="83">
        <v>0.19545000000000001</v>
      </c>
    </row>
    <row r="1498" spans="1:130" s="83" customFormat="1" hidden="1" x14ac:dyDescent="0.25">
      <c r="A1498" s="82" t="s">
        <v>480</v>
      </c>
      <c r="B1498" s="82" t="s">
        <v>428</v>
      </c>
      <c r="C1498" s="83" t="s">
        <v>215</v>
      </c>
      <c r="D1498" s="83">
        <v>2017</v>
      </c>
      <c r="E1498" s="121">
        <v>43055</v>
      </c>
      <c r="F1498" s="121"/>
      <c r="G1498" s="121"/>
      <c r="H1498" s="121"/>
      <c r="I1498" s="121"/>
      <c r="J1498" s="121"/>
      <c r="K1498" s="121"/>
      <c r="L1498" s="121"/>
      <c r="M1498" s="121"/>
      <c r="N1498" s="121"/>
      <c r="O1498" s="121"/>
      <c r="P1498" s="121"/>
      <c r="Q1498" s="121"/>
      <c r="R1498" s="121"/>
      <c r="S1498" s="121"/>
      <c r="T1498" s="121"/>
      <c r="DS1498" s="83">
        <v>520.58484375</v>
      </c>
      <c r="DT1498" s="83">
        <v>0.218415625</v>
      </c>
      <c r="DU1498" s="83">
        <v>0.25137500000000002</v>
      </c>
      <c r="DV1498" s="83">
        <v>0.23694375000000001</v>
      </c>
      <c r="DW1498" s="83">
        <v>0.29874374999999997</v>
      </c>
      <c r="DX1498" s="83">
        <v>0.35307500000000003</v>
      </c>
      <c r="DY1498" s="83">
        <v>0.34935624999999998</v>
      </c>
      <c r="DZ1498" s="83">
        <v>0.26226874999999999</v>
      </c>
    </row>
    <row r="1499" spans="1:130" s="83" customFormat="1" hidden="1" x14ac:dyDescent="0.25">
      <c r="A1499" s="82" t="s">
        <v>480</v>
      </c>
      <c r="B1499" s="82" t="s">
        <v>428</v>
      </c>
      <c r="C1499" s="83" t="s">
        <v>216</v>
      </c>
      <c r="D1499" s="83">
        <v>2017</v>
      </c>
      <c r="E1499" s="121">
        <v>43055</v>
      </c>
      <c r="F1499" s="121"/>
      <c r="G1499" s="121"/>
      <c r="H1499" s="121"/>
      <c r="I1499" s="121"/>
      <c r="J1499" s="121"/>
      <c r="K1499" s="121"/>
      <c r="L1499" s="121"/>
      <c r="M1499" s="121"/>
      <c r="N1499" s="121"/>
      <c r="O1499" s="121"/>
      <c r="P1499" s="121"/>
      <c r="Q1499" s="121"/>
      <c r="R1499" s="121"/>
      <c r="S1499" s="121"/>
      <c r="T1499" s="121"/>
      <c r="DS1499" s="83">
        <v>523.65609374999997</v>
      </c>
      <c r="DT1499" s="83">
        <v>0.285440625</v>
      </c>
      <c r="DU1499" s="83">
        <v>0.26601249999999999</v>
      </c>
      <c r="DV1499" s="83">
        <v>0.27946874999999999</v>
      </c>
      <c r="DW1499" s="83">
        <v>0.34185624999999997</v>
      </c>
      <c r="DX1499" s="83">
        <v>0.35905625000000002</v>
      </c>
      <c r="DY1499" s="83">
        <v>0.2996375</v>
      </c>
      <c r="DZ1499" s="83">
        <v>0.189775</v>
      </c>
    </row>
    <row r="1500" spans="1:130" s="83" customFormat="1" hidden="1" x14ac:dyDescent="0.25">
      <c r="A1500" s="82" t="s">
        <v>480</v>
      </c>
      <c r="B1500" s="82" t="s">
        <v>428</v>
      </c>
      <c r="C1500" s="83" t="s">
        <v>217</v>
      </c>
      <c r="D1500" s="83">
        <v>2017</v>
      </c>
      <c r="E1500" s="121">
        <v>43055</v>
      </c>
      <c r="F1500" s="121"/>
      <c r="G1500" s="121"/>
      <c r="H1500" s="121"/>
      <c r="I1500" s="121"/>
      <c r="J1500" s="121"/>
      <c r="K1500" s="121"/>
      <c r="L1500" s="121"/>
      <c r="M1500" s="121"/>
      <c r="N1500" s="121"/>
      <c r="O1500" s="121"/>
      <c r="P1500" s="121"/>
      <c r="Q1500" s="121"/>
      <c r="R1500" s="121"/>
      <c r="S1500" s="121"/>
      <c r="T1500" s="121"/>
      <c r="DS1500" s="83">
        <v>468.95531249999999</v>
      </c>
      <c r="DT1500" s="83">
        <v>0.22753124999999999</v>
      </c>
      <c r="DU1500" s="83">
        <v>0.2316125</v>
      </c>
      <c r="DV1500" s="83">
        <v>0.23530000000000001</v>
      </c>
      <c r="DW1500" s="83">
        <v>0.29994999999999999</v>
      </c>
      <c r="DX1500" s="83">
        <v>0.33146874999999998</v>
      </c>
      <c r="DY1500" s="83">
        <v>0.31235625</v>
      </c>
      <c r="DZ1500" s="83">
        <v>0.15453749999999999</v>
      </c>
    </row>
    <row r="1501" spans="1:130" s="83" customFormat="1" hidden="1" x14ac:dyDescent="0.25">
      <c r="A1501" s="82" t="s">
        <v>480</v>
      </c>
      <c r="B1501" s="82" t="s">
        <v>428</v>
      </c>
      <c r="C1501" s="83" t="s">
        <v>213</v>
      </c>
      <c r="D1501" s="83">
        <v>2017</v>
      </c>
      <c r="E1501" s="121">
        <v>43056</v>
      </c>
      <c r="F1501" s="121"/>
      <c r="G1501" s="121"/>
      <c r="H1501" s="121"/>
      <c r="I1501" s="121"/>
      <c r="J1501" s="121"/>
      <c r="K1501" s="121"/>
      <c r="L1501" s="121"/>
      <c r="M1501" s="121"/>
      <c r="N1501" s="121"/>
      <c r="O1501" s="121"/>
      <c r="P1501" s="121"/>
      <c r="Q1501" s="121"/>
      <c r="R1501" s="121"/>
      <c r="S1501" s="121"/>
      <c r="T1501" s="121"/>
      <c r="DS1501" s="83">
        <v>513.19218750000005</v>
      </c>
      <c r="DT1501" s="83">
        <v>0.24988750000000001</v>
      </c>
      <c r="DU1501" s="83">
        <v>0.26451875000000002</v>
      </c>
      <c r="DV1501" s="83">
        <v>0.238925</v>
      </c>
      <c r="DW1501" s="83">
        <v>0.29676875000000003</v>
      </c>
      <c r="DX1501" s="83">
        <v>0.32832499999999998</v>
      </c>
      <c r="DY1501" s="83">
        <v>0.36052499999999998</v>
      </c>
      <c r="DZ1501" s="83">
        <v>0.22889375000000001</v>
      </c>
    </row>
    <row r="1502" spans="1:130" s="83" customFormat="1" hidden="1" x14ac:dyDescent="0.25">
      <c r="A1502" s="82" t="s">
        <v>480</v>
      </c>
      <c r="B1502" s="82" t="s">
        <v>428</v>
      </c>
      <c r="C1502" s="83" t="s">
        <v>496</v>
      </c>
      <c r="D1502" s="83">
        <v>2017</v>
      </c>
      <c r="E1502" s="121">
        <v>43056</v>
      </c>
      <c r="F1502" s="121"/>
      <c r="G1502" s="121"/>
      <c r="H1502" s="121"/>
      <c r="I1502" s="121"/>
      <c r="J1502" s="121"/>
      <c r="K1502" s="121"/>
      <c r="L1502" s="121"/>
      <c r="M1502" s="121"/>
      <c r="N1502" s="121"/>
      <c r="O1502" s="121"/>
      <c r="P1502" s="121"/>
      <c r="Q1502" s="121"/>
      <c r="R1502" s="121"/>
      <c r="S1502" s="121"/>
      <c r="T1502" s="121"/>
      <c r="DS1502" s="83">
        <v>515.83640624999998</v>
      </c>
      <c r="DT1502" s="83">
        <v>0.26883437500000001</v>
      </c>
      <c r="DU1502" s="83">
        <v>0.26413750000000003</v>
      </c>
      <c r="DV1502" s="83">
        <v>0.222</v>
      </c>
      <c r="DW1502" s="83">
        <v>0.3031625</v>
      </c>
      <c r="DX1502" s="83">
        <v>0.35113125000000001</v>
      </c>
      <c r="DY1502" s="83">
        <v>0.34108125</v>
      </c>
      <c r="DZ1502" s="83">
        <v>0.23559374999999999</v>
      </c>
    </row>
    <row r="1503" spans="1:130" s="83" customFormat="1" hidden="1" x14ac:dyDescent="0.25">
      <c r="A1503" s="82" t="s">
        <v>480</v>
      </c>
      <c r="B1503" s="82" t="s">
        <v>428</v>
      </c>
      <c r="C1503" s="83" t="s">
        <v>214</v>
      </c>
      <c r="D1503" s="83">
        <v>2017</v>
      </c>
      <c r="E1503" s="121">
        <v>43056</v>
      </c>
      <c r="F1503" s="121"/>
      <c r="G1503" s="121"/>
      <c r="H1503" s="121"/>
      <c r="I1503" s="121"/>
      <c r="J1503" s="121"/>
      <c r="K1503" s="121"/>
      <c r="L1503" s="121"/>
      <c r="M1503" s="121"/>
      <c r="N1503" s="121"/>
      <c r="O1503" s="121"/>
      <c r="P1503" s="121"/>
      <c r="Q1503" s="121"/>
      <c r="R1503" s="121"/>
      <c r="S1503" s="121"/>
      <c r="T1503" s="121"/>
      <c r="DS1503" s="83">
        <v>498.03984374999999</v>
      </c>
      <c r="DT1503" s="83">
        <v>0.231515625</v>
      </c>
      <c r="DU1503" s="83">
        <v>0.2341</v>
      </c>
      <c r="DV1503" s="83">
        <v>0.21403125000000001</v>
      </c>
      <c r="DW1503" s="83">
        <v>0.33790625000000002</v>
      </c>
      <c r="DX1503" s="83">
        <v>0.36493124999999998</v>
      </c>
      <c r="DY1503" s="83">
        <v>0.31505</v>
      </c>
      <c r="DZ1503" s="83">
        <v>0.19540625</v>
      </c>
    </row>
    <row r="1504" spans="1:130" s="83" customFormat="1" hidden="1" x14ac:dyDescent="0.25">
      <c r="A1504" s="82" t="s">
        <v>480</v>
      </c>
      <c r="B1504" s="82" t="s">
        <v>428</v>
      </c>
      <c r="C1504" s="83" t="s">
        <v>215</v>
      </c>
      <c r="D1504" s="83">
        <v>2017</v>
      </c>
      <c r="E1504" s="121">
        <v>43056</v>
      </c>
      <c r="F1504" s="121"/>
      <c r="G1504" s="121"/>
      <c r="H1504" s="121"/>
      <c r="I1504" s="121"/>
      <c r="J1504" s="121"/>
      <c r="K1504" s="121"/>
      <c r="L1504" s="121"/>
      <c r="M1504" s="121"/>
      <c r="N1504" s="121"/>
      <c r="O1504" s="121"/>
      <c r="P1504" s="121"/>
      <c r="Q1504" s="121"/>
      <c r="R1504" s="121"/>
      <c r="S1504" s="121"/>
      <c r="T1504" s="121"/>
      <c r="DS1504" s="83">
        <v>516.77484374999995</v>
      </c>
      <c r="DT1504" s="83">
        <v>0.20737187500000001</v>
      </c>
      <c r="DU1504" s="83">
        <v>0.24183125</v>
      </c>
      <c r="DV1504" s="83">
        <v>0.23680625</v>
      </c>
      <c r="DW1504" s="83">
        <v>0.29825625</v>
      </c>
      <c r="DX1504" s="83">
        <v>0.35179375000000002</v>
      </c>
      <c r="DY1504" s="83">
        <v>0.34879375000000001</v>
      </c>
      <c r="DZ1504" s="83">
        <v>0.26233125000000002</v>
      </c>
    </row>
    <row r="1505" spans="1:130" s="83" customFormat="1" hidden="1" x14ac:dyDescent="0.25">
      <c r="A1505" s="82" t="s">
        <v>480</v>
      </c>
      <c r="B1505" s="82" t="s">
        <v>428</v>
      </c>
      <c r="C1505" s="83" t="s">
        <v>216</v>
      </c>
      <c r="D1505" s="83">
        <v>2017</v>
      </c>
      <c r="E1505" s="121">
        <v>43056</v>
      </c>
      <c r="F1505" s="121"/>
      <c r="G1505" s="121"/>
      <c r="H1505" s="121"/>
      <c r="I1505" s="121"/>
      <c r="J1505" s="121"/>
      <c r="K1505" s="121"/>
      <c r="L1505" s="121"/>
      <c r="M1505" s="121"/>
      <c r="N1505" s="121"/>
      <c r="O1505" s="121"/>
      <c r="P1505" s="121"/>
      <c r="Q1505" s="121"/>
      <c r="R1505" s="121"/>
      <c r="S1505" s="121"/>
      <c r="T1505" s="121"/>
      <c r="DS1505" s="83">
        <v>518.3409375</v>
      </c>
      <c r="DT1505" s="83">
        <v>0.26927499999999999</v>
      </c>
      <c r="DU1505" s="83">
        <v>0.25654375000000001</v>
      </c>
      <c r="DV1505" s="83">
        <v>0.27771249999999997</v>
      </c>
      <c r="DW1505" s="83">
        <v>0.34085625000000003</v>
      </c>
      <c r="DX1505" s="83">
        <v>0.35754999999999998</v>
      </c>
      <c r="DY1505" s="83">
        <v>0.29921874999999998</v>
      </c>
      <c r="DZ1505" s="83">
        <v>0.18955625000000001</v>
      </c>
    </row>
    <row r="1506" spans="1:130" s="83" customFormat="1" hidden="1" x14ac:dyDescent="0.25">
      <c r="A1506" s="82" t="s">
        <v>480</v>
      </c>
      <c r="B1506" s="82" t="s">
        <v>428</v>
      </c>
      <c r="C1506" s="83" t="s">
        <v>217</v>
      </c>
      <c r="D1506" s="83">
        <v>2017</v>
      </c>
      <c r="E1506" s="121">
        <v>43056</v>
      </c>
      <c r="F1506" s="121"/>
      <c r="G1506" s="121"/>
      <c r="H1506" s="121"/>
      <c r="I1506" s="121"/>
      <c r="J1506" s="121"/>
      <c r="K1506" s="121"/>
      <c r="L1506" s="121"/>
      <c r="M1506" s="121"/>
      <c r="N1506" s="121"/>
      <c r="O1506" s="121"/>
      <c r="P1506" s="121"/>
      <c r="Q1506" s="121"/>
      <c r="R1506" s="121"/>
      <c r="S1506" s="121"/>
      <c r="T1506" s="121"/>
      <c r="DS1506" s="83">
        <v>466.13062500000001</v>
      </c>
      <c r="DT1506" s="83">
        <v>0.21731875</v>
      </c>
      <c r="DU1506" s="83">
        <v>0.22505625000000001</v>
      </c>
      <c r="DV1506" s="83">
        <v>0.236425</v>
      </c>
      <c r="DW1506" s="83">
        <v>0.29896875000000001</v>
      </c>
      <c r="DX1506" s="83">
        <v>0.33052500000000001</v>
      </c>
      <c r="DY1506" s="83">
        <v>0.312</v>
      </c>
      <c r="DZ1506" s="83">
        <v>0.15466250000000001</v>
      </c>
    </row>
    <row r="1507" spans="1:130" s="83" customFormat="1" hidden="1" x14ac:dyDescent="0.25">
      <c r="A1507" s="82" t="s">
        <v>480</v>
      </c>
      <c r="B1507" s="82" t="s">
        <v>428</v>
      </c>
      <c r="C1507" s="83" t="s">
        <v>213</v>
      </c>
      <c r="D1507" s="83">
        <v>2017</v>
      </c>
      <c r="E1507" s="121">
        <v>43057</v>
      </c>
      <c r="F1507" s="121"/>
      <c r="G1507" s="121"/>
      <c r="H1507" s="121"/>
      <c r="I1507" s="121"/>
      <c r="J1507" s="121"/>
      <c r="K1507" s="121"/>
      <c r="L1507" s="121"/>
      <c r="M1507" s="121"/>
      <c r="N1507" s="121"/>
      <c r="O1507" s="121"/>
      <c r="P1507" s="121"/>
      <c r="Q1507" s="121"/>
      <c r="R1507" s="121"/>
      <c r="S1507" s="121"/>
      <c r="T1507" s="121"/>
      <c r="DS1507" s="83">
        <v>509.38921875</v>
      </c>
      <c r="DT1507" s="83">
        <v>0.23817187500000001</v>
      </c>
      <c r="DU1507" s="83">
        <v>0.26056875000000002</v>
      </c>
      <c r="DV1507" s="83">
        <v>0.23797499999999999</v>
      </c>
      <c r="DW1507" s="83">
        <v>0.29506250000000001</v>
      </c>
      <c r="DX1507" s="83">
        <v>0.32668124999999998</v>
      </c>
      <c r="DY1507" s="83">
        <v>0.35990624999999998</v>
      </c>
      <c r="DZ1507" s="83">
        <v>0.22896875</v>
      </c>
    </row>
    <row r="1508" spans="1:130" s="83" customFormat="1" hidden="1" x14ac:dyDescent="0.25">
      <c r="A1508" s="82" t="s">
        <v>480</v>
      </c>
      <c r="B1508" s="82" t="s">
        <v>428</v>
      </c>
      <c r="C1508" s="83" t="s">
        <v>496</v>
      </c>
      <c r="D1508" s="83">
        <v>2017</v>
      </c>
      <c r="E1508" s="121">
        <v>43057</v>
      </c>
      <c r="F1508" s="121"/>
      <c r="G1508" s="121"/>
      <c r="H1508" s="121"/>
      <c r="I1508" s="121"/>
      <c r="J1508" s="121"/>
      <c r="K1508" s="121"/>
      <c r="L1508" s="121"/>
      <c r="M1508" s="121"/>
      <c r="N1508" s="121"/>
      <c r="O1508" s="121"/>
      <c r="P1508" s="121"/>
      <c r="Q1508" s="121"/>
      <c r="R1508" s="121"/>
      <c r="S1508" s="121"/>
      <c r="T1508" s="121"/>
      <c r="DS1508" s="83">
        <v>512.77828124999996</v>
      </c>
      <c r="DT1508" s="83">
        <v>0.25894062499999998</v>
      </c>
      <c r="DU1508" s="83">
        <v>0.25909375000000001</v>
      </c>
      <c r="DV1508" s="83">
        <v>0.22233125000000001</v>
      </c>
      <c r="DW1508" s="83">
        <v>0.30163125000000002</v>
      </c>
      <c r="DX1508" s="83">
        <v>0.34973124999999999</v>
      </c>
      <c r="DY1508" s="83">
        <v>0.34090625000000002</v>
      </c>
      <c r="DZ1508" s="83">
        <v>0.23564375000000001</v>
      </c>
    </row>
    <row r="1509" spans="1:130" s="83" customFormat="1" hidden="1" x14ac:dyDescent="0.25">
      <c r="A1509" s="82" t="s">
        <v>480</v>
      </c>
      <c r="B1509" s="82" t="s">
        <v>428</v>
      </c>
      <c r="C1509" s="83" t="s">
        <v>214</v>
      </c>
      <c r="D1509" s="83">
        <v>2017</v>
      </c>
      <c r="E1509" s="121">
        <v>43057</v>
      </c>
      <c r="F1509" s="121"/>
      <c r="G1509" s="121"/>
      <c r="H1509" s="121"/>
      <c r="I1509" s="121"/>
      <c r="J1509" s="121"/>
      <c r="K1509" s="121"/>
      <c r="L1509" s="121"/>
      <c r="M1509" s="121"/>
      <c r="N1509" s="121"/>
      <c r="O1509" s="121"/>
      <c r="P1509" s="121"/>
      <c r="Q1509" s="121"/>
      <c r="R1509" s="121"/>
      <c r="S1509" s="121"/>
      <c r="T1509" s="121"/>
      <c r="DS1509" s="83">
        <v>493.85390625000002</v>
      </c>
      <c r="DT1509" s="83">
        <v>0.21695937500000001</v>
      </c>
      <c r="DU1509" s="83">
        <v>0.22916249999999999</v>
      </c>
      <c r="DV1509" s="83">
        <v>0.213725</v>
      </c>
      <c r="DW1509" s="83">
        <v>0.3367</v>
      </c>
      <c r="DX1509" s="83">
        <v>0.36293124999999998</v>
      </c>
      <c r="DY1509" s="83">
        <v>0.31440625</v>
      </c>
      <c r="DZ1509" s="83">
        <v>0.19535625000000001</v>
      </c>
    </row>
    <row r="1510" spans="1:130" s="83" customFormat="1" hidden="1" x14ac:dyDescent="0.25">
      <c r="A1510" s="82" t="s">
        <v>480</v>
      </c>
      <c r="B1510" s="82" t="s">
        <v>428</v>
      </c>
      <c r="C1510" s="83" t="s">
        <v>215</v>
      </c>
      <c r="D1510" s="83">
        <v>2017</v>
      </c>
      <c r="E1510" s="121">
        <v>43057</v>
      </c>
      <c r="F1510" s="121"/>
      <c r="G1510" s="121"/>
      <c r="H1510" s="121"/>
      <c r="I1510" s="121"/>
      <c r="J1510" s="121"/>
      <c r="K1510" s="121"/>
      <c r="L1510" s="121"/>
      <c r="M1510" s="121"/>
      <c r="N1510" s="121"/>
      <c r="O1510" s="121"/>
      <c r="P1510" s="121"/>
      <c r="Q1510" s="121"/>
      <c r="R1510" s="121"/>
      <c r="S1510" s="121"/>
      <c r="T1510" s="121"/>
      <c r="DS1510" s="83">
        <v>512.58609375000003</v>
      </c>
      <c r="DT1510" s="83">
        <v>0.19619687499999999</v>
      </c>
      <c r="DU1510" s="83">
        <v>0.23300625</v>
      </c>
      <c r="DV1510" s="83">
        <v>0.23565</v>
      </c>
      <c r="DW1510" s="83">
        <v>0.29748124999999997</v>
      </c>
      <c r="DX1510" s="83">
        <v>0.35036250000000002</v>
      </c>
      <c r="DY1510" s="83">
        <v>0.34831875000000001</v>
      </c>
      <c r="DZ1510" s="83">
        <v>0.26220624999999997</v>
      </c>
    </row>
    <row r="1511" spans="1:130" s="83" customFormat="1" hidden="1" x14ac:dyDescent="0.25">
      <c r="A1511" s="82" t="s">
        <v>480</v>
      </c>
      <c r="B1511" s="82" t="s">
        <v>428</v>
      </c>
      <c r="C1511" s="83" t="s">
        <v>216</v>
      </c>
      <c r="D1511" s="83">
        <v>2017</v>
      </c>
      <c r="E1511" s="121">
        <v>43057</v>
      </c>
      <c r="F1511" s="121"/>
      <c r="G1511" s="121"/>
      <c r="H1511" s="121"/>
      <c r="I1511" s="121"/>
      <c r="J1511" s="121"/>
      <c r="K1511" s="121"/>
      <c r="L1511" s="121"/>
      <c r="M1511" s="121"/>
      <c r="N1511" s="121"/>
      <c r="O1511" s="121"/>
      <c r="P1511" s="121"/>
      <c r="Q1511" s="121"/>
      <c r="R1511" s="121"/>
      <c r="S1511" s="121"/>
      <c r="T1511" s="121"/>
      <c r="DS1511" s="83">
        <v>513.23343750000004</v>
      </c>
      <c r="DT1511" s="83">
        <v>0.25433125000000001</v>
      </c>
      <c r="DU1511" s="83">
        <v>0.2475</v>
      </c>
      <c r="DV1511" s="83">
        <v>0.27565000000000001</v>
      </c>
      <c r="DW1511" s="83">
        <v>0.33994999999999997</v>
      </c>
      <c r="DX1511" s="83">
        <v>0.35588750000000002</v>
      </c>
      <c r="DY1511" s="83">
        <v>0.29893124999999998</v>
      </c>
      <c r="DZ1511" s="83">
        <v>0.18944374999999999</v>
      </c>
    </row>
    <row r="1512" spans="1:130" s="83" customFormat="1" hidden="1" x14ac:dyDescent="0.25">
      <c r="A1512" s="82" t="s">
        <v>480</v>
      </c>
      <c r="B1512" s="82" t="s">
        <v>428</v>
      </c>
      <c r="C1512" s="83" t="s">
        <v>217</v>
      </c>
      <c r="D1512" s="83">
        <v>2017</v>
      </c>
      <c r="E1512" s="121">
        <v>43057</v>
      </c>
      <c r="F1512" s="121"/>
      <c r="G1512" s="121"/>
      <c r="H1512" s="121"/>
      <c r="I1512" s="121"/>
      <c r="J1512" s="121"/>
      <c r="K1512" s="121"/>
      <c r="L1512" s="121"/>
      <c r="M1512" s="121"/>
      <c r="N1512" s="121"/>
      <c r="O1512" s="121"/>
      <c r="P1512" s="121"/>
      <c r="Q1512" s="121"/>
      <c r="R1512" s="121"/>
      <c r="S1512" s="121"/>
      <c r="T1512" s="121"/>
      <c r="DS1512" s="83">
        <v>462.97921874999997</v>
      </c>
      <c r="DT1512" s="83">
        <v>0.20792812499999999</v>
      </c>
      <c r="DU1512" s="83">
        <v>0.21962499999999999</v>
      </c>
      <c r="DV1512" s="83">
        <v>0.235625</v>
      </c>
      <c r="DW1512" s="83">
        <v>0.29794375000000001</v>
      </c>
      <c r="DX1512" s="83">
        <v>0.32951249999999999</v>
      </c>
      <c r="DY1512" s="83">
        <v>0.31166250000000001</v>
      </c>
      <c r="DZ1512" s="83">
        <v>0.15474375000000001</v>
      </c>
    </row>
    <row r="1513" spans="1:130" s="83" customFormat="1" hidden="1" x14ac:dyDescent="0.25">
      <c r="A1513" s="82" t="s">
        <v>480</v>
      </c>
      <c r="B1513" s="82" t="s">
        <v>428</v>
      </c>
      <c r="C1513" s="83" t="s">
        <v>213</v>
      </c>
      <c r="D1513" s="83">
        <v>2017</v>
      </c>
      <c r="E1513" s="121">
        <v>43058</v>
      </c>
      <c r="F1513" s="121"/>
      <c r="G1513" s="121"/>
      <c r="H1513" s="121"/>
      <c r="I1513" s="121"/>
      <c r="J1513" s="121"/>
      <c r="K1513" s="121"/>
      <c r="L1513" s="121"/>
      <c r="M1513" s="121"/>
      <c r="N1513" s="121"/>
      <c r="O1513" s="121"/>
      <c r="P1513" s="121"/>
      <c r="Q1513" s="121"/>
      <c r="R1513" s="121"/>
      <c r="S1513" s="121"/>
      <c r="T1513" s="121"/>
      <c r="DS1513" s="83">
        <v>504.51890624999999</v>
      </c>
      <c r="DT1513" s="83">
        <v>0.225253125</v>
      </c>
      <c r="DU1513" s="83">
        <v>0.25511875000000001</v>
      </c>
      <c r="DV1513" s="83">
        <v>0.23533750000000001</v>
      </c>
      <c r="DW1513" s="83">
        <v>0.29306874999999999</v>
      </c>
      <c r="DX1513" s="83">
        <v>0.32515624999999998</v>
      </c>
      <c r="DY1513" s="83">
        <v>0.35907499999999998</v>
      </c>
      <c r="DZ1513" s="83">
        <v>0.22890625000000001</v>
      </c>
    </row>
    <row r="1514" spans="1:130" s="83" customFormat="1" hidden="1" x14ac:dyDescent="0.25">
      <c r="A1514" s="82" t="s">
        <v>480</v>
      </c>
      <c r="B1514" s="82" t="s">
        <v>428</v>
      </c>
      <c r="C1514" s="83" t="s">
        <v>496</v>
      </c>
      <c r="D1514" s="83">
        <v>2017</v>
      </c>
      <c r="E1514" s="121">
        <v>43058</v>
      </c>
      <c r="F1514" s="121"/>
      <c r="G1514" s="121"/>
      <c r="H1514" s="121"/>
      <c r="I1514" s="121"/>
      <c r="J1514" s="121"/>
      <c r="K1514" s="121"/>
      <c r="L1514" s="121"/>
      <c r="M1514" s="121"/>
      <c r="N1514" s="121"/>
      <c r="O1514" s="121"/>
      <c r="P1514" s="121"/>
      <c r="Q1514" s="121"/>
      <c r="R1514" s="121"/>
      <c r="S1514" s="121"/>
      <c r="T1514" s="121"/>
      <c r="DS1514" s="83">
        <v>508.73015624999999</v>
      </c>
      <c r="DT1514" s="83">
        <v>0.247771875</v>
      </c>
      <c r="DU1514" s="83">
        <v>0.25266250000000001</v>
      </c>
      <c r="DV1514" s="83">
        <v>0.22096250000000001</v>
      </c>
      <c r="DW1514" s="83">
        <v>0.29973125</v>
      </c>
      <c r="DX1514" s="83">
        <v>0.34849999999999998</v>
      </c>
      <c r="DY1514" s="83">
        <v>0.34065000000000001</v>
      </c>
      <c r="DZ1514" s="83">
        <v>0.23570625000000001</v>
      </c>
    </row>
    <row r="1515" spans="1:130" s="83" customFormat="1" hidden="1" x14ac:dyDescent="0.25">
      <c r="A1515" s="82" t="s">
        <v>480</v>
      </c>
      <c r="B1515" s="82" t="s">
        <v>428</v>
      </c>
      <c r="C1515" s="83" t="s">
        <v>214</v>
      </c>
      <c r="D1515" s="83">
        <v>2017</v>
      </c>
      <c r="E1515" s="121">
        <v>43058</v>
      </c>
      <c r="F1515" s="121"/>
      <c r="G1515" s="121"/>
      <c r="H1515" s="121"/>
      <c r="I1515" s="121"/>
      <c r="J1515" s="121"/>
      <c r="K1515" s="121"/>
      <c r="L1515" s="121"/>
      <c r="M1515" s="121"/>
      <c r="N1515" s="121"/>
      <c r="O1515" s="121"/>
      <c r="P1515" s="121"/>
      <c r="Q1515" s="121"/>
      <c r="R1515" s="121"/>
      <c r="S1515" s="121"/>
      <c r="T1515" s="121"/>
      <c r="DS1515" s="83">
        <v>487.935</v>
      </c>
      <c r="DT1515" s="83">
        <v>0.19892499999999999</v>
      </c>
      <c r="DU1515" s="83">
        <v>0.22115000000000001</v>
      </c>
      <c r="DV1515" s="83">
        <v>0.21148125000000001</v>
      </c>
      <c r="DW1515" s="83">
        <v>0.33512500000000001</v>
      </c>
      <c r="DX1515" s="83">
        <v>0.36100624999999997</v>
      </c>
      <c r="DY1515" s="83">
        <v>0.31364999999999998</v>
      </c>
      <c r="DZ1515" s="83">
        <v>0.19514999999999999</v>
      </c>
    </row>
    <row r="1516" spans="1:130" s="83" customFormat="1" hidden="1" x14ac:dyDescent="0.25">
      <c r="A1516" s="82" t="s">
        <v>480</v>
      </c>
      <c r="B1516" s="82" t="s">
        <v>428</v>
      </c>
      <c r="C1516" s="83" t="s">
        <v>215</v>
      </c>
      <c r="D1516" s="83">
        <v>2017</v>
      </c>
      <c r="E1516" s="121">
        <v>43058</v>
      </c>
      <c r="F1516" s="121"/>
      <c r="G1516" s="121"/>
      <c r="H1516" s="121"/>
      <c r="I1516" s="121"/>
      <c r="J1516" s="121"/>
      <c r="K1516" s="121"/>
      <c r="L1516" s="121"/>
      <c r="M1516" s="121"/>
      <c r="N1516" s="121"/>
      <c r="O1516" s="121"/>
      <c r="P1516" s="121"/>
      <c r="Q1516" s="121"/>
      <c r="R1516" s="121"/>
      <c r="S1516" s="121"/>
      <c r="T1516" s="121"/>
      <c r="DS1516" s="83">
        <v>506.89031249999999</v>
      </c>
      <c r="DT1516" s="83">
        <v>0.1819125</v>
      </c>
      <c r="DU1516" s="83">
        <v>0.22209375000000001</v>
      </c>
      <c r="DV1516" s="83">
        <v>0.23258124999999999</v>
      </c>
      <c r="DW1516" s="83">
        <v>0.29631875000000002</v>
      </c>
      <c r="DX1516" s="83">
        <v>0.34891875</v>
      </c>
      <c r="DY1516" s="83">
        <v>0.34773124999999999</v>
      </c>
      <c r="DZ1516" s="83">
        <v>0.26208124999999999</v>
      </c>
    </row>
    <row r="1517" spans="1:130" s="83" customFormat="1" hidden="1" x14ac:dyDescent="0.25">
      <c r="A1517" s="82" t="s">
        <v>480</v>
      </c>
      <c r="B1517" s="82" t="s">
        <v>428</v>
      </c>
      <c r="C1517" s="83" t="s">
        <v>216</v>
      </c>
      <c r="D1517" s="83">
        <v>2017</v>
      </c>
      <c r="E1517" s="121">
        <v>43058</v>
      </c>
      <c r="F1517" s="121"/>
      <c r="G1517" s="121"/>
      <c r="H1517" s="121"/>
      <c r="I1517" s="121"/>
      <c r="J1517" s="121"/>
      <c r="K1517" s="121"/>
      <c r="L1517" s="121"/>
      <c r="M1517" s="121"/>
      <c r="N1517" s="121"/>
      <c r="O1517" s="121"/>
      <c r="P1517" s="121"/>
      <c r="Q1517" s="121"/>
      <c r="R1517" s="121"/>
      <c r="S1517" s="121"/>
      <c r="T1517" s="121"/>
      <c r="DS1517" s="83">
        <v>506.81765625000003</v>
      </c>
      <c r="DT1517" s="83">
        <v>0.23664687500000001</v>
      </c>
      <c r="DU1517" s="83">
        <v>0.23676249999999999</v>
      </c>
      <c r="DV1517" s="83">
        <v>0.27221250000000002</v>
      </c>
      <c r="DW1517" s="83">
        <v>0.33884375</v>
      </c>
      <c r="DX1517" s="83">
        <v>0.35401250000000001</v>
      </c>
      <c r="DY1517" s="83">
        <v>0.298375</v>
      </c>
      <c r="DZ1517" s="83">
        <v>0.18924374999999999</v>
      </c>
    </row>
    <row r="1518" spans="1:130" s="83" customFormat="1" hidden="1" x14ac:dyDescent="0.25">
      <c r="A1518" s="82" t="s">
        <v>480</v>
      </c>
      <c r="B1518" s="82" t="s">
        <v>428</v>
      </c>
      <c r="C1518" s="83" t="s">
        <v>217</v>
      </c>
      <c r="D1518" s="83">
        <v>2017</v>
      </c>
      <c r="E1518" s="121">
        <v>43058</v>
      </c>
      <c r="F1518" s="121"/>
      <c r="G1518" s="121"/>
      <c r="H1518" s="121"/>
      <c r="I1518" s="121"/>
      <c r="J1518" s="121"/>
      <c r="K1518" s="121"/>
      <c r="L1518" s="121"/>
      <c r="M1518" s="121"/>
      <c r="N1518" s="121"/>
      <c r="O1518" s="121"/>
      <c r="P1518" s="121"/>
      <c r="Q1518" s="121"/>
      <c r="R1518" s="121"/>
      <c r="S1518" s="121"/>
      <c r="T1518" s="121"/>
      <c r="DS1518" s="83">
        <v>458.74031250000002</v>
      </c>
      <c r="DT1518" s="83">
        <v>0.19683125000000001</v>
      </c>
      <c r="DU1518" s="83">
        <v>0.21313750000000001</v>
      </c>
      <c r="DV1518" s="83">
        <v>0.23295625</v>
      </c>
      <c r="DW1518" s="83">
        <v>0.29668749999999999</v>
      </c>
      <c r="DX1518" s="83">
        <v>0.32858749999999998</v>
      </c>
      <c r="DY1518" s="83">
        <v>0.31117499999999998</v>
      </c>
      <c r="DZ1518" s="83">
        <v>0.15474375000000001</v>
      </c>
    </row>
    <row r="1519" spans="1:130" s="83" customFormat="1" hidden="1" x14ac:dyDescent="0.25">
      <c r="A1519" s="82" t="s">
        <v>480</v>
      </c>
      <c r="B1519" s="82" t="s">
        <v>428</v>
      </c>
      <c r="C1519" s="83" t="s">
        <v>213</v>
      </c>
      <c r="D1519" s="83">
        <v>2017</v>
      </c>
      <c r="E1519" s="121">
        <v>43059</v>
      </c>
      <c r="F1519" s="121"/>
      <c r="G1519" s="121"/>
      <c r="H1519" s="121"/>
      <c r="I1519" s="121"/>
      <c r="J1519" s="121"/>
      <c r="K1519" s="121"/>
      <c r="L1519" s="121"/>
      <c r="M1519" s="121"/>
      <c r="N1519" s="121"/>
      <c r="O1519" s="121"/>
      <c r="P1519" s="121"/>
      <c r="Q1519" s="121"/>
      <c r="R1519" s="121"/>
      <c r="S1519" s="121"/>
      <c r="T1519" s="121"/>
      <c r="DS1519" s="83">
        <v>501.24421875000002</v>
      </c>
      <c r="DT1519" s="83">
        <v>0.21657812500000001</v>
      </c>
      <c r="DU1519" s="83">
        <v>0.25185000000000002</v>
      </c>
      <c r="DV1519" s="83">
        <v>0.2341375</v>
      </c>
      <c r="DW1519" s="83">
        <v>0.29153125000000002</v>
      </c>
      <c r="DX1519" s="83">
        <v>0.32355</v>
      </c>
      <c r="DY1519" s="83">
        <v>0.35844375000000001</v>
      </c>
      <c r="DZ1519" s="83">
        <v>0.22893749999999999</v>
      </c>
    </row>
    <row r="1520" spans="1:130" s="83" customFormat="1" hidden="1" x14ac:dyDescent="0.25">
      <c r="A1520" s="82" t="s">
        <v>480</v>
      </c>
      <c r="B1520" s="82" t="s">
        <v>428</v>
      </c>
      <c r="C1520" s="83" t="s">
        <v>496</v>
      </c>
      <c r="D1520" s="83">
        <v>2017</v>
      </c>
      <c r="E1520" s="121">
        <v>43059</v>
      </c>
      <c r="F1520" s="121"/>
      <c r="G1520" s="121"/>
      <c r="H1520" s="121"/>
      <c r="I1520" s="121"/>
      <c r="J1520" s="121"/>
      <c r="K1520" s="121"/>
      <c r="L1520" s="121"/>
      <c r="M1520" s="121"/>
      <c r="N1520" s="121"/>
      <c r="O1520" s="121"/>
      <c r="P1520" s="121"/>
      <c r="Q1520" s="121"/>
      <c r="R1520" s="121"/>
      <c r="S1520" s="121"/>
      <c r="T1520" s="121"/>
      <c r="DS1520" s="83">
        <v>505.89656250000002</v>
      </c>
      <c r="DT1520" s="83">
        <v>0.24023125000000001</v>
      </c>
      <c r="DU1520" s="83">
        <v>0.2484625</v>
      </c>
      <c r="DV1520" s="83">
        <v>0.22038125</v>
      </c>
      <c r="DW1520" s="83">
        <v>0.29817500000000002</v>
      </c>
      <c r="DX1520" s="83">
        <v>0.34725624999999999</v>
      </c>
      <c r="DY1520" s="83">
        <v>0.34044374999999999</v>
      </c>
      <c r="DZ1520" s="83">
        <v>0.23571875</v>
      </c>
    </row>
    <row r="1521" spans="1:130" s="83" customFormat="1" hidden="1" x14ac:dyDescent="0.25">
      <c r="A1521" s="82" t="s">
        <v>480</v>
      </c>
      <c r="B1521" s="82" t="s">
        <v>428</v>
      </c>
      <c r="C1521" s="83" t="s">
        <v>214</v>
      </c>
      <c r="D1521" s="83">
        <v>2017</v>
      </c>
      <c r="E1521" s="121">
        <v>43059</v>
      </c>
      <c r="F1521" s="121"/>
      <c r="G1521" s="121"/>
      <c r="H1521" s="121"/>
      <c r="I1521" s="121"/>
      <c r="J1521" s="121"/>
      <c r="K1521" s="121"/>
      <c r="L1521" s="121"/>
      <c r="M1521" s="121"/>
      <c r="N1521" s="121"/>
      <c r="O1521" s="121"/>
      <c r="P1521" s="121"/>
      <c r="Q1521" s="121"/>
      <c r="R1521" s="121"/>
      <c r="S1521" s="121"/>
      <c r="T1521" s="121"/>
      <c r="DS1521" s="83">
        <v>484.1221875</v>
      </c>
      <c r="DT1521" s="83">
        <v>0.18856875000000001</v>
      </c>
      <c r="DU1521" s="83">
        <v>0.21682499999999999</v>
      </c>
      <c r="DV1521" s="83">
        <v>0.21055625</v>
      </c>
      <c r="DW1521" s="83">
        <v>0.33361875000000002</v>
      </c>
      <c r="DX1521" s="83">
        <v>0.35904374999999999</v>
      </c>
      <c r="DY1521" s="83">
        <v>0.31279374999999998</v>
      </c>
      <c r="DZ1521" s="83">
        <v>0.19503124999999999</v>
      </c>
    </row>
    <row r="1522" spans="1:130" s="83" customFormat="1" hidden="1" x14ac:dyDescent="0.25">
      <c r="A1522" s="82" t="s">
        <v>480</v>
      </c>
      <c r="B1522" s="82" t="s">
        <v>428</v>
      </c>
      <c r="C1522" s="83" t="s">
        <v>215</v>
      </c>
      <c r="D1522" s="83">
        <v>2017</v>
      </c>
      <c r="E1522" s="121">
        <v>43059</v>
      </c>
      <c r="F1522" s="121"/>
      <c r="G1522" s="121"/>
      <c r="H1522" s="121"/>
      <c r="I1522" s="121"/>
      <c r="J1522" s="121"/>
      <c r="K1522" s="121"/>
      <c r="L1522" s="121"/>
      <c r="M1522" s="121"/>
      <c r="N1522" s="121"/>
      <c r="O1522" s="121"/>
      <c r="P1522" s="121"/>
      <c r="Q1522" s="121"/>
      <c r="R1522" s="121"/>
      <c r="S1522" s="121"/>
      <c r="T1522" s="121"/>
      <c r="DS1522" s="83">
        <v>503.30437499999999</v>
      </c>
      <c r="DT1522" s="83">
        <v>0.1738625</v>
      </c>
      <c r="DU1522" s="83">
        <v>0.21537500000000001</v>
      </c>
      <c r="DV1522" s="83">
        <v>0.23096875</v>
      </c>
      <c r="DW1522" s="83">
        <v>0.29551875</v>
      </c>
      <c r="DX1522" s="83">
        <v>0.34750625000000002</v>
      </c>
      <c r="DY1522" s="83">
        <v>0.34701874999999999</v>
      </c>
      <c r="DZ1522" s="83">
        <v>0.26205000000000001</v>
      </c>
    </row>
    <row r="1523" spans="1:130" s="83" customFormat="1" hidden="1" x14ac:dyDescent="0.25">
      <c r="A1523" s="82" t="s">
        <v>480</v>
      </c>
      <c r="B1523" s="82" t="s">
        <v>428</v>
      </c>
      <c r="C1523" s="83" t="s">
        <v>216</v>
      </c>
      <c r="D1523" s="83">
        <v>2017</v>
      </c>
      <c r="E1523" s="121">
        <v>43059</v>
      </c>
      <c r="F1523" s="121"/>
      <c r="G1523" s="121"/>
      <c r="H1523" s="121"/>
      <c r="I1523" s="121"/>
      <c r="J1523" s="121"/>
      <c r="K1523" s="121"/>
      <c r="L1523" s="121"/>
      <c r="M1523" s="121"/>
      <c r="N1523" s="121"/>
      <c r="O1523" s="121"/>
      <c r="P1523" s="121"/>
      <c r="Q1523" s="121"/>
      <c r="R1523" s="121"/>
      <c r="S1523" s="121"/>
      <c r="T1523" s="121"/>
      <c r="DS1523" s="83">
        <v>502.95937500000002</v>
      </c>
      <c r="DT1523" s="83">
        <v>0.22612499999999999</v>
      </c>
      <c r="DU1523" s="83">
        <v>0.23047500000000001</v>
      </c>
      <c r="DV1523" s="83">
        <v>0.27074999999999999</v>
      </c>
      <c r="DW1523" s="83">
        <v>0.33802500000000002</v>
      </c>
      <c r="DX1523" s="83">
        <v>0.35236250000000002</v>
      </c>
      <c r="DY1523" s="83">
        <v>0.29801250000000001</v>
      </c>
      <c r="DZ1523" s="83">
        <v>0.18908125000000001</v>
      </c>
    </row>
    <row r="1524" spans="1:130" s="83" customFormat="1" hidden="1" x14ac:dyDescent="0.25">
      <c r="A1524" s="82" t="s">
        <v>480</v>
      </c>
      <c r="B1524" s="82" t="s">
        <v>428</v>
      </c>
      <c r="C1524" s="83" t="s">
        <v>217</v>
      </c>
      <c r="D1524" s="83">
        <v>2017</v>
      </c>
      <c r="E1524" s="121">
        <v>43059</v>
      </c>
      <c r="F1524" s="121"/>
      <c r="G1524" s="121"/>
      <c r="H1524" s="121"/>
      <c r="I1524" s="121"/>
      <c r="J1524" s="121"/>
      <c r="K1524" s="121"/>
      <c r="L1524" s="121"/>
      <c r="M1524" s="121"/>
      <c r="N1524" s="121"/>
      <c r="O1524" s="121"/>
      <c r="P1524" s="121"/>
      <c r="Q1524" s="121"/>
      <c r="R1524" s="121"/>
      <c r="S1524" s="121"/>
      <c r="T1524" s="121"/>
      <c r="DS1524" s="83">
        <v>456.07593750000001</v>
      </c>
      <c r="DT1524" s="83">
        <v>0.1899875</v>
      </c>
      <c r="DU1524" s="83">
        <v>0.20915624999999999</v>
      </c>
      <c r="DV1524" s="83">
        <v>0.23175625</v>
      </c>
      <c r="DW1524" s="83">
        <v>0.2955875</v>
      </c>
      <c r="DX1524" s="83">
        <v>0.32772499999999999</v>
      </c>
      <c r="DY1524" s="83">
        <v>0.31088125</v>
      </c>
      <c r="DZ1524" s="83">
        <v>0.15473124999999999</v>
      </c>
    </row>
    <row r="1525" spans="1:130" s="83" customFormat="1" hidden="1" x14ac:dyDescent="0.25">
      <c r="A1525" s="82" t="s">
        <v>480</v>
      </c>
      <c r="B1525" s="82" t="s">
        <v>428</v>
      </c>
      <c r="C1525" s="83" t="s">
        <v>213</v>
      </c>
      <c r="D1525" s="83">
        <v>2017</v>
      </c>
      <c r="E1525" s="121">
        <v>43060</v>
      </c>
      <c r="F1525" s="121"/>
      <c r="G1525" s="121"/>
      <c r="H1525" s="121"/>
      <c r="I1525" s="121"/>
      <c r="J1525" s="121"/>
      <c r="K1525" s="121"/>
      <c r="L1525" s="121"/>
      <c r="M1525" s="121"/>
      <c r="N1525" s="121"/>
      <c r="O1525" s="121"/>
      <c r="P1525" s="121"/>
      <c r="Q1525" s="121"/>
      <c r="R1525" s="121"/>
      <c r="S1525" s="121"/>
      <c r="T1525" s="121"/>
      <c r="DS1525" s="83">
        <v>498.39703125</v>
      </c>
      <c r="DT1525" s="83">
        <v>0.209653125</v>
      </c>
      <c r="DU1525" s="83">
        <v>0.24920624999999999</v>
      </c>
      <c r="DV1525" s="83">
        <v>0.23316249999999999</v>
      </c>
      <c r="DW1525" s="83">
        <v>0.29010625000000001</v>
      </c>
      <c r="DX1525" s="83">
        <v>0.32200624999999999</v>
      </c>
      <c r="DY1525" s="83">
        <v>0.35779375000000002</v>
      </c>
      <c r="DZ1525" s="83">
        <v>0.228825</v>
      </c>
    </row>
    <row r="1526" spans="1:130" s="83" customFormat="1" hidden="1" x14ac:dyDescent="0.25">
      <c r="A1526" s="82" t="s">
        <v>480</v>
      </c>
      <c r="B1526" s="82" t="s">
        <v>428</v>
      </c>
      <c r="C1526" s="83" t="s">
        <v>496</v>
      </c>
      <c r="D1526" s="83">
        <v>2017</v>
      </c>
      <c r="E1526" s="121">
        <v>43060</v>
      </c>
      <c r="F1526" s="121"/>
      <c r="G1526" s="121"/>
      <c r="H1526" s="121"/>
      <c r="I1526" s="121"/>
      <c r="J1526" s="121"/>
      <c r="K1526" s="121"/>
      <c r="L1526" s="121"/>
      <c r="M1526" s="121"/>
      <c r="N1526" s="121"/>
      <c r="O1526" s="121"/>
      <c r="P1526" s="121"/>
      <c r="Q1526" s="121"/>
      <c r="R1526" s="121"/>
      <c r="S1526" s="121"/>
      <c r="T1526" s="121"/>
      <c r="DS1526" s="83">
        <v>503.52140624999998</v>
      </c>
      <c r="DT1526" s="83">
        <v>0.23411562499999999</v>
      </c>
      <c r="DU1526" s="83">
        <v>0.24514374999999999</v>
      </c>
      <c r="DV1526" s="83">
        <v>0.21995624999999999</v>
      </c>
      <c r="DW1526" s="83">
        <v>0.29675000000000001</v>
      </c>
      <c r="DX1526" s="83">
        <v>0.34605000000000002</v>
      </c>
      <c r="DY1526" s="83">
        <v>0.34025</v>
      </c>
      <c r="DZ1526" s="83">
        <v>0.23576875</v>
      </c>
    </row>
    <row r="1527" spans="1:130" s="83" customFormat="1" hidden="1" x14ac:dyDescent="0.25">
      <c r="A1527" s="82" t="s">
        <v>480</v>
      </c>
      <c r="B1527" s="82" t="s">
        <v>428</v>
      </c>
      <c r="C1527" s="83" t="s">
        <v>214</v>
      </c>
      <c r="D1527" s="83">
        <v>2017</v>
      </c>
      <c r="E1527" s="121">
        <v>43060</v>
      </c>
      <c r="F1527" s="121"/>
      <c r="G1527" s="121"/>
      <c r="H1527" s="121"/>
      <c r="I1527" s="121"/>
      <c r="J1527" s="121"/>
      <c r="K1527" s="121"/>
      <c r="L1527" s="121"/>
      <c r="M1527" s="121"/>
      <c r="N1527" s="121"/>
      <c r="O1527" s="121"/>
      <c r="P1527" s="121"/>
      <c r="Q1527" s="121"/>
      <c r="R1527" s="121"/>
      <c r="S1527" s="121"/>
      <c r="T1527" s="121"/>
      <c r="DS1527" s="83">
        <v>480.92624999999998</v>
      </c>
      <c r="DT1527" s="83">
        <v>0.1807375</v>
      </c>
      <c r="DU1527" s="83">
        <v>0.21335000000000001</v>
      </c>
      <c r="DV1527" s="83">
        <v>0.20966874999999999</v>
      </c>
      <c r="DW1527" s="83">
        <v>0.33216250000000003</v>
      </c>
      <c r="DX1527" s="83">
        <v>0.35716874999999998</v>
      </c>
      <c r="DY1527" s="83">
        <v>0.31214375</v>
      </c>
      <c r="DZ1527" s="83">
        <v>0.19489999999999999</v>
      </c>
    </row>
    <row r="1528" spans="1:130" s="83" customFormat="1" hidden="1" x14ac:dyDescent="0.25">
      <c r="A1528" s="82" t="s">
        <v>480</v>
      </c>
      <c r="B1528" s="82" t="s">
        <v>428</v>
      </c>
      <c r="C1528" s="83" t="s">
        <v>215</v>
      </c>
      <c r="D1528" s="83">
        <v>2017</v>
      </c>
      <c r="E1528" s="121">
        <v>43060</v>
      </c>
      <c r="F1528" s="121"/>
      <c r="G1528" s="121"/>
      <c r="H1528" s="121"/>
      <c r="I1528" s="121"/>
      <c r="J1528" s="121"/>
      <c r="K1528" s="121"/>
      <c r="L1528" s="121"/>
      <c r="M1528" s="121"/>
      <c r="N1528" s="121"/>
      <c r="O1528" s="121"/>
      <c r="P1528" s="121"/>
      <c r="Q1528" s="121"/>
      <c r="R1528" s="121"/>
      <c r="S1528" s="121"/>
      <c r="T1528" s="121"/>
      <c r="DS1528" s="83">
        <v>500.34046875000001</v>
      </c>
      <c r="DT1528" s="83">
        <v>0.167815625</v>
      </c>
      <c r="DU1528" s="83">
        <v>0.21031250000000001</v>
      </c>
      <c r="DV1528" s="83">
        <v>0.22955</v>
      </c>
      <c r="DW1528" s="83">
        <v>0.29468749999999999</v>
      </c>
      <c r="DX1528" s="83">
        <v>0.34605000000000002</v>
      </c>
      <c r="DY1528" s="83">
        <v>0.34652500000000003</v>
      </c>
      <c r="DZ1528" s="83">
        <v>0.26192500000000002</v>
      </c>
    </row>
    <row r="1529" spans="1:130" s="83" customFormat="1" hidden="1" x14ac:dyDescent="0.25">
      <c r="A1529" s="82" t="s">
        <v>480</v>
      </c>
      <c r="B1529" s="82" t="s">
        <v>428</v>
      </c>
      <c r="C1529" s="83" t="s">
        <v>216</v>
      </c>
      <c r="D1529" s="83">
        <v>2017</v>
      </c>
      <c r="E1529" s="121">
        <v>43060</v>
      </c>
      <c r="F1529" s="121"/>
      <c r="G1529" s="121"/>
      <c r="H1529" s="121"/>
      <c r="I1529" s="121"/>
      <c r="J1529" s="121"/>
      <c r="K1529" s="121"/>
      <c r="L1529" s="121"/>
      <c r="M1529" s="121"/>
      <c r="N1529" s="121"/>
      <c r="O1529" s="121"/>
      <c r="P1529" s="121"/>
      <c r="Q1529" s="121"/>
      <c r="R1529" s="121"/>
      <c r="S1529" s="121"/>
      <c r="T1529" s="121"/>
      <c r="DS1529" s="83">
        <v>499.79015625</v>
      </c>
      <c r="DT1529" s="83">
        <v>0.21804062499999999</v>
      </c>
      <c r="DU1529" s="83">
        <v>0.22571875</v>
      </c>
      <c r="DV1529" s="83">
        <v>0.26974999999999999</v>
      </c>
      <c r="DW1529" s="83">
        <v>0.33729375</v>
      </c>
      <c r="DX1529" s="83">
        <v>0.35068125</v>
      </c>
      <c r="DY1529" s="83">
        <v>0.29757499999999998</v>
      </c>
      <c r="DZ1529" s="83">
        <v>0.1887875</v>
      </c>
    </row>
    <row r="1530" spans="1:130" s="83" customFormat="1" hidden="1" x14ac:dyDescent="0.25">
      <c r="A1530" s="82" t="s">
        <v>480</v>
      </c>
      <c r="B1530" s="82" t="s">
        <v>428</v>
      </c>
      <c r="C1530" s="83" t="s">
        <v>217</v>
      </c>
      <c r="D1530" s="83">
        <v>2017</v>
      </c>
      <c r="E1530" s="121">
        <v>43060</v>
      </c>
      <c r="F1530" s="121"/>
      <c r="G1530" s="121"/>
      <c r="H1530" s="121"/>
      <c r="I1530" s="121"/>
      <c r="J1530" s="121"/>
      <c r="K1530" s="121"/>
      <c r="L1530" s="121"/>
      <c r="M1530" s="121"/>
      <c r="N1530" s="121"/>
      <c r="O1530" s="121"/>
      <c r="P1530" s="121"/>
      <c r="Q1530" s="121"/>
      <c r="R1530" s="121"/>
      <c r="S1530" s="121"/>
      <c r="T1530" s="121"/>
      <c r="DS1530" s="83">
        <v>453.91500000000002</v>
      </c>
      <c r="DT1530" s="83">
        <v>0.18451875000000001</v>
      </c>
      <c r="DU1530" s="83">
        <v>0.20615625000000001</v>
      </c>
      <c r="DV1530" s="83">
        <v>0.23093125</v>
      </c>
      <c r="DW1530" s="83">
        <v>0.29456874999999999</v>
      </c>
      <c r="DX1530" s="83">
        <v>0.32682499999999998</v>
      </c>
      <c r="DY1530" s="83">
        <v>0.31053124999999998</v>
      </c>
      <c r="DZ1530" s="83">
        <v>0.15485625</v>
      </c>
    </row>
    <row r="1531" spans="1:130" s="83" customFormat="1" hidden="1" x14ac:dyDescent="0.25">
      <c r="A1531" s="82" t="s">
        <v>480</v>
      </c>
      <c r="B1531" s="82" t="s">
        <v>428</v>
      </c>
      <c r="C1531" s="83" t="s">
        <v>213</v>
      </c>
      <c r="D1531" s="83">
        <v>2017</v>
      </c>
      <c r="E1531" s="121">
        <v>43061</v>
      </c>
      <c r="F1531" s="121"/>
      <c r="G1531" s="121"/>
      <c r="H1531" s="121"/>
      <c r="I1531" s="121"/>
      <c r="J1531" s="121"/>
      <c r="K1531" s="121"/>
      <c r="L1531" s="121"/>
      <c r="M1531" s="121"/>
      <c r="N1531" s="121"/>
      <c r="O1531" s="121"/>
      <c r="P1531" s="121"/>
      <c r="Q1531" s="121"/>
      <c r="R1531" s="121"/>
      <c r="S1531" s="121"/>
      <c r="T1531" s="121"/>
      <c r="DS1531" s="83">
        <v>525.77531250000004</v>
      </c>
      <c r="DT1531" s="83">
        <v>0.29817500000000002</v>
      </c>
      <c r="DU1531" s="83">
        <v>0.30096875000000001</v>
      </c>
      <c r="DV1531" s="83">
        <v>0.25843749999999999</v>
      </c>
      <c r="DW1531" s="83">
        <v>0.28826249999999998</v>
      </c>
      <c r="DX1531" s="83">
        <v>0.32050000000000001</v>
      </c>
      <c r="DY1531" s="83">
        <v>0.3570875</v>
      </c>
      <c r="DZ1531" s="83">
        <v>0.22872500000000001</v>
      </c>
    </row>
    <row r="1532" spans="1:130" s="83" customFormat="1" hidden="1" x14ac:dyDescent="0.25">
      <c r="A1532" s="82" t="s">
        <v>480</v>
      </c>
      <c r="B1532" s="82" t="s">
        <v>428</v>
      </c>
      <c r="C1532" s="83" t="s">
        <v>496</v>
      </c>
      <c r="D1532" s="83">
        <v>2017</v>
      </c>
      <c r="E1532" s="121">
        <v>43061</v>
      </c>
      <c r="F1532" s="121"/>
      <c r="G1532" s="121"/>
      <c r="H1532" s="121"/>
      <c r="I1532" s="121"/>
      <c r="J1532" s="121"/>
      <c r="K1532" s="121"/>
      <c r="L1532" s="121"/>
      <c r="M1532" s="121"/>
      <c r="N1532" s="121"/>
      <c r="O1532" s="121"/>
      <c r="P1532" s="121"/>
      <c r="Q1532" s="121"/>
      <c r="R1532" s="121"/>
      <c r="S1532" s="121"/>
      <c r="T1532" s="121"/>
      <c r="DS1532" s="83">
        <v>527.68781249999995</v>
      </c>
      <c r="DT1532" s="83">
        <v>0.31242500000000001</v>
      </c>
      <c r="DU1532" s="83">
        <v>0.30146875000000001</v>
      </c>
      <c r="DV1532" s="83">
        <v>0.2363875</v>
      </c>
      <c r="DW1532" s="83">
        <v>0.29509999999999997</v>
      </c>
      <c r="DX1532" s="83">
        <v>0.34463749999999999</v>
      </c>
      <c r="DY1532" s="83">
        <v>0.34006249999999999</v>
      </c>
      <c r="DZ1532" s="83">
        <v>0.23582500000000001</v>
      </c>
    </row>
    <row r="1533" spans="1:130" s="83" customFormat="1" hidden="1" x14ac:dyDescent="0.25">
      <c r="A1533" s="82" t="s">
        <v>480</v>
      </c>
      <c r="B1533" s="82" t="s">
        <v>428</v>
      </c>
      <c r="C1533" s="83" t="s">
        <v>214</v>
      </c>
      <c r="D1533" s="83">
        <v>2017</v>
      </c>
      <c r="E1533" s="121">
        <v>43061</v>
      </c>
      <c r="F1533" s="121"/>
      <c r="G1533" s="121"/>
      <c r="H1533" s="121"/>
      <c r="I1533" s="121"/>
      <c r="J1533" s="121"/>
      <c r="K1533" s="121"/>
      <c r="L1533" s="121"/>
      <c r="M1533" s="121"/>
      <c r="N1533" s="121"/>
      <c r="O1533" s="121"/>
      <c r="P1533" s="121"/>
      <c r="Q1533" s="121"/>
      <c r="R1533" s="121"/>
      <c r="S1533" s="121"/>
      <c r="T1533" s="121"/>
      <c r="DS1533" s="83">
        <v>504.95109374999998</v>
      </c>
      <c r="DT1533" s="83">
        <v>0.28582812499999999</v>
      </c>
      <c r="DU1533" s="83">
        <v>0.26088749999999999</v>
      </c>
      <c r="DV1533" s="83">
        <v>0.21863750000000001</v>
      </c>
      <c r="DW1533" s="83">
        <v>0.33005625</v>
      </c>
      <c r="DX1533" s="83">
        <v>0.35513125000000001</v>
      </c>
      <c r="DY1533" s="83">
        <v>0.3112375</v>
      </c>
      <c r="DZ1533" s="83">
        <v>0.19475000000000001</v>
      </c>
    </row>
    <row r="1534" spans="1:130" s="83" customFormat="1" hidden="1" x14ac:dyDescent="0.25">
      <c r="A1534" s="82" t="s">
        <v>480</v>
      </c>
      <c r="B1534" s="82" t="s">
        <v>428</v>
      </c>
      <c r="C1534" s="83" t="s">
        <v>215</v>
      </c>
      <c r="D1534" s="83">
        <v>2017</v>
      </c>
      <c r="E1534" s="121">
        <v>43061</v>
      </c>
      <c r="F1534" s="121"/>
      <c r="G1534" s="121"/>
      <c r="H1534" s="121"/>
      <c r="I1534" s="121"/>
      <c r="J1534" s="121"/>
      <c r="K1534" s="121"/>
      <c r="L1534" s="121"/>
      <c r="M1534" s="121"/>
      <c r="N1534" s="121"/>
      <c r="O1534" s="121"/>
      <c r="P1534" s="121"/>
      <c r="Q1534" s="121"/>
      <c r="R1534" s="121"/>
      <c r="S1534" s="121"/>
      <c r="T1534" s="121"/>
      <c r="DS1534" s="83">
        <v>523.64812500000005</v>
      </c>
      <c r="DT1534" s="83">
        <v>0.24087500000000001</v>
      </c>
      <c r="DU1534" s="83">
        <v>0.27532499999999999</v>
      </c>
      <c r="DV1534" s="83">
        <v>0.24229999999999999</v>
      </c>
      <c r="DW1534" s="83">
        <v>0.29316874999999998</v>
      </c>
      <c r="DX1534" s="83">
        <v>0.34453125000000001</v>
      </c>
      <c r="DY1534" s="83">
        <v>0.34583124999999998</v>
      </c>
      <c r="DZ1534" s="83">
        <v>0.26156249999999998</v>
      </c>
    </row>
    <row r="1535" spans="1:130" s="83" customFormat="1" hidden="1" x14ac:dyDescent="0.25">
      <c r="A1535" s="82" t="s">
        <v>480</v>
      </c>
      <c r="B1535" s="82" t="s">
        <v>428</v>
      </c>
      <c r="C1535" s="83" t="s">
        <v>216</v>
      </c>
      <c r="D1535" s="83">
        <v>2017</v>
      </c>
      <c r="E1535" s="121">
        <v>43061</v>
      </c>
      <c r="F1535" s="121"/>
      <c r="G1535" s="121"/>
      <c r="H1535" s="121"/>
      <c r="I1535" s="121"/>
      <c r="J1535" s="121"/>
      <c r="K1535" s="121"/>
      <c r="L1535" s="121"/>
      <c r="M1535" s="121"/>
      <c r="N1535" s="121"/>
      <c r="O1535" s="121"/>
      <c r="P1535" s="121"/>
      <c r="Q1535" s="121"/>
      <c r="R1535" s="121"/>
      <c r="S1535" s="121"/>
      <c r="T1535" s="121"/>
      <c r="DS1535" s="83">
        <v>537.58500000000004</v>
      </c>
      <c r="DT1535" s="83">
        <v>0.32648125</v>
      </c>
      <c r="DU1535" s="83">
        <v>0.30296875000000001</v>
      </c>
      <c r="DV1535" s="83">
        <v>0.30664999999999998</v>
      </c>
      <c r="DW1535" s="83">
        <v>0.33603749999999999</v>
      </c>
      <c r="DX1535" s="83">
        <v>0.34881875000000001</v>
      </c>
      <c r="DY1535" s="83">
        <v>0.29728749999999998</v>
      </c>
      <c r="DZ1535" s="83">
        <v>0.18843124999999999</v>
      </c>
    </row>
    <row r="1536" spans="1:130" s="83" customFormat="1" hidden="1" x14ac:dyDescent="0.25">
      <c r="A1536" s="82" t="s">
        <v>480</v>
      </c>
      <c r="B1536" s="82" t="s">
        <v>428</v>
      </c>
      <c r="C1536" s="83" t="s">
        <v>217</v>
      </c>
      <c r="D1536" s="83">
        <v>2017</v>
      </c>
      <c r="E1536" s="121">
        <v>43061</v>
      </c>
      <c r="F1536" s="121"/>
      <c r="G1536" s="121"/>
      <c r="H1536" s="121"/>
      <c r="I1536" s="121"/>
      <c r="J1536" s="121"/>
      <c r="K1536" s="121"/>
      <c r="L1536" s="121"/>
      <c r="M1536" s="121"/>
      <c r="N1536" s="121"/>
      <c r="O1536" s="121"/>
      <c r="P1536" s="121"/>
      <c r="Q1536" s="121"/>
      <c r="R1536" s="121"/>
      <c r="S1536" s="121"/>
      <c r="T1536" s="121"/>
      <c r="DS1536" s="83">
        <v>476.33249999999998</v>
      </c>
      <c r="DT1536" s="83">
        <v>0.26103124999999999</v>
      </c>
      <c r="DU1536" s="83">
        <v>0.25894374999999997</v>
      </c>
      <c r="DV1536" s="83">
        <v>0.24379375</v>
      </c>
      <c r="DW1536" s="83">
        <v>0.29314374999999998</v>
      </c>
      <c r="DX1536" s="83">
        <v>0.32583125000000002</v>
      </c>
      <c r="DY1536" s="83">
        <v>0.31022499999999997</v>
      </c>
      <c r="DZ1536" s="83">
        <v>0.15479375000000001</v>
      </c>
    </row>
    <row r="1537" spans="1:130" s="83" customFormat="1" hidden="1" x14ac:dyDescent="0.25">
      <c r="A1537" s="82" t="s">
        <v>480</v>
      </c>
      <c r="B1537" s="82" t="s">
        <v>428</v>
      </c>
      <c r="C1537" s="83" t="s">
        <v>213</v>
      </c>
      <c r="D1537" s="83">
        <v>2017</v>
      </c>
      <c r="E1537" s="121">
        <v>43062</v>
      </c>
      <c r="F1537" s="121"/>
      <c r="G1537" s="121"/>
      <c r="H1537" s="121"/>
      <c r="I1537" s="121"/>
      <c r="J1537" s="121"/>
      <c r="K1537" s="121"/>
      <c r="L1537" s="121"/>
      <c r="M1537" s="121"/>
      <c r="N1537" s="121"/>
      <c r="O1537" s="121"/>
      <c r="P1537" s="121"/>
      <c r="Q1537" s="121"/>
      <c r="R1537" s="121"/>
      <c r="S1537" s="121"/>
      <c r="T1537" s="121"/>
      <c r="DS1537" s="83">
        <v>522.35812499999997</v>
      </c>
      <c r="DT1537" s="83">
        <v>0.27749374999999998</v>
      </c>
      <c r="DU1537" s="83">
        <v>0.29600625000000003</v>
      </c>
      <c r="DV1537" s="83">
        <v>0.26308749999999997</v>
      </c>
      <c r="DW1537" s="83">
        <v>0.28735624999999998</v>
      </c>
      <c r="DX1537" s="83">
        <v>0.31888749999999999</v>
      </c>
      <c r="DY1537" s="83">
        <v>0.35639999999999999</v>
      </c>
      <c r="DZ1537" s="83">
        <v>0.22871250000000001</v>
      </c>
    </row>
    <row r="1538" spans="1:130" s="83" customFormat="1" hidden="1" x14ac:dyDescent="0.25">
      <c r="A1538" s="82" t="s">
        <v>480</v>
      </c>
      <c r="B1538" s="82" t="s">
        <v>428</v>
      </c>
      <c r="C1538" s="83" t="s">
        <v>496</v>
      </c>
      <c r="D1538" s="83">
        <v>2017</v>
      </c>
      <c r="E1538" s="121">
        <v>43062</v>
      </c>
      <c r="F1538" s="121"/>
      <c r="G1538" s="121"/>
      <c r="H1538" s="121"/>
      <c r="I1538" s="121"/>
      <c r="J1538" s="121"/>
      <c r="K1538" s="121"/>
      <c r="L1538" s="121"/>
      <c r="M1538" s="121"/>
      <c r="N1538" s="121"/>
      <c r="O1538" s="121"/>
      <c r="P1538" s="121"/>
      <c r="Q1538" s="121"/>
      <c r="R1538" s="121"/>
      <c r="S1538" s="121"/>
      <c r="T1538" s="121"/>
      <c r="DS1538" s="83">
        <v>527.54296875</v>
      </c>
      <c r="DT1538" s="83">
        <v>0.29702812499999998</v>
      </c>
      <c r="DU1538" s="83">
        <v>0.2976125</v>
      </c>
      <c r="DV1538" s="83">
        <v>0.24746874999999999</v>
      </c>
      <c r="DW1538" s="83">
        <v>0.29449999999999998</v>
      </c>
      <c r="DX1538" s="83">
        <v>0.3434875</v>
      </c>
      <c r="DY1538" s="83">
        <v>0.33981875</v>
      </c>
      <c r="DZ1538" s="83">
        <v>0.23588124999999999</v>
      </c>
    </row>
    <row r="1539" spans="1:130" s="83" customFormat="1" hidden="1" x14ac:dyDescent="0.25">
      <c r="A1539" s="82" t="s">
        <v>480</v>
      </c>
      <c r="B1539" s="82" t="s">
        <v>428</v>
      </c>
      <c r="C1539" s="83" t="s">
        <v>214</v>
      </c>
      <c r="D1539" s="83">
        <v>2017</v>
      </c>
      <c r="E1539" s="121">
        <v>43062</v>
      </c>
      <c r="F1539" s="121"/>
      <c r="G1539" s="121"/>
      <c r="H1539" s="121"/>
      <c r="I1539" s="121"/>
      <c r="J1539" s="121"/>
      <c r="K1539" s="121"/>
      <c r="L1539" s="121"/>
      <c r="M1539" s="121"/>
      <c r="N1539" s="121"/>
      <c r="O1539" s="121"/>
      <c r="P1539" s="121"/>
      <c r="Q1539" s="121"/>
      <c r="R1539" s="121"/>
      <c r="S1539" s="121"/>
      <c r="T1539" s="121"/>
      <c r="DS1539" s="83">
        <v>501.25875000000002</v>
      </c>
      <c r="DT1539" s="83">
        <v>0.26515624999999998</v>
      </c>
      <c r="DU1539" s="83">
        <v>0.25838125000000001</v>
      </c>
      <c r="DV1539" s="83">
        <v>0.222275</v>
      </c>
      <c r="DW1539" s="83">
        <v>0.32857500000000001</v>
      </c>
      <c r="DX1539" s="83">
        <v>0.35309374999999998</v>
      </c>
      <c r="DY1539" s="83">
        <v>0.310475</v>
      </c>
      <c r="DZ1539" s="83">
        <v>0.19467499999999999</v>
      </c>
    </row>
    <row r="1540" spans="1:130" s="83" customFormat="1" hidden="1" x14ac:dyDescent="0.25">
      <c r="A1540" s="82" t="s">
        <v>480</v>
      </c>
      <c r="B1540" s="82" t="s">
        <v>428</v>
      </c>
      <c r="C1540" s="83" t="s">
        <v>215</v>
      </c>
      <c r="D1540" s="83">
        <v>2017</v>
      </c>
      <c r="E1540" s="121">
        <v>43062</v>
      </c>
      <c r="F1540" s="121"/>
      <c r="G1540" s="121"/>
      <c r="H1540" s="121"/>
      <c r="I1540" s="121"/>
      <c r="J1540" s="121"/>
      <c r="K1540" s="121"/>
      <c r="L1540" s="121"/>
      <c r="M1540" s="121"/>
      <c r="N1540" s="121"/>
      <c r="O1540" s="121"/>
      <c r="P1540" s="121"/>
      <c r="Q1540" s="121"/>
      <c r="R1540" s="121"/>
      <c r="S1540" s="121"/>
      <c r="T1540" s="121"/>
      <c r="DS1540" s="83">
        <v>520.11093749999998</v>
      </c>
      <c r="DT1540" s="83">
        <v>0.23048125</v>
      </c>
      <c r="DU1540" s="83">
        <v>0.26232499999999997</v>
      </c>
      <c r="DV1540" s="83">
        <v>0.24452499999999999</v>
      </c>
      <c r="DW1540" s="83">
        <v>0.29263125000000001</v>
      </c>
      <c r="DX1540" s="83">
        <v>0.34318124999999999</v>
      </c>
      <c r="DY1540" s="83">
        <v>0.34536250000000002</v>
      </c>
      <c r="DZ1540" s="83">
        <v>0.2616</v>
      </c>
    </row>
    <row r="1541" spans="1:130" s="83" customFormat="1" hidden="1" x14ac:dyDescent="0.25">
      <c r="A1541" s="82" t="s">
        <v>480</v>
      </c>
      <c r="B1541" s="82" t="s">
        <v>428</v>
      </c>
      <c r="C1541" s="83" t="s">
        <v>216</v>
      </c>
      <c r="D1541" s="83">
        <v>2017</v>
      </c>
      <c r="E1541" s="121">
        <v>43062</v>
      </c>
      <c r="F1541" s="121"/>
      <c r="G1541" s="121"/>
      <c r="H1541" s="121"/>
      <c r="I1541" s="121"/>
      <c r="J1541" s="121"/>
      <c r="K1541" s="121"/>
      <c r="L1541" s="121"/>
      <c r="M1541" s="121"/>
      <c r="N1541" s="121"/>
      <c r="O1541" s="121"/>
      <c r="P1541" s="121"/>
      <c r="Q1541" s="121"/>
      <c r="R1541" s="121"/>
      <c r="S1541" s="121"/>
      <c r="T1541" s="121"/>
      <c r="DS1541" s="83">
        <v>528.61640624999995</v>
      </c>
      <c r="DT1541" s="83">
        <v>0.30069687499999997</v>
      </c>
      <c r="DU1541" s="83">
        <v>0.28988750000000002</v>
      </c>
      <c r="DV1541" s="83">
        <v>0.29915000000000003</v>
      </c>
      <c r="DW1541" s="83">
        <v>0.33526250000000002</v>
      </c>
      <c r="DX1541" s="83">
        <v>0.34713125</v>
      </c>
      <c r="DY1541" s="83">
        <v>0.29691250000000002</v>
      </c>
      <c r="DZ1541" s="83">
        <v>0.18830625000000001</v>
      </c>
    </row>
    <row r="1542" spans="1:130" s="83" customFormat="1" hidden="1" x14ac:dyDescent="0.25">
      <c r="A1542" s="82" t="s">
        <v>480</v>
      </c>
      <c r="B1542" s="82" t="s">
        <v>428</v>
      </c>
      <c r="C1542" s="83" t="s">
        <v>217</v>
      </c>
      <c r="D1542" s="83">
        <v>2017</v>
      </c>
      <c r="E1542" s="121">
        <v>43062</v>
      </c>
      <c r="F1542" s="121"/>
      <c r="G1542" s="121"/>
      <c r="H1542" s="121"/>
      <c r="I1542" s="121"/>
      <c r="J1542" s="121"/>
      <c r="K1542" s="121"/>
      <c r="L1542" s="121"/>
      <c r="M1542" s="121"/>
      <c r="N1542" s="121"/>
      <c r="O1542" s="121"/>
      <c r="P1542" s="121"/>
      <c r="Q1542" s="121"/>
      <c r="R1542" s="121"/>
      <c r="S1542" s="121"/>
      <c r="T1542" s="121"/>
      <c r="DS1542" s="83">
        <v>472.40156250000001</v>
      </c>
      <c r="DT1542" s="83">
        <v>0.24332500000000001</v>
      </c>
      <c r="DU1542" s="83">
        <v>0.24454375</v>
      </c>
      <c r="DV1542" s="83">
        <v>0.24899375000000001</v>
      </c>
      <c r="DW1542" s="83">
        <v>0.29218749999999999</v>
      </c>
      <c r="DX1542" s="83">
        <v>0.32487500000000002</v>
      </c>
      <c r="DY1542" s="83">
        <v>0.30981874999999998</v>
      </c>
      <c r="DZ1542" s="83">
        <v>0.15486249999999999</v>
      </c>
    </row>
    <row r="1543" spans="1:130" s="83" customFormat="1" hidden="1" x14ac:dyDescent="0.25">
      <c r="A1543" s="82" t="s">
        <v>480</v>
      </c>
      <c r="B1543" s="82" t="s">
        <v>428</v>
      </c>
      <c r="C1543" s="83" t="s">
        <v>213</v>
      </c>
      <c r="D1543" s="83">
        <v>2017</v>
      </c>
      <c r="E1543" s="121">
        <v>43063</v>
      </c>
      <c r="F1543" s="121"/>
      <c r="G1543" s="121"/>
      <c r="H1543" s="121"/>
      <c r="I1543" s="121"/>
      <c r="J1543" s="121"/>
      <c r="K1543" s="121"/>
      <c r="L1543" s="121"/>
      <c r="M1543" s="121"/>
      <c r="N1543" s="121"/>
      <c r="O1543" s="121"/>
      <c r="P1543" s="121"/>
      <c r="Q1543" s="121"/>
      <c r="R1543" s="121"/>
      <c r="S1543" s="121"/>
      <c r="T1543" s="121"/>
      <c r="DS1543" s="83">
        <v>518.82000000000005</v>
      </c>
      <c r="DT1543" s="83">
        <v>0.26603749999999998</v>
      </c>
      <c r="DU1543" s="83">
        <v>0.29194999999999999</v>
      </c>
      <c r="DV1543" s="83">
        <v>0.26188125000000001</v>
      </c>
      <c r="DW1543" s="83">
        <v>0.28663749999999999</v>
      </c>
      <c r="DX1543" s="83">
        <v>0.31753749999999997</v>
      </c>
      <c r="DY1543" s="83">
        <v>0.35577500000000001</v>
      </c>
      <c r="DZ1543" s="83">
        <v>0.228575</v>
      </c>
    </row>
    <row r="1544" spans="1:130" s="83" customFormat="1" hidden="1" x14ac:dyDescent="0.25">
      <c r="A1544" s="82" t="s">
        <v>480</v>
      </c>
      <c r="B1544" s="82" t="s">
        <v>428</v>
      </c>
      <c r="C1544" s="83" t="s">
        <v>496</v>
      </c>
      <c r="D1544" s="83">
        <v>2017</v>
      </c>
      <c r="E1544" s="121">
        <v>43063</v>
      </c>
      <c r="F1544" s="121"/>
      <c r="G1544" s="121"/>
      <c r="H1544" s="121"/>
      <c r="I1544" s="121"/>
      <c r="J1544" s="121"/>
      <c r="K1544" s="121"/>
      <c r="L1544" s="121"/>
      <c r="M1544" s="121"/>
      <c r="N1544" s="121"/>
      <c r="O1544" s="121"/>
      <c r="P1544" s="121"/>
      <c r="Q1544" s="121"/>
      <c r="R1544" s="121"/>
      <c r="S1544" s="121"/>
      <c r="T1544" s="121"/>
      <c r="DS1544" s="83">
        <v>525.55406249999999</v>
      </c>
      <c r="DT1544" s="83">
        <v>0.28728124999999999</v>
      </c>
      <c r="DU1544" s="83">
        <v>0.29267500000000002</v>
      </c>
      <c r="DV1544" s="83">
        <v>0.2499875</v>
      </c>
      <c r="DW1544" s="83">
        <v>0.29400625000000002</v>
      </c>
      <c r="DX1544" s="83">
        <v>0.34236875</v>
      </c>
      <c r="DY1544" s="83">
        <v>0.33955625</v>
      </c>
      <c r="DZ1544" s="83">
        <v>0.23594999999999999</v>
      </c>
    </row>
    <row r="1545" spans="1:130" s="83" customFormat="1" hidden="1" x14ac:dyDescent="0.25">
      <c r="A1545" s="82" t="s">
        <v>480</v>
      </c>
      <c r="B1545" s="82" t="s">
        <v>428</v>
      </c>
      <c r="C1545" s="83" t="s">
        <v>214</v>
      </c>
      <c r="D1545" s="83">
        <v>2017</v>
      </c>
      <c r="E1545" s="121">
        <v>43063</v>
      </c>
      <c r="F1545" s="121"/>
      <c r="G1545" s="121"/>
      <c r="H1545" s="121"/>
      <c r="I1545" s="121"/>
      <c r="J1545" s="121"/>
      <c r="K1545" s="121"/>
      <c r="L1545" s="121"/>
      <c r="M1545" s="121"/>
      <c r="N1545" s="121"/>
      <c r="O1545" s="121"/>
      <c r="P1545" s="121"/>
      <c r="Q1545" s="121"/>
      <c r="R1545" s="121"/>
      <c r="S1545" s="121"/>
      <c r="T1545" s="121"/>
      <c r="DS1545" s="83">
        <v>497.84062499999999</v>
      </c>
      <c r="DT1545" s="83">
        <v>0.25094375000000002</v>
      </c>
      <c r="DU1545" s="83">
        <v>0.25400624999999999</v>
      </c>
      <c r="DV1545" s="83">
        <v>0.22347500000000001</v>
      </c>
      <c r="DW1545" s="83">
        <v>0.32790625000000001</v>
      </c>
      <c r="DX1545" s="83">
        <v>0.35134375000000001</v>
      </c>
      <c r="DY1545" s="83">
        <v>0.3097125</v>
      </c>
      <c r="DZ1545" s="83">
        <v>0.19455624999999999</v>
      </c>
    </row>
    <row r="1546" spans="1:130" s="83" customFormat="1" hidden="1" x14ac:dyDescent="0.25">
      <c r="A1546" s="82" t="s">
        <v>480</v>
      </c>
      <c r="B1546" s="82" t="s">
        <v>428</v>
      </c>
      <c r="C1546" s="83" t="s">
        <v>215</v>
      </c>
      <c r="D1546" s="83">
        <v>2017</v>
      </c>
      <c r="E1546" s="121">
        <v>43063</v>
      </c>
      <c r="F1546" s="121"/>
      <c r="G1546" s="121"/>
      <c r="H1546" s="121"/>
      <c r="I1546" s="121"/>
      <c r="J1546" s="121"/>
      <c r="K1546" s="121"/>
      <c r="L1546" s="121"/>
      <c r="M1546" s="121"/>
      <c r="N1546" s="121"/>
      <c r="O1546" s="121"/>
      <c r="P1546" s="121"/>
      <c r="Q1546" s="121"/>
      <c r="R1546" s="121"/>
      <c r="S1546" s="121"/>
      <c r="T1546" s="121"/>
      <c r="DS1546" s="83">
        <v>516.70265625000002</v>
      </c>
      <c r="DT1546" s="83">
        <v>0.22052812499999999</v>
      </c>
      <c r="DU1546" s="83">
        <v>0.25383125000000001</v>
      </c>
      <c r="DV1546" s="83">
        <v>0.24461875</v>
      </c>
      <c r="DW1546" s="83">
        <v>0.29235</v>
      </c>
      <c r="DX1546" s="83">
        <v>0.34188750000000001</v>
      </c>
      <c r="DY1546" s="83">
        <v>0.34481875000000001</v>
      </c>
      <c r="DZ1546" s="83">
        <v>0.26148749999999998</v>
      </c>
    </row>
    <row r="1547" spans="1:130" s="83" customFormat="1" hidden="1" x14ac:dyDescent="0.25">
      <c r="A1547" s="82" t="s">
        <v>480</v>
      </c>
      <c r="B1547" s="82" t="s">
        <v>428</v>
      </c>
      <c r="C1547" s="83" t="s">
        <v>216</v>
      </c>
      <c r="D1547" s="83">
        <v>2017</v>
      </c>
      <c r="E1547" s="121">
        <v>43063</v>
      </c>
      <c r="F1547" s="121"/>
      <c r="G1547" s="121"/>
      <c r="H1547" s="121"/>
      <c r="I1547" s="121"/>
      <c r="J1547" s="121"/>
      <c r="K1547" s="121"/>
      <c r="L1547" s="121"/>
      <c r="M1547" s="121"/>
      <c r="N1547" s="121"/>
      <c r="O1547" s="121"/>
      <c r="P1547" s="121"/>
      <c r="Q1547" s="121"/>
      <c r="R1547" s="121"/>
      <c r="S1547" s="121"/>
      <c r="T1547" s="121"/>
      <c r="DS1547" s="83">
        <v>523.62609375</v>
      </c>
      <c r="DT1547" s="83">
        <v>0.28717187500000002</v>
      </c>
      <c r="DU1547" s="83">
        <v>0.28110625</v>
      </c>
      <c r="DV1547" s="83">
        <v>0.29608125000000002</v>
      </c>
      <c r="DW1547" s="83">
        <v>0.33499374999999998</v>
      </c>
      <c r="DX1547" s="83">
        <v>0.3454875</v>
      </c>
      <c r="DY1547" s="83">
        <v>0.29659374999999999</v>
      </c>
      <c r="DZ1547" s="83">
        <v>0.18812499999999999</v>
      </c>
    </row>
    <row r="1548" spans="1:130" s="83" customFormat="1" hidden="1" x14ac:dyDescent="0.25">
      <c r="A1548" s="82" t="s">
        <v>480</v>
      </c>
      <c r="B1548" s="82" t="s">
        <v>428</v>
      </c>
      <c r="C1548" s="83" t="s">
        <v>217</v>
      </c>
      <c r="D1548" s="83">
        <v>2017</v>
      </c>
      <c r="E1548" s="121">
        <v>43063</v>
      </c>
      <c r="F1548" s="121"/>
      <c r="G1548" s="121"/>
      <c r="H1548" s="121"/>
      <c r="I1548" s="121"/>
      <c r="J1548" s="121"/>
      <c r="K1548" s="121"/>
      <c r="L1548" s="121"/>
      <c r="M1548" s="121"/>
      <c r="N1548" s="121"/>
      <c r="O1548" s="121"/>
      <c r="P1548" s="121"/>
      <c r="Q1548" s="121"/>
      <c r="R1548" s="121"/>
      <c r="S1548" s="121"/>
      <c r="T1548" s="121"/>
      <c r="DS1548" s="83">
        <v>469.76765625000002</v>
      </c>
      <c r="DT1548" s="83">
        <v>0.23305937500000001</v>
      </c>
      <c r="DU1548" s="83">
        <v>0.23898749999999999</v>
      </c>
      <c r="DV1548" s="83">
        <v>0.24993124999999999</v>
      </c>
      <c r="DW1548" s="83">
        <v>0.29181875000000002</v>
      </c>
      <c r="DX1548" s="83">
        <v>0.32382499999999997</v>
      </c>
      <c r="DY1548" s="83">
        <v>0.30944375000000002</v>
      </c>
      <c r="DZ1548" s="83">
        <v>0.15484999999999999</v>
      </c>
    </row>
    <row r="1549" spans="1:130" s="83" customFormat="1" hidden="1" x14ac:dyDescent="0.25">
      <c r="A1549" s="82" t="s">
        <v>480</v>
      </c>
      <c r="B1549" s="82" t="s">
        <v>428</v>
      </c>
      <c r="C1549" s="83" t="s">
        <v>213</v>
      </c>
      <c r="D1549" s="83">
        <v>2017</v>
      </c>
      <c r="E1549" s="121">
        <v>43064</v>
      </c>
      <c r="F1549" s="121"/>
      <c r="G1549" s="121"/>
      <c r="H1549" s="121"/>
      <c r="I1549" s="121"/>
      <c r="J1549" s="121"/>
      <c r="K1549" s="121"/>
      <c r="L1549" s="121"/>
      <c r="M1549" s="121"/>
      <c r="N1549" s="121"/>
      <c r="O1549" s="121"/>
      <c r="P1549" s="121"/>
      <c r="Q1549" s="121"/>
      <c r="R1549" s="121"/>
      <c r="S1549" s="121"/>
      <c r="T1549" s="121"/>
      <c r="DS1549" s="83">
        <v>514.09687499999995</v>
      </c>
      <c r="DT1549" s="83">
        <v>0.25303124999999999</v>
      </c>
      <c r="DU1549" s="83">
        <v>0.28578124999999999</v>
      </c>
      <c r="DV1549" s="83">
        <v>0.25896875000000003</v>
      </c>
      <c r="DW1549" s="83">
        <v>0.28578124999999999</v>
      </c>
      <c r="DX1549" s="83">
        <v>0.31605624999999998</v>
      </c>
      <c r="DY1549" s="83">
        <v>0.35502499999999998</v>
      </c>
      <c r="DZ1549" s="83">
        <v>0.22841875</v>
      </c>
    </row>
    <row r="1550" spans="1:130" s="83" customFormat="1" hidden="1" x14ac:dyDescent="0.25">
      <c r="A1550" s="82" t="s">
        <v>480</v>
      </c>
      <c r="B1550" s="82" t="s">
        <v>428</v>
      </c>
      <c r="C1550" s="83" t="s">
        <v>496</v>
      </c>
      <c r="D1550" s="83">
        <v>2017</v>
      </c>
      <c r="E1550" s="121">
        <v>43064</v>
      </c>
      <c r="F1550" s="121"/>
      <c r="G1550" s="121"/>
      <c r="H1550" s="121"/>
      <c r="I1550" s="121"/>
      <c r="J1550" s="121"/>
      <c r="K1550" s="121"/>
      <c r="L1550" s="121"/>
      <c r="M1550" s="121"/>
      <c r="N1550" s="121"/>
      <c r="O1550" s="121"/>
      <c r="P1550" s="121"/>
      <c r="Q1550" s="121"/>
      <c r="R1550" s="121"/>
      <c r="S1550" s="121"/>
      <c r="T1550" s="121"/>
      <c r="DS1550" s="83">
        <v>521.79984375000004</v>
      </c>
      <c r="DT1550" s="83">
        <v>0.27599687499999997</v>
      </c>
      <c r="DU1550" s="83">
        <v>0.28608125000000001</v>
      </c>
      <c r="DV1550" s="83">
        <v>0.24856249999999999</v>
      </c>
      <c r="DW1550" s="83">
        <v>0.29327500000000001</v>
      </c>
      <c r="DX1550" s="83">
        <v>0.34121249999999997</v>
      </c>
      <c r="DY1550" s="83">
        <v>0.33928750000000002</v>
      </c>
      <c r="DZ1550" s="83">
        <v>0.23595625000000001</v>
      </c>
    </row>
    <row r="1551" spans="1:130" s="83" customFormat="1" hidden="1" x14ac:dyDescent="0.25">
      <c r="A1551" s="82" t="s">
        <v>480</v>
      </c>
      <c r="B1551" s="82" t="s">
        <v>428</v>
      </c>
      <c r="C1551" s="83" t="s">
        <v>214</v>
      </c>
      <c r="D1551" s="83">
        <v>2017</v>
      </c>
      <c r="E1551" s="121">
        <v>43064</v>
      </c>
      <c r="F1551" s="121"/>
      <c r="G1551" s="121"/>
      <c r="H1551" s="121"/>
      <c r="I1551" s="121"/>
      <c r="J1551" s="121"/>
      <c r="K1551" s="121"/>
      <c r="L1551" s="121"/>
      <c r="M1551" s="121"/>
      <c r="N1551" s="121"/>
      <c r="O1551" s="121"/>
      <c r="P1551" s="121"/>
      <c r="Q1551" s="121"/>
      <c r="R1551" s="121"/>
      <c r="S1551" s="121"/>
      <c r="T1551" s="121"/>
      <c r="DS1551" s="83">
        <v>492.50718749999999</v>
      </c>
      <c r="DT1551" s="83">
        <v>0.23378750000000001</v>
      </c>
      <c r="DU1551" s="83">
        <v>0.24648125000000001</v>
      </c>
      <c r="DV1551" s="83">
        <v>0.22216875</v>
      </c>
      <c r="DW1551" s="83">
        <v>0.32676250000000001</v>
      </c>
      <c r="DX1551" s="83">
        <v>0.34940624999999997</v>
      </c>
      <c r="DY1551" s="83">
        <v>0.30877500000000002</v>
      </c>
      <c r="DZ1551" s="83">
        <v>0.19444375</v>
      </c>
    </row>
    <row r="1552" spans="1:130" s="83" customFormat="1" hidden="1" x14ac:dyDescent="0.25">
      <c r="A1552" s="82" t="s">
        <v>480</v>
      </c>
      <c r="B1552" s="82" t="s">
        <v>428</v>
      </c>
      <c r="C1552" s="83" t="s">
        <v>215</v>
      </c>
      <c r="D1552" s="83">
        <v>2017</v>
      </c>
      <c r="E1552" s="121">
        <v>43064</v>
      </c>
      <c r="F1552" s="121"/>
      <c r="G1552" s="121"/>
      <c r="H1552" s="121"/>
      <c r="I1552" s="121"/>
      <c r="J1552" s="121"/>
      <c r="K1552" s="121"/>
      <c r="L1552" s="121"/>
      <c r="M1552" s="121"/>
      <c r="N1552" s="121"/>
      <c r="O1552" s="121"/>
      <c r="P1552" s="121"/>
      <c r="Q1552" s="121"/>
      <c r="R1552" s="121"/>
      <c r="S1552" s="121"/>
      <c r="T1552" s="121"/>
      <c r="DS1552" s="83">
        <v>511.90546875000001</v>
      </c>
      <c r="DT1552" s="83">
        <v>0.207553125</v>
      </c>
      <c r="DU1552" s="83">
        <v>0.244175</v>
      </c>
      <c r="DV1552" s="83">
        <v>0.24265</v>
      </c>
      <c r="DW1552" s="83">
        <v>0.29189375000000001</v>
      </c>
      <c r="DX1552" s="83">
        <v>0.3404875</v>
      </c>
      <c r="DY1552" s="83">
        <v>0.34418749999999998</v>
      </c>
      <c r="DZ1552" s="83">
        <v>0.26126874999999999</v>
      </c>
    </row>
    <row r="1553" spans="1:130" s="83" customFormat="1" hidden="1" x14ac:dyDescent="0.25">
      <c r="A1553" s="82" t="s">
        <v>480</v>
      </c>
      <c r="B1553" s="82" t="s">
        <v>428</v>
      </c>
      <c r="C1553" s="83" t="s">
        <v>216</v>
      </c>
      <c r="D1553" s="83">
        <v>2017</v>
      </c>
      <c r="E1553" s="121">
        <v>43064</v>
      </c>
      <c r="F1553" s="121"/>
      <c r="G1553" s="121"/>
      <c r="H1553" s="121"/>
      <c r="I1553" s="121"/>
      <c r="J1553" s="121"/>
      <c r="K1553" s="121"/>
      <c r="L1553" s="121"/>
      <c r="M1553" s="121"/>
      <c r="N1553" s="121"/>
      <c r="O1553" s="121"/>
      <c r="P1553" s="121"/>
      <c r="Q1553" s="121"/>
      <c r="R1553" s="121"/>
      <c r="S1553" s="121"/>
      <c r="T1553" s="121"/>
      <c r="DS1553" s="83">
        <v>517.47468749999996</v>
      </c>
      <c r="DT1553" s="83">
        <v>0.27028124999999997</v>
      </c>
      <c r="DU1553" s="83">
        <v>0.27010000000000001</v>
      </c>
      <c r="DV1553" s="83">
        <v>0.29236250000000003</v>
      </c>
      <c r="DW1553" s="83">
        <v>0.33455625</v>
      </c>
      <c r="DX1553" s="83">
        <v>0.34390625000000002</v>
      </c>
      <c r="DY1553" s="83">
        <v>0.29612500000000003</v>
      </c>
      <c r="DZ1553" s="83">
        <v>0.187775</v>
      </c>
    </row>
    <row r="1554" spans="1:130" s="83" customFormat="1" hidden="1" x14ac:dyDescent="0.25">
      <c r="A1554" s="82" t="s">
        <v>480</v>
      </c>
      <c r="B1554" s="82" t="s">
        <v>428</v>
      </c>
      <c r="C1554" s="83" t="s">
        <v>217</v>
      </c>
      <c r="D1554" s="83">
        <v>2017</v>
      </c>
      <c r="E1554" s="121">
        <v>43064</v>
      </c>
      <c r="F1554" s="121"/>
      <c r="G1554" s="121"/>
      <c r="H1554" s="121"/>
      <c r="I1554" s="121"/>
      <c r="J1554" s="121"/>
      <c r="K1554" s="121"/>
      <c r="L1554" s="121"/>
      <c r="M1554" s="121"/>
      <c r="N1554" s="121"/>
      <c r="O1554" s="121"/>
      <c r="P1554" s="121"/>
      <c r="Q1554" s="121"/>
      <c r="R1554" s="121"/>
      <c r="S1554" s="121"/>
      <c r="T1554" s="121"/>
      <c r="DS1554" s="83">
        <v>466.18781250000001</v>
      </c>
      <c r="DT1554" s="83">
        <v>0.22133749999999999</v>
      </c>
      <c r="DU1554" s="83">
        <v>0.23293125000000001</v>
      </c>
      <c r="DV1554" s="83">
        <v>0.24865625</v>
      </c>
      <c r="DW1554" s="83">
        <v>0.29115000000000002</v>
      </c>
      <c r="DX1554" s="83">
        <v>0.32294374999999997</v>
      </c>
      <c r="DY1554" s="83">
        <v>0.30917499999999998</v>
      </c>
      <c r="DZ1554" s="83">
        <v>0.15490000000000001</v>
      </c>
    </row>
    <row r="1555" spans="1:130" s="83" customFormat="1" hidden="1" x14ac:dyDescent="0.25">
      <c r="A1555" s="82" t="s">
        <v>480</v>
      </c>
      <c r="B1555" s="82" t="s">
        <v>428</v>
      </c>
      <c r="C1555" s="83" t="s">
        <v>213</v>
      </c>
      <c r="D1555" s="83">
        <v>2017</v>
      </c>
      <c r="E1555" s="121">
        <v>43065</v>
      </c>
      <c r="F1555" s="121"/>
      <c r="G1555" s="121"/>
      <c r="H1555" s="121"/>
      <c r="I1555" s="121"/>
      <c r="J1555" s="121"/>
      <c r="K1555" s="121"/>
      <c r="L1555" s="121"/>
      <c r="M1555" s="121"/>
      <c r="N1555" s="121"/>
      <c r="O1555" s="121"/>
      <c r="P1555" s="121"/>
      <c r="Q1555" s="121"/>
      <c r="R1555" s="121"/>
      <c r="S1555" s="121"/>
      <c r="T1555" s="121"/>
      <c r="DS1555" s="83">
        <v>509.31046874999998</v>
      </c>
      <c r="DT1555" s="83">
        <v>0.240590625</v>
      </c>
      <c r="DU1555" s="83">
        <v>0.27950000000000003</v>
      </c>
      <c r="DV1555" s="83">
        <v>0.25564375</v>
      </c>
      <c r="DW1555" s="83">
        <v>0.28460625000000001</v>
      </c>
      <c r="DX1555" s="83">
        <v>0.31471250000000001</v>
      </c>
      <c r="DY1555" s="83">
        <v>0.35428749999999998</v>
      </c>
      <c r="DZ1555" s="83">
        <v>0.22840625000000001</v>
      </c>
    </row>
    <row r="1556" spans="1:130" s="83" customFormat="1" hidden="1" x14ac:dyDescent="0.25">
      <c r="A1556" s="82" t="s">
        <v>480</v>
      </c>
      <c r="B1556" s="82" t="s">
        <v>428</v>
      </c>
      <c r="C1556" s="83" t="s">
        <v>496</v>
      </c>
      <c r="D1556" s="83">
        <v>2017</v>
      </c>
      <c r="E1556" s="121">
        <v>43065</v>
      </c>
      <c r="F1556" s="121"/>
      <c r="G1556" s="121"/>
      <c r="H1556" s="121"/>
      <c r="I1556" s="121"/>
      <c r="J1556" s="121"/>
      <c r="K1556" s="121"/>
      <c r="L1556" s="121"/>
      <c r="M1556" s="121"/>
      <c r="N1556" s="121"/>
      <c r="O1556" s="121"/>
      <c r="P1556" s="121"/>
      <c r="Q1556" s="121"/>
      <c r="R1556" s="121"/>
      <c r="S1556" s="121"/>
      <c r="T1556" s="121"/>
      <c r="DS1556" s="83">
        <v>517.54640625000002</v>
      </c>
      <c r="DT1556" s="83">
        <v>0.26483437500000001</v>
      </c>
      <c r="DU1556" s="83">
        <v>0.27891250000000001</v>
      </c>
      <c r="DV1556" s="83">
        <v>0.24588125</v>
      </c>
      <c r="DW1556" s="83">
        <v>0.29235624999999998</v>
      </c>
      <c r="DX1556" s="83">
        <v>0.34008749999999999</v>
      </c>
      <c r="DY1556" s="83">
        <v>0.33904374999999998</v>
      </c>
      <c r="DZ1556" s="83">
        <v>0.2359125</v>
      </c>
    </row>
    <row r="1557" spans="1:130" s="83" customFormat="1" hidden="1" x14ac:dyDescent="0.25">
      <c r="A1557" s="82" t="s">
        <v>480</v>
      </c>
      <c r="B1557" s="82" t="s">
        <v>428</v>
      </c>
      <c r="C1557" s="83" t="s">
        <v>214</v>
      </c>
      <c r="D1557" s="83">
        <v>2017</v>
      </c>
      <c r="E1557" s="121">
        <v>43065</v>
      </c>
      <c r="F1557" s="121"/>
      <c r="G1557" s="121"/>
      <c r="H1557" s="121"/>
      <c r="I1557" s="121"/>
      <c r="J1557" s="121"/>
      <c r="K1557" s="121"/>
      <c r="L1557" s="121"/>
      <c r="M1557" s="121"/>
      <c r="N1557" s="121"/>
      <c r="O1557" s="121"/>
      <c r="P1557" s="121"/>
      <c r="Q1557" s="121"/>
      <c r="R1557" s="121"/>
      <c r="S1557" s="121"/>
      <c r="T1557" s="121"/>
      <c r="DS1557" s="83">
        <v>486.75187499999998</v>
      </c>
      <c r="DT1557" s="83">
        <v>0.21653125000000001</v>
      </c>
      <c r="DU1557" s="83">
        <v>0.23801875</v>
      </c>
      <c r="DV1557" s="83">
        <v>0.21979375000000001</v>
      </c>
      <c r="DW1557" s="83">
        <v>0.32548125</v>
      </c>
      <c r="DX1557" s="83">
        <v>0.34764374999999997</v>
      </c>
      <c r="DY1557" s="83">
        <v>0.30798124999999998</v>
      </c>
      <c r="DZ1557" s="83">
        <v>0.19433125000000001</v>
      </c>
    </row>
    <row r="1558" spans="1:130" s="83" customFormat="1" hidden="1" x14ac:dyDescent="0.25">
      <c r="A1558" s="82" t="s">
        <v>480</v>
      </c>
      <c r="B1558" s="82" t="s">
        <v>428</v>
      </c>
      <c r="C1558" s="83" t="s">
        <v>215</v>
      </c>
      <c r="D1558" s="83">
        <v>2017</v>
      </c>
      <c r="E1558" s="121">
        <v>43065</v>
      </c>
      <c r="F1558" s="121"/>
      <c r="G1558" s="121"/>
      <c r="H1558" s="121"/>
      <c r="I1558" s="121"/>
      <c r="J1558" s="121"/>
      <c r="K1558" s="121"/>
      <c r="L1558" s="121"/>
      <c r="M1558" s="121"/>
      <c r="N1558" s="121"/>
      <c r="O1558" s="121"/>
      <c r="P1558" s="121"/>
      <c r="Q1558" s="121"/>
      <c r="R1558" s="121"/>
      <c r="S1558" s="121"/>
      <c r="T1558" s="121"/>
      <c r="DS1558" s="83">
        <v>506.66531250000003</v>
      </c>
      <c r="DT1558" s="83">
        <v>0.19389999999999999</v>
      </c>
      <c r="DU1558" s="83">
        <v>0.23414375000000001</v>
      </c>
      <c r="DV1558" s="83">
        <v>0.23980000000000001</v>
      </c>
      <c r="DW1558" s="83">
        <v>0.29123749999999998</v>
      </c>
      <c r="DX1558" s="83">
        <v>0.33924375000000001</v>
      </c>
      <c r="DY1558" s="83">
        <v>0.34358125</v>
      </c>
      <c r="DZ1558" s="83">
        <v>0.26100000000000001</v>
      </c>
    </row>
    <row r="1559" spans="1:130" s="83" customFormat="1" hidden="1" x14ac:dyDescent="0.25">
      <c r="A1559" s="82" t="s">
        <v>480</v>
      </c>
      <c r="B1559" s="82" t="s">
        <v>428</v>
      </c>
      <c r="C1559" s="83" t="s">
        <v>216</v>
      </c>
      <c r="D1559" s="83">
        <v>2017</v>
      </c>
      <c r="E1559" s="121">
        <v>43065</v>
      </c>
      <c r="F1559" s="121"/>
      <c r="G1559" s="121"/>
      <c r="H1559" s="121"/>
      <c r="I1559" s="121"/>
      <c r="J1559" s="121"/>
      <c r="K1559" s="121"/>
      <c r="L1559" s="121"/>
      <c r="M1559" s="121"/>
      <c r="N1559" s="121"/>
      <c r="O1559" s="121"/>
      <c r="P1559" s="121"/>
      <c r="Q1559" s="121"/>
      <c r="R1559" s="121"/>
      <c r="S1559" s="121"/>
      <c r="T1559" s="121"/>
      <c r="DS1559" s="83">
        <v>511.26187499999997</v>
      </c>
      <c r="DT1559" s="83">
        <v>0.25356250000000002</v>
      </c>
      <c r="DU1559" s="83">
        <v>0.25892500000000002</v>
      </c>
      <c r="DV1559" s="83">
        <v>0.28857500000000003</v>
      </c>
      <c r="DW1559" s="83">
        <v>0.3338875</v>
      </c>
      <c r="DX1559" s="83">
        <v>0.34220624999999999</v>
      </c>
      <c r="DY1559" s="83">
        <v>0.29578125</v>
      </c>
      <c r="DZ1559" s="83">
        <v>0.1875125</v>
      </c>
    </row>
    <row r="1560" spans="1:130" s="83" customFormat="1" hidden="1" x14ac:dyDescent="0.25">
      <c r="A1560" s="82" t="s">
        <v>480</v>
      </c>
      <c r="B1560" s="82" t="s">
        <v>428</v>
      </c>
      <c r="C1560" s="83" t="s">
        <v>217</v>
      </c>
      <c r="D1560" s="83">
        <v>2017</v>
      </c>
      <c r="E1560" s="121">
        <v>43065</v>
      </c>
      <c r="F1560" s="121"/>
      <c r="G1560" s="121"/>
      <c r="H1560" s="121"/>
      <c r="I1560" s="121"/>
      <c r="J1560" s="121"/>
      <c r="K1560" s="121"/>
      <c r="L1560" s="121"/>
      <c r="M1560" s="121"/>
      <c r="N1560" s="121"/>
      <c r="O1560" s="121"/>
      <c r="P1560" s="121"/>
      <c r="Q1560" s="121"/>
      <c r="R1560" s="121"/>
      <c r="S1560" s="121"/>
      <c r="T1560" s="121"/>
      <c r="DS1560" s="83">
        <v>462.13687499999997</v>
      </c>
      <c r="DT1560" s="83">
        <v>0.20975625000000001</v>
      </c>
      <c r="DU1560" s="83">
        <v>0.22661875000000001</v>
      </c>
      <c r="DV1560" s="83">
        <v>0.24606249999999999</v>
      </c>
      <c r="DW1560" s="83">
        <v>0.29039375000000001</v>
      </c>
      <c r="DX1560" s="83">
        <v>0.32218124999999997</v>
      </c>
      <c r="DY1560" s="83">
        <v>0.30874374999999998</v>
      </c>
      <c r="DZ1560" s="83">
        <v>0.15488750000000001</v>
      </c>
    </row>
    <row r="1561" spans="1:130" s="83" customFormat="1" hidden="1" x14ac:dyDescent="0.25">
      <c r="A1561" s="82" t="s">
        <v>480</v>
      </c>
      <c r="B1561" s="82" t="s">
        <v>428</v>
      </c>
      <c r="C1561" s="83" t="s">
        <v>213</v>
      </c>
      <c r="D1561" s="83">
        <v>2017</v>
      </c>
      <c r="E1561" s="121">
        <v>43066</v>
      </c>
      <c r="F1561" s="121"/>
      <c r="G1561" s="121"/>
      <c r="H1561" s="121"/>
      <c r="I1561" s="121"/>
      <c r="J1561" s="121"/>
      <c r="K1561" s="121"/>
      <c r="L1561" s="121"/>
      <c r="M1561" s="121"/>
      <c r="N1561" s="121"/>
      <c r="O1561" s="121"/>
      <c r="P1561" s="121"/>
      <c r="Q1561" s="121"/>
      <c r="R1561" s="121"/>
      <c r="S1561" s="121"/>
      <c r="T1561" s="121"/>
      <c r="DS1561" s="83">
        <v>503.66015625</v>
      </c>
      <c r="DT1561" s="83">
        <v>0.22742812500000001</v>
      </c>
      <c r="DU1561" s="83">
        <v>0.27195625000000001</v>
      </c>
      <c r="DV1561" s="83">
        <v>0.25106250000000002</v>
      </c>
      <c r="DW1561" s="83">
        <v>0.28315000000000001</v>
      </c>
      <c r="DX1561" s="83">
        <v>0.31309375</v>
      </c>
      <c r="DY1561" s="83">
        <v>0.35356874999999999</v>
      </c>
      <c r="DZ1561" s="83">
        <v>0.2283</v>
      </c>
    </row>
    <row r="1562" spans="1:130" s="83" customFormat="1" hidden="1" x14ac:dyDescent="0.25">
      <c r="A1562" s="82" t="s">
        <v>480</v>
      </c>
      <c r="B1562" s="82" t="s">
        <v>428</v>
      </c>
      <c r="C1562" s="83" t="s">
        <v>496</v>
      </c>
      <c r="D1562" s="83">
        <v>2017</v>
      </c>
      <c r="E1562" s="121">
        <v>43066</v>
      </c>
      <c r="F1562" s="121"/>
      <c r="G1562" s="121"/>
      <c r="H1562" s="121"/>
      <c r="I1562" s="121"/>
      <c r="J1562" s="121"/>
      <c r="K1562" s="121"/>
      <c r="L1562" s="121"/>
      <c r="M1562" s="121"/>
      <c r="N1562" s="121"/>
      <c r="O1562" s="121"/>
      <c r="P1562" s="121"/>
      <c r="Q1562" s="121"/>
      <c r="R1562" s="121"/>
      <c r="S1562" s="121"/>
      <c r="T1562" s="121"/>
      <c r="DS1562" s="83">
        <v>512.59921874999998</v>
      </c>
      <c r="DT1562" s="83">
        <v>0.253384375</v>
      </c>
      <c r="DU1562" s="83">
        <v>0.27049374999999998</v>
      </c>
      <c r="DV1562" s="83">
        <v>0.2419625</v>
      </c>
      <c r="DW1562" s="83">
        <v>0.29110000000000003</v>
      </c>
      <c r="DX1562" s="83">
        <v>0.33884375</v>
      </c>
      <c r="DY1562" s="83">
        <v>0.33884375</v>
      </c>
      <c r="DZ1562" s="83">
        <v>0.23597499999999999</v>
      </c>
    </row>
    <row r="1563" spans="1:130" s="83" customFormat="1" hidden="1" x14ac:dyDescent="0.25">
      <c r="A1563" s="82" t="s">
        <v>480</v>
      </c>
      <c r="B1563" s="82" t="s">
        <v>428</v>
      </c>
      <c r="C1563" s="83" t="s">
        <v>214</v>
      </c>
      <c r="D1563" s="83">
        <v>2017</v>
      </c>
      <c r="E1563" s="121">
        <v>43066</v>
      </c>
      <c r="F1563" s="121"/>
      <c r="G1563" s="121"/>
      <c r="H1563" s="121"/>
      <c r="I1563" s="121"/>
      <c r="J1563" s="121"/>
      <c r="K1563" s="121"/>
      <c r="L1563" s="121"/>
      <c r="M1563" s="121"/>
      <c r="N1563" s="121"/>
      <c r="O1563" s="121"/>
      <c r="P1563" s="121"/>
      <c r="Q1563" s="121"/>
      <c r="R1563" s="121"/>
      <c r="S1563" s="121"/>
      <c r="T1563" s="121"/>
      <c r="DS1563" s="83">
        <v>479.91515625</v>
      </c>
      <c r="DT1563" s="83">
        <v>0.19822812500000001</v>
      </c>
      <c r="DU1563" s="83">
        <v>0.22814375000000001</v>
      </c>
      <c r="DV1563" s="83">
        <v>0.21619374999999999</v>
      </c>
      <c r="DW1563" s="83">
        <v>0.32352500000000001</v>
      </c>
      <c r="DX1563" s="83">
        <v>0.34549374999999999</v>
      </c>
      <c r="DY1563" s="83">
        <v>0.30716874999999999</v>
      </c>
      <c r="DZ1563" s="83">
        <v>0.19414999999999999</v>
      </c>
    </row>
    <row r="1564" spans="1:130" s="83" customFormat="1" hidden="1" x14ac:dyDescent="0.25">
      <c r="A1564" s="82" t="s">
        <v>480</v>
      </c>
      <c r="B1564" s="82" t="s">
        <v>428</v>
      </c>
      <c r="C1564" s="83" t="s">
        <v>215</v>
      </c>
      <c r="D1564" s="83">
        <v>2017</v>
      </c>
      <c r="E1564" s="121">
        <v>43066</v>
      </c>
      <c r="F1564" s="121"/>
      <c r="G1564" s="121"/>
      <c r="H1564" s="121"/>
      <c r="I1564" s="121"/>
      <c r="J1564" s="121"/>
      <c r="K1564" s="121"/>
      <c r="L1564" s="121"/>
      <c r="M1564" s="121"/>
      <c r="N1564" s="121"/>
      <c r="O1564" s="121"/>
      <c r="P1564" s="121"/>
      <c r="Q1564" s="121"/>
      <c r="R1564" s="121"/>
      <c r="S1564" s="121"/>
      <c r="T1564" s="121"/>
      <c r="DS1564" s="83">
        <v>500.3203125</v>
      </c>
      <c r="DT1564" s="83">
        <v>0.17883750000000001</v>
      </c>
      <c r="DU1564" s="83">
        <v>0.22243125</v>
      </c>
      <c r="DV1564" s="83">
        <v>0.23565625000000001</v>
      </c>
      <c r="DW1564" s="83">
        <v>0.29007500000000003</v>
      </c>
      <c r="DX1564" s="83">
        <v>0.33773124999999998</v>
      </c>
      <c r="DY1564" s="83">
        <v>0.34292499999999998</v>
      </c>
      <c r="DZ1564" s="83">
        <v>0.26071250000000001</v>
      </c>
    </row>
    <row r="1565" spans="1:130" s="83" customFormat="1" hidden="1" x14ac:dyDescent="0.25">
      <c r="A1565" s="82" t="s">
        <v>480</v>
      </c>
      <c r="B1565" s="82" t="s">
        <v>428</v>
      </c>
      <c r="C1565" s="83" t="s">
        <v>216</v>
      </c>
      <c r="D1565" s="83">
        <v>2017</v>
      </c>
      <c r="E1565" s="121">
        <v>43066</v>
      </c>
      <c r="F1565" s="121"/>
      <c r="G1565" s="121"/>
      <c r="H1565" s="121"/>
      <c r="I1565" s="121"/>
      <c r="J1565" s="121"/>
      <c r="K1565" s="121"/>
      <c r="L1565" s="121"/>
      <c r="M1565" s="121"/>
      <c r="N1565" s="121"/>
      <c r="O1565" s="121"/>
      <c r="P1565" s="121"/>
      <c r="Q1565" s="121"/>
      <c r="R1565" s="121"/>
      <c r="S1565" s="121"/>
      <c r="T1565" s="121"/>
      <c r="DS1565" s="83">
        <v>504.30796874999999</v>
      </c>
      <c r="DT1565" s="83">
        <v>0.235434375</v>
      </c>
      <c r="DU1565" s="83">
        <v>0.24673125000000001</v>
      </c>
      <c r="DV1565" s="83">
        <v>0.28368125</v>
      </c>
      <c r="DW1565" s="83">
        <v>0.33326250000000002</v>
      </c>
      <c r="DX1565" s="83">
        <v>0.34059374999999997</v>
      </c>
      <c r="DY1565" s="83">
        <v>0.29520625</v>
      </c>
      <c r="DZ1565" s="83">
        <v>0.18720000000000001</v>
      </c>
    </row>
    <row r="1566" spans="1:130" s="83" customFormat="1" hidden="1" x14ac:dyDescent="0.25">
      <c r="A1566" s="82" t="s">
        <v>480</v>
      </c>
      <c r="B1566" s="82" t="s">
        <v>428</v>
      </c>
      <c r="C1566" s="83" t="s">
        <v>217</v>
      </c>
      <c r="D1566" s="83">
        <v>2017</v>
      </c>
      <c r="E1566" s="121">
        <v>43066</v>
      </c>
      <c r="F1566" s="121"/>
      <c r="G1566" s="121"/>
      <c r="H1566" s="121"/>
      <c r="I1566" s="121"/>
      <c r="J1566" s="121"/>
      <c r="K1566" s="121"/>
      <c r="L1566" s="121"/>
      <c r="M1566" s="121"/>
      <c r="N1566" s="121"/>
      <c r="O1566" s="121"/>
      <c r="P1566" s="121"/>
      <c r="Q1566" s="121"/>
      <c r="R1566" s="121"/>
      <c r="S1566" s="121"/>
      <c r="T1566" s="121"/>
      <c r="DS1566" s="83">
        <v>457.1278125</v>
      </c>
      <c r="DT1566" s="83">
        <v>0.19764375000000001</v>
      </c>
      <c r="DU1566" s="83">
        <v>0.21920000000000001</v>
      </c>
      <c r="DV1566" s="83">
        <v>0.24193124999999999</v>
      </c>
      <c r="DW1566" s="83">
        <v>0.28902499999999998</v>
      </c>
      <c r="DX1566" s="83">
        <v>0.32114999999999999</v>
      </c>
      <c r="DY1566" s="83">
        <v>0.30840000000000001</v>
      </c>
      <c r="DZ1566" s="83">
        <v>0.15483125</v>
      </c>
    </row>
    <row r="1567" spans="1:130" s="83" customFormat="1" hidden="1" x14ac:dyDescent="0.25">
      <c r="A1567" s="82" t="s">
        <v>480</v>
      </c>
      <c r="B1567" s="82" t="s">
        <v>428</v>
      </c>
      <c r="C1567" s="83" t="s">
        <v>213</v>
      </c>
      <c r="D1567" s="83">
        <v>2017</v>
      </c>
      <c r="E1567" s="121">
        <v>43067</v>
      </c>
      <c r="F1567" s="121"/>
      <c r="G1567" s="121"/>
      <c r="H1567" s="121"/>
      <c r="I1567" s="121"/>
      <c r="J1567" s="121"/>
      <c r="K1567" s="121"/>
      <c r="L1567" s="121"/>
      <c r="M1567" s="121"/>
      <c r="N1567" s="121"/>
      <c r="O1567" s="121"/>
      <c r="P1567" s="121"/>
      <c r="Q1567" s="121"/>
      <c r="R1567" s="121"/>
      <c r="S1567" s="121"/>
      <c r="T1567" s="121"/>
      <c r="DS1567" s="83">
        <v>498.83249999999998</v>
      </c>
      <c r="DT1567" s="83">
        <v>0.21633125</v>
      </c>
      <c r="DU1567" s="83">
        <v>0.26570624999999998</v>
      </c>
      <c r="DV1567" s="83">
        <v>0.24720624999999999</v>
      </c>
      <c r="DW1567" s="83">
        <v>0.28173124999999999</v>
      </c>
      <c r="DX1567" s="83">
        <v>0.31177500000000002</v>
      </c>
      <c r="DY1567" s="83">
        <v>0.35285</v>
      </c>
      <c r="DZ1567" s="83">
        <v>0.22819375</v>
      </c>
    </row>
    <row r="1568" spans="1:130" s="83" customFormat="1" hidden="1" x14ac:dyDescent="0.25">
      <c r="A1568" s="82" t="s">
        <v>480</v>
      </c>
      <c r="B1568" s="82" t="s">
        <v>428</v>
      </c>
      <c r="C1568" s="83" t="s">
        <v>496</v>
      </c>
      <c r="D1568" s="83">
        <v>2017</v>
      </c>
      <c r="E1568" s="121">
        <v>43067</v>
      </c>
      <c r="F1568" s="121"/>
      <c r="G1568" s="121"/>
      <c r="H1568" s="121"/>
      <c r="I1568" s="121"/>
      <c r="J1568" s="121"/>
      <c r="K1568" s="121"/>
      <c r="L1568" s="121"/>
      <c r="M1568" s="121"/>
      <c r="N1568" s="121"/>
      <c r="O1568" s="121"/>
      <c r="P1568" s="121"/>
      <c r="Q1568" s="121"/>
      <c r="R1568" s="121"/>
      <c r="S1568" s="121"/>
      <c r="T1568" s="121"/>
      <c r="DS1568" s="83">
        <v>508.02656250000001</v>
      </c>
      <c r="DT1568" s="83">
        <v>0.24329999999999999</v>
      </c>
      <c r="DU1568" s="83">
        <v>0.26325625000000002</v>
      </c>
      <c r="DV1568" s="83">
        <v>0.238375</v>
      </c>
      <c r="DW1568" s="83">
        <v>0.28959374999999998</v>
      </c>
      <c r="DX1568" s="83">
        <v>0.33768124999999999</v>
      </c>
      <c r="DY1568" s="83">
        <v>0.33863124999999999</v>
      </c>
      <c r="DZ1568" s="83">
        <v>0.2358625</v>
      </c>
    </row>
    <row r="1569" spans="1:130" s="83" customFormat="1" hidden="1" x14ac:dyDescent="0.25">
      <c r="A1569" s="82" t="s">
        <v>480</v>
      </c>
      <c r="B1569" s="82" t="s">
        <v>428</v>
      </c>
      <c r="C1569" s="83" t="s">
        <v>214</v>
      </c>
      <c r="D1569" s="83">
        <v>2017</v>
      </c>
      <c r="E1569" s="121">
        <v>43067</v>
      </c>
      <c r="F1569" s="121"/>
      <c r="G1569" s="121"/>
      <c r="H1569" s="121"/>
      <c r="I1569" s="121"/>
      <c r="J1569" s="121"/>
      <c r="K1569" s="121"/>
      <c r="L1569" s="121"/>
      <c r="M1569" s="121"/>
      <c r="N1569" s="121"/>
      <c r="O1569" s="121"/>
      <c r="P1569" s="121"/>
      <c r="Q1569" s="121"/>
      <c r="R1569" s="121"/>
      <c r="S1569" s="121"/>
      <c r="T1569" s="121"/>
      <c r="DS1569" s="83">
        <v>474.0440625</v>
      </c>
      <c r="DT1569" s="83">
        <v>0.18333749999999999</v>
      </c>
      <c r="DU1569" s="83">
        <v>0.21981875000000001</v>
      </c>
      <c r="DV1569" s="83">
        <v>0.21323125000000001</v>
      </c>
      <c r="DW1569" s="83">
        <v>0.32135625000000001</v>
      </c>
      <c r="DX1569" s="83">
        <v>0.34370000000000001</v>
      </c>
      <c r="DY1569" s="83">
        <v>0.30631249999999999</v>
      </c>
      <c r="DZ1569" s="83">
        <v>0.19396875</v>
      </c>
    </row>
    <row r="1570" spans="1:130" s="83" customFormat="1" hidden="1" x14ac:dyDescent="0.25">
      <c r="A1570" s="82" t="s">
        <v>480</v>
      </c>
      <c r="B1570" s="82" t="s">
        <v>428</v>
      </c>
      <c r="C1570" s="83" t="s">
        <v>215</v>
      </c>
      <c r="D1570" s="83">
        <v>2017</v>
      </c>
      <c r="E1570" s="121">
        <v>43067</v>
      </c>
      <c r="F1570" s="121"/>
      <c r="G1570" s="121"/>
      <c r="H1570" s="121"/>
      <c r="I1570" s="121"/>
      <c r="J1570" s="121"/>
      <c r="K1570" s="121"/>
      <c r="L1570" s="121"/>
      <c r="M1570" s="121"/>
      <c r="N1570" s="121"/>
      <c r="O1570" s="121"/>
      <c r="P1570" s="121"/>
      <c r="Q1570" s="121"/>
      <c r="R1570" s="121"/>
      <c r="S1570" s="121"/>
      <c r="T1570" s="121"/>
      <c r="DS1570" s="83">
        <v>494.81109375</v>
      </c>
      <c r="DT1570" s="83">
        <v>0.16720312500000001</v>
      </c>
      <c r="DU1570" s="83">
        <v>0.21227499999999999</v>
      </c>
      <c r="DV1570" s="83">
        <v>0.2318375</v>
      </c>
      <c r="DW1570" s="83">
        <v>0.28873124999999999</v>
      </c>
      <c r="DX1570" s="83">
        <v>0.33634375</v>
      </c>
      <c r="DY1570" s="83">
        <v>0.342275</v>
      </c>
      <c r="DZ1570" s="83">
        <v>0.26044374999999997</v>
      </c>
    </row>
    <row r="1571" spans="1:130" s="83" customFormat="1" hidden="1" x14ac:dyDescent="0.25">
      <c r="A1571" s="82" t="s">
        <v>480</v>
      </c>
      <c r="B1571" s="82" t="s">
        <v>428</v>
      </c>
      <c r="C1571" s="83" t="s">
        <v>216</v>
      </c>
      <c r="D1571" s="83">
        <v>2017</v>
      </c>
      <c r="E1571" s="121">
        <v>43067</v>
      </c>
      <c r="F1571" s="121"/>
      <c r="G1571" s="121"/>
      <c r="H1571" s="121"/>
      <c r="I1571" s="121"/>
      <c r="J1571" s="121"/>
      <c r="K1571" s="121"/>
      <c r="L1571" s="121"/>
      <c r="M1571" s="121"/>
      <c r="N1571" s="121"/>
      <c r="O1571" s="121"/>
      <c r="P1571" s="121"/>
      <c r="Q1571" s="121"/>
      <c r="R1571" s="121"/>
      <c r="S1571" s="121"/>
      <c r="T1571" s="121"/>
      <c r="DS1571" s="83">
        <v>498.56296874999998</v>
      </c>
      <c r="DT1571" s="83">
        <v>0.22081562499999999</v>
      </c>
      <c r="DU1571" s="83">
        <v>0.2368625</v>
      </c>
      <c r="DV1571" s="83">
        <v>0.27967500000000001</v>
      </c>
      <c r="DW1571" s="83">
        <v>0.3324125</v>
      </c>
      <c r="DX1571" s="83">
        <v>0.33908125</v>
      </c>
      <c r="DY1571" s="83">
        <v>0.29486875000000001</v>
      </c>
      <c r="DZ1571" s="83">
        <v>0.187</v>
      </c>
    </row>
    <row r="1572" spans="1:130" s="83" customFormat="1" hidden="1" x14ac:dyDescent="0.25">
      <c r="A1572" s="82" t="s">
        <v>480</v>
      </c>
      <c r="B1572" s="82" t="s">
        <v>428</v>
      </c>
      <c r="C1572" s="83" t="s">
        <v>217</v>
      </c>
      <c r="D1572" s="83">
        <v>2017</v>
      </c>
      <c r="E1572" s="121">
        <v>43067</v>
      </c>
      <c r="F1572" s="121"/>
      <c r="G1572" s="121"/>
      <c r="H1572" s="121"/>
      <c r="I1572" s="121"/>
      <c r="J1572" s="121"/>
      <c r="K1572" s="121"/>
      <c r="L1572" s="121"/>
      <c r="M1572" s="121"/>
      <c r="N1572" s="121"/>
      <c r="O1572" s="121"/>
      <c r="P1572" s="121"/>
      <c r="Q1572" s="121"/>
      <c r="R1572" s="121"/>
      <c r="S1572" s="121"/>
      <c r="T1572" s="121"/>
      <c r="DS1572" s="83">
        <v>452.68687499999999</v>
      </c>
      <c r="DT1572" s="83">
        <v>0.18729999999999999</v>
      </c>
      <c r="DU1572" s="83">
        <v>0.21253749999999999</v>
      </c>
      <c r="DV1572" s="83">
        <v>0.23828750000000001</v>
      </c>
      <c r="DW1572" s="83">
        <v>0.28773124999999999</v>
      </c>
      <c r="DX1572" s="83">
        <v>0.32021875</v>
      </c>
      <c r="DY1572" s="83">
        <v>0.307925</v>
      </c>
      <c r="DZ1572" s="83">
        <v>0.15487500000000001</v>
      </c>
    </row>
    <row r="1573" spans="1:130" s="83" customFormat="1" hidden="1" x14ac:dyDescent="0.25">
      <c r="A1573" s="82" t="s">
        <v>480</v>
      </c>
      <c r="B1573" s="82" t="s">
        <v>428</v>
      </c>
      <c r="C1573" s="83" t="s">
        <v>213</v>
      </c>
      <c r="D1573" s="83">
        <v>2017</v>
      </c>
      <c r="E1573" s="121">
        <v>43068</v>
      </c>
      <c r="F1573" s="121"/>
      <c r="G1573" s="121"/>
      <c r="H1573" s="121"/>
      <c r="I1573" s="121"/>
      <c r="J1573" s="121"/>
      <c r="K1573" s="121"/>
      <c r="L1573" s="121"/>
      <c r="M1573" s="121"/>
      <c r="N1573" s="121"/>
      <c r="O1573" s="121"/>
      <c r="P1573" s="121"/>
      <c r="Q1573" s="121"/>
      <c r="R1573" s="121"/>
      <c r="S1573" s="121"/>
      <c r="T1573" s="121"/>
      <c r="DS1573" s="83">
        <v>541.33218750000003</v>
      </c>
      <c r="DT1573" s="83">
        <v>0.30378749999999999</v>
      </c>
      <c r="DU1573" s="83">
        <v>0.32628125000000002</v>
      </c>
      <c r="DV1573" s="83">
        <v>0.31048750000000003</v>
      </c>
      <c r="DW1573" s="83">
        <v>0.28667500000000001</v>
      </c>
      <c r="DX1573" s="83">
        <v>0.31124374999999999</v>
      </c>
      <c r="DY1573" s="83">
        <v>0.35230624999999999</v>
      </c>
      <c r="DZ1573" s="83">
        <v>0.22869375</v>
      </c>
    </row>
    <row r="1574" spans="1:130" s="83" customFormat="1" hidden="1" x14ac:dyDescent="0.25">
      <c r="A1574" s="82" t="s">
        <v>480</v>
      </c>
      <c r="B1574" s="82" t="s">
        <v>428</v>
      </c>
      <c r="C1574" s="83" t="s">
        <v>496</v>
      </c>
      <c r="D1574" s="83">
        <v>2017</v>
      </c>
      <c r="E1574" s="121">
        <v>43068</v>
      </c>
      <c r="F1574" s="121"/>
      <c r="G1574" s="121"/>
      <c r="H1574" s="121"/>
      <c r="I1574" s="121"/>
      <c r="J1574" s="121"/>
      <c r="K1574" s="121"/>
      <c r="L1574" s="121"/>
      <c r="M1574" s="121"/>
      <c r="N1574" s="121"/>
      <c r="O1574" s="121"/>
      <c r="P1574" s="121"/>
      <c r="Q1574" s="121"/>
      <c r="R1574" s="121"/>
      <c r="S1574" s="121"/>
      <c r="T1574" s="121"/>
      <c r="DS1574" s="83">
        <v>529.71296874999996</v>
      </c>
      <c r="DT1574" s="83">
        <v>0.30254062500000001</v>
      </c>
      <c r="DU1574" s="83">
        <v>0.30696250000000003</v>
      </c>
      <c r="DV1574" s="83">
        <v>0.2769375</v>
      </c>
      <c r="DW1574" s="83">
        <v>0.28948750000000001</v>
      </c>
      <c r="DX1574" s="83">
        <v>0.32023333333333298</v>
      </c>
      <c r="DY1574" s="83">
        <v>0.33843125000000002</v>
      </c>
      <c r="DZ1574" s="83">
        <v>0.23586874999999999</v>
      </c>
    </row>
    <row r="1575" spans="1:130" s="83" customFormat="1" hidden="1" x14ac:dyDescent="0.25">
      <c r="A1575" s="82" t="s">
        <v>480</v>
      </c>
      <c r="B1575" s="82" t="s">
        <v>428</v>
      </c>
      <c r="C1575" s="83" t="s">
        <v>214</v>
      </c>
      <c r="D1575" s="83">
        <v>2017</v>
      </c>
      <c r="E1575" s="121">
        <v>43068</v>
      </c>
      <c r="F1575" s="121"/>
      <c r="G1575" s="121"/>
      <c r="H1575" s="121"/>
      <c r="I1575" s="121"/>
      <c r="J1575" s="121"/>
      <c r="K1575" s="121"/>
      <c r="L1575" s="121"/>
      <c r="M1575" s="121"/>
      <c r="N1575" s="121"/>
      <c r="O1575" s="121"/>
      <c r="P1575" s="121"/>
      <c r="Q1575" s="121"/>
      <c r="R1575" s="121"/>
      <c r="S1575" s="121"/>
      <c r="T1575" s="121"/>
      <c r="DS1575" s="83">
        <v>512.70000000000005</v>
      </c>
      <c r="DT1575" s="83">
        <v>0.30191875000000001</v>
      </c>
      <c r="DU1575" s="83">
        <v>0.30864374999999999</v>
      </c>
      <c r="DV1575" s="83">
        <v>0.24164374999999999</v>
      </c>
      <c r="DW1575" s="83">
        <v>0.32108750000000003</v>
      </c>
      <c r="DX1575" s="83">
        <v>0.341775</v>
      </c>
      <c r="DY1575" s="83">
        <v>0.3054</v>
      </c>
      <c r="DZ1575" s="83">
        <v>0.1938125</v>
      </c>
    </row>
    <row r="1576" spans="1:130" s="83" customFormat="1" hidden="1" x14ac:dyDescent="0.25">
      <c r="A1576" s="82" t="s">
        <v>480</v>
      </c>
      <c r="B1576" s="82" t="s">
        <v>428</v>
      </c>
      <c r="C1576" s="83" t="s">
        <v>215</v>
      </c>
      <c r="D1576" s="83">
        <v>2017</v>
      </c>
      <c r="E1576" s="121">
        <v>43068</v>
      </c>
      <c r="F1576" s="121"/>
      <c r="G1576" s="121"/>
      <c r="H1576" s="121"/>
      <c r="I1576" s="121"/>
      <c r="J1576" s="121"/>
      <c r="K1576" s="121"/>
      <c r="L1576" s="121"/>
      <c r="M1576" s="121"/>
      <c r="N1576" s="121"/>
      <c r="O1576" s="121"/>
      <c r="P1576" s="121"/>
      <c r="Q1576" s="121"/>
      <c r="R1576" s="121"/>
      <c r="S1576" s="121"/>
      <c r="T1576" s="121"/>
      <c r="DS1576" s="83">
        <v>531.39656249999996</v>
      </c>
      <c r="DT1576" s="83">
        <v>0.26568124999999998</v>
      </c>
      <c r="DU1576" s="83">
        <v>0.29447499999999999</v>
      </c>
      <c r="DV1576" s="83">
        <v>0.26579375</v>
      </c>
      <c r="DW1576" s="83">
        <v>0.28825000000000001</v>
      </c>
      <c r="DX1576" s="83">
        <v>0.33515</v>
      </c>
      <c r="DY1576" s="83">
        <v>0.34165624999999999</v>
      </c>
      <c r="DZ1576" s="83">
        <v>0.26039374999999998</v>
      </c>
    </row>
    <row r="1577" spans="1:130" s="83" customFormat="1" hidden="1" x14ac:dyDescent="0.25">
      <c r="A1577" s="82" t="s">
        <v>480</v>
      </c>
      <c r="B1577" s="82" t="s">
        <v>428</v>
      </c>
      <c r="C1577" s="83" t="s">
        <v>216</v>
      </c>
      <c r="D1577" s="83">
        <v>2017</v>
      </c>
      <c r="E1577" s="121">
        <v>43068</v>
      </c>
      <c r="F1577" s="121"/>
      <c r="G1577" s="121"/>
      <c r="H1577" s="121"/>
      <c r="I1577" s="121"/>
      <c r="J1577" s="121"/>
      <c r="K1577" s="121"/>
      <c r="L1577" s="121"/>
      <c r="M1577" s="121"/>
      <c r="N1577" s="121"/>
      <c r="O1577" s="121"/>
      <c r="P1577" s="121"/>
      <c r="Q1577" s="121"/>
      <c r="R1577" s="121"/>
      <c r="S1577" s="121"/>
      <c r="T1577" s="121"/>
      <c r="DS1577" s="83">
        <v>538.99265624999998</v>
      </c>
      <c r="DT1577" s="83">
        <v>0.327578125</v>
      </c>
      <c r="DU1577" s="83">
        <v>0.31183125</v>
      </c>
      <c r="DV1577" s="83">
        <v>0.32618124999999998</v>
      </c>
      <c r="DW1577" s="83">
        <v>0.33205625</v>
      </c>
      <c r="DX1577" s="83">
        <v>0.33751249999999999</v>
      </c>
      <c r="DY1577" s="83">
        <v>0.29447499999999999</v>
      </c>
      <c r="DZ1577" s="83">
        <v>0.1867125</v>
      </c>
    </row>
    <row r="1578" spans="1:130" s="83" customFormat="1" hidden="1" x14ac:dyDescent="0.25">
      <c r="A1578" s="82" t="s">
        <v>480</v>
      </c>
      <c r="B1578" s="82" t="s">
        <v>428</v>
      </c>
      <c r="C1578" s="83" t="s">
        <v>217</v>
      </c>
      <c r="D1578" s="83">
        <v>2017</v>
      </c>
      <c r="E1578" s="121">
        <v>43068</v>
      </c>
      <c r="F1578" s="121"/>
      <c r="G1578" s="121"/>
      <c r="H1578" s="121"/>
      <c r="I1578" s="121"/>
      <c r="J1578" s="121"/>
      <c r="K1578" s="121"/>
      <c r="L1578" s="121"/>
      <c r="M1578" s="121"/>
      <c r="N1578" s="121"/>
      <c r="O1578" s="121"/>
      <c r="P1578" s="121"/>
      <c r="Q1578" s="121"/>
      <c r="R1578" s="121"/>
      <c r="S1578" s="121"/>
      <c r="T1578" s="121"/>
      <c r="DS1578" s="83">
        <v>478.32515625000002</v>
      </c>
      <c r="DT1578" s="83">
        <v>0.27287812500000003</v>
      </c>
      <c r="DU1578" s="83">
        <v>0.26470624999999998</v>
      </c>
      <c r="DV1578" s="83">
        <v>0.25672499999999998</v>
      </c>
      <c r="DW1578" s="83">
        <v>0.28715625</v>
      </c>
      <c r="DX1578" s="83">
        <v>0.31928125000000002</v>
      </c>
      <c r="DY1578" s="83">
        <v>0.30763125000000002</v>
      </c>
      <c r="DZ1578" s="83">
        <v>0.15483125</v>
      </c>
    </row>
    <row r="1579" spans="1:130" s="83" customFormat="1" hidden="1" x14ac:dyDescent="0.25">
      <c r="A1579" s="82" t="s">
        <v>480</v>
      </c>
      <c r="B1579" s="82" t="s">
        <v>428</v>
      </c>
      <c r="C1579" s="83" t="s">
        <v>213</v>
      </c>
      <c r="D1579" s="83">
        <v>2017</v>
      </c>
      <c r="E1579" s="121">
        <v>43069</v>
      </c>
      <c r="F1579" s="121"/>
      <c r="G1579" s="121"/>
      <c r="H1579" s="121"/>
      <c r="I1579" s="121"/>
      <c r="J1579" s="121"/>
      <c r="K1579" s="121"/>
      <c r="L1579" s="121"/>
      <c r="M1579" s="121"/>
      <c r="N1579" s="121"/>
      <c r="O1579" s="121"/>
      <c r="P1579" s="121"/>
      <c r="Q1579" s="121"/>
      <c r="R1579" s="121"/>
      <c r="S1579" s="121"/>
      <c r="T1579" s="121"/>
      <c r="DS1579" s="83">
        <v>535.426875</v>
      </c>
      <c r="DT1579" s="83">
        <v>0.28999999999999998</v>
      </c>
      <c r="DU1579" s="83">
        <v>0.32129999999999997</v>
      </c>
      <c r="DV1579" s="83">
        <v>0.30480625</v>
      </c>
      <c r="DW1579" s="83">
        <v>0.28502499999999997</v>
      </c>
      <c r="DX1579" s="83">
        <v>0.30981249999999999</v>
      </c>
      <c r="DY1579" s="83">
        <v>0.35138750000000002</v>
      </c>
      <c r="DZ1579" s="83">
        <v>0.228075</v>
      </c>
    </row>
    <row r="1580" spans="1:130" s="83" customFormat="1" hidden="1" x14ac:dyDescent="0.25">
      <c r="A1580" s="82" t="s">
        <v>480</v>
      </c>
      <c r="B1580" s="82" t="s">
        <v>428</v>
      </c>
      <c r="C1580" s="83" t="s">
        <v>496</v>
      </c>
      <c r="D1580" s="83">
        <v>2017</v>
      </c>
      <c r="E1580" s="121">
        <v>43069</v>
      </c>
      <c r="F1580" s="121"/>
      <c r="G1580" s="121"/>
      <c r="H1580" s="121"/>
      <c r="I1580" s="121"/>
      <c r="J1580" s="121"/>
      <c r="K1580" s="121"/>
      <c r="L1580" s="121"/>
      <c r="M1580" s="121"/>
      <c r="N1580" s="121"/>
      <c r="O1580" s="121"/>
      <c r="P1580" s="121"/>
      <c r="Q1580" s="121"/>
      <c r="R1580" s="121"/>
      <c r="S1580" s="121"/>
      <c r="T1580" s="121"/>
      <c r="DS1580" s="83">
        <v>527.26765624999996</v>
      </c>
      <c r="DT1580" s="83">
        <v>0.29294062500000001</v>
      </c>
      <c r="DU1580" s="83">
        <v>0.30099375</v>
      </c>
      <c r="DV1580" s="83">
        <v>0.27736875</v>
      </c>
      <c r="DW1580" s="83">
        <v>0.2901125</v>
      </c>
      <c r="DX1580" s="83">
        <v>0.31896666666666701</v>
      </c>
      <c r="DY1580" s="83">
        <v>0.33825</v>
      </c>
      <c r="DZ1580" s="83">
        <v>0.23589375000000001</v>
      </c>
    </row>
    <row r="1581" spans="1:130" s="83" customFormat="1" hidden="1" x14ac:dyDescent="0.25">
      <c r="A1581" s="82" t="s">
        <v>480</v>
      </c>
      <c r="B1581" s="82" t="s">
        <v>428</v>
      </c>
      <c r="C1581" s="83" t="s">
        <v>214</v>
      </c>
      <c r="D1581" s="83">
        <v>2017</v>
      </c>
      <c r="E1581" s="121">
        <v>43069</v>
      </c>
      <c r="F1581" s="121"/>
      <c r="G1581" s="121"/>
      <c r="H1581" s="121"/>
      <c r="I1581" s="121"/>
      <c r="J1581" s="121"/>
      <c r="K1581" s="121"/>
      <c r="L1581" s="121"/>
      <c r="M1581" s="121"/>
      <c r="N1581" s="121"/>
      <c r="O1581" s="121"/>
      <c r="P1581" s="121"/>
      <c r="Q1581" s="121"/>
      <c r="R1581" s="121"/>
      <c r="S1581" s="121"/>
      <c r="T1581" s="121"/>
      <c r="DS1581" s="83">
        <v>508.35843749999998</v>
      </c>
      <c r="DT1581" s="83">
        <v>0.28497499999999998</v>
      </c>
      <c r="DU1581" s="83">
        <v>0.29844375000000001</v>
      </c>
      <c r="DV1581" s="83">
        <v>0.24494374999999999</v>
      </c>
      <c r="DW1581" s="83">
        <v>0.3198375</v>
      </c>
      <c r="DX1581" s="83">
        <v>0.33992499999999998</v>
      </c>
      <c r="DY1581" s="83">
        <v>0.30445</v>
      </c>
      <c r="DZ1581" s="83">
        <v>0.19366249999999999</v>
      </c>
    </row>
    <row r="1582" spans="1:130" s="83" customFormat="1" hidden="1" x14ac:dyDescent="0.25">
      <c r="A1582" s="82" t="s">
        <v>480</v>
      </c>
      <c r="B1582" s="82" t="s">
        <v>428</v>
      </c>
      <c r="C1582" s="83" t="s">
        <v>215</v>
      </c>
      <c r="D1582" s="83">
        <v>2017</v>
      </c>
      <c r="E1582" s="121">
        <v>43069</v>
      </c>
      <c r="F1582" s="121"/>
      <c r="G1582" s="121"/>
      <c r="H1582" s="121"/>
      <c r="I1582" s="121"/>
      <c r="J1582" s="121"/>
      <c r="K1582" s="121"/>
      <c r="L1582" s="121"/>
      <c r="M1582" s="121"/>
      <c r="N1582" s="121"/>
      <c r="O1582" s="121"/>
      <c r="P1582" s="121"/>
      <c r="Q1582" s="121"/>
      <c r="R1582" s="121"/>
      <c r="S1582" s="121"/>
      <c r="T1582" s="121"/>
      <c r="DS1582" s="83">
        <v>526.77281249999999</v>
      </c>
      <c r="DT1582" s="83">
        <v>0.25126874999999999</v>
      </c>
      <c r="DU1582" s="83">
        <v>0.28249999999999997</v>
      </c>
      <c r="DV1582" s="83">
        <v>0.26610624999999999</v>
      </c>
      <c r="DW1582" s="83">
        <v>0.28776249999999998</v>
      </c>
      <c r="DX1582" s="83">
        <v>0.33386874999999999</v>
      </c>
      <c r="DY1582" s="83">
        <v>0.34112500000000001</v>
      </c>
      <c r="DZ1582" s="83">
        <v>0.26016250000000002</v>
      </c>
    </row>
    <row r="1583" spans="1:130" s="83" customFormat="1" hidden="1" x14ac:dyDescent="0.25">
      <c r="A1583" s="82" t="s">
        <v>480</v>
      </c>
      <c r="B1583" s="82" t="s">
        <v>428</v>
      </c>
      <c r="C1583" s="83" t="s">
        <v>216</v>
      </c>
      <c r="D1583" s="83">
        <v>2017</v>
      </c>
      <c r="E1583" s="121">
        <v>43069</v>
      </c>
      <c r="F1583" s="121"/>
      <c r="G1583" s="121"/>
      <c r="H1583" s="121"/>
      <c r="I1583" s="121"/>
      <c r="J1583" s="121"/>
      <c r="K1583" s="121"/>
      <c r="L1583" s="121"/>
      <c r="M1583" s="121"/>
      <c r="N1583" s="121"/>
      <c r="O1583" s="121"/>
      <c r="P1583" s="121"/>
      <c r="Q1583" s="121"/>
      <c r="R1583" s="121"/>
      <c r="S1583" s="121"/>
      <c r="T1583" s="121"/>
      <c r="DS1583" s="83">
        <v>532.86562500000002</v>
      </c>
      <c r="DT1583" s="83">
        <v>0.3107375</v>
      </c>
      <c r="DU1583" s="83">
        <v>0.30398750000000002</v>
      </c>
      <c r="DV1583" s="83">
        <v>0.31946875000000002</v>
      </c>
      <c r="DW1583" s="83">
        <v>0.33296249999999999</v>
      </c>
      <c r="DX1583" s="83">
        <v>0.3359625</v>
      </c>
      <c r="DY1583" s="83">
        <v>0.29409374999999999</v>
      </c>
      <c r="DZ1583" s="83">
        <v>0.18636875</v>
      </c>
    </row>
    <row r="1584" spans="1:130" s="83" customFormat="1" hidden="1" x14ac:dyDescent="0.25">
      <c r="A1584" s="82" t="s">
        <v>480</v>
      </c>
      <c r="B1584" s="82" t="s">
        <v>428</v>
      </c>
      <c r="C1584" s="83" t="s">
        <v>217</v>
      </c>
      <c r="D1584" s="83">
        <v>2017</v>
      </c>
      <c r="E1584" s="121">
        <v>43069</v>
      </c>
      <c r="F1584" s="121"/>
      <c r="G1584" s="121"/>
      <c r="H1584" s="121"/>
      <c r="I1584" s="121"/>
      <c r="J1584" s="121"/>
      <c r="K1584" s="121"/>
      <c r="L1584" s="121"/>
      <c r="M1584" s="121"/>
      <c r="N1584" s="121"/>
      <c r="O1584" s="121"/>
      <c r="P1584" s="121"/>
      <c r="Q1584" s="121"/>
      <c r="R1584" s="121"/>
      <c r="S1584" s="121"/>
      <c r="T1584" s="121"/>
      <c r="DS1584" s="83">
        <v>475.18078125</v>
      </c>
      <c r="DT1584" s="83">
        <v>0.25773437500000002</v>
      </c>
      <c r="DU1584" s="83">
        <v>0.25574999999999998</v>
      </c>
      <c r="DV1584" s="83">
        <v>0.26008750000000003</v>
      </c>
      <c r="DW1584" s="83">
        <v>0.28635624999999998</v>
      </c>
      <c r="DX1584" s="83">
        <v>0.31843749999999998</v>
      </c>
      <c r="DY1584" s="83">
        <v>0.30740000000000001</v>
      </c>
      <c r="DZ1584" s="83">
        <v>0.15491250000000001</v>
      </c>
    </row>
    <row r="1585" spans="1:130" s="83" customFormat="1" hidden="1" x14ac:dyDescent="0.25">
      <c r="A1585" s="82" t="s">
        <v>480</v>
      </c>
      <c r="B1585" s="82" t="s">
        <v>428</v>
      </c>
      <c r="C1585" s="83" t="s">
        <v>213</v>
      </c>
      <c r="D1585" s="83">
        <v>2017</v>
      </c>
      <c r="E1585" s="121">
        <v>43070</v>
      </c>
      <c r="F1585" s="121"/>
      <c r="G1585" s="121"/>
      <c r="H1585" s="121"/>
      <c r="I1585" s="121"/>
      <c r="J1585" s="121"/>
      <c r="K1585" s="121"/>
      <c r="L1585" s="121"/>
      <c r="M1585" s="121"/>
      <c r="N1585" s="121"/>
      <c r="O1585" s="121"/>
      <c r="P1585" s="121"/>
      <c r="Q1585" s="121"/>
      <c r="R1585" s="121"/>
      <c r="S1585" s="121"/>
      <c r="T1585" s="121"/>
      <c r="DS1585" s="83">
        <v>528.49125000000004</v>
      </c>
      <c r="DT1585" s="83">
        <v>0.27321250000000002</v>
      </c>
      <c r="DU1585" s="83">
        <v>0.31311250000000002</v>
      </c>
      <c r="DV1585" s="83">
        <v>0.29764374999999998</v>
      </c>
      <c r="DW1585" s="83">
        <v>0.28370624999999999</v>
      </c>
      <c r="DX1585" s="83">
        <v>0.30844375000000002</v>
      </c>
      <c r="DY1585" s="83">
        <v>0.35073749999999998</v>
      </c>
      <c r="DZ1585" s="83">
        <v>0.22794375</v>
      </c>
    </row>
    <row r="1586" spans="1:130" s="83" customFormat="1" hidden="1" x14ac:dyDescent="0.25">
      <c r="A1586" s="82" t="s">
        <v>480</v>
      </c>
      <c r="B1586" s="82" t="s">
        <v>428</v>
      </c>
      <c r="C1586" s="83" t="s">
        <v>496</v>
      </c>
      <c r="D1586" s="83">
        <v>2017</v>
      </c>
      <c r="E1586" s="121">
        <v>43070</v>
      </c>
      <c r="F1586" s="121"/>
      <c r="G1586" s="121"/>
      <c r="H1586" s="121"/>
      <c r="I1586" s="121"/>
      <c r="J1586" s="121"/>
      <c r="K1586" s="121"/>
      <c r="L1586" s="121"/>
      <c r="M1586" s="121"/>
      <c r="N1586" s="121"/>
      <c r="O1586" s="121"/>
      <c r="P1586" s="121"/>
      <c r="Q1586" s="121"/>
      <c r="R1586" s="121"/>
      <c r="S1586" s="121"/>
      <c r="T1586" s="121"/>
      <c r="DS1586" s="83">
        <v>521.83234374999995</v>
      </c>
      <c r="DT1586" s="83">
        <v>0.27932812499999998</v>
      </c>
      <c r="DU1586" s="83">
        <v>0.29238750000000002</v>
      </c>
      <c r="DV1586" s="83">
        <v>0.27256249999999999</v>
      </c>
      <c r="DW1586" s="83">
        <v>0.28949999999999998</v>
      </c>
      <c r="DX1586" s="83">
        <v>0.31773333333333298</v>
      </c>
      <c r="DY1586" s="83">
        <v>0.33794999999999997</v>
      </c>
      <c r="DZ1586" s="83">
        <v>0.23583750000000001</v>
      </c>
    </row>
    <row r="1587" spans="1:130" s="83" customFormat="1" hidden="1" x14ac:dyDescent="0.25">
      <c r="A1587" s="82" t="s">
        <v>480</v>
      </c>
      <c r="B1587" s="82" t="s">
        <v>428</v>
      </c>
      <c r="C1587" s="83" t="s">
        <v>214</v>
      </c>
      <c r="D1587" s="83">
        <v>2017</v>
      </c>
      <c r="E1587" s="121">
        <v>43070</v>
      </c>
      <c r="F1587" s="121"/>
      <c r="G1587" s="121"/>
      <c r="H1587" s="121"/>
      <c r="I1587" s="121"/>
      <c r="J1587" s="121"/>
      <c r="K1587" s="121"/>
      <c r="L1587" s="121"/>
      <c r="M1587" s="121"/>
      <c r="N1587" s="121"/>
      <c r="O1587" s="121"/>
      <c r="P1587" s="121"/>
      <c r="Q1587" s="121"/>
      <c r="R1587" s="121"/>
      <c r="S1587" s="121"/>
      <c r="T1587" s="121"/>
      <c r="DS1587" s="83">
        <v>500.38546874999997</v>
      </c>
      <c r="DT1587" s="83">
        <v>0.260146875</v>
      </c>
      <c r="DU1587" s="83">
        <v>0.28363125</v>
      </c>
      <c r="DV1587" s="83">
        <v>0.24215</v>
      </c>
      <c r="DW1587" s="83">
        <v>0.31869999999999998</v>
      </c>
      <c r="DX1587" s="83">
        <v>0.33820624999999999</v>
      </c>
      <c r="DY1587" s="83">
        <v>0.30354999999999999</v>
      </c>
      <c r="DZ1587" s="83">
        <v>0.19345625</v>
      </c>
    </row>
    <row r="1588" spans="1:130" s="83" customFormat="1" hidden="1" x14ac:dyDescent="0.25">
      <c r="A1588" s="82" t="s">
        <v>480</v>
      </c>
      <c r="B1588" s="82" t="s">
        <v>428</v>
      </c>
      <c r="C1588" s="83" t="s">
        <v>215</v>
      </c>
      <c r="D1588" s="83">
        <v>2017</v>
      </c>
      <c r="E1588" s="121">
        <v>43070</v>
      </c>
      <c r="F1588" s="121"/>
      <c r="G1588" s="121"/>
      <c r="H1588" s="121"/>
      <c r="I1588" s="121"/>
      <c r="J1588" s="121"/>
      <c r="K1588" s="121"/>
      <c r="L1588" s="121"/>
      <c r="M1588" s="121"/>
      <c r="N1588" s="121"/>
      <c r="O1588" s="121"/>
      <c r="P1588" s="121"/>
      <c r="Q1588" s="121"/>
      <c r="R1588" s="121"/>
      <c r="S1588" s="121"/>
      <c r="T1588" s="121"/>
      <c r="DS1588" s="83">
        <v>519.53578125000001</v>
      </c>
      <c r="DT1588" s="83">
        <v>0.23072812500000001</v>
      </c>
      <c r="DU1588" s="83">
        <v>0.26810624999999999</v>
      </c>
      <c r="DV1588" s="83">
        <v>0.2621</v>
      </c>
      <c r="DW1588" s="83">
        <v>0.28728749999999997</v>
      </c>
      <c r="DX1588" s="83">
        <v>0.33265</v>
      </c>
      <c r="DY1588" s="83">
        <v>0.34051874999999998</v>
      </c>
      <c r="DZ1588" s="83">
        <v>0.2598125</v>
      </c>
    </row>
    <row r="1589" spans="1:130" s="83" customFormat="1" hidden="1" x14ac:dyDescent="0.25">
      <c r="A1589" s="82" t="s">
        <v>480</v>
      </c>
      <c r="B1589" s="82" t="s">
        <v>428</v>
      </c>
      <c r="C1589" s="83" t="s">
        <v>216</v>
      </c>
      <c r="D1589" s="83">
        <v>2017</v>
      </c>
      <c r="E1589" s="121">
        <v>43070</v>
      </c>
      <c r="F1589" s="121"/>
      <c r="G1589" s="121"/>
      <c r="H1589" s="121"/>
      <c r="I1589" s="121"/>
      <c r="J1589" s="121"/>
      <c r="K1589" s="121"/>
      <c r="L1589" s="121"/>
      <c r="M1589" s="121"/>
      <c r="N1589" s="121"/>
      <c r="O1589" s="121"/>
      <c r="P1589" s="121"/>
      <c r="Q1589" s="121"/>
      <c r="R1589" s="121"/>
      <c r="S1589" s="121"/>
      <c r="T1589" s="121"/>
      <c r="DS1589" s="83">
        <v>525.11531249999996</v>
      </c>
      <c r="DT1589" s="83">
        <v>0.288325</v>
      </c>
      <c r="DU1589" s="83">
        <v>0.29035624999999998</v>
      </c>
      <c r="DV1589" s="83">
        <v>0.31322499999999998</v>
      </c>
      <c r="DW1589" s="83">
        <v>0.33329999999999999</v>
      </c>
      <c r="DX1589" s="83">
        <v>0.33466249999999997</v>
      </c>
      <c r="DY1589" s="83">
        <v>0.29376875000000002</v>
      </c>
      <c r="DZ1589" s="83">
        <v>0.18608749999999999</v>
      </c>
    </row>
    <row r="1590" spans="1:130" s="83" customFormat="1" hidden="1" x14ac:dyDescent="0.25">
      <c r="A1590" s="82" t="s">
        <v>480</v>
      </c>
      <c r="B1590" s="82" t="s">
        <v>428</v>
      </c>
      <c r="C1590" s="83" t="s">
        <v>217</v>
      </c>
      <c r="D1590" s="83">
        <v>2017</v>
      </c>
      <c r="E1590" s="121">
        <v>43070</v>
      </c>
      <c r="F1590" s="121"/>
      <c r="G1590" s="121"/>
      <c r="H1590" s="121"/>
      <c r="I1590" s="121"/>
      <c r="J1590" s="121"/>
      <c r="K1590" s="121"/>
      <c r="L1590" s="121"/>
      <c r="M1590" s="121"/>
      <c r="N1590" s="121"/>
      <c r="O1590" s="121"/>
      <c r="P1590" s="121"/>
      <c r="Q1590" s="121"/>
      <c r="R1590" s="121"/>
      <c r="S1590" s="121"/>
      <c r="T1590" s="121"/>
      <c r="DS1590" s="83">
        <v>469.8853125</v>
      </c>
      <c r="DT1590" s="83">
        <v>0.23986874999999999</v>
      </c>
      <c r="DU1590" s="83">
        <v>0.2467125</v>
      </c>
      <c r="DV1590" s="83">
        <v>0.25836249999999999</v>
      </c>
      <c r="DW1590" s="83">
        <v>0.28542499999999998</v>
      </c>
      <c r="DX1590" s="83">
        <v>0.31740625</v>
      </c>
      <c r="DY1590" s="83">
        <v>0.30690624999999999</v>
      </c>
      <c r="DZ1590" s="83">
        <v>0.15489375</v>
      </c>
    </row>
    <row r="1591" spans="1:130" s="83" customFormat="1" hidden="1" x14ac:dyDescent="0.25">
      <c r="A1591" s="82" t="s">
        <v>480</v>
      </c>
      <c r="B1591" s="82" t="s">
        <v>428</v>
      </c>
      <c r="C1591" s="83" t="s">
        <v>213</v>
      </c>
      <c r="D1591" s="83">
        <v>2017</v>
      </c>
      <c r="E1591" s="121">
        <v>43071</v>
      </c>
      <c r="F1591" s="121"/>
      <c r="G1591" s="121"/>
      <c r="H1591" s="121"/>
      <c r="I1591" s="121"/>
      <c r="J1591" s="121"/>
      <c r="K1591" s="121"/>
      <c r="L1591" s="121"/>
      <c r="M1591" s="121"/>
      <c r="N1591" s="121"/>
      <c r="O1591" s="121"/>
      <c r="P1591" s="121"/>
      <c r="Q1591" s="121"/>
      <c r="R1591" s="121"/>
      <c r="S1591" s="121"/>
      <c r="T1591" s="121"/>
      <c r="DS1591" s="83">
        <v>520.49249999999995</v>
      </c>
      <c r="DT1591" s="83">
        <v>0.25534374999999998</v>
      </c>
      <c r="DU1591" s="83">
        <v>0.30296875000000001</v>
      </c>
      <c r="DV1591" s="83">
        <v>0.28885624999999998</v>
      </c>
      <c r="DW1591" s="83">
        <v>0.28241875</v>
      </c>
      <c r="DX1591" s="83">
        <v>0.30691249999999998</v>
      </c>
      <c r="DY1591" s="83">
        <v>0.34998125000000002</v>
      </c>
      <c r="DZ1591" s="83">
        <v>0.22764999999999999</v>
      </c>
    </row>
    <row r="1592" spans="1:130" s="83" customFormat="1" hidden="1" x14ac:dyDescent="0.25">
      <c r="A1592" s="82" t="s">
        <v>480</v>
      </c>
      <c r="B1592" s="82" t="s">
        <v>428</v>
      </c>
      <c r="C1592" s="83" t="s">
        <v>496</v>
      </c>
      <c r="D1592" s="83">
        <v>2017</v>
      </c>
      <c r="E1592" s="121">
        <v>43071</v>
      </c>
      <c r="F1592" s="121"/>
      <c r="G1592" s="121"/>
      <c r="H1592" s="121"/>
      <c r="I1592" s="121"/>
      <c r="J1592" s="121"/>
      <c r="K1592" s="121"/>
      <c r="L1592" s="121"/>
      <c r="M1592" s="121"/>
      <c r="N1592" s="121"/>
      <c r="O1592" s="121"/>
      <c r="P1592" s="121"/>
      <c r="Q1592" s="121"/>
      <c r="R1592" s="121"/>
      <c r="S1592" s="121"/>
      <c r="T1592" s="121"/>
      <c r="DS1592" s="83">
        <v>515.34265625</v>
      </c>
      <c r="DT1592" s="83">
        <v>0.26490312500000002</v>
      </c>
      <c r="DU1592" s="83">
        <v>0.28241875</v>
      </c>
      <c r="DV1592" s="83">
        <v>0.26584999999999998</v>
      </c>
      <c r="DW1592" s="83">
        <v>0.28854999999999997</v>
      </c>
      <c r="DX1592" s="83">
        <v>0.31631666666666702</v>
      </c>
      <c r="DY1592" s="83">
        <v>0.337675</v>
      </c>
      <c r="DZ1592" s="83">
        <v>0.23575625</v>
      </c>
    </row>
    <row r="1593" spans="1:130" s="83" customFormat="1" hidden="1" x14ac:dyDescent="0.25">
      <c r="A1593" s="82" t="s">
        <v>480</v>
      </c>
      <c r="B1593" s="82" t="s">
        <v>428</v>
      </c>
      <c r="C1593" s="83" t="s">
        <v>214</v>
      </c>
      <c r="D1593" s="83">
        <v>2017</v>
      </c>
      <c r="E1593" s="121">
        <v>43071</v>
      </c>
      <c r="F1593" s="121"/>
      <c r="G1593" s="121"/>
      <c r="H1593" s="121"/>
      <c r="I1593" s="121"/>
      <c r="J1593" s="121"/>
      <c r="K1593" s="121"/>
      <c r="L1593" s="121"/>
      <c r="M1593" s="121"/>
      <c r="N1593" s="121"/>
      <c r="O1593" s="121"/>
      <c r="P1593" s="121"/>
      <c r="Q1593" s="121"/>
      <c r="R1593" s="121"/>
      <c r="S1593" s="121"/>
      <c r="T1593" s="121"/>
      <c r="DS1593" s="83">
        <v>490.80937499999999</v>
      </c>
      <c r="DT1593" s="83">
        <v>0.23299375</v>
      </c>
      <c r="DU1593" s="83">
        <v>0.26749374999999997</v>
      </c>
      <c r="DV1593" s="83">
        <v>0.2366625</v>
      </c>
      <c r="DW1593" s="83">
        <v>0.31719375</v>
      </c>
      <c r="DX1593" s="83">
        <v>0.33618124999999999</v>
      </c>
      <c r="DY1593" s="83">
        <v>0.30251250000000002</v>
      </c>
      <c r="DZ1593" s="83">
        <v>0.19323750000000001</v>
      </c>
    </row>
    <row r="1594" spans="1:130" s="83" customFormat="1" hidden="1" x14ac:dyDescent="0.25">
      <c r="A1594" s="82" t="s">
        <v>480</v>
      </c>
      <c r="B1594" s="82" t="s">
        <v>428</v>
      </c>
      <c r="C1594" s="83" t="s">
        <v>215</v>
      </c>
      <c r="D1594" s="83">
        <v>2017</v>
      </c>
      <c r="E1594" s="121">
        <v>43071</v>
      </c>
      <c r="F1594" s="121"/>
      <c r="G1594" s="121"/>
      <c r="H1594" s="121"/>
      <c r="I1594" s="121"/>
      <c r="J1594" s="121"/>
      <c r="K1594" s="121"/>
      <c r="L1594" s="121"/>
      <c r="M1594" s="121"/>
      <c r="N1594" s="121"/>
      <c r="O1594" s="121"/>
      <c r="P1594" s="121"/>
      <c r="Q1594" s="121"/>
      <c r="R1594" s="121"/>
      <c r="S1594" s="121"/>
      <c r="T1594" s="121"/>
      <c r="DS1594" s="83">
        <v>510.89718749999997</v>
      </c>
      <c r="DT1594" s="83">
        <v>0.20771249999999999</v>
      </c>
      <c r="DU1594" s="83">
        <v>0.25214375</v>
      </c>
      <c r="DV1594" s="83">
        <v>0.25601249999999998</v>
      </c>
      <c r="DW1594" s="83">
        <v>0.28649999999999998</v>
      </c>
      <c r="DX1594" s="83">
        <v>0.33124999999999999</v>
      </c>
      <c r="DY1594" s="83">
        <v>0.33976250000000002</v>
      </c>
      <c r="DZ1594" s="83">
        <v>0.25953749999999998</v>
      </c>
    </row>
    <row r="1595" spans="1:130" s="83" customFormat="1" hidden="1" x14ac:dyDescent="0.25">
      <c r="A1595" s="82" t="s">
        <v>480</v>
      </c>
      <c r="B1595" s="82" t="s">
        <v>428</v>
      </c>
      <c r="C1595" s="83" t="s">
        <v>216</v>
      </c>
      <c r="D1595" s="83">
        <v>2017</v>
      </c>
      <c r="E1595" s="121">
        <v>43071</v>
      </c>
      <c r="F1595" s="121"/>
      <c r="G1595" s="121"/>
      <c r="H1595" s="121"/>
      <c r="I1595" s="121"/>
      <c r="J1595" s="121"/>
      <c r="K1595" s="121"/>
      <c r="L1595" s="121"/>
      <c r="M1595" s="121"/>
      <c r="N1595" s="121"/>
      <c r="O1595" s="121"/>
      <c r="P1595" s="121"/>
      <c r="Q1595" s="121"/>
      <c r="R1595" s="121"/>
      <c r="S1595" s="121"/>
      <c r="T1595" s="121"/>
      <c r="DS1595" s="83">
        <v>516.01265624999996</v>
      </c>
      <c r="DT1595" s="83">
        <v>0.263028125</v>
      </c>
      <c r="DU1595" s="83">
        <v>0.27416875000000002</v>
      </c>
      <c r="DV1595" s="83">
        <v>0.30634375000000003</v>
      </c>
      <c r="DW1595" s="83">
        <v>0.33285625000000002</v>
      </c>
      <c r="DX1595" s="83">
        <v>0.33329999999999999</v>
      </c>
      <c r="DY1595" s="83">
        <v>0.29322500000000001</v>
      </c>
      <c r="DZ1595" s="83">
        <v>0.18571874999999999</v>
      </c>
    </row>
    <row r="1596" spans="1:130" s="83" customFormat="1" hidden="1" x14ac:dyDescent="0.25">
      <c r="A1596" s="82" t="s">
        <v>480</v>
      </c>
      <c r="B1596" s="82" t="s">
        <v>428</v>
      </c>
      <c r="C1596" s="83" t="s">
        <v>217</v>
      </c>
      <c r="D1596" s="83">
        <v>2017</v>
      </c>
      <c r="E1596" s="121">
        <v>43071</v>
      </c>
      <c r="F1596" s="121"/>
      <c r="G1596" s="121"/>
      <c r="H1596" s="121"/>
      <c r="I1596" s="121"/>
      <c r="J1596" s="121"/>
      <c r="K1596" s="121"/>
      <c r="L1596" s="121"/>
      <c r="M1596" s="121"/>
      <c r="N1596" s="121"/>
      <c r="O1596" s="121"/>
      <c r="P1596" s="121"/>
      <c r="Q1596" s="121"/>
      <c r="R1596" s="121"/>
      <c r="S1596" s="121"/>
      <c r="T1596" s="121"/>
      <c r="DS1596" s="83">
        <v>463.36500000000001</v>
      </c>
      <c r="DT1596" s="83">
        <v>0.2212375</v>
      </c>
      <c r="DU1596" s="83">
        <v>0.23630000000000001</v>
      </c>
      <c r="DV1596" s="83">
        <v>0.25388749999999999</v>
      </c>
      <c r="DW1596" s="83">
        <v>0.28431250000000002</v>
      </c>
      <c r="DX1596" s="83">
        <v>0.3163125</v>
      </c>
      <c r="DY1596" s="83">
        <v>0.30651875000000001</v>
      </c>
      <c r="DZ1596" s="83">
        <v>0.15475</v>
      </c>
    </row>
    <row r="1597" spans="1:130" s="83" customFormat="1" hidden="1" x14ac:dyDescent="0.25">
      <c r="A1597" s="82" t="s">
        <v>480</v>
      </c>
      <c r="B1597" s="82" t="s">
        <v>428</v>
      </c>
      <c r="C1597" s="83" t="s">
        <v>213</v>
      </c>
      <c r="D1597" s="83">
        <v>2017</v>
      </c>
      <c r="E1597" s="121">
        <v>43072</v>
      </c>
      <c r="F1597" s="121"/>
      <c r="G1597" s="121"/>
      <c r="H1597" s="121"/>
      <c r="I1597" s="121"/>
      <c r="J1597" s="121"/>
      <c r="K1597" s="121"/>
      <c r="L1597" s="121"/>
      <c r="M1597" s="121"/>
      <c r="N1597" s="121"/>
      <c r="O1597" s="121"/>
      <c r="P1597" s="121"/>
      <c r="Q1597" s="121"/>
      <c r="R1597" s="121"/>
      <c r="S1597" s="121"/>
      <c r="T1597" s="121"/>
      <c r="DS1597" s="83">
        <v>513.5625</v>
      </c>
      <c r="DT1597" s="83">
        <v>0.24124375000000001</v>
      </c>
      <c r="DU1597" s="83">
        <v>0.29430624999999999</v>
      </c>
      <c r="DV1597" s="83">
        <v>0.28082499999999999</v>
      </c>
      <c r="DW1597" s="83">
        <v>0.28107500000000002</v>
      </c>
      <c r="DX1597" s="83">
        <v>0.30559375</v>
      </c>
      <c r="DY1597" s="83">
        <v>0.34913749999999999</v>
      </c>
      <c r="DZ1597" s="83">
        <v>0.22746875</v>
      </c>
    </row>
    <row r="1598" spans="1:130" s="83" customFormat="1" hidden="1" x14ac:dyDescent="0.25">
      <c r="A1598" s="82" t="s">
        <v>480</v>
      </c>
      <c r="B1598" s="82" t="s">
        <v>428</v>
      </c>
      <c r="C1598" s="83" t="s">
        <v>496</v>
      </c>
      <c r="D1598" s="83">
        <v>2017</v>
      </c>
      <c r="E1598" s="121">
        <v>43072</v>
      </c>
      <c r="F1598" s="121"/>
      <c r="G1598" s="121"/>
      <c r="H1598" s="121"/>
      <c r="I1598" s="121"/>
      <c r="J1598" s="121"/>
      <c r="K1598" s="121"/>
      <c r="L1598" s="121"/>
      <c r="M1598" s="121"/>
      <c r="N1598" s="121"/>
      <c r="O1598" s="121"/>
      <c r="P1598" s="121"/>
      <c r="Q1598" s="121"/>
      <c r="R1598" s="121"/>
      <c r="S1598" s="121"/>
      <c r="T1598" s="121"/>
      <c r="DS1598" s="83">
        <v>509.34765625</v>
      </c>
      <c r="DT1598" s="83">
        <v>0.25307812499999999</v>
      </c>
      <c r="DU1598" s="83">
        <v>0.27350625000000001</v>
      </c>
      <c r="DV1598" s="83">
        <v>0.25922499999999998</v>
      </c>
      <c r="DW1598" s="83">
        <v>0.28723749999999998</v>
      </c>
      <c r="DX1598" s="83">
        <v>0.31490833333333301</v>
      </c>
      <c r="DY1598" s="83">
        <v>0.33746874999999998</v>
      </c>
      <c r="DZ1598" s="83">
        <v>0.23569375000000001</v>
      </c>
    </row>
    <row r="1599" spans="1:130" s="83" customFormat="1" hidden="1" x14ac:dyDescent="0.25">
      <c r="A1599" s="82" t="s">
        <v>480</v>
      </c>
      <c r="B1599" s="82" t="s">
        <v>428</v>
      </c>
      <c r="C1599" s="83" t="s">
        <v>214</v>
      </c>
      <c r="D1599" s="83">
        <v>2017</v>
      </c>
      <c r="E1599" s="121">
        <v>43072</v>
      </c>
      <c r="F1599" s="121"/>
      <c r="G1599" s="121"/>
      <c r="H1599" s="121"/>
      <c r="I1599" s="121"/>
      <c r="J1599" s="121"/>
      <c r="K1599" s="121"/>
      <c r="L1599" s="121"/>
      <c r="M1599" s="121"/>
      <c r="N1599" s="121"/>
      <c r="O1599" s="121"/>
      <c r="P1599" s="121"/>
      <c r="Q1599" s="121"/>
      <c r="R1599" s="121"/>
      <c r="S1599" s="121"/>
      <c r="T1599" s="121"/>
      <c r="DS1599" s="83">
        <v>483.23343749999998</v>
      </c>
      <c r="DT1599" s="83">
        <v>0.21364374999999999</v>
      </c>
      <c r="DU1599" s="83">
        <v>0.25471250000000001</v>
      </c>
      <c r="DV1599" s="83">
        <v>0.23191875000000001</v>
      </c>
      <c r="DW1599" s="83">
        <v>0.31561875</v>
      </c>
      <c r="DX1599" s="83">
        <v>0.33439999999999998</v>
      </c>
      <c r="DY1599" s="83">
        <v>0.30164374999999999</v>
      </c>
      <c r="DZ1599" s="83">
        <v>0.19301874999999999</v>
      </c>
    </row>
    <row r="1600" spans="1:130" s="83" customFormat="1" hidden="1" x14ac:dyDescent="0.25">
      <c r="A1600" s="82" t="s">
        <v>480</v>
      </c>
      <c r="B1600" s="82" t="s">
        <v>428</v>
      </c>
      <c r="C1600" s="83" t="s">
        <v>215</v>
      </c>
      <c r="D1600" s="83">
        <v>2017</v>
      </c>
      <c r="E1600" s="121">
        <v>43072</v>
      </c>
      <c r="F1600" s="121"/>
      <c r="G1600" s="121"/>
      <c r="H1600" s="121"/>
      <c r="I1600" s="121"/>
      <c r="J1600" s="121"/>
      <c r="K1600" s="121"/>
      <c r="L1600" s="121"/>
      <c r="M1600" s="121"/>
      <c r="N1600" s="121"/>
      <c r="O1600" s="121"/>
      <c r="P1600" s="121"/>
      <c r="Q1600" s="121"/>
      <c r="R1600" s="121"/>
      <c r="S1600" s="121"/>
      <c r="T1600" s="121"/>
      <c r="DS1600" s="83">
        <v>503.84812499999998</v>
      </c>
      <c r="DT1600" s="83">
        <v>0.191325</v>
      </c>
      <c r="DU1600" s="83">
        <v>0.238625</v>
      </c>
      <c r="DV1600" s="83">
        <v>0.25051250000000003</v>
      </c>
      <c r="DW1600" s="83">
        <v>0.285775</v>
      </c>
      <c r="DX1600" s="83">
        <v>0.32995625000000001</v>
      </c>
      <c r="DY1600" s="83">
        <v>0.33912500000000001</v>
      </c>
      <c r="DZ1600" s="83">
        <v>0.25914999999999999</v>
      </c>
    </row>
    <row r="1601" spans="1:130" s="83" customFormat="1" hidden="1" x14ac:dyDescent="0.25">
      <c r="A1601" s="82" t="s">
        <v>480</v>
      </c>
      <c r="B1601" s="82" t="s">
        <v>428</v>
      </c>
      <c r="C1601" s="83" t="s">
        <v>216</v>
      </c>
      <c r="D1601" s="83">
        <v>2017</v>
      </c>
      <c r="E1601" s="121">
        <v>43072</v>
      </c>
      <c r="F1601" s="121"/>
      <c r="G1601" s="121"/>
      <c r="H1601" s="121"/>
      <c r="I1601" s="121"/>
      <c r="J1601" s="121"/>
      <c r="K1601" s="121"/>
      <c r="L1601" s="121"/>
      <c r="M1601" s="121"/>
      <c r="N1601" s="121"/>
      <c r="O1601" s="121"/>
      <c r="P1601" s="121"/>
      <c r="Q1601" s="121"/>
      <c r="R1601" s="121"/>
      <c r="S1601" s="121"/>
      <c r="T1601" s="121"/>
      <c r="DS1601" s="83">
        <v>508.67671875000002</v>
      </c>
      <c r="DT1601" s="83">
        <v>0.244496875</v>
      </c>
      <c r="DU1601" s="83">
        <v>0.26058124999999999</v>
      </c>
      <c r="DV1601" s="83">
        <v>0.30048750000000002</v>
      </c>
      <c r="DW1601" s="83">
        <v>0.33206249999999998</v>
      </c>
      <c r="DX1601" s="83">
        <v>0.332125</v>
      </c>
      <c r="DY1601" s="83">
        <v>0.29294375</v>
      </c>
      <c r="DZ1601" s="83">
        <v>0.18543124999999999</v>
      </c>
    </row>
    <row r="1602" spans="1:130" s="83" customFormat="1" hidden="1" x14ac:dyDescent="0.25">
      <c r="A1602" s="82" t="s">
        <v>480</v>
      </c>
      <c r="B1602" s="82" t="s">
        <v>428</v>
      </c>
      <c r="C1602" s="83" t="s">
        <v>217</v>
      </c>
      <c r="D1602" s="83">
        <v>2017</v>
      </c>
      <c r="E1602" s="121">
        <v>43072</v>
      </c>
      <c r="F1602" s="121"/>
      <c r="G1602" s="121"/>
      <c r="H1602" s="121"/>
      <c r="I1602" s="121"/>
      <c r="J1602" s="121"/>
      <c r="K1602" s="121"/>
      <c r="L1602" s="121"/>
      <c r="M1602" s="121"/>
      <c r="N1602" s="121"/>
      <c r="O1602" s="121"/>
      <c r="P1602" s="121"/>
      <c r="Q1602" s="121"/>
      <c r="R1602" s="121"/>
      <c r="S1602" s="121"/>
      <c r="T1602" s="121"/>
      <c r="DS1602" s="83">
        <v>457.77703124999999</v>
      </c>
      <c r="DT1602" s="83">
        <v>0.207628125</v>
      </c>
      <c r="DU1602" s="83">
        <v>0.22736875000000001</v>
      </c>
      <c r="DV1602" s="83">
        <v>0.24931875000000001</v>
      </c>
      <c r="DW1602" s="83">
        <v>0.28292499999999998</v>
      </c>
      <c r="DX1602" s="83">
        <v>0.31537500000000002</v>
      </c>
      <c r="DY1602" s="83">
        <v>0.30608125000000003</v>
      </c>
      <c r="DZ1602" s="83">
        <v>0.154725</v>
      </c>
    </row>
    <row r="1603" spans="1:130" s="83" customFormat="1" hidden="1" x14ac:dyDescent="0.25">
      <c r="A1603" s="82" t="s">
        <v>480</v>
      </c>
      <c r="B1603" s="82" t="s">
        <v>428</v>
      </c>
      <c r="C1603" s="83" t="s">
        <v>213</v>
      </c>
      <c r="D1603" s="83">
        <v>2017</v>
      </c>
      <c r="E1603" s="121">
        <v>43073</v>
      </c>
      <c r="F1603" s="121"/>
      <c r="G1603" s="121"/>
      <c r="H1603" s="121"/>
      <c r="I1603" s="121"/>
      <c r="J1603" s="121"/>
      <c r="K1603" s="121"/>
      <c r="L1603" s="121"/>
      <c r="M1603" s="121"/>
      <c r="N1603" s="121"/>
      <c r="O1603" s="121"/>
      <c r="P1603" s="121"/>
      <c r="Q1603" s="121"/>
      <c r="R1603" s="121"/>
      <c r="S1603" s="121"/>
      <c r="T1603" s="121"/>
      <c r="DS1603" s="83">
        <v>506.27625</v>
      </c>
      <c r="DT1603" s="83">
        <v>0.22721875</v>
      </c>
      <c r="DU1603" s="83">
        <v>0.28480624999999998</v>
      </c>
      <c r="DV1603" s="83">
        <v>0.27225624999999998</v>
      </c>
      <c r="DW1603" s="83">
        <v>0.27949374999999999</v>
      </c>
      <c r="DX1603" s="83">
        <v>0.30408750000000001</v>
      </c>
      <c r="DY1603" s="83">
        <v>0.34841875</v>
      </c>
      <c r="DZ1603" s="83">
        <v>0.22731875000000001</v>
      </c>
    </row>
    <row r="1604" spans="1:130" s="83" customFormat="1" hidden="1" x14ac:dyDescent="0.25">
      <c r="A1604" s="82" t="s">
        <v>480</v>
      </c>
      <c r="B1604" s="82" t="s">
        <v>428</v>
      </c>
      <c r="C1604" s="83" t="s">
        <v>496</v>
      </c>
      <c r="D1604" s="83">
        <v>2017</v>
      </c>
      <c r="E1604" s="121">
        <v>43073</v>
      </c>
      <c r="F1604" s="121"/>
      <c r="G1604" s="121"/>
      <c r="H1604" s="121"/>
      <c r="I1604" s="121"/>
      <c r="J1604" s="121"/>
      <c r="K1604" s="121"/>
      <c r="L1604" s="121"/>
      <c r="M1604" s="121"/>
      <c r="N1604" s="121"/>
      <c r="O1604" s="121"/>
      <c r="P1604" s="121"/>
      <c r="Q1604" s="121"/>
      <c r="R1604" s="121"/>
      <c r="S1604" s="121"/>
      <c r="T1604" s="121"/>
      <c r="DS1604" s="83">
        <v>502.71749999999997</v>
      </c>
      <c r="DT1604" s="83">
        <v>0.2407</v>
      </c>
      <c r="DU1604" s="83">
        <v>0.26391249999999999</v>
      </c>
      <c r="DV1604" s="83">
        <v>0.25183749999999999</v>
      </c>
      <c r="DW1604" s="83">
        <v>0.28549999999999998</v>
      </c>
      <c r="DX1604" s="83">
        <v>0.31330000000000002</v>
      </c>
      <c r="DY1604" s="83">
        <v>0.33719375000000001</v>
      </c>
      <c r="DZ1604" s="83">
        <v>0.23558750000000001</v>
      </c>
    </row>
    <row r="1605" spans="1:130" s="83" customFormat="1" hidden="1" x14ac:dyDescent="0.25">
      <c r="A1605" s="82" t="s">
        <v>480</v>
      </c>
      <c r="B1605" s="82" t="s">
        <v>428</v>
      </c>
      <c r="C1605" s="83" t="s">
        <v>214</v>
      </c>
      <c r="D1605" s="83">
        <v>2017</v>
      </c>
      <c r="E1605" s="121">
        <v>43073</v>
      </c>
      <c r="F1605" s="121"/>
      <c r="G1605" s="121"/>
      <c r="H1605" s="121"/>
      <c r="I1605" s="121"/>
      <c r="J1605" s="121"/>
      <c r="K1605" s="121"/>
      <c r="L1605" s="121"/>
      <c r="M1605" s="121"/>
      <c r="N1605" s="121"/>
      <c r="O1605" s="121"/>
      <c r="P1605" s="121"/>
      <c r="Q1605" s="121"/>
      <c r="R1605" s="121"/>
      <c r="S1605" s="121"/>
      <c r="T1605" s="121"/>
      <c r="DS1605" s="83">
        <v>474.35390625000002</v>
      </c>
      <c r="DT1605" s="83">
        <v>0.19290937499999999</v>
      </c>
      <c r="DU1605" s="83">
        <v>0.24036250000000001</v>
      </c>
      <c r="DV1605" s="83">
        <v>0.225825</v>
      </c>
      <c r="DW1605" s="83">
        <v>0.31301250000000003</v>
      </c>
      <c r="DX1605" s="83">
        <v>0.33221875000000001</v>
      </c>
      <c r="DY1605" s="83">
        <v>0.30071874999999998</v>
      </c>
      <c r="DZ1605" s="83">
        <v>0.19276874999999999</v>
      </c>
    </row>
    <row r="1606" spans="1:130" s="83" customFormat="1" hidden="1" x14ac:dyDescent="0.25">
      <c r="A1606" s="82" t="s">
        <v>480</v>
      </c>
      <c r="B1606" s="82" t="s">
        <v>428</v>
      </c>
      <c r="C1606" s="83" t="s">
        <v>215</v>
      </c>
      <c r="D1606" s="83">
        <v>2017</v>
      </c>
      <c r="E1606" s="121">
        <v>43073</v>
      </c>
      <c r="F1606" s="121"/>
      <c r="G1606" s="121"/>
      <c r="H1606" s="121"/>
      <c r="I1606" s="121"/>
      <c r="J1606" s="121"/>
      <c r="K1606" s="121"/>
      <c r="L1606" s="121"/>
      <c r="M1606" s="121"/>
      <c r="N1606" s="121"/>
      <c r="O1606" s="121"/>
      <c r="P1606" s="121"/>
      <c r="Q1606" s="121"/>
      <c r="R1606" s="121"/>
      <c r="S1606" s="121"/>
      <c r="T1606" s="121"/>
      <c r="DS1606" s="83">
        <v>495.39093750000001</v>
      </c>
      <c r="DT1606" s="83">
        <v>0.1733875</v>
      </c>
      <c r="DU1606" s="83">
        <v>0.22284375000000001</v>
      </c>
      <c r="DV1606" s="83">
        <v>0.24333750000000001</v>
      </c>
      <c r="DW1606" s="83">
        <v>0.28418749999999998</v>
      </c>
      <c r="DX1606" s="83">
        <v>0.32853125</v>
      </c>
      <c r="DY1606" s="83">
        <v>0.33836875</v>
      </c>
      <c r="DZ1606" s="83">
        <v>0.25876250000000001</v>
      </c>
    </row>
    <row r="1607" spans="1:130" s="83" customFormat="1" hidden="1" x14ac:dyDescent="0.25">
      <c r="A1607" s="82" t="s">
        <v>480</v>
      </c>
      <c r="B1607" s="82" t="s">
        <v>428</v>
      </c>
      <c r="C1607" s="83" t="s">
        <v>216</v>
      </c>
      <c r="D1607" s="83">
        <v>2017</v>
      </c>
      <c r="E1607" s="121">
        <v>43073</v>
      </c>
      <c r="F1607" s="121"/>
      <c r="G1607" s="121"/>
      <c r="H1607" s="121"/>
      <c r="I1607" s="121"/>
      <c r="J1607" s="121"/>
      <c r="K1607" s="121"/>
      <c r="L1607" s="121"/>
      <c r="M1607" s="121"/>
      <c r="N1607" s="121"/>
      <c r="O1607" s="121"/>
      <c r="P1607" s="121"/>
      <c r="Q1607" s="121"/>
      <c r="R1607" s="121"/>
      <c r="S1607" s="121"/>
      <c r="T1607" s="121"/>
      <c r="DS1607" s="83">
        <v>500.54015625</v>
      </c>
      <c r="DT1607" s="83">
        <v>0.22499687500000001</v>
      </c>
      <c r="DU1607" s="83">
        <v>0.24637500000000001</v>
      </c>
      <c r="DV1607" s="83">
        <v>0.29390624999999998</v>
      </c>
      <c r="DW1607" s="83">
        <v>0.33083750000000001</v>
      </c>
      <c r="DX1607" s="83">
        <v>0.33059375000000002</v>
      </c>
      <c r="DY1607" s="83">
        <v>0.29236250000000003</v>
      </c>
      <c r="DZ1607" s="83">
        <v>0.18508125</v>
      </c>
    </row>
    <row r="1608" spans="1:130" s="83" customFormat="1" hidden="1" x14ac:dyDescent="0.25">
      <c r="A1608" s="82" t="s">
        <v>480</v>
      </c>
      <c r="B1608" s="82" t="s">
        <v>428</v>
      </c>
      <c r="C1608" s="83" t="s">
        <v>217</v>
      </c>
      <c r="D1608" s="83">
        <v>2017</v>
      </c>
      <c r="E1608" s="121">
        <v>43073</v>
      </c>
      <c r="F1608" s="121"/>
      <c r="G1608" s="121"/>
      <c r="H1608" s="121"/>
      <c r="I1608" s="121"/>
      <c r="J1608" s="121"/>
      <c r="K1608" s="121"/>
      <c r="L1608" s="121"/>
      <c r="M1608" s="121"/>
      <c r="N1608" s="121"/>
      <c r="O1608" s="121"/>
      <c r="P1608" s="121"/>
      <c r="Q1608" s="121"/>
      <c r="R1608" s="121"/>
      <c r="S1608" s="121"/>
      <c r="T1608" s="121"/>
      <c r="DS1608" s="83">
        <v>451.29890625000002</v>
      </c>
      <c r="DT1608" s="83">
        <v>0.193528125</v>
      </c>
      <c r="DU1608" s="83">
        <v>0.21748124999999999</v>
      </c>
      <c r="DV1608" s="83">
        <v>0.24299375000000001</v>
      </c>
      <c r="DW1608" s="83">
        <v>0.28133750000000002</v>
      </c>
      <c r="DX1608" s="83">
        <v>0.31429374999999998</v>
      </c>
      <c r="DY1608" s="83">
        <v>0.30557499999999999</v>
      </c>
      <c r="DZ1608" s="83">
        <v>0.15462500000000001</v>
      </c>
    </row>
    <row r="1609" spans="1:130" s="83" customFormat="1" hidden="1" x14ac:dyDescent="0.25">
      <c r="A1609" s="82" t="s">
        <v>480</v>
      </c>
      <c r="B1609" s="82" t="s">
        <v>428</v>
      </c>
      <c r="C1609" s="83" t="s">
        <v>213</v>
      </c>
      <c r="D1609" s="83">
        <v>2017</v>
      </c>
      <c r="E1609" s="121">
        <v>43074</v>
      </c>
      <c r="F1609" s="121"/>
      <c r="G1609" s="121"/>
      <c r="H1609" s="121"/>
      <c r="I1609" s="121"/>
      <c r="J1609" s="121"/>
      <c r="K1609" s="121"/>
      <c r="L1609" s="121"/>
      <c r="M1609" s="121"/>
      <c r="N1609" s="121"/>
      <c r="O1609" s="121"/>
      <c r="P1609" s="121"/>
      <c r="Q1609" s="121"/>
      <c r="R1609" s="121"/>
      <c r="S1609" s="121"/>
      <c r="T1609" s="121"/>
      <c r="DS1609" s="83">
        <v>499.36734374999997</v>
      </c>
      <c r="DT1609" s="83">
        <v>0.21454062500000001</v>
      </c>
      <c r="DU1609" s="83">
        <v>0.27578750000000002</v>
      </c>
      <c r="DV1609" s="83">
        <v>0.2643875</v>
      </c>
      <c r="DW1609" s="83">
        <v>0.27768749999999998</v>
      </c>
      <c r="DX1609" s="83">
        <v>0.30255625000000003</v>
      </c>
      <c r="DY1609" s="83">
        <v>0.34763125</v>
      </c>
      <c r="DZ1609" s="83">
        <v>0.22713125000000001</v>
      </c>
    </row>
    <row r="1610" spans="1:130" s="83" customFormat="1" hidden="1" x14ac:dyDescent="0.25">
      <c r="A1610" s="82" t="s">
        <v>480</v>
      </c>
      <c r="B1610" s="82" t="s">
        <v>428</v>
      </c>
      <c r="C1610" s="83" t="s">
        <v>496</v>
      </c>
      <c r="D1610" s="83">
        <v>2017</v>
      </c>
      <c r="E1610" s="121">
        <v>43074</v>
      </c>
      <c r="F1610" s="121"/>
      <c r="G1610" s="121"/>
      <c r="H1610" s="121"/>
      <c r="I1610" s="121"/>
      <c r="J1610" s="121"/>
      <c r="K1610" s="121"/>
      <c r="L1610" s="121"/>
      <c r="M1610" s="121"/>
      <c r="N1610" s="121"/>
      <c r="O1610" s="121"/>
      <c r="P1610" s="121"/>
      <c r="Q1610" s="121"/>
      <c r="R1610" s="121"/>
      <c r="S1610" s="121"/>
      <c r="T1610" s="121"/>
      <c r="DS1610" s="83">
        <v>496.26625000000001</v>
      </c>
      <c r="DT1610" s="83">
        <v>0.22931874999999999</v>
      </c>
      <c r="DU1610" s="83">
        <v>0.25475625000000002</v>
      </c>
      <c r="DV1610" s="83">
        <v>0.2444125</v>
      </c>
      <c r="DW1610" s="83">
        <v>0.28378750000000003</v>
      </c>
      <c r="DX1610" s="83">
        <v>0.31158333333333299</v>
      </c>
      <c r="DY1610" s="83">
        <v>0.33695625000000001</v>
      </c>
      <c r="DZ1610" s="83">
        <v>0.23544375000000001</v>
      </c>
    </row>
    <row r="1611" spans="1:130" s="83" customFormat="1" hidden="1" x14ac:dyDescent="0.25">
      <c r="A1611" s="82" t="s">
        <v>480</v>
      </c>
      <c r="B1611" s="82" t="s">
        <v>428</v>
      </c>
      <c r="C1611" s="83" t="s">
        <v>214</v>
      </c>
      <c r="D1611" s="83">
        <v>2017</v>
      </c>
      <c r="E1611" s="121">
        <v>43074</v>
      </c>
      <c r="F1611" s="121"/>
      <c r="G1611" s="121"/>
      <c r="H1611" s="121"/>
      <c r="I1611" s="121"/>
      <c r="J1611" s="121"/>
      <c r="K1611" s="121"/>
      <c r="L1611" s="121"/>
      <c r="M1611" s="121"/>
      <c r="N1611" s="121"/>
      <c r="O1611" s="121"/>
      <c r="P1611" s="121"/>
      <c r="Q1611" s="121"/>
      <c r="R1611" s="121"/>
      <c r="S1611" s="121"/>
      <c r="T1611" s="121"/>
      <c r="DS1611" s="83">
        <v>465.19218749999999</v>
      </c>
      <c r="DT1611" s="83">
        <v>0.17498125</v>
      </c>
      <c r="DU1611" s="83">
        <v>0.22547500000000001</v>
      </c>
      <c r="DV1611" s="83">
        <v>0.21881875000000001</v>
      </c>
      <c r="DW1611" s="83">
        <v>0.30928749999999999</v>
      </c>
      <c r="DX1611" s="83">
        <v>0.33005000000000001</v>
      </c>
      <c r="DY1611" s="83">
        <v>0.29970625000000001</v>
      </c>
      <c r="DZ1611" s="83">
        <v>0.19255</v>
      </c>
    </row>
    <row r="1612" spans="1:130" s="83" customFormat="1" hidden="1" x14ac:dyDescent="0.25">
      <c r="A1612" s="82" t="s">
        <v>480</v>
      </c>
      <c r="B1612" s="82" t="s">
        <v>428</v>
      </c>
      <c r="C1612" s="83" t="s">
        <v>215</v>
      </c>
      <c r="D1612" s="83">
        <v>2017</v>
      </c>
      <c r="E1612" s="121">
        <v>43074</v>
      </c>
      <c r="F1612" s="121"/>
      <c r="G1612" s="121"/>
      <c r="H1612" s="121"/>
      <c r="I1612" s="121"/>
      <c r="J1612" s="121"/>
      <c r="K1612" s="121"/>
      <c r="L1612" s="121"/>
      <c r="M1612" s="121"/>
      <c r="N1612" s="121"/>
      <c r="O1612" s="121"/>
      <c r="P1612" s="121"/>
      <c r="Q1612" s="121"/>
      <c r="R1612" s="121"/>
      <c r="S1612" s="121"/>
      <c r="T1612" s="121"/>
      <c r="DS1612" s="83">
        <v>487.14281249999999</v>
      </c>
      <c r="DT1612" s="83">
        <v>0.15890625</v>
      </c>
      <c r="DU1612" s="83">
        <v>0.20780000000000001</v>
      </c>
      <c r="DV1612" s="83">
        <v>0.235375</v>
      </c>
      <c r="DW1612" s="83">
        <v>0.28238750000000001</v>
      </c>
      <c r="DX1612" s="83">
        <v>0.32685625000000001</v>
      </c>
      <c r="DY1612" s="83">
        <v>0.33765000000000001</v>
      </c>
      <c r="DZ1612" s="83">
        <v>0.25818750000000001</v>
      </c>
    </row>
    <row r="1613" spans="1:130" s="83" customFormat="1" hidden="1" x14ac:dyDescent="0.25">
      <c r="A1613" s="82" t="s">
        <v>480</v>
      </c>
      <c r="B1613" s="82" t="s">
        <v>428</v>
      </c>
      <c r="C1613" s="83" t="s">
        <v>216</v>
      </c>
      <c r="D1613" s="83">
        <v>2017</v>
      </c>
      <c r="E1613" s="121">
        <v>43074</v>
      </c>
      <c r="F1613" s="121"/>
      <c r="G1613" s="121"/>
      <c r="H1613" s="121"/>
      <c r="I1613" s="121"/>
      <c r="J1613" s="121"/>
      <c r="K1613" s="121"/>
      <c r="L1613" s="121"/>
      <c r="M1613" s="121"/>
      <c r="N1613" s="121"/>
      <c r="O1613" s="121"/>
      <c r="P1613" s="121"/>
      <c r="Q1613" s="121"/>
      <c r="R1613" s="121"/>
      <c r="S1613" s="121"/>
      <c r="T1613" s="121"/>
      <c r="DS1613" s="83">
        <v>493.11328125</v>
      </c>
      <c r="DT1613" s="83">
        <v>0.20834687499999999</v>
      </c>
      <c r="DU1613" s="83">
        <v>0.233625</v>
      </c>
      <c r="DV1613" s="83">
        <v>0.28740624999999997</v>
      </c>
      <c r="DW1613" s="83">
        <v>0.32950000000000002</v>
      </c>
      <c r="DX1613" s="83">
        <v>0.32919999999999999</v>
      </c>
      <c r="DY1613" s="83">
        <v>0.29193124999999998</v>
      </c>
      <c r="DZ1613" s="83">
        <v>0.1846875</v>
      </c>
    </row>
    <row r="1614" spans="1:130" s="83" customFormat="1" hidden="1" x14ac:dyDescent="0.25">
      <c r="A1614" s="82" t="s">
        <v>480</v>
      </c>
      <c r="B1614" s="82" t="s">
        <v>428</v>
      </c>
      <c r="C1614" s="83" t="s">
        <v>217</v>
      </c>
      <c r="D1614" s="83">
        <v>2017</v>
      </c>
      <c r="E1614" s="121">
        <v>43074</v>
      </c>
      <c r="F1614" s="121"/>
      <c r="G1614" s="121"/>
      <c r="H1614" s="121"/>
      <c r="I1614" s="121"/>
      <c r="J1614" s="121"/>
      <c r="K1614" s="121"/>
      <c r="L1614" s="121"/>
      <c r="M1614" s="121"/>
      <c r="N1614" s="121"/>
      <c r="O1614" s="121"/>
      <c r="P1614" s="121"/>
      <c r="Q1614" s="121"/>
      <c r="R1614" s="121"/>
      <c r="S1614" s="121"/>
      <c r="T1614" s="121"/>
      <c r="DS1614" s="83">
        <v>445.09265625</v>
      </c>
      <c r="DT1614" s="83">
        <v>0.18109062500000001</v>
      </c>
      <c r="DU1614" s="83">
        <v>0.20795625000000001</v>
      </c>
      <c r="DV1614" s="83">
        <v>0.23669999999999999</v>
      </c>
      <c r="DW1614" s="83">
        <v>0.27945625000000002</v>
      </c>
      <c r="DX1614" s="83">
        <v>0.31321874999999999</v>
      </c>
      <c r="DY1614" s="83">
        <v>0.30528749999999999</v>
      </c>
      <c r="DZ1614" s="83">
        <v>0.15445624999999999</v>
      </c>
    </row>
    <row r="1615" spans="1:130" s="83" customFormat="1" hidden="1" x14ac:dyDescent="0.25">
      <c r="A1615" s="82" t="s">
        <v>480</v>
      </c>
      <c r="B1615" s="82" t="s">
        <v>428</v>
      </c>
      <c r="C1615" s="83" t="s">
        <v>213</v>
      </c>
      <c r="D1615" s="83">
        <v>2017</v>
      </c>
      <c r="E1615" s="121">
        <v>43075</v>
      </c>
      <c r="F1615" s="121"/>
      <c r="G1615" s="121"/>
      <c r="H1615" s="121"/>
      <c r="I1615" s="121"/>
      <c r="J1615" s="121"/>
      <c r="K1615" s="121"/>
      <c r="L1615" s="121"/>
      <c r="M1615" s="121"/>
      <c r="N1615" s="121"/>
      <c r="O1615" s="121"/>
      <c r="P1615" s="121"/>
      <c r="Q1615" s="121"/>
      <c r="R1615" s="121"/>
      <c r="S1615" s="121"/>
      <c r="T1615" s="121"/>
      <c r="DS1615" s="83">
        <v>545.28656249999995</v>
      </c>
      <c r="DT1615" s="83">
        <v>0.30996875000000002</v>
      </c>
      <c r="DU1615" s="83">
        <v>0.33806249999999999</v>
      </c>
      <c r="DV1615" s="83">
        <v>0.33108749999999998</v>
      </c>
      <c r="DW1615" s="83">
        <v>0.28461249999999999</v>
      </c>
      <c r="DX1615" s="83">
        <v>0.30271874999999998</v>
      </c>
      <c r="DY1615" s="83">
        <v>0.34720000000000001</v>
      </c>
      <c r="DZ1615" s="83">
        <v>0.22798750000000001</v>
      </c>
    </row>
    <row r="1616" spans="1:130" s="83" customFormat="1" hidden="1" x14ac:dyDescent="0.25">
      <c r="A1616" s="82" t="s">
        <v>480</v>
      </c>
      <c r="B1616" s="82" t="s">
        <v>428</v>
      </c>
      <c r="C1616" s="83" t="s">
        <v>496</v>
      </c>
      <c r="D1616" s="83">
        <v>2017</v>
      </c>
      <c r="E1616" s="121">
        <v>43075</v>
      </c>
      <c r="F1616" s="121"/>
      <c r="G1616" s="121"/>
      <c r="H1616" s="121"/>
      <c r="I1616" s="121"/>
      <c r="J1616" s="121"/>
      <c r="K1616" s="121"/>
      <c r="L1616" s="121"/>
      <c r="M1616" s="121"/>
      <c r="N1616" s="121"/>
      <c r="O1616" s="121"/>
      <c r="P1616" s="121"/>
      <c r="Q1616" s="121"/>
      <c r="R1616" s="121"/>
      <c r="S1616" s="121"/>
      <c r="T1616" s="121"/>
      <c r="DS1616" s="83">
        <v>534.06656250000003</v>
      </c>
      <c r="DT1616" s="83">
        <v>0.32074999999999998</v>
      </c>
      <c r="DU1616" s="83">
        <v>0.31234374999999998</v>
      </c>
      <c r="DV1616" s="83">
        <v>0.29478124999999999</v>
      </c>
      <c r="DW1616" s="83">
        <v>0.28640624999999997</v>
      </c>
      <c r="DX1616" s="83">
        <v>0.31040000000000001</v>
      </c>
      <c r="DY1616" s="83">
        <v>0.33669375000000001</v>
      </c>
      <c r="DZ1616" s="83">
        <v>0.23539375000000001</v>
      </c>
    </row>
    <row r="1617" spans="1:130" s="83" customFormat="1" hidden="1" x14ac:dyDescent="0.25">
      <c r="A1617" s="82" t="s">
        <v>480</v>
      </c>
      <c r="B1617" s="82" t="s">
        <v>428</v>
      </c>
      <c r="C1617" s="83" t="s">
        <v>214</v>
      </c>
      <c r="D1617" s="83">
        <v>2017</v>
      </c>
      <c r="E1617" s="121">
        <v>43075</v>
      </c>
      <c r="F1617" s="121"/>
      <c r="G1617" s="121"/>
      <c r="H1617" s="121"/>
      <c r="I1617" s="121"/>
      <c r="J1617" s="121"/>
      <c r="K1617" s="121"/>
      <c r="L1617" s="121"/>
      <c r="M1617" s="121"/>
      <c r="N1617" s="121"/>
      <c r="O1617" s="121"/>
      <c r="P1617" s="121"/>
      <c r="Q1617" s="121"/>
      <c r="R1617" s="121"/>
      <c r="S1617" s="121"/>
      <c r="T1617" s="121"/>
      <c r="DS1617" s="83">
        <v>508.18453125000002</v>
      </c>
      <c r="DT1617" s="83">
        <v>0.30296562500000002</v>
      </c>
      <c r="DU1617" s="83">
        <v>0.31846875000000002</v>
      </c>
      <c r="DV1617" s="83">
        <v>0.25666875</v>
      </c>
      <c r="DW1617" s="83">
        <v>0.30758750000000001</v>
      </c>
      <c r="DX1617" s="83">
        <v>0.3278625</v>
      </c>
      <c r="DY1617" s="83">
        <v>0.29871249999999999</v>
      </c>
      <c r="DZ1617" s="83">
        <v>0.19239999999999999</v>
      </c>
    </row>
    <row r="1618" spans="1:130" s="83" customFormat="1" hidden="1" x14ac:dyDescent="0.25">
      <c r="A1618" s="82" t="s">
        <v>480</v>
      </c>
      <c r="B1618" s="82" t="s">
        <v>428</v>
      </c>
      <c r="C1618" s="83" t="s">
        <v>215</v>
      </c>
      <c r="D1618" s="83">
        <v>2017</v>
      </c>
      <c r="E1618" s="121">
        <v>43075</v>
      </c>
      <c r="F1618" s="121"/>
      <c r="G1618" s="121"/>
      <c r="H1618" s="121"/>
      <c r="I1618" s="121"/>
      <c r="J1618" s="121"/>
      <c r="K1618" s="121"/>
      <c r="L1618" s="121"/>
      <c r="M1618" s="121"/>
      <c r="N1618" s="121"/>
      <c r="O1618" s="121"/>
      <c r="P1618" s="121"/>
      <c r="Q1618" s="121"/>
      <c r="R1618" s="121"/>
      <c r="S1618" s="121"/>
      <c r="T1618" s="121"/>
      <c r="DS1618" s="83">
        <v>529.86515625000004</v>
      </c>
      <c r="DT1618" s="83">
        <v>0.26851562499999998</v>
      </c>
      <c r="DU1618" s="83">
        <v>0.29478124999999999</v>
      </c>
      <c r="DV1618" s="83">
        <v>0.27536250000000001</v>
      </c>
      <c r="DW1618" s="83">
        <v>0.28863125000000001</v>
      </c>
      <c r="DX1618" s="83">
        <v>0.32547500000000001</v>
      </c>
      <c r="DY1618" s="83">
        <v>0.33700625000000001</v>
      </c>
      <c r="DZ1618" s="83">
        <v>0.25809375000000001</v>
      </c>
    </row>
    <row r="1619" spans="1:130" s="83" customFormat="1" hidden="1" x14ac:dyDescent="0.25">
      <c r="A1619" s="82" t="s">
        <v>480</v>
      </c>
      <c r="B1619" s="82" t="s">
        <v>428</v>
      </c>
      <c r="C1619" s="83" t="s">
        <v>216</v>
      </c>
      <c r="D1619" s="83">
        <v>2017</v>
      </c>
      <c r="E1619" s="121">
        <v>43075</v>
      </c>
      <c r="F1619" s="121"/>
      <c r="G1619" s="121"/>
      <c r="H1619" s="121"/>
      <c r="I1619" s="121"/>
      <c r="J1619" s="121"/>
      <c r="K1619" s="121"/>
      <c r="L1619" s="121"/>
      <c r="M1619" s="121"/>
      <c r="N1619" s="121"/>
      <c r="O1619" s="121"/>
      <c r="P1619" s="121"/>
      <c r="Q1619" s="121"/>
      <c r="R1619" s="121"/>
      <c r="S1619" s="121"/>
      <c r="T1619" s="121"/>
      <c r="DS1619" s="83">
        <v>538.34578124999996</v>
      </c>
      <c r="DT1619" s="83">
        <v>0.32866562500000002</v>
      </c>
      <c r="DU1619" s="83">
        <v>0.31795625</v>
      </c>
      <c r="DV1619" s="83">
        <v>0.33857500000000001</v>
      </c>
      <c r="DW1619" s="83">
        <v>0.32910624999999999</v>
      </c>
      <c r="DX1619" s="83">
        <v>0.32753125</v>
      </c>
      <c r="DY1619" s="83">
        <v>0.29148125000000003</v>
      </c>
      <c r="DZ1619" s="83">
        <v>0.18448125000000001</v>
      </c>
    </row>
    <row r="1620" spans="1:130" s="83" customFormat="1" hidden="1" x14ac:dyDescent="0.25">
      <c r="A1620" s="82" t="s">
        <v>480</v>
      </c>
      <c r="B1620" s="82" t="s">
        <v>428</v>
      </c>
      <c r="C1620" s="83" t="s">
        <v>217</v>
      </c>
      <c r="D1620" s="83">
        <v>2017</v>
      </c>
      <c r="E1620" s="121">
        <v>43075</v>
      </c>
      <c r="F1620" s="121"/>
      <c r="G1620" s="121"/>
      <c r="H1620" s="121"/>
      <c r="I1620" s="121"/>
      <c r="J1620" s="121"/>
      <c r="K1620" s="121"/>
      <c r="L1620" s="121"/>
      <c r="M1620" s="121"/>
      <c r="N1620" s="121"/>
      <c r="O1620" s="121"/>
      <c r="P1620" s="121"/>
      <c r="Q1620" s="121"/>
      <c r="R1620" s="121"/>
      <c r="S1620" s="121"/>
      <c r="T1620" s="121"/>
      <c r="DS1620" s="83">
        <v>469.32421875</v>
      </c>
      <c r="DT1620" s="83">
        <v>0.25724687499999999</v>
      </c>
      <c r="DU1620" s="83">
        <v>0.26035625000000001</v>
      </c>
      <c r="DV1620" s="83">
        <v>0.25598749999999998</v>
      </c>
      <c r="DW1620" s="83">
        <v>0.27815000000000001</v>
      </c>
      <c r="DX1620" s="83">
        <v>0.31208750000000002</v>
      </c>
      <c r="DY1620" s="83">
        <v>0.30487500000000001</v>
      </c>
      <c r="DZ1620" s="83">
        <v>0.1545125</v>
      </c>
    </row>
    <row r="1621" spans="1:130" s="83" customFormat="1" hidden="1" x14ac:dyDescent="0.25">
      <c r="A1621" s="82" t="s">
        <v>480</v>
      </c>
      <c r="B1621" s="82" t="s">
        <v>428</v>
      </c>
      <c r="C1621" s="83" t="s">
        <v>213</v>
      </c>
      <c r="D1621" s="83">
        <v>2017</v>
      </c>
      <c r="E1621" s="121">
        <v>43076</v>
      </c>
      <c r="F1621" s="121"/>
      <c r="G1621" s="121"/>
      <c r="H1621" s="121"/>
      <c r="I1621" s="121"/>
      <c r="J1621" s="121"/>
      <c r="K1621" s="121"/>
      <c r="L1621" s="121"/>
      <c r="M1621" s="121"/>
      <c r="N1621" s="121"/>
      <c r="O1621" s="121"/>
      <c r="P1621" s="121"/>
      <c r="Q1621" s="121"/>
      <c r="R1621" s="121"/>
      <c r="S1621" s="121"/>
      <c r="T1621" s="121"/>
      <c r="DS1621" s="83">
        <v>545.63765624999996</v>
      </c>
      <c r="DT1621" s="83">
        <v>0.30289687500000001</v>
      </c>
      <c r="DU1621" s="83">
        <v>0.33726250000000002</v>
      </c>
      <c r="DV1621" s="83">
        <v>0.33270624999999998</v>
      </c>
      <c r="DW1621" s="83">
        <v>0.28891875</v>
      </c>
      <c r="DX1621" s="83">
        <v>0.30303750000000002</v>
      </c>
      <c r="DY1621" s="83">
        <v>0.34651874999999999</v>
      </c>
      <c r="DZ1621" s="83">
        <v>0.22753124999999999</v>
      </c>
    </row>
    <row r="1622" spans="1:130" s="83" customFormat="1" hidden="1" x14ac:dyDescent="0.25">
      <c r="A1622" s="82" t="s">
        <v>480</v>
      </c>
      <c r="B1622" s="82" t="s">
        <v>428</v>
      </c>
      <c r="C1622" s="83" t="s">
        <v>496</v>
      </c>
      <c r="D1622" s="83">
        <v>2017</v>
      </c>
      <c r="E1622" s="121">
        <v>43076</v>
      </c>
      <c r="F1622" s="121"/>
      <c r="G1622" s="121"/>
      <c r="H1622" s="121"/>
      <c r="I1622" s="121"/>
      <c r="J1622" s="121"/>
      <c r="K1622" s="121"/>
      <c r="L1622" s="121"/>
      <c r="M1622" s="121"/>
      <c r="N1622" s="121"/>
      <c r="O1622" s="121"/>
      <c r="P1622" s="121"/>
      <c r="Q1622" s="121"/>
      <c r="R1622" s="121"/>
      <c r="S1622" s="121"/>
      <c r="T1622" s="121"/>
      <c r="DS1622" s="83">
        <v>536.27499999999998</v>
      </c>
      <c r="DT1622" s="83">
        <v>0.31644375000000002</v>
      </c>
      <c r="DU1622" s="83">
        <v>0.31881874999999998</v>
      </c>
      <c r="DV1622" s="83">
        <v>0.30165625000000001</v>
      </c>
      <c r="DW1622" s="83">
        <v>0.28683124999999998</v>
      </c>
      <c r="DX1622" s="83">
        <v>0.30970833333333297</v>
      </c>
      <c r="DY1622" s="83">
        <v>0.33646874999999998</v>
      </c>
      <c r="DZ1622" s="83">
        <v>0.23528750000000001</v>
      </c>
    </row>
    <row r="1623" spans="1:130" s="83" customFormat="1" hidden="1" x14ac:dyDescent="0.25">
      <c r="A1623" s="82" t="s">
        <v>480</v>
      </c>
      <c r="B1623" s="82" t="s">
        <v>428</v>
      </c>
      <c r="C1623" s="83" t="s">
        <v>214</v>
      </c>
      <c r="D1623" s="83">
        <v>2017</v>
      </c>
      <c r="E1623" s="121">
        <v>43076</v>
      </c>
      <c r="F1623" s="121"/>
      <c r="G1623" s="121"/>
      <c r="H1623" s="121"/>
      <c r="I1623" s="121"/>
      <c r="J1623" s="121"/>
      <c r="K1623" s="121"/>
      <c r="L1623" s="121"/>
      <c r="M1623" s="121"/>
      <c r="N1623" s="121"/>
      <c r="O1623" s="121"/>
      <c r="P1623" s="121"/>
      <c r="Q1623" s="121"/>
      <c r="R1623" s="121"/>
      <c r="S1623" s="121"/>
      <c r="T1623" s="121"/>
      <c r="DS1623" s="83">
        <v>511.84312499999999</v>
      </c>
      <c r="DT1623" s="83">
        <v>0.29557499999999998</v>
      </c>
      <c r="DU1623" s="83">
        <v>0.32013750000000002</v>
      </c>
      <c r="DV1623" s="83">
        <v>0.27481250000000002</v>
      </c>
      <c r="DW1623" s="83">
        <v>0.30721874999999998</v>
      </c>
      <c r="DX1623" s="83">
        <v>0.32623750000000001</v>
      </c>
      <c r="DY1623" s="83">
        <v>0.29777500000000001</v>
      </c>
      <c r="DZ1623" s="83">
        <v>0.19224374999999999</v>
      </c>
    </row>
    <row r="1624" spans="1:130" s="83" customFormat="1" hidden="1" x14ac:dyDescent="0.25">
      <c r="A1624" s="82" t="s">
        <v>480</v>
      </c>
      <c r="B1624" s="82" t="s">
        <v>428</v>
      </c>
      <c r="C1624" s="83" t="s">
        <v>215</v>
      </c>
      <c r="D1624" s="83">
        <v>2017</v>
      </c>
      <c r="E1624" s="121">
        <v>43076</v>
      </c>
      <c r="F1624" s="121"/>
      <c r="G1624" s="121"/>
      <c r="H1624" s="121"/>
      <c r="I1624" s="121"/>
      <c r="J1624" s="121"/>
      <c r="K1624" s="121"/>
      <c r="L1624" s="121"/>
      <c r="M1624" s="121"/>
      <c r="N1624" s="121"/>
      <c r="O1624" s="121"/>
      <c r="P1624" s="121"/>
      <c r="Q1624" s="121"/>
      <c r="R1624" s="121"/>
      <c r="S1624" s="121"/>
      <c r="T1624" s="121"/>
      <c r="DS1624" s="83">
        <v>532.23187499999995</v>
      </c>
      <c r="DT1624" s="83">
        <v>0.26722499999999999</v>
      </c>
      <c r="DU1624" s="83">
        <v>0.3031625</v>
      </c>
      <c r="DV1624" s="83">
        <v>0.28463125</v>
      </c>
      <c r="DW1624" s="83">
        <v>0.2855125</v>
      </c>
      <c r="DX1624" s="83">
        <v>0.32453124999999999</v>
      </c>
      <c r="DY1624" s="83">
        <v>0.33635625000000002</v>
      </c>
      <c r="DZ1624" s="83">
        <v>0.25788125000000001</v>
      </c>
    </row>
    <row r="1625" spans="1:130" s="83" customFormat="1" hidden="1" x14ac:dyDescent="0.25">
      <c r="A1625" s="82" t="s">
        <v>480</v>
      </c>
      <c r="B1625" s="82" t="s">
        <v>428</v>
      </c>
      <c r="C1625" s="83" t="s">
        <v>216</v>
      </c>
      <c r="D1625" s="83">
        <v>2017</v>
      </c>
      <c r="E1625" s="121">
        <v>43076</v>
      </c>
      <c r="F1625" s="121"/>
      <c r="G1625" s="121"/>
      <c r="H1625" s="121"/>
      <c r="I1625" s="121"/>
      <c r="J1625" s="121"/>
      <c r="K1625" s="121"/>
      <c r="L1625" s="121"/>
      <c r="M1625" s="121"/>
      <c r="N1625" s="121"/>
      <c r="O1625" s="121"/>
      <c r="P1625" s="121"/>
      <c r="Q1625" s="121"/>
      <c r="R1625" s="121"/>
      <c r="S1625" s="121"/>
      <c r="T1625" s="121"/>
      <c r="DS1625" s="83">
        <v>536.46609375000003</v>
      </c>
      <c r="DT1625" s="83">
        <v>0.31617812499999998</v>
      </c>
      <c r="DU1625" s="83">
        <v>0.31419999999999998</v>
      </c>
      <c r="DV1625" s="83">
        <v>0.33981250000000002</v>
      </c>
      <c r="DW1625" s="83">
        <v>0.33184374999999999</v>
      </c>
      <c r="DX1625" s="83">
        <v>0.32617499999999999</v>
      </c>
      <c r="DY1625" s="83">
        <v>0.2911125</v>
      </c>
      <c r="DZ1625" s="83">
        <v>0.18408749999999999</v>
      </c>
    </row>
    <row r="1626" spans="1:130" s="83" customFormat="1" hidden="1" x14ac:dyDescent="0.25">
      <c r="A1626" s="82" t="s">
        <v>480</v>
      </c>
      <c r="B1626" s="82" t="s">
        <v>428</v>
      </c>
      <c r="C1626" s="83" t="s">
        <v>217</v>
      </c>
      <c r="D1626" s="83">
        <v>2017</v>
      </c>
      <c r="E1626" s="121">
        <v>43076</v>
      </c>
      <c r="F1626" s="121"/>
      <c r="G1626" s="121"/>
      <c r="H1626" s="121"/>
      <c r="I1626" s="121"/>
      <c r="J1626" s="121"/>
      <c r="K1626" s="121"/>
      <c r="L1626" s="121"/>
      <c r="M1626" s="121"/>
      <c r="N1626" s="121"/>
      <c r="O1626" s="121"/>
      <c r="P1626" s="121"/>
      <c r="Q1626" s="121"/>
      <c r="R1626" s="121"/>
      <c r="S1626" s="121"/>
      <c r="T1626" s="121"/>
      <c r="DS1626" s="83">
        <v>469.36031250000002</v>
      </c>
      <c r="DT1626" s="83">
        <v>0.25208124999999998</v>
      </c>
      <c r="DU1626" s="83">
        <v>0.25985000000000003</v>
      </c>
      <c r="DV1626" s="83">
        <v>0.26010624999999998</v>
      </c>
      <c r="DW1626" s="83">
        <v>0.27829375000000001</v>
      </c>
      <c r="DX1626" s="83">
        <v>0.31109375</v>
      </c>
      <c r="DY1626" s="83">
        <v>0.30459375</v>
      </c>
      <c r="DZ1626" s="83">
        <v>0.15448124999999999</v>
      </c>
    </row>
    <row r="1627" spans="1:130" s="83" customFormat="1" hidden="1" x14ac:dyDescent="0.25">
      <c r="A1627" s="82" t="s">
        <v>480</v>
      </c>
      <c r="B1627" s="82" t="s">
        <v>428</v>
      </c>
      <c r="C1627" s="83" t="s">
        <v>213</v>
      </c>
      <c r="D1627" s="83">
        <v>2017</v>
      </c>
      <c r="E1627" s="121">
        <v>43077</v>
      </c>
      <c r="F1627" s="121"/>
      <c r="G1627" s="121"/>
      <c r="H1627" s="121"/>
      <c r="I1627" s="121"/>
      <c r="J1627" s="121"/>
      <c r="K1627" s="121"/>
      <c r="L1627" s="121"/>
      <c r="M1627" s="121"/>
      <c r="N1627" s="121"/>
      <c r="O1627" s="121"/>
      <c r="P1627" s="121"/>
      <c r="Q1627" s="121"/>
      <c r="R1627" s="121"/>
      <c r="S1627" s="121"/>
      <c r="T1627" s="121"/>
      <c r="DS1627" s="83">
        <v>536.27765624999995</v>
      </c>
      <c r="DT1627" s="83">
        <v>0.28472187500000001</v>
      </c>
      <c r="DU1627" s="83">
        <v>0.32678750000000001</v>
      </c>
      <c r="DV1627" s="83">
        <v>0.32040000000000002</v>
      </c>
      <c r="DW1627" s="83">
        <v>0.28744999999999998</v>
      </c>
      <c r="DX1627" s="83">
        <v>0.30143750000000002</v>
      </c>
      <c r="DY1627" s="83">
        <v>0.34569375000000002</v>
      </c>
      <c r="DZ1627" s="83">
        <v>0.22685625000000001</v>
      </c>
    </row>
    <row r="1628" spans="1:130" s="83" customFormat="1" hidden="1" x14ac:dyDescent="0.25">
      <c r="A1628" s="82" t="s">
        <v>480</v>
      </c>
      <c r="B1628" s="82" t="s">
        <v>428</v>
      </c>
      <c r="C1628" s="83" t="s">
        <v>496</v>
      </c>
      <c r="D1628" s="83">
        <v>2017</v>
      </c>
      <c r="E1628" s="121">
        <v>43077</v>
      </c>
      <c r="F1628" s="121"/>
      <c r="G1628" s="121"/>
      <c r="H1628" s="121"/>
      <c r="I1628" s="121"/>
      <c r="J1628" s="121"/>
      <c r="K1628" s="121"/>
      <c r="L1628" s="121"/>
      <c r="M1628" s="121"/>
      <c r="N1628" s="121"/>
      <c r="O1628" s="121"/>
      <c r="P1628" s="121"/>
      <c r="Q1628" s="121"/>
      <c r="R1628" s="121"/>
      <c r="S1628" s="121"/>
      <c r="T1628" s="121"/>
      <c r="DS1628" s="83">
        <v>534.19640625</v>
      </c>
      <c r="DT1628" s="83">
        <v>0.298234375</v>
      </c>
      <c r="DU1628" s="83">
        <v>0.30932500000000002</v>
      </c>
      <c r="DV1628" s="83">
        <v>0.29279375000000002</v>
      </c>
      <c r="DW1628" s="83">
        <v>0.28601874999999999</v>
      </c>
      <c r="DX1628" s="83">
        <v>0.32681874999999999</v>
      </c>
      <c r="DY1628" s="83">
        <v>0.33616249999999998</v>
      </c>
      <c r="DZ1628" s="83">
        <v>0.23508124999999999</v>
      </c>
    </row>
    <row r="1629" spans="1:130" s="83" customFormat="1" hidden="1" x14ac:dyDescent="0.25">
      <c r="A1629" s="82" t="s">
        <v>480</v>
      </c>
      <c r="B1629" s="82" t="s">
        <v>428</v>
      </c>
      <c r="C1629" s="83" t="s">
        <v>214</v>
      </c>
      <c r="D1629" s="83">
        <v>2017</v>
      </c>
      <c r="E1629" s="121">
        <v>43077</v>
      </c>
      <c r="F1629" s="121"/>
      <c r="G1629" s="121"/>
      <c r="H1629" s="121"/>
      <c r="I1629" s="121"/>
      <c r="J1629" s="121"/>
      <c r="K1629" s="121"/>
      <c r="L1629" s="121"/>
      <c r="M1629" s="121"/>
      <c r="N1629" s="121"/>
      <c r="O1629" s="121"/>
      <c r="P1629" s="121"/>
      <c r="Q1629" s="121"/>
      <c r="R1629" s="121"/>
      <c r="S1629" s="121"/>
      <c r="T1629" s="121"/>
      <c r="DS1629" s="83">
        <v>500.15484375</v>
      </c>
      <c r="DT1629" s="83">
        <v>0.26385312500000002</v>
      </c>
      <c r="DU1629" s="83">
        <v>0.3001375</v>
      </c>
      <c r="DV1629" s="83">
        <v>0.26590625000000001</v>
      </c>
      <c r="DW1629" s="83">
        <v>0.30629374999999998</v>
      </c>
      <c r="DX1629" s="83">
        <v>0.32431874999999999</v>
      </c>
      <c r="DY1629" s="83">
        <v>0.29671249999999999</v>
      </c>
      <c r="DZ1629" s="83">
        <v>0.19195624999999999</v>
      </c>
    </row>
    <row r="1630" spans="1:130" s="83" customFormat="1" hidden="1" x14ac:dyDescent="0.25">
      <c r="A1630" s="82" t="s">
        <v>480</v>
      </c>
      <c r="B1630" s="82" t="s">
        <v>428</v>
      </c>
      <c r="C1630" s="83" t="s">
        <v>215</v>
      </c>
      <c r="D1630" s="83">
        <v>2017</v>
      </c>
      <c r="E1630" s="121">
        <v>43077</v>
      </c>
      <c r="F1630" s="121"/>
      <c r="G1630" s="121"/>
      <c r="H1630" s="121"/>
      <c r="I1630" s="121"/>
      <c r="J1630" s="121"/>
      <c r="K1630" s="121"/>
      <c r="L1630" s="121"/>
      <c r="M1630" s="121"/>
      <c r="N1630" s="121"/>
      <c r="O1630" s="121"/>
      <c r="P1630" s="121"/>
      <c r="Q1630" s="121"/>
      <c r="R1630" s="121"/>
      <c r="S1630" s="121"/>
      <c r="T1630" s="121"/>
      <c r="DS1630" s="83">
        <v>521.19937500000003</v>
      </c>
      <c r="DT1630" s="83">
        <v>0.23868125000000001</v>
      </c>
      <c r="DU1630" s="83">
        <v>0.28216875000000002</v>
      </c>
      <c r="DV1630" s="83">
        <v>0.276675</v>
      </c>
      <c r="DW1630" s="83">
        <v>0.2840125</v>
      </c>
      <c r="DX1630" s="83">
        <v>0.32323125000000003</v>
      </c>
      <c r="DY1630" s="83">
        <v>0.33566875000000002</v>
      </c>
      <c r="DZ1630" s="83">
        <v>0.25731874999999998</v>
      </c>
    </row>
    <row r="1631" spans="1:130" s="83" customFormat="1" hidden="1" x14ac:dyDescent="0.25">
      <c r="A1631" s="82" t="s">
        <v>480</v>
      </c>
      <c r="B1631" s="82" t="s">
        <v>428</v>
      </c>
      <c r="C1631" s="83" t="s">
        <v>216</v>
      </c>
      <c r="D1631" s="83">
        <v>2017</v>
      </c>
      <c r="E1631" s="121">
        <v>43077</v>
      </c>
      <c r="F1631" s="121"/>
      <c r="G1631" s="121"/>
      <c r="H1631" s="121"/>
      <c r="I1631" s="121"/>
      <c r="J1631" s="121"/>
      <c r="K1631" s="121"/>
      <c r="L1631" s="121"/>
      <c r="M1631" s="121"/>
      <c r="N1631" s="121"/>
      <c r="O1631" s="121"/>
      <c r="P1631" s="121"/>
      <c r="Q1631" s="121"/>
      <c r="R1631" s="121"/>
      <c r="S1631" s="121"/>
      <c r="T1631" s="121"/>
      <c r="DS1631" s="83">
        <v>526.0340625</v>
      </c>
      <c r="DT1631" s="83">
        <v>0.2885375</v>
      </c>
      <c r="DU1631" s="83">
        <v>0.29548124999999997</v>
      </c>
      <c r="DV1631" s="83">
        <v>0.32827499999999998</v>
      </c>
      <c r="DW1631" s="83">
        <v>0.33385625000000002</v>
      </c>
      <c r="DX1631" s="83">
        <v>0.32506249999999998</v>
      </c>
      <c r="DY1631" s="83">
        <v>0.29059374999999998</v>
      </c>
      <c r="DZ1631" s="83">
        <v>0.18365000000000001</v>
      </c>
    </row>
    <row r="1632" spans="1:130" s="83" customFormat="1" hidden="1" x14ac:dyDescent="0.25">
      <c r="A1632" s="82" t="s">
        <v>480</v>
      </c>
      <c r="B1632" s="82" t="s">
        <v>428</v>
      </c>
      <c r="C1632" s="83" t="s">
        <v>217</v>
      </c>
      <c r="D1632" s="83">
        <v>2017</v>
      </c>
      <c r="E1632" s="121">
        <v>43077</v>
      </c>
      <c r="F1632" s="121"/>
      <c r="G1632" s="121"/>
      <c r="H1632" s="121"/>
      <c r="I1632" s="121"/>
      <c r="J1632" s="121"/>
      <c r="K1632" s="121"/>
      <c r="L1632" s="121"/>
      <c r="M1632" s="121"/>
      <c r="N1632" s="121"/>
      <c r="O1632" s="121"/>
      <c r="P1632" s="121"/>
      <c r="Q1632" s="121"/>
      <c r="R1632" s="121"/>
      <c r="S1632" s="121"/>
      <c r="T1632" s="121"/>
      <c r="DS1632" s="83">
        <v>462.77625</v>
      </c>
      <c r="DT1632" s="83">
        <v>0.23325000000000001</v>
      </c>
      <c r="DU1632" s="83">
        <v>0.24725</v>
      </c>
      <c r="DV1632" s="83">
        <v>0.25663750000000002</v>
      </c>
      <c r="DW1632" s="83">
        <v>0.27723124999999998</v>
      </c>
      <c r="DX1632" s="83">
        <v>0.31</v>
      </c>
      <c r="DY1632" s="83">
        <v>0.30420625000000001</v>
      </c>
      <c r="DZ1632" s="83">
        <v>0.1542625</v>
      </c>
    </row>
    <row r="1633" spans="1:130" s="83" customFormat="1" hidden="1" x14ac:dyDescent="0.25">
      <c r="A1633" s="82" t="s">
        <v>480</v>
      </c>
      <c r="B1633" s="82" t="s">
        <v>428</v>
      </c>
      <c r="C1633" s="83" t="s">
        <v>213</v>
      </c>
      <c r="D1633" s="83">
        <v>2017</v>
      </c>
      <c r="E1633" s="121">
        <v>43078</v>
      </c>
      <c r="F1633" s="121"/>
      <c r="G1633" s="121"/>
      <c r="H1633" s="121"/>
      <c r="I1633" s="121"/>
      <c r="J1633" s="121"/>
      <c r="K1633" s="121"/>
      <c r="L1633" s="121"/>
      <c r="M1633" s="121"/>
      <c r="N1633" s="121"/>
      <c r="O1633" s="121"/>
      <c r="P1633" s="121"/>
      <c r="Q1633" s="121"/>
      <c r="R1633" s="121"/>
      <c r="S1633" s="121"/>
      <c r="T1633" s="121"/>
      <c r="DS1633" s="83">
        <v>527.26453125</v>
      </c>
      <c r="DT1633" s="83">
        <v>0.26810937499999998</v>
      </c>
      <c r="DU1633" s="83">
        <v>0.31624999999999998</v>
      </c>
      <c r="DV1633" s="83">
        <v>0.30894375000000002</v>
      </c>
      <c r="DW1633" s="83">
        <v>0.28540624999999997</v>
      </c>
      <c r="DX1633" s="83">
        <v>0.29971249999999999</v>
      </c>
      <c r="DY1633" s="83">
        <v>0.34482499999999999</v>
      </c>
      <c r="DZ1633" s="83">
        <v>0.22648125</v>
      </c>
    </row>
    <row r="1634" spans="1:130" s="83" customFormat="1" hidden="1" x14ac:dyDescent="0.25">
      <c r="A1634" s="82" t="s">
        <v>480</v>
      </c>
      <c r="B1634" s="82" t="s">
        <v>428</v>
      </c>
      <c r="C1634" s="83" t="s">
        <v>496</v>
      </c>
      <c r="D1634" s="83">
        <v>2017</v>
      </c>
      <c r="E1634" s="121">
        <v>43078</v>
      </c>
      <c r="F1634" s="121"/>
      <c r="G1634" s="121"/>
      <c r="H1634" s="121"/>
      <c r="I1634" s="121"/>
      <c r="J1634" s="121"/>
      <c r="K1634" s="121"/>
      <c r="L1634" s="121"/>
      <c r="M1634" s="121"/>
      <c r="N1634" s="121"/>
      <c r="O1634" s="121"/>
      <c r="P1634" s="121"/>
      <c r="Q1634" s="121"/>
      <c r="R1634" s="121"/>
      <c r="S1634" s="121"/>
      <c r="T1634" s="121"/>
      <c r="DS1634" s="83">
        <v>526.17328124999995</v>
      </c>
      <c r="DT1634" s="83">
        <v>0.281271875</v>
      </c>
      <c r="DU1634" s="83">
        <v>0.29796250000000002</v>
      </c>
      <c r="DV1634" s="83">
        <v>0.28316249999999998</v>
      </c>
      <c r="DW1634" s="83">
        <v>0.28455625000000001</v>
      </c>
      <c r="DX1634" s="83">
        <v>0.32561875000000001</v>
      </c>
      <c r="DY1634" s="83">
        <v>0.33594374999999999</v>
      </c>
      <c r="DZ1634" s="83">
        <v>0.23501250000000001</v>
      </c>
    </row>
    <row r="1635" spans="1:130" s="83" customFormat="1" hidden="1" x14ac:dyDescent="0.25">
      <c r="A1635" s="82" t="s">
        <v>480</v>
      </c>
      <c r="B1635" s="82" t="s">
        <v>428</v>
      </c>
      <c r="C1635" s="83" t="s">
        <v>214</v>
      </c>
      <c r="D1635" s="83">
        <v>2017</v>
      </c>
      <c r="E1635" s="121">
        <v>43078</v>
      </c>
      <c r="F1635" s="121"/>
      <c r="G1635" s="121"/>
      <c r="H1635" s="121"/>
      <c r="I1635" s="121"/>
      <c r="J1635" s="121"/>
      <c r="K1635" s="121"/>
      <c r="L1635" s="121"/>
      <c r="M1635" s="121"/>
      <c r="N1635" s="121"/>
      <c r="O1635" s="121"/>
      <c r="P1635" s="121"/>
      <c r="Q1635" s="121"/>
      <c r="R1635" s="121"/>
      <c r="S1635" s="121"/>
      <c r="T1635" s="121"/>
      <c r="DS1635" s="83">
        <v>486.65578125000002</v>
      </c>
      <c r="DT1635" s="83">
        <v>0.231278125</v>
      </c>
      <c r="DU1635" s="83">
        <v>0.27634375</v>
      </c>
      <c r="DV1635" s="83">
        <v>0.25383749999999999</v>
      </c>
      <c r="DW1635" s="83">
        <v>0.30483749999999998</v>
      </c>
      <c r="DX1635" s="83">
        <v>0.3223375</v>
      </c>
      <c r="DY1635" s="83">
        <v>0.29568749999999999</v>
      </c>
      <c r="DZ1635" s="83">
        <v>0.19167500000000001</v>
      </c>
    </row>
    <row r="1636" spans="1:130" s="83" customFormat="1" hidden="1" x14ac:dyDescent="0.25">
      <c r="A1636" s="82" t="s">
        <v>480</v>
      </c>
      <c r="B1636" s="82" t="s">
        <v>428</v>
      </c>
      <c r="C1636" s="83" t="s">
        <v>215</v>
      </c>
      <c r="D1636" s="83">
        <v>2017</v>
      </c>
      <c r="E1636" s="121">
        <v>43078</v>
      </c>
      <c r="F1636" s="121"/>
      <c r="G1636" s="121"/>
      <c r="H1636" s="121"/>
      <c r="I1636" s="121"/>
      <c r="J1636" s="121"/>
      <c r="K1636" s="121"/>
      <c r="L1636" s="121"/>
      <c r="M1636" s="121"/>
      <c r="N1636" s="121"/>
      <c r="O1636" s="121"/>
      <c r="P1636" s="121"/>
      <c r="Q1636" s="121"/>
      <c r="R1636" s="121"/>
      <c r="S1636" s="121"/>
      <c r="T1636" s="121"/>
      <c r="DS1636" s="83">
        <v>509.26218749999998</v>
      </c>
      <c r="DT1636" s="83">
        <v>0.20979999999999999</v>
      </c>
      <c r="DU1636" s="83">
        <v>0.26008124999999999</v>
      </c>
      <c r="DV1636" s="83">
        <v>0.26628750000000001</v>
      </c>
      <c r="DW1636" s="83">
        <v>0.28267500000000001</v>
      </c>
      <c r="DX1636" s="83">
        <v>0.32179374999999999</v>
      </c>
      <c r="DY1636" s="83">
        <v>0.33493125000000001</v>
      </c>
      <c r="DZ1636" s="83">
        <v>0.25691249999999999</v>
      </c>
    </row>
    <row r="1637" spans="1:130" s="83" customFormat="1" hidden="1" x14ac:dyDescent="0.25">
      <c r="A1637" s="82" t="s">
        <v>480</v>
      </c>
      <c r="B1637" s="82" t="s">
        <v>428</v>
      </c>
      <c r="C1637" s="83" t="s">
        <v>216</v>
      </c>
      <c r="D1637" s="83">
        <v>2017</v>
      </c>
      <c r="E1637" s="121">
        <v>43078</v>
      </c>
      <c r="F1637" s="121"/>
      <c r="G1637" s="121"/>
      <c r="H1637" s="121"/>
      <c r="I1637" s="121"/>
      <c r="J1637" s="121"/>
      <c r="K1637" s="121"/>
      <c r="L1637" s="121"/>
      <c r="M1637" s="121"/>
      <c r="N1637" s="121"/>
      <c r="O1637" s="121"/>
      <c r="P1637" s="121"/>
      <c r="Q1637" s="121"/>
      <c r="R1637" s="121"/>
      <c r="S1637" s="121"/>
      <c r="T1637" s="121"/>
      <c r="DS1637" s="83">
        <v>515.69437500000004</v>
      </c>
      <c r="DT1637" s="83">
        <v>0.26370624999999998</v>
      </c>
      <c r="DU1637" s="83">
        <v>0.27668124999999999</v>
      </c>
      <c r="DV1637" s="83">
        <v>0.31832500000000002</v>
      </c>
      <c r="DW1637" s="83">
        <v>0.333175</v>
      </c>
      <c r="DX1637" s="83">
        <v>0.32384374999999999</v>
      </c>
      <c r="DY1637" s="83">
        <v>0.29016874999999998</v>
      </c>
      <c r="DZ1637" s="83">
        <v>0.18327499999999999</v>
      </c>
    </row>
    <row r="1638" spans="1:130" s="83" customFormat="1" hidden="1" x14ac:dyDescent="0.25">
      <c r="A1638" s="82" t="s">
        <v>480</v>
      </c>
      <c r="B1638" s="82" t="s">
        <v>428</v>
      </c>
      <c r="C1638" s="83" t="s">
        <v>217</v>
      </c>
      <c r="D1638" s="83">
        <v>2017</v>
      </c>
      <c r="E1638" s="121">
        <v>43078</v>
      </c>
      <c r="F1638" s="121"/>
      <c r="G1638" s="121"/>
      <c r="H1638" s="121"/>
      <c r="I1638" s="121"/>
      <c r="J1638" s="121"/>
      <c r="K1638" s="121"/>
      <c r="L1638" s="121"/>
      <c r="M1638" s="121"/>
      <c r="N1638" s="121"/>
      <c r="O1638" s="121"/>
      <c r="P1638" s="121"/>
      <c r="Q1638" s="121"/>
      <c r="R1638" s="121"/>
      <c r="S1638" s="121"/>
      <c r="T1638" s="121"/>
      <c r="DS1638" s="83">
        <v>455.3540625</v>
      </c>
      <c r="DT1638" s="83">
        <v>0.21500625000000001</v>
      </c>
      <c r="DU1638" s="83">
        <v>0.23431250000000001</v>
      </c>
      <c r="DV1638" s="83">
        <v>0.25054999999999999</v>
      </c>
      <c r="DW1638" s="83">
        <v>0.27575</v>
      </c>
      <c r="DX1638" s="83">
        <v>0.30888749999999998</v>
      </c>
      <c r="DY1638" s="83">
        <v>0.30373125000000001</v>
      </c>
      <c r="DZ1638" s="83">
        <v>0.15426875000000001</v>
      </c>
    </row>
    <row r="1639" spans="1:130" s="83" customFormat="1" hidden="1" x14ac:dyDescent="0.25">
      <c r="A1639" s="82" t="s">
        <v>480</v>
      </c>
      <c r="B1639" s="82" t="s">
        <v>428</v>
      </c>
      <c r="C1639" s="83" t="s">
        <v>213</v>
      </c>
      <c r="D1639" s="83">
        <v>2017</v>
      </c>
      <c r="E1639" s="121">
        <v>43079</v>
      </c>
      <c r="F1639" s="121"/>
      <c r="G1639" s="121"/>
      <c r="H1639" s="121"/>
      <c r="I1639" s="121"/>
      <c r="J1639" s="121"/>
      <c r="K1639" s="121"/>
      <c r="L1639" s="121"/>
      <c r="M1639" s="121"/>
      <c r="N1639" s="121"/>
      <c r="O1639" s="121"/>
      <c r="P1639" s="121"/>
      <c r="Q1639" s="121"/>
      <c r="R1639" s="121"/>
      <c r="S1639" s="121"/>
      <c r="T1639" s="121"/>
      <c r="DS1639" s="83">
        <v>518.88421874999995</v>
      </c>
      <c r="DT1639" s="83">
        <v>0.253190625</v>
      </c>
      <c r="DU1639" s="83">
        <v>0.30636249999999998</v>
      </c>
      <c r="DV1639" s="83">
        <v>0.29826875000000003</v>
      </c>
      <c r="DW1639" s="83">
        <v>0.28310000000000002</v>
      </c>
      <c r="DX1639" s="83">
        <v>0.29809374999999999</v>
      </c>
      <c r="DY1639" s="83">
        <v>0.34413749999999999</v>
      </c>
      <c r="DZ1639" s="83">
        <v>0.22623750000000001</v>
      </c>
    </row>
    <row r="1640" spans="1:130" s="83" customFormat="1" hidden="1" x14ac:dyDescent="0.25">
      <c r="A1640" s="82" t="s">
        <v>480</v>
      </c>
      <c r="B1640" s="82" t="s">
        <v>428</v>
      </c>
      <c r="C1640" s="83" t="s">
        <v>496</v>
      </c>
      <c r="D1640" s="83">
        <v>2017</v>
      </c>
      <c r="E1640" s="121">
        <v>43079</v>
      </c>
      <c r="F1640" s="121"/>
      <c r="G1640" s="121"/>
      <c r="H1640" s="121"/>
      <c r="I1640" s="121"/>
      <c r="J1640" s="121"/>
      <c r="K1640" s="121"/>
      <c r="L1640" s="121"/>
      <c r="M1640" s="121"/>
      <c r="N1640" s="121"/>
      <c r="O1640" s="121"/>
      <c r="P1640" s="121"/>
      <c r="Q1640" s="121"/>
      <c r="R1640" s="121"/>
      <c r="S1640" s="121"/>
      <c r="T1640" s="121"/>
      <c r="DS1640" s="83">
        <v>518.35500000000002</v>
      </c>
      <c r="DT1640" s="83">
        <v>0.26587499999999997</v>
      </c>
      <c r="DU1640" s="83">
        <v>0.28726249999999998</v>
      </c>
      <c r="DV1640" s="83">
        <v>0.27368749999999997</v>
      </c>
      <c r="DW1640" s="83">
        <v>0.28275624999999999</v>
      </c>
      <c r="DX1640" s="83">
        <v>0.32445000000000002</v>
      </c>
      <c r="DY1640" s="83">
        <v>0.33551249999999999</v>
      </c>
      <c r="DZ1640" s="83">
        <v>0.234875</v>
      </c>
    </row>
    <row r="1641" spans="1:130" s="83" customFormat="1" hidden="1" x14ac:dyDescent="0.25">
      <c r="A1641" s="82" t="s">
        <v>480</v>
      </c>
      <c r="B1641" s="82" t="s">
        <v>428</v>
      </c>
      <c r="C1641" s="83" t="s">
        <v>214</v>
      </c>
      <c r="D1641" s="83">
        <v>2017</v>
      </c>
      <c r="E1641" s="121">
        <v>43079</v>
      </c>
      <c r="F1641" s="121"/>
      <c r="G1641" s="121"/>
      <c r="H1641" s="121"/>
      <c r="I1641" s="121"/>
      <c r="J1641" s="121"/>
      <c r="K1641" s="121"/>
      <c r="L1641" s="121"/>
      <c r="M1641" s="121"/>
      <c r="N1641" s="121"/>
      <c r="O1641" s="121"/>
      <c r="P1641" s="121"/>
      <c r="Q1641" s="121"/>
      <c r="R1641" s="121"/>
      <c r="S1641" s="121"/>
      <c r="T1641" s="121"/>
      <c r="DS1641" s="83">
        <v>474.03328125000002</v>
      </c>
      <c r="DT1641" s="83">
        <v>0.20332187500000001</v>
      </c>
      <c r="DU1641" s="83">
        <v>0.25458750000000002</v>
      </c>
      <c r="DV1641" s="83">
        <v>0.24223749999999999</v>
      </c>
      <c r="DW1641" s="83">
        <v>0.30273749999999999</v>
      </c>
      <c r="DX1641" s="83">
        <v>0.32024999999999998</v>
      </c>
      <c r="DY1641" s="83">
        <v>0.29453750000000001</v>
      </c>
      <c r="DZ1641" s="83">
        <v>0.19139375</v>
      </c>
    </row>
    <row r="1642" spans="1:130" s="83" customFormat="1" hidden="1" x14ac:dyDescent="0.25">
      <c r="A1642" s="82" t="s">
        <v>480</v>
      </c>
      <c r="B1642" s="82" t="s">
        <v>428</v>
      </c>
      <c r="C1642" s="83" t="s">
        <v>215</v>
      </c>
      <c r="D1642" s="83">
        <v>2017</v>
      </c>
      <c r="E1642" s="121">
        <v>43079</v>
      </c>
      <c r="F1642" s="121"/>
      <c r="G1642" s="121"/>
      <c r="H1642" s="121"/>
      <c r="I1642" s="121"/>
      <c r="J1642" s="121"/>
      <c r="K1642" s="121"/>
      <c r="L1642" s="121"/>
      <c r="M1642" s="121"/>
      <c r="N1642" s="121"/>
      <c r="O1642" s="121"/>
      <c r="P1642" s="121"/>
      <c r="Q1642" s="121"/>
      <c r="R1642" s="121"/>
      <c r="S1642" s="121"/>
      <c r="T1642" s="121"/>
      <c r="DS1642" s="83">
        <v>498.13125000000002</v>
      </c>
      <c r="DT1642" s="83">
        <v>0.18553125000000001</v>
      </c>
      <c r="DU1642" s="83">
        <v>0.23933125</v>
      </c>
      <c r="DV1642" s="83">
        <v>0.256025</v>
      </c>
      <c r="DW1642" s="83">
        <v>0.28104374999999998</v>
      </c>
      <c r="DX1642" s="83">
        <v>0.32044375000000003</v>
      </c>
      <c r="DY1642" s="83">
        <v>0.334175</v>
      </c>
      <c r="DZ1642" s="83">
        <v>0.25631874999999998</v>
      </c>
    </row>
    <row r="1643" spans="1:130" s="83" customFormat="1" hidden="1" x14ac:dyDescent="0.25">
      <c r="A1643" s="82" t="s">
        <v>480</v>
      </c>
      <c r="B1643" s="82" t="s">
        <v>428</v>
      </c>
      <c r="C1643" s="83" t="s">
        <v>216</v>
      </c>
      <c r="D1643" s="83">
        <v>2017</v>
      </c>
      <c r="E1643" s="121">
        <v>43079</v>
      </c>
      <c r="F1643" s="121"/>
      <c r="G1643" s="121"/>
      <c r="H1643" s="121"/>
      <c r="I1643" s="121"/>
      <c r="J1643" s="121"/>
      <c r="K1643" s="121"/>
      <c r="L1643" s="121"/>
      <c r="M1643" s="121"/>
      <c r="N1643" s="121"/>
      <c r="O1643" s="121"/>
      <c r="P1643" s="121"/>
      <c r="Q1643" s="121"/>
      <c r="R1643" s="121"/>
      <c r="S1643" s="121"/>
      <c r="T1643" s="121"/>
      <c r="DS1643" s="83">
        <v>506.30484374999997</v>
      </c>
      <c r="DT1643" s="83">
        <v>0.24219062499999999</v>
      </c>
      <c r="DU1643" s="83">
        <v>0.260125</v>
      </c>
      <c r="DV1643" s="83">
        <v>0.30939375000000002</v>
      </c>
      <c r="DW1643" s="83">
        <v>0.331675</v>
      </c>
      <c r="DX1643" s="83">
        <v>0.32266875</v>
      </c>
      <c r="DY1643" s="83">
        <v>0.28979375000000002</v>
      </c>
      <c r="DZ1643" s="83">
        <v>0.18299375000000001</v>
      </c>
    </row>
    <row r="1644" spans="1:130" s="83" customFormat="1" hidden="1" x14ac:dyDescent="0.25">
      <c r="A1644" s="82" t="s">
        <v>480</v>
      </c>
      <c r="B1644" s="82" t="s">
        <v>428</v>
      </c>
      <c r="C1644" s="83" t="s">
        <v>217</v>
      </c>
      <c r="D1644" s="83">
        <v>2017</v>
      </c>
      <c r="E1644" s="121">
        <v>43079</v>
      </c>
      <c r="F1644" s="121"/>
      <c r="G1644" s="121"/>
      <c r="H1644" s="121"/>
      <c r="I1644" s="121"/>
      <c r="J1644" s="121"/>
      <c r="K1644" s="121"/>
      <c r="L1644" s="121"/>
      <c r="M1644" s="121"/>
      <c r="N1644" s="121"/>
      <c r="O1644" s="121"/>
      <c r="P1644" s="121"/>
      <c r="Q1644" s="121"/>
      <c r="R1644" s="121"/>
      <c r="S1644" s="121"/>
      <c r="T1644" s="121"/>
      <c r="DS1644" s="83">
        <v>448.26468749999998</v>
      </c>
      <c r="DT1644" s="83">
        <v>0.19954374999999999</v>
      </c>
      <c r="DU1644" s="83">
        <v>0.22220000000000001</v>
      </c>
      <c r="DV1644" s="83">
        <v>0.243975</v>
      </c>
      <c r="DW1644" s="83">
        <v>0.27432499999999999</v>
      </c>
      <c r="DX1644" s="83">
        <v>0.30764999999999998</v>
      </c>
      <c r="DY1644" s="83">
        <v>0.30331875000000003</v>
      </c>
      <c r="DZ1644" s="83">
        <v>0.15407499999999999</v>
      </c>
    </row>
    <row r="1645" spans="1:130" s="83" customFormat="1" hidden="1" x14ac:dyDescent="0.25">
      <c r="A1645" s="82" t="s">
        <v>480</v>
      </c>
      <c r="B1645" s="82" t="s">
        <v>428</v>
      </c>
      <c r="C1645" s="83" t="s">
        <v>213</v>
      </c>
      <c r="D1645" s="83">
        <v>2017</v>
      </c>
      <c r="E1645" s="121">
        <v>43080</v>
      </c>
      <c r="F1645" s="121"/>
      <c r="G1645" s="121"/>
      <c r="H1645" s="121"/>
      <c r="I1645" s="121"/>
      <c r="J1645" s="121"/>
      <c r="K1645" s="121"/>
      <c r="L1645" s="121"/>
      <c r="M1645" s="121"/>
      <c r="N1645" s="121"/>
      <c r="O1645" s="121"/>
      <c r="P1645" s="121"/>
      <c r="Q1645" s="121"/>
      <c r="R1645" s="121"/>
      <c r="S1645" s="121"/>
      <c r="T1645" s="121"/>
      <c r="DS1645" s="83">
        <v>511.53609375000002</v>
      </c>
      <c r="DT1645" s="83">
        <v>0.24092187500000001</v>
      </c>
      <c r="DU1645" s="83">
        <v>0.29784375000000002</v>
      </c>
      <c r="DV1645" s="83">
        <v>0.2890875</v>
      </c>
      <c r="DW1645" s="83">
        <v>0.28105000000000002</v>
      </c>
      <c r="DX1645" s="83">
        <v>0.29626875000000003</v>
      </c>
      <c r="DY1645" s="83">
        <v>0.34334375</v>
      </c>
      <c r="DZ1645" s="83">
        <v>0.22598750000000001</v>
      </c>
    </row>
    <row r="1646" spans="1:130" s="83" customFormat="1" hidden="1" x14ac:dyDescent="0.25">
      <c r="A1646" s="82" t="s">
        <v>480</v>
      </c>
      <c r="B1646" s="82" t="s">
        <v>428</v>
      </c>
      <c r="C1646" s="83" t="s">
        <v>496</v>
      </c>
      <c r="D1646" s="83">
        <v>2017</v>
      </c>
      <c r="E1646" s="121">
        <v>43080</v>
      </c>
      <c r="F1646" s="121"/>
      <c r="G1646" s="121"/>
      <c r="H1646" s="121"/>
      <c r="I1646" s="121"/>
      <c r="J1646" s="121"/>
      <c r="K1646" s="121"/>
      <c r="L1646" s="121"/>
      <c r="M1646" s="121"/>
      <c r="N1646" s="121"/>
      <c r="O1646" s="121"/>
      <c r="P1646" s="121"/>
      <c r="Q1646" s="121"/>
      <c r="R1646" s="121"/>
      <c r="S1646" s="121"/>
      <c r="T1646" s="121"/>
      <c r="DS1646" s="83">
        <v>511.55296874999999</v>
      </c>
      <c r="DT1646" s="83">
        <v>0.25296562500000003</v>
      </c>
      <c r="DU1646" s="83">
        <v>0.27787499999999998</v>
      </c>
      <c r="DV1646" s="83">
        <v>0.26546249999999999</v>
      </c>
      <c r="DW1646" s="83">
        <v>0.28115000000000001</v>
      </c>
      <c r="DX1646" s="83">
        <v>0.32318750000000002</v>
      </c>
      <c r="DY1646" s="83">
        <v>0.335225</v>
      </c>
      <c r="DZ1646" s="83">
        <v>0.23473125</v>
      </c>
    </row>
    <row r="1647" spans="1:130" s="83" customFormat="1" hidden="1" x14ac:dyDescent="0.25">
      <c r="A1647" s="82" t="s">
        <v>480</v>
      </c>
      <c r="B1647" s="82" t="s">
        <v>428</v>
      </c>
      <c r="C1647" s="83" t="s">
        <v>214</v>
      </c>
      <c r="D1647" s="83">
        <v>2017</v>
      </c>
      <c r="E1647" s="121">
        <v>43080</v>
      </c>
      <c r="F1647" s="121"/>
      <c r="G1647" s="121"/>
      <c r="H1647" s="121"/>
      <c r="I1647" s="121"/>
      <c r="J1647" s="121"/>
      <c r="K1647" s="121"/>
      <c r="L1647" s="121"/>
      <c r="M1647" s="121"/>
      <c r="N1647" s="121"/>
      <c r="O1647" s="121"/>
      <c r="P1647" s="121"/>
      <c r="Q1647" s="121"/>
      <c r="R1647" s="121"/>
      <c r="S1647" s="121"/>
      <c r="T1647" s="121"/>
      <c r="DS1647" s="83">
        <v>463.41515625</v>
      </c>
      <c r="DT1647" s="83">
        <v>0.182628125</v>
      </c>
      <c r="DU1647" s="83">
        <v>0.23671875000000001</v>
      </c>
      <c r="DV1647" s="83">
        <v>0.23281874999999999</v>
      </c>
      <c r="DW1647" s="83">
        <v>0.29970625000000001</v>
      </c>
      <c r="DX1647" s="83">
        <v>0.31813750000000002</v>
      </c>
      <c r="DY1647" s="83">
        <v>0.29338124999999998</v>
      </c>
      <c r="DZ1647" s="83">
        <v>0.191</v>
      </c>
    </row>
    <row r="1648" spans="1:130" s="83" customFormat="1" hidden="1" x14ac:dyDescent="0.25">
      <c r="A1648" s="82" t="s">
        <v>480</v>
      </c>
      <c r="B1648" s="82" t="s">
        <v>428</v>
      </c>
      <c r="C1648" s="83" t="s">
        <v>215</v>
      </c>
      <c r="D1648" s="83">
        <v>2017</v>
      </c>
      <c r="E1648" s="121">
        <v>43080</v>
      </c>
      <c r="F1648" s="121"/>
      <c r="G1648" s="121"/>
      <c r="H1648" s="121"/>
      <c r="I1648" s="121"/>
      <c r="J1648" s="121"/>
      <c r="K1648" s="121"/>
      <c r="L1648" s="121"/>
      <c r="M1648" s="121"/>
      <c r="N1648" s="121"/>
      <c r="O1648" s="121"/>
      <c r="P1648" s="121"/>
      <c r="Q1648" s="121"/>
      <c r="R1648" s="121"/>
      <c r="S1648" s="121"/>
      <c r="T1648" s="121"/>
      <c r="DS1648" s="83">
        <v>488.13984375000001</v>
      </c>
      <c r="DT1648" s="83">
        <v>0.16658437500000001</v>
      </c>
      <c r="DU1648" s="83">
        <v>0.22093125</v>
      </c>
      <c r="DV1648" s="83">
        <v>0.2462625</v>
      </c>
      <c r="DW1648" s="83">
        <v>0.27919375000000002</v>
      </c>
      <c r="DX1648" s="83">
        <v>0.31888125</v>
      </c>
      <c r="DY1648" s="83">
        <v>0.33329375</v>
      </c>
      <c r="DZ1648" s="83">
        <v>0.25574374999999999</v>
      </c>
    </row>
    <row r="1649" spans="1:130" s="83" customFormat="1" hidden="1" x14ac:dyDescent="0.25">
      <c r="A1649" s="82" t="s">
        <v>480</v>
      </c>
      <c r="B1649" s="82" t="s">
        <v>428</v>
      </c>
      <c r="C1649" s="83" t="s">
        <v>216</v>
      </c>
      <c r="D1649" s="83">
        <v>2017</v>
      </c>
      <c r="E1649" s="121">
        <v>43080</v>
      </c>
      <c r="F1649" s="121"/>
      <c r="G1649" s="121"/>
      <c r="H1649" s="121"/>
      <c r="I1649" s="121"/>
      <c r="J1649" s="121"/>
      <c r="K1649" s="121"/>
      <c r="L1649" s="121"/>
      <c r="M1649" s="121"/>
      <c r="N1649" s="121"/>
      <c r="O1649" s="121"/>
      <c r="P1649" s="121"/>
      <c r="Q1649" s="121"/>
      <c r="R1649" s="121"/>
      <c r="S1649" s="121"/>
      <c r="T1649" s="121"/>
      <c r="DS1649" s="83">
        <v>498.45375000000001</v>
      </c>
      <c r="DT1649" s="83">
        <v>0.225325</v>
      </c>
      <c r="DU1649" s="83">
        <v>0.24688750000000001</v>
      </c>
      <c r="DV1649" s="83">
        <v>0.30198124999999998</v>
      </c>
      <c r="DW1649" s="83">
        <v>0.33018124999999998</v>
      </c>
      <c r="DX1649" s="83">
        <v>0.32147500000000001</v>
      </c>
      <c r="DY1649" s="83">
        <v>0.28915000000000002</v>
      </c>
      <c r="DZ1649" s="83">
        <v>0.18261875</v>
      </c>
    </row>
    <row r="1650" spans="1:130" s="83" customFormat="1" hidden="1" x14ac:dyDescent="0.25">
      <c r="A1650" s="82" t="s">
        <v>480</v>
      </c>
      <c r="B1650" s="82" t="s">
        <v>428</v>
      </c>
      <c r="C1650" s="83" t="s">
        <v>217</v>
      </c>
      <c r="D1650" s="83">
        <v>2017</v>
      </c>
      <c r="E1650" s="121">
        <v>43080</v>
      </c>
      <c r="F1650" s="121"/>
      <c r="G1650" s="121"/>
      <c r="H1650" s="121"/>
      <c r="I1650" s="121"/>
      <c r="J1650" s="121"/>
      <c r="K1650" s="121"/>
      <c r="L1650" s="121"/>
      <c r="M1650" s="121"/>
      <c r="N1650" s="121"/>
      <c r="O1650" s="121"/>
      <c r="P1650" s="121"/>
      <c r="Q1650" s="121"/>
      <c r="R1650" s="121"/>
      <c r="S1650" s="121"/>
      <c r="T1650" s="121"/>
      <c r="DS1650" s="83">
        <v>441.96656250000001</v>
      </c>
      <c r="DT1650" s="83">
        <v>0.18709375</v>
      </c>
      <c r="DU1650" s="83">
        <v>0.21203749999999999</v>
      </c>
      <c r="DV1650" s="83">
        <v>0.23744375000000001</v>
      </c>
      <c r="DW1650" s="83">
        <v>0.27295000000000003</v>
      </c>
      <c r="DX1650" s="83">
        <v>0.30643749999999997</v>
      </c>
      <c r="DY1650" s="83">
        <v>0.30285000000000001</v>
      </c>
      <c r="DZ1650" s="83">
        <v>0.153975</v>
      </c>
    </row>
    <row r="1651" spans="1:130" s="83" customFormat="1" hidden="1" x14ac:dyDescent="0.25">
      <c r="A1651" s="82" t="s">
        <v>480</v>
      </c>
      <c r="B1651" s="82" t="s">
        <v>428</v>
      </c>
      <c r="C1651" s="83" t="s">
        <v>213</v>
      </c>
      <c r="D1651" s="83">
        <v>2017</v>
      </c>
      <c r="E1651" s="121">
        <v>43081</v>
      </c>
      <c r="F1651" s="121"/>
      <c r="G1651" s="121"/>
      <c r="H1651" s="121"/>
      <c r="I1651" s="121"/>
      <c r="J1651" s="121"/>
      <c r="K1651" s="121"/>
      <c r="L1651" s="121"/>
      <c r="M1651" s="121"/>
      <c r="N1651" s="121"/>
      <c r="O1651" s="121"/>
      <c r="P1651" s="121"/>
      <c r="Q1651" s="121"/>
      <c r="R1651" s="121"/>
      <c r="S1651" s="121"/>
      <c r="T1651" s="121"/>
      <c r="DS1651" s="83">
        <v>507.93515624999998</v>
      </c>
      <c r="DT1651" s="83">
        <v>0.23577812500000001</v>
      </c>
      <c r="DU1651" s="83">
        <v>0.29484375000000002</v>
      </c>
      <c r="DV1651" s="83">
        <v>0.28471875000000002</v>
      </c>
      <c r="DW1651" s="83">
        <v>0.27971249999999998</v>
      </c>
      <c r="DX1651" s="83">
        <v>0.29486250000000003</v>
      </c>
      <c r="DY1651" s="83">
        <v>0.34276250000000003</v>
      </c>
      <c r="DZ1651" s="83">
        <v>0.22575000000000001</v>
      </c>
    </row>
    <row r="1652" spans="1:130" s="83" customFormat="1" hidden="1" x14ac:dyDescent="0.25">
      <c r="A1652" s="82" t="s">
        <v>480</v>
      </c>
      <c r="B1652" s="82" t="s">
        <v>428</v>
      </c>
      <c r="C1652" s="83" t="s">
        <v>496</v>
      </c>
      <c r="D1652" s="83">
        <v>2017</v>
      </c>
      <c r="E1652" s="121">
        <v>43081</v>
      </c>
      <c r="F1652" s="121"/>
      <c r="G1652" s="121"/>
      <c r="H1652" s="121"/>
      <c r="I1652" s="121"/>
      <c r="J1652" s="121"/>
      <c r="K1652" s="121"/>
      <c r="L1652" s="121"/>
      <c r="M1652" s="121"/>
      <c r="N1652" s="121"/>
      <c r="O1652" s="121"/>
      <c r="P1652" s="121"/>
      <c r="Q1652" s="121"/>
      <c r="R1652" s="121"/>
      <c r="S1652" s="121"/>
      <c r="T1652" s="121"/>
      <c r="DS1652" s="83">
        <v>508.37156249999998</v>
      </c>
      <c r="DT1652" s="83">
        <v>0.24807499999999999</v>
      </c>
      <c r="DU1652" s="83">
        <v>0.27403125</v>
      </c>
      <c r="DV1652" s="83">
        <v>0.26148749999999998</v>
      </c>
      <c r="DW1652" s="83">
        <v>0.28021875000000002</v>
      </c>
      <c r="DX1652" s="83">
        <v>0.3223375</v>
      </c>
      <c r="DY1652" s="83">
        <v>0.33489999999999998</v>
      </c>
      <c r="DZ1652" s="83">
        <v>0.23457500000000001</v>
      </c>
    </row>
    <row r="1653" spans="1:130" s="83" customFormat="1" hidden="1" x14ac:dyDescent="0.25">
      <c r="A1653" s="82" t="s">
        <v>480</v>
      </c>
      <c r="B1653" s="82" t="s">
        <v>428</v>
      </c>
      <c r="C1653" s="83" t="s">
        <v>214</v>
      </c>
      <c r="D1653" s="83">
        <v>2017</v>
      </c>
      <c r="E1653" s="121">
        <v>43081</v>
      </c>
      <c r="F1653" s="121"/>
      <c r="G1653" s="121"/>
      <c r="H1653" s="121"/>
      <c r="I1653" s="121"/>
      <c r="J1653" s="121"/>
      <c r="K1653" s="121"/>
      <c r="L1653" s="121"/>
      <c r="M1653" s="121"/>
      <c r="N1653" s="121"/>
      <c r="O1653" s="121"/>
      <c r="P1653" s="121"/>
      <c r="Q1653" s="121"/>
      <c r="R1653" s="121"/>
      <c r="S1653" s="121"/>
      <c r="T1653" s="121"/>
      <c r="DS1653" s="83">
        <v>460.29656249999999</v>
      </c>
      <c r="DT1653" s="83">
        <v>0.17771875000000001</v>
      </c>
      <c r="DU1653" s="83">
        <v>0.23150000000000001</v>
      </c>
      <c r="DV1653" s="83">
        <v>0.2308125</v>
      </c>
      <c r="DW1653" s="83">
        <v>0.29899375</v>
      </c>
      <c r="DX1653" s="83">
        <v>0.31666250000000001</v>
      </c>
      <c r="DY1653" s="83">
        <v>0.29243124999999998</v>
      </c>
      <c r="DZ1653" s="83">
        <v>0.1908125</v>
      </c>
    </row>
    <row r="1654" spans="1:130" s="83" customFormat="1" hidden="1" x14ac:dyDescent="0.25">
      <c r="A1654" s="82" t="s">
        <v>480</v>
      </c>
      <c r="B1654" s="82" t="s">
        <v>428</v>
      </c>
      <c r="C1654" s="83" t="s">
        <v>215</v>
      </c>
      <c r="D1654" s="83">
        <v>2017</v>
      </c>
      <c r="E1654" s="121">
        <v>43081</v>
      </c>
      <c r="F1654" s="121"/>
      <c r="G1654" s="121"/>
      <c r="H1654" s="121"/>
      <c r="I1654" s="121"/>
      <c r="J1654" s="121"/>
      <c r="K1654" s="121"/>
      <c r="L1654" s="121"/>
      <c r="M1654" s="121"/>
      <c r="N1654" s="121"/>
      <c r="O1654" s="121"/>
      <c r="P1654" s="121"/>
      <c r="Q1654" s="121"/>
      <c r="R1654" s="121"/>
      <c r="S1654" s="121"/>
      <c r="T1654" s="121"/>
      <c r="DS1654" s="83">
        <v>484.93171875000002</v>
      </c>
      <c r="DT1654" s="83">
        <v>0.16200937500000001</v>
      </c>
      <c r="DU1654" s="83">
        <v>0.21465624999999999</v>
      </c>
      <c r="DV1654" s="83">
        <v>0.24295</v>
      </c>
      <c r="DW1654" s="83">
        <v>0.27879375000000001</v>
      </c>
      <c r="DX1654" s="83">
        <v>0.31780625000000001</v>
      </c>
      <c r="DY1654" s="83">
        <v>0.33288125000000002</v>
      </c>
      <c r="DZ1654" s="83">
        <v>0.25567499999999999</v>
      </c>
    </row>
    <row r="1655" spans="1:130" s="83" customFormat="1" hidden="1" x14ac:dyDescent="0.25">
      <c r="A1655" s="82" t="s">
        <v>480</v>
      </c>
      <c r="B1655" s="82" t="s">
        <v>428</v>
      </c>
      <c r="C1655" s="83" t="s">
        <v>216</v>
      </c>
      <c r="D1655" s="83">
        <v>2017</v>
      </c>
      <c r="E1655" s="121">
        <v>43081</v>
      </c>
      <c r="F1655" s="121"/>
      <c r="G1655" s="121"/>
      <c r="H1655" s="121"/>
      <c r="I1655" s="121"/>
      <c r="J1655" s="121"/>
      <c r="K1655" s="121"/>
      <c r="L1655" s="121"/>
      <c r="M1655" s="121"/>
      <c r="N1655" s="121"/>
      <c r="O1655" s="121"/>
      <c r="P1655" s="121"/>
      <c r="Q1655" s="121"/>
      <c r="R1655" s="121"/>
      <c r="S1655" s="121"/>
      <c r="T1655" s="121"/>
      <c r="DS1655" s="83">
        <v>495.80250000000001</v>
      </c>
      <c r="DT1655" s="83">
        <v>0.22065625</v>
      </c>
      <c r="DU1655" s="83">
        <v>0.24380625</v>
      </c>
      <c r="DV1655" s="83">
        <v>0.29973125</v>
      </c>
      <c r="DW1655" s="83">
        <v>0.32911875000000002</v>
      </c>
      <c r="DX1655" s="83">
        <v>0.32048125</v>
      </c>
      <c r="DY1655" s="83">
        <v>0.2888</v>
      </c>
      <c r="DZ1655" s="83">
        <v>0.18231249999999999</v>
      </c>
    </row>
    <row r="1656" spans="1:130" s="83" customFormat="1" hidden="1" x14ac:dyDescent="0.25">
      <c r="A1656" s="82" t="s">
        <v>480</v>
      </c>
      <c r="B1656" s="82" t="s">
        <v>428</v>
      </c>
      <c r="C1656" s="83" t="s">
        <v>217</v>
      </c>
      <c r="D1656" s="83">
        <v>2017</v>
      </c>
      <c r="E1656" s="121">
        <v>43081</v>
      </c>
      <c r="F1656" s="121"/>
      <c r="G1656" s="121"/>
      <c r="H1656" s="121"/>
      <c r="I1656" s="121"/>
      <c r="J1656" s="121"/>
      <c r="K1656" s="121"/>
      <c r="L1656" s="121"/>
      <c r="M1656" s="121"/>
      <c r="N1656" s="121"/>
      <c r="O1656" s="121"/>
      <c r="P1656" s="121"/>
      <c r="Q1656" s="121"/>
      <c r="R1656" s="121"/>
      <c r="S1656" s="121"/>
      <c r="T1656" s="121"/>
      <c r="DS1656" s="83">
        <v>439.79578125</v>
      </c>
      <c r="DT1656" s="83">
        <v>0.18284062500000001</v>
      </c>
      <c r="DU1656" s="83">
        <v>0.20863124999999999</v>
      </c>
      <c r="DV1656" s="83">
        <v>0.23572499999999999</v>
      </c>
      <c r="DW1656" s="83">
        <v>0.27260624999999999</v>
      </c>
      <c r="DX1656" s="83">
        <v>0.30553124999999998</v>
      </c>
      <c r="DY1656" s="83">
        <v>0.30245</v>
      </c>
      <c r="DZ1656" s="83">
        <v>0.1539375</v>
      </c>
    </row>
    <row r="1657" spans="1:130" s="83" customFormat="1" hidden="1" x14ac:dyDescent="0.25">
      <c r="A1657" s="82" t="s">
        <v>480</v>
      </c>
      <c r="B1657" s="82" t="s">
        <v>428</v>
      </c>
      <c r="C1657" s="83" t="s">
        <v>213</v>
      </c>
      <c r="D1657" s="83">
        <v>2017</v>
      </c>
      <c r="E1657" s="121">
        <v>43082</v>
      </c>
      <c r="F1657" s="121"/>
      <c r="G1657" s="121"/>
      <c r="H1657" s="121"/>
      <c r="I1657" s="121"/>
      <c r="J1657" s="121"/>
      <c r="K1657" s="121"/>
      <c r="L1657" s="121"/>
      <c r="M1657" s="121"/>
      <c r="N1657" s="121"/>
      <c r="O1657" s="121"/>
      <c r="P1657" s="121"/>
      <c r="Q1657" s="121"/>
      <c r="R1657" s="121"/>
      <c r="S1657" s="121"/>
      <c r="T1657" s="121"/>
      <c r="DS1657" s="83">
        <v>510.14718749999997</v>
      </c>
      <c r="DT1657" s="83">
        <v>0.26379999999999998</v>
      </c>
      <c r="DU1657" s="83">
        <v>0.29445624999999997</v>
      </c>
      <c r="DV1657" s="83">
        <v>0.28184999999999999</v>
      </c>
      <c r="DW1657" s="83">
        <v>0.27838125000000002</v>
      </c>
      <c r="DX1657" s="83">
        <v>0.29358125000000002</v>
      </c>
      <c r="DY1657" s="83">
        <v>0.34204374999999998</v>
      </c>
      <c r="DZ1657" s="83">
        <v>0.22550624999999999</v>
      </c>
    </row>
    <row r="1658" spans="1:130" s="83" customFormat="1" hidden="1" x14ac:dyDescent="0.25">
      <c r="A1658" s="82" t="s">
        <v>480</v>
      </c>
      <c r="B1658" s="82" t="s">
        <v>428</v>
      </c>
      <c r="C1658" s="83" t="s">
        <v>496</v>
      </c>
      <c r="D1658" s="83">
        <v>2017</v>
      </c>
      <c r="E1658" s="121">
        <v>43082</v>
      </c>
      <c r="F1658" s="121"/>
      <c r="G1658" s="121"/>
      <c r="H1658" s="121"/>
      <c r="I1658" s="121"/>
      <c r="J1658" s="121"/>
      <c r="K1658" s="121"/>
      <c r="L1658" s="121"/>
      <c r="M1658" s="121"/>
      <c r="N1658" s="121"/>
      <c r="O1658" s="121"/>
      <c r="P1658" s="121"/>
      <c r="Q1658" s="121"/>
      <c r="R1658" s="121"/>
      <c r="S1658" s="121"/>
      <c r="T1658" s="121"/>
      <c r="DS1658" s="83">
        <v>510.43171875000002</v>
      </c>
      <c r="DT1658" s="83">
        <v>0.27383437500000002</v>
      </c>
      <c r="DU1658" s="83">
        <v>0.27318124999999999</v>
      </c>
      <c r="DV1658" s="83">
        <v>0.25843125</v>
      </c>
      <c r="DW1658" s="83">
        <v>0.27928750000000002</v>
      </c>
      <c r="DX1658" s="83">
        <v>0.32122499999999998</v>
      </c>
      <c r="DY1658" s="83">
        <v>0.33463749999999998</v>
      </c>
      <c r="DZ1658" s="83">
        <v>0.23435</v>
      </c>
    </row>
    <row r="1659" spans="1:130" s="83" customFormat="1" hidden="1" x14ac:dyDescent="0.25">
      <c r="A1659" s="82" t="s">
        <v>480</v>
      </c>
      <c r="B1659" s="82" t="s">
        <v>428</v>
      </c>
      <c r="C1659" s="83" t="s">
        <v>214</v>
      </c>
      <c r="D1659" s="83">
        <v>2017</v>
      </c>
      <c r="E1659" s="121">
        <v>43082</v>
      </c>
      <c r="F1659" s="121"/>
      <c r="G1659" s="121"/>
      <c r="H1659" s="121"/>
      <c r="I1659" s="121"/>
      <c r="J1659" s="121"/>
      <c r="K1659" s="121"/>
      <c r="L1659" s="121"/>
      <c r="M1659" s="121"/>
      <c r="N1659" s="121"/>
      <c r="O1659" s="121"/>
      <c r="P1659" s="121"/>
      <c r="Q1659" s="121"/>
      <c r="R1659" s="121"/>
      <c r="S1659" s="121"/>
      <c r="T1659" s="121"/>
      <c r="DS1659" s="83">
        <v>532.23703124999997</v>
      </c>
      <c r="DT1659" s="83">
        <v>0.34300937500000001</v>
      </c>
      <c r="DU1659" s="83">
        <v>0.3626375</v>
      </c>
      <c r="DV1659" s="83">
        <v>0.31961875000000001</v>
      </c>
      <c r="DW1659" s="83">
        <v>0.30380625</v>
      </c>
      <c r="DX1659" s="83">
        <v>0.316025</v>
      </c>
      <c r="DY1659" s="83">
        <v>0.29126249999999998</v>
      </c>
      <c r="DZ1659" s="83">
        <v>0.19058749999999999</v>
      </c>
    </row>
    <row r="1660" spans="1:130" s="83" customFormat="1" hidden="1" x14ac:dyDescent="0.25">
      <c r="A1660" s="82" t="s">
        <v>480</v>
      </c>
      <c r="B1660" s="82" t="s">
        <v>428</v>
      </c>
      <c r="C1660" s="83" t="s">
        <v>215</v>
      </c>
      <c r="D1660" s="83">
        <v>2017</v>
      </c>
      <c r="E1660" s="121">
        <v>43082</v>
      </c>
      <c r="F1660" s="121"/>
      <c r="G1660" s="121"/>
      <c r="H1660" s="121"/>
      <c r="I1660" s="121"/>
      <c r="J1660" s="121"/>
      <c r="K1660" s="121"/>
      <c r="L1660" s="121"/>
      <c r="M1660" s="121"/>
      <c r="N1660" s="121"/>
      <c r="O1660" s="121"/>
      <c r="P1660" s="121"/>
      <c r="Q1660" s="121"/>
      <c r="R1660" s="121"/>
      <c r="S1660" s="121"/>
      <c r="T1660" s="121"/>
      <c r="DS1660" s="83">
        <v>561.541875</v>
      </c>
      <c r="DT1660" s="83">
        <v>0.31557499999999999</v>
      </c>
      <c r="DU1660" s="83">
        <v>0.35549999999999998</v>
      </c>
      <c r="DV1660" s="83">
        <v>0.3278625</v>
      </c>
      <c r="DW1660" s="83">
        <v>0.29488750000000002</v>
      </c>
      <c r="DX1660" s="83">
        <v>0.32543749999999999</v>
      </c>
      <c r="DY1660" s="83">
        <v>0.33254375000000003</v>
      </c>
      <c r="DZ1660" s="83">
        <v>0.25553749999999997</v>
      </c>
    </row>
    <row r="1661" spans="1:130" s="83" customFormat="1" hidden="1" x14ac:dyDescent="0.25">
      <c r="A1661" s="82" t="s">
        <v>480</v>
      </c>
      <c r="B1661" s="82" t="s">
        <v>428</v>
      </c>
      <c r="C1661" s="83" t="s">
        <v>216</v>
      </c>
      <c r="D1661" s="83">
        <v>2017</v>
      </c>
      <c r="E1661" s="121">
        <v>43082</v>
      </c>
      <c r="F1661" s="121"/>
      <c r="G1661" s="121"/>
      <c r="H1661" s="121"/>
      <c r="I1661" s="121"/>
      <c r="J1661" s="121"/>
      <c r="K1661" s="121"/>
      <c r="L1661" s="121"/>
      <c r="M1661" s="121"/>
      <c r="N1661" s="121"/>
      <c r="O1661" s="121"/>
      <c r="P1661" s="121"/>
      <c r="Q1661" s="121"/>
      <c r="R1661" s="121"/>
      <c r="S1661" s="121"/>
      <c r="T1661" s="121"/>
      <c r="DS1661" s="83">
        <v>498.03</v>
      </c>
      <c r="DT1661" s="83">
        <v>0.24589374999999999</v>
      </c>
      <c r="DU1661" s="83">
        <v>0.24203125</v>
      </c>
      <c r="DV1661" s="83">
        <v>0.29799999999999999</v>
      </c>
      <c r="DW1661" s="83">
        <v>0.32819999999999999</v>
      </c>
      <c r="DX1661" s="83">
        <v>0.31946875000000002</v>
      </c>
      <c r="DY1661" s="83">
        <v>0.28839999999999999</v>
      </c>
      <c r="DZ1661" s="83">
        <v>0.18206875</v>
      </c>
    </row>
    <row r="1662" spans="1:130" s="83" customFormat="1" hidden="1" x14ac:dyDescent="0.25">
      <c r="A1662" s="82" t="s">
        <v>480</v>
      </c>
      <c r="B1662" s="82" t="s">
        <v>428</v>
      </c>
      <c r="C1662" s="83" t="s">
        <v>217</v>
      </c>
      <c r="D1662" s="83">
        <v>2017</v>
      </c>
      <c r="E1662" s="121">
        <v>43082</v>
      </c>
      <c r="F1662" s="121"/>
      <c r="G1662" s="121"/>
      <c r="H1662" s="121"/>
      <c r="I1662" s="121"/>
      <c r="J1662" s="121"/>
      <c r="K1662" s="121"/>
      <c r="L1662" s="121"/>
      <c r="M1662" s="121"/>
      <c r="N1662" s="121"/>
      <c r="O1662" s="121"/>
      <c r="P1662" s="121"/>
      <c r="Q1662" s="121"/>
      <c r="R1662" s="121"/>
      <c r="S1662" s="121"/>
      <c r="T1662" s="121"/>
      <c r="DS1662" s="83">
        <v>490.87078124999999</v>
      </c>
      <c r="DT1662" s="83">
        <v>0.29964062499999999</v>
      </c>
      <c r="DU1662" s="83">
        <v>0.30561874999999999</v>
      </c>
      <c r="DV1662" s="83">
        <v>0.27766249999999998</v>
      </c>
      <c r="DW1662" s="83">
        <v>0.29552499999999998</v>
      </c>
      <c r="DX1662" s="83">
        <v>0.30458125000000003</v>
      </c>
      <c r="DY1662" s="83">
        <v>0.30197499999999999</v>
      </c>
      <c r="DZ1662" s="83">
        <v>0.15386250000000001</v>
      </c>
    </row>
    <row r="1663" spans="1:130" s="83" customFormat="1" hidden="1" x14ac:dyDescent="0.25">
      <c r="A1663" s="82" t="s">
        <v>480</v>
      </c>
      <c r="B1663" s="82" t="s">
        <v>428</v>
      </c>
      <c r="C1663" s="83" t="s">
        <v>213</v>
      </c>
      <c r="D1663" s="83">
        <v>2017</v>
      </c>
      <c r="E1663" s="121">
        <v>43083</v>
      </c>
      <c r="F1663" s="121"/>
      <c r="G1663" s="121"/>
      <c r="H1663" s="121"/>
      <c r="I1663" s="121"/>
      <c r="J1663" s="121"/>
      <c r="K1663" s="121"/>
      <c r="L1663" s="121"/>
      <c r="M1663" s="121"/>
      <c r="N1663" s="121"/>
      <c r="O1663" s="121"/>
      <c r="P1663" s="121"/>
      <c r="Q1663" s="121"/>
      <c r="R1663" s="121"/>
      <c r="S1663" s="121"/>
      <c r="T1663" s="121"/>
      <c r="DS1663" s="83">
        <v>507.68906249999998</v>
      </c>
      <c r="DT1663" s="83">
        <v>0.26146875000000003</v>
      </c>
      <c r="DU1663" s="83">
        <v>0.29415000000000002</v>
      </c>
      <c r="DV1663" s="83">
        <v>0.27860000000000001</v>
      </c>
      <c r="DW1663" s="83">
        <v>0.27705625</v>
      </c>
      <c r="DX1663" s="83">
        <v>0.29230624999999999</v>
      </c>
      <c r="DY1663" s="83">
        <v>0.34131875</v>
      </c>
      <c r="DZ1663" s="83">
        <v>0.22520625</v>
      </c>
    </row>
    <row r="1664" spans="1:130" s="83" customFormat="1" hidden="1" x14ac:dyDescent="0.25">
      <c r="A1664" s="82" t="s">
        <v>480</v>
      </c>
      <c r="B1664" s="82" t="s">
        <v>428</v>
      </c>
      <c r="C1664" s="83" t="s">
        <v>496</v>
      </c>
      <c r="D1664" s="83">
        <v>2017</v>
      </c>
      <c r="E1664" s="121">
        <v>43083</v>
      </c>
      <c r="F1664" s="121"/>
      <c r="G1664" s="121"/>
      <c r="H1664" s="121"/>
      <c r="I1664" s="121"/>
      <c r="J1664" s="121"/>
      <c r="K1664" s="121"/>
      <c r="L1664" s="121"/>
      <c r="M1664" s="121"/>
      <c r="N1664" s="121"/>
      <c r="O1664" s="121"/>
      <c r="P1664" s="121"/>
      <c r="Q1664" s="121"/>
      <c r="R1664" s="121"/>
      <c r="S1664" s="121"/>
      <c r="T1664" s="121"/>
      <c r="DS1664" s="83">
        <v>508.47281249999997</v>
      </c>
      <c r="DT1664" s="83">
        <v>0.2702</v>
      </c>
      <c r="DU1664" s="83">
        <v>0.27424375000000001</v>
      </c>
      <c r="DV1664" s="83">
        <v>0.25582500000000002</v>
      </c>
      <c r="DW1664" s="83">
        <v>0.27813125</v>
      </c>
      <c r="DX1664" s="83">
        <v>0.32018124999999997</v>
      </c>
      <c r="DY1664" s="83">
        <v>0.33436250000000001</v>
      </c>
      <c r="DZ1664" s="83">
        <v>0.23418749999999999</v>
      </c>
    </row>
    <row r="1665" spans="1:130" s="83" customFormat="1" hidden="1" x14ac:dyDescent="0.25">
      <c r="A1665" s="82" t="s">
        <v>480</v>
      </c>
      <c r="B1665" s="82" t="s">
        <v>428</v>
      </c>
      <c r="C1665" s="83" t="s">
        <v>214</v>
      </c>
      <c r="D1665" s="83">
        <v>2017</v>
      </c>
      <c r="E1665" s="121">
        <v>43083</v>
      </c>
      <c r="F1665" s="121"/>
      <c r="G1665" s="121"/>
      <c r="H1665" s="121"/>
      <c r="I1665" s="121"/>
      <c r="J1665" s="121"/>
      <c r="K1665" s="121"/>
      <c r="L1665" s="121"/>
      <c r="M1665" s="121"/>
      <c r="N1665" s="121"/>
      <c r="O1665" s="121"/>
      <c r="P1665" s="121"/>
      <c r="Q1665" s="121"/>
      <c r="R1665" s="121"/>
      <c r="S1665" s="121"/>
      <c r="T1665" s="121"/>
      <c r="DS1665" s="83">
        <v>524.72109375000002</v>
      </c>
      <c r="DT1665" s="83">
        <v>0.318740625</v>
      </c>
      <c r="DU1665" s="83">
        <v>0.34858749999999999</v>
      </c>
      <c r="DV1665" s="83">
        <v>0.31553750000000003</v>
      </c>
      <c r="DW1665" s="83">
        <v>0.30446875000000001</v>
      </c>
      <c r="DX1665" s="83">
        <v>0.31471874999999999</v>
      </c>
      <c r="DY1665" s="83">
        <v>0.29029375000000002</v>
      </c>
      <c r="DZ1665" s="83">
        <v>0.19038749999999999</v>
      </c>
    </row>
    <row r="1666" spans="1:130" s="83" customFormat="1" hidden="1" x14ac:dyDescent="0.25">
      <c r="A1666" s="82" t="s">
        <v>480</v>
      </c>
      <c r="B1666" s="82" t="s">
        <v>428</v>
      </c>
      <c r="C1666" s="83" t="s">
        <v>215</v>
      </c>
      <c r="D1666" s="83">
        <v>2017</v>
      </c>
      <c r="E1666" s="121">
        <v>43083</v>
      </c>
      <c r="F1666" s="121"/>
      <c r="G1666" s="121"/>
      <c r="H1666" s="121"/>
      <c r="I1666" s="121"/>
      <c r="J1666" s="121"/>
      <c r="K1666" s="121"/>
      <c r="L1666" s="121"/>
      <c r="M1666" s="121"/>
      <c r="N1666" s="121"/>
      <c r="O1666" s="121"/>
      <c r="P1666" s="121"/>
      <c r="Q1666" s="121"/>
      <c r="R1666" s="121"/>
      <c r="S1666" s="121"/>
      <c r="T1666" s="121"/>
      <c r="DS1666" s="83">
        <v>554.29218749999995</v>
      </c>
      <c r="DT1666" s="83">
        <v>0.29788124999999999</v>
      </c>
      <c r="DU1666" s="83">
        <v>0.34006249999999999</v>
      </c>
      <c r="DV1666" s="83">
        <v>0.32895625000000001</v>
      </c>
      <c r="DW1666" s="83">
        <v>0.29388750000000002</v>
      </c>
      <c r="DX1666" s="83">
        <v>0.31851249999999998</v>
      </c>
      <c r="DY1666" s="83">
        <v>0.33205000000000001</v>
      </c>
      <c r="DZ1666" s="83">
        <v>0.2552625</v>
      </c>
    </row>
    <row r="1667" spans="1:130" s="83" customFormat="1" hidden="1" x14ac:dyDescent="0.25">
      <c r="A1667" s="82" t="s">
        <v>480</v>
      </c>
      <c r="B1667" s="82" t="s">
        <v>428</v>
      </c>
      <c r="C1667" s="83" t="s">
        <v>216</v>
      </c>
      <c r="D1667" s="83">
        <v>2017</v>
      </c>
      <c r="E1667" s="121">
        <v>43083</v>
      </c>
      <c r="F1667" s="121"/>
      <c r="G1667" s="121"/>
      <c r="H1667" s="121"/>
      <c r="I1667" s="121"/>
      <c r="J1667" s="121"/>
      <c r="K1667" s="121"/>
      <c r="L1667" s="121"/>
      <c r="M1667" s="121"/>
      <c r="N1667" s="121"/>
      <c r="O1667" s="121"/>
      <c r="P1667" s="121"/>
      <c r="Q1667" s="121"/>
      <c r="R1667" s="121"/>
      <c r="S1667" s="121"/>
      <c r="T1667" s="121"/>
      <c r="DS1667" s="83">
        <v>495.56062500000002</v>
      </c>
      <c r="DT1667" s="83">
        <v>0.24312500000000001</v>
      </c>
      <c r="DU1667" s="83">
        <v>0.2407</v>
      </c>
      <c r="DV1667" s="83">
        <v>0.29527500000000001</v>
      </c>
      <c r="DW1667" s="83">
        <v>0.32695625</v>
      </c>
      <c r="DX1667" s="83">
        <v>0.31828125000000002</v>
      </c>
      <c r="DY1667" s="83">
        <v>0.28785624999999998</v>
      </c>
      <c r="DZ1667" s="83">
        <v>0.18158750000000001</v>
      </c>
    </row>
    <row r="1668" spans="1:130" s="83" customFormat="1" hidden="1" x14ac:dyDescent="0.25">
      <c r="A1668" s="82" t="s">
        <v>480</v>
      </c>
      <c r="B1668" s="82" t="s">
        <v>428</v>
      </c>
      <c r="C1668" s="83" t="s">
        <v>217</v>
      </c>
      <c r="D1668" s="83">
        <v>2017</v>
      </c>
      <c r="E1668" s="121">
        <v>43083</v>
      </c>
      <c r="F1668" s="121"/>
      <c r="G1668" s="121"/>
      <c r="H1668" s="121"/>
      <c r="I1668" s="121"/>
      <c r="J1668" s="121"/>
      <c r="K1668" s="121"/>
      <c r="L1668" s="121"/>
      <c r="M1668" s="121"/>
      <c r="N1668" s="121"/>
      <c r="O1668" s="121"/>
      <c r="P1668" s="121"/>
      <c r="Q1668" s="121"/>
      <c r="R1668" s="121"/>
      <c r="S1668" s="121"/>
      <c r="T1668" s="121"/>
      <c r="DS1668" s="83">
        <v>486.42796874999999</v>
      </c>
      <c r="DT1668" s="83">
        <v>0.28381562500000002</v>
      </c>
      <c r="DU1668" s="83">
        <v>0.294325</v>
      </c>
      <c r="DV1668" s="83">
        <v>0.27942499999999998</v>
      </c>
      <c r="DW1668" s="83">
        <v>0.29329375000000002</v>
      </c>
      <c r="DX1668" s="83">
        <v>0.30425000000000002</v>
      </c>
      <c r="DY1668" s="83">
        <v>0.3016375</v>
      </c>
      <c r="DZ1668" s="83">
        <v>0.15375</v>
      </c>
    </row>
    <row r="1669" spans="1:130" s="83" customFormat="1" hidden="1" x14ac:dyDescent="0.25">
      <c r="A1669" s="82" t="s">
        <v>480</v>
      </c>
      <c r="B1669" s="82" t="s">
        <v>428</v>
      </c>
      <c r="C1669" s="83" t="s">
        <v>213</v>
      </c>
      <c r="D1669" s="83">
        <v>2017</v>
      </c>
      <c r="E1669" s="121">
        <v>43084</v>
      </c>
      <c r="F1669" s="121"/>
      <c r="G1669" s="121"/>
      <c r="H1669" s="121"/>
      <c r="I1669" s="121"/>
      <c r="J1669" s="121"/>
      <c r="K1669" s="121"/>
      <c r="L1669" s="121"/>
      <c r="M1669" s="121"/>
      <c r="N1669" s="121"/>
      <c r="O1669" s="121"/>
      <c r="P1669" s="121"/>
      <c r="Q1669" s="121"/>
      <c r="R1669" s="121"/>
      <c r="S1669" s="121"/>
      <c r="T1669" s="121"/>
      <c r="DS1669" s="83">
        <v>503.88937499999997</v>
      </c>
      <c r="DT1669" s="83">
        <v>0.25495000000000001</v>
      </c>
      <c r="DU1669" s="83">
        <v>0.29146250000000001</v>
      </c>
      <c r="DV1669" s="83">
        <v>0.27465624999999999</v>
      </c>
      <c r="DW1669" s="83">
        <v>0.27540625000000002</v>
      </c>
      <c r="DX1669" s="83">
        <v>0.29087499999999999</v>
      </c>
      <c r="DY1669" s="83">
        <v>0.34058125</v>
      </c>
      <c r="DZ1669" s="83">
        <v>0.22490625</v>
      </c>
    </row>
    <row r="1670" spans="1:130" s="83" customFormat="1" hidden="1" x14ac:dyDescent="0.25">
      <c r="A1670" s="82" t="s">
        <v>480</v>
      </c>
      <c r="B1670" s="82" t="s">
        <v>428</v>
      </c>
      <c r="C1670" s="83" t="s">
        <v>496</v>
      </c>
      <c r="D1670" s="83">
        <v>2017</v>
      </c>
      <c r="E1670" s="121">
        <v>43084</v>
      </c>
      <c r="F1670" s="121"/>
      <c r="G1670" s="121"/>
      <c r="H1670" s="121"/>
      <c r="I1670" s="121"/>
      <c r="J1670" s="121"/>
      <c r="K1670" s="121"/>
      <c r="L1670" s="121"/>
      <c r="M1670" s="121"/>
      <c r="N1670" s="121"/>
      <c r="O1670" s="121"/>
      <c r="P1670" s="121"/>
      <c r="Q1670" s="121"/>
      <c r="R1670" s="121"/>
      <c r="S1670" s="121"/>
      <c r="T1670" s="121"/>
      <c r="DS1670" s="83">
        <v>504.64921874999999</v>
      </c>
      <c r="DT1670" s="83">
        <v>0.261934375</v>
      </c>
      <c r="DU1670" s="83">
        <v>0.27139374999999999</v>
      </c>
      <c r="DV1670" s="83">
        <v>0.2523125</v>
      </c>
      <c r="DW1670" s="83">
        <v>0.27633750000000001</v>
      </c>
      <c r="DX1670" s="83">
        <v>0.31898124999999999</v>
      </c>
      <c r="DY1670" s="83">
        <v>0.33397500000000002</v>
      </c>
      <c r="DZ1670" s="83">
        <v>0.23389375000000001</v>
      </c>
    </row>
    <row r="1671" spans="1:130" s="83" customFormat="1" hidden="1" x14ac:dyDescent="0.25">
      <c r="A1671" s="82" t="s">
        <v>480</v>
      </c>
      <c r="B1671" s="82" t="s">
        <v>428</v>
      </c>
      <c r="C1671" s="83" t="s">
        <v>214</v>
      </c>
      <c r="D1671" s="83">
        <v>2017</v>
      </c>
      <c r="E1671" s="121">
        <v>43084</v>
      </c>
      <c r="F1671" s="121"/>
      <c r="G1671" s="121"/>
      <c r="H1671" s="121"/>
      <c r="I1671" s="121"/>
      <c r="J1671" s="121"/>
      <c r="K1671" s="121"/>
      <c r="L1671" s="121"/>
      <c r="M1671" s="121"/>
      <c r="N1671" s="121"/>
      <c r="O1671" s="121"/>
      <c r="P1671" s="121"/>
      <c r="Q1671" s="121"/>
      <c r="R1671" s="121"/>
      <c r="S1671" s="121"/>
      <c r="T1671" s="121"/>
      <c r="DS1671" s="83">
        <v>516.43921875000001</v>
      </c>
      <c r="DT1671" s="83">
        <v>0.29765312500000002</v>
      </c>
      <c r="DU1671" s="83">
        <v>0.33465</v>
      </c>
      <c r="DV1671" s="83">
        <v>0.30680000000000002</v>
      </c>
      <c r="DW1671" s="83">
        <v>0.30533125</v>
      </c>
      <c r="DX1671" s="83">
        <v>0.31385625</v>
      </c>
      <c r="DY1671" s="83">
        <v>0.28924375000000002</v>
      </c>
      <c r="DZ1671" s="83">
        <v>0.19008125000000001</v>
      </c>
    </row>
    <row r="1672" spans="1:130" s="83" customFormat="1" hidden="1" x14ac:dyDescent="0.25">
      <c r="A1672" s="82" t="s">
        <v>480</v>
      </c>
      <c r="B1672" s="82" t="s">
        <v>428</v>
      </c>
      <c r="C1672" s="83" t="s">
        <v>215</v>
      </c>
      <c r="D1672" s="83">
        <v>2017</v>
      </c>
      <c r="E1672" s="121">
        <v>43084</v>
      </c>
      <c r="F1672" s="121"/>
      <c r="G1672" s="121"/>
      <c r="H1672" s="121"/>
      <c r="I1672" s="121"/>
      <c r="J1672" s="121"/>
      <c r="K1672" s="121"/>
      <c r="L1672" s="121"/>
      <c r="M1672" s="121"/>
      <c r="N1672" s="121"/>
      <c r="O1672" s="121"/>
      <c r="P1672" s="121"/>
      <c r="Q1672" s="121"/>
      <c r="R1672" s="121"/>
      <c r="S1672" s="121"/>
      <c r="T1672" s="121"/>
      <c r="DS1672" s="83">
        <v>545.63156249999997</v>
      </c>
      <c r="DT1672" s="83">
        <v>0.27785625000000003</v>
      </c>
      <c r="DU1672" s="83">
        <v>0.32546249999999999</v>
      </c>
      <c r="DV1672" s="83">
        <v>0.32150624999999999</v>
      </c>
      <c r="DW1672" s="83">
        <v>0.29184375000000001</v>
      </c>
      <c r="DX1672" s="83">
        <v>0.31746875000000002</v>
      </c>
      <c r="DY1672" s="83">
        <v>0.33137499999999998</v>
      </c>
      <c r="DZ1672" s="83">
        <v>0.25491875000000003</v>
      </c>
    </row>
    <row r="1673" spans="1:130" s="83" customFormat="1" hidden="1" x14ac:dyDescent="0.25">
      <c r="A1673" s="82" t="s">
        <v>480</v>
      </c>
      <c r="B1673" s="82" t="s">
        <v>428</v>
      </c>
      <c r="C1673" s="83" t="s">
        <v>216</v>
      </c>
      <c r="D1673" s="83">
        <v>2017</v>
      </c>
      <c r="E1673" s="121">
        <v>43084</v>
      </c>
      <c r="F1673" s="121"/>
      <c r="G1673" s="121"/>
      <c r="H1673" s="121"/>
      <c r="I1673" s="121"/>
      <c r="J1673" s="121"/>
      <c r="K1673" s="121"/>
      <c r="L1673" s="121"/>
      <c r="M1673" s="121"/>
      <c r="N1673" s="121"/>
      <c r="O1673" s="121"/>
      <c r="P1673" s="121"/>
      <c r="Q1673" s="121"/>
      <c r="R1673" s="121"/>
      <c r="S1673" s="121"/>
      <c r="T1673" s="121"/>
      <c r="DS1673" s="83">
        <v>491.46703124999999</v>
      </c>
      <c r="DT1673" s="83">
        <v>0.23547812500000001</v>
      </c>
      <c r="DU1673" s="83">
        <v>0.23660624999999999</v>
      </c>
      <c r="DV1673" s="83">
        <v>0.29139999999999999</v>
      </c>
      <c r="DW1673" s="83">
        <v>0.32553749999999998</v>
      </c>
      <c r="DX1673" s="83">
        <v>0.31689374999999997</v>
      </c>
      <c r="DY1673" s="83">
        <v>0.28723124999999999</v>
      </c>
      <c r="DZ1673" s="83">
        <v>0.18111875</v>
      </c>
    </row>
    <row r="1674" spans="1:130" s="83" customFormat="1" hidden="1" x14ac:dyDescent="0.25">
      <c r="A1674" s="82" t="s">
        <v>480</v>
      </c>
      <c r="B1674" s="82" t="s">
        <v>428</v>
      </c>
      <c r="C1674" s="83" t="s">
        <v>217</v>
      </c>
      <c r="D1674" s="83">
        <v>2017</v>
      </c>
      <c r="E1674" s="121">
        <v>43084</v>
      </c>
      <c r="F1674" s="121"/>
      <c r="G1674" s="121"/>
      <c r="H1674" s="121"/>
      <c r="I1674" s="121"/>
      <c r="J1674" s="121"/>
      <c r="K1674" s="121"/>
      <c r="L1674" s="121"/>
      <c r="M1674" s="121"/>
      <c r="N1674" s="121"/>
      <c r="O1674" s="121"/>
      <c r="P1674" s="121"/>
      <c r="Q1674" s="121"/>
      <c r="R1674" s="121"/>
      <c r="S1674" s="121"/>
      <c r="T1674" s="121"/>
      <c r="DS1674" s="83">
        <v>481.67203124999997</v>
      </c>
      <c r="DT1674" s="83">
        <v>0.27083437500000002</v>
      </c>
      <c r="DU1674" s="83">
        <v>0.28449999999999998</v>
      </c>
      <c r="DV1674" s="83">
        <v>0.27810000000000001</v>
      </c>
      <c r="DW1674" s="83">
        <v>0.29120000000000001</v>
      </c>
      <c r="DX1674" s="83">
        <v>0.3037125</v>
      </c>
      <c r="DY1674" s="83">
        <v>0.30129375000000003</v>
      </c>
      <c r="DZ1674" s="83">
        <v>0.15359999999999999</v>
      </c>
    </row>
    <row r="1675" spans="1:130" s="83" customFormat="1" hidden="1" x14ac:dyDescent="0.25">
      <c r="A1675" s="82" t="s">
        <v>480</v>
      </c>
      <c r="B1675" s="82" t="s">
        <v>428</v>
      </c>
      <c r="C1675" s="83" t="s">
        <v>213</v>
      </c>
      <c r="D1675" s="83">
        <v>2017</v>
      </c>
      <c r="E1675" s="121">
        <v>43085</v>
      </c>
      <c r="F1675" s="121"/>
      <c r="G1675" s="121"/>
      <c r="H1675" s="121"/>
      <c r="I1675" s="121"/>
      <c r="J1675" s="121"/>
      <c r="K1675" s="121"/>
      <c r="L1675" s="121"/>
      <c r="M1675" s="121"/>
      <c r="N1675" s="121"/>
      <c r="O1675" s="121"/>
      <c r="P1675" s="121"/>
      <c r="Q1675" s="121"/>
      <c r="R1675" s="121"/>
      <c r="S1675" s="121"/>
      <c r="T1675" s="121"/>
      <c r="DS1675" s="83">
        <v>500.03859375000002</v>
      </c>
      <c r="DT1675" s="83">
        <v>0.247690625</v>
      </c>
      <c r="DU1675" s="83">
        <v>0.28817500000000001</v>
      </c>
      <c r="DV1675" s="83">
        <v>0.27095000000000002</v>
      </c>
      <c r="DW1675" s="83">
        <v>0.2739125</v>
      </c>
      <c r="DX1675" s="83">
        <v>0.28952499999999998</v>
      </c>
      <c r="DY1675" s="83">
        <v>0.33977499999999999</v>
      </c>
      <c r="DZ1675" s="83">
        <v>0.22470000000000001</v>
      </c>
    </row>
    <row r="1676" spans="1:130" s="83" customFormat="1" hidden="1" x14ac:dyDescent="0.25">
      <c r="A1676" s="82" t="s">
        <v>480</v>
      </c>
      <c r="B1676" s="82" t="s">
        <v>428</v>
      </c>
      <c r="C1676" s="83" t="s">
        <v>496</v>
      </c>
      <c r="D1676" s="83">
        <v>2017</v>
      </c>
      <c r="E1676" s="121">
        <v>43085</v>
      </c>
      <c r="F1676" s="121"/>
      <c r="G1676" s="121"/>
      <c r="H1676" s="121"/>
      <c r="I1676" s="121"/>
      <c r="J1676" s="121"/>
      <c r="K1676" s="121"/>
      <c r="L1676" s="121"/>
      <c r="M1676" s="121"/>
      <c r="N1676" s="121"/>
      <c r="O1676" s="121"/>
      <c r="P1676" s="121"/>
      <c r="Q1676" s="121"/>
      <c r="R1676" s="121"/>
      <c r="S1676" s="121"/>
      <c r="T1676" s="121"/>
      <c r="DS1676" s="83">
        <v>500.65078125000002</v>
      </c>
      <c r="DT1676" s="83">
        <v>0.25330312500000002</v>
      </c>
      <c r="DU1676" s="83">
        <v>0.26758124999999999</v>
      </c>
      <c r="DV1676" s="83">
        <v>0.248975</v>
      </c>
      <c r="DW1676" s="83">
        <v>0.27458749999999998</v>
      </c>
      <c r="DX1676" s="83">
        <v>0.31772499999999998</v>
      </c>
      <c r="DY1676" s="83">
        <v>0.33355000000000001</v>
      </c>
      <c r="DZ1676" s="83">
        <v>0.23355624999999999</v>
      </c>
    </row>
    <row r="1677" spans="1:130" s="83" customFormat="1" hidden="1" x14ac:dyDescent="0.25">
      <c r="A1677" s="82" t="s">
        <v>480</v>
      </c>
      <c r="B1677" s="82" t="s">
        <v>428</v>
      </c>
      <c r="C1677" s="83" t="s">
        <v>214</v>
      </c>
      <c r="D1677" s="83">
        <v>2017</v>
      </c>
      <c r="E1677" s="121">
        <v>43085</v>
      </c>
      <c r="F1677" s="121"/>
      <c r="G1677" s="121"/>
      <c r="H1677" s="121"/>
      <c r="I1677" s="121"/>
      <c r="J1677" s="121"/>
      <c r="K1677" s="121"/>
      <c r="L1677" s="121"/>
      <c r="M1677" s="121"/>
      <c r="N1677" s="121"/>
      <c r="O1677" s="121"/>
      <c r="P1677" s="121"/>
      <c r="Q1677" s="121"/>
      <c r="R1677" s="121"/>
      <c r="S1677" s="121"/>
      <c r="T1677" s="121"/>
      <c r="DS1677" s="83">
        <v>509.07796875000003</v>
      </c>
      <c r="DT1677" s="83">
        <v>0.27969062500000003</v>
      </c>
      <c r="DU1677" s="83">
        <v>0.32229999999999998</v>
      </c>
      <c r="DV1677" s="83">
        <v>0.29863125000000001</v>
      </c>
      <c r="DW1677" s="83">
        <v>0.30603124999999998</v>
      </c>
      <c r="DX1677" s="83">
        <v>0.31324999999999997</v>
      </c>
      <c r="DY1677" s="83">
        <v>0.28828749999999997</v>
      </c>
      <c r="DZ1677" s="83">
        <v>0.18973124999999999</v>
      </c>
    </row>
    <row r="1678" spans="1:130" s="83" customFormat="1" hidden="1" x14ac:dyDescent="0.25">
      <c r="A1678" s="82" t="s">
        <v>480</v>
      </c>
      <c r="B1678" s="82" t="s">
        <v>428</v>
      </c>
      <c r="C1678" s="83" t="s">
        <v>215</v>
      </c>
      <c r="D1678" s="83">
        <v>2017</v>
      </c>
      <c r="E1678" s="121">
        <v>43085</v>
      </c>
      <c r="F1678" s="121"/>
      <c r="G1678" s="121"/>
      <c r="H1678" s="121"/>
      <c r="I1678" s="121"/>
      <c r="J1678" s="121"/>
      <c r="K1678" s="121"/>
      <c r="L1678" s="121"/>
      <c r="M1678" s="121"/>
      <c r="N1678" s="121"/>
      <c r="O1678" s="121"/>
      <c r="P1678" s="121"/>
      <c r="Q1678" s="121"/>
      <c r="R1678" s="121"/>
      <c r="S1678" s="121"/>
      <c r="T1678" s="121"/>
      <c r="DS1678" s="83">
        <v>537.78703125000004</v>
      </c>
      <c r="DT1678" s="83">
        <v>0.25987812500000002</v>
      </c>
      <c r="DU1678" s="83">
        <v>0.31256875000000001</v>
      </c>
      <c r="DV1678" s="83">
        <v>0.31405624999999998</v>
      </c>
      <c r="DW1678" s="83">
        <v>0.29048125000000002</v>
      </c>
      <c r="DX1678" s="83">
        <v>0.31673125000000002</v>
      </c>
      <c r="DY1678" s="83">
        <v>0.33073124999999998</v>
      </c>
      <c r="DZ1678" s="83">
        <v>0.25440000000000002</v>
      </c>
    </row>
    <row r="1679" spans="1:130" s="83" customFormat="1" hidden="1" x14ac:dyDescent="0.25">
      <c r="A1679" s="82" t="s">
        <v>480</v>
      </c>
      <c r="B1679" s="82" t="s">
        <v>428</v>
      </c>
      <c r="C1679" s="83" t="s">
        <v>216</v>
      </c>
      <c r="D1679" s="83">
        <v>2017</v>
      </c>
      <c r="E1679" s="121">
        <v>43085</v>
      </c>
      <c r="F1679" s="121"/>
      <c r="G1679" s="121"/>
      <c r="H1679" s="121"/>
      <c r="I1679" s="121"/>
      <c r="J1679" s="121"/>
      <c r="K1679" s="121"/>
      <c r="L1679" s="121"/>
      <c r="M1679" s="121"/>
      <c r="N1679" s="121"/>
      <c r="O1679" s="121"/>
      <c r="P1679" s="121"/>
      <c r="Q1679" s="121"/>
      <c r="R1679" s="121"/>
      <c r="S1679" s="121"/>
      <c r="T1679" s="121"/>
      <c r="DS1679" s="83">
        <v>487.63171875</v>
      </c>
      <c r="DT1679" s="83">
        <v>0.22765312500000001</v>
      </c>
      <c r="DU1679" s="83">
        <v>0.23280000000000001</v>
      </c>
      <c r="DV1679" s="83">
        <v>0.28812500000000002</v>
      </c>
      <c r="DW1679" s="83">
        <v>0.32428125000000002</v>
      </c>
      <c r="DX1679" s="83">
        <v>0.31546875000000002</v>
      </c>
      <c r="DY1679" s="83">
        <v>0.28671249999999998</v>
      </c>
      <c r="DZ1679" s="83">
        <v>0.18062500000000001</v>
      </c>
    </row>
    <row r="1680" spans="1:130" s="83" customFormat="1" hidden="1" x14ac:dyDescent="0.25">
      <c r="A1680" s="82" t="s">
        <v>480</v>
      </c>
      <c r="B1680" s="82" t="s">
        <v>428</v>
      </c>
      <c r="C1680" s="83" t="s">
        <v>217</v>
      </c>
      <c r="D1680" s="83">
        <v>2017</v>
      </c>
      <c r="E1680" s="121">
        <v>43085</v>
      </c>
      <c r="F1680" s="121"/>
      <c r="G1680" s="121"/>
      <c r="H1680" s="121"/>
      <c r="I1680" s="121"/>
      <c r="J1680" s="121"/>
      <c r="K1680" s="121"/>
      <c r="L1680" s="121"/>
      <c r="M1680" s="121"/>
      <c r="N1680" s="121"/>
      <c r="O1680" s="121"/>
      <c r="P1680" s="121"/>
      <c r="Q1680" s="121"/>
      <c r="R1680" s="121"/>
      <c r="S1680" s="121"/>
      <c r="T1680" s="121"/>
      <c r="DS1680" s="83">
        <v>477.25312500000001</v>
      </c>
      <c r="DT1680" s="83">
        <v>0.25926874999999999</v>
      </c>
      <c r="DU1680" s="83">
        <v>0.27605625</v>
      </c>
      <c r="DV1680" s="83">
        <v>0.27576875000000001</v>
      </c>
      <c r="DW1680" s="83">
        <v>0.28960625000000001</v>
      </c>
      <c r="DX1680" s="83">
        <v>0.30338124999999999</v>
      </c>
      <c r="DY1680" s="83">
        <v>0.30098750000000002</v>
      </c>
      <c r="DZ1680" s="83">
        <v>0.1534375</v>
      </c>
    </row>
    <row r="1681" spans="1:130" s="83" customFormat="1" hidden="1" x14ac:dyDescent="0.25">
      <c r="A1681" s="82" t="s">
        <v>480</v>
      </c>
      <c r="B1681" s="82" t="s">
        <v>428</v>
      </c>
      <c r="C1681" s="83" t="s">
        <v>213</v>
      </c>
      <c r="D1681" s="83">
        <v>2017</v>
      </c>
      <c r="E1681" s="121">
        <v>43086</v>
      </c>
      <c r="F1681" s="121"/>
      <c r="G1681" s="121"/>
      <c r="H1681" s="121"/>
      <c r="I1681" s="121"/>
      <c r="J1681" s="121"/>
      <c r="K1681" s="121"/>
      <c r="L1681" s="121"/>
      <c r="M1681" s="121"/>
      <c r="N1681" s="121"/>
      <c r="O1681" s="121"/>
      <c r="P1681" s="121"/>
      <c r="Q1681" s="121"/>
      <c r="R1681" s="121"/>
      <c r="S1681" s="121"/>
      <c r="T1681" s="121"/>
      <c r="DS1681" s="83">
        <v>496.05</v>
      </c>
      <c r="DT1681" s="83">
        <v>0.24048749999999999</v>
      </c>
      <c r="DU1681" s="83">
        <v>0.28443750000000001</v>
      </c>
      <c r="DV1681" s="83">
        <v>0.26716250000000002</v>
      </c>
      <c r="DW1681" s="83">
        <v>0.27241874999999999</v>
      </c>
      <c r="DX1681" s="83">
        <v>0.28809374999999998</v>
      </c>
      <c r="DY1681" s="83">
        <v>0.33894999999999997</v>
      </c>
      <c r="DZ1681" s="83">
        <v>0.22441249999999999</v>
      </c>
    </row>
    <row r="1682" spans="1:130" s="83" customFormat="1" hidden="1" x14ac:dyDescent="0.25">
      <c r="A1682" s="82" t="s">
        <v>480</v>
      </c>
      <c r="B1682" s="82" t="s">
        <v>428</v>
      </c>
      <c r="C1682" s="83" t="s">
        <v>496</v>
      </c>
      <c r="D1682" s="83">
        <v>2017</v>
      </c>
      <c r="E1682" s="121">
        <v>43086</v>
      </c>
      <c r="F1682" s="121"/>
      <c r="G1682" s="121"/>
      <c r="H1682" s="121"/>
      <c r="I1682" s="121"/>
      <c r="J1682" s="121"/>
      <c r="K1682" s="121"/>
      <c r="L1682" s="121"/>
      <c r="M1682" s="121"/>
      <c r="N1682" s="121"/>
      <c r="O1682" s="121"/>
      <c r="P1682" s="121"/>
      <c r="Q1682" s="121"/>
      <c r="R1682" s="121"/>
      <c r="S1682" s="121"/>
      <c r="T1682" s="121"/>
      <c r="DS1682" s="83">
        <v>496.27265625000001</v>
      </c>
      <c r="DT1682" s="83">
        <v>0.24471562499999999</v>
      </c>
      <c r="DU1682" s="83">
        <v>0.26280625000000002</v>
      </c>
      <c r="DV1682" s="83">
        <v>0.24507499999999999</v>
      </c>
      <c r="DW1682" s="83">
        <v>0.27275624999999998</v>
      </c>
      <c r="DX1682" s="83">
        <v>0.31643749999999998</v>
      </c>
      <c r="DY1682" s="83">
        <v>0.33310624999999999</v>
      </c>
      <c r="DZ1682" s="83">
        <v>0.23310624999999999</v>
      </c>
    </row>
    <row r="1683" spans="1:130" s="83" customFormat="1" hidden="1" x14ac:dyDescent="0.25">
      <c r="A1683" s="82" t="s">
        <v>480</v>
      </c>
      <c r="B1683" s="82" t="s">
        <v>428</v>
      </c>
      <c r="C1683" s="83" t="s">
        <v>214</v>
      </c>
      <c r="D1683" s="83">
        <v>2017</v>
      </c>
      <c r="E1683" s="121">
        <v>43086</v>
      </c>
      <c r="F1683" s="121"/>
      <c r="G1683" s="121"/>
      <c r="H1683" s="121"/>
      <c r="I1683" s="121"/>
      <c r="J1683" s="121"/>
      <c r="K1683" s="121"/>
      <c r="L1683" s="121"/>
      <c r="M1683" s="121"/>
      <c r="N1683" s="121"/>
      <c r="O1683" s="121"/>
      <c r="P1683" s="121"/>
      <c r="Q1683" s="121"/>
      <c r="R1683" s="121"/>
      <c r="S1683" s="121"/>
      <c r="T1683" s="121"/>
      <c r="DS1683" s="83">
        <v>500.54062499999998</v>
      </c>
      <c r="DT1683" s="83">
        <v>0.25933125000000001</v>
      </c>
      <c r="DU1683" s="83">
        <v>0.30788125</v>
      </c>
      <c r="DV1683" s="83">
        <v>0.28928124999999999</v>
      </c>
      <c r="DW1683" s="83">
        <v>0.30624374999999998</v>
      </c>
      <c r="DX1683" s="83">
        <v>0.31261875</v>
      </c>
      <c r="DY1683" s="83">
        <v>0.287275</v>
      </c>
      <c r="DZ1683" s="83">
        <v>0.18944374999999999</v>
      </c>
    </row>
    <row r="1684" spans="1:130" s="83" customFormat="1" hidden="1" x14ac:dyDescent="0.25">
      <c r="A1684" s="82" t="s">
        <v>480</v>
      </c>
      <c r="B1684" s="82" t="s">
        <v>428</v>
      </c>
      <c r="C1684" s="83" t="s">
        <v>215</v>
      </c>
      <c r="D1684" s="83">
        <v>2017</v>
      </c>
      <c r="E1684" s="121">
        <v>43086</v>
      </c>
      <c r="F1684" s="121"/>
      <c r="G1684" s="121"/>
      <c r="H1684" s="121"/>
      <c r="I1684" s="121"/>
      <c r="J1684" s="121"/>
      <c r="K1684" s="121"/>
      <c r="L1684" s="121"/>
      <c r="M1684" s="121"/>
      <c r="N1684" s="121"/>
      <c r="O1684" s="121"/>
      <c r="P1684" s="121"/>
      <c r="Q1684" s="121"/>
      <c r="R1684" s="121"/>
      <c r="S1684" s="121"/>
      <c r="T1684" s="121"/>
      <c r="DS1684" s="83">
        <v>528.91218749999996</v>
      </c>
      <c r="DT1684" s="83">
        <v>0.23994375000000001</v>
      </c>
      <c r="DU1684" s="83">
        <v>0.29796250000000002</v>
      </c>
      <c r="DV1684" s="83">
        <v>0.30477500000000002</v>
      </c>
      <c r="DW1684" s="83">
        <v>0.28924375000000002</v>
      </c>
      <c r="DX1684" s="83">
        <v>0.31606250000000002</v>
      </c>
      <c r="DY1684" s="83">
        <v>0.33016250000000003</v>
      </c>
      <c r="DZ1684" s="83">
        <v>0.25384374999999998</v>
      </c>
    </row>
    <row r="1685" spans="1:130" s="83" customFormat="1" hidden="1" x14ac:dyDescent="0.25">
      <c r="A1685" s="82" t="s">
        <v>480</v>
      </c>
      <c r="B1685" s="82" t="s">
        <v>428</v>
      </c>
      <c r="C1685" s="83" t="s">
        <v>216</v>
      </c>
      <c r="D1685" s="83">
        <v>2017</v>
      </c>
      <c r="E1685" s="121">
        <v>43086</v>
      </c>
      <c r="F1685" s="121"/>
      <c r="G1685" s="121"/>
      <c r="H1685" s="121"/>
      <c r="I1685" s="121"/>
      <c r="J1685" s="121"/>
      <c r="K1685" s="121"/>
      <c r="L1685" s="121"/>
      <c r="M1685" s="121"/>
      <c r="N1685" s="121"/>
      <c r="O1685" s="121"/>
      <c r="P1685" s="121"/>
      <c r="Q1685" s="121"/>
      <c r="R1685" s="121"/>
      <c r="S1685" s="121"/>
      <c r="T1685" s="121"/>
      <c r="DS1685" s="83">
        <v>483.73500000000001</v>
      </c>
      <c r="DT1685" s="83">
        <v>0.22016875</v>
      </c>
      <c r="DU1685" s="83">
        <v>0.22863125000000001</v>
      </c>
      <c r="DV1685" s="83">
        <v>0.28469375000000002</v>
      </c>
      <c r="DW1685" s="83">
        <v>0.32290625000000001</v>
      </c>
      <c r="DX1685" s="83">
        <v>0.314025</v>
      </c>
      <c r="DY1685" s="83">
        <v>0.28621875000000002</v>
      </c>
      <c r="DZ1685" s="83">
        <v>0.18020625000000001</v>
      </c>
    </row>
    <row r="1686" spans="1:130" s="83" customFormat="1" hidden="1" x14ac:dyDescent="0.25">
      <c r="A1686" s="82" t="s">
        <v>480</v>
      </c>
      <c r="B1686" s="82" t="s">
        <v>428</v>
      </c>
      <c r="C1686" s="83" t="s">
        <v>217</v>
      </c>
      <c r="D1686" s="83">
        <v>2017</v>
      </c>
      <c r="E1686" s="121">
        <v>43086</v>
      </c>
      <c r="F1686" s="121"/>
      <c r="G1686" s="121"/>
      <c r="H1686" s="121"/>
      <c r="I1686" s="121"/>
      <c r="J1686" s="121"/>
      <c r="K1686" s="121"/>
      <c r="L1686" s="121"/>
      <c r="M1686" s="121"/>
      <c r="N1686" s="121"/>
      <c r="O1686" s="121"/>
      <c r="P1686" s="121"/>
      <c r="Q1686" s="121"/>
      <c r="R1686" s="121"/>
      <c r="S1686" s="121"/>
      <c r="T1686" s="121"/>
      <c r="DS1686" s="83">
        <v>472.59937500000001</v>
      </c>
      <c r="DT1686" s="83">
        <v>0.24848124999999999</v>
      </c>
      <c r="DU1686" s="83">
        <v>0.26796874999999998</v>
      </c>
      <c r="DV1686" s="83">
        <v>0.27211875000000002</v>
      </c>
      <c r="DW1686" s="83">
        <v>0.28810000000000002</v>
      </c>
      <c r="DX1686" s="83">
        <v>0.30288749999999998</v>
      </c>
      <c r="DY1686" s="83">
        <v>0.30070000000000002</v>
      </c>
      <c r="DZ1686" s="83">
        <v>0.15329999999999999</v>
      </c>
    </row>
    <row r="1687" spans="1:130" s="83" customFormat="1" hidden="1" x14ac:dyDescent="0.25">
      <c r="A1687" s="82" t="s">
        <v>480</v>
      </c>
      <c r="B1687" s="82" t="s">
        <v>428</v>
      </c>
      <c r="C1687" s="83" t="s">
        <v>213</v>
      </c>
      <c r="D1687" s="83">
        <v>2017</v>
      </c>
      <c r="E1687" s="121">
        <v>43087</v>
      </c>
      <c r="F1687" s="121"/>
      <c r="G1687" s="121"/>
      <c r="H1687" s="121"/>
      <c r="I1687" s="121"/>
      <c r="J1687" s="121"/>
      <c r="K1687" s="121"/>
      <c r="L1687" s="121"/>
      <c r="M1687" s="121"/>
      <c r="N1687" s="121"/>
      <c r="O1687" s="121"/>
      <c r="P1687" s="121"/>
      <c r="Q1687" s="121"/>
      <c r="R1687" s="121"/>
      <c r="S1687" s="121"/>
      <c r="T1687" s="121"/>
      <c r="DS1687" s="83">
        <v>493.37859374999999</v>
      </c>
      <c r="DT1687" s="83">
        <v>0.23599687499999999</v>
      </c>
      <c r="DU1687" s="83">
        <v>0.28230624999999998</v>
      </c>
      <c r="DV1687" s="83">
        <v>0.26511249999999997</v>
      </c>
      <c r="DW1687" s="83">
        <v>0.27133750000000001</v>
      </c>
      <c r="DX1687" s="83">
        <v>0.2868</v>
      </c>
      <c r="DY1687" s="83">
        <v>0.33813749999999998</v>
      </c>
      <c r="DZ1687" s="83">
        <v>0.22405625000000001</v>
      </c>
    </row>
    <row r="1688" spans="1:130" s="83" customFormat="1" hidden="1" x14ac:dyDescent="0.25">
      <c r="A1688" s="82" t="s">
        <v>480</v>
      </c>
      <c r="B1688" s="82" t="s">
        <v>428</v>
      </c>
      <c r="C1688" s="83" t="s">
        <v>496</v>
      </c>
      <c r="D1688" s="83">
        <v>2017</v>
      </c>
      <c r="E1688" s="121">
        <v>43087</v>
      </c>
      <c r="F1688" s="121"/>
      <c r="G1688" s="121"/>
      <c r="H1688" s="121"/>
      <c r="I1688" s="121"/>
      <c r="J1688" s="121"/>
      <c r="K1688" s="121"/>
      <c r="L1688" s="121"/>
      <c r="M1688" s="121"/>
      <c r="N1688" s="121"/>
      <c r="O1688" s="121"/>
      <c r="P1688" s="121"/>
      <c r="Q1688" s="121"/>
      <c r="R1688" s="121"/>
      <c r="S1688" s="121"/>
      <c r="T1688" s="121"/>
      <c r="DS1688" s="83">
        <v>493.34062499999999</v>
      </c>
      <c r="DT1688" s="83">
        <v>0.23953749999999999</v>
      </c>
      <c r="DU1688" s="83">
        <v>0.25967499999999999</v>
      </c>
      <c r="DV1688" s="83">
        <v>0.24241874999999999</v>
      </c>
      <c r="DW1688" s="83">
        <v>0.27143125000000001</v>
      </c>
      <c r="DX1688" s="83">
        <v>0.31548749999999998</v>
      </c>
      <c r="DY1688" s="83">
        <v>0.3327</v>
      </c>
      <c r="DZ1688" s="83">
        <v>0.232825</v>
      </c>
    </row>
    <row r="1689" spans="1:130" s="83" customFormat="1" hidden="1" x14ac:dyDescent="0.25">
      <c r="A1689" s="82" t="s">
        <v>480</v>
      </c>
      <c r="B1689" s="82" t="s">
        <v>428</v>
      </c>
      <c r="C1689" s="83" t="s">
        <v>214</v>
      </c>
      <c r="D1689" s="83">
        <v>2017</v>
      </c>
      <c r="E1689" s="121">
        <v>43087</v>
      </c>
      <c r="F1689" s="121"/>
      <c r="G1689" s="121"/>
      <c r="H1689" s="121"/>
      <c r="I1689" s="121"/>
      <c r="J1689" s="121"/>
      <c r="K1689" s="121"/>
      <c r="L1689" s="121"/>
      <c r="M1689" s="121"/>
      <c r="N1689" s="121"/>
      <c r="O1689" s="121"/>
      <c r="P1689" s="121"/>
      <c r="Q1689" s="121"/>
      <c r="R1689" s="121"/>
      <c r="S1689" s="121"/>
      <c r="T1689" s="121"/>
      <c r="DS1689" s="83">
        <v>494.69296874999998</v>
      </c>
      <c r="DT1689" s="83">
        <v>0.24667187500000001</v>
      </c>
      <c r="DU1689" s="83">
        <v>0.29778125</v>
      </c>
      <c r="DV1689" s="83">
        <v>0.2828</v>
      </c>
      <c r="DW1689" s="83">
        <v>0.30645624999999999</v>
      </c>
      <c r="DX1689" s="83">
        <v>0.31198124999999999</v>
      </c>
      <c r="DY1689" s="83">
        <v>0.28628124999999999</v>
      </c>
      <c r="DZ1689" s="83">
        <v>0.18923124999999999</v>
      </c>
    </row>
    <row r="1690" spans="1:130" s="83" customFormat="1" hidden="1" x14ac:dyDescent="0.25">
      <c r="A1690" s="82" t="s">
        <v>480</v>
      </c>
      <c r="B1690" s="82" t="s">
        <v>428</v>
      </c>
      <c r="C1690" s="83" t="s">
        <v>215</v>
      </c>
      <c r="D1690" s="83">
        <v>2017</v>
      </c>
      <c r="E1690" s="121">
        <v>43087</v>
      </c>
      <c r="F1690" s="121"/>
      <c r="G1690" s="121"/>
      <c r="H1690" s="121"/>
      <c r="I1690" s="121"/>
      <c r="J1690" s="121"/>
      <c r="K1690" s="121"/>
      <c r="L1690" s="121"/>
      <c r="M1690" s="121"/>
      <c r="N1690" s="121"/>
      <c r="O1690" s="121"/>
      <c r="P1690" s="121"/>
      <c r="Q1690" s="121"/>
      <c r="R1690" s="121"/>
      <c r="S1690" s="121"/>
      <c r="T1690" s="121"/>
      <c r="DS1690" s="83">
        <v>523.53140625000003</v>
      </c>
      <c r="DT1690" s="83">
        <v>0.22959062499999999</v>
      </c>
      <c r="DU1690" s="83">
        <v>0.28884375000000001</v>
      </c>
      <c r="DV1690" s="83">
        <v>0.29864374999999999</v>
      </c>
      <c r="DW1690" s="83">
        <v>0.28874375000000002</v>
      </c>
      <c r="DX1690" s="83">
        <v>0.3155</v>
      </c>
      <c r="DY1690" s="83">
        <v>0.32953749999999998</v>
      </c>
      <c r="DZ1690" s="83">
        <v>0.25346249999999998</v>
      </c>
    </row>
    <row r="1691" spans="1:130" s="83" customFormat="1" hidden="1" x14ac:dyDescent="0.25">
      <c r="A1691" s="82" t="s">
        <v>480</v>
      </c>
      <c r="B1691" s="82" t="s">
        <v>428</v>
      </c>
      <c r="C1691" s="83" t="s">
        <v>216</v>
      </c>
      <c r="D1691" s="83">
        <v>2017</v>
      </c>
      <c r="E1691" s="121">
        <v>43087</v>
      </c>
      <c r="F1691" s="121"/>
      <c r="G1691" s="121"/>
      <c r="H1691" s="121"/>
      <c r="I1691" s="121"/>
      <c r="J1691" s="121"/>
      <c r="K1691" s="121"/>
      <c r="L1691" s="121"/>
      <c r="M1691" s="121"/>
      <c r="N1691" s="121"/>
      <c r="O1691" s="121"/>
      <c r="P1691" s="121"/>
      <c r="Q1691" s="121"/>
      <c r="R1691" s="121"/>
      <c r="S1691" s="121"/>
      <c r="T1691" s="121"/>
      <c r="DS1691" s="83">
        <v>481.72500000000002</v>
      </c>
      <c r="DT1691" s="83">
        <v>0.21643124999999999</v>
      </c>
      <c r="DU1691" s="83">
        <v>0.22711875000000001</v>
      </c>
      <c r="DV1691" s="83">
        <v>0.28342499999999998</v>
      </c>
      <c r="DW1691" s="83">
        <v>0.32206249999999997</v>
      </c>
      <c r="DX1691" s="83">
        <v>0.31288125</v>
      </c>
      <c r="DY1691" s="83">
        <v>0.28571249999999998</v>
      </c>
      <c r="DZ1691" s="83">
        <v>0.17989374999999999</v>
      </c>
    </row>
    <row r="1692" spans="1:130" s="83" customFormat="1" hidden="1" x14ac:dyDescent="0.25">
      <c r="A1692" s="82" t="s">
        <v>480</v>
      </c>
      <c r="B1692" s="82" t="s">
        <v>428</v>
      </c>
      <c r="C1692" s="83" t="s">
        <v>217</v>
      </c>
      <c r="D1692" s="83">
        <v>2017</v>
      </c>
      <c r="E1692" s="121">
        <v>43087</v>
      </c>
      <c r="F1692" s="121"/>
      <c r="G1692" s="121"/>
      <c r="H1692" s="121"/>
      <c r="I1692" s="121"/>
      <c r="J1692" s="121"/>
      <c r="K1692" s="121"/>
      <c r="L1692" s="121"/>
      <c r="M1692" s="121"/>
      <c r="N1692" s="121"/>
      <c r="O1692" s="121"/>
      <c r="P1692" s="121"/>
      <c r="Q1692" s="121"/>
      <c r="R1692" s="121"/>
      <c r="S1692" s="121"/>
      <c r="T1692" s="121"/>
      <c r="DS1692" s="83">
        <v>469.92093749999998</v>
      </c>
      <c r="DT1692" s="83">
        <v>0.24256875</v>
      </c>
      <c r="DU1692" s="83">
        <v>0.26301249999999998</v>
      </c>
      <c r="DV1692" s="83">
        <v>0.27043125000000001</v>
      </c>
      <c r="DW1692" s="83">
        <v>0.28733750000000002</v>
      </c>
      <c r="DX1692" s="83">
        <v>0.30243750000000003</v>
      </c>
      <c r="DY1692" s="83">
        <v>0.30028125</v>
      </c>
      <c r="DZ1692" s="83">
        <v>0.15312500000000001</v>
      </c>
    </row>
    <row r="1693" spans="1:130" s="83" customFormat="1" hidden="1" x14ac:dyDescent="0.25">
      <c r="A1693" s="82" t="s">
        <v>480</v>
      </c>
      <c r="B1693" s="82" t="s">
        <v>428</v>
      </c>
      <c r="C1693" s="83" t="s">
        <v>213</v>
      </c>
      <c r="D1693" s="83">
        <v>2017</v>
      </c>
      <c r="E1693" s="121">
        <v>43088</v>
      </c>
      <c r="F1693" s="121"/>
      <c r="G1693" s="121"/>
      <c r="H1693" s="121"/>
      <c r="I1693" s="121"/>
      <c r="J1693" s="121"/>
      <c r="K1693" s="121"/>
      <c r="L1693" s="121"/>
      <c r="M1693" s="121"/>
      <c r="N1693" s="121"/>
      <c r="O1693" s="121"/>
      <c r="P1693" s="121"/>
      <c r="Q1693" s="121"/>
      <c r="R1693" s="121"/>
      <c r="S1693" s="121"/>
      <c r="T1693" s="121"/>
      <c r="DS1693" s="83">
        <v>490.59750000000003</v>
      </c>
      <c r="DT1693" s="83">
        <v>0.23128750000000001</v>
      </c>
      <c r="DU1693" s="83">
        <v>0.27992499999999998</v>
      </c>
      <c r="DV1693" s="83">
        <v>0.26265624999999998</v>
      </c>
      <c r="DW1693" s="83">
        <v>0.26998749999999999</v>
      </c>
      <c r="DX1693" s="83">
        <v>0.28560625000000001</v>
      </c>
      <c r="DY1693" s="83">
        <v>0.33762500000000001</v>
      </c>
      <c r="DZ1693" s="83">
        <v>0.22384375000000001</v>
      </c>
    </row>
    <row r="1694" spans="1:130" s="83" customFormat="1" hidden="1" x14ac:dyDescent="0.25">
      <c r="A1694" s="82" t="s">
        <v>480</v>
      </c>
      <c r="B1694" s="82" t="s">
        <v>428</v>
      </c>
      <c r="C1694" s="83" t="s">
        <v>496</v>
      </c>
      <c r="D1694" s="83">
        <v>2017</v>
      </c>
      <c r="E1694" s="121">
        <v>43088</v>
      </c>
      <c r="F1694" s="121"/>
      <c r="G1694" s="121"/>
      <c r="H1694" s="121"/>
      <c r="I1694" s="121"/>
      <c r="J1694" s="121"/>
      <c r="K1694" s="121"/>
      <c r="L1694" s="121"/>
      <c r="M1694" s="121"/>
      <c r="N1694" s="121"/>
      <c r="O1694" s="121"/>
      <c r="P1694" s="121"/>
      <c r="Q1694" s="121"/>
      <c r="R1694" s="121"/>
      <c r="S1694" s="121"/>
      <c r="T1694" s="121"/>
      <c r="DS1694" s="83">
        <v>490.16671874999997</v>
      </c>
      <c r="DT1694" s="83">
        <v>0.233909375</v>
      </c>
      <c r="DU1694" s="83">
        <v>0.25613124999999998</v>
      </c>
      <c r="DV1694" s="83">
        <v>0.23970625000000001</v>
      </c>
      <c r="DW1694" s="83">
        <v>0.26978750000000001</v>
      </c>
      <c r="DX1694" s="83">
        <v>0.31448749999999998</v>
      </c>
      <c r="DY1694" s="83">
        <v>0.33231250000000001</v>
      </c>
      <c r="DZ1694" s="83">
        <v>0.232575</v>
      </c>
    </row>
    <row r="1695" spans="1:130" s="83" customFormat="1" hidden="1" x14ac:dyDescent="0.25">
      <c r="A1695" s="82" t="s">
        <v>480</v>
      </c>
      <c r="B1695" s="82" t="s">
        <v>428</v>
      </c>
      <c r="C1695" s="83" t="s">
        <v>214</v>
      </c>
      <c r="D1695" s="83">
        <v>2017</v>
      </c>
      <c r="E1695" s="121">
        <v>43088</v>
      </c>
      <c r="F1695" s="121"/>
      <c r="G1695" s="121"/>
      <c r="H1695" s="121"/>
      <c r="I1695" s="121"/>
      <c r="J1695" s="121"/>
      <c r="K1695" s="121"/>
      <c r="L1695" s="121"/>
      <c r="M1695" s="121"/>
      <c r="N1695" s="121"/>
      <c r="O1695" s="121"/>
      <c r="P1695" s="121"/>
      <c r="Q1695" s="121"/>
      <c r="R1695" s="121"/>
      <c r="S1695" s="121"/>
      <c r="T1695" s="121"/>
      <c r="DS1695" s="83">
        <v>487.72218750000002</v>
      </c>
      <c r="DT1695" s="83">
        <v>0.23261875000000001</v>
      </c>
      <c r="DU1695" s="83">
        <v>0.28615000000000002</v>
      </c>
      <c r="DV1695" s="83">
        <v>0.27495000000000003</v>
      </c>
      <c r="DW1695" s="83">
        <v>0.30580000000000002</v>
      </c>
      <c r="DX1695" s="83">
        <v>0.31136875000000003</v>
      </c>
      <c r="DY1695" s="83">
        <v>0.28537499999999999</v>
      </c>
      <c r="DZ1695" s="83">
        <v>0.18886249999999999</v>
      </c>
    </row>
    <row r="1696" spans="1:130" s="83" customFormat="1" hidden="1" x14ac:dyDescent="0.25">
      <c r="A1696" s="82" t="s">
        <v>480</v>
      </c>
      <c r="B1696" s="82" t="s">
        <v>428</v>
      </c>
      <c r="C1696" s="83" t="s">
        <v>215</v>
      </c>
      <c r="D1696" s="83">
        <v>2017</v>
      </c>
      <c r="E1696" s="121">
        <v>43088</v>
      </c>
      <c r="F1696" s="121"/>
      <c r="G1696" s="121"/>
      <c r="H1696" s="121"/>
      <c r="I1696" s="121"/>
      <c r="J1696" s="121"/>
      <c r="K1696" s="121"/>
      <c r="L1696" s="121"/>
      <c r="M1696" s="121"/>
      <c r="N1696" s="121"/>
      <c r="O1696" s="121"/>
      <c r="P1696" s="121"/>
      <c r="Q1696" s="121"/>
      <c r="R1696" s="121"/>
      <c r="S1696" s="121"/>
      <c r="T1696" s="121"/>
      <c r="DS1696" s="83">
        <v>517.125</v>
      </c>
      <c r="DT1696" s="83">
        <v>0.21740000000000001</v>
      </c>
      <c r="DU1696" s="83">
        <v>0.27860000000000001</v>
      </c>
      <c r="DV1696" s="83">
        <v>0.29133750000000003</v>
      </c>
      <c r="DW1696" s="83">
        <v>0.28779375000000001</v>
      </c>
      <c r="DX1696" s="83">
        <v>0.31458124999999998</v>
      </c>
      <c r="DY1696" s="83">
        <v>0.32896249999999999</v>
      </c>
      <c r="DZ1696" s="83">
        <v>0.25307499999999999</v>
      </c>
    </row>
    <row r="1697" spans="1:130" s="83" customFormat="1" hidden="1" x14ac:dyDescent="0.25">
      <c r="A1697" s="82" t="s">
        <v>480</v>
      </c>
      <c r="B1697" s="82" t="s">
        <v>428</v>
      </c>
      <c r="C1697" s="83" t="s">
        <v>216</v>
      </c>
      <c r="D1697" s="83">
        <v>2017</v>
      </c>
      <c r="E1697" s="121">
        <v>43088</v>
      </c>
      <c r="F1697" s="121"/>
      <c r="G1697" s="121"/>
      <c r="H1697" s="121"/>
      <c r="I1697" s="121"/>
      <c r="J1697" s="121"/>
      <c r="K1697" s="121"/>
      <c r="L1697" s="121"/>
      <c r="M1697" s="121"/>
      <c r="N1697" s="121"/>
      <c r="O1697" s="121"/>
      <c r="P1697" s="121"/>
      <c r="Q1697" s="121"/>
      <c r="R1697" s="121"/>
      <c r="S1697" s="121"/>
      <c r="T1697" s="121"/>
      <c r="DS1697" s="83">
        <v>479.23874999999998</v>
      </c>
      <c r="DT1697" s="83">
        <v>0.21215624999999999</v>
      </c>
      <c r="DU1697" s="83">
        <v>0.22505625000000001</v>
      </c>
      <c r="DV1697" s="83">
        <v>0.28149999999999997</v>
      </c>
      <c r="DW1697" s="83">
        <v>0.32103124999999999</v>
      </c>
      <c r="DX1697" s="83">
        <v>0.31161250000000001</v>
      </c>
      <c r="DY1697" s="83">
        <v>0.28524375000000002</v>
      </c>
      <c r="DZ1697" s="83">
        <v>0.17946875000000001</v>
      </c>
    </row>
    <row r="1698" spans="1:130" s="83" customFormat="1" hidden="1" x14ac:dyDescent="0.25">
      <c r="A1698" s="82" t="s">
        <v>480</v>
      </c>
      <c r="B1698" s="82" t="s">
        <v>428</v>
      </c>
      <c r="C1698" s="83" t="s">
        <v>217</v>
      </c>
      <c r="D1698" s="83">
        <v>2017</v>
      </c>
      <c r="E1698" s="121">
        <v>43088</v>
      </c>
      <c r="F1698" s="121"/>
      <c r="G1698" s="121"/>
      <c r="H1698" s="121"/>
      <c r="I1698" s="121"/>
      <c r="J1698" s="121"/>
      <c r="K1698" s="121"/>
      <c r="L1698" s="121"/>
      <c r="M1698" s="121"/>
      <c r="N1698" s="121"/>
      <c r="O1698" s="121"/>
      <c r="P1698" s="121"/>
      <c r="Q1698" s="121"/>
      <c r="R1698" s="121"/>
      <c r="S1698" s="121"/>
      <c r="T1698" s="121"/>
      <c r="DS1698" s="83">
        <v>466.72687500000001</v>
      </c>
      <c r="DT1698" s="83">
        <v>0.23581874999999999</v>
      </c>
      <c r="DU1698" s="83">
        <v>0.25794375000000003</v>
      </c>
      <c r="DV1698" s="83">
        <v>0.26773750000000002</v>
      </c>
      <c r="DW1698" s="83">
        <v>0.28620000000000001</v>
      </c>
      <c r="DX1698" s="83">
        <v>0.30190624999999999</v>
      </c>
      <c r="DY1698" s="83">
        <v>0.29997499999999999</v>
      </c>
      <c r="DZ1698" s="83">
        <v>0.15305625</v>
      </c>
    </row>
    <row r="1699" spans="1:130" s="83" customFormat="1" hidden="1" x14ac:dyDescent="0.25">
      <c r="A1699" s="82" t="s">
        <v>480</v>
      </c>
      <c r="B1699" s="82" t="s">
        <v>428</v>
      </c>
      <c r="C1699" s="83" t="s">
        <v>213</v>
      </c>
      <c r="D1699" s="83">
        <v>2017</v>
      </c>
      <c r="E1699" s="121">
        <v>43089</v>
      </c>
      <c r="F1699" s="121"/>
      <c r="G1699" s="121"/>
      <c r="H1699" s="121"/>
      <c r="I1699" s="121"/>
      <c r="J1699" s="121"/>
      <c r="K1699" s="121"/>
      <c r="L1699" s="121"/>
      <c r="M1699" s="121"/>
      <c r="N1699" s="121"/>
      <c r="O1699" s="121"/>
      <c r="P1699" s="121"/>
      <c r="Q1699" s="121"/>
      <c r="R1699" s="121"/>
      <c r="S1699" s="121"/>
      <c r="T1699" s="121"/>
      <c r="DS1699" s="83">
        <v>487.87546874999998</v>
      </c>
      <c r="DT1699" s="83">
        <v>0.226621875</v>
      </c>
      <c r="DU1699" s="83">
        <v>0.27775624999999998</v>
      </c>
      <c r="DV1699" s="83">
        <v>0.26064375000000001</v>
      </c>
      <c r="DW1699" s="83">
        <v>0.26865</v>
      </c>
      <c r="DX1699" s="83">
        <v>0.28449374999999999</v>
      </c>
      <c r="DY1699" s="83">
        <v>0.33678124999999998</v>
      </c>
      <c r="DZ1699" s="83">
        <v>0.22349374999999999</v>
      </c>
    </row>
    <row r="1700" spans="1:130" s="83" customFormat="1" hidden="1" x14ac:dyDescent="0.25">
      <c r="A1700" s="82" t="s">
        <v>480</v>
      </c>
      <c r="B1700" s="82" t="s">
        <v>428</v>
      </c>
      <c r="C1700" s="83" t="s">
        <v>496</v>
      </c>
      <c r="D1700" s="83">
        <v>2017</v>
      </c>
      <c r="E1700" s="121">
        <v>43089</v>
      </c>
      <c r="F1700" s="121"/>
      <c r="G1700" s="121"/>
      <c r="H1700" s="121"/>
      <c r="I1700" s="121"/>
      <c r="J1700" s="121"/>
      <c r="K1700" s="121"/>
      <c r="L1700" s="121"/>
      <c r="M1700" s="121"/>
      <c r="N1700" s="121"/>
      <c r="O1700" s="121"/>
      <c r="P1700" s="121"/>
      <c r="Q1700" s="121"/>
      <c r="R1700" s="121"/>
      <c r="S1700" s="121"/>
      <c r="T1700" s="121"/>
      <c r="DS1700" s="83">
        <v>480.85390625000002</v>
      </c>
      <c r="DT1700" s="83">
        <v>0.22850937499999999</v>
      </c>
      <c r="DU1700" s="83">
        <v>0.25293749999999998</v>
      </c>
      <c r="DV1700" s="83">
        <v>0.23711874999999999</v>
      </c>
      <c r="DW1700" s="83">
        <v>0.26823750000000002</v>
      </c>
      <c r="DX1700" s="83">
        <v>0.29241666666666699</v>
      </c>
      <c r="DY1700" s="83">
        <v>0.33184999999999998</v>
      </c>
      <c r="DZ1700" s="83">
        <v>0.23250000000000001</v>
      </c>
    </row>
    <row r="1701" spans="1:130" s="83" customFormat="1" hidden="1" x14ac:dyDescent="0.25">
      <c r="A1701" s="82" t="s">
        <v>480</v>
      </c>
      <c r="B1701" s="82" t="s">
        <v>428</v>
      </c>
      <c r="C1701" s="83" t="s">
        <v>214</v>
      </c>
      <c r="D1701" s="83">
        <v>2017</v>
      </c>
      <c r="E1701" s="121">
        <v>43089</v>
      </c>
      <c r="F1701" s="121"/>
      <c r="G1701" s="121"/>
      <c r="H1701" s="121"/>
      <c r="I1701" s="121"/>
      <c r="J1701" s="121"/>
      <c r="K1701" s="121"/>
      <c r="L1701" s="121"/>
      <c r="M1701" s="121"/>
      <c r="N1701" s="121"/>
      <c r="O1701" s="121"/>
      <c r="P1701" s="121"/>
      <c r="Q1701" s="121"/>
      <c r="R1701" s="121"/>
      <c r="S1701" s="121"/>
      <c r="T1701" s="121"/>
      <c r="DS1701" s="83">
        <v>480.44390625</v>
      </c>
      <c r="DT1701" s="83">
        <v>0.21879062499999999</v>
      </c>
      <c r="DU1701" s="83">
        <v>0.27416875000000002</v>
      </c>
      <c r="DV1701" s="83">
        <v>0.26671875</v>
      </c>
      <c r="DW1701" s="83">
        <v>0.30476249999999999</v>
      </c>
      <c r="DX1701" s="83">
        <v>0.31062499999999998</v>
      </c>
      <c r="DY1701" s="83">
        <v>0.28437499999999999</v>
      </c>
      <c r="DZ1701" s="83">
        <v>0.18851875000000001</v>
      </c>
    </row>
    <row r="1702" spans="1:130" s="83" customFormat="1" hidden="1" x14ac:dyDescent="0.25">
      <c r="A1702" s="82" t="s">
        <v>480</v>
      </c>
      <c r="B1702" s="82" t="s">
        <v>428</v>
      </c>
      <c r="C1702" s="83" t="s">
        <v>215</v>
      </c>
      <c r="D1702" s="83">
        <v>2017</v>
      </c>
      <c r="E1702" s="121">
        <v>43089</v>
      </c>
      <c r="F1702" s="121"/>
      <c r="G1702" s="121"/>
      <c r="H1702" s="121"/>
      <c r="I1702" s="121"/>
      <c r="J1702" s="121"/>
      <c r="K1702" s="121"/>
      <c r="L1702" s="121"/>
      <c r="M1702" s="121"/>
      <c r="N1702" s="121"/>
      <c r="O1702" s="121"/>
      <c r="P1702" s="121"/>
      <c r="Q1702" s="121"/>
      <c r="R1702" s="121"/>
      <c r="S1702" s="121"/>
      <c r="T1702" s="121"/>
      <c r="DS1702" s="83">
        <v>510.770625</v>
      </c>
      <c r="DT1702" s="83">
        <v>0.20575625</v>
      </c>
      <c r="DU1702" s="83">
        <v>0.26851874999999997</v>
      </c>
      <c r="DV1702" s="83">
        <v>0.28405000000000002</v>
      </c>
      <c r="DW1702" s="83">
        <v>0.28657500000000002</v>
      </c>
      <c r="DX1702" s="83">
        <v>0.31386249999999999</v>
      </c>
      <c r="DY1702" s="83">
        <v>0.32829375</v>
      </c>
      <c r="DZ1702" s="83">
        <v>0.25264999999999999</v>
      </c>
    </row>
    <row r="1703" spans="1:130" s="83" customFormat="1" hidden="1" x14ac:dyDescent="0.25">
      <c r="A1703" s="82" t="s">
        <v>480</v>
      </c>
      <c r="B1703" s="82" t="s">
        <v>428</v>
      </c>
      <c r="C1703" s="83" t="s">
        <v>216</v>
      </c>
      <c r="D1703" s="83">
        <v>2017</v>
      </c>
      <c r="E1703" s="121">
        <v>43089</v>
      </c>
      <c r="F1703" s="121"/>
      <c r="G1703" s="121"/>
      <c r="H1703" s="121"/>
      <c r="I1703" s="121"/>
      <c r="J1703" s="121"/>
      <c r="K1703" s="121"/>
      <c r="L1703" s="121"/>
      <c r="M1703" s="121"/>
      <c r="N1703" s="121"/>
      <c r="O1703" s="121"/>
      <c r="P1703" s="121"/>
      <c r="Q1703" s="121"/>
      <c r="R1703" s="121"/>
      <c r="S1703" s="121"/>
      <c r="T1703" s="121"/>
      <c r="DS1703" s="83">
        <v>476.87156249999998</v>
      </c>
      <c r="DT1703" s="83">
        <v>0.20810000000000001</v>
      </c>
      <c r="DU1703" s="83">
        <v>0.22338125</v>
      </c>
      <c r="DV1703" s="83">
        <v>0.27988750000000001</v>
      </c>
      <c r="DW1703" s="83">
        <v>0.31991874999999997</v>
      </c>
      <c r="DX1703" s="83">
        <v>0.31038749999999998</v>
      </c>
      <c r="DY1703" s="83">
        <v>0.28463749999999999</v>
      </c>
      <c r="DZ1703" s="83">
        <v>0.17899999999999999</v>
      </c>
    </row>
    <row r="1704" spans="1:130" s="83" customFormat="1" hidden="1" x14ac:dyDescent="0.25">
      <c r="A1704" s="82" t="s">
        <v>480</v>
      </c>
      <c r="B1704" s="82" t="s">
        <v>428</v>
      </c>
      <c r="C1704" s="83" t="s">
        <v>217</v>
      </c>
      <c r="D1704" s="83">
        <v>2017</v>
      </c>
      <c r="E1704" s="121">
        <v>43089</v>
      </c>
      <c r="F1704" s="121"/>
      <c r="G1704" s="121"/>
      <c r="H1704" s="121"/>
      <c r="I1704" s="121"/>
      <c r="J1704" s="121"/>
      <c r="K1704" s="121"/>
      <c r="L1704" s="121"/>
      <c r="M1704" s="121"/>
      <c r="N1704" s="121"/>
      <c r="O1704" s="121"/>
      <c r="P1704" s="121"/>
      <c r="Q1704" s="121"/>
      <c r="R1704" s="121"/>
      <c r="S1704" s="121"/>
      <c r="T1704" s="121"/>
      <c r="DS1704" s="83">
        <v>463.53515625</v>
      </c>
      <c r="DT1704" s="83">
        <v>0.22920312500000001</v>
      </c>
      <c r="DU1704" s="83">
        <v>0.25334374999999998</v>
      </c>
      <c r="DV1704" s="83">
        <v>0.26504375000000002</v>
      </c>
      <c r="DW1704" s="83">
        <v>0.28503125000000001</v>
      </c>
      <c r="DX1704" s="83">
        <v>0.30126874999999997</v>
      </c>
      <c r="DY1704" s="83">
        <v>0.2996375</v>
      </c>
      <c r="DZ1704" s="83">
        <v>0.15286250000000001</v>
      </c>
    </row>
    <row r="1705" spans="1:130" s="83" customFormat="1" hidden="1" x14ac:dyDescent="0.25">
      <c r="A1705" s="82" t="s">
        <v>480</v>
      </c>
      <c r="B1705" s="82" t="s">
        <v>428</v>
      </c>
      <c r="C1705" s="83" t="s">
        <v>213</v>
      </c>
      <c r="D1705" s="83">
        <v>2017</v>
      </c>
      <c r="E1705" s="121">
        <v>43090</v>
      </c>
      <c r="F1705" s="121"/>
      <c r="G1705" s="121"/>
      <c r="H1705" s="121"/>
      <c r="I1705" s="121"/>
      <c r="J1705" s="121"/>
      <c r="K1705" s="121"/>
      <c r="L1705" s="121"/>
      <c r="M1705" s="121"/>
      <c r="N1705" s="121"/>
      <c r="O1705" s="121"/>
      <c r="P1705" s="121"/>
      <c r="Q1705" s="121"/>
      <c r="R1705" s="121"/>
      <c r="S1705" s="121"/>
      <c r="T1705" s="121"/>
      <c r="DS1705" s="83">
        <v>485.47734374999999</v>
      </c>
      <c r="DT1705" s="83">
        <v>0.222834375</v>
      </c>
      <c r="DU1705" s="83">
        <v>0.27604374999999998</v>
      </c>
      <c r="DV1705" s="83">
        <v>0.25913750000000002</v>
      </c>
      <c r="DW1705" s="83">
        <v>0.26745625000000001</v>
      </c>
      <c r="DX1705" s="83">
        <v>0.28305000000000002</v>
      </c>
      <c r="DY1705" s="83">
        <v>0.33598749999999999</v>
      </c>
      <c r="DZ1705" s="83">
        <v>0.22318750000000001</v>
      </c>
    </row>
    <row r="1706" spans="1:130" s="83" customFormat="1" hidden="1" x14ac:dyDescent="0.25">
      <c r="A1706" s="82" t="s">
        <v>480</v>
      </c>
      <c r="B1706" s="82" t="s">
        <v>428</v>
      </c>
      <c r="C1706" s="83" t="s">
        <v>496</v>
      </c>
      <c r="D1706" s="83">
        <v>2017</v>
      </c>
      <c r="E1706" s="121">
        <v>43090</v>
      </c>
      <c r="F1706" s="121"/>
      <c r="G1706" s="121"/>
      <c r="H1706" s="121"/>
      <c r="I1706" s="121"/>
      <c r="J1706" s="121"/>
      <c r="K1706" s="121"/>
      <c r="L1706" s="121"/>
      <c r="M1706" s="121"/>
      <c r="N1706" s="121"/>
      <c r="O1706" s="121"/>
      <c r="P1706" s="121"/>
      <c r="Q1706" s="121"/>
      <c r="R1706" s="121"/>
      <c r="S1706" s="121"/>
      <c r="T1706" s="121"/>
      <c r="DS1706" s="83">
        <v>484.55906249999998</v>
      </c>
      <c r="DT1706" s="83">
        <v>0.22442500000000001</v>
      </c>
      <c r="DU1706" s="83">
        <v>0.25055624999999998</v>
      </c>
      <c r="DV1706" s="83">
        <v>0.23526875</v>
      </c>
      <c r="DW1706" s="83">
        <v>0.26669375000000001</v>
      </c>
      <c r="DX1706" s="83">
        <v>0.31217499999999998</v>
      </c>
      <c r="DY1706" s="83">
        <v>0.33146249999999999</v>
      </c>
      <c r="DZ1706" s="83">
        <v>0.23210624999999999</v>
      </c>
    </row>
    <row r="1707" spans="1:130" s="83" customFormat="1" hidden="1" x14ac:dyDescent="0.25">
      <c r="A1707" s="82" t="s">
        <v>480</v>
      </c>
      <c r="B1707" s="82" t="s">
        <v>428</v>
      </c>
      <c r="C1707" s="83" t="s">
        <v>214</v>
      </c>
      <c r="D1707" s="83">
        <v>2017</v>
      </c>
      <c r="E1707" s="121">
        <v>43090</v>
      </c>
      <c r="F1707" s="121"/>
      <c r="G1707" s="121"/>
      <c r="H1707" s="121"/>
      <c r="I1707" s="121"/>
      <c r="J1707" s="121"/>
      <c r="K1707" s="121"/>
      <c r="L1707" s="121"/>
      <c r="M1707" s="121"/>
      <c r="N1707" s="121"/>
      <c r="O1707" s="121"/>
      <c r="P1707" s="121"/>
      <c r="Q1707" s="121"/>
      <c r="R1707" s="121"/>
      <c r="S1707" s="121"/>
      <c r="T1707" s="121"/>
      <c r="DS1707" s="83">
        <v>475.34343749999999</v>
      </c>
      <c r="DT1707" s="83">
        <v>0.20948125000000001</v>
      </c>
      <c r="DU1707" s="83">
        <v>0.26595000000000002</v>
      </c>
      <c r="DV1707" s="83">
        <v>0.26140625000000001</v>
      </c>
      <c r="DW1707" s="83">
        <v>0.30377500000000002</v>
      </c>
      <c r="DX1707" s="83">
        <v>0.30988125</v>
      </c>
      <c r="DY1707" s="83">
        <v>0.28343125000000002</v>
      </c>
      <c r="DZ1707" s="83">
        <v>0.18826875000000001</v>
      </c>
    </row>
    <row r="1708" spans="1:130" s="83" customFormat="1" hidden="1" x14ac:dyDescent="0.25">
      <c r="A1708" s="82" t="s">
        <v>480</v>
      </c>
      <c r="B1708" s="82" t="s">
        <v>428</v>
      </c>
      <c r="C1708" s="83" t="s">
        <v>215</v>
      </c>
      <c r="D1708" s="83">
        <v>2017</v>
      </c>
      <c r="E1708" s="121">
        <v>43090</v>
      </c>
      <c r="F1708" s="121"/>
      <c r="G1708" s="121"/>
      <c r="H1708" s="121"/>
      <c r="I1708" s="121"/>
      <c r="J1708" s="121"/>
      <c r="K1708" s="121"/>
      <c r="L1708" s="121"/>
      <c r="M1708" s="121"/>
      <c r="N1708" s="121"/>
      <c r="O1708" s="121"/>
      <c r="P1708" s="121"/>
      <c r="Q1708" s="121"/>
      <c r="R1708" s="121"/>
      <c r="S1708" s="121"/>
      <c r="T1708" s="121"/>
      <c r="DS1708" s="83">
        <v>506.14921874999999</v>
      </c>
      <c r="DT1708" s="83">
        <v>0.197978125</v>
      </c>
      <c r="DU1708" s="83">
        <v>0.26129999999999998</v>
      </c>
      <c r="DV1708" s="83">
        <v>0.27881250000000002</v>
      </c>
      <c r="DW1708" s="83">
        <v>0.28559374999999998</v>
      </c>
      <c r="DX1708" s="83">
        <v>0.31311875</v>
      </c>
      <c r="DY1708" s="83">
        <v>0.32772499999999999</v>
      </c>
      <c r="DZ1708" s="83">
        <v>0.25227500000000003</v>
      </c>
    </row>
    <row r="1709" spans="1:130" s="83" customFormat="1" hidden="1" x14ac:dyDescent="0.25">
      <c r="A1709" s="82" t="s">
        <v>480</v>
      </c>
      <c r="B1709" s="82" t="s">
        <v>428</v>
      </c>
      <c r="C1709" s="83" t="s">
        <v>216</v>
      </c>
      <c r="D1709" s="83">
        <v>2017</v>
      </c>
      <c r="E1709" s="121">
        <v>43090</v>
      </c>
      <c r="F1709" s="121"/>
      <c r="G1709" s="121"/>
      <c r="H1709" s="121"/>
      <c r="I1709" s="121"/>
      <c r="J1709" s="121"/>
      <c r="K1709" s="121"/>
      <c r="L1709" s="121"/>
      <c r="M1709" s="121"/>
      <c r="N1709" s="121"/>
      <c r="O1709" s="121"/>
      <c r="P1709" s="121"/>
      <c r="Q1709" s="121"/>
      <c r="R1709" s="121"/>
      <c r="S1709" s="121"/>
      <c r="T1709" s="121"/>
      <c r="DS1709" s="83">
        <v>475.10624999999999</v>
      </c>
      <c r="DT1709" s="83">
        <v>0.20524375</v>
      </c>
      <c r="DU1709" s="83">
        <v>0.22253125000000001</v>
      </c>
      <c r="DV1709" s="83">
        <v>0.2789625</v>
      </c>
      <c r="DW1709" s="83">
        <v>0.3188375</v>
      </c>
      <c r="DX1709" s="83">
        <v>0.30926874999999998</v>
      </c>
      <c r="DY1709" s="83">
        <v>0.28415625</v>
      </c>
      <c r="DZ1709" s="83">
        <v>0.17857500000000001</v>
      </c>
    </row>
    <row r="1710" spans="1:130" s="83" customFormat="1" hidden="1" x14ac:dyDescent="0.25">
      <c r="A1710" s="82" t="s">
        <v>480</v>
      </c>
      <c r="B1710" s="82" t="s">
        <v>428</v>
      </c>
      <c r="C1710" s="83" t="s">
        <v>217</v>
      </c>
      <c r="D1710" s="83">
        <v>2017</v>
      </c>
      <c r="E1710" s="121">
        <v>43090</v>
      </c>
      <c r="F1710" s="121"/>
      <c r="G1710" s="121"/>
      <c r="H1710" s="121"/>
      <c r="I1710" s="121"/>
      <c r="J1710" s="121"/>
      <c r="K1710" s="121"/>
      <c r="L1710" s="121"/>
      <c r="M1710" s="121"/>
      <c r="N1710" s="121"/>
      <c r="O1710" s="121"/>
      <c r="P1710" s="121"/>
      <c r="Q1710" s="121"/>
      <c r="R1710" s="121"/>
      <c r="S1710" s="121"/>
      <c r="T1710" s="121"/>
      <c r="DS1710" s="83">
        <v>461.1928125</v>
      </c>
      <c r="DT1710" s="83">
        <v>0.22476874999999999</v>
      </c>
      <c r="DU1710" s="83">
        <v>0.249975</v>
      </c>
      <c r="DV1710" s="83">
        <v>0.26316250000000002</v>
      </c>
      <c r="DW1710" s="83">
        <v>0.28407500000000002</v>
      </c>
      <c r="DX1710" s="83">
        <v>0.30063125000000002</v>
      </c>
      <c r="DY1710" s="83">
        <v>0.29934375000000002</v>
      </c>
      <c r="DZ1710" s="83">
        <v>0.152725</v>
      </c>
    </row>
    <row r="1711" spans="1:130" s="83" customFormat="1" hidden="1" x14ac:dyDescent="0.25">
      <c r="A1711" s="82" t="s">
        <v>480</v>
      </c>
      <c r="B1711" s="82" t="s">
        <v>428</v>
      </c>
      <c r="C1711" s="83" t="s">
        <v>213</v>
      </c>
      <c r="D1711" s="83">
        <v>2017</v>
      </c>
      <c r="E1711" s="121">
        <v>43091</v>
      </c>
      <c r="F1711" s="121"/>
      <c r="G1711" s="121"/>
      <c r="H1711" s="121"/>
      <c r="I1711" s="121"/>
      <c r="J1711" s="121"/>
      <c r="K1711" s="121"/>
      <c r="L1711" s="121"/>
      <c r="M1711" s="121"/>
      <c r="N1711" s="121"/>
      <c r="O1711" s="121"/>
      <c r="P1711" s="121"/>
      <c r="Q1711" s="121"/>
      <c r="R1711" s="121"/>
      <c r="S1711" s="121"/>
      <c r="T1711" s="121"/>
      <c r="DS1711" s="83">
        <v>483.74015624999998</v>
      </c>
      <c r="DT1711" s="83">
        <v>0.22112812500000001</v>
      </c>
      <c r="DU1711" s="83">
        <v>0.27485625000000002</v>
      </c>
      <c r="DV1711" s="83">
        <v>0.25814375000000001</v>
      </c>
      <c r="DW1711" s="83">
        <v>0.26618750000000002</v>
      </c>
      <c r="DX1711" s="83">
        <v>0.28189999999999998</v>
      </c>
      <c r="DY1711" s="83">
        <v>0.33531250000000001</v>
      </c>
      <c r="DZ1711" s="83">
        <v>0.22293125</v>
      </c>
    </row>
    <row r="1712" spans="1:130" s="83" customFormat="1" hidden="1" x14ac:dyDescent="0.25">
      <c r="A1712" s="82" t="s">
        <v>480</v>
      </c>
      <c r="B1712" s="82" t="s">
        <v>428</v>
      </c>
      <c r="C1712" s="83" t="s">
        <v>496</v>
      </c>
      <c r="D1712" s="83">
        <v>2017</v>
      </c>
      <c r="E1712" s="121">
        <v>43091</v>
      </c>
      <c r="F1712" s="121"/>
      <c r="G1712" s="121"/>
      <c r="H1712" s="121"/>
      <c r="I1712" s="121"/>
      <c r="J1712" s="121"/>
      <c r="K1712" s="121"/>
      <c r="L1712" s="121"/>
      <c r="M1712" s="121"/>
      <c r="N1712" s="121"/>
      <c r="O1712" s="121"/>
      <c r="P1712" s="121"/>
      <c r="Q1712" s="121"/>
      <c r="R1712" s="121"/>
      <c r="S1712" s="121"/>
      <c r="T1712" s="121"/>
      <c r="DS1712" s="83">
        <v>482.6615625</v>
      </c>
      <c r="DT1712" s="83">
        <v>0.22247500000000001</v>
      </c>
      <c r="DU1712" s="83">
        <v>0.24871874999999999</v>
      </c>
      <c r="DV1712" s="83">
        <v>0.23381250000000001</v>
      </c>
      <c r="DW1712" s="83">
        <v>0.26533125000000002</v>
      </c>
      <c r="DX1712" s="83">
        <v>0.31119374999999999</v>
      </c>
      <c r="DY1712" s="83">
        <v>0.33105000000000001</v>
      </c>
      <c r="DZ1712" s="83">
        <v>0.2318875</v>
      </c>
    </row>
    <row r="1713" spans="1:130" s="83" customFormat="1" hidden="1" x14ac:dyDescent="0.25">
      <c r="A1713" s="82" t="s">
        <v>480</v>
      </c>
      <c r="B1713" s="82" t="s">
        <v>428</v>
      </c>
      <c r="C1713" s="83" t="s">
        <v>214</v>
      </c>
      <c r="D1713" s="83">
        <v>2017</v>
      </c>
      <c r="E1713" s="121">
        <v>43091</v>
      </c>
      <c r="F1713" s="121"/>
      <c r="G1713" s="121"/>
      <c r="H1713" s="121"/>
      <c r="I1713" s="121"/>
      <c r="J1713" s="121"/>
      <c r="K1713" s="121"/>
      <c r="L1713" s="121"/>
      <c r="M1713" s="121"/>
      <c r="N1713" s="121"/>
      <c r="O1713" s="121"/>
      <c r="P1713" s="121"/>
      <c r="Q1713" s="121"/>
      <c r="R1713" s="121"/>
      <c r="S1713" s="121"/>
      <c r="T1713" s="121"/>
      <c r="DS1713" s="83">
        <v>470.79234374999999</v>
      </c>
      <c r="DT1713" s="83">
        <v>0.202196875</v>
      </c>
      <c r="DU1713" s="83">
        <v>0.25906875000000001</v>
      </c>
      <c r="DV1713" s="83">
        <v>0.2567625</v>
      </c>
      <c r="DW1713" s="83">
        <v>0.30270000000000002</v>
      </c>
      <c r="DX1713" s="83">
        <v>0.30891249999999998</v>
      </c>
      <c r="DY1713" s="83">
        <v>0.28239375</v>
      </c>
      <c r="DZ1713" s="83">
        <v>0.18790625</v>
      </c>
    </row>
    <row r="1714" spans="1:130" s="83" customFormat="1" hidden="1" x14ac:dyDescent="0.25">
      <c r="A1714" s="82" t="s">
        <v>480</v>
      </c>
      <c r="B1714" s="82" t="s">
        <v>428</v>
      </c>
      <c r="C1714" s="83" t="s">
        <v>215</v>
      </c>
      <c r="D1714" s="83">
        <v>2017</v>
      </c>
      <c r="E1714" s="121">
        <v>43091</v>
      </c>
      <c r="F1714" s="121"/>
      <c r="G1714" s="121"/>
      <c r="H1714" s="121"/>
      <c r="I1714" s="121"/>
      <c r="J1714" s="121"/>
      <c r="K1714" s="121"/>
      <c r="L1714" s="121"/>
      <c r="M1714" s="121"/>
      <c r="N1714" s="121"/>
      <c r="O1714" s="121"/>
      <c r="P1714" s="121"/>
      <c r="Q1714" s="121"/>
      <c r="R1714" s="121"/>
      <c r="S1714" s="121"/>
      <c r="T1714" s="121"/>
      <c r="DS1714" s="83">
        <v>502.24546874999999</v>
      </c>
      <c r="DT1714" s="83">
        <v>0.192121875</v>
      </c>
      <c r="DU1714" s="83">
        <v>0.25550624999999999</v>
      </c>
      <c r="DV1714" s="83">
        <v>0.27440625000000002</v>
      </c>
      <c r="DW1714" s="83">
        <v>0.2848</v>
      </c>
      <c r="DX1714" s="83">
        <v>0.31218125000000002</v>
      </c>
      <c r="DY1714" s="83">
        <v>0.32711875000000001</v>
      </c>
      <c r="DZ1714" s="83">
        <v>0.25183125000000001</v>
      </c>
    </row>
    <row r="1715" spans="1:130" s="83" customFormat="1" hidden="1" x14ac:dyDescent="0.25">
      <c r="A1715" s="82" t="s">
        <v>480</v>
      </c>
      <c r="B1715" s="82" t="s">
        <v>428</v>
      </c>
      <c r="C1715" s="83" t="s">
        <v>216</v>
      </c>
      <c r="D1715" s="83">
        <v>2017</v>
      </c>
      <c r="E1715" s="121">
        <v>43091</v>
      </c>
      <c r="F1715" s="121"/>
      <c r="G1715" s="121"/>
      <c r="H1715" s="121"/>
      <c r="I1715" s="121"/>
      <c r="J1715" s="121"/>
      <c r="K1715" s="121"/>
      <c r="L1715" s="121"/>
      <c r="M1715" s="121"/>
      <c r="N1715" s="121"/>
      <c r="O1715" s="121"/>
      <c r="P1715" s="121"/>
      <c r="Q1715" s="121"/>
      <c r="R1715" s="121"/>
      <c r="S1715" s="121"/>
      <c r="T1715" s="121"/>
      <c r="DS1715" s="83">
        <v>473.73140625000002</v>
      </c>
      <c r="DT1715" s="83">
        <v>0.204159375</v>
      </c>
      <c r="DU1715" s="83">
        <v>0.22209999999999999</v>
      </c>
      <c r="DV1715" s="83">
        <v>0.27849374999999998</v>
      </c>
      <c r="DW1715" s="83">
        <v>0.3178375</v>
      </c>
      <c r="DX1715" s="83">
        <v>0.30795</v>
      </c>
      <c r="DY1715" s="83">
        <v>0.28351874999999999</v>
      </c>
      <c r="DZ1715" s="83">
        <v>0.178175</v>
      </c>
    </row>
    <row r="1716" spans="1:130" s="83" customFormat="1" hidden="1" x14ac:dyDescent="0.25">
      <c r="A1716" s="82" t="s">
        <v>480</v>
      </c>
      <c r="B1716" s="82" t="s">
        <v>428</v>
      </c>
      <c r="C1716" s="83" t="s">
        <v>217</v>
      </c>
      <c r="D1716" s="83">
        <v>2017</v>
      </c>
      <c r="E1716" s="121">
        <v>43091</v>
      </c>
      <c r="F1716" s="121"/>
      <c r="G1716" s="121"/>
      <c r="H1716" s="121"/>
      <c r="I1716" s="121"/>
      <c r="J1716" s="121"/>
      <c r="K1716" s="121"/>
      <c r="L1716" s="121"/>
      <c r="M1716" s="121"/>
      <c r="N1716" s="121"/>
      <c r="O1716" s="121"/>
      <c r="P1716" s="121"/>
      <c r="Q1716" s="121"/>
      <c r="R1716" s="121"/>
      <c r="S1716" s="121"/>
      <c r="T1716" s="121"/>
      <c r="DS1716" s="83">
        <v>459.35765624999999</v>
      </c>
      <c r="DT1716" s="83">
        <v>0.22279687500000001</v>
      </c>
      <c r="DU1716" s="83">
        <v>0.24733749999999999</v>
      </c>
      <c r="DV1716" s="83">
        <v>0.26155</v>
      </c>
      <c r="DW1716" s="83">
        <v>0.28313749999999999</v>
      </c>
      <c r="DX1716" s="83">
        <v>0.30001875</v>
      </c>
      <c r="DY1716" s="83">
        <v>0.298875</v>
      </c>
      <c r="DZ1716" s="83">
        <v>0.15254375000000001</v>
      </c>
    </row>
    <row r="1717" spans="1:130" s="83" customFormat="1" hidden="1" x14ac:dyDescent="0.25">
      <c r="A1717" s="82" t="s">
        <v>480</v>
      </c>
      <c r="B1717" s="82" t="s">
        <v>428</v>
      </c>
      <c r="C1717" s="83" t="s">
        <v>213</v>
      </c>
      <c r="D1717" s="83">
        <v>2017</v>
      </c>
      <c r="E1717" s="121">
        <v>43092</v>
      </c>
      <c r="F1717" s="121"/>
      <c r="G1717" s="121"/>
      <c r="H1717" s="121"/>
      <c r="I1717" s="121"/>
      <c r="J1717" s="121"/>
      <c r="K1717" s="121"/>
      <c r="L1717" s="121"/>
      <c r="M1717" s="121"/>
      <c r="N1717" s="121"/>
      <c r="O1717" s="121"/>
      <c r="P1717" s="121"/>
      <c r="Q1717" s="121"/>
      <c r="R1717" s="121"/>
      <c r="S1717" s="121"/>
      <c r="T1717" s="121"/>
      <c r="DS1717" s="83">
        <v>481.6846875</v>
      </c>
      <c r="DT1717" s="83">
        <v>0.21791874999999999</v>
      </c>
      <c r="DU1717" s="83">
        <v>0.27352500000000002</v>
      </c>
      <c r="DV1717" s="83">
        <v>0.25708124999999998</v>
      </c>
      <c r="DW1717" s="83">
        <v>0.26508749999999998</v>
      </c>
      <c r="DX1717" s="83">
        <v>0.28067500000000001</v>
      </c>
      <c r="DY1717" s="83">
        <v>0.33452500000000002</v>
      </c>
      <c r="DZ1717" s="83">
        <v>0.222525</v>
      </c>
    </row>
    <row r="1718" spans="1:130" s="83" customFormat="1" hidden="1" x14ac:dyDescent="0.25">
      <c r="A1718" s="82" t="s">
        <v>480</v>
      </c>
      <c r="B1718" s="82" t="s">
        <v>428</v>
      </c>
      <c r="C1718" s="83" t="s">
        <v>496</v>
      </c>
      <c r="D1718" s="83">
        <v>2017</v>
      </c>
      <c r="E1718" s="121">
        <v>43092</v>
      </c>
      <c r="F1718" s="121"/>
      <c r="G1718" s="121"/>
      <c r="H1718" s="121"/>
      <c r="I1718" s="121"/>
      <c r="J1718" s="121"/>
      <c r="K1718" s="121"/>
      <c r="L1718" s="121"/>
      <c r="M1718" s="121"/>
      <c r="N1718" s="121"/>
      <c r="O1718" s="121"/>
      <c r="P1718" s="121"/>
      <c r="Q1718" s="121"/>
      <c r="R1718" s="121"/>
      <c r="S1718" s="121"/>
      <c r="T1718" s="121"/>
      <c r="DS1718" s="83">
        <v>480.46687500000002</v>
      </c>
      <c r="DT1718" s="83">
        <v>0.21891875</v>
      </c>
      <c r="DU1718" s="83">
        <v>0.24670624999999999</v>
      </c>
      <c r="DV1718" s="83">
        <v>0.232375</v>
      </c>
      <c r="DW1718" s="83">
        <v>0.26417499999999999</v>
      </c>
      <c r="DX1718" s="83">
        <v>0.31004999999999999</v>
      </c>
      <c r="DY1718" s="83">
        <v>0.33061249999999998</v>
      </c>
      <c r="DZ1718" s="83">
        <v>0.23153124999999999</v>
      </c>
    </row>
    <row r="1719" spans="1:130" s="83" customFormat="1" hidden="1" x14ac:dyDescent="0.25">
      <c r="A1719" s="82" t="s">
        <v>480</v>
      </c>
      <c r="B1719" s="82" t="s">
        <v>428</v>
      </c>
      <c r="C1719" s="83" t="s">
        <v>214</v>
      </c>
      <c r="D1719" s="83">
        <v>2017</v>
      </c>
      <c r="E1719" s="121">
        <v>43092</v>
      </c>
      <c r="F1719" s="121"/>
      <c r="G1719" s="121"/>
      <c r="H1719" s="121"/>
      <c r="I1719" s="121"/>
      <c r="J1719" s="121"/>
      <c r="K1719" s="121"/>
      <c r="L1719" s="121"/>
      <c r="M1719" s="121"/>
      <c r="N1719" s="121"/>
      <c r="O1719" s="121"/>
      <c r="P1719" s="121"/>
      <c r="Q1719" s="121"/>
      <c r="R1719" s="121"/>
      <c r="S1719" s="121"/>
      <c r="T1719" s="121"/>
      <c r="DS1719" s="83">
        <v>465.14109374999998</v>
      </c>
      <c r="DT1719" s="83">
        <v>0.193003125</v>
      </c>
      <c r="DU1719" s="83">
        <v>0.25036249999999999</v>
      </c>
      <c r="DV1719" s="83">
        <v>0.25088125</v>
      </c>
      <c r="DW1719" s="83">
        <v>0.30112499999999998</v>
      </c>
      <c r="DX1719" s="83">
        <v>0.30781874999999997</v>
      </c>
      <c r="DY1719" s="83">
        <v>0.2814625</v>
      </c>
      <c r="DZ1719" s="83">
        <v>0.1875</v>
      </c>
    </row>
    <row r="1720" spans="1:130" s="83" customFormat="1" hidden="1" x14ac:dyDescent="0.25">
      <c r="A1720" s="82" t="s">
        <v>480</v>
      </c>
      <c r="B1720" s="82" t="s">
        <v>428</v>
      </c>
      <c r="C1720" s="83" t="s">
        <v>215</v>
      </c>
      <c r="D1720" s="83">
        <v>2017</v>
      </c>
      <c r="E1720" s="121">
        <v>43092</v>
      </c>
      <c r="F1720" s="121"/>
      <c r="G1720" s="121"/>
      <c r="H1720" s="121"/>
      <c r="I1720" s="121"/>
      <c r="J1720" s="121"/>
      <c r="K1720" s="121"/>
      <c r="L1720" s="121"/>
      <c r="M1720" s="121"/>
      <c r="N1720" s="121"/>
      <c r="O1720" s="121"/>
      <c r="P1720" s="121"/>
      <c r="Q1720" s="121"/>
      <c r="R1720" s="121"/>
      <c r="S1720" s="121"/>
      <c r="T1720" s="121"/>
      <c r="DS1720" s="83">
        <v>497.27249999999998</v>
      </c>
      <c r="DT1720" s="83">
        <v>0.18444374999999999</v>
      </c>
      <c r="DU1720" s="83">
        <v>0.24800625000000001</v>
      </c>
      <c r="DV1720" s="83">
        <v>0.26884374999999999</v>
      </c>
      <c r="DW1720" s="83">
        <v>0.28363749999999999</v>
      </c>
      <c r="DX1720" s="83">
        <v>0.31123125000000001</v>
      </c>
      <c r="DY1720" s="83">
        <v>0.3263625</v>
      </c>
      <c r="DZ1720" s="83">
        <v>0.25127500000000003</v>
      </c>
    </row>
    <row r="1721" spans="1:130" s="83" customFormat="1" hidden="1" x14ac:dyDescent="0.25">
      <c r="A1721" s="82" t="s">
        <v>480</v>
      </c>
      <c r="B1721" s="82" t="s">
        <v>428</v>
      </c>
      <c r="C1721" s="83" t="s">
        <v>216</v>
      </c>
      <c r="D1721" s="83">
        <v>2017</v>
      </c>
      <c r="E1721" s="121">
        <v>43092</v>
      </c>
      <c r="F1721" s="121"/>
      <c r="G1721" s="121"/>
      <c r="H1721" s="121"/>
      <c r="I1721" s="121"/>
      <c r="J1721" s="121"/>
      <c r="K1721" s="121"/>
      <c r="L1721" s="121"/>
      <c r="M1721" s="121"/>
      <c r="N1721" s="121"/>
      <c r="O1721" s="121"/>
      <c r="P1721" s="121"/>
      <c r="Q1721" s="121"/>
      <c r="R1721" s="121"/>
      <c r="S1721" s="121"/>
      <c r="T1721" s="121"/>
      <c r="DS1721" s="83">
        <v>472.21875</v>
      </c>
      <c r="DT1721" s="83">
        <v>0.20178750000000001</v>
      </c>
      <c r="DU1721" s="83">
        <v>0.22147500000000001</v>
      </c>
      <c r="DV1721" s="83">
        <v>0.27773750000000003</v>
      </c>
      <c r="DW1721" s="83">
        <v>0.31701249999999997</v>
      </c>
      <c r="DX1721" s="83">
        <v>0.306925</v>
      </c>
      <c r="DY1721" s="83">
        <v>0.2830125</v>
      </c>
      <c r="DZ1721" s="83">
        <v>0.17774375000000001</v>
      </c>
    </row>
    <row r="1722" spans="1:130" s="83" customFormat="1" hidden="1" x14ac:dyDescent="0.25">
      <c r="A1722" s="82" t="s">
        <v>480</v>
      </c>
      <c r="B1722" s="82" t="s">
        <v>428</v>
      </c>
      <c r="C1722" s="83" t="s">
        <v>217</v>
      </c>
      <c r="D1722" s="83">
        <v>2017</v>
      </c>
      <c r="E1722" s="121">
        <v>43092</v>
      </c>
      <c r="F1722" s="121"/>
      <c r="G1722" s="121"/>
      <c r="H1722" s="121"/>
      <c r="I1722" s="121"/>
      <c r="J1722" s="121"/>
      <c r="K1722" s="121"/>
      <c r="L1722" s="121"/>
      <c r="M1722" s="121"/>
      <c r="N1722" s="121"/>
      <c r="O1722" s="121"/>
      <c r="P1722" s="121"/>
      <c r="Q1722" s="121"/>
      <c r="R1722" s="121"/>
      <c r="S1722" s="121"/>
      <c r="T1722" s="121"/>
      <c r="DS1722" s="83">
        <v>457.21265625000001</v>
      </c>
      <c r="DT1722" s="83">
        <v>0.21852812499999999</v>
      </c>
      <c r="DU1722" s="83">
        <v>0.24451875000000001</v>
      </c>
      <c r="DV1722" s="83">
        <v>0.26004375000000002</v>
      </c>
      <c r="DW1722" s="83">
        <v>0.28220000000000001</v>
      </c>
      <c r="DX1722" s="83">
        <v>0.29933124999999999</v>
      </c>
      <c r="DY1722" s="83">
        <v>0.29853750000000001</v>
      </c>
      <c r="DZ1722" s="83">
        <v>0.15240624999999999</v>
      </c>
    </row>
    <row r="1723" spans="1:130" s="83" customFormat="1" hidden="1" x14ac:dyDescent="0.25">
      <c r="A1723" s="82" t="s">
        <v>480</v>
      </c>
      <c r="B1723" s="82" t="s">
        <v>428</v>
      </c>
      <c r="C1723" s="83" t="s">
        <v>213</v>
      </c>
      <c r="D1723" s="83">
        <v>2017</v>
      </c>
      <c r="E1723" s="121">
        <v>43093</v>
      </c>
      <c r="F1723" s="121"/>
      <c r="G1723" s="121"/>
      <c r="H1723" s="121"/>
      <c r="I1723" s="121"/>
      <c r="J1723" s="121"/>
      <c r="K1723" s="121"/>
      <c r="L1723" s="121"/>
      <c r="M1723" s="121"/>
      <c r="N1723" s="121"/>
      <c r="O1723" s="121"/>
      <c r="P1723" s="121"/>
      <c r="Q1723" s="121"/>
      <c r="R1723" s="121"/>
      <c r="S1723" s="121"/>
      <c r="T1723" s="121"/>
      <c r="DS1723" s="83">
        <v>479.3540625</v>
      </c>
      <c r="DT1723" s="83">
        <v>0.2144625</v>
      </c>
      <c r="DU1723" s="83">
        <v>0.27194374999999998</v>
      </c>
      <c r="DV1723" s="83">
        <v>0.25574374999999999</v>
      </c>
      <c r="DW1723" s="83">
        <v>0.26379999999999998</v>
      </c>
      <c r="DX1723" s="83">
        <v>0.27926875000000001</v>
      </c>
      <c r="DY1723" s="83">
        <v>0.33363749999999998</v>
      </c>
      <c r="DZ1723" s="83">
        <v>0.22219375</v>
      </c>
    </row>
    <row r="1724" spans="1:130" s="83" customFormat="1" hidden="1" x14ac:dyDescent="0.25">
      <c r="A1724" s="82" t="s">
        <v>480</v>
      </c>
      <c r="B1724" s="82" t="s">
        <v>428</v>
      </c>
      <c r="C1724" s="83" t="s">
        <v>496</v>
      </c>
      <c r="D1724" s="83">
        <v>2017</v>
      </c>
      <c r="E1724" s="121">
        <v>43093</v>
      </c>
      <c r="F1724" s="121"/>
      <c r="G1724" s="121"/>
      <c r="H1724" s="121"/>
      <c r="I1724" s="121"/>
      <c r="J1724" s="121"/>
      <c r="K1724" s="121"/>
      <c r="L1724" s="121"/>
      <c r="M1724" s="121"/>
      <c r="N1724" s="121"/>
      <c r="O1724" s="121"/>
      <c r="P1724" s="121"/>
      <c r="Q1724" s="121"/>
      <c r="R1724" s="121"/>
      <c r="S1724" s="121"/>
      <c r="T1724" s="121"/>
      <c r="DS1724" s="83">
        <v>478.02281249999999</v>
      </c>
      <c r="DT1724" s="83">
        <v>0.21506249999999999</v>
      </c>
      <c r="DU1724" s="83">
        <v>0.24429375</v>
      </c>
      <c r="DV1724" s="83">
        <v>0.23068125</v>
      </c>
      <c r="DW1724" s="83">
        <v>0.26268124999999998</v>
      </c>
      <c r="DX1724" s="83">
        <v>0.30893749999999998</v>
      </c>
      <c r="DY1724" s="83">
        <v>0.33020624999999998</v>
      </c>
      <c r="DZ1724" s="83">
        <v>0.23122500000000001</v>
      </c>
    </row>
    <row r="1725" spans="1:130" s="83" customFormat="1" hidden="1" x14ac:dyDescent="0.25">
      <c r="A1725" s="82" t="s">
        <v>480</v>
      </c>
      <c r="B1725" s="82" t="s">
        <v>428</v>
      </c>
      <c r="C1725" s="83" t="s">
        <v>214</v>
      </c>
      <c r="D1725" s="83">
        <v>2017</v>
      </c>
      <c r="E1725" s="121">
        <v>43093</v>
      </c>
      <c r="F1725" s="121"/>
      <c r="G1725" s="121"/>
      <c r="H1725" s="121"/>
      <c r="I1725" s="121"/>
      <c r="J1725" s="121"/>
      <c r="K1725" s="121"/>
      <c r="L1725" s="121"/>
      <c r="M1725" s="121"/>
      <c r="N1725" s="121"/>
      <c r="O1725" s="121"/>
      <c r="P1725" s="121"/>
      <c r="Q1725" s="121"/>
      <c r="R1725" s="121"/>
      <c r="S1725" s="121"/>
      <c r="T1725" s="121"/>
      <c r="DS1725" s="83">
        <v>458.02921874999998</v>
      </c>
      <c r="DT1725" s="83">
        <v>0.182165625</v>
      </c>
      <c r="DU1725" s="83">
        <v>0.23946249999999999</v>
      </c>
      <c r="DV1725" s="83">
        <v>0.24339374999999999</v>
      </c>
      <c r="DW1725" s="83">
        <v>0.29861874999999999</v>
      </c>
      <c r="DX1725" s="83">
        <v>0.306475</v>
      </c>
      <c r="DY1725" s="83">
        <v>0.28035624999999997</v>
      </c>
      <c r="DZ1725" s="83">
        <v>0.18710625</v>
      </c>
    </row>
    <row r="1726" spans="1:130" s="83" customFormat="1" hidden="1" x14ac:dyDescent="0.25">
      <c r="A1726" s="82" t="s">
        <v>480</v>
      </c>
      <c r="B1726" s="82" t="s">
        <v>428</v>
      </c>
      <c r="C1726" s="83" t="s">
        <v>215</v>
      </c>
      <c r="D1726" s="83">
        <v>2017</v>
      </c>
      <c r="E1726" s="121">
        <v>43093</v>
      </c>
      <c r="F1726" s="121"/>
      <c r="G1726" s="121"/>
      <c r="H1726" s="121"/>
      <c r="I1726" s="121"/>
      <c r="J1726" s="121"/>
      <c r="K1726" s="121"/>
      <c r="L1726" s="121"/>
      <c r="M1726" s="121"/>
      <c r="N1726" s="121"/>
      <c r="O1726" s="121"/>
      <c r="P1726" s="121"/>
      <c r="Q1726" s="121"/>
      <c r="R1726" s="121"/>
      <c r="S1726" s="121"/>
      <c r="T1726" s="121"/>
      <c r="DS1726" s="83">
        <v>491.17406249999999</v>
      </c>
      <c r="DT1726" s="83">
        <v>0.17507500000000001</v>
      </c>
      <c r="DU1726" s="83">
        <v>0.23889374999999999</v>
      </c>
      <c r="DV1726" s="83">
        <v>0.26174999999999998</v>
      </c>
      <c r="DW1726" s="83">
        <v>0.28220624999999999</v>
      </c>
      <c r="DX1726" s="83">
        <v>0.30998750000000003</v>
      </c>
      <c r="DY1726" s="83">
        <v>0.32552500000000001</v>
      </c>
      <c r="DZ1726" s="83">
        <v>0.25079374999999998</v>
      </c>
    </row>
    <row r="1727" spans="1:130" s="83" customFormat="1" hidden="1" x14ac:dyDescent="0.25">
      <c r="A1727" s="82" t="s">
        <v>480</v>
      </c>
      <c r="B1727" s="82" t="s">
        <v>428</v>
      </c>
      <c r="C1727" s="83" t="s">
        <v>216</v>
      </c>
      <c r="D1727" s="83">
        <v>2017</v>
      </c>
      <c r="E1727" s="121">
        <v>43093</v>
      </c>
      <c r="F1727" s="121"/>
      <c r="G1727" s="121"/>
      <c r="H1727" s="121"/>
      <c r="I1727" s="121"/>
      <c r="J1727" s="121"/>
      <c r="K1727" s="121"/>
      <c r="L1727" s="121"/>
      <c r="M1727" s="121"/>
      <c r="N1727" s="121"/>
      <c r="O1727" s="121"/>
      <c r="P1727" s="121"/>
      <c r="Q1727" s="121"/>
      <c r="R1727" s="121"/>
      <c r="S1727" s="121"/>
      <c r="T1727" s="121"/>
      <c r="DS1727" s="83">
        <v>470.39578125000003</v>
      </c>
      <c r="DT1727" s="83">
        <v>0.19923437499999999</v>
      </c>
      <c r="DU1727" s="83">
        <v>0.22059999999999999</v>
      </c>
      <c r="DV1727" s="83">
        <v>0.27680624999999998</v>
      </c>
      <c r="DW1727" s="83">
        <v>0.31590000000000001</v>
      </c>
      <c r="DX1727" s="83">
        <v>0.30548750000000002</v>
      </c>
      <c r="DY1727" s="83">
        <v>0.28256249999999999</v>
      </c>
      <c r="DZ1727" s="83">
        <v>0.17731250000000001</v>
      </c>
    </row>
    <row r="1728" spans="1:130" s="83" customFormat="1" hidden="1" x14ac:dyDescent="0.25">
      <c r="A1728" s="82" t="s">
        <v>480</v>
      </c>
      <c r="B1728" s="82" t="s">
        <v>428</v>
      </c>
      <c r="C1728" s="83" t="s">
        <v>217</v>
      </c>
      <c r="D1728" s="83">
        <v>2017</v>
      </c>
      <c r="E1728" s="121">
        <v>43093</v>
      </c>
      <c r="F1728" s="121"/>
      <c r="G1728" s="121"/>
      <c r="H1728" s="121"/>
      <c r="I1728" s="121"/>
      <c r="J1728" s="121"/>
      <c r="K1728" s="121"/>
      <c r="L1728" s="121"/>
      <c r="M1728" s="121"/>
      <c r="N1728" s="121"/>
      <c r="O1728" s="121"/>
      <c r="P1728" s="121"/>
      <c r="Q1728" s="121"/>
      <c r="R1728" s="121"/>
      <c r="S1728" s="121"/>
      <c r="T1728" s="121"/>
      <c r="DS1728" s="83">
        <v>454.63312500000001</v>
      </c>
      <c r="DT1728" s="83">
        <v>0.21408749999999999</v>
      </c>
      <c r="DU1728" s="83">
        <v>0.2411375</v>
      </c>
      <c r="DV1728" s="83">
        <v>0.25795625</v>
      </c>
      <c r="DW1728" s="83">
        <v>0.28106249999999999</v>
      </c>
      <c r="DX1728" s="83">
        <v>0.29853125000000003</v>
      </c>
      <c r="DY1728" s="83">
        <v>0.29803125000000003</v>
      </c>
      <c r="DZ1728" s="83">
        <v>0.15225</v>
      </c>
    </row>
    <row r="1729" spans="1:130" s="83" customFormat="1" hidden="1" x14ac:dyDescent="0.25">
      <c r="A1729" s="82" t="s">
        <v>480</v>
      </c>
      <c r="B1729" s="82" t="s">
        <v>428</v>
      </c>
      <c r="C1729" s="83" t="s">
        <v>213</v>
      </c>
      <c r="D1729" s="83">
        <v>2017</v>
      </c>
      <c r="E1729" s="121">
        <v>43094</v>
      </c>
      <c r="F1729" s="121"/>
      <c r="G1729" s="121"/>
      <c r="H1729" s="121"/>
      <c r="I1729" s="121"/>
      <c r="J1729" s="121"/>
      <c r="K1729" s="121"/>
      <c r="L1729" s="121"/>
      <c r="M1729" s="121"/>
      <c r="N1729" s="121"/>
      <c r="O1729" s="121"/>
      <c r="P1729" s="121"/>
      <c r="Q1729" s="121"/>
      <c r="R1729" s="121"/>
      <c r="S1729" s="121"/>
      <c r="T1729" s="121"/>
      <c r="DS1729" s="83">
        <v>477.18515624999998</v>
      </c>
      <c r="DT1729" s="83">
        <v>0.210078125</v>
      </c>
      <c r="DU1729" s="83">
        <v>0.27033125000000002</v>
      </c>
      <c r="DV1729" s="83">
        <v>0.25460624999999998</v>
      </c>
      <c r="DW1729" s="83">
        <v>0.26279999999999998</v>
      </c>
      <c r="DX1729" s="83">
        <v>0.27814375000000002</v>
      </c>
      <c r="DY1729" s="83">
        <v>0.3329125</v>
      </c>
      <c r="DZ1729" s="83">
        <v>0.22195000000000001</v>
      </c>
    </row>
    <row r="1730" spans="1:130" s="83" customFormat="1" hidden="1" x14ac:dyDescent="0.25">
      <c r="A1730" s="82" t="s">
        <v>480</v>
      </c>
      <c r="B1730" s="82" t="s">
        <v>428</v>
      </c>
      <c r="C1730" s="83" t="s">
        <v>496</v>
      </c>
      <c r="D1730" s="83">
        <v>2017</v>
      </c>
      <c r="E1730" s="121">
        <v>43094</v>
      </c>
      <c r="F1730" s="121"/>
      <c r="G1730" s="121"/>
      <c r="H1730" s="121"/>
      <c r="I1730" s="121"/>
      <c r="J1730" s="121"/>
      <c r="K1730" s="121"/>
      <c r="L1730" s="121"/>
      <c r="M1730" s="121"/>
      <c r="N1730" s="121"/>
      <c r="O1730" s="121"/>
      <c r="P1730" s="121"/>
      <c r="Q1730" s="121"/>
      <c r="R1730" s="121"/>
      <c r="S1730" s="121"/>
      <c r="T1730" s="121"/>
      <c r="DS1730" s="83">
        <v>475.57171875</v>
      </c>
      <c r="DT1730" s="83">
        <v>0.210521875</v>
      </c>
      <c r="DU1730" s="83">
        <v>0.24188124999999999</v>
      </c>
      <c r="DV1730" s="83">
        <v>0.22913125000000001</v>
      </c>
      <c r="DW1730" s="83">
        <v>0.26127499999999998</v>
      </c>
      <c r="DX1730" s="83">
        <v>0.30786249999999998</v>
      </c>
      <c r="DY1730" s="83">
        <v>0.32981250000000001</v>
      </c>
      <c r="DZ1730" s="83">
        <v>0.23095625</v>
      </c>
    </row>
    <row r="1731" spans="1:130" s="83" customFormat="1" hidden="1" x14ac:dyDescent="0.25">
      <c r="A1731" s="82" t="s">
        <v>480</v>
      </c>
      <c r="B1731" s="82" t="s">
        <v>428</v>
      </c>
      <c r="C1731" s="83" t="s">
        <v>214</v>
      </c>
      <c r="D1731" s="83">
        <v>2017</v>
      </c>
      <c r="E1731" s="121">
        <v>43094</v>
      </c>
      <c r="F1731" s="121"/>
      <c r="G1731" s="121"/>
      <c r="H1731" s="121"/>
      <c r="I1731" s="121"/>
      <c r="J1731" s="121"/>
      <c r="K1731" s="121"/>
      <c r="L1731" s="121"/>
      <c r="M1731" s="121"/>
      <c r="N1731" s="121"/>
      <c r="O1731" s="121"/>
      <c r="P1731" s="121"/>
      <c r="Q1731" s="121"/>
      <c r="R1731" s="121"/>
      <c r="S1731" s="121"/>
      <c r="T1731" s="121"/>
      <c r="DS1731" s="83">
        <v>449.85562499999997</v>
      </c>
      <c r="DT1731" s="83">
        <v>0.17006874999999999</v>
      </c>
      <c r="DU1731" s="83">
        <v>0.22681875000000001</v>
      </c>
      <c r="DV1731" s="83">
        <v>0.2346375</v>
      </c>
      <c r="DW1731" s="83">
        <v>0.29565625000000001</v>
      </c>
      <c r="DX1731" s="83">
        <v>0.30476874999999998</v>
      </c>
      <c r="DY1731" s="83">
        <v>0.27936875</v>
      </c>
      <c r="DZ1731" s="83">
        <v>0.18664375</v>
      </c>
    </row>
    <row r="1732" spans="1:130" s="83" customFormat="1" hidden="1" x14ac:dyDescent="0.25">
      <c r="A1732" s="82" t="s">
        <v>480</v>
      </c>
      <c r="B1732" s="82" t="s">
        <v>428</v>
      </c>
      <c r="C1732" s="83" t="s">
        <v>215</v>
      </c>
      <c r="D1732" s="83">
        <v>2017</v>
      </c>
      <c r="E1732" s="121">
        <v>43094</v>
      </c>
      <c r="F1732" s="121"/>
      <c r="G1732" s="121"/>
      <c r="H1732" s="121"/>
      <c r="I1732" s="121"/>
      <c r="J1732" s="121"/>
      <c r="K1732" s="121"/>
      <c r="L1732" s="121"/>
      <c r="M1732" s="121"/>
      <c r="N1732" s="121"/>
      <c r="O1732" s="121"/>
      <c r="P1732" s="121"/>
      <c r="Q1732" s="121"/>
      <c r="R1732" s="121"/>
      <c r="S1732" s="121"/>
      <c r="T1732" s="121"/>
      <c r="DS1732" s="83">
        <v>484.71656250000001</v>
      </c>
      <c r="DT1732" s="83">
        <v>0.16491249999999999</v>
      </c>
      <c r="DU1732" s="83">
        <v>0.22919375</v>
      </c>
      <c r="DV1732" s="83">
        <v>0.25435625000000001</v>
      </c>
      <c r="DW1732" s="83">
        <v>0.28073749999999997</v>
      </c>
      <c r="DX1732" s="83">
        <v>0.3086875</v>
      </c>
      <c r="DY1732" s="83">
        <v>0.32468750000000002</v>
      </c>
      <c r="DZ1732" s="83">
        <v>0.25019999999999998</v>
      </c>
    </row>
    <row r="1733" spans="1:130" s="83" customFormat="1" hidden="1" x14ac:dyDescent="0.25">
      <c r="A1733" s="82" t="s">
        <v>480</v>
      </c>
      <c r="B1733" s="82" t="s">
        <v>428</v>
      </c>
      <c r="C1733" s="83" t="s">
        <v>216</v>
      </c>
      <c r="D1733" s="83">
        <v>2017</v>
      </c>
      <c r="E1733" s="121">
        <v>43094</v>
      </c>
      <c r="F1733" s="121"/>
      <c r="G1733" s="121"/>
      <c r="H1733" s="121"/>
      <c r="I1733" s="121"/>
      <c r="J1733" s="121"/>
      <c r="K1733" s="121"/>
      <c r="L1733" s="121"/>
      <c r="M1733" s="121"/>
      <c r="N1733" s="121"/>
      <c r="O1733" s="121"/>
      <c r="P1733" s="121"/>
      <c r="Q1733" s="121"/>
      <c r="R1733" s="121"/>
      <c r="S1733" s="121"/>
      <c r="T1733" s="121"/>
      <c r="DS1733" s="83">
        <v>468.68203125000002</v>
      </c>
      <c r="DT1733" s="83">
        <v>0.19622187499999999</v>
      </c>
      <c r="DU1733" s="83">
        <v>0.21970000000000001</v>
      </c>
      <c r="DV1733" s="83">
        <v>0.27608125</v>
      </c>
      <c r="DW1733" s="83">
        <v>0.31493125</v>
      </c>
      <c r="DX1733" s="83">
        <v>0.30448750000000002</v>
      </c>
      <c r="DY1733" s="83">
        <v>0.28199374999999999</v>
      </c>
      <c r="DZ1733" s="83">
        <v>0.17681875</v>
      </c>
    </row>
    <row r="1734" spans="1:130" s="83" customFormat="1" hidden="1" x14ac:dyDescent="0.25">
      <c r="A1734" s="82" t="s">
        <v>480</v>
      </c>
      <c r="B1734" s="82" t="s">
        <v>428</v>
      </c>
      <c r="C1734" s="83" t="s">
        <v>217</v>
      </c>
      <c r="D1734" s="83">
        <v>2017</v>
      </c>
      <c r="E1734" s="121">
        <v>43094</v>
      </c>
      <c r="F1734" s="121"/>
      <c r="G1734" s="121"/>
      <c r="H1734" s="121"/>
      <c r="I1734" s="121"/>
      <c r="J1734" s="121"/>
      <c r="K1734" s="121"/>
      <c r="L1734" s="121"/>
      <c r="M1734" s="121"/>
      <c r="N1734" s="121"/>
      <c r="O1734" s="121"/>
      <c r="P1734" s="121"/>
      <c r="Q1734" s="121"/>
      <c r="R1734" s="121"/>
      <c r="S1734" s="121"/>
      <c r="T1734" s="121"/>
      <c r="DS1734" s="83">
        <v>451.948125</v>
      </c>
      <c r="DT1734" s="83">
        <v>0.20874999999999999</v>
      </c>
      <c r="DU1734" s="83">
        <v>0.23765</v>
      </c>
      <c r="DV1734" s="83">
        <v>0.25593749999999998</v>
      </c>
      <c r="DW1734" s="83">
        <v>0.28004374999999998</v>
      </c>
      <c r="DX1734" s="83">
        <v>0.29772500000000002</v>
      </c>
      <c r="DY1734" s="83">
        <v>0.29754999999999998</v>
      </c>
      <c r="DZ1734" s="83">
        <v>0.15203749999999999</v>
      </c>
    </row>
    <row r="1735" spans="1:130" s="83" customFormat="1" hidden="1" x14ac:dyDescent="0.25">
      <c r="A1735" s="82" t="s">
        <v>480</v>
      </c>
      <c r="B1735" s="82" t="s">
        <v>428</v>
      </c>
      <c r="C1735" s="83" t="s">
        <v>213</v>
      </c>
      <c r="D1735" s="83">
        <v>2017</v>
      </c>
      <c r="E1735" s="121">
        <v>43095</v>
      </c>
      <c r="F1735" s="121"/>
      <c r="G1735" s="121"/>
      <c r="H1735" s="121"/>
      <c r="I1735" s="121"/>
      <c r="J1735" s="121"/>
      <c r="K1735" s="121"/>
      <c r="L1735" s="121"/>
      <c r="M1735" s="121"/>
      <c r="N1735" s="121"/>
      <c r="O1735" s="121"/>
      <c r="P1735" s="121"/>
      <c r="Q1735" s="121"/>
      <c r="R1735" s="121"/>
      <c r="S1735" s="121"/>
      <c r="T1735" s="121"/>
      <c r="DS1735" s="83">
        <v>477.62015624999998</v>
      </c>
      <c r="DT1735" s="83">
        <v>0.220059375</v>
      </c>
      <c r="DU1735" s="83">
        <v>0.269175</v>
      </c>
      <c r="DV1735" s="83">
        <v>0.25419999999999998</v>
      </c>
      <c r="DW1735" s="83">
        <v>0.26218750000000002</v>
      </c>
      <c r="DX1735" s="83">
        <v>0.27719375000000002</v>
      </c>
      <c r="DY1735" s="83">
        <v>0.33224375</v>
      </c>
      <c r="DZ1735" s="83">
        <v>0.22162499999999999</v>
      </c>
    </row>
    <row r="1736" spans="1:130" s="83" customFormat="1" hidden="1" x14ac:dyDescent="0.25">
      <c r="A1736" s="82" t="s">
        <v>480</v>
      </c>
      <c r="B1736" s="82" t="s">
        <v>428</v>
      </c>
      <c r="C1736" s="83" t="s">
        <v>496</v>
      </c>
      <c r="D1736" s="83">
        <v>2017</v>
      </c>
      <c r="E1736" s="121">
        <v>43095</v>
      </c>
      <c r="F1736" s="121"/>
      <c r="G1736" s="121"/>
      <c r="H1736" s="121"/>
      <c r="I1736" s="121"/>
      <c r="J1736" s="121"/>
      <c r="K1736" s="121"/>
      <c r="L1736" s="121"/>
      <c r="M1736" s="121"/>
      <c r="N1736" s="121"/>
      <c r="O1736" s="121"/>
      <c r="P1736" s="121"/>
      <c r="Q1736" s="121"/>
      <c r="R1736" s="121"/>
      <c r="S1736" s="121"/>
      <c r="T1736" s="121"/>
      <c r="DS1736" s="83">
        <v>475.513125</v>
      </c>
      <c r="DT1736" s="83">
        <v>0.21814375</v>
      </c>
      <c r="DU1736" s="83">
        <v>0.24041874999999999</v>
      </c>
      <c r="DV1736" s="83">
        <v>0.22796250000000001</v>
      </c>
      <c r="DW1736" s="83">
        <v>0.26064999999999999</v>
      </c>
      <c r="DX1736" s="83">
        <v>0.3071625</v>
      </c>
      <c r="DY1736" s="83">
        <v>0.32930625000000002</v>
      </c>
      <c r="DZ1736" s="83">
        <v>0.23068125</v>
      </c>
    </row>
    <row r="1737" spans="1:130" s="83" customFormat="1" hidden="1" x14ac:dyDescent="0.25">
      <c r="A1737" s="82" t="s">
        <v>480</v>
      </c>
      <c r="B1737" s="82" t="s">
        <v>428</v>
      </c>
      <c r="C1737" s="83" t="s">
        <v>214</v>
      </c>
      <c r="D1737" s="83">
        <v>2017</v>
      </c>
      <c r="E1737" s="121">
        <v>43095</v>
      </c>
      <c r="F1737" s="121"/>
      <c r="G1737" s="121"/>
      <c r="H1737" s="121"/>
      <c r="I1737" s="121"/>
      <c r="J1737" s="121"/>
      <c r="K1737" s="121"/>
      <c r="L1737" s="121"/>
      <c r="M1737" s="121"/>
      <c r="N1737" s="121"/>
      <c r="O1737" s="121"/>
      <c r="P1737" s="121"/>
      <c r="Q1737" s="121"/>
      <c r="R1737" s="121"/>
      <c r="S1737" s="121"/>
      <c r="T1737" s="121"/>
      <c r="DS1737" s="83">
        <v>449.77875</v>
      </c>
      <c r="DT1737" s="83">
        <v>0.17333750000000001</v>
      </c>
      <c r="DU1737" s="83">
        <v>0.22545000000000001</v>
      </c>
      <c r="DV1737" s="83">
        <v>0.2346</v>
      </c>
      <c r="DW1737" s="83">
        <v>0.29594999999999999</v>
      </c>
      <c r="DX1737" s="83">
        <v>0.30426249999999999</v>
      </c>
      <c r="DY1737" s="83">
        <v>0.27848125000000001</v>
      </c>
      <c r="DZ1737" s="83">
        <v>0.18657499999999999</v>
      </c>
    </row>
    <row r="1738" spans="1:130" s="83" customFormat="1" hidden="1" x14ac:dyDescent="0.25">
      <c r="A1738" s="82" t="s">
        <v>480</v>
      </c>
      <c r="B1738" s="82" t="s">
        <v>428</v>
      </c>
      <c r="C1738" s="83" t="s">
        <v>215</v>
      </c>
      <c r="D1738" s="83">
        <v>2017</v>
      </c>
      <c r="E1738" s="121">
        <v>43095</v>
      </c>
      <c r="F1738" s="121"/>
      <c r="G1738" s="121"/>
      <c r="H1738" s="121"/>
      <c r="I1738" s="121"/>
      <c r="J1738" s="121"/>
      <c r="K1738" s="121"/>
      <c r="L1738" s="121"/>
      <c r="M1738" s="121"/>
      <c r="N1738" s="121"/>
      <c r="O1738" s="121"/>
      <c r="P1738" s="121"/>
      <c r="Q1738" s="121"/>
      <c r="R1738" s="121"/>
      <c r="S1738" s="121"/>
      <c r="T1738" s="121"/>
      <c r="DS1738" s="83">
        <v>484.760625</v>
      </c>
      <c r="DT1738" s="83">
        <v>0.17073749999999999</v>
      </c>
      <c r="DU1738" s="83">
        <v>0.22766249999999999</v>
      </c>
      <c r="DV1738" s="83">
        <v>0.25370625000000002</v>
      </c>
      <c r="DW1738" s="83">
        <v>0.28067500000000001</v>
      </c>
      <c r="DX1738" s="83">
        <v>0.30822500000000003</v>
      </c>
      <c r="DY1738" s="83">
        <v>0.32417499999999999</v>
      </c>
      <c r="DZ1738" s="83">
        <v>0.24988750000000001</v>
      </c>
    </row>
    <row r="1739" spans="1:130" s="83" customFormat="1" hidden="1" x14ac:dyDescent="0.25">
      <c r="A1739" s="82" t="s">
        <v>480</v>
      </c>
      <c r="B1739" s="82" t="s">
        <v>428</v>
      </c>
      <c r="C1739" s="83" t="s">
        <v>216</v>
      </c>
      <c r="D1739" s="83">
        <v>2017</v>
      </c>
      <c r="E1739" s="121">
        <v>43095</v>
      </c>
      <c r="F1739" s="121"/>
      <c r="G1739" s="121"/>
      <c r="H1739" s="121"/>
      <c r="I1739" s="121"/>
      <c r="J1739" s="121"/>
      <c r="K1739" s="121"/>
      <c r="L1739" s="121"/>
      <c r="M1739" s="121"/>
      <c r="N1739" s="121"/>
      <c r="O1739" s="121"/>
      <c r="P1739" s="121"/>
      <c r="Q1739" s="121"/>
      <c r="R1739" s="121"/>
      <c r="S1739" s="121"/>
      <c r="T1739" s="121"/>
      <c r="DS1739" s="83">
        <v>469.52718750000003</v>
      </c>
      <c r="DT1739" s="83">
        <v>0.20585000000000001</v>
      </c>
      <c r="DU1739" s="83">
        <v>0.21938125</v>
      </c>
      <c r="DV1739" s="83">
        <v>0.27630624999999998</v>
      </c>
      <c r="DW1739" s="83">
        <v>0.31460624999999998</v>
      </c>
      <c r="DX1739" s="83">
        <v>0.30359999999999998</v>
      </c>
      <c r="DY1739" s="83">
        <v>0.28148125000000002</v>
      </c>
      <c r="DZ1739" s="83">
        <v>0.17648125000000001</v>
      </c>
    </row>
    <row r="1740" spans="1:130" s="83" customFormat="1" hidden="1" x14ac:dyDescent="0.25">
      <c r="A1740" s="82" t="s">
        <v>480</v>
      </c>
      <c r="B1740" s="82" t="s">
        <v>428</v>
      </c>
      <c r="C1740" s="83" t="s">
        <v>217</v>
      </c>
      <c r="D1740" s="83">
        <v>2017</v>
      </c>
      <c r="E1740" s="121">
        <v>43095</v>
      </c>
      <c r="F1740" s="121"/>
      <c r="G1740" s="121"/>
      <c r="H1740" s="121"/>
      <c r="I1740" s="121"/>
      <c r="J1740" s="121"/>
      <c r="K1740" s="121"/>
      <c r="L1740" s="121"/>
      <c r="M1740" s="121"/>
      <c r="N1740" s="121"/>
      <c r="O1740" s="121"/>
      <c r="P1740" s="121"/>
      <c r="Q1740" s="121"/>
      <c r="R1740" s="121"/>
      <c r="S1740" s="121"/>
      <c r="T1740" s="121"/>
      <c r="DS1740" s="83">
        <v>452.92781250000002</v>
      </c>
      <c r="DT1740" s="83">
        <v>0.22084999999999999</v>
      </c>
      <c r="DU1740" s="83">
        <v>0.23664375000000001</v>
      </c>
      <c r="DV1740" s="83">
        <v>0.25483125000000001</v>
      </c>
      <c r="DW1740" s="83">
        <v>0.27985624999999997</v>
      </c>
      <c r="DX1740" s="83">
        <v>0.29721249999999999</v>
      </c>
      <c r="DY1740" s="83">
        <v>0.29724374999999997</v>
      </c>
      <c r="DZ1740" s="83">
        <v>0.15186875</v>
      </c>
    </row>
    <row r="1741" spans="1:130" s="83" customFormat="1" hidden="1" x14ac:dyDescent="0.25">
      <c r="A1741" s="82" t="s">
        <v>480</v>
      </c>
      <c r="B1741" s="82" t="s">
        <v>428</v>
      </c>
      <c r="C1741" s="83" t="s">
        <v>213</v>
      </c>
      <c r="D1741" s="83">
        <v>2017</v>
      </c>
      <c r="E1741" s="121">
        <v>43096</v>
      </c>
      <c r="F1741" s="121"/>
      <c r="G1741" s="121"/>
      <c r="H1741" s="121"/>
      <c r="I1741" s="121"/>
      <c r="J1741" s="121"/>
      <c r="K1741" s="121"/>
      <c r="L1741" s="121"/>
      <c r="M1741" s="121"/>
      <c r="N1741" s="121"/>
      <c r="O1741" s="121"/>
      <c r="P1741" s="121"/>
      <c r="Q1741" s="121"/>
      <c r="R1741" s="121"/>
      <c r="S1741" s="121"/>
      <c r="T1741" s="121"/>
      <c r="DS1741" s="83">
        <v>485.55562500000002</v>
      </c>
      <c r="DT1741" s="83">
        <v>0.26669999999999999</v>
      </c>
      <c r="DU1741" s="83">
        <v>0.280225</v>
      </c>
      <c r="DV1741" s="83">
        <v>0.25474999999999998</v>
      </c>
      <c r="DW1741" s="83">
        <v>0.26121250000000001</v>
      </c>
      <c r="DX1741" s="83">
        <v>0.27621875000000001</v>
      </c>
      <c r="DY1741" s="83">
        <v>0.33154375000000003</v>
      </c>
      <c r="DZ1741" s="83">
        <v>0.22133125000000001</v>
      </c>
    </row>
    <row r="1742" spans="1:130" s="83" customFormat="1" hidden="1" x14ac:dyDescent="0.25">
      <c r="A1742" s="82" t="s">
        <v>480</v>
      </c>
      <c r="B1742" s="82" t="s">
        <v>428</v>
      </c>
      <c r="C1742" s="83" t="s">
        <v>496</v>
      </c>
      <c r="D1742" s="83">
        <v>2017</v>
      </c>
      <c r="E1742" s="121">
        <v>43096</v>
      </c>
      <c r="F1742" s="121"/>
      <c r="G1742" s="121"/>
      <c r="H1742" s="121"/>
      <c r="I1742" s="121"/>
      <c r="J1742" s="121"/>
      <c r="K1742" s="121"/>
      <c r="L1742" s="121"/>
      <c r="M1742" s="121"/>
      <c r="N1742" s="121"/>
      <c r="O1742" s="121"/>
      <c r="P1742" s="121"/>
      <c r="Q1742" s="121"/>
      <c r="R1742" s="121"/>
      <c r="S1742" s="121"/>
      <c r="T1742" s="121"/>
      <c r="DS1742" s="83">
        <v>481.84687500000001</v>
      </c>
      <c r="DT1742" s="83">
        <v>0.25888125000000001</v>
      </c>
      <c r="DU1742" s="83">
        <v>0.24770624999999999</v>
      </c>
      <c r="DV1742" s="83">
        <v>0.22745000000000001</v>
      </c>
      <c r="DW1742" s="83">
        <v>0.25976250000000001</v>
      </c>
      <c r="DX1742" s="83">
        <v>0.30636875000000002</v>
      </c>
      <c r="DY1742" s="83">
        <v>0.32895000000000002</v>
      </c>
      <c r="DZ1742" s="83">
        <v>0.23033124999999999</v>
      </c>
    </row>
    <row r="1743" spans="1:130" s="83" customFormat="1" hidden="1" x14ac:dyDescent="0.25">
      <c r="A1743" s="82" t="s">
        <v>480</v>
      </c>
      <c r="B1743" s="82" t="s">
        <v>428</v>
      </c>
      <c r="C1743" s="83" t="s">
        <v>214</v>
      </c>
      <c r="D1743" s="83">
        <v>2017</v>
      </c>
      <c r="E1743" s="121">
        <v>43096</v>
      </c>
      <c r="F1743" s="121"/>
      <c r="G1743" s="121"/>
      <c r="H1743" s="121"/>
      <c r="I1743" s="121"/>
      <c r="J1743" s="121"/>
      <c r="K1743" s="121"/>
      <c r="L1743" s="121"/>
      <c r="M1743" s="121"/>
      <c r="N1743" s="121"/>
      <c r="O1743" s="121"/>
      <c r="P1743" s="121"/>
      <c r="Q1743" s="121"/>
      <c r="R1743" s="121"/>
      <c r="S1743" s="121"/>
      <c r="T1743" s="121"/>
      <c r="DS1743" s="83">
        <v>453.72234374999999</v>
      </c>
      <c r="DT1743" s="83">
        <v>0.205365625</v>
      </c>
      <c r="DU1743" s="83">
        <v>0.22835</v>
      </c>
      <c r="DV1743" s="83">
        <v>0.2329</v>
      </c>
      <c r="DW1743" s="83">
        <v>0.29546875</v>
      </c>
      <c r="DX1743" s="83">
        <v>0.30335624999999999</v>
      </c>
      <c r="DY1743" s="83">
        <v>0.27760625</v>
      </c>
      <c r="DZ1743" s="83">
        <v>0.18621874999999999</v>
      </c>
    </row>
    <row r="1744" spans="1:130" s="83" customFormat="1" hidden="1" x14ac:dyDescent="0.25">
      <c r="A1744" s="82" t="s">
        <v>480</v>
      </c>
      <c r="B1744" s="82" t="s">
        <v>428</v>
      </c>
      <c r="C1744" s="83" t="s">
        <v>215</v>
      </c>
      <c r="D1744" s="83">
        <v>2017</v>
      </c>
      <c r="E1744" s="121">
        <v>43096</v>
      </c>
      <c r="F1744" s="121"/>
      <c r="G1744" s="121"/>
      <c r="H1744" s="121"/>
      <c r="I1744" s="121"/>
      <c r="J1744" s="121"/>
      <c r="K1744" s="121"/>
      <c r="L1744" s="121"/>
      <c r="M1744" s="121"/>
      <c r="N1744" s="121"/>
      <c r="O1744" s="121"/>
      <c r="P1744" s="121"/>
      <c r="Q1744" s="121"/>
      <c r="R1744" s="121"/>
      <c r="S1744" s="121"/>
      <c r="T1744" s="121"/>
      <c r="DS1744" s="83">
        <v>489.48328125</v>
      </c>
      <c r="DT1744" s="83">
        <v>0.202971875</v>
      </c>
      <c r="DU1744" s="83">
        <v>0.23243749999999999</v>
      </c>
      <c r="DV1744" s="83">
        <v>0.25288125</v>
      </c>
      <c r="DW1744" s="83">
        <v>0.28029999999999999</v>
      </c>
      <c r="DX1744" s="83">
        <v>0.30756250000000002</v>
      </c>
      <c r="DY1744" s="83">
        <v>0.32363124999999998</v>
      </c>
      <c r="DZ1744" s="83">
        <v>0.24953125000000001</v>
      </c>
    </row>
    <row r="1745" spans="1:130" s="83" customFormat="1" hidden="1" x14ac:dyDescent="0.25">
      <c r="A1745" s="82" t="s">
        <v>480</v>
      </c>
      <c r="B1745" s="82" t="s">
        <v>428</v>
      </c>
      <c r="C1745" s="83" t="s">
        <v>216</v>
      </c>
      <c r="D1745" s="83">
        <v>2017</v>
      </c>
      <c r="E1745" s="121">
        <v>43096</v>
      </c>
      <c r="F1745" s="121"/>
      <c r="G1745" s="121"/>
      <c r="H1745" s="121"/>
      <c r="I1745" s="121"/>
      <c r="J1745" s="121"/>
      <c r="K1745" s="121"/>
      <c r="L1745" s="121"/>
      <c r="M1745" s="121"/>
      <c r="N1745" s="121"/>
      <c r="O1745" s="121"/>
      <c r="P1745" s="121"/>
      <c r="Q1745" s="121"/>
      <c r="R1745" s="121"/>
      <c r="S1745" s="121"/>
      <c r="T1745" s="121"/>
      <c r="DS1745" s="83">
        <v>476.23124999999999</v>
      </c>
      <c r="DT1745" s="83">
        <v>0.25043749999999998</v>
      </c>
      <c r="DU1745" s="83">
        <v>0.22496250000000001</v>
      </c>
      <c r="DV1745" s="83">
        <v>0.27615000000000001</v>
      </c>
      <c r="DW1745" s="83">
        <v>0.31396249999999998</v>
      </c>
      <c r="DX1745" s="83">
        <v>0.30261250000000001</v>
      </c>
      <c r="DY1745" s="83">
        <v>0.28093750000000001</v>
      </c>
      <c r="DZ1745" s="83">
        <v>0.17607500000000001</v>
      </c>
    </row>
    <row r="1746" spans="1:130" s="83" customFormat="1" hidden="1" x14ac:dyDescent="0.25">
      <c r="A1746" s="82" t="s">
        <v>480</v>
      </c>
      <c r="B1746" s="82" t="s">
        <v>428</v>
      </c>
      <c r="C1746" s="83" t="s">
        <v>217</v>
      </c>
      <c r="D1746" s="83">
        <v>2017</v>
      </c>
      <c r="E1746" s="121">
        <v>43096</v>
      </c>
      <c r="F1746" s="121"/>
      <c r="G1746" s="121"/>
      <c r="H1746" s="121"/>
      <c r="I1746" s="121"/>
      <c r="J1746" s="121"/>
      <c r="K1746" s="121"/>
      <c r="L1746" s="121"/>
      <c r="M1746" s="121"/>
      <c r="N1746" s="121"/>
      <c r="O1746" s="121"/>
      <c r="P1746" s="121"/>
      <c r="Q1746" s="121"/>
      <c r="R1746" s="121"/>
      <c r="S1746" s="121"/>
      <c r="T1746" s="121"/>
      <c r="DS1746" s="83">
        <v>461.37937499999998</v>
      </c>
      <c r="DT1746" s="83">
        <v>0.26453125</v>
      </c>
      <c r="DU1746" s="83">
        <v>0.25088125</v>
      </c>
      <c r="DV1746" s="83">
        <v>0.25555</v>
      </c>
      <c r="DW1746" s="83">
        <v>0.27928750000000002</v>
      </c>
      <c r="DX1746" s="83">
        <v>0.2966625</v>
      </c>
      <c r="DY1746" s="83">
        <v>0.29693750000000002</v>
      </c>
      <c r="DZ1746" s="83">
        <v>0.15178749999999999</v>
      </c>
    </row>
    <row r="1747" spans="1:130" s="83" customFormat="1" hidden="1" x14ac:dyDescent="0.25">
      <c r="A1747" s="82" t="s">
        <v>480</v>
      </c>
      <c r="B1747" s="82" t="s">
        <v>428</v>
      </c>
      <c r="C1747" s="83" t="s">
        <v>213</v>
      </c>
      <c r="D1747" s="83">
        <v>2017</v>
      </c>
      <c r="E1747" s="121">
        <v>43097</v>
      </c>
      <c r="F1747" s="121"/>
      <c r="G1747" s="121"/>
      <c r="H1747" s="121"/>
      <c r="I1747" s="121"/>
      <c r="J1747" s="121"/>
      <c r="K1747" s="121"/>
      <c r="L1747" s="121"/>
      <c r="M1747" s="121"/>
      <c r="N1747" s="121"/>
      <c r="O1747" s="121"/>
      <c r="P1747" s="121"/>
      <c r="Q1747" s="121"/>
      <c r="R1747" s="121"/>
      <c r="S1747" s="121"/>
      <c r="T1747" s="121"/>
      <c r="DS1747" s="83">
        <v>484.81875000000002</v>
      </c>
      <c r="DT1747" s="83">
        <v>0.26286874999999998</v>
      </c>
      <c r="DU1747" s="83">
        <v>0.28311874999999997</v>
      </c>
      <c r="DV1747" s="83">
        <v>0.25613124999999998</v>
      </c>
      <c r="DW1747" s="83">
        <v>0.26016250000000002</v>
      </c>
      <c r="DX1747" s="83">
        <v>0.27505000000000002</v>
      </c>
      <c r="DY1747" s="83">
        <v>0.33069999999999999</v>
      </c>
      <c r="DZ1747" s="83">
        <v>0.221025</v>
      </c>
    </row>
    <row r="1748" spans="1:130" s="83" customFormat="1" hidden="1" x14ac:dyDescent="0.25">
      <c r="A1748" s="82" t="s">
        <v>480</v>
      </c>
      <c r="B1748" s="82" t="s">
        <v>428</v>
      </c>
      <c r="C1748" s="83" t="s">
        <v>496</v>
      </c>
      <c r="D1748" s="83">
        <v>2017</v>
      </c>
      <c r="E1748" s="121">
        <v>43097</v>
      </c>
      <c r="F1748" s="121"/>
      <c r="G1748" s="121"/>
      <c r="H1748" s="121"/>
      <c r="I1748" s="121"/>
      <c r="J1748" s="121"/>
      <c r="K1748" s="121"/>
      <c r="L1748" s="121"/>
      <c r="M1748" s="121"/>
      <c r="N1748" s="121"/>
      <c r="O1748" s="121"/>
      <c r="P1748" s="121"/>
      <c r="Q1748" s="121"/>
      <c r="R1748" s="121"/>
      <c r="S1748" s="121"/>
      <c r="T1748" s="121"/>
      <c r="DS1748" s="83">
        <v>481.25578124999998</v>
      </c>
      <c r="DT1748" s="83">
        <v>0.25568437500000002</v>
      </c>
      <c r="DU1748" s="83">
        <v>0.25072499999999998</v>
      </c>
      <c r="DV1748" s="83">
        <v>0.22793125</v>
      </c>
      <c r="DW1748" s="83">
        <v>0.25875625000000002</v>
      </c>
      <c r="DX1748" s="83">
        <v>0.30555624999999997</v>
      </c>
      <c r="DY1748" s="83">
        <v>0.32861249999999997</v>
      </c>
      <c r="DZ1748" s="83">
        <v>0.230125</v>
      </c>
    </row>
    <row r="1749" spans="1:130" s="83" customFormat="1" hidden="1" x14ac:dyDescent="0.25">
      <c r="A1749" s="82" t="s">
        <v>480</v>
      </c>
      <c r="B1749" s="82" t="s">
        <v>428</v>
      </c>
      <c r="C1749" s="83" t="s">
        <v>214</v>
      </c>
      <c r="D1749" s="83">
        <v>2017</v>
      </c>
      <c r="E1749" s="121">
        <v>43097</v>
      </c>
      <c r="F1749" s="121"/>
      <c r="G1749" s="121"/>
      <c r="H1749" s="121"/>
      <c r="I1749" s="121"/>
      <c r="J1749" s="121"/>
      <c r="K1749" s="121"/>
      <c r="L1749" s="121"/>
      <c r="M1749" s="121"/>
      <c r="N1749" s="121"/>
      <c r="O1749" s="121"/>
      <c r="P1749" s="121"/>
      <c r="Q1749" s="121"/>
      <c r="R1749" s="121"/>
      <c r="S1749" s="121"/>
      <c r="T1749" s="121"/>
      <c r="DS1749" s="83">
        <v>451.61671875000002</v>
      </c>
      <c r="DT1749" s="83">
        <v>0.20166562499999999</v>
      </c>
      <c r="DU1749" s="83">
        <v>0.22700000000000001</v>
      </c>
      <c r="DV1749" s="83">
        <v>0.23103750000000001</v>
      </c>
      <c r="DW1749" s="83">
        <v>0.29475000000000001</v>
      </c>
      <c r="DX1749" s="83">
        <v>0.30253750000000001</v>
      </c>
      <c r="DY1749" s="83">
        <v>0.27678124999999998</v>
      </c>
      <c r="DZ1749" s="83">
        <v>0.18595</v>
      </c>
    </row>
    <row r="1750" spans="1:130" s="83" customFormat="1" hidden="1" x14ac:dyDescent="0.25">
      <c r="A1750" s="82" t="s">
        <v>480</v>
      </c>
      <c r="B1750" s="82" t="s">
        <v>428</v>
      </c>
      <c r="C1750" s="83" t="s">
        <v>215</v>
      </c>
      <c r="D1750" s="83">
        <v>2017</v>
      </c>
      <c r="E1750" s="121">
        <v>43097</v>
      </c>
      <c r="F1750" s="121"/>
      <c r="G1750" s="121"/>
      <c r="H1750" s="121"/>
      <c r="I1750" s="121"/>
      <c r="J1750" s="121"/>
      <c r="K1750" s="121"/>
      <c r="L1750" s="121"/>
      <c r="M1750" s="121"/>
      <c r="N1750" s="121"/>
      <c r="O1750" s="121"/>
      <c r="P1750" s="121"/>
      <c r="Q1750" s="121"/>
      <c r="R1750" s="121"/>
      <c r="S1750" s="121"/>
      <c r="T1750" s="121"/>
      <c r="DS1750" s="83">
        <v>488.31046874999998</v>
      </c>
      <c r="DT1750" s="83">
        <v>0.201134375</v>
      </c>
      <c r="DU1750" s="83">
        <v>0.23336875000000001</v>
      </c>
      <c r="DV1750" s="83">
        <v>0.25229374999999998</v>
      </c>
      <c r="DW1750" s="83">
        <v>0.27947499999999997</v>
      </c>
      <c r="DX1750" s="83">
        <v>0.30666874999999999</v>
      </c>
      <c r="DY1750" s="83">
        <v>0.32299375000000002</v>
      </c>
      <c r="DZ1750" s="83">
        <v>0.24901875000000001</v>
      </c>
    </row>
    <row r="1751" spans="1:130" s="83" customFormat="1" hidden="1" x14ac:dyDescent="0.25">
      <c r="A1751" s="82" t="s">
        <v>480</v>
      </c>
      <c r="B1751" s="82" t="s">
        <v>428</v>
      </c>
      <c r="C1751" s="83" t="s">
        <v>216</v>
      </c>
      <c r="D1751" s="83">
        <v>2017</v>
      </c>
      <c r="E1751" s="121">
        <v>43097</v>
      </c>
      <c r="F1751" s="121"/>
      <c r="G1751" s="121"/>
      <c r="H1751" s="121"/>
      <c r="I1751" s="121"/>
      <c r="J1751" s="121"/>
      <c r="K1751" s="121"/>
      <c r="L1751" s="121"/>
      <c r="M1751" s="121"/>
      <c r="N1751" s="121"/>
      <c r="O1751" s="121"/>
      <c r="P1751" s="121"/>
      <c r="Q1751" s="121"/>
      <c r="R1751" s="121"/>
      <c r="S1751" s="121"/>
      <c r="T1751" s="121"/>
      <c r="DS1751" s="83">
        <v>475.99640625000001</v>
      </c>
      <c r="DT1751" s="83">
        <v>0.249403125</v>
      </c>
      <c r="DU1751" s="83">
        <v>0.22838125000000001</v>
      </c>
      <c r="DV1751" s="83">
        <v>0.27658125</v>
      </c>
      <c r="DW1751" s="83">
        <v>0.3132875</v>
      </c>
      <c r="DX1751" s="83">
        <v>0.30178125</v>
      </c>
      <c r="DY1751" s="83">
        <v>0.28038125000000003</v>
      </c>
      <c r="DZ1751" s="83">
        <v>0.17573125000000001</v>
      </c>
    </row>
    <row r="1752" spans="1:130" s="83" customFormat="1" hidden="1" x14ac:dyDescent="0.25">
      <c r="A1752" s="82" t="s">
        <v>480</v>
      </c>
      <c r="B1752" s="82" t="s">
        <v>428</v>
      </c>
      <c r="C1752" s="83" t="s">
        <v>217</v>
      </c>
      <c r="D1752" s="83">
        <v>2017</v>
      </c>
      <c r="E1752" s="121">
        <v>43097</v>
      </c>
      <c r="F1752" s="121"/>
      <c r="G1752" s="121"/>
      <c r="H1752" s="121"/>
      <c r="I1752" s="121"/>
      <c r="J1752" s="121"/>
      <c r="K1752" s="121"/>
      <c r="L1752" s="121"/>
      <c r="M1752" s="121"/>
      <c r="N1752" s="121"/>
      <c r="O1752" s="121"/>
      <c r="P1752" s="121"/>
      <c r="Q1752" s="121"/>
      <c r="R1752" s="121"/>
      <c r="S1752" s="121"/>
      <c r="T1752" s="121"/>
      <c r="DS1752" s="83">
        <v>460.91062499999998</v>
      </c>
      <c r="DT1752" s="83">
        <v>0.25903749999999998</v>
      </c>
      <c r="DU1752" s="83">
        <v>0.25357499999999999</v>
      </c>
      <c r="DV1752" s="83">
        <v>0.25724999999999998</v>
      </c>
      <c r="DW1752" s="83">
        <v>0.27854374999999998</v>
      </c>
      <c r="DX1752" s="83">
        <v>0.29630624999999999</v>
      </c>
      <c r="DY1752" s="83">
        <v>0.29650625000000003</v>
      </c>
      <c r="DZ1752" s="83">
        <v>0.15145624999999999</v>
      </c>
    </row>
    <row r="1753" spans="1:130" s="83" customFormat="1" hidden="1" x14ac:dyDescent="0.25">
      <c r="A1753" s="82" t="s">
        <v>480</v>
      </c>
      <c r="B1753" s="82" t="s">
        <v>428</v>
      </c>
      <c r="C1753" s="83" t="s">
        <v>213</v>
      </c>
      <c r="D1753" s="83">
        <v>2017</v>
      </c>
      <c r="E1753" s="121">
        <v>43098</v>
      </c>
      <c r="F1753" s="121"/>
      <c r="G1753" s="121"/>
      <c r="H1753" s="121"/>
      <c r="I1753" s="121"/>
      <c r="J1753" s="121"/>
      <c r="K1753" s="121"/>
      <c r="L1753" s="121"/>
      <c r="M1753" s="121"/>
      <c r="N1753" s="121"/>
      <c r="O1753" s="121"/>
      <c r="P1753" s="121"/>
      <c r="Q1753" s="121"/>
      <c r="R1753" s="121"/>
      <c r="S1753" s="121"/>
      <c r="T1753" s="121"/>
      <c r="DS1753" s="83">
        <v>483.5859375</v>
      </c>
      <c r="DT1753" s="83">
        <v>0.25793749999999999</v>
      </c>
      <c r="DU1753" s="83">
        <v>0.28411874999999998</v>
      </c>
      <c r="DV1753" s="83">
        <v>0.25708124999999998</v>
      </c>
      <c r="DW1753" s="83">
        <v>0.25929374999999999</v>
      </c>
      <c r="DX1753" s="83">
        <v>0.27384999999999998</v>
      </c>
      <c r="DY1753" s="83">
        <v>0.33002500000000001</v>
      </c>
      <c r="DZ1753" s="83">
        <v>0.22067500000000001</v>
      </c>
    </row>
    <row r="1754" spans="1:130" s="83" customFormat="1" hidden="1" x14ac:dyDescent="0.25">
      <c r="A1754" s="82" t="s">
        <v>480</v>
      </c>
      <c r="B1754" s="82" t="s">
        <v>428</v>
      </c>
      <c r="C1754" s="83" t="s">
        <v>496</v>
      </c>
      <c r="D1754" s="83">
        <v>2017</v>
      </c>
      <c r="E1754" s="121">
        <v>43098</v>
      </c>
      <c r="F1754" s="121"/>
      <c r="G1754" s="121"/>
      <c r="H1754" s="121"/>
      <c r="I1754" s="121"/>
      <c r="J1754" s="121"/>
      <c r="K1754" s="121"/>
      <c r="L1754" s="121"/>
      <c r="M1754" s="121"/>
      <c r="N1754" s="121"/>
      <c r="O1754" s="121"/>
      <c r="P1754" s="121"/>
      <c r="Q1754" s="121"/>
      <c r="R1754" s="121"/>
      <c r="S1754" s="121"/>
      <c r="T1754" s="121"/>
      <c r="DS1754" s="83">
        <v>480.27187500000002</v>
      </c>
      <c r="DT1754" s="83">
        <v>0.25122499999999998</v>
      </c>
      <c r="DU1754" s="83">
        <v>0.2522875</v>
      </c>
      <c r="DV1754" s="83">
        <v>0.22873125</v>
      </c>
      <c r="DW1754" s="83">
        <v>0.25767499999999999</v>
      </c>
      <c r="DX1754" s="83">
        <v>0.30460625000000002</v>
      </c>
      <c r="DY1754" s="83">
        <v>0.32819999999999999</v>
      </c>
      <c r="DZ1754" s="83">
        <v>0.22993749999999999</v>
      </c>
    </row>
    <row r="1755" spans="1:130" s="83" customFormat="1" hidden="1" x14ac:dyDescent="0.25">
      <c r="A1755" s="82" t="s">
        <v>480</v>
      </c>
      <c r="B1755" s="82" t="s">
        <v>428</v>
      </c>
      <c r="C1755" s="83" t="s">
        <v>214</v>
      </c>
      <c r="D1755" s="83">
        <v>2017</v>
      </c>
      <c r="E1755" s="121">
        <v>43098</v>
      </c>
      <c r="F1755" s="121"/>
      <c r="G1755" s="121"/>
      <c r="H1755" s="121"/>
      <c r="I1755" s="121"/>
      <c r="J1755" s="121"/>
      <c r="K1755" s="121"/>
      <c r="L1755" s="121"/>
      <c r="M1755" s="121"/>
      <c r="N1755" s="121"/>
      <c r="O1755" s="121"/>
      <c r="P1755" s="121"/>
      <c r="Q1755" s="121"/>
      <c r="R1755" s="121"/>
      <c r="S1755" s="121"/>
      <c r="T1755" s="121"/>
      <c r="DS1755" s="83">
        <v>449.32546875000003</v>
      </c>
      <c r="DT1755" s="83">
        <v>0.196609375</v>
      </c>
      <c r="DU1755" s="83">
        <v>0.22579374999999999</v>
      </c>
      <c r="DV1755" s="83">
        <v>0.22966875</v>
      </c>
      <c r="DW1755" s="83">
        <v>0.29390624999999998</v>
      </c>
      <c r="DX1755" s="83">
        <v>0.30154375</v>
      </c>
      <c r="DY1755" s="83">
        <v>0.27576875000000001</v>
      </c>
      <c r="DZ1755" s="83">
        <v>0.18566250000000001</v>
      </c>
    </row>
    <row r="1756" spans="1:130" s="83" customFormat="1" hidden="1" x14ac:dyDescent="0.25">
      <c r="A1756" s="82" t="s">
        <v>480</v>
      </c>
      <c r="B1756" s="82" t="s">
        <v>428</v>
      </c>
      <c r="C1756" s="83" t="s">
        <v>215</v>
      </c>
      <c r="D1756" s="83">
        <v>2017</v>
      </c>
      <c r="E1756" s="121">
        <v>43098</v>
      </c>
      <c r="F1756" s="121"/>
      <c r="G1756" s="121"/>
      <c r="H1756" s="121"/>
      <c r="I1756" s="121"/>
      <c r="J1756" s="121"/>
      <c r="K1756" s="121"/>
      <c r="L1756" s="121"/>
      <c r="M1756" s="121"/>
      <c r="N1756" s="121"/>
      <c r="O1756" s="121"/>
      <c r="P1756" s="121"/>
      <c r="Q1756" s="121"/>
      <c r="R1756" s="121"/>
      <c r="S1756" s="121"/>
      <c r="T1756" s="121"/>
      <c r="DS1756" s="83">
        <v>486.45093750000001</v>
      </c>
      <c r="DT1756" s="83">
        <v>0.19619375</v>
      </c>
      <c r="DU1756" s="83">
        <v>0.23305000000000001</v>
      </c>
      <c r="DV1756" s="83">
        <v>0.25154375000000001</v>
      </c>
      <c r="DW1756" s="83">
        <v>0.27866875000000002</v>
      </c>
      <c r="DX1756" s="83">
        <v>0.30575000000000002</v>
      </c>
      <c r="DY1756" s="83">
        <v>0.32236874999999998</v>
      </c>
      <c r="DZ1756" s="83">
        <v>0.24854999999999999</v>
      </c>
    </row>
    <row r="1757" spans="1:130" s="83" customFormat="1" hidden="1" x14ac:dyDescent="0.25">
      <c r="A1757" s="82" t="s">
        <v>480</v>
      </c>
      <c r="B1757" s="82" t="s">
        <v>428</v>
      </c>
      <c r="C1757" s="83" t="s">
        <v>216</v>
      </c>
      <c r="D1757" s="83">
        <v>2017</v>
      </c>
      <c r="E1757" s="121">
        <v>43098</v>
      </c>
      <c r="F1757" s="121"/>
      <c r="G1757" s="121"/>
      <c r="H1757" s="121"/>
      <c r="I1757" s="121"/>
      <c r="J1757" s="121"/>
      <c r="K1757" s="121"/>
      <c r="L1757" s="121"/>
      <c r="M1757" s="121"/>
      <c r="N1757" s="121"/>
      <c r="O1757" s="121"/>
      <c r="P1757" s="121"/>
      <c r="Q1757" s="121"/>
      <c r="R1757" s="121"/>
      <c r="S1757" s="121"/>
      <c r="T1757" s="121"/>
      <c r="DS1757" s="83">
        <v>475.43484375000003</v>
      </c>
      <c r="DT1757" s="83">
        <v>0.246653125</v>
      </c>
      <c r="DU1757" s="83">
        <v>0.23094999999999999</v>
      </c>
      <c r="DV1757" s="83">
        <v>0.27728124999999998</v>
      </c>
      <c r="DW1757" s="83">
        <v>0.31259999999999999</v>
      </c>
      <c r="DX1757" s="83">
        <v>0.30084375000000002</v>
      </c>
      <c r="DY1757" s="83">
        <v>0.27999374999999999</v>
      </c>
      <c r="DZ1757" s="83">
        <v>0.17526249999999999</v>
      </c>
    </row>
    <row r="1758" spans="1:130" s="83" customFormat="1" hidden="1" x14ac:dyDescent="0.25">
      <c r="A1758" s="82" t="s">
        <v>480</v>
      </c>
      <c r="B1758" s="82" t="s">
        <v>428</v>
      </c>
      <c r="C1758" s="83" t="s">
        <v>217</v>
      </c>
      <c r="D1758" s="83">
        <v>2017</v>
      </c>
      <c r="E1758" s="121">
        <v>43098</v>
      </c>
      <c r="F1758" s="121"/>
      <c r="G1758" s="121"/>
      <c r="H1758" s="121"/>
      <c r="I1758" s="121"/>
      <c r="J1758" s="121"/>
      <c r="K1758" s="121"/>
      <c r="L1758" s="121"/>
      <c r="M1758" s="121"/>
      <c r="N1758" s="121"/>
      <c r="O1758" s="121"/>
      <c r="P1758" s="121"/>
      <c r="Q1758" s="121"/>
      <c r="R1758" s="121"/>
      <c r="S1758" s="121"/>
      <c r="T1758" s="121"/>
      <c r="DS1758" s="83">
        <v>459.87281250000001</v>
      </c>
      <c r="DT1758" s="83">
        <v>0.25327499999999997</v>
      </c>
      <c r="DU1758" s="83">
        <v>0.25391875000000003</v>
      </c>
      <c r="DV1758" s="83">
        <v>0.25835000000000002</v>
      </c>
      <c r="DW1758" s="83">
        <v>0.27790625000000002</v>
      </c>
      <c r="DX1758" s="83">
        <v>0.29563125000000001</v>
      </c>
      <c r="DY1758" s="83">
        <v>0.29607499999999998</v>
      </c>
      <c r="DZ1758" s="83">
        <v>0.15135000000000001</v>
      </c>
    </row>
    <row r="1759" spans="1:130" s="83" customFormat="1" hidden="1" x14ac:dyDescent="0.25">
      <c r="A1759" s="82" t="s">
        <v>480</v>
      </c>
      <c r="B1759" s="82" t="s">
        <v>428</v>
      </c>
      <c r="C1759" s="83" t="s">
        <v>213</v>
      </c>
      <c r="D1759" s="83">
        <v>2017</v>
      </c>
      <c r="E1759" s="121">
        <v>43099</v>
      </c>
      <c r="F1759" s="121"/>
      <c r="G1759" s="121"/>
      <c r="H1759" s="121"/>
      <c r="I1759" s="121"/>
      <c r="J1759" s="121"/>
      <c r="K1759" s="121"/>
      <c r="L1759" s="121"/>
      <c r="M1759" s="121"/>
      <c r="N1759" s="121"/>
      <c r="O1759" s="121"/>
      <c r="P1759" s="121"/>
      <c r="Q1759" s="121"/>
      <c r="R1759" s="121"/>
      <c r="S1759" s="121"/>
      <c r="T1759" s="121"/>
      <c r="DS1759" s="83">
        <v>482.32546875000003</v>
      </c>
      <c r="DT1759" s="83">
        <v>0.25279062499999999</v>
      </c>
      <c r="DU1759" s="83">
        <v>0.28455000000000003</v>
      </c>
      <c r="DV1759" s="83">
        <v>0.25800000000000001</v>
      </c>
      <c r="DW1759" s="83">
        <v>0.258525</v>
      </c>
      <c r="DX1759" s="83">
        <v>0.27286250000000001</v>
      </c>
      <c r="DY1759" s="83">
        <v>0.32918750000000002</v>
      </c>
      <c r="DZ1759" s="83">
        <v>0.22050624999999999</v>
      </c>
    </row>
    <row r="1760" spans="1:130" s="83" customFormat="1" hidden="1" x14ac:dyDescent="0.25">
      <c r="A1760" s="82" t="s">
        <v>480</v>
      </c>
      <c r="B1760" s="82" t="s">
        <v>428</v>
      </c>
      <c r="C1760" s="83" t="s">
        <v>496</v>
      </c>
      <c r="D1760" s="83">
        <v>2017</v>
      </c>
      <c r="E1760" s="121">
        <v>43099</v>
      </c>
      <c r="F1760" s="121"/>
      <c r="G1760" s="121"/>
      <c r="H1760" s="121"/>
      <c r="I1760" s="121"/>
      <c r="J1760" s="121"/>
      <c r="K1760" s="121"/>
      <c r="L1760" s="121"/>
      <c r="M1760" s="121"/>
      <c r="N1760" s="121"/>
      <c r="O1760" s="121"/>
      <c r="P1760" s="121"/>
      <c r="Q1760" s="121"/>
      <c r="R1760" s="121"/>
      <c r="S1760" s="121"/>
      <c r="T1760" s="121"/>
      <c r="DS1760" s="83">
        <v>479.26265625000002</v>
      </c>
      <c r="DT1760" s="83">
        <v>0.24672187500000001</v>
      </c>
      <c r="DU1760" s="83">
        <v>0.25301249999999997</v>
      </c>
      <c r="DV1760" s="83">
        <v>0.22955</v>
      </c>
      <c r="DW1760" s="83">
        <v>0.25694375000000003</v>
      </c>
      <c r="DX1760" s="83">
        <v>0.30370000000000003</v>
      </c>
      <c r="DY1760" s="83">
        <v>0.32782499999999998</v>
      </c>
      <c r="DZ1760" s="83">
        <v>0.22965625000000001</v>
      </c>
    </row>
    <row r="1761" spans="1:130" s="83" customFormat="1" hidden="1" x14ac:dyDescent="0.25">
      <c r="A1761" s="82" t="s">
        <v>480</v>
      </c>
      <c r="B1761" s="82" t="s">
        <v>428</v>
      </c>
      <c r="C1761" s="83" t="s">
        <v>214</v>
      </c>
      <c r="D1761" s="83">
        <v>2017</v>
      </c>
      <c r="E1761" s="121">
        <v>43099</v>
      </c>
      <c r="F1761" s="121"/>
      <c r="G1761" s="121"/>
      <c r="H1761" s="121"/>
      <c r="I1761" s="121"/>
      <c r="J1761" s="121"/>
      <c r="K1761" s="121"/>
      <c r="L1761" s="121"/>
      <c r="M1761" s="121"/>
      <c r="N1761" s="121"/>
      <c r="O1761" s="121"/>
      <c r="P1761" s="121"/>
      <c r="Q1761" s="121"/>
      <c r="R1761" s="121"/>
      <c r="S1761" s="121"/>
      <c r="T1761" s="121"/>
      <c r="DS1761" s="83">
        <v>447.22546875</v>
      </c>
      <c r="DT1761" s="83">
        <v>0.191596875</v>
      </c>
      <c r="DU1761" s="83">
        <v>0.22489375</v>
      </c>
      <c r="DV1761" s="83">
        <v>0.22878124999999999</v>
      </c>
      <c r="DW1761" s="83">
        <v>0.29303125000000002</v>
      </c>
      <c r="DX1761" s="83">
        <v>0.30046250000000002</v>
      </c>
      <c r="DY1761" s="83">
        <v>0.27488750000000001</v>
      </c>
      <c r="DZ1761" s="83">
        <v>0.18534375</v>
      </c>
    </row>
    <row r="1762" spans="1:130" s="83" customFormat="1" hidden="1" x14ac:dyDescent="0.25">
      <c r="A1762" s="82" t="s">
        <v>480</v>
      </c>
      <c r="B1762" s="82" t="s">
        <v>428</v>
      </c>
      <c r="C1762" s="83" t="s">
        <v>215</v>
      </c>
      <c r="D1762" s="83">
        <v>2017</v>
      </c>
      <c r="E1762" s="121">
        <v>43099</v>
      </c>
      <c r="F1762" s="121"/>
      <c r="G1762" s="121"/>
      <c r="H1762" s="121"/>
      <c r="I1762" s="121"/>
      <c r="J1762" s="121"/>
      <c r="K1762" s="121"/>
      <c r="L1762" s="121"/>
      <c r="M1762" s="121"/>
      <c r="N1762" s="121"/>
      <c r="O1762" s="121"/>
      <c r="P1762" s="121"/>
      <c r="Q1762" s="121"/>
      <c r="R1762" s="121"/>
      <c r="S1762" s="121"/>
      <c r="T1762" s="121"/>
      <c r="DS1762" s="83">
        <v>484.62093750000003</v>
      </c>
      <c r="DT1762" s="83">
        <v>0.19095624999999999</v>
      </c>
      <c r="DU1762" s="83">
        <v>0.23216249999999999</v>
      </c>
      <c r="DV1762" s="83">
        <v>0.25109999999999999</v>
      </c>
      <c r="DW1762" s="83">
        <v>0.27802500000000002</v>
      </c>
      <c r="DX1762" s="83">
        <v>0.30491249999999998</v>
      </c>
      <c r="DY1762" s="83">
        <v>0.32169999999999999</v>
      </c>
      <c r="DZ1762" s="83">
        <v>0.24810625</v>
      </c>
    </row>
    <row r="1763" spans="1:130" s="83" customFormat="1" hidden="1" x14ac:dyDescent="0.25">
      <c r="A1763" s="82" t="s">
        <v>480</v>
      </c>
      <c r="B1763" s="82" t="s">
        <v>428</v>
      </c>
      <c r="C1763" s="83" t="s">
        <v>216</v>
      </c>
      <c r="D1763" s="83">
        <v>2017</v>
      </c>
      <c r="E1763" s="121">
        <v>43099</v>
      </c>
      <c r="F1763" s="121"/>
      <c r="G1763" s="121"/>
      <c r="H1763" s="121"/>
      <c r="I1763" s="121"/>
      <c r="J1763" s="121"/>
      <c r="K1763" s="121"/>
      <c r="L1763" s="121"/>
      <c r="M1763" s="121"/>
      <c r="N1763" s="121"/>
      <c r="O1763" s="121"/>
      <c r="P1763" s="121"/>
      <c r="Q1763" s="121"/>
      <c r="R1763" s="121"/>
      <c r="S1763" s="121"/>
      <c r="T1763" s="121"/>
      <c r="DS1763" s="83">
        <v>474.68953125000002</v>
      </c>
      <c r="DT1763" s="83">
        <v>0.243340625</v>
      </c>
      <c r="DU1763" s="83">
        <v>0.23279374999999999</v>
      </c>
      <c r="DV1763" s="83">
        <v>0.27821249999999997</v>
      </c>
      <c r="DW1763" s="83">
        <v>0.31195000000000001</v>
      </c>
      <c r="DX1763" s="83">
        <v>0.29972500000000002</v>
      </c>
      <c r="DY1763" s="83">
        <v>0.27945625000000002</v>
      </c>
      <c r="DZ1763" s="83">
        <v>0.1748875</v>
      </c>
    </row>
    <row r="1764" spans="1:130" s="83" customFormat="1" hidden="1" x14ac:dyDescent="0.25">
      <c r="A1764" s="82" t="s">
        <v>480</v>
      </c>
      <c r="B1764" s="82" t="s">
        <v>428</v>
      </c>
      <c r="C1764" s="83" t="s">
        <v>217</v>
      </c>
      <c r="D1764" s="83">
        <v>2017</v>
      </c>
      <c r="E1764" s="121">
        <v>43099</v>
      </c>
      <c r="F1764" s="121"/>
      <c r="G1764" s="121"/>
      <c r="H1764" s="121"/>
      <c r="I1764" s="121"/>
      <c r="J1764" s="121"/>
      <c r="K1764" s="121"/>
      <c r="L1764" s="121"/>
      <c r="M1764" s="121"/>
      <c r="N1764" s="121"/>
      <c r="O1764" s="121"/>
      <c r="P1764" s="121"/>
      <c r="Q1764" s="121"/>
      <c r="R1764" s="121"/>
      <c r="S1764" s="121"/>
      <c r="T1764" s="121"/>
      <c r="DS1764" s="83">
        <v>458.82375000000002</v>
      </c>
      <c r="DT1764" s="83">
        <v>0.24781875</v>
      </c>
      <c r="DU1764" s="83">
        <v>0.25381874999999998</v>
      </c>
      <c r="DV1764" s="83">
        <v>0.25923750000000001</v>
      </c>
      <c r="DW1764" s="83">
        <v>0.27744374999999999</v>
      </c>
      <c r="DX1764" s="83">
        <v>0.29509999999999997</v>
      </c>
      <c r="DY1764" s="83">
        <v>0.29569374999999998</v>
      </c>
      <c r="DZ1764" s="83">
        <v>0.15111875</v>
      </c>
    </row>
    <row r="1765" spans="1:130" s="83" customFormat="1" hidden="1" x14ac:dyDescent="0.25">
      <c r="A1765" s="82" t="s">
        <v>480</v>
      </c>
      <c r="B1765" s="82" t="s">
        <v>428</v>
      </c>
      <c r="C1765" s="83" t="s">
        <v>213</v>
      </c>
      <c r="D1765" s="83">
        <v>2017</v>
      </c>
      <c r="E1765" s="121">
        <v>43100</v>
      </c>
      <c r="F1765" s="121"/>
      <c r="G1765" s="121"/>
      <c r="H1765" s="121"/>
      <c r="I1765" s="121"/>
      <c r="J1765" s="121"/>
      <c r="K1765" s="121"/>
      <c r="L1765" s="121"/>
      <c r="M1765" s="121"/>
      <c r="N1765" s="121"/>
      <c r="O1765" s="121"/>
      <c r="P1765" s="121"/>
      <c r="Q1765" s="121"/>
      <c r="R1765" s="121"/>
      <c r="S1765" s="121"/>
      <c r="T1765" s="121"/>
      <c r="DS1765" s="83">
        <v>480.95249999999999</v>
      </c>
      <c r="DT1765" s="83">
        <v>0.248525</v>
      </c>
      <c r="DU1765" s="83">
        <v>0.28433750000000002</v>
      </c>
      <c r="DV1765" s="83">
        <v>0.25843749999999999</v>
      </c>
      <c r="DW1765" s="83">
        <v>0.25781874999999999</v>
      </c>
      <c r="DX1765" s="83">
        <v>0.27179375</v>
      </c>
      <c r="DY1765" s="83">
        <v>0.32850000000000001</v>
      </c>
      <c r="DZ1765" s="83">
        <v>0.22019374999999999</v>
      </c>
    </row>
    <row r="1766" spans="1:130" s="83" customFormat="1" hidden="1" x14ac:dyDescent="0.25">
      <c r="A1766" s="82" t="s">
        <v>480</v>
      </c>
      <c r="B1766" s="82" t="s">
        <v>428</v>
      </c>
      <c r="C1766" s="83" t="s">
        <v>496</v>
      </c>
      <c r="D1766" s="83">
        <v>2017</v>
      </c>
      <c r="E1766" s="121">
        <v>43100</v>
      </c>
      <c r="F1766" s="121"/>
      <c r="G1766" s="121"/>
      <c r="H1766" s="121"/>
      <c r="I1766" s="121"/>
      <c r="J1766" s="121"/>
      <c r="K1766" s="121"/>
      <c r="L1766" s="121"/>
      <c r="M1766" s="121"/>
      <c r="N1766" s="121"/>
      <c r="O1766" s="121"/>
      <c r="P1766" s="121"/>
      <c r="Q1766" s="121"/>
      <c r="R1766" s="121"/>
      <c r="S1766" s="121"/>
      <c r="T1766" s="121"/>
      <c r="DS1766" s="83">
        <v>478.21359374999997</v>
      </c>
      <c r="DT1766" s="83">
        <v>0.242971875</v>
      </c>
      <c r="DU1766" s="83">
        <v>0.25303124999999999</v>
      </c>
      <c r="DV1766" s="83">
        <v>0.23021875</v>
      </c>
      <c r="DW1766" s="83">
        <v>0.25621875</v>
      </c>
      <c r="DX1766" s="83">
        <v>0.30284375000000002</v>
      </c>
      <c r="DY1766" s="83">
        <v>0.32744374999999998</v>
      </c>
      <c r="DZ1766" s="83">
        <v>0.22931874999999999</v>
      </c>
    </row>
    <row r="1767" spans="1:130" s="83" customFormat="1" hidden="1" x14ac:dyDescent="0.25">
      <c r="A1767" s="82" t="s">
        <v>480</v>
      </c>
      <c r="B1767" s="82" t="s">
        <v>428</v>
      </c>
      <c r="C1767" s="83" t="s">
        <v>214</v>
      </c>
      <c r="D1767" s="83">
        <v>2017</v>
      </c>
      <c r="E1767" s="121">
        <v>43100</v>
      </c>
      <c r="F1767" s="121"/>
      <c r="G1767" s="121"/>
      <c r="H1767" s="121"/>
      <c r="I1767" s="121"/>
      <c r="J1767" s="121"/>
      <c r="K1767" s="121"/>
      <c r="L1767" s="121"/>
      <c r="M1767" s="121"/>
      <c r="N1767" s="121"/>
      <c r="O1767" s="121"/>
      <c r="P1767" s="121"/>
      <c r="Q1767" s="121"/>
      <c r="R1767" s="121"/>
      <c r="S1767" s="121"/>
      <c r="T1767" s="121"/>
      <c r="DS1767" s="83">
        <v>444.36562500000002</v>
      </c>
      <c r="DT1767" s="83">
        <v>0.18571874999999999</v>
      </c>
      <c r="DU1767" s="83">
        <v>0.22278124999999999</v>
      </c>
      <c r="DV1767" s="83">
        <v>0.22716875</v>
      </c>
      <c r="DW1767" s="83">
        <v>0.29176249999999998</v>
      </c>
      <c r="DX1767" s="83">
        <v>0.29926874999999997</v>
      </c>
      <c r="DY1767" s="83">
        <v>0.27384375</v>
      </c>
      <c r="DZ1767" s="83">
        <v>0.18492500000000001</v>
      </c>
    </row>
    <row r="1768" spans="1:130" s="83" customFormat="1" hidden="1" x14ac:dyDescent="0.25">
      <c r="A1768" s="82" t="s">
        <v>480</v>
      </c>
      <c r="B1768" s="82" t="s">
        <v>428</v>
      </c>
      <c r="C1768" s="83" t="s">
        <v>215</v>
      </c>
      <c r="D1768" s="83">
        <v>2017</v>
      </c>
      <c r="E1768" s="121">
        <v>43100</v>
      </c>
      <c r="F1768" s="121"/>
      <c r="G1768" s="121"/>
      <c r="H1768" s="121"/>
      <c r="I1768" s="121"/>
      <c r="J1768" s="121"/>
      <c r="K1768" s="121"/>
      <c r="L1768" s="121"/>
      <c r="M1768" s="121"/>
      <c r="N1768" s="121"/>
      <c r="O1768" s="121"/>
      <c r="P1768" s="121"/>
      <c r="Q1768" s="121"/>
      <c r="R1768" s="121"/>
      <c r="S1768" s="121"/>
      <c r="T1768" s="121"/>
      <c r="DS1768" s="83">
        <v>482.17312500000003</v>
      </c>
      <c r="DT1768" s="83">
        <v>0.18509375</v>
      </c>
      <c r="DU1768" s="83">
        <v>0.23039375000000001</v>
      </c>
      <c r="DV1768" s="83">
        <v>0.24984999999999999</v>
      </c>
      <c r="DW1768" s="83">
        <v>0.27711875000000002</v>
      </c>
      <c r="DX1768" s="83">
        <v>0.30395</v>
      </c>
      <c r="DY1768" s="83">
        <v>0.32112499999999999</v>
      </c>
      <c r="DZ1768" s="83">
        <v>0.24745624999999999</v>
      </c>
    </row>
    <row r="1769" spans="1:130" s="83" customFormat="1" hidden="1" x14ac:dyDescent="0.25">
      <c r="A1769" s="82" t="s">
        <v>480</v>
      </c>
      <c r="B1769" s="82" t="s">
        <v>428</v>
      </c>
      <c r="C1769" s="83" t="s">
        <v>216</v>
      </c>
      <c r="D1769" s="83">
        <v>2017</v>
      </c>
      <c r="E1769" s="121">
        <v>43100</v>
      </c>
      <c r="F1769" s="121"/>
      <c r="G1769" s="121"/>
      <c r="H1769" s="121"/>
      <c r="I1769" s="121"/>
      <c r="J1769" s="121"/>
      <c r="K1769" s="121"/>
      <c r="L1769" s="121"/>
      <c r="M1769" s="121"/>
      <c r="N1769" s="121"/>
      <c r="O1769" s="121"/>
      <c r="P1769" s="121"/>
      <c r="Q1769" s="121"/>
      <c r="R1769" s="121"/>
      <c r="S1769" s="121"/>
      <c r="T1769" s="121"/>
      <c r="DS1769" s="83">
        <v>473.95968749999997</v>
      </c>
      <c r="DT1769" s="83">
        <v>0.24034374999999999</v>
      </c>
      <c r="DU1769" s="83">
        <v>0.23423749999999999</v>
      </c>
      <c r="DV1769" s="83">
        <v>0.27894374999999999</v>
      </c>
      <c r="DW1769" s="83">
        <v>0.31148749999999997</v>
      </c>
      <c r="DX1769" s="83">
        <v>0.29882500000000001</v>
      </c>
      <c r="DY1769" s="83">
        <v>0.27889375</v>
      </c>
      <c r="DZ1769" s="83">
        <v>0.174425</v>
      </c>
    </row>
    <row r="1770" spans="1:130" s="83" customFormat="1" hidden="1" x14ac:dyDescent="0.25">
      <c r="A1770" s="82" t="s">
        <v>480</v>
      </c>
      <c r="B1770" s="82" t="s">
        <v>428</v>
      </c>
      <c r="C1770" s="83" t="s">
        <v>217</v>
      </c>
      <c r="D1770" s="83">
        <v>2017</v>
      </c>
      <c r="E1770" s="121">
        <v>43100</v>
      </c>
      <c r="F1770" s="121"/>
      <c r="G1770" s="121"/>
      <c r="H1770" s="121"/>
      <c r="I1770" s="121"/>
      <c r="J1770" s="121"/>
      <c r="K1770" s="121"/>
      <c r="L1770" s="121"/>
      <c r="M1770" s="121"/>
      <c r="N1770" s="121"/>
      <c r="O1770" s="121"/>
      <c r="P1770" s="121"/>
      <c r="Q1770" s="121"/>
      <c r="R1770" s="121"/>
      <c r="S1770" s="121"/>
      <c r="T1770" s="121"/>
      <c r="DS1770" s="83">
        <v>457.60359375000002</v>
      </c>
      <c r="DT1770" s="83">
        <v>0.243271875</v>
      </c>
      <c r="DU1770" s="83">
        <v>0.25288125</v>
      </c>
      <c r="DV1770" s="83">
        <v>0.25953124999999999</v>
      </c>
      <c r="DW1770" s="83">
        <v>0.27712500000000001</v>
      </c>
      <c r="DX1770" s="83">
        <v>0.29443124999999998</v>
      </c>
      <c r="DY1770" s="83">
        <v>0.29521249999999999</v>
      </c>
      <c r="DZ1770" s="83">
        <v>0.15096875000000001</v>
      </c>
    </row>
    <row r="1771" spans="1:130" s="83" customFormat="1" hidden="1" x14ac:dyDescent="0.25">
      <c r="A1771" s="82" t="s">
        <v>480</v>
      </c>
      <c r="B1771" s="82" t="s">
        <v>428</v>
      </c>
      <c r="C1771" s="83" t="s">
        <v>213</v>
      </c>
      <c r="D1771" s="83">
        <v>2017</v>
      </c>
      <c r="E1771" s="121">
        <v>43101</v>
      </c>
      <c r="F1771" s="121"/>
      <c r="G1771" s="121"/>
      <c r="H1771" s="121"/>
      <c r="I1771" s="121"/>
      <c r="J1771" s="121"/>
      <c r="K1771" s="121"/>
      <c r="L1771" s="121"/>
      <c r="M1771" s="121"/>
      <c r="N1771" s="121"/>
      <c r="O1771" s="121"/>
      <c r="P1771" s="121"/>
      <c r="Q1771" s="121"/>
      <c r="R1771" s="121"/>
      <c r="S1771" s="121"/>
      <c r="T1771" s="121"/>
      <c r="DS1771" s="83">
        <v>479.60296875</v>
      </c>
      <c r="DT1771" s="83">
        <v>0.244771875</v>
      </c>
      <c r="DU1771" s="83">
        <v>0.28391875</v>
      </c>
      <c r="DV1771" s="83">
        <v>0.25874999999999998</v>
      </c>
      <c r="DW1771" s="83">
        <v>0.25718750000000001</v>
      </c>
      <c r="DX1771" s="83">
        <v>0.27080625000000003</v>
      </c>
      <c r="DY1771" s="83">
        <v>0.32773750000000001</v>
      </c>
      <c r="DZ1771" s="83">
        <v>0.21984999999999999</v>
      </c>
    </row>
    <row r="1772" spans="1:130" s="83" customFormat="1" hidden="1" x14ac:dyDescent="0.25">
      <c r="A1772" s="82" t="s">
        <v>480</v>
      </c>
      <c r="B1772" s="82" t="s">
        <v>428</v>
      </c>
      <c r="C1772" s="83" t="s">
        <v>496</v>
      </c>
      <c r="D1772" s="83">
        <v>2017</v>
      </c>
      <c r="E1772" s="121">
        <v>43101</v>
      </c>
      <c r="F1772" s="121"/>
      <c r="G1772" s="121"/>
      <c r="H1772" s="121"/>
      <c r="I1772" s="121"/>
      <c r="J1772" s="121"/>
      <c r="K1772" s="121"/>
      <c r="L1772" s="121"/>
      <c r="M1772" s="121"/>
      <c r="N1772" s="121"/>
      <c r="O1772" s="121"/>
      <c r="P1772" s="121"/>
      <c r="Q1772" s="121"/>
      <c r="R1772" s="121"/>
      <c r="S1772" s="121"/>
      <c r="T1772" s="121"/>
      <c r="DS1772" s="83">
        <v>477.18515624999998</v>
      </c>
      <c r="DT1772" s="83">
        <v>0.23983437499999999</v>
      </c>
      <c r="DU1772" s="83">
        <v>0.25285000000000002</v>
      </c>
      <c r="DV1772" s="83">
        <v>0.230575</v>
      </c>
      <c r="DW1772" s="83">
        <v>0.25553749999999997</v>
      </c>
      <c r="DX1772" s="83">
        <v>0.30205625000000003</v>
      </c>
      <c r="DY1772" s="83">
        <v>0.32696874999999997</v>
      </c>
      <c r="DZ1772" s="83">
        <v>0.22913749999999999</v>
      </c>
    </row>
    <row r="1773" spans="1:130" s="83" customFormat="1" hidden="1" x14ac:dyDescent="0.25">
      <c r="A1773" s="82" t="s">
        <v>480</v>
      </c>
      <c r="B1773" s="82" t="s">
        <v>428</v>
      </c>
      <c r="C1773" s="83" t="s">
        <v>214</v>
      </c>
      <c r="D1773" s="83">
        <v>2017</v>
      </c>
      <c r="E1773" s="121">
        <v>43101</v>
      </c>
      <c r="F1773" s="121"/>
      <c r="G1773" s="121"/>
      <c r="H1773" s="121"/>
      <c r="I1773" s="121"/>
      <c r="J1773" s="121"/>
      <c r="K1773" s="121"/>
      <c r="L1773" s="121"/>
      <c r="M1773" s="121"/>
      <c r="N1773" s="121"/>
      <c r="O1773" s="121"/>
      <c r="P1773" s="121"/>
      <c r="Q1773" s="121"/>
      <c r="R1773" s="121"/>
      <c r="S1773" s="121"/>
      <c r="T1773" s="121"/>
      <c r="DS1773" s="83">
        <v>441.97218750000002</v>
      </c>
      <c r="DT1773" s="83">
        <v>0.18102499999999999</v>
      </c>
      <c r="DU1773" s="83">
        <v>0.22099374999999999</v>
      </c>
      <c r="DV1773" s="83">
        <v>0.22596875</v>
      </c>
      <c r="DW1773" s="83">
        <v>0.29079375000000002</v>
      </c>
      <c r="DX1773" s="83">
        <v>0.297925</v>
      </c>
      <c r="DY1773" s="83">
        <v>0.27295625000000001</v>
      </c>
      <c r="DZ1773" s="83">
        <v>0.18458749999999999</v>
      </c>
    </row>
    <row r="1774" spans="1:130" s="83" customFormat="1" hidden="1" x14ac:dyDescent="0.25">
      <c r="A1774" s="82" t="s">
        <v>480</v>
      </c>
      <c r="B1774" s="82" t="s">
        <v>428</v>
      </c>
      <c r="C1774" s="83" t="s">
        <v>215</v>
      </c>
      <c r="D1774" s="83">
        <v>2017</v>
      </c>
      <c r="E1774" s="121">
        <v>43101</v>
      </c>
      <c r="F1774" s="121"/>
      <c r="G1774" s="121"/>
      <c r="H1774" s="121"/>
      <c r="I1774" s="121"/>
      <c r="J1774" s="121"/>
      <c r="K1774" s="121"/>
      <c r="L1774" s="121"/>
      <c r="M1774" s="121"/>
      <c r="N1774" s="121"/>
      <c r="O1774" s="121"/>
      <c r="P1774" s="121"/>
      <c r="Q1774" s="121"/>
      <c r="R1774" s="121"/>
      <c r="S1774" s="121"/>
      <c r="T1774" s="121"/>
      <c r="DS1774" s="83">
        <v>480.34171874999998</v>
      </c>
      <c r="DT1774" s="83">
        <v>0.18085937499999999</v>
      </c>
      <c r="DU1774" s="83">
        <v>0.22868125</v>
      </c>
      <c r="DV1774" s="83">
        <v>0.24901875000000001</v>
      </c>
      <c r="DW1774" s="83">
        <v>0.27662500000000001</v>
      </c>
      <c r="DX1774" s="83">
        <v>0.30317499999999997</v>
      </c>
      <c r="DY1774" s="83">
        <v>0.32058124999999998</v>
      </c>
      <c r="DZ1774" s="83">
        <v>0.24696874999999999</v>
      </c>
    </row>
    <row r="1775" spans="1:130" s="83" customFormat="1" hidden="1" x14ac:dyDescent="0.25">
      <c r="A1775" s="82" t="s">
        <v>480</v>
      </c>
      <c r="B1775" s="82" t="s">
        <v>428</v>
      </c>
      <c r="C1775" s="83" t="s">
        <v>216</v>
      </c>
      <c r="D1775" s="83">
        <v>2017</v>
      </c>
      <c r="E1775" s="121">
        <v>43101</v>
      </c>
      <c r="F1775" s="121"/>
      <c r="G1775" s="121"/>
      <c r="H1775" s="121"/>
      <c r="I1775" s="121"/>
      <c r="J1775" s="121"/>
      <c r="K1775" s="121"/>
      <c r="L1775" s="121"/>
      <c r="M1775" s="121"/>
      <c r="N1775" s="121"/>
      <c r="O1775" s="121"/>
      <c r="P1775" s="121"/>
      <c r="Q1775" s="121"/>
      <c r="R1775" s="121"/>
      <c r="S1775" s="121"/>
      <c r="T1775" s="121"/>
      <c r="DS1775" s="83">
        <v>473.296875</v>
      </c>
      <c r="DT1775" s="83">
        <v>0.2376125</v>
      </c>
      <c r="DU1775" s="83">
        <v>0.23515</v>
      </c>
      <c r="DV1775" s="83">
        <v>0.27975</v>
      </c>
      <c r="DW1775" s="83">
        <v>0.31106875</v>
      </c>
      <c r="DX1775" s="83">
        <v>0.29802499999999998</v>
      </c>
      <c r="DY1775" s="83">
        <v>0.27843125000000002</v>
      </c>
      <c r="DZ1775" s="83">
        <v>0.17399999999999999</v>
      </c>
    </row>
    <row r="1776" spans="1:130" s="83" customFormat="1" hidden="1" x14ac:dyDescent="0.25">
      <c r="A1776" s="82" t="s">
        <v>480</v>
      </c>
      <c r="B1776" s="82" t="s">
        <v>428</v>
      </c>
      <c r="C1776" s="83" t="s">
        <v>217</v>
      </c>
      <c r="D1776" s="83">
        <v>2017</v>
      </c>
      <c r="E1776" s="121">
        <v>43101</v>
      </c>
      <c r="F1776" s="121"/>
      <c r="G1776" s="121"/>
      <c r="H1776" s="121"/>
      <c r="I1776" s="121"/>
      <c r="J1776" s="121"/>
      <c r="K1776" s="121"/>
      <c r="L1776" s="121"/>
      <c r="M1776" s="121"/>
      <c r="N1776" s="121"/>
      <c r="O1776" s="121"/>
      <c r="P1776" s="121"/>
      <c r="Q1776" s="121"/>
      <c r="R1776" s="121"/>
      <c r="S1776" s="121"/>
      <c r="T1776" s="121"/>
      <c r="DS1776" s="83">
        <v>456.58921874999999</v>
      </c>
      <c r="DT1776" s="83">
        <v>0.23963437500000001</v>
      </c>
      <c r="DU1776" s="83">
        <v>0.25204375000000001</v>
      </c>
      <c r="DV1776" s="83">
        <v>0.25972499999999998</v>
      </c>
      <c r="DW1776" s="83">
        <v>0.27683750000000001</v>
      </c>
      <c r="DX1776" s="83">
        <v>0.29398125000000003</v>
      </c>
      <c r="DY1776" s="83">
        <v>0.29486875000000001</v>
      </c>
      <c r="DZ1776" s="83">
        <v>0.1507125</v>
      </c>
    </row>
    <row r="1777" spans="1:130" s="83" customFormat="1" hidden="1" x14ac:dyDescent="0.25">
      <c r="A1777" s="82" t="s">
        <v>480</v>
      </c>
      <c r="B1777" s="82" t="s">
        <v>428</v>
      </c>
      <c r="C1777" s="83" t="s">
        <v>213</v>
      </c>
      <c r="D1777" s="83">
        <v>2017</v>
      </c>
      <c r="E1777" s="121">
        <v>43102</v>
      </c>
      <c r="F1777" s="121"/>
      <c r="G1777" s="121"/>
      <c r="H1777" s="121"/>
      <c r="I1777" s="121"/>
      <c r="J1777" s="121"/>
      <c r="K1777" s="121"/>
      <c r="L1777" s="121"/>
      <c r="M1777" s="121"/>
      <c r="N1777" s="121"/>
      <c r="O1777" s="121"/>
      <c r="P1777" s="121"/>
      <c r="Q1777" s="121"/>
      <c r="R1777" s="121"/>
      <c r="S1777" s="121"/>
      <c r="T1777" s="121"/>
      <c r="DS1777" s="83">
        <v>478.39921874999999</v>
      </c>
      <c r="DT1777" s="83">
        <v>0.241653125</v>
      </c>
      <c r="DU1777" s="83">
        <v>0.28371249999999998</v>
      </c>
      <c r="DV1777" s="83">
        <v>0.25903124999999999</v>
      </c>
      <c r="DW1777" s="83">
        <v>0.25658124999999998</v>
      </c>
      <c r="DX1777" s="83">
        <v>0.26978750000000001</v>
      </c>
      <c r="DY1777" s="83">
        <v>0.32706875000000002</v>
      </c>
      <c r="DZ1777" s="83">
        <v>0.2195125</v>
      </c>
    </row>
    <row r="1778" spans="1:130" s="83" customFormat="1" hidden="1" x14ac:dyDescent="0.25">
      <c r="A1778" s="82" t="s">
        <v>480</v>
      </c>
      <c r="B1778" s="82" t="s">
        <v>428</v>
      </c>
      <c r="C1778" s="83" t="s">
        <v>496</v>
      </c>
      <c r="D1778" s="83">
        <v>2017</v>
      </c>
      <c r="E1778" s="121">
        <v>43102</v>
      </c>
      <c r="F1778" s="121"/>
      <c r="G1778" s="121"/>
      <c r="H1778" s="121"/>
      <c r="I1778" s="121"/>
      <c r="J1778" s="121"/>
      <c r="K1778" s="121"/>
      <c r="L1778" s="121"/>
      <c r="M1778" s="121"/>
      <c r="N1778" s="121"/>
      <c r="O1778" s="121"/>
      <c r="P1778" s="121"/>
      <c r="Q1778" s="121"/>
      <c r="R1778" s="121"/>
      <c r="S1778" s="121"/>
      <c r="T1778" s="121"/>
      <c r="DS1778" s="83">
        <v>476.33671874999999</v>
      </c>
      <c r="DT1778" s="83">
        <v>0.23730937499999999</v>
      </c>
      <c r="DU1778" s="83">
        <v>0.25284374999999998</v>
      </c>
      <c r="DV1778" s="83">
        <v>0.23093125</v>
      </c>
      <c r="DW1778" s="83">
        <v>0.25501875000000002</v>
      </c>
      <c r="DX1778" s="83">
        <v>0.30139375000000002</v>
      </c>
      <c r="DY1778" s="83">
        <v>0.32653749999999998</v>
      </c>
      <c r="DZ1778" s="83">
        <v>0.22883125000000001</v>
      </c>
    </row>
    <row r="1779" spans="1:130" s="83" customFormat="1" hidden="1" x14ac:dyDescent="0.25">
      <c r="A1779" s="82" t="s">
        <v>480</v>
      </c>
      <c r="B1779" s="82" t="s">
        <v>428</v>
      </c>
      <c r="C1779" s="83" t="s">
        <v>214</v>
      </c>
      <c r="D1779" s="83">
        <v>2017</v>
      </c>
      <c r="E1779" s="121">
        <v>43102</v>
      </c>
      <c r="F1779" s="121"/>
      <c r="G1779" s="121"/>
      <c r="H1779" s="121"/>
      <c r="I1779" s="121"/>
      <c r="J1779" s="121"/>
      <c r="K1779" s="121"/>
      <c r="L1779" s="121"/>
      <c r="M1779" s="121"/>
      <c r="N1779" s="121"/>
      <c r="O1779" s="121"/>
      <c r="P1779" s="121"/>
      <c r="Q1779" s="121"/>
      <c r="R1779" s="121"/>
      <c r="S1779" s="121"/>
      <c r="T1779" s="121"/>
      <c r="DS1779" s="83">
        <v>439.42078125</v>
      </c>
      <c r="DT1779" s="83">
        <v>0.17685937500000001</v>
      </c>
      <c r="DU1779" s="83">
        <v>0.2187375</v>
      </c>
      <c r="DV1779" s="83">
        <v>0.22438749999999999</v>
      </c>
      <c r="DW1779" s="83">
        <v>0.28960625000000001</v>
      </c>
      <c r="DX1779" s="83">
        <v>0.29685</v>
      </c>
      <c r="DY1779" s="83">
        <v>0.27189374999999999</v>
      </c>
      <c r="DZ1779" s="83">
        <v>0.1842</v>
      </c>
    </row>
    <row r="1780" spans="1:130" s="83" customFormat="1" hidden="1" x14ac:dyDescent="0.25">
      <c r="A1780" s="82" t="s">
        <v>480</v>
      </c>
      <c r="B1780" s="82" t="s">
        <v>428</v>
      </c>
      <c r="C1780" s="83" t="s">
        <v>215</v>
      </c>
      <c r="D1780" s="83">
        <v>2017</v>
      </c>
      <c r="E1780" s="121">
        <v>43102</v>
      </c>
      <c r="F1780" s="121"/>
      <c r="G1780" s="121"/>
      <c r="H1780" s="121"/>
      <c r="I1780" s="121"/>
      <c r="J1780" s="121"/>
      <c r="K1780" s="121"/>
      <c r="L1780" s="121"/>
      <c r="M1780" s="121"/>
      <c r="N1780" s="121"/>
      <c r="O1780" s="121"/>
      <c r="P1780" s="121"/>
      <c r="Q1780" s="121"/>
      <c r="R1780" s="121"/>
      <c r="S1780" s="121"/>
      <c r="T1780" s="121"/>
      <c r="DS1780" s="83">
        <v>478.58812499999999</v>
      </c>
      <c r="DT1780" s="83">
        <v>0.17753125</v>
      </c>
      <c r="DU1780" s="83">
        <v>0.22724374999999999</v>
      </c>
      <c r="DV1780" s="83">
        <v>0.248025</v>
      </c>
      <c r="DW1780" s="83">
        <v>0.27589999999999998</v>
      </c>
      <c r="DX1780" s="83">
        <v>0.30234375000000002</v>
      </c>
      <c r="DY1780" s="83">
        <v>0.32013124999999998</v>
      </c>
      <c r="DZ1780" s="83">
        <v>0.24650625000000001</v>
      </c>
    </row>
    <row r="1781" spans="1:130" s="83" customFormat="1" hidden="1" x14ac:dyDescent="0.25">
      <c r="A1781" s="82" t="s">
        <v>480</v>
      </c>
      <c r="B1781" s="82" t="s">
        <v>428</v>
      </c>
      <c r="C1781" s="83" t="s">
        <v>216</v>
      </c>
      <c r="D1781" s="83">
        <v>2017</v>
      </c>
      <c r="E1781" s="121">
        <v>43102</v>
      </c>
      <c r="F1781" s="121"/>
      <c r="G1781" s="121"/>
      <c r="H1781" s="121"/>
      <c r="I1781" s="121"/>
      <c r="J1781" s="121"/>
      <c r="K1781" s="121"/>
      <c r="L1781" s="121"/>
      <c r="M1781" s="121"/>
      <c r="N1781" s="121"/>
      <c r="O1781" s="121"/>
      <c r="P1781" s="121"/>
      <c r="Q1781" s="121"/>
      <c r="R1781" s="121"/>
      <c r="S1781" s="121"/>
      <c r="T1781" s="121"/>
      <c r="DS1781" s="83">
        <v>472.79765624999999</v>
      </c>
      <c r="DT1781" s="83">
        <v>0.23552187499999999</v>
      </c>
      <c r="DU1781" s="83">
        <v>0.23615</v>
      </c>
      <c r="DV1781" s="83">
        <v>0.28050000000000003</v>
      </c>
      <c r="DW1781" s="83">
        <v>0.31074374999999999</v>
      </c>
      <c r="DX1781" s="83">
        <v>0.29728749999999998</v>
      </c>
      <c r="DY1781" s="83">
        <v>0.27802500000000002</v>
      </c>
      <c r="DZ1781" s="83">
        <v>0.1736</v>
      </c>
    </row>
    <row r="1782" spans="1:130" s="83" customFormat="1" hidden="1" x14ac:dyDescent="0.25">
      <c r="A1782" s="82" t="s">
        <v>480</v>
      </c>
      <c r="B1782" s="82" t="s">
        <v>428</v>
      </c>
      <c r="C1782" s="83" t="s">
        <v>217</v>
      </c>
      <c r="D1782" s="83">
        <v>2017</v>
      </c>
      <c r="E1782" s="121">
        <v>43102</v>
      </c>
      <c r="F1782" s="121"/>
      <c r="G1782" s="121"/>
      <c r="H1782" s="121"/>
      <c r="I1782" s="121"/>
      <c r="J1782" s="121"/>
      <c r="K1782" s="121"/>
      <c r="L1782" s="121"/>
      <c r="M1782" s="121"/>
      <c r="N1782" s="121"/>
      <c r="O1782" s="121"/>
      <c r="P1782" s="121"/>
      <c r="Q1782" s="121"/>
      <c r="R1782" s="121"/>
      <c r="S1782" s="121"/>
      <c r="T1782" s="121"/>
      <c r="DS1782" s="83">
        <v>455.67656249999999</v>
      </c>
      <c r="DT1782" s="83">
        <v>0.23651249999999999</v>
      </c>
      <c r="DU1782" s="83">
        <v>0.25115625000000003</v>
      </c>
      <c r="DV1782" s="83">
        <v>0.25990625000000001</v>
      </c>
      <c r="DW1782" s="83">
        <v>0.27660625</v>
      </c>
      <c r="DX1782" s="83">
        <v>0.29356874999999999</v>
      </c>
      <c r="DY1782" s="83">
        <v>0.29446250000000002</v>
      </c>
      <c r="DZ1782" s="83">
        <v>0.15054375</v>
      </c>
    </row>
    <row r="1783" spans="1:130" s="83" customFormat="1" hidden="1" x14ac:dyDescent="0.25">
      <c r="A1783" s="82" t="s">
        <v>480</v>
      </c>
      <c r="B1783" s="82" t="s">
        <v>428</v>
      </c>
      <c r="C1783" s="83" t="s">
        <v>213</v>
      </c>
      <c r="D1783" s="83">
        <v>2017</v>
      </c>
      <c r="E1783" s="121">
        <v>43103</v>
      </c>
      <c r="F1783" s="121"/>
      <c r="G1783" s="121"/>
      <c r="H1783" s="121"/>
      <c r="I1783" s="121"/>
      <c r="J1783" s="121"/>
      <c r="K1783" s="121"/>
      <c r="L1783" s="121"/>
      <c r="M1783" s="121"/>
      <c r="N1783" s="121"/>
      <c r="O1783" s="121"/>
      <c r="P1783" s="121"/>
      <c r="Q1783" s="121"/>
      <c r="R1783" s="121"/>
      <c r="S1783" s="121"/>
      <c r="T1783" s="121"/>
      <c r="DS1783" s="83">
        <v>477.29109375000002</v>
      </c>
      <c r="DT1783" s="83">
        <v>0.23817187500000001</v>
      </c>
      <c r="DU1783" s="83">
        <v>0.28331875000000001</v>
      </c>
      <c r="DV1783" s="83">
        <v>0.25946875000000003</v>
      </c>
      <c r="DW1783" s="83">
        <v>0.25620625000000002</v>
      </c>
      <c r="DX1783" s="83">
        <v>0.26894374999999998</v>
      </c>
      <c r="DY1783" s="83">
        <v>0.32634999999999997</v>
      </c>
      <c r="DZ1783" s="83">
        <v>0.21925625000000001</v>
      </c>
    </row>
    <row r="1784" spans="1:130" s="83" customFormat="1" hidden="1" x14ac:dyDescent="0.25">
      <c r="A1784" s="82" t="s">
        <v>480</v>
      </c>
      <c r="B1784" s="82" t="s">
        <v>428</v>
      </c>
      <c r="C1784" s="83" t="s">
        <v>496</v>
      </c>
      <c r="D1784" s="83">
        <v>2017</v>
      </c>
      <c r="E1784" s="121">
        <v>43103</v>
      </c>
      <c r="F1784" s="121"/>
      <c r="G1784" s="121"/>
      <c r="H1784" s="121"/>
      <c r="I1784" s="121"/>
      <c r="J1784" s="121"/>
      <c r="K1784" s="121"/>
      <c r="L1784" s="121"/>
      <c r="M1784" s="121"/>
      <c r="N1784" s="121"/>
      <c r="O1784" s="121"/>
      <c r="P1784" s="121"/>
      <c r="Q1784" s="121"/>
      <c r="R1784" s="121"/>
      <c r="S1784" s="121"/>
      <c r="T1784" s="121"/>
      <c r="DS1784" s="83">
        <v>475.51171875</v>
      </c>
      <c r="DT1784" s="83">
        <v>0.23466562499999999</v>
      </c>
      <c r="DU1784" s="83">
        <v>0.25255</v>
      </c>
      <c r="DV1784" s="83">
        <v>0.23144375</v>
      </c>
      <c r="DW1784" s="83">
        <v>0.25469999999999998</v>
      </c>
      <c r="DX1784" s="83">
        <v>0.30070625000000001</v>
      </c>
      <c r="DY1784" s="83">
        <v>0.32613750000000002</v>
      </c>
      <c r="DZ1784" s="83">
        <v>0.22844375</v>
      </c>
    </row>
    <row r="1785" spans="1:130" s="83" customFormat="1" hidden="1" x14ac:dyDescent="0.25">
      <c r="A1785" s="82" t="s">
        <v>480</v>
      </c>
      <c r="B1785" s="82" t="s">
        <v>428</v>
      </c>
      <c r="C1785" s="83" t="s">
        <v>214</v>
      </c>
      <c r="D1785" s="83">
        <v>2017</v>
      </c>
      <c r="E1785" s="121">
        <v>43103</v>
      </c>
      <c r="F1785" s="121"/>
      <c r="G1785" s="121"/>
      <c r="H1785" s="121"/>
      <c r="I1785" s="121"/>
      <c r="J1785" s="121"/>
      <c r="K1785" s="121"/>
      <c r="L1785" s="121"/>
      <c r="M1785" s="121"/>
      <c r="N1785" s="121"/>
      <c r="O1785" s="121"/>
      <c r="P1785" s="121"/>
      <c r="Q1785" s="121"/>
      <c r="R1785" s="121"/>
      <c r="S1785" s="121"/>
      <c r="T1785" s="121"/>
      <c r="DS1785" s="83">
        <v>437.17031250000002</v>
      </c>
      <c r="DT1785" s="83">
        <v>0.17304375</v>
      </c>
      <c r="DU1785" s="83">
        <v>0.21659999999999999</v>
      </c>
      <c r="DV1785" s="83">
        <v>0.2230625</v>
      </c>
      <c r="DW1785" s="83">
        <v>0.2885875</v>
      </c>
      <c r="DX1785" s="83">
        <v>0.29576249999999998</v>
      </c>
      <c r="DY1785" s="83">
        <v>0.27102500000000002</v>
      </c>
      <c r="DZ1785" s="83">
        <v>0.183975</v>
      </c>
    </row>
    <row r="1786" spans="1:130" s="83" customFormat="1" hidden="1" x14ac:dyDescent="0.25">
      <c r="A1786" s="82" t="s">
        <v>480</v>
      </c>
      <c r="B1786" s="82" t="s">
        <v>428</v>
      </c>
      <c r="C1786" s="83" t="s">
        <v>215</v>
      </c>
      <c r="D1786" s="83">
        <v>2017</v>
      </c>
      <c r="E1786" s="121">
        <v>43103</v>
      </c>
      <c r="F1786" s="121"/>
      <c r="G1786" s="121"/>
      <c r="H1786" s="121"/>
      <c r="I1786" s="121"/>
      <c r="J1786" s="121"/>
      <c r="K1786" s="121"/>
      <c r="L1786" s="121"/>
      <c r="M1786" s="121"/>
      <c r="N1786" s="121"/>
      <c r="O1786" s="121"/>
      <c r="P1786" s="121"/>
      <c r="Q1786" s="121"/>
      <c r="R1786" s="121"/>
      <c r="S1786" s="121"/>
      <c r="T1786" s="121"/>
      <c r="DS1786" s="83">
        <v>477.12374999999997</v>
      </c>
      <c r="DT1786" s="83">
        <v>0.17456250000000001</v>
      </c>
      <c r="DU1786" s="83">
        <v>0.226025</v>
      </c>
      <c r="DV1786" s="83">
        <v>0.24746874999999999</v>
      </c>
      <c r="DW1786" s="83">
        <v>0.27544374999999999</v>
      </c>
      <c r="DX1786" s="83">
        <v>0.30156250000000001</v>
      </c>
      <c r="DY1786" s="83">
        <v>0.31955624999999999</v>
      </c>
      <c r="DZ1786" s="83">
        <v>0.24608749999999999</v>
      </c>
    </row>
    <row r="1787" spans="1:130" s="83" customFormat="1" hidden="1" x14ac:dyDescent="0.25">
      <c r="A1787" s="82" t="s">
        <v>480</v>
      </c>
      <c r="B1787" s="82" t="s">
        <v>428</v>
      </c>
      <c r="C1787" s="83" t="s">
        <v>216</v>
      </c>
      <c r="D1787" s="83">
        <v>2017</v>
      </c>
      <c r="E1787" s="121">
        <v>43103</v>
      </c>
      <c r="F1787" s="121"/>
      <c r="G1787" s="121"/>
      <c r="H1787" s="121"/>
      <c r="I1787" s="121"/>
      <c r="J1787" s="121"/>
      <c r="K1787" s="121"/>
      <c r="L1787" s="121"/>
      <c r="M1787" s="121"/>
      <c r="N1787" s="121"/>
      <c r="O1787" s="121"/>
      <c r="P1787" s="121"/>
      <c r="Q1787" s="121"/>
      <c r="R1787" s="121"/>
      <c r="S1787" s="121"/>
      <c r="T1787" s="121"/>
      <c r="DS1787" s="83">
        <v>472.29656249999999</v>
      </c>
      <c r="DT1787" s="83">
        <v>0.23318125000000001</v>
      </c>
      <c r="DU1787" s="83">
        <v>0.23696249999999999</v>
      </c>
      <c r="DV1787" s="83">
        <v>0.28137499999999999</v>
      </c>
      <c r="DW1787" s="83">
        <v>0.31049375000000001</v>
      </c>
      <c r="DX1787" s="83">
        <v>0.29651875</v>
      </c>
      <c r="DY1787" s="83">
        <v>0.27760000000000001</v>
      </c>
      <c r="DZ1787" s="83">
        <v>0.17326250000000001</v>
      </c>
    </row>
    <row r="1788" spans="1:130" s="83" customFormat="1" hidden="1" x14ac:dyDescent="0.25">
      <c r="A1788" s="82" t="s">
        <v>480</v>
      </c>
      <c r="B1788" s="82" t="s">
        <v>428</v>
      </c>
      <c r="C1788" s="83" t="s">
        <v>217</v>
      </c>
      <c r="D1788" s="83">
        <v>2017</v>
      </c>
      <c r="E1788" s="121">
        <v>43103</v>
      </c>
      <c r="F1788" s="121"/>
      <c r="G1788" s="121"/>
      <c r="H1788" s="121"/>
      <c r="I1788" s="121"/>
      <c r="J1788" s="121"/>
      <c r="K1788" s="121"/>
      <c r="L1788" s="121"/>
      <c r="M1788" s="121"/>
      <c r="N1788" s="121"/>
      <c r="O1788" s="121"/>
      <c r="P1788" s="121"/>
      <c r="Q1788" s="121"/>
      <c r="R1788" s="121"/>
      <c r="S1788" s="121"/>
      <c r="T1788" s="121"/>
      <c r="DS1788" s="83">
        <v>454.84781249999997</v>
      </c>
      <c r="DT1788" s="83">
        <v>0.23348749999999999</v>
      </c>
      <c r="DU1788" s="83">
        <v>0.25044375000000002</v>
      </c>
      <c r="DV1788" s="83">
        <v>0.26026250000000001</v>
      </c>
      <c r="DW1788" s="83">
        <v>0.27651874999999998</v>
      </c>
      <c r="DX1788" s="83">
        <v>0.29311874999999998</v>
      </c>
      <c r="DY1788" s="83">
        <v>0.29407499999999998</v>
      </c>
      <c r="DZ1788" s="83">
        <v>0.15021875000000001</v>
      </c>
    </row>
    <row r="1789" spans="1:130" s="83" customFormat="1" hidden="1" x14ac:dyDescent="0.25">
      <c r="A1789" s="82" t="s">
        <v>480</v>
      </c>
      <c r="B1789" s="82" t="s">
        <v>428</v>
      </c>
      <c r="C1789" s="83" t="s">
        <v>213</v>
      </c>
      <c r="D1789" s="83">
        <v>2017</v>
      </c>
      <c r="E1789" s="121">
        <v>43104</v>
      </c>
      <c r="F1789" s="121"/>
      <c r="G1789" s="121"/>
      <c r="H1789" s="121"/>
      <c r="I1789" s="121"/>
      <c r="J1789" s="121"/>
      <c r="K1789" s="121"/>
      <c r="L1789" s="121"/>
      <c r="M1789" s="121"/>
      <c r="N1789" s="121"/>
      <c r="O1789" s="121"/>
      <c r="P1789" s="121"/>
      <c r="Q1789" s="121"/>
      <c r="R1789" s="121"/>
      <c r="S1789" s="121"/>
      <c r="T1789" s="121"/>
      <c r="DS1789" s="83">
        <v>476.13421875</v>
      </c>
      <c r="DT1789" s="83">
        <v>0.235103125</v>
      </c>
      <c r="DU1789" s="83">
        <v>0.28262500000000002</v>
      </c>
      <c r="DV1789" s="83">
        <v>0.259575</v>
      </c>
      <c r="DW1789" s="83">
        <v>0.25599375000000002</v>
      </c>
      <c r="DX1789" s="83">
        <v>0.26818124999999998</v>
      </c>
      <c r="DY1789" s="83">
        <v>0.32566250000000002</v>
      </c>
      <c r="DZ1789" s="83">
        <v>0.21883749999999999</v>
      </c>
    </row>
    <row r="1790" spans="1:130" s="83" customFormat="1" hidden="1" x14ac:dyDescent="0.25">
      <c r="A1790" s="82" t="s">
        <v>480</v>
      </c>
      <c r="B1790" s="82" t="s">
        <v>428</v>
      </c>
      <c r="C1790" s="83" t="s">
        <v>496</v>
      </c>
      <c r="D1790" s="83">
        <v>2017</v>
      </c>
      <c r="E1790" s="121">
        <v>43104</v>
      </c>
      <c r="F1790" s="121"/>
      <c r="G1790" s="121"/>
      <c r="H1790" s="121"/>
      <c r="I1790" s="121"/>
      <c r="J1790" s="121"/>
      <c r="K1790" s="121"/>
      <c r="L1790" s="121"/>
      <c r="M1790" s="121"/>
      <c r="N1790" s="121"/>
      <c r="O1790" s="121"/>
      <c r="P1790" s="121"/>
      <c r="Q1790" s="121"/>
      <c r="R1790" s="121"/>
      <c r="S1790" s="121"/>
      <c r="T1790" s="121"/>
      <c r="DS1790" s="83">
        <v>467.86234374999998</v>
      </c>
      <c r="DT1790" s="83">
        <v>0.232328125</v>
      </c>
      <c r="DU1790" s="83">
        <v>0.251975</v>
      </c>
      <c r="DV1790" s="83">
        <v>0.23155000000000001</v>
      </c>
      <c r="DW1790" s="83">
        <v>0.25438749999999999</v>
      </c>
      <c r="DX1790" s="83">
        <v>0.27743333333333298</v>
      </c>
      <c r="DY1790" s="83">
        <v>0.32584999999999997</v>
      </c>
      <c r="DZ1790" s="83">
        <v>0.22816875</v>
      </c>
    </row>
    <row r="1791" spans="1:130" s="83" customFormat="1" hidden="1" x14ac:dyDescent="0.25">
      <c r="A1791" s="82" t="s">
        <v>480</v>
      </c>
      <c r="B1791" s="82" t="s">
        <v>428</v>
      </c>
      <c r="C1791" s="83" t="s">
        <v>214</v>
      </c>
      <c r="D1791" s="83">
        <v>2017</v>
      </c>
      <c r="E1791" s="121">
        <v>43104</v>
      </c>
      <c r="F1791" s="121"/>
      <c r="G1791" s="121"/>
      <c r="H1791" s="121"/>
      <c r="I1791" s="121"/>
      <c r="J1791" s="121"/>
      <c r="K1791" s="121"/>
      <c r="L1791" s="121"/>
      <c r="M1791" s="121"/>
      <c r="N1791" s="121"/>
      <c r="O1791" s="121"/>
      <c r="P1791" s="121"/>
      <c r="Q1791" s="121"/>
      <c r="R1791" s="121"/>
      <c r="S1791" s="121"/>
      <c r="T1791" s="121"/>
      <c r="DS1791" s="83">
        <v>435.58875</v>
      </c>
      <c r="DT1791" s="83">
        <v>0.17058124999999999</v>
      </c>
      <c r="DU1791" s="83">
        <v>0.21525625000000001</v>
      </c>
      <c r="DV1791" s="83">
        <v>0.22228125000000001</v>
      </c>
      <c r="DW1791" s="83">
        <v>0.28803125000000002</v>
      </c>
      <c r="DX1791" s="83">
        <v>0.29492499999999999</v>
      </c>
      <c r="DY1791" s="83">
        <v>0.27016875000000001</v>
      </c>
      <c r="DZ1791" s="83">
        <v>0.18363750000000001</v>
      </c>
    </row>
    <row r="1792" spans="1:130" s="83" customFormat="1" hidden="1" x14ac:dyDescent="0.25">
      <c r="A1792" s="82" t="s">
        <v>480</v>
      </c>
      <c r="B1792" s="82" t="s">
        <v>428</v>
      </c>
      <c r="C1792" s="83" t="s">
        <v>215</v>
      </c>
      <c r="D1792" s="83">
        <v>2017</v>
      </c>
      <c r="E1792" s="121">
        <v>43104</v>
      </c>
      <c r="F1792" s="121"/>
      <c r="G1792" s="121"/>
      <c r="H1792" s="121"/>
      <c r="I1792" s="121"/>
      <c r="J1792" s="121"/>
      <c r="K1792" s="121"/>
      <c r="L1792" s="121"/>
      <c r="M1792" s="121"/>
      <c r="N1792" s="121"/>
      <c r="O1792" s="121"/>
      <c r="P1792" s="121"/>
      <c r="Q1792" s="121"/>
      <c r="R1792" s="121"/>
      <c r="S1792" s="121"/>
      <c r="T1792" s="121"/>
      <c r="DS1792" s="83">
        <v>476.07609374999998</v>
      </c>
      <c r="DT1792" s="83">
        <v>0.17247812500000001</v>
      </c>
      <c r="DU1792" s="83">
        <v>0.22496250000000001</v>
      </c>
      <c r="DV1792" s="83">
        <v>0.2472</v>
      </c>
      <c r="DW1792" s="83">
        <v>0.27512500000000001</v>
      </c>
      <c r="DX1792" s="83">
        <v>0.30098750000000002</v>
      </c>
      <c r="DY1792" s="83">
        <v>0.3192625</v>
      </c>
      <c r="DZ1792" s="83">
        <v>0.24562500000000001</v>
      </c>
    </row>
    <row r="1793" spans="1:130" s="83" customFormat="1" hidden="1" x14ac:dyDescent="0.25">
      <c r="A1793" s="82" t="s">
        <v>480</v>
      </c>
      <c r="B1793" s="82" t="s">
        <v>428</v>
      </c>
      <c r="C1793" s="83" t="s">
        <v>216</v>
      </c>
      <c r="D1793" s="83">
        <v>2017</v>
      </c>
      <c r="E1793" s="121">
        <v>43104</v>
      </c>
      <c r="F1793" s="121"/>
      <c r="G1793" s="121"/>
      <c r="H1793" s="121"/>
      <c r="I1793" s="121"/>
      <c r="J1793" s="121"/>
      <c r="K1793" s="121"/>
      <c r="L1793" s="121"/>
      <c r="M1793" s="121"/>
      <c r="N1793" s="121"/>
      <c r="O1793" s="121"/>
      <c r="P1793" s="121"/>
      <c r="Q1793" s="121"/>
      <c r="R1793" s="121"/>
      <c r="S1793" s="121"/>
      <c r="T1793" s="121"/>
      <c r="DS1793" s="83">
        <v>471.65859375000002</v>
      </c>
      <c r="DT1793" s="83">
        <v>0.230803125</v>
      </c>
      <c r="DU1793" s="83">
        <v>0.23726249999999999</v>
      </c>
      <c r="DV1793" s="83">
        <v>0.28190625000000002</v>
      </c>
      <c r="DW1793" s="83">
        <v>0.31042500000000001</v>
      </c>
      <c r="DX1793" s="83">
        <v>0.29594999999999999</v>
      </c>
      <c r="DY1793" s="83">
        <v>0.27709375000000003</v>
      </c>
      <c r="DZ1793" s="83">
        <v>0.17278750000000001</v>
      </c>
    </row>
    <row r="1794" spans="1:130" s="83" customFormat="1" hidden="1" x14ac:dyDescent="0.25">
      <c r="A1794" s="82" t="s">
        <v>480</v>
      </c>
      <c r="B1794" s="82" t="s">
        <v>428</v>
      </c>
      <c r="C1794" s="83" t="s">
        <v>217</v>
      </c>
      <c r="D1794" s="83">
        <v>2017</v>
      </c>
      <c r="E1794" s="121">
        <v>43104</v>
      </c>
      <c r="F1794" s="121"/>
      <c r="G1794" s="121"/>
      <c r="H1794" s="121"/>
      <c r="I1794" s="121"/>
      <c r="J1794" s="121"/>
      <c r="K1794" s="121"/>
      <c r="L1794" s="121"/>
      <c r="M1794" s="121"/>
      <c r="N1794" s="121"/>
      <c r="O1794" s="121"/>
      <c r="P1794" s="121"/>
      <c r="Q1794" s="121"/>
      <c r="R1794" s="121"/>
      <c r="S1794" s="121"/>
      <c r="T1794" s="121"/>
      <c r="DS1794" s="83">
        <v>454.08656250000001</v>
      </c>
      <c r="DT1794" s="83">
        <v>0.23093749999999999</v>
      </c>
      <c r="DU1794" s="83">
        <v>0.24944374999999999</v>
      </c>
      <c r="DV1794" s="83">
        <v>0.26035625000000001</v>
      </c>
      <c r="DW1794" s="83">
        <v>0.27656874999999997</v>
      </c>
      <c r="DX1794" s="83">
        <v>0.29279375000000002</v>
      </c>
      <c r="DY1794" s="83">
        <v>0.29365000000000002</v>
      </c>
      <c r="DZ1794" s="83">
        <v>0.15006249999999999</v>
      </c>
    </row>
    <row r="1795" spans="1:130" s="83" customFormat="1" hidden="1" x14ac:dyDescent="0.25">
      <c r="A1795" s="82" t="s">
        <v>480</v>
      </c>
      <c r="B1795" s="82" t="s">
        <v>428</v>
      </c>
      <c r="C1795" s="83" t="s">
        <v>213</v>
      </c>
      <c r="D1795" s="83">
        <v>2017</v>
      </c>
      <c r="E1795" s="121">
        <v>43105</v>
      </c>
      <c r="F1795" s="121"/>
      <c r="G1795" s="121"/>
      <c r="H1795" s="121"/>
      <c r="I1795" s="121"/>
      <c r="J1795" s="121"/>
      <c r="K1795" s="121"/>
      <c r="L1795" s="121"/>
      <c r="M1795" s="121"/>
      <c r="N1795" s="121"/>
      <c r="O1795" s="121"/>
      <c r="P1795" s="121"/>
      <c r="Q1795" s="121"/>
      <c r="R1795" s="121"/>
      <c r="S1795" s="121"/>
      <c r="T1795" s="121"/>
      <c r="DS1795" s="83">
        <v>526.70765625000001</v>
      </c>
      <c r="DT1795" s="83">
        <v>0.33635312499999998</v>
      </c>
      <c r="DU1795" s="83">
        <v>0.35773125</v>
      </c>
      <c r="DV1795" s="83">
        <v>0.34182499999999999</v>
      </c>
      <c r="DW1795" s="83">
        <v>0.25583125000000001</v>
      </c>
      <c r="DX1795" s="83">
        <v>0.26745625000000001</v>
      </c>
      <c r="DY1795" s="83">
        <v>0.32502500000000001</v>
      </c>
      <c r="DZ1795" s="83">
        <v>0.2185125</v>
      </c>
    </row>
    <row r="1796" spans="1:130" s="83" customFormat="1" hidden="1" x14ac:dyDescent="0.25">
      <c r="A1796" s="82" t="s">
        <v>480</v>
      </c>
      <c r="B1796" s="82" t="s">
        <v>428</v>
      </c>
      <c r="C1796" s="83" t="s">
        <v>496</v>
      </c>
      <c r="D1796" s="83">
        <v>2017</v>
      </c>
      <c r="E1796" s="121">
        <v>43105</v>
      </c>
      <c r="F1796" s="121"/>
      <c r="G1796" s="121"/>
      <c r="H1796" s="121"/>
      <c r="I1796" s="121"/>
      <c r="J1796" s="121"/>
      <c r="K1796" s="121"/>
      <c r="L1796" s="121"/>
      <c r="M1796" s="121"/>
      <c r="N1796" s="121"/>
      <c r="O1796" s="121"/>
      <c r="P1796" s="121"/>
      <c r="Q1796" s="121"/>
      <c r="R1796" s="121"/>
      <c r="S1796" s="121"/>
      <c r="T1796" s="121"/>
      <c r="DS1796" s="83">
        <v>514.58640624999998</v>
      </c>
      <c r="DT1796" s="83">
        <v>0.34707812500000002</v>
      </c>
      <c r="DU1796" s="83">
        <v>0.34046874999999999</v>
      </c>
      <c r="DV1796" s="83">
        <v>0.28676875000000002</v>
      </c>
      <c r="DW1796" s="83">
        <v>0.25436249999999999</v>
      </c>
      <c r="DX1796" s="83">
        <v>0.27700833333333302</v>
      </c>
      <c r="DY1796" s="83">
        <v>0.32553749999999998</v>
      </c>
      <c r="DZ1796" s="83">
        <v>0.2278375</v>
      </c>
    </row>
    <row r="1797" spans="1:130" s="83" customFormat="1" hidden="1" x14ac:dyDescent="0.25">
      <c r="A1797" s="82" t="s">
        <v>480</v>
      </c>
      <c r="B1797" s="82" t="s">
        <v>428</v>
      </c>
      <c r="C1797" s="83" t="s">
        <v>214</v>
      </c>
      <c r="D1797" s="83">
        <v>2017</v>
      </c>
      <c r="E1797" s="121">
        <v>43105</v>
      </c>
      <c r="F1797" s="121"/>
      <c r="G1797" s="121"/>
      <c r="H1797" s="121"/>
      <c r="I1797" s="121"/>
      <c r="J1797" s="121"/>
      <c r="K1797" s="121"/>
      <c r="L1797" s="121"/>
      <c r="M1797" s="121"/>
      <c r="N1797" s="121"/>
      <c r="O1797" s="121"/>
      <c r="P1797" s="121"/>
      <c r="Q1797" s="121"/>
      <c r="R1797" s="121"/>
      <c r="S1797" s="121"/>
      <c r="T1797" s="121"/>
      <c r="DS1797" s="83">
        <v>465.58875</v>
      </c>
      <c r="DT1797" s="83">
        <v>0.2870875</v>
      </c>
      <c r="DU1797" s="83">
        <v>0.2718875</v>
      </c>
      <c r="DV1797" s="83">
        <v>0.23675625</v>
      </c>
      <c r="DW1797" s="83">
        <v>0.28864374999999998</v>
      </c>
      <c r="DX1797" s="83">
        <v>0.29440624999999998</v>
      </c>
      <c r="DY1797" s="83">
        <v>0.26934374999999999</v>
      </c>
      <c r="DZ1797" s="83">
        <v>0.18332499999999999</v>
      </c>
    </row>
    <row r="1798" spans="1:130" s="83" customFormat="1" hidden="1" x14ac:dyDescent="0.25">
      <c r="A1798" s="82" t="s">
        <v>480</v>
      </c>
      <c r="B1798" s="82" t="s">
        <v>428</v>
      </c>
      <c r="C1798" s="83" t="s">
        <v>215</v>
      </c>
      <c r="D1798" s="83">
        <v>2017</v>
      </c>
      <c r="E1798" s="121">
        <v>43105</v>
      </c>
      <c r="F1798" s="121"/>
      <c r="G1798" s="121"/>
      <c r="H1798" s="121"/>
      <c r="I1798" s="121"/>
      <c r="J1798" s="121"/>
      <c r="K1798" s="121"/>
      <c r="L1798" s="121"/>
      <c r="M1798" s="121"/>
      <c r="N1798" s="121"/>
      <c r="O1798" s="121"/>
      <c r="P1798" s="121"/>
      <c r="Q1798" s="121"/>
      <c r="R1798" s="121"/>
      <c r="S1798" s="121"/>
      <c r="T1798" s="121"/>
      <c r="DS1798" s="83">
        <v>509.80874999999997</v>
      </c>
      <c r="DT1798" s="83">
        <v>0.29986249999999998</v>
      </c>
      <c r="DU1798" s="83">
        <v>0.29536249999999997</v>
      </c>
      <c r="DV1798" s="83">
        <v>0.26174999999999998</v>
      </c>
      <c r="DW1798" s="83">
        <v>0.27534375</v>
      </c>
      <c r="DX1798" s="83">
        <v>0.30053125000000003</v>
      </c>
      <c r="DY1798" s="83">
        <v>0.3188375</v>
      </c>
      <c r="DZ1798" s="83">
        <v>0.24528749999999999</v>
      </c>
    </row>
    <row r="1799" spans="1:130" s="83" customFormat="1" hidden="1" x14ac:dyDescent="0.25">
      <c r="A1799" s="82" t="s">
        <v>480</v>
      </c>
      <c r="B1799" s="82" t="s">
        <v>428</v>
      </c>
      <c r="C1799" s="83" t="s">
        <v>216</v>
      </c>
      <c r="D1799" s="83">
        <v>2017</v>
      </c>
      <c r="E1799" s="121">
        <v>43105</v>
      </c>
      <c r="F1799" s="121"/>
      <c r="G1799" s="121"/>
      <c r="H1799" s="121"/>
      <c r="I1799" s="121"/>
      <c r="J1799" s="121"/>
      <c r="K1799" s="121"/>
      <c r="L1799" s="121"/>
      <c r="M1799" s="121"/>
      <c r="N1799" s="121"/>
      <c r="O1799" s="121"/>
      <c r="P1799" s="121"/>
      <c r="Q1799" s="121"/>
      <c r="R1799" s="121"/>
      <c r="S1799" s="121"/>
      <c r="T1799" s="121"/>
      <c r="DS1799" s="83">
        <v>515.24531249999995</v>
      </c>
      <c r="DT1799" s="83">
        <v>0.34886875000000001</v>
      </c>
      <c r="DU1799" s="83">
        <v>0.32819999999999999</v>
      </c>
      <c r="DV1799" s="83">
        <v>0.32396249999999999</v>
      </c>
      <c r="DW1799" s="83">
        <v>0.31028125000000001</v>
      </c>
      <c r="DX1799" s="83">
        <v>0.29544375</v>
      </c>
      <c r="DY1799" s="83">
        <v>0.27671875000000001</v>
      </c>
      <c r="DZ1799" s="83">
        <v>0.17254375</v>
      </c>
    </row>
    <row r="1800" spans="1:130" s="83" customFormat="1" hidden="1" x14ac:dyDescent="0.25">
      <c r="A1800" s="82" t="s">
        <v>480</v>
      </c>
      <c r="B1800" s="82" t="s">
        <v>428</v>
      </c>
      <c r="C1800" s="83" t="s">
        <v>217</v>
      </c>
      <c r="D1800" s="83">
        <v>2017</v>
      </c>
      <c r="E1800" s="121">
        <v>43105</v>
      </c>
      <c r="F1800" s="121"/>
      <c r="G1800" s="121"/>
      <c r="H1800" s="121"/>
      <c r="I1800" s="121"/>
      <c r="J1800" s="121"/>
      <c r="K1800" s="121"/>
      <c r="L1800" s="121"/>
      <c r="M1800" s="121"/>
      <c r="N1800" s="121"/>
      <c r="O1800" s="121"/>
      <c r="P1800" s="121"/>
      <c r="Q1800" s="121"/>
      <c r="R1800" s="121"/>
      <c r="S1800" s="121"/>
      <c r="T1800" s="121"/>
      <c r="DS1800" s="83">
        <v>500.78718750000002</v>
      </c>
      <c r="DT1800" s="83">
        <v>0.34160625</v>
      </c>
      <c r="DU1800" s="83">
        <v>0.3374625</v>
      </c>
      <c r="DV1800" s="83">
        <v>0.31655624999999998</v>
      </c>
      <c r="DW1800" s="83">
        <v>0.27738125000000002</v>
      </c>
      <c r="DX1800" s="83">
        <v>0.2925625</v>
      </c>
      <c r="DY1800" s="83">
        <v>0.29336875000000001</v>
      </c>
      <c r="DZ1800" s="83">
        <v>0.14988750000000001</v>
      </c>
    </row>
    <row r="1801" spans="1:130" s="83" customFormat="1" hidden="1" x14ac:dyDescent="0.25">
      <c r="A1801" s="82" t="s">
        <v>480</v>
      </c>
      <c r="B1801" s="82" t="s">
        <v>428</v>
      </c>
      <c r="C1801" s="83" t="s">
        <v>213</v>
      </c>
      <c r="D1801" s="83">
        <v>2017</v>
      </c>
      <c r="E1801" s="121">
        <v>43106</v>
      </c>
      <c r="F1801" s="121"/>
      <c r="G1801" s="121"/>
      <c r="H1801" s="121"/>
      <c r="I1801" s="121"/>
      <c r="J1801" s="121"/>
      <c r="K1801" s="121"/>
      <c r="L1801" s="121"/>
      <c r="M1801" s="121"/>
      <c r="N1801" s="121"/>
      <c r="O1801" s="121"/>
      <c r="P1801" s="121"/>
      <c r="Q1801" s="121"/>
      <c r="R1801" s="121"/>
      <c r="S1801" s="121"/>
      <c r="T1801" s="121"/>
      <c r="DS1801" s="83">
        <v>519.40781249999998</v>
      </c>
      <c r="DT1801" s="83">
        <v>0.31348124999999999</v>
      </c>
      <c r="DU1801" s="83">
        <v>0.34618749999999998</v>
      </c>
      <c r="DV1801" s="83">
        <v>0.33466875000000001</v>
      </c>
      <c r="DW1801" s="83">
        <v>0.25741249999999999</v>
      </c>
      <c r="DX1801" s="83">
        <v>0.26683125000000002</v>
      </c>
      <c r="DY1801" s="83">
        <v>0.32442500000000002</v>
      </c>
      <c r="DZ1801" s="83">
        <v>0.21818750000000001</v>
      </c>
    </row>
    <row r="1802" spans="1:130" s="83" customFormat="1" hidden="1" x14ac:dyDescent="0.25">
      <c r="A1802" s="82" t="s">
        <v>480</v>
      </c>
      <c r="B1802" s="82" t="s">
        <v>428</v>
      </c>
      <c r="C1802" s="83" t="s">
        <v>496</v>
      </c>
      <c r="D1802" s="83">
        <v>2017</v>
      </c>
      <c r="E1802" s="121">
        <v>43106</v>
      </c>
      <c r="F1802" s="121"/>
      <c r="G1802" s="121"/>
      <c r="H1802" s="121"/>
      <c r="I1802" s="121"/>
      <c r="J1802" s="121"/>
      <c r="K1802" s="121"/>
      <c r="L1802" s="121"/>
      <c r="M1802" s="121"/>
      <c r="N1802" s="121"/>
      <c r="O1802" s="121"/>
      <c r="P1802" s="121"/>
      <c r="Q1802" s="121"/>
      <c r="R1802" s="121"/>
      <c r="S1802" s="121"/>
      <c r="T1802" s="121"/>
      <c r="DS1802" s="83">
        <v>511.52171874999999</v>
      </c>
      <c r="DT1802" s="83">
        <v>0.32474687499999999</v>
      </c>
      <c r="DU1802" s="83">
        <v>0.33046874999999998</v>
      </c>
      <c r="DV1802" s="83">
        <v>0.29286250000000003</v>
      </c>
      <c r="DW1802" s="83">
        <v>0.25516250000000001</v>
      </c>
      <c r="DX1802" s="83">
        <v>0.27658333333333301</v>
      </c>
      <c r="DY1802" s="83">
        <v>0.32516250000000002</v>
      </c>
      <c r="DZ1802" s="83">
        <v>0.22769375</v>
      </c>
    </row>
    <row r="1803" spans="1:130" s="83" customFormat="1" hidden="1" x14ac:dyDescent="0.25">
      <c r="A1803" s="82" t="s">
        <v>480</v>
      </c>
      <c r="B1803" s="82" t="s">
        <v>428</v>
      </c>
      <c r="C1803" s="83" t="s">
        <v>214</v>
      </c>
      <c r="D1803" s="83">
        <v>2017</v>
      </c>
      <c r="E1803" s="121">
        <v>43106</v>
      </c>
      <c r="F1803" s="121"/>
      <c r="G1803" s="121"/>
      <c r="H1803" s="121"/>
      <c r="I1803" s="121"/>
      <c r="J1803" s="121"/>
      <c r="K1803" s="121"/>
      <c r="L1803" s="121"/>
      <c r="M1803" s="121"/>
      <c r="N1803" s="121"/>
      <c r="O1803" s="121"/>
      <c r="P1803" s="121"/>
      <c r="Q1803" s="121"/>
      <c r="R1803" s="121"/>
      <c r="S1803" s="121"/>
      <c r="T1803" s="121"/>
      <c r="DS1803" s="83">
        <v>467.44921875</v>
      </c>
      <c r="DT1803" s="83">
        <v>0.281678125</v>
      </c>
      <c r="DU1803" s="83">
        <v>0.27677499999999999</v>
      </c>
      <c r="DV1803" s="83">
        <v>0.24521875000000001</v>
      </c>
      <c r="DW1803" s="83">
        <v>0.28840624999999998</v>
      </c>
      <c r="DX1803" s="83">
        <v>0.29380000000000001</v>
      </c>
      <c r="DY1803" s="83">
        <v>0.26851874999999997</v>
      </c>
      <c r="DZ1803" s="83">
        <v>0.18299375000000001</v>
      </c>
    </row>
    <row r="1804" spans="1:130" s="83" customFormat="1" hidden="1" x14ac:dyDescent="0.25">
      <c r="A1804" s="82" t="s">
        <v>480</v>
      </c>
      <c r="B1804" s="82" t="s">
        <v>428</v>
      </c>
      <c r="C1804" s="83" t="s">
        <v>215</v>
      </c>
      <c r="D1804" s="83">
        <v>2017</v>
      </c>
      <c r="E1804" s="121">
        <v>43106</v>
      </c>
      <c r="F1804" s="121"/>
      <c r="G1804" s="121"/>
      <c r="H1804" s="121"/>
      <c r="I1804" s="121"/>
      <c r="J1804" s="121"/>
      <c r="K1804" s="121"/>
      <c r="L1804" s="121"/>
      <c r="M1804" s="121"/>
      <c r="N1804" s="121"/>
      <c r="O1804" s="121"/>
      <c r="P1804" s="121"/>
      <c r="Q1804" s="121"/>
      <c r="R1804" s="121"/>
      <c r="S1804" s="121"/>
      <c r="T1804" s="121"/>
      <c r="DS1804" s="83">
        <v>511.21968750000002</v>
      </c>
      <c r="DT1804" s="83">
        <v>0.28134999999999999</v>
      </c>
      <c r="DU1804" s="83">
        <v>0.30061874999999999</v>
      </c>
      <c r="DV1804" s="83">
        <v>0.27460625</v>
      </c>
      <c r="DW1804" s="83">
        <v>0.27515000000000001</v>
      </c>
      <c r="DX1804" s="83">
        <v>0.29988124999999999</v>
      </c>
      <c r="DY1804" s="83">
        <v>0.31855624999999999</v>
      </c>
      <c r="DZ1804" s="83">
        <v>0.24488750000000001</v>
      </c>
    </row>
    <row r="1805" spans="1:130" s="83" customFormat="1" hidden="1" x14ac:dyDescent="0.25">
      <c r="A1805" s="82" t="s">
        <v>480</v>
      </c>
      <c r="B1805" s="82" t="s">
        <v>428</v>
      </c>
      <c r="C1805" s="83" t="s">
        <v>216</v>
      </c>
      <c r="D1805" s="83">
        <v>2017</v>
      </c>
      <c r="E1805" s="121">
        <v>43106</v>
      </c>
      <c r="F1805" s="121"/>
      <c r="G1805" s="121"/>
      <c r="H1805" s="121"/>
      <c r="I1805" s="121"/>
      <c r="J1805" s="121"/>
      <c r="K1805" s="121"/>
      <c r="L1805" s="121"/>
      <c r="M1805" s="121"/>
      <c r="N1805" s="121"/>
      <c r="O1805" s="121"/>
      <c r="P1805" s="121"/>
      <c r="Q1805" s="121"/>
      <c r="R1805" s="121"/>
      <c r="S1805" s="121"/>
      <c r="T1805" s="121"/>
      <c r="DS1805" s="83">
        <v>516.31124999999997</v>
      </c>
      <c r="DT1805" s="83">
        <v>0.32815</v>
      </c>
      <c r="DU1805" s="83">
        <v>0.32742500000000002</v>
      </c>
      <c r="DV1805" s="83">
        <v>0.33939374999999999</v>
      </c>
      <c r="DW1805" s="83">
        <v>0.31054999999999999</v>
      </c>
      <c r="DX1805" s="83">
        <v>0.29488124999999998</v>
      </c>
      <c r="DY1805" s="83">
        <v>0.27633750000000001</v>
      </c>
      <c r="DZ1805" s="83">
        <v>0.1720875</v>
      </c>
    </row>
    <row r="1806" spans="1:130" s="83" customFormat="1" hidden="1" x14ac:dyDescent="0.25">
      <c r="A1806" s="82" t="s">
        <v>480</v>
      </c>
      <c r="B1806" s="82" t="s">
        <v>428</v>
      </c>
      <c r="C1806" s="83" t="s">
        <v>217</v>
      </c>
      <c r="D1806" s="83">
        <v>2017</v>
      </c>
      <c r="E1806" s="121">
        <v>43106</v>
      </c>
      <c r="F1806" s="121"/>
      <c r="G1806" s="121"/>
      <c r="H1806" s="121"/>
      <c r="I1806" s="121"/>
      <c r="J1806" s="121"/>
      <c r="K1806" s="121"/>
      <c r="L1806" s="121"/>
      <c r="M1806" s="121"/>
      <c r="N1806" s="121"/>
      <c r="O1806" s="121"/>
      <c r="P1806" s="121"/>
      <c r="Q1806" s="121"/>
      <c r="R1806" s="121"/>
      <c r="S1806" s="121"/>
      <c r="T1806" s="121"/>
      <c r="DS1806" s="83">
        <v>497.55234374999998</v>
      </c>
      <c r="DT1806" s="83">
        <v>0.31879062499999999</v>
      </c>
      <c r="DU1806" s="83">
        <v>0.32737500000000003</v>
      </c>
      <c r="DV1806" s="83">
        <v>0.32001249999999998</v>
      </c>
      <c r="DW1806" s="83">
        <v>0.28045625000000002</v>
      </c>
      <c r="DX1806" s="83">
        <v>0.29228124999999999</v>
      </c>
      <c r="DY1806" s="83">
        <v>0.29299375</v>
      </c>
      <c r="DZ1806" s="83">
        <v>0.14968124999999999</v>
      </c>
    </row>
    <row r="1807" spans="1:130" s="83" customFormat="1" hidden="1" x14ac:dyDescent="0.25">
      <c r="A1807" s="82" t="s">
        <v>480</v>
      </c>
      <c r="B1807" s="82" t="s">
        <v>428</v>
      </c>
      <c r="C1807" s="83" t="s">
        <v>213</v>
      </c>
      <c r="D1807" s="83">
        <v>2017</v>
      </c>
      <c r="E1807" s="121">
        <v>43107</v>
      </c>
      <c r="F1807" s="121"/>
      <c r="G1807" s="121"/>
      <c r="H1807" s="121"/>
      <c r="I1807" s="121"/>
      <c r="J1807" s="121"/>
      <c r="K1807" s="121"/>
      <c r="L1807" s="121"/>
      <c r="M1807" s="121"/>
      <c r="N1807" s="121"/>
      <c r="O1807" s="121"/>
      <c r="P1807" s="121"/>
      <c r="Q1807" s="121"/>
      <c r="R1807" s="121"/>
      <c r="S1807" s="121"/>
      <c r="T1807" s="121"/>
      <c r="DS1807" s="83">
        <v>516.08718750000003</v>
      </c>
      <c r="DT1807" s="83">
        <v>0.30546250000000003</v>
      </c>
      <c r="DU1807" s="83">
        <v>0.34131875</v>
      </c>
      <c r="DV1807" s="83">
        <v>0.32969375000000001</v>
      </c>
      <c r="DW1807" s="83">
        <v>0.25890625</v>
      </c>
      <c r="DX1807" s="83">
        <v>0.26648125</v>
      </c>
      <c r="DY1807" s="83">
        <v>0.3238375</v>
      </c>
      <c r="DZ1807" s="83">
        <v>0.21798124999999999</v>
      </c>
    </row>
    <row r="1808" spans="1:130" s="83" customFormat="1" hidden="1" x14ac:dyDescent="0.25">
      <c r="A1808" s="82" t="s">
        <v>480</v>
      </c>
      <c r="B1808" s="82" t="s">
        <v>428</v>
      </c>
      <c r="C1808" s="83" t="s">
        <v>496</v>
      </c>
      <c r="D1808" s="83">
        <v>2017</v>
      </c>
      <c r="E1808" s="121">
        <v>43107</v>
      </c>
      <c r="F1808" s="121"/>
      <c r="G1808" s="121"/>
      <c r="H1808" s="121"/>
      <c r="I1808" s="121"/>
      <c r="J1808" s="121"/>
      <c r="K1808" s="121"/>
      <c r="L1808" s="121"/>
      <c r="M1808" s="121"/>
      <c r="N1808" s="121"/>
      <c r="O1808" s="121"/>
      <c r="P1808" s="121"/>
      <c r="Q1808" s="121"/>
      <c r="R1808" s="121"/>
      <c r="S1808" s="121"/>
      <c r="T1808" s="121"/>
      <c r="DS1808" s="83">
        <v>509.12875000000003</v>
      </c>
      <c r="DT1808" s="83">
        <v>0.31567499999999998</v>
      </c>
      <c r="DU1808" s="83">
        <v>0.32468750000000002</v>
      </c>
      <c r="DV1808" s="83">
        <v>0.29241250000000002</v>
      </c>
      <c r="DW1808" s="83">
        <v>0.25595000000000001</v>
      </c>
      <c r="DX1808" s="83">
        <v>0.276208333333333</v>
      </c>
      <c r="DY1808" s="83">
        <v>0.32495000000000002</v>
      </c>
      <c r="DZ1808" s="83">
        <v>0.22739375000000001</v>
      </c>
    </row>
    <row r="1809" spans="1:130" s="83" customFormat="1" hidden="1" x14ac:dyDescent="0.25">
      <c r="A1809" s="82" t="s">
        <v>480</v>
      </c>
      <c r="B1809" s="82" t="s">
        <v>428</v>
      </c>
      <c r="C1809" s="83" t="s">
        <v>214</v>
      </c>
      <c r="D1809" s="83">
        <v>2017</v>
      </c>
      <c r="E1809" s="121">
        <v>43107</v>
      </c>
      <c r="F1809" s="121"/>
      <c r="G1809" s="121"/>
      <c r="H1809" s="121"/>
      <c r="I1809" s="121"/>
      <c r="J1809" s="121"/>
      <c r="K1809" s="121"/>
      <c r="L1809" s="121"/>
      <c r="M1809" s="121"/>
      <c r="N1809" s="121"/>
      <c r="O1809" s="121"/>
      <c r="P1809" s="121"/>
      <c r="Q1809" s="121"/>
      <c r="R1809" s="121"/>
      <c r="S1809" s="121"/>
      <c r="T1809" s="121"/>
      <c r="DS1809" s="83">
        <v>466.46390624999998</v>
      </c>
      <c r="DT1809" s="83">
        <v>0.272771875</v>
      </c>
      <c r="DU1809" s="83">
        <v>0.27700000000000002</v>
      </c>
      <c r="DV1809" s="83">
        <v>0.24833749999999999</v>
      </c>
      <c r="DW1809" s="83">
        <v>0.28807500000000003</v>
      </c>
      <c r="DX1809" s="83">
        <v>0.29306874999999999</v>
      </c>
      <c r="DY1809" s="83">
        <v>0.26769375000000001</v>
      </c>
      <c r="DZ1809" s="83">
        <v>0.18281875</v>
      </c>
    </row>
    <row r="1810" spans="1:130" s="83" customFormat="1" hidden="1" x14ac:dyDescent="0.25">
      <c r="A1810" s="82" t="s">
        <v>480</v>
      </c>
      <c r="B1810" s="82" t="s">
        <v>428</v>
      </c>
      <c r="C1810" s="83" t="s">
        <v>215</v>
      </c>
      <c r="D1810" s="83">
        <v>2017</v>
      </c>
      <c r="E1810" s="121">
        <v>43107</v>
      </c>
      <c r="F1810" s="121"/>
      <c r="G1810" s="121"/>
      <c r="H1810" s="121"/>
      <c r="I1810" s="121"/>
      <c r="J1810" s="121"/>
      <c r="K1810" s="121"/>
      <c r="L1810" s="121"/>
      <c r="M1810" s="121"/>
      <c r="N1810" s="121"/>
      <c r="O1810" s="121"/>
      <c r="P1810" s="121"/>
      <c r="Q1810" s="121"/>
      <c r="R1810" s="121"/>
      <c r="S1810" s="121"/>
      <c r="T1810" s="121"/>
      <c r="DS1810" s="83">
        <v>509.54296875</v>
      </c>
      <c r="DT1810" s="83">
        <v>0.27080312499999998</v>
      </c>
      <c r="DU1810" s="83">
        <v>0.29672500000000002</v>
      </c>
      <c r="DV1810" s="83">
        <v>0.27794999999999997</v>
      </c>
      <c r="DW1810" s="83">
        <v>0.27492499999999997</v>
      </c>
      <c r="DX1810" s="83">
        <v>0.29938124999999999</v>
      </c>
      <c r="DY1810" s="83">
        <v>0.31796249999999998</v>
      </c>
      <c r="DZ1810" s="83">
        <v>0.24449375000000001</v>
      </c>
    </row>
    <row r="1811" spans="1:130" s="83" customFormat="1" hidden="1" x14ac:dyDescent="0.25">
      <c r="A1811" s="82" t="s">
        <v>480</v>
      </c>
      <c r="B1811" s="82" t="s">
        <v>428</v>
      </c>
      <c r="C1811" s="83" t="s">
        <v>216</v>
      </c>
      <c r="D1811" s="83">
        <v>2017</v>
      </c>
      <c r="E1811" s="121">
        <v>43107</v>
      </c>
      <c r="F1811" s="121"/>
      <c r="G1811" s="121"/>
      <c r="H1811" s="121"/>
      <c r="I1811" s="121"/>
      <c r="J1811" s="121"/>
      <c r="K1811" s="121"/>
      <c r="L1811" s="121"/>
      <c r="M1811" s="121"/>
      <c r="N1811" s="121"/>
      <c r="O1811" s="121"/>
      <c r="P1811" s="121"/>
      <c r="Q1811" s="121"/>
      <c r="R1811" s="121"/>
      <c r="S1811" s="121"/>
      <c r="T1811" s="121"/>
      <c r="DS1811" s="83">
        <v>514.11046875</v>
      </c>
      <c r="DT1811" s="83">
        <v>0.31958437499999998</v>
      </c>
      <c r="DU1811" s="83">
        <v>0.32259375000000001</v>
      </c>
      <c r="DV1811" s="83">
        <v>0.33930624999999998</v>
      </c>
      <c r="DW1811" s="83">
        <v>0.3112375</v>
      </c>
      <c r="DX1811" s="83">
        <v>0.294325</v>
      </c>
      <c r="DY1811" s="83">
        <v>0.27604374999999998</v>
      </c>
      <c r="DZ1811" s="83">
        <v>0.17169999999999999</v>
      </c>
    </row>
    <row r="1812" spans="1:130" s="83" customFormat="1" hidden="1" x14ac:dyDescent="0.25">
      <c r="A1812" s="82" t="s">
        <v>480</v>
      </c>
      <c r="B1812" s="82" t="s">
        <v>428</v>
      </c>
      <c r="C1812" s="83" t="s">
        <v>217</v>
      </c>
      <c r="D1812" s="83">
        <v>2017</v>
      </c>
      <c r="E1812" s="121">
        <v>43107</v>
      </c>
      <c r="F1812" s="121"/>
      <c r="G1812" s="121"/>
      <c r="H1812" s="121"/>
      <c r="I1812" s="121"/>
      <c r="J1812" s="121"/>
      <c r="K1812" s="121"/>
      <c r="L1812" s="121"/>
      <c r="M1812" s="121"/>
      <c r="N1812" s="121"/>
      <c r="O1812" s="121"/>
      <c r="P1812" s="121"/>
      <c r="Q1812" s="121"/>
      <c r="R1812" s="121"/>
      <c r="S1812" s="121"/>
      <c r="T1812" s="121"/>
      <c r="DS1812" s="83">
        <v>494.60203124999998</v>
      </c>
      <c r="DT1812" s="83">
        <v>0.308928125</v>
      </c>
      <c r="DU1812" s="83">
        <v>0.32068124999999997</v>
      </c>
      <c r="DV1812" s="83">
        <v>0.31742500000000001</v>
      </c>
      <c r="DW1812" s="83">
        <v>0.28218124999999999</v>
      </c>
      <c r="DX1812" s="83">
        <v>0.29201874999999999</v>
      </c>
      <c r="DY1812" s="83">
        <v>0.29273749999999998</v>
      </c>
      <c r="DZ1812" s="83">
        <v>0.14950625000000001</v>
      </c>
    </row>
    <row r="1813" spans="1:130" s="83" customFormat="1" hidden="1" x14ac:dyDescent="0.25">
      <c r="A1813" s="82" t="s">
        <v>480</v>
      </c>
      <c r="B1813" s="82" t="s">
        <v>428</v>
      </c>
      <c r="C1813" s="83" t="s">
        <v>213</v>
      </c>
      <c r="D1813" s="83">
        <v>2017</v>
      </c>
      <c r="E1813" s="121">
        <v>43108</v>
      </c>
      <c r="F1813" s="121"/>
      <c r="G1813" s="121"/>
      <c r="H1813" s="121"/>
      <c r="I1813" s="121"/>
      <c r="J1813" s="121"/>
      <c r="K1813" s="121"/>
      <c r="L1813" s="121"/>
      <c r="M1813" s="121"/>
      <c r="N1813" s="121"/>
      <c r="O1813" s="121"/>
      <c r="P1813" s="121"/>
      <c r="Q1813" s="121"/>
      <c r="R1813" s="121"/>
      <c r="S1813" s="121"/>
      <c r="T1813" s="121"/>
      <c r="DS1813" s="83">
        <v>513.45515624999996</v>
      </c>
      <c r="DT1813" s="83">
        <v>0.29889062500000002</v>
      </c>
      <c r="DU1813" s="83">
        <v>0.33790625000000002</v>
      </c>
      <c r="DV1813" s="83">
        <v>0.32613750000000002</v>
      </c>
      <c r="DW1813" s="83">
        <v>0.26016250000000002</v>
      </c>
      <c r="DX1813" s="83">
        <v>0.26593749999999999</v>
      </c>
      <c r="DY1813" s="83">
        <v>0.32323125000000003</v>
      </c>
      <c r="DZ1813" s="83">
        <v>0.21765000000000001</v>
      </c>
    </row>
    <row r="1814" spans="1:130" s="83" customFormat="1" hidden="1" x14ac:dyDescent="0.25">
      <c r="A1814" s="82" t="s">
        <v>480</v>
      </c>
      <c r="B1814" s="82" t="s">
        <v>428</v>
      </c>
      <c r="C1814" s="83" t="s">
        <v>496</v>
      </c>
      <c r="D1814" s="83">
        <v>2017</v>
      </c>
      <c r="E1814" s="121">
        <v>43108</v>
      </c>
      <c r="F1814" s="121"/>
      <c r="G1814" s="121"/>
      <c r="H1814" s="121"/>
      <c r="I1814" s="121"/>
      <c r="J1814" s="121"/>
      <c r="K1814" s="121"/>
      <c r="L1814" s="121"/>
      <c r="M1814" s="121"/>
      <c r="N1814" s="121"/>
      <c r="O1814" s="121"/>
      <c r="P1814" s="121"/>
      <c r="Q1814" s="121"/>
      <c r="R1814" s="121"/>
      <c r="S1814" s="121"/>
      <c r="T1814" s="121"/>
      <c r="DS1814" s="83">
        <v>507.06468749999999</v>
      </c>
      <c r="DT1814" s="83">
        <v>0.30796875000000001</v>
      </c>
      <c r="DU1814" s="83">
        <v>0.3203125</v>
      </c>
      <c r="DV1814" s="83">
        <v>0.29153125000000002</v>
      </c>
      <c r="DW1814" s="83">
        <v>0.25671250000000001</v>
      </c>
      <c r="DX1814" s="83">
        <v>0.27605000000000002</v>
      </c>
      <c r="DY1814" s="83">
        <v>0.32460624999999999</v>
      </c>
      <c r="DZ1814" s="83">
        <v>0.22717499999999999</v>
      </c>
    </row>
    <row r="1815" spans="1:130" s="83" customFormat="1" hidden="1" x14ac:dyDescent="0.25">
      <c r="A1815" s="82" t="s">
        <v>480</v>
      </c>
      <c r="B1815" s="82" t="s">
        <v>428</v>
      </c>
      <c r="C1815" s="83" t="s">
        <v>214</v>
      </c>
      <c r="D1815" s="83">
        <v>2017</v>
      </c>
      <c r="E1815" s="121">
        <v>43108</v>
      </c>
      <c r="F1815" s="121"/>
      <c r="G1815" s="121"/>
      <c r="H1815" s="121"/>
      <c r="I1815" s="121"/>
      <c r="J1815" s="121"/>
      <c r="K1815" s="121"/>
      <c r="L1815" s="121"/>
      <c r="M1815" s="121"/>
      <c r="N1815" s="121"/>
      <c r="O1815" s="121"/>
      <c r="P1815" s="121"/>
      <c r="Q1815" s="121"/>
      <c r="R1815" s="121"/>
      <c r="S1815" s="121"/>
      <c r="T1815" s="121"/>
      <c r="DS1815" s="83">
        <v>464.71828125000002</v>
      </c>
      <c r="DT1815" s="83">
        <v>0.263696875</v>
      </c>
      <c r="DU1815" s="83">
        <v>0.27551249999999999</v>
      </c>
      <c r="DV1815" s="83">
        <v>0.24987500000000001</v>
      </c>
      <c r="DW1815" s="83">
        <v>0.28796250000000001</v>
      </c>
      <c r="DX1815" s="83">
        <v>0.29238750000000002</v>
      </c>
      <c r="DY1815" s="83">
        <v>0.26679999999999998</v>
      </c>
      <c r="DZ1815" s="83">
        <v>0.18243124999999999</v>
      </c>
    </row>
    <row r="1816" spans="1:130" s="83" customFormat="1" hidden="1" x14ac:dyDescent="0.25">
      <c r="A1816" s="82" t="s">
        <v>480</v>
      </c>
      <c r="B1816" s="82" t="s">
        <v>428</v>
      </c>
      <c r="C1816" s="83" t="s">
        <v>215</v>
      </c>
      <c r="D1816" s="83">
        <v>2017</v>
      </c>
      <c r="E1816" s="121">
        <v>43108</v>
      </c>
      <c r="F1816" s="121"/>
      <c r="G1816" s="121"/>
      <c r="H1816" s="121"/>
      <c r="I1816" s="121"/>
      <c r="J1816" s="121"/>
      <c r="K1816" s="121"/>
      <c r="L1816" s="121"/>
      <c r="M1816" s="121"/>
      <c r="N1816" s="121"/>
      <c r="O1816" s="121"/>
      <c r="P1816" s="121"/>
      <c r="Q1816" s="121"/>
      <c r="R1816" s="121"/>
      <c r="S1816" s="121"/>
      <c r="T1816" s="121"/>
      <c r="DS1816" s="83">
        <v>507.71203125</v>
      </c>
      <c r="DT1816" s="83">
        <v>0.262003125</v>
      </c>
      <c r="DU1816" s="83">
        <v>0.29329375000000002</v>
      </c>
      <c r="DV1816" s="83">
        <v>0.27941250000000001</v>
      </c>
      <c r="DW1816" s="83">
        <v>0.27479999999999999</v>
      </c>
      <c r="DX1816" s="83">
        <v>0.29871874999999998</v>
      </c>
      <c r="DY1816" s="83">
        <v>0.31756875000000001</v>
      </c>
      <c r="DZ1816" s="83">
        <v>0.244225</v>
      </c>
    </row>
    <row r="1817" spans="1:130" s="83" customFormat="1" hidden="1" x14ac:dyDescent="0.25">
      <c r="A1817" s="82" t="s">
        <v>480</v>
      </c>
      <c r="B1817" s="82" t="s">
        <v>428</v>
      </c>
      <c r="C1817" s="83" t="s">
        <v>216</v>
      </c>
      <c r="D1817" s="83">
        <v>2017</v>
      </c>
      <c r="E1817" s="121">
        <v>43108</v>
      </c>
      <c r="F1817" s="121"/>
      <c r="G1817" s="121"/>
      <c r="H1817" s="121"/>
      <c r="I1817" s="121"/>
      <c r="J1817" s="121"/>
      <c r="K1817" s="121"/>
      <c r="L1817" s="121"/>
      <c r="M1817" s="121"/>
      <c r="N1817" s="121"/>
      <c r="O1817" s="121"/>
      <c r="P1817" s="121"/>
      <c r="Q1817" s="121"/>
      <c r="R1817" s="121"/>
      <c r="S1817" s="121"/>
      <c r="T1817" s="121"/>
      <c r="DS1817" s="83">
        <v>512.07375000000002</v>
      </c>
      <c r="DT1817" s="83">
        <v>0.31275625000000001</v>
      </c>
      <c r="DU1817" s="83">
        <v>0.31868125000000003</v>
      </c>
      <c r="DV1817" s="83">
        <v>0.33831250000000002</v>
      </c>
      <c r="DW1817" s="83">
        <v>0.312025</v>
      </c>
      <c r="DX1817" s="83">
        <v>0.29385</v>
      </c>
      <c r="DY1817" s="83">
        <v>0.27561875000000002</v>
      </c>
      <c r="DZ1817" s="83">
        <v>0.1713875</v>
      </c>
    </row>
    <row r="1818" spans="1:130" s="83" customFormat="1" hidden="1" x14ac:dyDescent="0.25">
      <c r="A1818" s="82" t="s">
        <v>480</v>
      </c>
      <c r="B1818" s="82" t="s">
        <v>428</v>
      </c>
      <c r="C1818" s="83" t="s">
        <v>217</v>
      </c>
      <c r="D1818" s="83">
        <v>2017</v>
      </c>
      <c r="E1818" s="121">
        <v>43108</v>
      </c>
      <c r="F1818" s="121"/>
      <c r="G1818" s="121"/>
      <c r="H1818" s="121"/>
      <c r="I1818" s="121"/>
      <c r="J1818" s="121"/>
      <c r="K1818" s="121"/>
      <c r="L1818" s="121"/>
      <c r="M1818" s="121"/>
      <c r="N1818" s="121"/>
      <c r="O1818" s="121"/>
      <c r="P1818" s="121"/>
      <c r="Q1818" s="121"/>
      <c r="R1818" s="121"/>
      <c r="S1818" s="121"/>
      <c r="T1818" s="121"/>
      <c r="DS1818" s="83">
        <v>492.42374999999998</v>
      </c>
      <c r="DT1818" s="83">
        <v>0.30089375000000002</v>
      </c>
      <c r="DU1818" s="83">
        <v>0.31560624999999998</v>
      </c>
      <c r="DV1818" s="83">
        <v>0.31575625000000002</v>
      </c>
      <c r="DW1818" s="83">
        <v>0.28369375000000002</v>
      </c>
      <c r="DX1818" s="83">
        <v>0.29191250000000002</v>
      </c>
      <c r="DY1818" s="83">
        <v>0.29244375</v>
      </c>
      <c r="DZ1818" s="83">
        <v>0.14935625</v>
      </c>
    </row>
    <row r="1819" spans="1:130" s="83" customFormat="1" hidden="1" x14ac:dyDescent="0.25">
      <c r="A1819" s="82" t="s">
        <v>480</v>
      </c>
      <c r="B1819" s="82" t="s">
        <v>428</v>
      </c>
      <c r="C1819" s="83" t="s">
        <v>213</v>
      </c>
      <c r="D1819" s="83">
        <v>2017</v>
      </c>
      <c r="E1819" s="121">
        <v>43109</v>
      </c>
      <c r="F1819" s="121"/>
      <c r="G1819" s="121"/>
      <c r="H1819" s="121"/>
      <c r="I1819" s="121"/>
      <c r="J1819" s="121"/>
      <c r="K1819" s="121"/>
      <c r="L1819" s="121"/>
      <c r="M1819" s="121"/>
      <c r="N1819" s="121"/>
      <c r="O1819" s="121"/>
      <c r="P1819" s="121"/>
      <c r="Q1819" s="121"/>
      <c r="R1819" s="121"/>
      <c r="S1819" s="121"/>
      <c r="T1819" s="121"/>
      <c r="DS1819" s="83">
        <v>511.38749999999999</v>
      </c>
      <c r="DT1819" s="83">
        <v>0.29453125000000002</v>
      </c>
      <c r="DU1819" s="83">
        <v>0.33488125000000002</v>
      </c>
      <c r="DV1819" s="83">
        <v>0.32284374999999998</v>
      </c>
      <c r="DW1819" s="83">
        <v>0.26116875000000001</v>
      </c>
      <c r="DX1819" s="83">
        <v>0.26578750000000001</v>
      </c>
      <c r="DY1819" s="83">
        <v>0.32274999999999998</v>
      </c>
      <c r="DZ1819" s="83">
        <v>0.21736875</v>
      </c>
    </row>
    <row r="1820" spans="1:130" s="83" customFormat="1" hidden="1" x14ac:dyDescent="0.25">
      <c r="A1820" s="82" t="s">
        <v>480</v>
      </c>
      <c r="B1820" s="82" t="s">
        <v>428</v>
      </c>
      <c r="C1820" s="83" t="s">
        <v>496</v>
      </c>
      <c r="D1820" s="83">
        <v>2017</v>
      </c>
      <c r="E1820" s="121">
        <v>43109</v>
      </c>
      <c r="F1820" s="121"/>
      <c r="G1820" s="121"/>
      <c r="H1820" s="121"/>
      <c r="I1820" s="121"/>
      <c r="J1820" s="121"/>
      <c r="K1820" s="121"/>
      <c r="L1820" s="121"/>
      <c r="M1820" s="121"/>
      <c r="N1820" s="121"/>
      <c r="O1820" s="121"/>
      <c r="P1820" s="121"/>
      <c r="Q1820" s="121"/>
      <c r="R1820" s="121"/>
      <c r="S1820" s="121"/>
      <c r="T1820" s="121"/>
      <c r="DS1820" s="83">
        <v>505.38312500000001</v>
      </c>
      <c r="DT1820" s="83">
        <v>0.30288124999999999</v>
      </c>
      <c r="DU1820" s="83">
        <v>0.31645624999999999</v>
      </c>
      <c r="DV1820" s="83">
        <v>0.29037499999999999</v>
      </c>
      <c r="DW1820" s="83">
        <v>0.25756250000000003</v>
      </c>
      <c r="DX1820" s="83">
        <v>0.27594166666666697</v>
      </c>
      <c r="DY1820" s="83">
        <v>0.32424999999999998</v>
      </c>
      <c r="DZ1820" s="83">
        <v>0.2268125</v>
      </c>
    </row>
    <row r="1821" spans="1:130" s="83" customFormat="1" hidden="1" x14ac:dyDescent="0.25">
      <c r="A1821" s="82" t="s">
        <v>480</v>
      </c>
      <c r="B1821" s="82" t="s">
        <v>428</v>
      </c>
      <c r="C1821" s="83" t="s">
        <v>214</v>
      </c>
      <c r="D1821" s="83">
        <v>2017</v>
      </c>
      <c r="E1821" s="121">
        <v>43109</v>
      </c>
      <c r="F1821" s="121"/>
      <c r="G1821" s="121"/>
      <c r="H1821" s="121"/>
      <c r="I1821" s="121"/>
      <c r="J1821" s="121"/>
      <c r="K1821" s="121"/>
      <c r="L1821" s="121"/>
      <c r="M1821" s="121"/>
      <c r="N1821" s="121"/>
      <c r="O1821" s="121"/>
      <c r="P1821" s="121"/>
      <c r="Q1821" s="121"/>
      <c r="R1821" s="121"/>
      <c r="S1821" s="121"/>
      <c r="T1821" s="121"/>
      <c r="DS1821" s="83">
        <v>463.72640625000003</v>
      </c>
      <c r="DT1821" s="83">
        <v>0.25743437499999999</v>
      </c>
      <c r="DU1821" s="83">
        <v>0.27447500000000002</v>
      </c>
      <c r="DV1821" s="83">
        <v>0.25163750000000001</v>
      </c>
      <c r="DW1821" s="83">
        <v>0.28820000000000001</v>
      </c>
      <c r="DX1821" s="83">
        <v>0.29185624999999998</v>
      </c>
      <c r="DY1821" s="83">
        <v>0.26596249999999999</v>
      </c>
      <c r="DZ1821" s="83">
        <v>0.18214374999999999</v>
      </c>
    </row>
    <row r="1822" spans="1:130" s="83" customFormat="1" hidden="1" x14ac:dyDescent="0.25">
      <c r="A1822" s="82" t="s">
        <v>480</v>
      </c>
      <c r="B1822" s="82" t="s">
        <v>428</v>
      </c>
      <c r="C1822" s="83" t="s">
        <v>215</v>
      </c>
      <c r="D1822" s="83">
        <v>2017</v>
      </c>
      <c r="E1822" s="121">
        <v>43109</v>
      </c>
      <c r="F1822" s="121"/>
      <c r="G1822" s="121"/>
      <c r="H1822" s="121"/>
      <c r="I1822" s="121"/>
      <c r="J1822" s="121"/>
      <c r="K1822" s="121"/>
      <c r="L1822" s="121"/>
      <c r="M1822" s="121"/>
      <c r="N1822" s="121"/>
      <c r="O1822" s="121"/>
      <c r="P1822" s="121"/>
      <c r="Q1822" s="121"/>
      <c r="R1822" s="121"/>
      <c r="S1822" s="121"/>
      <c r="T1822" s="121"/>
      <c r="DS1822" s="83">
        <v>506.50125000000003</v>
      </c>
      <c r="DT1822" s="83">
        <v>0.25573125000000002</v>
      </c>
      <c r="DU1822" s="83">
        <v>0.29125624999999999</v>
      </c>
      <c r="DV1822" s="83">
        <v>0.2805125</v>
      </c>
      <c r="DW1822" s="83">
        <v>0.27509375000000003</v>
      </c>
      <c r="DX1822" s="83">
        <v>0.29825000000000002</v>
      </c>
      <c r="DY1822" s="83">
        <v>0.31709375000000001</v>
      </c>
      <c r="DZ1822" s="83">
        <v>0.24389374999999999</v>
      </c>
    </row>
    <row r="1823" spans="1:130" s="83" customFormat="1" hidden="1" x14ac:dyDescent="0.25">
      <c r="A1823" s="82" t="s">
        <v>480</v>
      </c>
      <c r="B1823" s="82" t="s">
        <v>428</v>
      </c>
      <c r="C1823" s="83" t="s">
        <v>216</v>
      </c>
      <c r="D1823" s="83">
        <v>2017</v>
      </c>
      <c r="E1823" s="121">
        <v>43109</v>
      </c>
      <c r="F1823" s="121"/>
      <c r="G1823" s="121"/>
      <c r="H1823" s="121"/>
      <c r="I1823" s="121"/>
      <c r="J1823" s="121"/>
      <c r="K1823" s="121"/>
      <c r="L1823" s="121"/>
      <c r="M1823" s="121"/>
      <c r="N1823" s="121"/>
      <c r="O1823" s="121"/>
      <c r="P1823" s="121"/>
      <c r="Q1823" s="121"/>
      <c r="R1823" s="121"/>
      <c r="S1823" s="121"/>
      <c r="T1823" s="121"/>
      <c r="DS1823" s="83">
        <v>510.33937500000002</v>
      </c>
      <c r="DT1823" s="83">
        <v>0.30807499999999999</v>
      </c>
      <c r="DU1823" s="83">
        <v>0.31517499999999998</v>
      </c>
      <c r="DV1823" s="83">
        <v>0.3369875</v>
      </c>
      <c r="DW1823" s="83">
        <v>0.31270625000000002</v>
      </c>
      <c r="DX1823" s="83">
        <v>0.29365000000000002</v>
      </c>
      <c r="DY1823" s="83">
        <v>0.27515000000000001</v>
      </c>
      <c r="DZ1823" s="83">
        <v>0.17101250000000001</v>
      </c>
    </row>
    <row r="1824" spans="1:130" s="83" customFormat="1" hidden="1" x14ac:dyDescent="0.25">
      <c r="A1824" s="82" t="s">
        <v>480</v>
      </c>
      <c r="B1824" s="82" t="s">
        <v>428</v>
      </c>
      <c r="C1824" s="83" t="s">
        <v>217</v>
      </c>
      <c r="D1824" s="83">
        <v>2017</v>
      </c>
      <c r="E1824" s="121">
        <v>43109</v>
      </c>
      <c r="F1824" s="121"/>
      <c r="G1824" s="121"/>
      <c r="H1824" s="121"/>
      <c r="I1824" s="121"/>
      <c r="J1824" s="121"/>
      <c r="K1824" s="121"/>
      <c r="L1824" s="121"/>
      <c r="M1824" s="121"/>
      <c r="N1824" s="121"/>
      <c r="O1824" s="121"/>
      <c r="P1824" s="121"/>
      <c r="Q1824" s="121"/>
      <c r="R1824" s="121"/>
      <c r="S1824" s="121"/>
      <c r="T1824" s="121"/>
      <c r="DS1824" s="83">
        <v>490.73578125</v>
      </c>
      <c r="DT1824" s="83">
        <v>0.29572812500000001</v>
      </c>
      <c r="DU1824" s="83">
        <v>0.31161875</v>
      </c>
      <c r="DV1824" s="83">
        <v>0.31399375000000002</v>
      </c>
      <c r="DW1824" s="83">
        <v>0.2850375</v>
      </c>
      <c r="DX1824" s="83">
        <v>0.29176875000000002</v>
      </c>
      <c r="DY1824" s="83">
        <v>0.29210625000000001</v>
      </c>
      <c r="DZ1824" s="83">
        <v>0.14920625000000001</v>
      </c>
    </row>
    <row r="1825" spans="1:130" s="83" customFormat="1" hidden="1" x14ac:dyDescent="0.25">
      <c r="A1825" s="82" t="s">
        <v>480</v>
      </c>
      <c r="B1825" s="82" t="s">
        <v>428</v>
      </c>
      <c r="C1825" s="83" t="s">
        <v>213</v>
      </c>
      <c r="D1825" s="83">
        <v>2017</v>
      </c>
      <c r="E1825" s="121">
        <v>43110</v>
      </c>
      <c r="F1825" s="121"/>
      <c r="G1825" s="121"/>
      <c r="H1825" s="121"/>
      <c r="I1825" s="121"/>
      <c r="J1825" s="121"/>
      <c r="K1825" s="121"/>
      <c r="L1825" s="121"/>
      <c r="M1825" s="121"/>
      <c r="N1825" s="121"/>
      <c r="O1825" s="121"/>
      <c r="P1825" s="121"/>
      <c r="Q1825" s="121"/>
      <c r="R1825" s="121"/>
      <c r="S1825" s="121"/>
      <c r="T1825" s="121"/>
      <c r="DS1825" s="83">
        <v>522.56062499999996</v>
      </c>
      <c r="DT1825" s="83">
        <v>0.33503125</v>
      </c>
      <c r="DU1825" s="83">
        <v>0.35270625</v>
      </c>
      <c r="DV1825" s="83">
        <v>0.33069375000000001</v>
      </c>
      <c r="DW1825" s="83">
        <v>0.26216250000000002</v>
      </c>
      <c r="DX1825" s="83">
        <v>0.26576250000000001</v>
      </c>
      <c r="DY1825" s="83">
        <v>0.32240000000000002</v>
      </c>
      <c r="DZ1825" s="83">
        <v>0.21698124999999999</v>
      </c>
    </row>
    <row r="1826" spans="1:130" s="83" customFormat="1" hidden="1" x14ac:dyDescent="0.25">
      <c r="A1826" s="82" t="s">
        <v>480</v>
      </c>
      <c r="B1826" s="82" t="s">
        <v>428</v>
      </c>
      <c r="C1826" s="83" t="s">
        <v>496</v>
      </c>
      <c r="D1826" s="83">
        <v>2017</v>
      </c>
      <c r="E1826" s="121">
        <v>43110</v>
      </c>
      <c r="F1826" s="121"/>
      <c r="G1826" s="121"/>
      <c r="H1826" s="121"/>
      <c r="I1826" s="121"/>
      <c r="J1826" s="121"/>
      <c r="K1826" s="121"/>
      <c r="L1826" s="121"/>
      <c r="M1826" s="121"/>
      <c r="N1826" s="121"/>
      <c r="O1826" s="121"/>
      <c r="P1826" s="121"/>
      <c r="Q1826" s="121"/>
      <c r="R1826" s="121"/>
      <c r="S1826" s="121"/>
      <c r="T1826" s="121"/>
      <c r="DS1826" s="83">
        <v>515.79437499999995</v>
      </c>
      <c r="DT1826" s="83">
        <v>0.33985625000000003</v>
      </c>
      <c r="DU1826" s="83">
        <v>0.33423124999999998</v>
      </c>
      <c r="DV1826" s="83">
        <v>0.29703125000000002</v>
      </c>
      <c r="DW1826" s="83">
        <v>0.25850624999999999</v>
      </c>
      <c r="DX1826" s="83">
        <v>0.276208333333333</v>
      </c>
      <c r="DY1826" s="83">
        <v>0.32404375000000002</v>
      </c>
      <c r="DZ1826" s="83">
        <v>0.22648125</v>
      </c>
    </row>
    <row r="1827" spans="1:130" s="83" customFormat="1" hidden="1" x14ac:dyDescent="0.25">
      <c r="A1827" s="82" t="s">
        <v>480</v>
      </c>
      <c r="B1827" s="82" t="s">
        <v>428</v>
      </c>
      <c r="C1827" s="83" t="s">
        <v>214</v>
      </c>
      <c r="D1827" s="83">
        <v>2017</v>
      </c>
      <c r="E1827" s="121">
        <v>43110</v>
      </c>
      <c r="F1827" s="121"/>
      <c r="G1827" s="121"/>
      <c r="H1827" s="121"/>
      <c r="I1827" s="121"/>
      <c r="J1827" s="121"/>
      <c r="K1827" s="121"/>
      <c r="L1827" s="121"/>
      <c r="M1827" s="121"/>
      <c r="N1827" s="121"/>
      <c r="O1827" s="121"/>
      <c r="P1827" s="121"/>
      <c r="Q1827" s="121"/>
      <c r="R1827" s="121"/>
      <c r="S1827" s="121"/>
      <c r="T1827" s="121"/>
      <c r="DS1827" s="83">
        <v>470.44499999999999</v>
      </c>
      <c r="DT1827" s="83">
        <v>0.2888</v>
      </c>
      <c r="DU1827" s="83">
        <v>0.28333750000000002</v>
      </c>
      <c r="DV1827" s="83">
        <v>0.25465624999999997</v>
      </c>
      <c r="DW1827" s="83">
        <v>0.28897499999999998</v>
      </c>
      <c r="DX1827" s="83">
        <v>0.29143750000000002</v>
      </c>
      <c r="DY1827" s="83">
        <v>0.26505624999999999</v>
      </c>
      <c r="DZ1827" s="83">
        <v>0.18195625000000001</v>
      </c>
    </row>
    <row r="1828" spans="1:130" s="83" customFormat="1" hidden="1" x14ac:dyDescent="0.25">
      <c r="A1828" s="82" t="s">
        <v>480</v>
      </c>
      <c r="B1828" s="82" t="s">
        <v>428</v>
      </c>
      <c r="C1828" s="83" t="s">
        <v>215</v>
      </c>
      <c r="D1828" s="83">
        <v>2017</v>
      </c>
      <c r="E1828" s="121">
        <v>43110</v>
      </c>
      <c r="F1828" s="121"/>
      <c r="G1828" s="121"/>
      <c r="H1828" s="121"/>
      <c r="I1828" s="121"/>
      <c r="J1828" s="121"/>
      <c r="K1828" s="121"/>
      <c r="L1828" s="121"/>
      <c r="M1828" s="121"/>
      <c r="N1828" s="121"/>
      <c r="O1828" s="121"/>
      <c r="P1828" s="121"/>
      <c r="Q1828" s="121"/>
      <c r="R1828" s="121"/>
      <c r="S1828" s="121"/>
      <c r="T1828" s="121"/>
      <c r="DS1828" s="83">
        <v>517.37109375</v>
      </c>
      <c r="DT1828" s="83">
        <v>0.29866562499999999</v>
      </c>
      <c r="DU1828" s="83">
        <v>0.31117499999999998</v>
      </c>
      <c r="DV1828" s="83">
        <v>0.285825</v>
      </c>
      <c r="DW1828" s="83">
        <v>0.27569375000000002</v>
      </c>
      <c r="DX1828" s="83">
        <v>0.29803125000000003</v>
      </c>
      <c r="DY1828" s="83">
        <v>0.31664375</v>
      </c>
      <c r="DZ1828" s="83">
        <v>0.24345625000000001</v>
      </c>
    </row>
    <row r="1829" spans="1:130" s="83" customFormat="1" hidden="1" x14ac:dyDescent="0.25">
      <c r="A1829" s="82" t="s">
        <v>480</v>
      </c>
      <c r="B1829" s="82" t="s">
        <v>428</v>
      </c>
      <c r="C1829" s="83" t="s">
        <v>216</v>
      </c>
      <c r="D1829" s="83">
        <v>2017</v>
      </c>
      <c r="E1829" s="121">
        <v>43110</v>
      </c>
      <c r="F1829" s="121"/>
      <c r="G1829" s="121"/>
      <c r="H1829" s="121"/>
      <c r="I1829" s="121"/>
      <c r="J1829" s="121"/>
      <c r="K1829" s="121"/>
      <c r="L1829" s="121"/>
      <c r="M1829" s="121"/>
      <c r="N1829" s="121"/>
      <c r="O1829" s="121"/>
      <c r="P1829" s="121"/>
      <c r="Q1829" s="121"/>
      <c r="R1829" s="121"/>
      <c r="S1829" s="121"/>
      <c r="T1829" s="121"/>
      <c r="DS1829" s="83">
        <v>521.33718750000003</v>
      </c>
      <c r="DT1829" s="83">
        <v>0.34468124999999999</v>
      </c>
      <c r="DU1829" s="83">
        <v>0.33545000000000003</v>
      </c>
      <c r="DV1829" s="83">
        <v>0.34514375000000003</v>
      </c>
      <c r="DW1829" s="83">
        <v>0.313525</v>
      </c>
      <c r="DX1829" s="83">
        <v>0.29355625000000002</v>
      </c>
      <c r="DY1829" s="83">
        <v>0.27479999999999999</v>
      </c>
      <c r="DZ1829" s="83">
        <v>0.17069999999999999</v>
      </c>
    </row>
    <row r="1830" spans="1:130" s="83" customFormat="1" hidden="1" x14ac:dyDescent="0.25">
      <c r="A1830" s="82" t="s">
        <v>480</v>
      </c>
      <c r="B1830" s="82" t="s">
        <v>428</v>
      </c>
      <c r="C1830" s="83" t="s">
        <v>217</v>
      </c>
      <c r="D1830" s="83">
        <v>2017</v>
      </c>
      <c r="E1830" s="121">
        <v>43110</v>
      </c>
      <c r="F1830" s="121"/>
      <c r="G1830" s="121"/>
      <c r="H1830" s="121"/>
      <c r="I1830" s="121"/>
      <c r="J1830" s="121"/>
      <c r="K1830" s="121"/>
      <c r="L1830" s="121"/>
      <c r="M1830" s="121"/>
      <c r="N1830" s="121"/>
      <c r="O1830" s="121"/>
      <c r="P1830" s="121"/>
      <c r="Q1830" s="121"/>
      <c r="R1830" s="121"/>
      <c r="S1830" s="121"/>
      <c r="T1830" s="121"/>
      <c r="DS1830" s="83">
        <v>501.39328124999997</v>
      </c>
      <c r="DT1830" s="83">
        <v>0.33337812500000003</v>
      </c>
      <c r="DU1830" s="83">
        <v>0.33130625000000002</v>
      </c>
      <c r="DV1830" s="83">
        <v>0.32019375</v>
      </c>
      <c r="DW1830" s="83">
        <v>0.28611249999999999</v>
      </c>
      <c r="DX1830" s="83">
        <v>0.29181249999999997</v>
      </c>
      <c r="DY1830" s="83">
        <v>0.29181875000000002</v>
      </c>
      <c r="DZ1830" s="83">
        <v>0.14903125</v>
      </c>
    </row>
    <row r="1831" spans="1:130" s="83" customFormat="1" hidden="1" x14ac:dyDescent="0.25">
      <c r="A1831" s="82" t="s">
        <v>480</v>
      </c>
      <c r="B1831" s="82" t="s">
        <v>428</v>
      </c>
      <c r="C1831" s="83" t="s">
        <v>213</v>
      </c>
      <c r="D1831" s="83">
        <v>2017</v>
      </c>
      <c r="E1831" s="121">
        <v>43111</v>
      </c>
      <c r="F1831" s="121"/>
      <c r="G1831" s="121"/>
      <c r="H1831" s="121"/>
      <c r="I1831" s="121"/>
      <c r="J1831" s="121"/>
      <c r="K1831" s="121"/>
      <c r="L1831" s="121"/>
      <c r="M1831" s="121"/>
      <c r="N1831" s="121"/>
      <c r="O1831" s="121"/>
      <c r="P1831" s="121"/>
      <c r="Q1831" s="121"/>
      <c r="R1831" s="121"/>
      <c r="S1831" s="121"/>
      <c r="T1831" s="121"/>
      <c r="DS1831" s="83">
        <v>562.53562499999998</v>
      </c>
      <c r="DT1831" s="83">
        <v>0.35133124999999998</v>
      </c>
      <c r="DU1831" s="83">
        <v>0.37095624999999999</v>
      </c>
      <c r="DV1831" s="83">
        <v>0.3596625</v>
      </c>
      <c r="DW1831" s="83">
        <v>0.33211249999999998</v>
      </c>
      <c r="DX1831" s="83">
        <v>0.27434375</v>
      </c>
      <c r="DY1831" s="83">
        <v>0.32445625</v>
      </c>
      <c r="DZ1831" s="83">
        <v>0.22339999999999999</v>
      </c>
    </row>
    <row r="1832" spans="1:130" s="83" customFormat="1" hidden="1" x14ac:dyDescent="0.25">
      <c r="A1832" s="82" t="s">
        <v>480</v>
      </c>
      <c r="B1832" s="82" t="s">
        <v>428</v>
      </c>
      <c r="C1832" s="83" t="s">
        <v>496</v>
      </c>
      <c r="D1832" s="83">
        <v>2017</v>
      </c>
      <c r="E1832" s="121">
        <v>43111</v>
      </c>
      <c r="F1832" s="121"/>
      <c r="G1832" s="121"/>
      <c r="H1832" s="121"/>
      <c r="I1832" s="121"/>
      <c r="J1832" s="121"/>
      <c r="K1832" s="121"/>
      <c r="L1832" s="121"/>
      <c r="M1832" s="121"/>
      <c r="N1832" s="121"/>
      <c r="O1832" s="121"/>
      <c r="P1832" s="121"/>
      <c r="Q1832" s="121"/>
      <c r="R1832" s="121"/>
      <c r="S1832" s="121"/>
      <c r="T1832" s="121"/>
      <c r="DS1832" s="83">
        <v>551.19765625000002</v>
      </c>
      <c r="DT1832" s="83">
        <v>0.36128437499999999</v>
      </c>
      <c r="DU1832" s="83">
        <v>0.36144999999999999</v>
      </c>
      <c r="DV1832" s="83">
        <v>0.35174375000000002</v>
      </c>
      <c r="DW1832" s="83">
        <v>0.29466874999999998</v>
      </c>
      <c r="DX1832" s="83">
        <v>0.27940833333333298</v>
      </c>
      <c r="DY1832" s="83">
        <v>0.32379374999999999</v>
      </c>
      <c r="DZ1832" s="83">
        <v>0.22634375000000001</v>
      </c>
    </row>
    <row r="1833" spans="1:130" s="83" customFormat="1" hidden="1" x14ac:dyDescent="0.25">
      <c r="A1833" s="82" t="s">
        <v>480</v>
      </c>
      <c r="B1833" s="82" t="s">
        <v>428</v>
      </c>
      <c r="C1833" s="83" t="s">
        <v>214</v>
      </c>
      <c r="D1833" s="83">
        <v>2017</v>
      </c>
      <c r="E1833" s="121">
        <v>43111</v>
      </c>
      <c r="F1833" s="121"/>
      <c r="G1833" s="121"/>
      <c r="H1833" s="121"/>
      <c r="I1833" s="121"/>
      <c r="J1833" s="121"/>
      <c r="K1833" s="121"/>
      <c r="L1833" s="121"/>
      <c r="M1833" s="121"/>
      <c r="N1833" s="121"/>
      <c r="O1833" s="121"/>
      <c r="P1833" s="121"/>
      <c r="Q1833" s="121"/>
      <c r="R1833" s="121"/>
      <c r="S1833" s="121"/>
      <c r="T1833" s="121"/>
      <c r="DS1833" s="83">
        <v>514.47796874999995</v>
      </c>
      <c r="DT1833" s="83">
        <v>0.34962812500000001</v>
      </c>
      <c r="DU1833" s="83">
        <v>0.36643750000000003</v>
      </c>
      <c r="DV1833" s="83">
        <v>0.32301875000000002</v>
      </c>
      <c r="DW1833" s="83">
        <v>0.2969</v>
      </c>
      <c r="DX1833" s="83">
        <v>0.29116874999999998</v>
      </c>
      <c r="DY1833" s="83">
        <v>0.26423124999999997</v>
      </c>
      <c r="DZ1833" s="83">
        <v>0.18157499999999999</v>
      </c>
    </row>
    <row r="1834" spans="1:130" s="83" customFormat="1" hidden="1" x14ac:dyDescent="0.25">
      <c r="A1834" s="82" t="s">
        <v>480</v>
      </c>
      <c r="B1834" s="82" t="s">
        <v>428</v>
      </c>
      <c r="C1834" s="83" t="s">
        <v>215</v>
      </c>
      <c r="D1834" s="83">
        <v>2017</v>
      </c>
      <c r="E1834" s="121">
        <v>43111</v>
      </c>
      <c r="F1834" s="121"/>
      <c r="G1834" s="121"/>
      <c r="H1834" s="121"/>
      <c r="I1834" s="121"/>
      <c r="J1834" s="121"/>
      <c r="K1834" s="121"/>
      <c r="L1834" s="121"/>
      <c r="M1834" s="121"/>
      <c r="N1834" s="121"/>
      <c r="O1834" s="121"/>
      <c r="P1834" s="121"/>
      <c r="Q1834" s="121"/>
      <c r="R1834" s="121"/>
      <c r="S1834" s="121"/>
      <c r="T1834" s="121"/>
      <c r="DS1834" s="83">
        <v>557.38218749999999</v>
      </c>
      <c r="DT1834" s="83">
        <v>0.34625</v>
      </c>
      <c r="DU1834" s="83">
        <v>0.36295624999999998</v>
      </c>
      <c r="DV1834" s="83">
        <v>0.35366249999999999</v>
      </c>
      <c r="DW1834" s="83">
        <v>0.289775</v>
      </c>
      <c r="DX1834" s="83">
        <v>0.30064374999999999</v>
      </c>
      <c r="DY1834" s="83">
        <v>0.31622499999999998</v>
      </c>
      <c r="DZ1834" s="83">
        <v>0.24303125</v>
      </c>
    </row>
    <row r="1835" spans="1:130" s="83" customFormat="1" hidden="1" x14ac:dyDescent="0.25">
      <c r="A1835" s="82" t="s">
        <v>480</v>
      </c>
      <c r="B1835" s="82" t="s">
        <v>428</v>
      </c>
      <c r="C1835" s="83" t="s">
        <v>216</v>
      </c>
      <c r="D1835" s="83">
        <v>2017</v>
      </c>
      <c r="E1835" s="121">
        <v>43111</v>
      </c>
      <c r="F1835" s="121"/>
      <c r="G1835" s="121"/>
      <c r="H1835" s="121"/>
      <c r="I1835" s="121"/>
      <c r="J1835" s="121"/>
      <c r="K1835" s="121"/>
      <c r="L1835" s="121"/>
      <c r="M1835" s="121"/>
      <c r="N1835" s="121"/>
      <c r="O1835" s="121"/>
      <c r="P1835" s="121"/>
      <c r="Q1835" s="121"/>
      <c r="R1835" s="121"/>
      <c r="S1835" s="121"/>
      <c r="T1835" s="121"/>
      <c r="DS1835" s="83">
        <v>545.49468750000005</v>
      </c>
      <c r="DT1835" s="83">
        <v>0.36325625</v>
      </c>
      <c r="DU1835" s="83">
        <v>0.35773749999999999</v>
      </c>
      <c r="DV1835" s="83">
        <v>0.38796874999999997</v>
      </c>
      <c r="DW1835" s="83">
        <v>0.33174375</v>
      </c>
      <c r="DX1835" s="83">
        <v>0.29326875000000002</v>
      </c>
      <c r="DY1835" s="83">
        <v>0.27447500000000002</v>
      </c>
      <c r="DZ1835" s="83">
        <v>0.1703625</v>
      </c>
    </row>
    <row r="1836" spans="1:130" s="83" customFormat="1" hidden="1" x14ac:dyDescent="0.25">
      <c r="A1836" s="82" t="s">
        <v>480</v>
      </c>
      <c r="B1836" s="82" t="s">
        <v>428</v>
      </c>
      <c r="C1836" s="83" t="s">
        <v>217</v>
      </c>
      <c r="D1836" s="83">
        <v>2017</v>
      </c>
      <c r="E1836" s="121">
        <v>43111</v>
      </c>
      <c r="F1836" s="121"/>
      <c r="G1836" s="121"/>
      <c r="H1836" s="121"/>
      <c r="I1836" s="121"/>
      <c r="J1836" s="121"/>
      <c r="K1836" s="121"/>
      <c r="L1836" s="121"/>
      <c r="M1836" s="121"/>
      <c r="N1836" s="121"/>
      <c r="O1836" s="121"/>
      <c r="P1836" s="121"/>
      <c r="Q1836" s="121"/>
      <c r="R1836" s="121"/>
      <c r="S1836" s="121"/>
      <c r="T1836" s="121"/>
      <c r="DS1836" s="83">
        <v>534.49968750000005</v>
      </c>
      <c r="DT1836" s="83">
        <v>0.35546250000000001</v>
      </c>
      <c r="DU1836" s="83">
        <v>0.35978125</v>
      </c>
      <c r="DV1836" s="83">
        <v>0.3621125</v>
      </c>
      <c r="DW1836" s="83">
        <v>0.32923124999999998</v>
      </c>
      <c r="DX1836" s="83">
        <v>0.29216874999999998</v>
      </c>
      <c r="DY1836" s="83">
        <v>0.29164374999999998</v>
      </c>
      <c r="DZ1836" s="83">
        <v>0.14888750000000001</v>
      </c>
    </row>
    <row r="1837" spans="1:130" s="83" customFormat="1" hidden="1" x14ac:dyDescent="0.25">
      <c r="A1837" s="82" t="s">
        <v>480</v>
      </c>
      <c r="B1837" s="82" t="s">
        <v>428</v>
      </c>
      <c r="C1837" s="83" t="s">
        <v>213</v>
      </c>
      <c r="D1837" s="83">
        <v>2017</v>
      </c>
      <c r="E1837" s="121">
        <v>43112</v>
      </c>
      <c r="F1837" s="121"/>
      <c r="G1837" s="121"/>
      <c r="H1837" s="121"/>
      <c r="I1837" s="121"/>
      <c r="J1837" s="121"/>
      <c r="K1837" s="121"/>
      <c r="L1837" s="121"/>
      <c r="M1837" s="121"/>
      <c r="N1837" s="121"/>
      <c r="O1837" s="121"/>
      <c r="P1837" s="121"/>
      <c r="Q1837" s="121"/>
      <c r="R1837" s="121"/>
      <c r="S1837" s="121"/>
      <c r="T1837" s="121"/>
      <c r="DS1837" s="83">
        <v>563.20687499999997</v>
      </c>
      <c r="DT1837" s="83">
        <v>0.32915624999999998</v>
      </c>
      <c r="DU1837" s="83">
        <v>0.35949375</v>
      </c>
      <c r="DV1837" s="83">
        <v>0.34741875</v>
      </c>
      <c r="DW1837" s="83">
        <v>0.35604999999999998</v>
      </c>
      <c r="DX1837" s="83">
        <v>0.28565000000000002</v>
      </c>
      <c r="DY1837" s="83">
        <v>0.32596249999999999</v>
      </c>
      <c r="DZ1837" s="83">
        <v>0.21795</v>
      </c>
    </row>
    <row r="1838" spans="1:130" s="83" customFormat="1" hidden="1" x14ac:dyDescent="0.25">
      <c r="A1838" s="82" t="s">
        <v>480</v>
      </c>
      <c r="B1838" s="82" t="s">
        <v>428</v>
      </c>
      <c r="C1838" s="83" t="s">
        <v>496</v>
      </c>
      <c r="D1838" s="83">
        <v>2017</v>
      </c>
      <c r="E1838" s="121">
        <v>43112</v>
      </c>
      <c r="F1838" s="121"/>
      <c r="G1838" s="121"/>
      <c r="H1838" s="121"/>
      <c r="I1838" s="121"/>
      <c r="J1838" s="121"/>
      <c r="K1838" s="121"/>
      <c r="L1838" s="121"/>
      <c r="M1838" s="121"/>
      <c r="N1838" s="121"/>
      <c r="O1838" s="121"/>
      <c r="P1838" s="121"/>
      <c r="Q1838" s="121"/>
      <c r="R1838" s="121"/>
      <c r="S1838" s="121"/>
      <c r="T1838" s="121"/>
      <c r="DS1838" s="83">
        <v>556.82734374999995</v>
      </c>
      <c r="DT1838" s="83">
        <v>0.34065937499999999</v>
      </c>
      <c r="DU1838" s="83">
        <v>0.34648125000000002</v>
      </c>
      <c r="DV1838" s="83">
        <v>0.34728750000000003</v>
      </c>
      <c r="DW1838" s="83">
        <v>0.32907500000000001</v>
      </c>
      <c r="DX1838" s="83">
        <v>0.28653333333333297</v>
      </c>
      <c r="DY1838" s="83">
        <v>0.32363750000000002</v>
      </c>
      <c r="DZ1838" s="83">
        <v>0.22598750000000001</v>
      </c>
    </row>
    <row r="1839" spans="1:130" s="83" customFormat="1" hidden="1" x14ac:dyDescent="0.25">
      <c r="A1839" s="82" t="s">
        <v>480</v>
      </c>
      <c r="B1839" s="82" t="s">
        <v>428</v>
      </c>
      <c r="C1839" s="83" t="s">
        <v>214</v>
      </c>
      <c r="D1839" s="83">
        <v>2017</v>
      </c>
      <c r="E1839" s="121">
        <v>43112</v>
      </c>
      <c r="F1839" s="121"/>
      <c r="G1839" s="121"/>
      <c r="H1839" s="121"/>
      <c r="I1839" s="121"/>
      <c r="J1839" s="121"/>
      <c r="K1839" s="121"/>
      <c r="L1839" s="121"/>
      <c r="M1839" s="121"/>
      <c r="N1839" s="121"/>
      <c r="O1839" s="121"/>
      <c r="P1839" s="121"/>
      <c r="Q1839" s="121"/>
      <c r="R1839" s="121"/>
      <c r="S1839" s="121"/>
      <c r="T1839" s="121"/>
      <c r="DS1839" s="83">
        <v>518.80218749999995</v>
      </c>
      <c r="DT1839" s="83">
        <v>0.33110000000000001</v>
      </c>
      <c r="DU1839" s="83">
        <v>0.36256875</v>
      </c>
      <c r="DV1839" s="83">
        <v>0.33468750000000003</v>
      </c>
      <c r="DW1839" s="83">
        <v>0.31119999999999998</v>
      </c>
      <c r="DX1839" s="83">
        <v>0.29194999999999999</v>
      </c>
      <c r="DY1839" s="83">
        <v>0.26330625000000002</v>
      </c>
      <c r="DZ1839" s="83">
        <v>0.18136250000000001</v>
      </c>
    </row>
    <row r="1840" spans="1:130" s="83" customFormat="1" hidden="1" x14ac:dyDescent="0.25">
      <c r="A1840" s="82" t="s">
        <v>480</v>
      </c>
      <c r="B1840" s="82" t="s">
        <v>428</v>
      </c>
      <c r="C1840" s="83" t="s">
        <v>215</v>
      </c>
      <c r="D1840" s="83">
        <v>2017</v>
      </c>
      <c r="E1840" s="121">
        <v>43112</v>
      </c>
      <c r="F1840" s="121"/>
      <c r="G1840" s="121"/>
      <c r="H1840" s="121"/>
      <c r="I1840" s="121"/>
      <c r="J1840" s="121"/>
      <c r="K1840" s="121"/>
      <c r="L1840" s="121"/>
      <c r="M1840" s="121"/>
      <c r="N1840" s="121"/>
      <c r="O1840" s="121"/>
      <c r="P1840" s="121"/>
      <c r="Q1840" s="121"/>
      <c r="R1840" s="121"/>
      <c r="S1840" s="121"/>
      <c r="T1840" s="121"/>
      <c r="DS1840" s="83">
        <v>557.20828125000003</v>
      </c>
      <c r="DT1840" s="83">
        <v>0.32527812499999997</v>
      </c>
      <c r="DU1840" s="83">
        <v>0.35604374999999999</v>
      </c>
      <c r="DV1840" s="83">
        <v>0.35270625</v>
      </c>
      <c r="DW1840" s="83">
        <v>0.30438749999999998</v>
      </c>
      <c r="DX1840" s="83">
        <v>0.30099999999999999</v>
      </c>
      <c r="DY1840" s="83">
        <v>0.31586249999999999</v>
      </c>
      <c r="DZ1840" s="83">
        <v>0.24274375000000001</v>
      </c>
    </row>
    <row r="1841" spans="1:130" s="83" customFormat="1" hidden="1" x14ac:dyDescent="0.25">
      <c r="A1841" s="82" t="s">
        <v>480</v>
      </c>
      <c r="B1841" s="82" t="s">
        <v>428</v>
      </c>
      <c r="C1841" s="83" t="s">
        <v>216</v>
      </c>
      <c r="D1841" s="83">
        <v>2017</v>
      </c>
      <c r="E1841" s="121">
        <v>43112</v>
      </c>
      <c r="F1841" s="121"/>
      <c r="G1841" s="121"/>
      <c r="H1841" s="121"/>
      <c r="I1841" s="121"/>
      <c r="J1841" s="121"/>
      <c r="K1841" s="121"/>
      <c r="L1841" s="121"/>
      <c r="M1841" s="121"/>
      <c r="N1841" s="121"/>
      <c r="O1841" s="121"/>
      <c r="P1841" s="121"/>
      <c r="Q1841" s="121"/>
      <c r="R1841" s="121"/>
      <c r="S1841" s="121"/>
      <c r="T1841" s="121"/>
      <c r="DS1841" s="83">
        <v>544.89937499999996</v>
      </c>
      <c r="DT1841" s="83">
        <v>0.34186875</v>
      </c>
      <c r="DU1841" s="83">
        <v>0.34433124999999998</v>
      </c>
      <c r="DV1841" s="83">
        <v>0.38424999999999998</v>
      </c>
      <c r="DW1841" s="83">
        <v>0.35031250000000003</v>
      </c>
      <c r="DX1841" s="83">
        <v>0.29453125000000002</v>
      </c>
      <c r="DY1841" s="83">
        <v>0.27412500000000001</v>
      </c>
      <c r="DZ1841" s="83">
        <v>0.17001250000000001</v>
      </c>
    </row>
    <row r="1842" spans="1:130" s="83" customFormat="1" hidden="1" x14ac:dyDescent="0.25">
      <c r="A1842" s="82" t="s">
        <v>480</v>
      </c>
      <c r="B1842" s="82" t="s">
        <v>428</v>
      </c>
      <c r="C1842" s="83" t="s">
        <v>217</v>
      </c>
      <c r="D1842" s="83">
        <v>2017</v>
      </c>
      <c r="E1842" s="121">
        <v>43112</v>
      </c>
      <c r="F1842" s="121"/>
      <c r="G1842" s="121"/>
      <c r="H1842" s="121"/>
      <c r="I1842" s="121"/>
      <c r="J1842" s="121"/>
      <c r="K1842" s="121"/>
      <c r="L1842" s="121"/>
      <c r="M1842" s="121"/>
      <c r="N1842" s="121"/>
      <c r="O1842" s="121"/>
      <c r="P1842" s="121"/>
      <c r="Q1842" s="121"/>
      <c r="R1842" s="121"/>
      <c r="S1842" s="121"/>
      <c r="T1842" s="121"/>
      <c r="DS1842" s="83">
        <v>534.74062500000002</v>
      </c>
      <c r="DT1842" s="83">
        <v>0.33201249999999999</v>
      </c>
      <c r="DU1842" s="83">
        <v>0.34558749999999999</v>
      </c>
      <c r="DV1842" s="83">
        <v>0.35518749999999999</v>
      </c>
      <c r="DW1842" s="83">
        <v>0.34870000000000001</v>
      </c>
      <c r="DX1842" s="83">
        <v>0.29920625000000001</v>
      </c>
      <c r="DY1842" s="83">
        <v>0.29179375000000002</v>
      </c>
      <c r="DZ1842" s="83">
        <v>0.14878125</v>
      </c>
    </row>
    <row r="1843" spans="1:130" s="83" customFormat="1" hidden="1" x14ac:dyDescent="0.25">
      <c r="A1843" s="82" t="s">
        <v>480</v>
      </c>
      <c r="B1843" s="82" t="s">
        <v>428</v>
      </c>
      <c r="C1843" s="83" t="s">
        <v>213</v>
      </c>
      <c r="D1843" s="83">
        <v>2017</v>
      </c>
      <c r="E1843" s="121">
        <v>43113</v>
      </c>
      <c r="F1843" s="121"/>
      <c r="G1843" s="121"/>
      <c r="H1843" s="121"/>
      <c r="I1843" s="121"/>
      <c r="J1843" s="121"/>
      <c r="K1843" s="121"/>
      <c r="L1843" s="121"/>
      <c r="M1843" s="121"/>
      <c r="N1843" s="121"/>
      <c r="O1843" s="121"/>
      <c r="P1843" s="121"/>
      <c r="Q1843" s="121"/>
      <c r="R1843" s="121"/>
      <c r="S1843" s="121"/>
      <c r="T1843" s="121"/>
      <c r="DS1843" s="83">
        <v>559.82765625000002</v>
      </c>
      <c r="DT1843" s="83">
        <v>0.32042812500000001</v>
      </c>
      <c r="DU1843" s="83">
        <v>0.35411874999999998</v>
      </c>
      <c r="DV1843" s="83">
        <v>0.342725</v>
      </c>
      <c r="DW1843" s="83">
        <v>0.35505625000000002</v>
      </c>
      <c r="DX1843" s="83">
        <v>0.28739999999999999</v>
      </c>
      <c r="DY1843" s="83">
        <v>0.32653749999999998</v>
      </c>
      <c r="DZ1843" s="83">
        <v>0.21709999999999999</v>
      </c>
    </row>
    <row r="1844" spans="1:130" s="83" customFormat="1" hidden="1" x14ac:dyDescent="0.25">
      <c r="A1844" s="82" t="s">
        <v>480</v>
      </c>
      <c r="B1844" s="82" t="s">
        <v>428</v>
      </c>
      <c r="C1844" s="83" t="s">
        <v>496</v>
      </c>
      <c r="D1844" s="83">
        <v>2017</v>
      </c>
      <c r="E1844" s="121">
        <v>43113</v>
      </c>
      <c r="F1844" s="121"/>
      <c r="G1844" s="121"/>
      <c r="H1844" s="121"/>
      <c r="I1844" s="121"/>
      <c r="J1844" s="121"/>
      <c r="K1844" s="121"/>
      <c r="L1844" s="121"/>
      <c r="M1844" s="121"/>
      <c r="N1844" s="121"/>
      <c r="O1844" s="121"/>
      <c r="P1844" s="121"/>
      <c r="Q1844" s="121"/>
      <c r="R1844" s="121"/>
      <c r="S1844" s="121"/>
      <c r="T1844" s="121"/>
      <c r="DS1844" s="83">
        <v>554.90093750000005</v>
      </c>
      <c r="DT1844" s="83">
        <v>0.33186874999999999</v>
      </c>
      <c r="DU1844" s="83">
        <v>0.34015000000000001</v>
      </c>
      <c r="DV1844" s="83">
        <v>0.34316875000000002</v>
      </c>
      <c r="DW1844" s="83">
        <v>0.33071250000000002</v>
      </c>
      <c r="DX1844" s="83">
        <v>0.29054166666666698</v>
      </c>
      <c r="DY1844" s="83">
        <v>0.32355</v>
      </c>
      <c r="DZ1844" s="83">
        <v>0.22568750000000001</v>
      </c>
    </row>
    <row r="1845" spans="1:130" s="83" customFormat="1" hidden="1" x14ac:dyDescent="0.25">
      <c r="A1845" s="82" t="s">
        <v>480</v>
      </c>
      <c r="B1845" s="82" t="s">
        <v>428</v>
      </c>
      <c r="C1845" s="83" t="s">
        <v>214</v>
      </c>
      <c r="D1845" s="83">
        <v>2017</v>
      </c>
      <c r="E1845" s="121">
        <v>43113</v>
      </c>
      <c r="F1845" s="121"/>
      <c r="G1845" s="121"/>
      <c r="H1845" s="121"/>
      <c r="I1845" s="121"/>
      <c r="J1845" s="121"/>
      <c r="K1845" s="121"/>
      <c r="L1845" s="121"/>
      <c r="M1845" s="121"/>
      <c r="N1845" s="121"/>
      <c r="O1845" s="121"/>
      <c r="P1845" s="121"/>
      <c r="Q1845" s="121"/>
      <c r="R1845" s="121"/>
      <c r="S1845" s="121"/>
      <c r="T1845" s="121"/>
      <c r="DS1845" s="83">
        <v>519.20109375000004</v>
      </c>
      <c r="DT1845" s="83">
        <v>0.322503125</v>
      </c>
      <c r="DU1845" s="83">
        <v>0.35801250000000001</v>
      </c>
      <c r="DV1845" s="83">
        <v>0.33357500000000001</v>
      </c>
      <c r="DW1845" s="83">
        <v>0.31988749999999999</v>
      </c>
      <c r="DX1845" s="83">
        <v>0.29318749999999999</v>
      </c>
      <c r="DY1845" s="83">
        <v>0.26264375000000001</v>
      </c>
      <c r="DZ1845" s="83">
        <v>0.18111875</v>
      </c>
    </row>
    <row r="1846" spans="1:130" s="83" customFormat="1" hidden="1" x14ac:dyDescent="0.25">
      <c r="A1846" s="82" t="s">
        <v>480</v>
      </c>
      <c r="B1846" s="82" t="s">
        <v>428</v>
      </c>
      <c r="C1846" s="83" t="s">
        <v>215</v>
      </c>
      <c r="D1846" s="83">
        <v>2017</v>
      </c>
      <c r="E1846" s="121">
        <v>43113</v>
      </c>
      <c r="F1846" s="121"/>
      <c r="G1846" s="121"/>
      <c r="H1846" s="121"/>
      <c r="I1846" s="121"/>
      <c r="J1846" s="121"/>
      <c r="K1846" s="121"/>
      <c r="L1846" s="121"/>
      <c r="M1846" s="121"/>
      <c r="N1846" s="121"/>
      <c r="O1846" s="121"/>
      <c r="P1846" s="121"/>
      <c r="Q1846" s="121"/>
      <c r="R1846" s="121"/>
      <c r="S1846" s="121"/>
      <c r="T1846" s="121"/>
      <c r="DS1846" s="83">
        <v>555.6328125</v>
      </c>
      <c r="DT1846" s="83">
        <v>0.31498749999999998</v>
      </c>
      <c r="DU1846" s="83">
        <v>0.35001874999999999</v>
      </c>
      <c r="DV1846" s="83">
        <v>0.34925</v>
      </c>
      <c r="DW1846" s="83">
        <v>0.30989375000000002</v>
      </c>
      <c r="DX1846" s="83">
        <v>0.30228749999999999</v>
      </c>
      <c r="DY1846" s="83">
        <v>0.3158125</v>
      </c>
      <c r="DZ1846" s="83">
        <v>0.24236250000000001</v>
      </c>
    </row>
    <row r="1847" spans="1:130" s="83" customFormat="1" hidden="1" x14ac:dyDescent="0.25">
      <c r="A1847" s="82" t="s">
        <v>480</v>
      </c>
      <c r="B1847" s="82" t="s">
        <v>428</v>
      </c>
      <c r="C1847" s="83" t="s">
        <v>216</v>
      </c>
      <c r="D1847" s="83">
        <v>2017</v>
      </c>
      <c r="E1847" s="121">
        <v>43113</v>
      </c>
      <c r="F1847" s="121"/>
      <c r="G1847" s="121"/>
      <c r="H1847" s="121"/>
      <c r="I1847" s="121"/>
      <c r="J1847" s="121"/>
      <c r="K1847" s="121"/>
      <c r="L1847" s="121"/>
      <c r="M1847" s="121"/>
      <c r="N1847" s="121"/>
      <c r="O1847" s="121"/>
      <c r="P1847" s="121"/>
      <c r="Q1847" s="121"/>
      <c r="R1847" s="121"/>
      <c r="S1847" s="121"/>
      <c r="T1847" s="121"/>
      <c r="DS1847" s="83">
        <v>542.36671875000002</v>
      </c>
      <c r="DT1847" s="83">
        <v>0.333390625</v>
      </c>
      <c r="DU1847" s="83">
        <v>0.33779999999999999</v>
      </c>
      <c r="DV1847" s="83">
        <v>0.37928125000000001</v>
      </c>
      <c r="DW1847" s="83">
        <v>0.35289375000000001</v>
      </c>
      <c r="DX1847" s="83">
        <v>0.29649375</v>
      </c>
      <c r="DY1847" s="83">
        <v>0.27400625000000001</v>
      </c>
      <c r="DZ1847" s="83">
        <v>0.16961875000000001</v>
      </c>
    </row>
    <row r="1848" spans="1:130" s="83" customFormat="1" hidden="1" x14ac:dyDescent="0.25">
      <c r="A1848" s="82" t="s">
        <v>480</v>
      </c>
      <c r="B1848" s="82" t="s">
        <v>428</v>
      </c>
      <c r="C1848" s="83" t="s">
        <v>217</v>
      </c>
      <c r="D1848" s="83">
        <v>2017</v>
      </c>
      <c r="E1848" s="121">
        <v>43113</v>
      </c>
      <c r="F1848" s="121"/>
      <c r="G1848" s="121"/>
      <c r="H1848" s="121"/>
      <c r="I1848" s="121"/>
      <c r="J1848" s="121"/>
      <c r="K1848" s="121"/>
      <c r="L1848" s="121"/>
      <c r="M1848" s="121"/>
      <c r="N1848" s="121"/>
      <c r="O1848" s="121"/>
      <c r="P1848" s="121"/>
      <c r="Q1848" s="121"/>
      <c r="R1848" s="121"/>
      <c r="S1848" s="121"/>
      <c r="T1848" s="121"/>
      <c r="DS1848" s="83">
        <v>531.46640624999998</v>
      </c>
      <c r="DT1848" s="83">
        <v>0.322240625</v>
      </c>
      <c r="DU1848" s="83">
        <v>0.33816875000000002</v>
      </c>
      <c r="DV1848" s="83">
        <v>0.35144999999999998</v>
      </c>
      <c r="DW1848" s="83">
        <v>0.34817500000000001</v>
      </c>
      <c r="DX1848" s="83">
        <v>0.30088749999999997</v>
      </c>
      <c r="DY1848" s="83">
        <v>0.29213749999999999</v>
      </c>
      <c r="DZ1848" s="83">
        <v>0.1487</v>
      </c>
    </row>
    <row r="1849" spans="1:130" s="83" customFormat="1" hidden="1" x14ac:dyDescent="0.25">
      <c r="A1849" s="82" t="s">
        <v>480</v>
      </c>
      <c r="B1849" s="82" t="s">
        <v>428</v>
      </c>
      <c r="C1849" s="83" t="s">
        <v>213</v>
      </c>
      <c r="D1849" s="83">
        <v>2017</v>
      </c>
      <c r="E1849" s="121">
        <v>43114</v>
      </c>
      <c r="F1849" s="121"/>
      <c r="G1849" s="121"/>
      <c r="H1849" s="121"/>
      <c r="I1849" s="121"/>
      <c r="J1849" s="121"/>
      <c r="K1849" s="121"/>
      <c r="L1849" s="121"/>
      <c r="M1849" s="121"/>
      <c r="N1849" s="121"/>
      <c r="O1849" s="121"/>
      <c r="P1849" s="121"/>
      <c r="Q1849" s="121"/>
      <c r="R1849" s="121"/>
      <c r="S1849" s="121"/>
      <c r="T1849" s="121"/>
      <c r="DS1849" s="83">
        <v>556.74140624999995</v>
      </c>
      <c r="DT1849" s="83">
        <v>0.312521875</v>
      </c>
      <c r="DU1849" s="83">
        <v>0.3500375</v>
      </c>
      <c r="DV1849" s="83">
        <v>0.33962500000000001</v>
      </c>
      <c r="DW1849" s="83">
        <v>0.35293124999999997</v>
      </c>
      <c r="DX1849" s="83">
        <v>0.28834375000000001</v>
      </c>
      <c r="DY1849" s="83">
        <v>0.32691249999999999</v>
      </c>
      <c r="DZ1849" s="83">
        <v>0.2167125</v>
      </c>
    </row>
    <row r="1850" spans="1:130" s="83" customFormat="1" hidden="1" x14ac:dyDescent="0.25">
      <c r="A1850" s="82" t="s">
        <v>480</v>
      </c>
      <c r="B1850" s="82" t="s">
        <v>428</v>
      </c>
      <c r="C1850" s="83" t="s">
        <v>496</v>
      </c>
      <c r="D1850" s="83">
        <v>2017</v>
      </c>
      <c r="E1850" s="121">
        <v>43114</v>
      </c>
      <c r="F1850" s="121"/>
      <c r="G1850" s="121"/>
      <c r="H1850" s="121"/>
      <c r="I1850" s="121"/>
      <c r="J1850" s="121"/>
      <c r="K1850" s="121"/>
      <c r="L1850" s="121"/>
      <c r="M1850" s="121"/>
      <c r="N1850" s="121"/>
      <c r="O1850" s="121"/>
      <c r="P1850" s="121"/>
      <c r="Q1850" s="121"/>
      <c r="R1850" s="121"/>
      <c r="S1850" s="121"/>
      <c r="T1850" s="121"/>
      <c r="DS1850" s="83">
        <v>552.83124999999995</v>
      </c>
      <c r="DT1850" s="83">
        <v>0.32364375000000001</v>
      </c>
      <c r="DU1850" s="83">
        <v>0.33556875000000003</v>
      </c>
      <c r="DV1850" s="83">
        <v>0.3399875</v>
      </c>
      <c r="DW1850" s="83">
        <v>0.33070624999999998</v>
      </c>
      <c r="DX1850" s="83">
        <v>0.29340833333333299</v>
      </c>
      <c r="DY1850" s="83">
        <v>0.3236</v>
      </c>
      <c r="DZ1850" s="83">
        <v>0.22546250000000001</v>
      </c>
    </row>
    <row r="1851" spans="1:130" s="83" customFormat="1" hidden="1" x14ac:dyDescent="0.25">
      <c r="A1851" s="82" t="s">
        <v>480</v>
      </c>
      <c r="B1851" s="82" t="s">
        <v>428</v>
      </c>
      <c r="C1851" s="83" t="s">
        <v>214</v>
      </c>
      <c r="D1851" s="83">
        <v>2017</v>
      </c>
      <c r="E1851" s="121">
        <v>43114</v>
      </c>
      <c r="F1851" s="121"/>
      <c r="G1851" s="121"/>
      <c r="H1851" s="121"/>
      <c r="I1851" s="121"/>
      <c r="J1851" s="121"/>
      <c r="K1851" s="121"/>
      <c r="L1851" s="121"/>
      <c r="M1851" s="121"/>
      <c r="N1851" s="121"/>
      <c r="O1851" s="121"/>
      <c r="P1851" s="121"/>
      <c r="Q1851" s="121"/>
      <c r="R1851" s="121"/>
      <c r="S1851" s="121"/>
      <c r="T1851" s="121"/>
      <c r="DS1851" s="83">
        <v>518.176875</v>
      </c>
      <c r="DT1851" s="83">
        <v>0.31436249999999999</v>
      </c>
      <c r="DU1851" s="83">
        <v>0.35325000000000001</v>
      </c>
      <c r="DV1851" s="83">
        <v>0.3314375</v>
      </c>
      <c r="DW1851" s="83">
        <v>0.32469375</v>
      </c>
      <c r="DX1851" s="83">
        <v>0.2945625</v>
      </c>
      <c r="DY1851" s="83">
        <v>0.26204375000000002</v>
      </c>
      <c r="DZ1851" s="83">
        <v>0.1807125</v>
      </c>
    </row>
    <row r="1852" spans="1:130" s="83" customFormat="1" hidden="1" x14ac:dyDescent="0.25">
      <c r="A1852" s="82" t="s">
        <v>480</v>
      </c>
      <c r="B1852" s="82" t="s">
        <v>428</v>
      </c>
      <c r="C1852" s="83" t="s">
        <v>215</v>
      </c>
      <c r="D1852" s="83">
        <v>2017</v>
      </c>
      <c r="E1852" s="121">
        <v>43114</v>
      </c>
      <c r="F1852" s="121"/>
      <c r="G1852" s="121"/>
      <c r="H1852" s="121"/>
      <c r="I1852" s="121"/>
      <c r="J1852" s="121"/>
      <c r="K1852" s="121"/>
      <c r="L1852" s="121"/>
      <c r="M1852" s="121"/>
      <c r="N1852" s="121"/>
      <c r="O1852" s="121"/>
      <c r="P1852" s="121"/>
      <c r="Q1852" s="121"/>
      <c r="R1852" s="121"/>
      <c r="S1852" s="121"/>
      <c r="T1852" s="121"/>
      <c r="DS1852" s="83">
        <v>554.92499999999995</v>
      </c>
      <c r="DT1852" s="83">
        <v>0.30653124999999998</v>
      </c>
      <c r="DU1852" s="83">
        <v>0.34540625000000003</v>
      </c>
      <c r="DV1852" s="83">
        <v>0.34689375</v>
      </c>
      <c r="DW1852" s="83">
        <v>0.31524999999999997</v>
      </c>
      <c r="DX1852" s="83">
        <v>0.30376249999999999</v>
      </c>
      <c r="DY1852" s="83">
        <v>0.31581874999999998</v>
      </c>
      <c r="DZ1852" s="83">
        <v>0.24205625</v>
      </c>
    </row>
    <row r="1853" spans="1:130" s="83" customFormat="1" hidden="1" x14ac:dyDescent="0.25">
      <c r="A1853" s="82" t="s">
        <v>480</v>
      </c>
      <c r="B1853" s="82" t="s">
        <v>428</v>
      </c>
      <c r="C1853" s="83" t="s">
        <v>216</v>
      </c>
      <c r="D1853" s="83">
        <v>2017</v>
      </c>
      <c r="E1853" s="121">
        <v>43114</v>
      </c>
      <c r="F1853" s="121"/>
      <c r="G1853" s="121"/>
      <c r="H1853" s="121"/>
      <c r="I1853" s="121"/>
      <c r="J1853" s="121"/>
      <c r="K1853" s="121"/>
      <c r="L1853" s="121"/>
      <c r="M1853" s="121"/>
      <c r="N1853" s="121"/>
      <c r="O1853" s="121"/>
      <c r="P1853" s="121"/>
      <c r="Q1853" s="121"/>
      <c r="R1853" s="121"/>
      <c r="S1853" s="121"/>
      <c r="T1853" s="121"/>
      <c r="DS1853" s="83">
        <v>540.40453124999999</v>
      </c>
      <c r="DT1853" s="83">
        <v>0.32615937499999997</v>
      </c>
      <c r="DU1853" s="83">
        <v>0.33305000000000001</v>
      </c>
      <c r="DV1853" s="83">
        <v>0.37588749999999999</v>
      </c>
      <c r="DW1853" s="83">
        <v>0.35422500000000001</v>
      </c>
      <c r="DX1853" s="83">
        <v>0.29850624999999997</v>
      </c>
      <c r="DY1853" s="83">
        <v>0.27386874999999999</v>
      </c>
      <c r="DZ1853" s="83">
        <v>0.16925625</v>
      </c>
    </row>
    <row r="1854" spans="1:130" s="83" customFormat="1" hidden="1" x14ac:dyDescent="0.25">
      <c r="A1854" s="82" t="s">
        <v>480</v>
      </c>
      <c r="B1854" s="82" t="s">
        <v>428</v>
      </c>
      <c r="C1854" s="83" t="s">
        <v>217</v>
      </c>
      <c r="D1854" s="83">
        <v>2017</v>
      </c>
      <c r="E1854" s="121">
        <v>43114</v>
      </c>
      <c r="F1854" s="121"/>
      <c r="G1854" s="121"/>
      <c r="H1854" s="121"/>
      <c r="I1854" s="121"/>
      <c r="J1854" s="121"/>
      <c r="K1854" s="121"/>
      <c r="L1854" s="121"/>
      <c r="M1854" s="121"/>
      <c r="N1854" s="121"/>
      <c r="O1854" s="121"/>
      <c r="P1854" s="121"/>
      <c r="Q1854" s="121"/>
      <c r="R1854" s="121"/>
      <c r="S1854" s="121"/>
      <c r="T1854" s="121"/>
      <c r="DS1854" s="83">
        <v>528.59296874999995</v>
      </c>
      <c r="DT1854" s="83">
        <v>0.31386562499999998</v>
      </c>
      <c r="DU1854" s="83">
        <v>0.33284999999999998</v>
      </c>
      <c r="DV1854" s="83">
        <v>0.34878749999999997</v>
      </c>
      <c r="DW1854" s="83">
        <v>0.3468</v>
      </c>
      <c r="DX1854" s="83">
        <v>0.30204375</v>
      </c>
      <c r="DY1854" s="83">
        <v>0.29240624999999998</v>
      </c>
      <c r="DZ1854" s="83">
        <v>0.14858125</v>
      </c>
    </row>
    <row r="1855" spans="1:130" s="83" customFormat="1" hidden="1" x14ac:dyDescent="0.25">
      <c r="A1855" s="82" t="s">
        <v>480</v>
      </c>
      <c r="B1855" s="82" t="s">
        <v>428</v>
      </c>
      <c r="C1855" s="83" t="s">
        <v>213</v>
      </c>
      <c r="D1855" s="83">
        <v>2017</v>
      </c>
      <c r="E1855" s="121">
        <v>43115</v>
      </c>
      <c r="F1855" s="121"/>
      <c r="G1855" s="121"/>
      <c r="H1855" s="121"/>
      <c r="I1855" s="121"/>
      <c r="J1855" s="121"/>
      <c r="K1855" s="121"/>
      <c r="L1855" s="121"/>
      <c r="M1855" s="121"/>
      <c r="N1855" s="121"/>
      <c r="O1855" s="121"/>
      <c r="P1855" s="121"/>
      <c r="Q1855" s="121"/>
      <c r="R1855" s="121"/>
      <c r="S1855" s="121"/>
      <c r="T1855" s="121"/>
      <c r="DS1855" s="83">
        <v>553.53515625</v>
      </c>
      <c r="DT1855" s="83">
        <v>0.30372187499999997</v>
      </c>
      <c r="DU1855" s="83">
        <v>0.34636250000000002</v>
      </c>
      <c r="DV1855" s="83">
        <v>0.33633125000000003</v>
      </c>
      <c r="DW1855" s="83">
        <v>0.35101874999999999</v>
      </c>
      <c r="DX1855" s="83">
        <v>0.28901874999999999</v>
      </c>
      <c r="DY1855" s="83">
        <v>0.32728125000000002</v>
      </c>
      <c r="DZ1855" s="83">
        <v>0.21642500000000001</v>
      </c>
    </row>
    <row r="1856" spans="1:130" s="83" customFormat="1" hidden="1" x14ac:dyDescent="0.25">
      <c r="A1856" s="82" t="s">
        <v>480</v>
      </c>
      <c r="B1856" s="82" t="s">
        <v>428</v>
      </c>
      <c r="C1856" s="83" t="s">
        <v>496</v>
      </c>
      <c r="D1856" s="83">
        <v>2017</v>
      </c>
      <c r="E1856" s="121">
        <v>43115</v>
      </c>
      <c r="F1856" s="121"/>
      <c r="G1856" s="121"/>
      <c r="H1856" s="121"/>
      <c r="I1856" s="121"/>
      <c r="J1856" s="121"/>
      <c r="K1856" s="121"/>
      <c r="L1856" s="121"/>
      <c r="M1856" s="121"/>
      <c r="N1856" s="121"/>
      <c r="O1856" s="121"/>
      <c r="P1856" s="121"/>
      <c r="Q1856" s="121"/>
      <c r="R1856" s="121"/>
      <c r="S1856" s="121"/>
      <c r="T1856" s="121"/>
      <c r="DS1856" s="83">
        <v>556.00171875000001</v>
      </c>
      <c r="DT1856" s="83">
        <v>0.31601562500000002</v>
      </c>
      <c r="DU1856" s="83">
        <v>0.33147500000000002</v>
      </c>
      <c r="DV1856" s="83">
        <v>0.33683125000000003</v>
      </c>
      <c r="DW1856" s="83">
        <v>0.33038125000000002</v>
      </c>
      <c r="DX1856" s="83">
        <v>0.31364375</v>
      </c>
      <c r="DY1856" s="83">
        <v>0.32350625</v>
      </c>
      <c r="DZ1856" s="83">
        <v>0.22523124999999999</v>
      </c>
    </row>
    <row r="1857" spans="1:130" s="83" customFormat="1" hidden="1" x14ac:dyDescent="0.25">
      <c r="A1857" s="82" t="s">
        <v>480</v>
      </c>
      <c r="B1857" s="82" t="s">
        <v>428</v>
      </c>
      <c r="C1857" s="83" t="s">
        <v>214</v>
      </c>
      <c r="D1857" s="83">
        <v>2017</v>
      </c>
      <c r="E1857" s="121">
        <v>43115</v>
      </c>
      <c r="F1857" s="121"/>
      <c r="G1857" s="121"/>
      <c r="H1857" s="121"/>
      <c r="I1857" s="121"/>
      <c r="J1857" s="121"/>
      <c r="K1857" s="121"/>
      <c r="L1857" s="121"/>
      <c r="M1857" s="121"/>
      <c r="N1857" s="121"/>
      <c r="O1857" s="121"/>
      <c r="P1857" s="121"/>
      <c r="Q1857" s="121"/>
      <c r="R1857" s="121"/>
      <c r="S1857" s="121"/>
      <c r="T1857" s="121"/>
      <c r="DS1857" s="83">
        <v>517.02609374999997</v>
      </c>
      <c r="DT1857" s="83">
        <v>0.30751562500000001</v>
      </c>
      <c r="DU1857" s="83">
        <v>0.34937499999999999</v>
      </c>
      <c r="DV1857" s="83">
        <v>0.32914375000000001</v>
      </c>
      <c r="DW1857" s="83">
        <v>0.32779999999999998</v>
      </c>
      <c r="DX1857" s="83">
        <v>0.29600625000000003</v>
      </c>
      <c r="DY1857" s="83">
        <v>0.26150625</v>
      </c>
      <c r="DZ1857" s="83">
        <v>0.18051875000000001</v>
      </c>
    </row>
    <row r="1858" spans="1:130" s="83" customFormat="1" hidden="1" x14ac:dyDescent="0.25">
      <c r="A1858" s="82" t="s">
        <v>480</v>
      </c>
      <c r="B1858" s="82" t="s">
        <v>428</v>
      </c>
      <c r="C1858" s="83" t="s">
        <v>215</v>
      </c>
      <c r="D1858" s="83">
        <v>2017</v>
      </c>
      <c r="E1858" s="121">
        <v>43115</v>
      </c>
      <c r="F1858" s="121"/>
      <c r="G1858" s="121"/>
      <c r="H1858" s="121"/>
      <c r="I1858" s="121"/>
      <c r="J1858" s="121"/>
      <c r="K1858" s="121"/>
      <c r="L1858" s="121"/>
      <c r="M1858" s="121"/>
      <c r="N1858" s="121"/>
      <c r="O1858" s="121"/>
      <c r="P1858" s="121"/>
      <c r="Q1858" s="121"/>
      <c r="R1858" s="121"/>
      <c r="S1858" s="121"/>
      <c r="T1858" s="121"/>
      <c r="DS1858" s="83">
        <v>553.78453124999999</v>
      </c>
      <c r="DT1858" s="83">
        <v>0.29922187500000003</v>
      </c>
      <c r="DU1858" s="83">
        <v>0.34117500000000001</v>
      </c>
      <c r="DV1858" s="83">
        <v>0.34460000000000002</v>
      </c>
      <c r="DW1858" s="83">
        <v>0.31806250000000003</v>
      </c>
      <c r="DX1858" s="83">
        <v>0.305425</v>
      </c>
      <c r="DY1858" s="83">
        <v>0.31593749999999998</v>
      </c>
      <c r="DZ1858" s="83">
        <v>0.241725</v>
      </c>
    </row>
    <row r="1859" spans="1:130" s="83" customFormat="1" hidden="1" x14ac:dyDescent="0.25">
      <c r="A1859" s="82" t="s">
        <v>480</v>
      </c>
      <c r="B1859" s="82" t="s">
        <v>428</v>
      </c>
      <c r="C1859" s="83" t="s">
        <v>216</v>
      </c>
      <c r="D1859" s="83">
        <v>2017</v>
      </c>
      <c r="E1859" s="121">
        <v>43115</v>
      </c>
      <c r="F1859" s="121"/>
      <c r="G1859" s="121"/>
      <c r="H1859" s="121"/>
      <c r="I1859" s="121"/>
      <c r="J1859" s="121"/>
      <c r="K1859" s="121"/>
      <c r="L1859" s="121"/>
      <c r="M1859" s="121"/>
      <c r="N1859" s="121"/>
      <c r="O1859" s="121"/>
      <c r="P1859" s="121"/>
      <c r="Q1859" s="121"/>
      <c r="R1859" s="121"/>
      <c r="S1859" s="121"/>
      <c r="T1859" s="121"/>
      <c r="DS1859" s="83">
        <v>538.60546875</v>
      </c>
      <c r="DT1859" s="83">
        <v>0.31914062500000001</v>
      </c>
      <c r="DU1859" s="83">
        <v>0.32884999999999998</v>
      </c>
      <c r="DV1859" s="83">
        <v>0.372975</v>
      </c>
      <c r="DW1859" s="83">
        <v>0.35516249999999999</v>
      </c>
      <c r="DX1859" s="83">
        <v>0.30035624999999999</v>
      </c>
      <c r="DY1859" s="83">
        <v>0.27386250000000001</v>
      </c>
      <c r="DZ1859" s="83">
        <v>0.16900000000000001</v>
      </c>
    </row>
    <row r="1860" spans="1:130" s="83" customFormat="1" hidden="1" x14ac:dyDescent="0.25">
      <c r="A1860" s="82" t="s">
        <v>480</v>
      </c>
      <c r="B1860" s="82" t="s">
        <v>428</v>
      </c>
      <c r="C1860" s="83" t="s">
        <v>217</v>
      </c>
      <c r="D1860" s="83">
        <v>2017</v>
      </c>
      <c r="E1860" s="121">
        <v>43115</v>
      </c>
      <c r="F1860" s="121"/>
      <c r="G1860" s="121"/>
      <c r="H1860" s="121"/>
      <c r="I1860" s="121"/>
      <c r="J1860" s="121"/>
      <c r="K1860" s="121"/>
      <c r="L1860" s="121"/>
      <c r="M1860" s="121"/>
      <c r="N1860" s="121"/>
      <c r="O1860" s="121"/>
      <c r="P1860" s="121"/>
      <c r="Q1860" s="121"/>
      <c r="R1860" s="121"/>
      <c r="S1860" s="121"/>
      <c r="T1860" s="121"/>
      <c r="DS1860" s="83">
        <v>526.04859375000001</v>
      </c>
      <c r="DT1860" s="83">
        <v>0.30674687499999997</v>
      </c>
      <c r="DU1860" s="83">
        <v>0.32855624999999999</v>
      </c>
      <c r="DV1860" s="83">
        <v>0.3464875</v>
      </c>
      <c r="DW1860" s="83">
        <v>0.34528750000000002</v>
      </c>
      <c r="DX1860" s="83">
        <v>0.302925</v>
      </c>
      <c r="DY1860" s="83">
        <v>0.29265000000000002</v>
      </c>
      <c r="DZ1860" s="83">
        <v>0.14849375000000001</v>
      </c>
    </row>
    <row r="1861" spans="1:130" s="83" customFormat="1" hidden="1" x14ac:dyDescent="0.25">
      <c r="A1861" s="82" t="s">
        <v>480</v>
      </c>
      <c r="B1861" s="82" t="s">
        <v>428</v>
      </c>
      <c r="C1861" s="83" t="s">
        <v>213</v>
      </c>
      <c r="D1861" s="83">
        <v>2017</v>
      </c>
      <c r="E1861" s="121">
        <v>43116</v>
      </c>
      <c r="F1861" s="121"/>
      <c r="G1861" s="121"/>
      <c r="H1861" s="121"/>
      <c r="I1861" s="121"/>
      <c r="J1861" s="121"/>
      <c r="K1861" s="121"/>
      <c r="L1861" s="121"/>
      <c r="M1861" s="121"/>
      <c r="N1861" s="121"/>
      <c r="O1861" s="121"/>
      <c r="P1861" s="121"/>
      <c r="Q1861" s="121"/>
      <c r="R1861" s="121"/>
      <c r="S1861" s="121"/>
      <c r="T1861" s="121"/>
      <c r="DS1861" s="83">
        <v>551.04</v>
      </c>
      <c r="DT1861" s="83">
        <v>0.29801875</v>
      </c>
      <c r="DU1861" s="83">
        <v>0.34305625000000001</v>
      </c>
      <c r="DV1861" s="83">
        <v>0.33333750000000001</v>
      </c>
      <c r="DW1861" s="83">
        <v>0.34925624999999999</v>
      </c>
      <c r="DX1861" s="83">
        <v>0.28962500000000002</v>
      </c>
      <c r="DY1861" s="83">
        <v>0.32766250000000002</v>
      </c>
      <c r="DZ1861" s="83">
        <v>0.21638125</v>
      </c>
    </row>
    <row r="1862" spans="1:130" s="83" customFormat="1" hidden="1" x14ac:dyDescent="0.25">
      <c r="A1862" s="82" t="s">
        <v>480</v>
      </c>
      <c r="B1862" s="82" t="s">
        <v>428</v>
      </c>
      <c r="C1862" s="83" t="s">
        <v>496</v>
      </c>
      <c r="D1862" s="83">
        <v>2017</v>
      </c>
      <c r="E1862" s="121">
        <v>43116</v>
      </c>
      <c r="F1862" s="121"/>
      <c r="G1862" s="121"/>
      <c r="H1862" s="121"/>
      <c r="I1862" s="121"/>
      <c r="J1862" s="121"/>
      <c r="K1862" s="121"/>
      <c r="L1862" s="121"/>
      <c r="M1862" s="121"/>
      <c r="N1862" s="121"/>
      <c r="O1862" s="121"/>
      <c r="P1862" s="121"/>
      <c r="Q1862" s="121"/>
      <c r="R1862" s="121"/>
      <c r="S1862" s="121"/>
      <c r="T1862" s="121"/>
      <c r="DS1862" s="83">
        <v>553.75453125000001</v>
      </c>
      <c r="DT1862" s="83">
        <v>0.30977812500000002</v>
      </c>
      <c r="DU1862" s="83">
        <v>0.32780625000000002</v>
      </c>
      <c r="DV1862" s="83">
        <v>0.3333875</v>
      </c>
      <c r="DW1862" s="83">
        <v>0.32985625000000002</v>
      </c>
      <c r="DX1862" s="83">
        <v>0.31508124999999998</v>
      </c>
      <c r="DY1862" s="83">
        <v>0.32369375</v>
      </c>
      <c r="DZ1862" s="83">
        <v>0.2250375</v>
      </c>
    </row>
    <row r="1863" spans="1:130" s="83" customFormat="1" hidden="1" x14ac:dyDescent="0.25">
      <c r="A1863" s="82" t="s">
        <v>480</v>
      </c>
      <c r="B1863" s="82" t="s">
        <v>428</v>
      </c>
      <c r="C1863" s="83" t="s">
        <v>214</v>
      </c>
      <c r="D1863" s="83">
        <v>2017</v>
      </c>
      <c r="E1863" s="121">
        <v>43116</v>
      </c>
      <c r="F1863" s="121"/>
      <c r="G1863" s="121"/>
      <c r="H1863" s="121"/>
      <c r="I1863" s="121"/>
      <c r="J1863" s="121"/>
      <c r="K1863" s="121"/>
      <c r="L1863" s="121"/>
      <c r="M1863" s="121"/>
      <c r="N1863" s="121"/>
      <c r="O1863" s="121"/>
      <c r="P1863" s="121"/>
      <c r="Q1863" s="121"/>
      <c r="R1863" s="121"/>
      <c r="S1863" s="121"/>
      <c r="T1863" s="121"/>
      <c r="DS1863" s="83">
        <v>515.52093749999995</v>
      </c>
      <c r="DT1863" s="83">
        <v>0.30095</v>
      </c>
      <c r="DU1863" s="83">
        <v>0.34515625</v>
      </c>
      <c r="DV1863" s="83">
        <v>0.32647500000000002</v>
      </c>
      <c r="DW1863" s="83">
        <v>0.32995625000000001</v>
      </c>
      <c r="DX1863" s="83">
        <v>0.29746875</v>
      </c>
      <c r="DY1863" s="83">
        <v>0.26127499999999998</v>
      </c>
      <c r="DZ1863" s="83">
        <v>0.180175</v>
      </c>
    </row>
    <row r="1864" spans="1:130" s="83" customFormat="1" hidden="1" x14ac:dyDescent="0.25">
      <c r="A1864" s="82" t="s">
        <v>480</v>
      </c>
      <c r="B1864" s="82" t="s">
        <v>428</v>
      </c>
      <c r="C1864" s="83" t="s">
        <v>215</v>
      </c>
      <c r="D1864" s="83">
        <v>2017</v>
      </c>
      <c r="E1864" s="121">
        <v>43116</v>
      </c>
      <c r="F1864" s="121"/>
      <c r="G1864" s="121"/>
      <c r="H1864" s="121"/>
      <c r="I1864" s="121"/>
      <c r="J1864" s="121"/>
      <c r="K1864" s="121"/>
      <c r="L1864" s="121"/>
      <c r="M1864" s="121"/>
      <c r="N1864" s="121"/>
      <c r="O1864" s="121"/>
      <c r="P1864" s="121"/>
      <c r="Q1864" s="121"/>
      <c r="R1864" s="121"/>
      <c r="S1864" s="121"/>
      <c r="T1864" s="121"/>
      <c r="DS1864" s="83">
        <v>552.78796875</v>
      </c>
      <c r="DT1864" s="83">
        <v>0.29282812499999999</v>
      </c>
      <c r="DU1864" s="83">
        <v>0.33757500000000001</v>
      </c>
      <c r="DV1864" s="83">
        <v>0.34256249999999999</v>
      </c>
      <c r="DW1864" s="83">
        <v>0.32013124999999998</v>
      </c>
      <c r="DX1864" s="83">
        <v>0.30711250000000001</v>
      </c>
      <c r="DY1864" s="83">
        <v>0.31606875000000001</v>
      </c>
      <c r="DZ1864" s="83">
        <v>0.24154999999999999</v>
      </c>
    </row>
    <row r="1865" spans="1:130" s="83" customFormat="1" hidden="1" x14ac:dyDescent="0.25">
      <c r="A1865" s="82" t="s">
        <v>480</v>
      </c>
      <c r="B1865" s="82" t="s">
        <v>428</v>
      </c>
      <c r="C1865" s="83" t="s">
        <v>216</v>
      </c>
      <c r="D1865" s="83">
        <v>2017</v>
      </c>
      <c r="E1865" s="121">
        <v>43116</v>
      </c>
      <c r="F1865" s="121"/>
      <c r="G1865" s="121"/>
      <c r="H1865" s="121"/>
      <c r="I1865" s="121"/>
      <c r="J1865" s="121"/>
      <c r="K1865" s="121"/>
      <c r="L1865" s="121"/>
      <c r="M1865" s="121"/>
      <c r="N1865" s="121"/>
      <c r="O1865" s="121"/>
      <c r="P1865" s="121"/>
      <c r="Q1865" s="121"/>
      <c r="R1865" s="121"/>
      <c r="S1865" s="121"/>
      <c r="T1865" s="121"/>
      <c r="DS1865" s="83">
        <v>537.13031249999995</v>
      </c>
      <c r="DT1865" s="83">
        <v>0.31388125</v>
      </c>
      <c r="DU1865" s="83">
        <v>0.32526250000000001</v>
      </c>
      <c r="DV1865" s="83">
        <v>0.37027500000000002</v>
      </c>
      <c r="DW1865" s="83">
        <v>0.35554999999999998</v>
      </c>
      <c r="DX1865" s="83">
        <v>0.30218125000000001</v>
      </c>
      <c r="DY1865" s="83">
        <v>0.27400000000000002</v>
      </c>
      <c r="DZ1865" s="83">
        <v>0.16885625000000001</v>
      </c>
    </row>
    <row r="1866" spans="1:130" s="83" customFormat="1" hidden="1" x14ac:dyDescent="0.25">
      <c r="A1866" s="82" t="s">
        <v>480</v>
      </c>
      <c r="B1866" s="82" t="s">
        <v>428</v>
      </c>
      <c r="C1866" s="83" t="s">
        <v>217</v>
      </c>
      <c r="D1866" s="83">
        <v>2017</v>
      </c>
      <c r="E1866" s="121">
        <v>43116</v>
      </c>
      <c r="F1866" s="121"/>
      <c r="G1866" s="121"/>
      <c r="H1866" s="121"/>
      <c r="I1866" s="121"/>
      <c r="J1866" s="121"/>
      <c r="K1866" s="121"/>
      <c r="L1866" s="121"/>
      <c r="M1866" s="121"/>
      <c r="N1866" s="121"/>
      <c r="O1866" s="121"/>
      <c r="P1866" s="121"/>
      <c r="Q1866" s="121"/>
      <c r="R1866" s="121"/>
      <c r="S1866" s="121"/>
      <c r="T1866" s="121"/>
      <c r="DS1866" s="83">
        <v>523.65609374999997</v>
      </c>
      <c r="DT1866" s="83">
        <v>0.30022187500000003</v>
      </c>
      <c r="DU1866" s="83">
        <v>0.32458124999999999</v>
      </c>
      <c r="DV1866" s="83">
        <v>0.34395625000000002</v>
      </c>
      <c r="DW1866" s="83">
        <v>0.34384999999999999</v>
      </c>
      <c r="DX1866" s="83">
        <v>0.30382500000000001</v>
      </c>
      <c r="DY1866" s="83">
        <v>0.29293124999999998</v>
      </c>
      <c r="DZ1866" s="83">
        <v>0.14855625</v>
      </c>
    </row>
    <row r="1867" spans="1:130" s="83" customFormat="1" hidden="1" x14ac:dyDescent="0.25">
      <c r="A1867" s="82" t="s">
        <v>480</v>
      </c>
      <c r="B1867" s="82" t="s">
        <v>428</v>
      </c>
      <c r="C1867" s="83" t="s">
        <v>213</v>
      </c>
      <c r="D1867" s="83">
        <v>2017</v>
      </c>
      <c r="E1867" s="121">
        <v>43117</v>
      </c>
      <c r="F1867" s="121"/>
      <c r="G1867" s="121"/>
      <c r="H1867" s="121"/>
      <c r="I1867" s="121"/>
      <c r="J1867" s="121"/>
      <c r="K1867" s="121"/>
      <c r="L1867" s="121"/>
      <c r="M1867" s="121"/>
      <c r="N1867" s="121"/>
      <c r="O1867" s="121"/>
      <c r="P1867" s="121"/>
      <c r="Q1867" s="121"/>
      <c r="R1867" s="121"/>
      <c r="S1867" s="121"/>
      <c r="T1867" s="121"/>
      <c r="DS1867" s="83">
        <v>548.94703125000001</v>
      </c>
      <c r="DT1867" s="83">
        <v>0.29410937500000001</v>
      </c>
      <c r="DU1867" s="83">
        <v>0.34008749999999999</v>
      </c>
      <c r="DV1867" s="83">
        <v>0.33040625000000001</v>
      </c>
      <c r="DW1867" s="83">
        <v>0.34763125</v>
      </c>
      <c r="DX1867" s="83">
        <v>0.29017500000000002</v>
      </c>
      <c r="DY1867" s="83">
        <v>0.32815</v>
      </c>
      <c r="DZ1867" s="83">
        <v>0.21636250000000001</v>
      </c>
    </row>
    <row r="1868" spans="1:130" s="83" customFormat="1" hidden="1" x14ac:dyDescent="0.25">
      <c r="A1868" s="82" t="s">
        <v>480</v>
      </c>
      <c r="B1868" s="82" t="s">
        <v>428</v>
      </c>
      <c r="C1868" s="83" t="s">
        <v>496</v>
      </c>
      <c r="D1868" s="83">
        <v>2017</v>
      </c>
      <c r="E1868" s="121">
        <v>43117</v>
      </c>
      <c r="F1868" s="121"/>
      <c r="G1868" s="121"/>
      <c r="H1868" s="121"/>
      <c r="I1868" s="121"/>
      <c r="J1868" s="121"/>
      <c r="K1868" s="121"/>
      <c r="L1868" s="121"/>
      <c r="M1868" s="121"/>
      <c r="N1868" s="121"/>
      <c r="O1868" s="121"/>
      <c r="P1868" s="121"/>
      <c r="Q1868" s="121"/>
      <c r="R1868" s="121"/>
      <c r="S1868" s="121"/>
      <c r="T1868" s="121"/>
      <c r="DS1868" s="83">
        <v>551.93203125000002</v>
      </c>
      <c r="DT1868" s="83">
        <v>0.30603437500000003</v>
      </c>
      <c r="DU1868" s="83">
        <v>0.32461250000000003</v>
      </c>
      <c r="DV1868" s="83">
        <v>0.33024375</v>
      </c>
      <c r="DW1868" s="83">
        <v>0.329175</v>
      </c>
      <c r="DX1868" s="83">
        <v>0.31644375000000002</v>
      </c>
      <c r="DY1868" s="83">
        <v>0.32377499999999998</v>
      </c>
      <c r="DZ1868" s="83">
        <v>0.2248125</v>
      </c>
    </row>
    <row r="1869" spans="1:130" s="83" customFormat="1" hidden="1" x14ac:dyDescent="0.25">
      <c r="A1869" s="82" t="s">
        <v>480</v>
      </c>
      <c r="B1869" s="82" t="s">
        <v>428</v>
      </c>
      <c r="C1869" s="83" t="s">
        <v>214</v>
      </c>
      <c r="D1869" s="83">
        <v>2017</v>
      </c>
      <c r="E1869" s="121">
        <v>43117</v>
      </c>
      <c r="F1869" s="121"/>
      <c r="G1869" s="121"/>
      <c r="H1869" s="121"/>
      <c r="I1869" s="121"/>
      <c r="J1869" s="121"/>
      <c r="K1869" s="121"/>
      <c r="L1869" s="121"/>
      <c r="M1869" s="121"/>
      <c r="N1869" s="121"/>
      <c r="O1869" s="121"/>
      <c r="P1869" s="121"/>
      <c r="Q1869" s="121"/>
      <c r="R1869" s="121"/>
      <c r="S1869" s="121"/>
      <c r="T1869" s="121"/>
      <c r="DS1869" s="83">
        <v>514.38374999999996</v>
      </c>
      <c r="DT1869" s="83">
        <v>0.29610625000000002</v>
      </c>
      <c r="DU1869" s="83">
        <v>0.34146874999999999</v>
      </c>
      <c r="DV1869" s="83">
        <v>0.32414999999999999</v>
      </c>
      <c r="DW1869" s="83">
        <v>0.3313625</v>
      </c>
      <c r="DX1869" s="83">
        <v>0.29901250000000001</v>
      </c>
      <c r="DY1869" s="83">
        <v>0.26127499999999998</v>
      </c>
      <c r="DZ1869" s="83">
        <v>0.18002499999999999</v>
      </c>
    </row>
    <row r="1870" spans="1:130" s="83" customFormat="1" hidden="1" x14ac:dyDescent="0.25">
      <c r="A1870" s="82" t="s">
        <v>480</v>
      </c>
      <c r="B1870" s="82" t="s">
        <v>428</v>
      </c>
      <c r="C1870" s="83" t="s">
        <v>215</v>
      </c>
      <c r="D1870" s="83">
        <v>2017</v>
      </c>
      <c r="E1870" s="121">
        <v>43117</v>
      </c>
      <c r="F1870" s="121"/>
      <c r="G1870" s="121"/>
      <c r="H1870" s="121"/>
      <c r="I1870" s="121"/>
      <c r="J1870" s="121"/>
      <c r="K1870" s="121"/>
      <c r="L1870" s="121"/>
      <c r="M1870" s="121"/>
      <c r="N1870" s="121"/>
      <c r="O1870" s="121"/>
      <c r="P1870" s="121"/>
      <c r="Q1870" s="121"/>
      <c r="R1870" s="121"/>
      <c r="S1870" s="121"/>
      <c r="T1870" s="121"/>
      <c r="DS1870" s="83">
        <v>551.98734375000004</v>
      </c>
      <c r="DT1870" s="83">
        <v>0.28826562500000003</v>
      </c>
      <c r="DU1870" s="83">
        <v>0.33434999999999998</v>
      </c>
      <c r="DV1870" s="83">
        <v>0.34053125000000001</v>
      </c>
      <c r="DW1870" s="83">
        <v>0.32156875000000001</v>
      </c>
      <c r="DX1870" s="83">
        <v>0.30869374999999999</v>
      </c>
      <c r="DY1870" s="83">
        <v>0.31632500000000002</v>
      </c>
      <c r="DZ1870" s="83">
        <v>0.24153125</v>
      </c>
    </row>
    <row r="1871" spans="1:130" s="83" customFormat="1" hidden="1" x14ac:dyDescent="0.25">
      <c r="A1871" s="82" t="s">
        <v>480</v>
      </c>
      <c r="B1871" s="82" t="s">
        <v>428</v>
      </c>
      <c r="C1871" s="83" t="s">
        <v>216</v>
      </c>
      <c r="D1871" s="83">
        <v>2017</v>
      </c>
      <c r="E1871" s="121">
        <v>43117</v>
      </c>
      <c r="F1871" s="121"/>
      <c r="G1871" s="121"/>
      <c r="H1871" s="121"/>
      <c r="I1871" s="121"/>
      <c r="J1871" s="121"/>
      <c r="K1871" s="121"/>
      <c r="L1871" s="121"/>
      <c r="M1871" s="121"/>
      <c r="N1871" s="121"/>
      <c r="O1871" s="121"/>
      <c r="P1871" s="121"/>
      <c r="Q1871" s="121"/>
      <c r="R1871" s="121"/>
      <c r="S1871" s="121"/>
      <c r="T1871" s="121"/>
      <c r="DS1871" s="83">
        <v>535.92046875000005</v>
      </c>
      <c r="DT1871" s="83">
        <v>0.31009687499999999</v>
      </c>
      <c r="DU1871" s="83">
        <v>0.32209375000000001</v>
      </c>
      <c r="DV1871" s="83">
        <v>0.367925</v>
      </c>
      <c r="DW1871" s="83">
        <v>0.35560000000000003</v>
      </c>
      <c r="DX1871" s="83">
        <v>0.30381875000000003</v>
      </c>
      <c r="DY1871" s="83">
        <v>0.274175</v>
      </c>
      <c r="DZ1871" s="83">
        <v>0.16878750000000001</v>
      </c>
    </row>
    <row r="1872" spans="1:130" s="83" customFormat="1" hidden="1" x14ac:dyDescent="0.25">
      <c r="A1872" s="82" t="s">
        <v>480</v>
      </c>
      <c r="B1872" s="82" t="s">
        <v>428</v>
      </c>
      <c r="C1872" s="83" t="s">
        <v>217</v>
      </c>
      <c r="D1872" s="83">
        <v>2017</v>
      </c>
      <c r="E1872" s="121">
        <v>43117</v>
      </c>
      <c r="F1872" s="121"/>
      <c r="G1872" s="121"/>
      <c r="H1872" s="121"/>
      <c r="I1872" s="121"/>
      <c r="J1872" s="121"/>
      <c r="K1872" s="121"/>
      <c r="L1872" s="121"/>
      <c r="M1872" s="121"/>
      <c r="N1872" s="121"/>
      <c r="O1872" s="121"/>
      <c r="P1872" s="121"/>
      <c r="Q1872" s="121"/>
      <c r="R1872" s="121"/>
      <c r="S1872" s="121"/>
      <c r="T1872" s="121"/>
      <c r="DS1872" s="83">
        <v>521.74406250000004</v>
      </c>
      <c r="DT1872" s="83">
        <v>0.29654374999999999</v>
      </c>
      <c r="DU1872" s="83">
        <v>0.321575</v>
      </c>
      <c r="DV1872" s="83">
        <v>0.34153125000000001</v>
      </c>
      <c r="DW1872" s="83">
        <v>0.34242499999999998</v>
      </c>
      <c r="DX1872" s="83">
        <v>0.30446875000000001</v>
      </c>
      <c r="DY1872" s="83">
        <v>0.29315000000000002</v>
      </c>
      <c r="DZ1872" s="83">
        <v>0.14851249999999999</v>
      </c>
    </row>
    <row r="1873" spans="1:130" s="83" customFormat="1" hidden="1" x14ac:dyDescent="0.25">
      <c r="A1873" s="82" t="s">
        <v>480</v>
      </c>
      <c r="B1873" s="82" t="s">
        <v>428</v>
      </c>
      <c r="C1873" s="83" t="s">
        <v>213</v>
      </c>
      <c r="D1873" s="83">
        <v>2017</v>
      </c>
      <c r="E1873" s="121">
        <v>43118</v>
      </c>
      <c r="F1873" s="121"/>
      <c r="G1873" s="121"/>
      <c r="H1873" s="121"/>
      <c r="I1873" s="121"/>
      <c r="J1873" s="121"/>
      <c r="K1873" s="121"/>
      <c r="L1873" s="121"/>
      <c r="M1873" s="121"/>
      <c r="N1873" s="121"/>
      <c r="O1873" s="121"/>
      <c r="P1873" s="121"/>
      <c r="Q1873" s="121"/>
      <c r="R1873" s="121"/>
      <c r="S1873" s="121"/>
      <c r="T1873" s="121"/>
      <c r="DS1873" s="83">
        <v>547.01859375000004</v>
      </c>
      <c r="DT1873" s="83">
        <v>0.28961562499999999</v>
      </c>
      <c r="DU1873" s="83">
        <v>0.33773750000000002</v>
      </c>
      <c r="DV1873" s="83">
        <v>0.32790625000000001</v>
      </c>
      <c r="DW1873" s="83">
        <v>0.34610625</v>
      </c>
      <c r="DX1873" s="83">
        <v>0.29075000000000001</v>
      </c>
      <c r="DY1873" s="83">
        <v>0.32866250000000002</v>
      </c>
      <c r="DZ1873" s="83">
        <v>0.21629375000000001</v>
      </c>
    </row>
    <row r="1874" spans="1:130" s="83" customFormat="1" hidden="1" x14ac:dyDescent="0.25">
      <c r="A1874" s="82" t="s">
        <v>480</v>
      </c>
      <c r="B1874" s="82" t="s">
        <v>428</v>
      </c>
      <c r="C1874" s="83" t="s">
        <v>496</v>
      </c>
      <c r="D1874" s="83">
        <v>2017</v>
      </c>
      <c r="E1874" s="121">
        <v>43118</v>
      </c>
      <c r="F1874" s="121"/>
      <c r="G1874" s="121"/>
      <c r="H1874" s="121"/>
      <c r="I1874" s="121"/>
      <c r="J1874" s="121"/>
      <c r="K1874" s="121"/>
      <c r="L1874" s="121"/>
      <c r="M1874" s="121"/>
      <c r="N1874" s="121"/>
      <c r="O1874" s="121"/>
      <c r="P1874" s="121"/>
      <c r="Q1874" s="121"/>
      <c r="R1874" s="121"/>
      <c r="S1874" s="121"/>
      <c r="T1874" s="121"/>
      <c r="DS1874" s="83">
        <v>549.95390625000005</v>
      </c>
      <c r="DT1874" s="83">
        <v>0.30144062500000002</v>
      </c>
      <c r="DU1874" s="83">
        <v>0.32204375000000002</v>
      </c>
      <c r="DV1874" s="83">
        <v>0.32719999999999999</v>
      </c>
      <c r="DW1874" s="83">
        <v>0.32817499999999999</v>
      </c>
      <c r="DX1874" s="83">
        <v>0.31736249999999999</v>
      </c>
      <c r="DY1874" s="83">
        <v>0.32398125</v>
      </c>
      <c r="DZ1874" s="83">
        <v>0.22471874999999999</v>
      </c>
    </row>
    <row r="1875" spans="1:130" s="83" customFormat="1" hidden="1" x14ac:dyDescent="0.25">
      <c r="A1875" s="82" t="s">
        <v>480</v>
      </c>
      <c r="B1875" s="82" t="s">
        <v>428</v>
      </c>
      <c r="C1875" s="83" t="s">
        <v>214</v>
      </c>
      <c r="D1875" s="83">
        <v>2017</v>
      </c>
      <c r="E1875" s="121">
        <v>43118</v>
      </c>
      <c r="F1875" s="121"/>
      <c r="G1875" s="121"/>
      <c r="H1875" s="121"/>
      <c r="I1875" s="121"/>
      <c r="J1875" s="121"/>
      <c r="K1875" s="121"/>
      <c r="L1875" s="121"/>
      <c r="M1875" s="121"/>
      <c r="N1875" s="121"/>
      <c r="O1875" s="121"/>
      <c r="P1875" s="121"/>
      <c r="Q1875" s="121"/>
      <c r="R1875" s="121"/>
      <c r="S1875" s="121"/>
      <c r="T1875" s="121"/>
      <c r="DS1875" s="83">
        <v>513.17484375000004</v>
      </c>
      <c r="DT1875" s="83">
        <v>0.291159375</v>
      </c>
      <c r="DU1875" s="83">
        <v>0.33816875000000002</v>
      </c>
      <c r="DV1875" s="83">
        <v>0.32194374999999997</v>
      </c>
      <c r="DW1875" s="83">
        <v>0.33224375</v>
      </c>
      <c r="DX1875" s="83">
        <v>0.30041250000000003</v>
      </c>
      <c r="DY1875" s="83">
        <v>0.26143125</v>
      </c>
      <c r="DZ1875" s="83">
        <v>0.17988750000000001</v>
      </c>
    </row>
    <row r="1876" spans="1:130" s="83" customFormat="1" hidden="1" x14ac:dyDescent="0.25">
      <c r="A1876" s="82" t="s">
        <v>480</v>
      </c>
      <c r="B1876" s="82" t="s">
        <v>428</v>
      </c>
      <c r="C1876" s="83" t="s">
        <v>215</v>
      </c>
      <c r="D1876" s="83">
        <v>2017</v>
      </c>
      <c r="E1876" s="121">
        <v>43118</v>
      </c>
      <c r="F1876" s="121"/>
      <c r="G1876" s="121"/>
      <c r="H1876" s="121"/>
      <c r="I1876" s="121"/>
      <c r="J1876" s="121"/>
      <c r="K1876" s="121"/>
      <c r="L1876" s="121"/>
      <c r="M1876" s="121"/>
      <c r="N1876" s="121"/>
      <c r="O1876" s="121"/>
      <c r="P1876" s="121"/>
      <c r="Q1876" s="121"/>
      <c r="R1876" s="121"/>
      <c r="S1876" s="121"/>
      <c r="T1876" s="121"/>
      <c r="DS1876" s="83">
        <v>551.18109374999995</v>
      </c>
      <c r="DT1876" s="83">
        <v>0.28355312500000002</v>
      </c>
      <c r="DU1876" s="83">
        <v>0.331675</v>
      </c>
      <c r="DV1876" s="83">
        <v>0.33889999999999998</v>
      </c>
      <c r="DW1876" s="83">
        <v>0.32251249999999998</v>
      </c>
      <c r="DX1876" s="83">
        <v>0.31020625000000002</v>
      </c>
      <c r="DY1876" s="83">
        <v>0.31668750000000001</v>
      </c>
      <c r="DZ1876" s="83">
        <v>0.24135000000000001</v>
      </c>
    </row>
    <row r="1877" spans="1:130" s="83" customFormat="1" hidden="1" x14ac:dyDescent="0.25">
      <c r="A1877" s="82" t="s">
        <v>480</v>
      </c>
      <c r="B1877" s="82" t="s">
        <v>428</v>
      </c>
      <c r="C1877" s="83" t="s">
        <v>216</v>
      </c>
      <c r="D1877" s="83">
        <v>2017</v>
      </c>
      <c r="E1877" s="121">
        <v>43118</v>
      </c>
      <c r="F1877" s="121"/>
      <c r="G1877" s="121"/>
      <c r="H1877" s="121"/>
      <c r="I1877" s="121"/>
      <c r="J1877" s="121"/>
      <c r="K1877" s="121"/>
      <c r="L1877" s="121"/>
      <c r="M1877" s="121"/>
      <c r="N1877" s="121"/>
      <c r="O1877" s="121"/>
      <c r="P1877" s="121"/>
      <c r="Q1877" s="121"/>
      <c r="R1877" s="121"/>
      <c r="S1877" s="121"/>
      <c r="T1877" s="121"/>
      <c r="DS1877" s="83">
        <v>534.729375</v>
      </c>
      <c r="DT1877" s="83">
        <v>0.30572500000000002</v>
      </c>
      <c r="DU1877" s="83">
        <v>0.31961250000000002</v>
      </c>
      <c r="DV1877" s="83">
        <v>0.36583125</v>
      </c>
      <c r="DW1877" s="83">
        <v>0.35551874999999999</v>
      </c>
      <c r="DX1877" s="83">
        <v>0.30532500000000001</v>
      </c>
      <c r="DY1877" s="83">
        <v>0.27440625000000002</v>
      </c>
      <c r="DZ1877" s="83">
        <v>0.16868125</v>
      </c>
    </row>
    <row r="1878" spans="1:130" s="83" customFormat="1" hidden="1" x14ac:dyDescent="0.25">
      <c r="A1878" s="82" t="s">
        <v>480</v>
      </c>
      <c r="B1878" s="82" t="s">
        <v>428</v>
      </c>
      <c r="C1878" s="83" t="s">
        <v>217</v>
      </c>
      <c r="D1878" s="83">
        <v>2017</v>
      </c>
      <c r="E1878" s="121">
        <v>43118</v>
      </c>
      <c r="F1878" s="121"/>
      <c r="G1878" s="121"/>
      <c r="H1878" s="121"/>
      <c r="I1878" s="121"/>
      <c r="J1878" s="121"/>
      <c r="K1878" s="121"/>
      <c r="L1878" s="121"/>
      <c r="M1878" s="121"/>
      <c r="N1878" s="121"/>
      <c r="O1878" s="121"/>
      <c r="P1878" s="121"/>
      <c r="Q1878" s="121"/>
      <c r="R1878" s="121"/>
      <c r="S1878" s="121"/>
      <c r="T1878" s="121"/>
      <c r="DS1878" s="83">
        <v>519.86578125000005</v>
      </c>
      <c r="DT1878" s="83">
        <v>0.29198437500000002</v>
      </c>
      <c r="DU1878" s="83">
        <v>0.31863750000000002</v>
      </c>
      <c r="DV1878" s="83">
        <v>0.33951874999999998</v>
      </c>
      <c r="DW1878" s="83">
        <v>0.34103125000000001</v>
      </c>
      <c r="DX1878" s="83">
        <v>0.30508750000000001</v>
      </c>
      <c r="DY1878" s="83">
        <v>0.29338750000000002</v>
      </c>
      <c r="DZ1878" s="83">
        <v>0.14854999999999999</v>
      </c>
    </row>
    <row r="1879" spans="1:130" s="83" customFormat="1" hidden="1" x14ac:dyDescent="0.25">
      <c r="A1879" s="82" t="s">
        <v>480</v>
      </c>
      <c r="B1879" s="82" t="s">
        <v>428</v>
      </c>
      <c r="C1879" s="83" t="s">
        <v>213</v>
      </c>
      <c r="D1879" s="83">
        <v>2017</v>
      </c>
      <c r="E1879" s="121">
        <v>43119</v>
      </c>
      <c r="F1879" s="121"/>
      <c r="G1879" s="121"/>
      <c r="H1879" s="121"/>
      <c r="I1879" s="121"/>
      <c r="J1879" s="121"/>
      <c r="K1879" s="121"/>
      <c r="L1879" s="121"/>
      <c r="M1879" s="121"/>
      <c r="N1879" s="121"/>
      <c r="O1879" s="121"/>
      <c r="P1879" s="121"/>
      <c r="Q1879" s="121"/>
      <c r="R1879" s="121"/>
      <c r="S1879" s="121"/>
      <c r="T1879" s="121"/>
      <c r="DS1879" s="83">
        <v>544.95046875000003</v>
      </c>
      <c r="DT1879" s="83">
        <v>0.28477812499999999</v>
      </c>
      <c r="DU1879" s="83">
        <v>0.33513749999999998</v>
      </c>
      <c r="DV1879" s="83">
        <v>0.32548125</v>
      </c>
      <c r="DW1879" s="83">
        <v>0.34452500000000003</v>
      </c>
      <c r="DX1879" s="83">
        <v>0.29111874999999998</v>
      </c>
      <c r="DY1879" s="83">
        <v>0.32899374999999997</v>
      </c>
      <c r="DZ1879" s="83">
        <v>0.21642500000000001</v>
      </c>
    </row>
    <row r="1880" spans="1:130" s="83" customFormat="1" hidden="1" x14ac:dyDescent="0.25">
      <c r="A1880" s="82" t="s">
        <v>480</v>
      </c>
      <c r="B1880" s="82" t="s">
        <v>428</v>
      </c>
      <c r="C1880" s="83" t="s">
        <v>496</v>
      </c>
      <c r="D1880" s="83">
        <v>2017</v>
      </c>
      <c r="E1880" s="121">
        <v>43119</v>
      </c>
      <c r="F1880" s="121"/>
      <c r="G1880" s="121"/>
      <c r="H1880" s="121"/>
      <c r="I1880" s="121"/>
      <c r="J1880" s="121"/>
      <c r="K1880" s="121"/>
      <c r="L1880" s="121"/>
      <c r="M1880" s="121"/>
      <c r="N1880" s="121"/>
      <c r="O1880" s="121"/>
      <c r="P1880" s="121"/>
      <c r="Q1880" s="121"/>
      <c r="R1880" s="121"/>
      <c r="S1880" s="121"/>
      <c r="T1880" s="121"/>
      <c r="DS1880" s="83">
        <v>547.92140625000002</v>
      </c>
      <c r="DT1880" s="83">
        <v>0.29652187499999999</v>
      </c>
      <c r="DU1880" s="83">
        <v>0.31935000000000002</v>
      </c>
      <c r="DV1880" s="83">
        <v>0.32422499999999999</v>
      </c>
      <c r="DW1880" s="83">
        <v>0.32730625000000002</v>
      </c>
      <c r="DX1880" s="83">
        <v>0.31823750000000001</v>
      </c>
      <c r="DY1880" s="83">
        <v>0.324125</v>
      </c>
      <c r="DZ1880" s="83">
        <v>0.224575</v>
      </c>
    </row>
    <row r="1881" spans="1:130" s="83" customFormat="1" hidden="1" x14ac:dyDescent="0.25">
      <c r="A1881" s="82" t="s">
        <v>480</v>
      </c>
      <c r="B1881" s="82" t="s">
        <v>428</v>
      </c>
      <c r="C1881" s="83" t="s">
        <v>214</v>
      </c>
      <c r="D1881" s="83">
        <v>2017</v>
      </c>
      <c r="E1881" s="121">
        <v>43119</v>
      </c>
      <c r="F1881" s="121"/>
      <c r="G1881" s="121"/>
      <c r="H1881" s="121"/>
      <c r="I1881" s="121"/>
      <c r="J1881" s="121"/>
      <c r="K1881" s="121"/>
      <c r="L1881" s="121"/>
      <c r="M1881" s="121"/>
      <c r="N1881" s="121"/>
      <c r="O1881" s="121"/>
      <c r="P1881" s="121"/>
      <c r="Q1881" s="121"/>
      <c r="R1881" s="121"/>
      <c r="S1881" s="121"/>
      <c r="T1881" s="121"/>
      <c r="DS1881" s="83">
        <v>511.93734375000003</v>
      </c>
      <c r="DT1881" s="83">
        <v>0.28654062499999999</v>
      </c>
      <c r="DU1881" s="83">
        <v>0.33502500000000002</v>
      </c>
      <c r="DV1881" s="83">
        <v>0.31980625000000001</v>
      </c>
      <c r="DW1881" s="83">
        <v>0.33286250000000001</v>
      </c>
      <c r="DX1881" s="83">
        <v>0.3016625</v>
      </c>
      <c r="DY1881" s="83">
        <v>0.26155</v>
      </c>
      <c r="DZ1881" s="83">
        <v>0.17979375</v>
      </c>
    </row>
    <row r="1882" spans="1:130" s="83" customFormat="1" hidden="1" x14ac:dyDescent="0.25">
      <c r="A1882" s="82" t="s">
        <v>480</v>
      </c>
      <c r="B1882" s="82" t="s">
        <v>428</v>
      </c>
      <c r="C1882" s="83" t="s">
        <v>215</v>
      </c>
      <c r="D1882" s="83">
        <v>2017</v>
      </c>
      <c r="E1882" s="121">
        <v>43119</v>
      </c>
      <c r="F1882" s="121"/>
      <c r="G1882" s="121"/>
      <c r="H1882" s="121"/>
      <c r="I1882" s="121"/>
      <c r="J1882" s="121"/>
      <c r="K1882" s="121"/>
      <c r="L1882" s="121"/>
      <c r="M1882" s="121"/>
      <c r="N1882" s="121"/>
      <c r="O1882" s="121"/>
      <c r="P1882" s="121"/>
      <c r="Q1882" s="121"/>
      <c r="R1882" s="121"/>
      <c r="S1882" s="121"/>
      <c r="T1882" s="121"/>
      <c r="DS1882" s="83">
        <v>550.198125</v>
      </c>
      <c r="DT1882" s="83">
        <v>0.27909374999999997</v>
      </c>
      <c r="DU1882" s="83">
        <v>0.32895625000000001</v>
      </c>
      <c r="DV1882" s="83">
        <v>0.33731250000000002</v>
      </c>
      <c r="DW1882" s="83">
        <v>0.32298749999999998</v>
      </c>
      <c r="DX1882" s="83">
        <v>0.31144375000000002</v>
      </c>
      <c r="DY1882" s="83">
        <v>0.317025</v>
      </c>
      <c r="DZ1882" s="83">
        <v>0.2412</v>
      </c>
    </row>
    <row r="1883" spans="1:130" s="83" customFormat="1" hidden="1" x14ac:dyDescent="0.25">
      <c r="A1883" s="82" t="s">
        <v>480</v>
      </c>
      <c r="B1883" s="82" t="s">
        <v>428</v>
      </c>
      <c r="C1883" s="83" t="s">
        <v>216</v>
      </c>
      <c r="D1883" s="83">
        <v>2017</v>
      </c>
      <c r="E1883" s="121">
        <v>43119</v>
      </c>
      <c r="F1883" s="121"/>
      <c r="G1883" s="121"/>
      <c r="H1883" s="121"/>
      <c r="I1883" s="121"/>
      <c r="J1883" s="121"/>
      <c r="K1883" s="121"/>
      <c r="L1883" s="121"/>
      <c r="M1883" s="121"/>
      <c r="N1883" s="121"/>
      <c r="O1883" s="121"/>
      <c r="P1883" s="121"/>
      <c r="Q1883" s="121"/>
      <c r="R1883" s="121"/>
      <c r="S1883" s="121"/>
      <c r="T1883" s="121"/>
      <c r="DS1883" s="83">
        <v>533.43375000000003</v>
      </c>
      <c r="DT1883" s="83">
        <v>0.30141250000000003</v>
      </c>
      <c r="DU1883" s="83">
        <v>0.31698749999999998</v>
      </c>
      <c r="DV1883" s="83">
        <v>0.36376874999999997</v>
      </c>
      <c r="DW1883" s="83">
        <v>0.35523749999999998</v>
      </c>
      <c r="DX1883" s="83">
        <v>0.30668125000000002</v>
      </c>
      <c r="DY1883" s="83">
        <v>0.27457500000000001</v>
      </c>
      <c r="DZ1883" s="83">
        <v>0.16864999999999999</v>
      </c>
    </row>
    <row r="1884" spans="1:130" s="83" customFormat="1" hidden="1" x14ac:dyDescent="0.25">
      <c r="A1884" s="82" t="s">
        <v>480</v>
      </c>
      <c r="B1884" s="82" t="s">
        <v>428</v>
      </c>
      <c r="C1884" s="83" t="s">
        <v>217</v>
      </c>
      <c r="D1884" s="83">
        <v>2017</v>
      </c>
      <c r="E1884" s="121">
        <v>43119</v>
      </c>
      <c r="F1884" s="121"/>
      <c r="G1884" s="121"/>
      <c r="H1884" s="121"/>
      <c r="I1884" s="121"/>
      <c r="J1884" s="121"/>
      <c r="K1884" s="121"/>
      <c r="L1884" s="121"/>
      <c r="M1884" s="121"/>
      <c r="N1884" s="121"/>
      <c r="O1884" s="121"/>
      <c r="P1884" s="121"/>
      <c r="Q1884" s="121"/>
      <c r="R1884" s="121"/>
      <c r="S1884" s="121"/>
      <c r="T1884" s="121"/>
      <c r="DS1884" s="83">
        <v>517.86656249999999</v>
      </c>
      <c r="DT1884" s="83">
        <v>0.28723749999999998</v>
      </c>
      <c r="DU1884" s="83">
        <v>0.31563124999999997</v>
      </c>
      <c r="DV1884" s="83">
        <v>0.33733125000000003</v>
      </c>
      <c r="DW1884" s="83">
        <v>0.33975624999999998</v>
      </c>
      <c r="DX1884" s="83">
        <v>0.30548750000000002</v>
      </c>
      <c r="DY1884" s="83">
        <v>0.29360000000000003</v>
      </c>
      <c r="DZ1884" s="83">
        <v>0.14861250000000001</v>
      </c>
    </row>
    <row r="1885" spans="1:130" s="83" customFormat="1" hidden="1" x14ac:dyDescent="0.25">
      <c r="A1885" s="82" t="s">
        <v>480</v>
      </c>
      <c r="B1885" s="82" t="s">
        <v>428</v>
      </c>
      <c r="C1885" s="83" t="s">
        <v>213</v>
      </c>
      <c r="D1885" s="83">
        <v>2017</v>
      </c>
      <c r="E1885" s="121">
        <v>43120</v>
      </c>
      <c r="F1885" s="121"/>
      <c r="G1885" s="121"/>
      <c r="H1885" s="121"/>
      <c r="I1885" s="121"/>
      <c r="J1885" s="121"/>
      <c r="K1885" s="121"/>
      <c r="L1885" s="121"/>
      <c r="M1885" s="121"/>
      <c r="N1885" s="121"/>
      <c r="O1885" s="121"/>
      <c r="P1885" s="121"/>
      <c r="Q1885" s="121"/>
      <c r="R1885" s="121"/>
      <c r="S1885" s="121"/>
      <c r="T1885" s="121"/>
      <c r="DS1885" s="83">
        <v>542.9296875</v>
      </c>
      <c r="DT1885" s="83">
        <v>0.28001874999999998</v>
      </c>
      <c r="DU1885" s="83">
        <v>0.33279999999999998</v>
      </c>
      <c r="DV1885" s="83">
        <v>0.32306875000000002</v>
      </c>
      <c r="DW1885" s="83">
        <v>0.34308125</v>
      </c>
      <c r="DX1885" s="83">
        <v>0.29133124999999999</v>
      </c>
      <c r="DY1885" s="83">
        <v>0.32947500000000002</v>
      </c>
      <c r="DZ1885" s="83">
        <v>0.21640000000000001</v>
      </c>
    </row>
    <row r="1886" spans="1:130" s="83" customFormat="1" hidden="1" x14ac:dyDescent="0.25">
      <c r="A1886" s="82" t="s">
        <v>480</v>
      </c>
      <c r="B1886" s="82" t="s">
        <v>428</v>
      </c>
      <c r="C1886" s="83" t="s">
        <v>496</v>
      </c>
      <c r="D1886" s="83">
        <v>2017</v>
      </c>
      <c r="E1886" s="121">
        <v>43120</v>
      </c>
      <c r="F1886" s="121"/>
      <c r="G1886" s="121"/>
      <c r="H1886" s="121"/>
      <c r="I1886" s="121"/>
      <c r="J1886" s="121"/>
      <c r="K1886" s="121"/>
      <c r="L1886" s="121"/>
      <c r="M1886" s="121"/>
      <c r="N1886" s="121"/>
      <c r="O1886" s="121"/>
      <c r="P1886" s="121"/>
      <c r="Q1886" s="121"/>
      <c r="R1886" s="121"/>
      <c r="S1886" s="121"/>
      <c r="T1886" s="121"/>
      <c r="DS1886" s="83">
        <v>545.91421875000003</v>
      </c>
      <c r="DT1886" s="83">
        <v>0.29188437499999997</v>
      </c>
      <c r="DU1886" s="83">
        <v>0.31670625000000002</v>
      </c>
      <c r="DV1886" s="83">
        <v>0.32129999999999997</v>
      </c>
      <c r="DW1886" s="83">
        <v>0.32626875</v>
      </c>
      <c r="DX1886" s="83">
        <v>0.31894375000000003</v>
      </c>
      <c r="DY1886" s="83">
        <v>0.32434374999999999</v>
      </c>
      <c r="DZ1886" s="83">
        <v>0.2245625</v>
      </c>
    </row>
    <row r="1887" spans="1:130" s="83" customFormat="1" hidden="1" x14ac:dyDescent="0.25">
      <c r="A1887" s="82" t="s">
        <v>480</v>
      </c>
      <c r="B1887" s="82" t="s">
        <v>428</v>
      </c>
      <c r="C1887" s="83" t="s">
        <v>214</v>
      </c>
      <c r="D1887" s="83">
        <v>2017</v>
      </c>
      <c r="E1887" s="121">
        <v>43120</v>
      </c>
      <c r="F1887" s="121"/>
      <c r="G1887" s="121"/>
      <c r="H1887" s="121"/>
      <c r="I1887" s="121"/>
      <c r="J1887" s="121"/>
      <c r="K1887" s="121"/>
      <c r="L1887" s="121"/>
      <c r="M1887" s="121"/>
      <c r="N1887" s="121"/>
      <c r="O1887" s="121"/>
      <c r="P1887" s="121"/>
      <c r="Q1887" s="121"/>
      <c r="R1887" s="121"/>
      <c r="S1887" s="121"/>
      <c r="T1887" s="121"/>
      <c r="DS1887" s="83">
        <v>510.60609375000001</v>
      </c>
      <c r="DT1887" s="83">
        <v>0.28193437500000001</v>
      </c>
      <c r="DU1887" s="83">
        <v>0.33173124999999998</v>
      </c>
      <c r="DV1887" s="83">
        <v>0.31746875000000002</v>
      </c>
      <c r="DW1887" s="83">
        <v>0.3333875</v>
      </c>
      <c r="DX1887" s="83">
        <v>0.30277500000000002</v>
      </c>
      <c r="DY1887" s="83">
        <v>0.26170624999999997</v>
      </c>
      <c r="DZ1887" s="83">
        <v>0.17985000000000001</v>
      </c>
    </row>
    <row r="1888" spans="1:130" s="83" customFormat="1" hidden="1" x14ac:dyDescent="0.25">
      <c r="A1888" s="82" t="s">
        <v>480</v>
      </c>
      <c r="B1888" s="82" t="s">
        <v>428</v>
      </c>
      <c r="C1888" s="83" t="s">
        <v>215</v>
      </c>
      <c r="D1888" s="83">
        <v>2017</v>
      </c>
      <c r="E1888" s="121">
        <v>43120</v>
      </c>
      <c r="F1888" s="121"/>
      <c r="G1888" s="121"/>
      <c r="H1888" s="121"/>
      <c r="I1888" s="121"/>
      <c r="J1888" s="121"/>
      <c r="K1888" s="121"/>
      <c r="L1888" s="121"/>
      <c r="M1888" s="121"/>
      <c r="N1888" s="121"/>
      <c r="O1888" s="121"/>
      <c r="P1888" s="121"/>
      <c r="Q1888" s="121"/>
      <c r="R1888" s="121"/>
      <c r="S1888" s="121"/>
      <c r="T1888" s="121"/>
      <c r="DS1888" s="83">
        <v>549.20765625000001</v>
      </c>
      <c r="DT1888" s="83">
        <v>0.27469687500000001</v>
      </c>
      <c r="DU1888" s="83">
        <v>0.32628750000000001</v>
      </c>
      <c r="DV1888" s="83">
        <v>0.33576875</v>
      </c>
      <c r="DW1888" s="83">
        <v>0.32324999999999998</v>
      </c>
      <c r="DX1888" s="83">
        <v>0.31268750000000001</v>
      </c>
      <c r="DY1888" s="83">
        <v>0.3172875</v>
      </c>
      <c r="DZ1888" s="83">
        <v>0.24120625000000001</v>
      </c>
    </row>
    <row r="1889" spans="1:130" s="83" customFormat="1" hidden="1" x14ac:dyDescent="0.25">
      <c r="A1889" s="82" t="s">
        <v>480</v>
      </c>
      <c r="B1889" s="82" t="s">
        <v>428</v>
      </c>
      <c r="C1889" s="83" t="s">
        <v>216</v>
      </c>
      <c r="D1889" s="83">
        <v>2017</v>
      </c>
      <c r="E1889" s="121">
        <v>43120</v>
      </c>
      <c r="F1889" s="121"/>
      <c r="G1889" s="121"/>
      <c r="H1889" s="121"/>
      <c r="I1889" s="121"/>
      <c r="J1889" s="121"/>
      <c r="K1889" s="121"/>
      <c r="L1889" s="121"/>
      <c r="M1889" s="121"/>
      <c r="N1889" s="121"/>
      <c r="O1889" s="121"/>
      <c r="P1889" s="121"/>
      <c r="Q1889" s="121"/>
      <c r="R1889" s="121"/>
      <c r="S1889" s="121"/>
      <c r="T1889" s="121"/>
      <c r="DS1889" s="83">
        <v>532.21968749999996</v>
      </c>
      <c r="DT1889" s="83">
        <v>0.29770000000000002</v>
      </c>
      <c r="DU1889" s="83">
        <v>0.31453124999999998</v>
      </c>
      <c r="DV1889" s="83">
        <v>0.36182500000000001</v>
      </c>
      <c r="DW1889" s="83">
        <v>0.35476875000000002</v>
      </c>
      <c r="DX1889" s="83">
        <v>0.30771874999999999</v>
      </c>
      <c r="DY1889" s="83">
        <v>0.27486875</v>
      </c>
      <c r="DZ1889" s="83">
        <v>0.16876875</v>
      </c>
    </row>
    <row r="1890" spans="1:130" s="83" customFormat="1" hidden="1" x14ac:dyDescent="0.25">
      <c r="A1890" s="82" t="s">
        <v>480</v>
      </c>
      <c r="B1890" s="82" t="s">
        <v>428</v>
      </c>
      <c r="C1890" s="83" t="s">
        <v>217</v>
      </c>
      <c r="D1890" s="83">
        <v>2017</v>
      </c>
      <c r="E1890" s="121">
        <v>43120</v>
      </c>
      <c r="F1890" s="121"/>
      <c r="G1890" s="121"/>
      <c r="H1890" s="121"/>
      <c r="I1890" s="121"/>
      <c r="J1890" s="121"/>
      <c r="K1890" s="121"/>
      <c r="L1890" s="121"/>
      <c r="M1890" s="121"/>
      <c r="N1890" s="121"/>
      <c r="O1890" s="121"/>
      <c r="P1890" s="121"/>
      <c r="Q1890" s="121"/>
      <c r="R1890" s="121"/>
      <c r="S1890" s="121"/>
      <c r="T1890" s="121"/>
      <c r="DS1890" s="83">
        <v>516.020625</v>
      </c>
      <c r="DT1890" s="83">
        <v>0.28257500000000002</v>
      </c>
      <c r="DU1890" s="83">
        <v>0.31303750000000002</v>
      </c>
      <c r="DV1890" s="83">
        <v>0.33521875000000001</v>
      </c>
      <c r="DW1890" s="83">
        <v>0.33858749999999999</v>
      </c>
      <c r="DX1890" s="83">
        <v>0.30599375000000001</v>
      </c>
      <c r="DY1890" s="83">
        <v>0.29381875000000002</v>
      </c>
      <c r="DZ1890" s="83">
        <v>0.14864374999999999</v>
      </c>
    </row>
    <row r="1891" spans="1:130" s="83" customFormat="1" hidden="1" x14ac:dyDescent="0.25">
      <c r="A1891" s="82" t="s">
        <v>480</v>
      </c>
      <c r="B1891" s="82" t="s">
        <v>428</v>
      </c>
      <c r="C1891" s="83" t="s">
        <v>213</v>
      </c>
      <c r="D1891" s="83">
        <v>2017</v>
      </c>
      <c r="E1891" s="121">
        <v>43121</v>
      </c>
      <c r="F1891" s="121"/>
      <c r="G1891" s="121"/>
      <c r="H1891" s="121"/>
      <c r="I1891" s="121"/>
      <c r="J1891" s="121"/>
      <c r="K1891" s="121"/>
      <c r="L1891" s="121"/>
      <c r="M1891" s="121"/>
      <c r="N1891" s="121"/>
      <c r="O1891" s="121"/>
      <c r="P1891" s="121"/>
      <c r="Q1891" s="121"/>
      <c r="R1891" s="121"/>
      <c r="S1891" s="121"/>
      <c r="T1891" s="121"/>
      <c r="DS1891" s="83">
        <v>541.03453124999999</v>
      </c>
      <c r="DT1891" s="83">
        <v>0.27620937499999998</v>
      </c>
      <c r="DU1891" s="83">
        <v>0.33019999999999999</v>
      </c>
      <c r="DV1891" s="83">
        <v>0.32061875000000001</v>
      </c>
      <c r="DW1891" s="83">
        <v>0.34161875000000003</v>
      </c>
      <c r="DX1891" s="83">
        <v>0.29163749999999999</v>
      </c>
      <c r="DY1891" s="83">
        <v>0.32978750000000001</v>
      </c>
      <c r="DZ1891" s="83">
        <v>0.21658125</v>
      </c>
    </row>
    <row r="1892" spans="1:130" s="83" customFormat="1" hidden="1" x14ac:dyDescent="0.25">
      <c r="A1892" s="82" t="s">
        <v>480</v>
      </c>
      <c r="B1892" s="82" t="s">
        <v>428</v>
      </c>
      <c r="C1892" s="83" t="s">
        <v>496</v>
      </c>
      <c r="D1892" s="83">
        <v>2017</v>
      </c>
      <c r="E1892" s="121">
        <v>43121</v>
      </c>
      <c r="F1892" s="121"/>
      <c r="G1892" s="121"/>
      <c r="H1892" s="121"/>
      <c r="I1892" s="121"/>
      <c r="J1892" s="121"/>
      <c r="K1892" s="121"/>
      <c r="L1892" s="121"/>
      <c r="M1892" s="121"/>
      <c r="N1892" s="121"/>
      <c r="O1892" s="121"/>
      <c r="P1892" s="121"/>
      <c r="Q1892" s="121"/>
      <c r="R1892" s="121"/>
      <c r="S1892" s="121"/>
      <c r="T1892" s="121"/>
      <c r="DS1892" s="83">
        <v>544.06828125000004</v>
      </c>
      <c r="DT1892" s="83">
        <v>0.28879687500000001</v>
      </c>
      <c r="DU1892" s="83">
        <v>0.31392500000000001</v>
      </c>
      <c r="DV1892" s="83">
        <v>0.31836249999999999</v>
      </c>
      <c r="DW1892" s="83">
        <v>0.32530625000000002</v>
      </c>
      <c r="DX1892" s="83">
        <v>0.31953749999999997</v>
      </c>
      <c r="DY1892" s="83">
        <v>0.32453124999999999</v>
      </c>
      <c r="DZ1892" s="83">
        <v>0.22446250000000001</v>
      </c>
    </row>
    <row r="1893" spans="1:130" s="83" customFormat="1" hidden="1" x14ac:dyDescent="0.25">
      <c r="A1893" s="82" t="s">
        <v>480</v>
      </c>
      <c r="B1893" s="82" t="s">
        <v>428</v>
      </c>
      <c r="C1893" s="83" t="s">
        <v>214</v>
      </c>
      <c r="D1893" s="83">
        <v>2017</v>
      </c>
      <c r="E1893" s="121">
        <v>43121</v>
      </c>
      <c r="F1893" s="121"/>
      <c r="G1893" s="121"/>
      <c r="H1893" s="121"/>
      <c r="I1893" s="121"/>
      <c r="J1893" s="121"/>
      <c r="K1893" s="121"/>
      <c r="L1893" s="121"/>
      <c r="M1893" s="121"/>
      <c r="N1893" s="121"/>
      <c r="O1893" s="121"/>
      <c r="P1893" s="121"/>
      <c r="Q1893" s="121"/>
      <c r="R1893" s="121"/>
      <c r="S1893" s="121"/>
      <c r="T1893" s="121"/>
      <c r="DS1893" s="83">
        <v>509.5546875</v>
      </c>
      <c r="DT1893" s="83">
        <v>0.27869375000000002</v>
      </c>
      <c r="DU1893" s="83">
        <v>0.32892500000000002</v>
      </c>
      <c r="DV1893" s="83">
        <v>0.31542500000000001</v>
      </c>
      <c r="DW1893" s="83">
        <v>0.33377499999999999</v>
      </c>
      <c r="DX1893" s="83">
        <v>0.30381249999999999</v>
      </c>
      <c r="DY1893" s="83">
        <v>0.26195000000000002</v>
      </c>
      <c r="DZ1893" s="83">
        <v>0.17974375000000001</v>
      </c>
    </row>
    <row r="1894" spans="1:130" s="83" customFormat="1" hidden="1" x14ac:dyDescent="0.25">
      <c r="A1894" s="82" t="s">
        <v>480</v>
      </c>
      <c r="B1894" s="82" t="s">
        <v>428</v>
      </c>
      <c r="C1894" s="83" t="s">
        <v>215</v>
      </c>
      <c r="D1894" s="83">
        <v>2017</v>
      </c>
      <c r="E1894" s="121">
        <v>43121</v>
      </c>
      <c r="F1894" s="121"/>
      <c r="G1894" s="121"/>
      <c r="H1894" s="121"/>
      <c r="I1894" s="121"/>
      <c r="J1894" s="121"/>
      <c r="K1894" s="121"/>
      <c r="L1894" s="121"/>
      <c r="M1894" s="121"/>
      <c r="N1894" s="121"/>
      <c r="O1894" s="121"/>
      <c r="P1894" s="121"/>
      <c r="Q1894" s="121"/>
      <c r="R1894" s="121"/>
      <c r="S1894" s="121"/>
      <c r="T1894" s="121"/>
      <c r="DS1894" s="83">
        <v>548.44171874999995</v>
      </c>
      <c r="DT1894" s="83">
        <v>0.27196562499999999</v>
      </c>
      <c r="DU1894" s="83">
        <v>0.32393749999999999</v>
      </c>
      <c r="DV1894" s="83">
        <v>0.33422499999999999</v>
      </c>
      <c r="DW1894" s="83">
        <v>0.32337500000000002</v>
      </c>
      <c r="DX1894" s="83">
        <v>0.31363750000000001</v>
      </c>
      <c r="DY1894" s="83">
        <v>0.31763750000000002</v>
      </c>
      <c r="DZ1894" s="83">
        <v>0.24131250000000001</v>
      </c>
    </row>
    <row r="1895" spans="1:130" s="83" customFormat="1" hidden="1" x14ac:dyDescent="0.25">
      <c r="A1895" s="82" t="s">
        <v>480</v>
      </c>
      <c r="B1895" s="82" t="s">
        <v>428</v>
      </c>
      <c r="C1895" s="83" t="s">
        <v>216</v>
      </c>
      <c r="D1895" s="83">
        <v>2017</v>
      </c>
      <c r="E1895" s="121">
        <v>43121</v>
      </c>
      <c r="F1895" s="121"/>
      <c r="G1895" s="121"/>
      <c r="H1895" s="121"/>
      <c r="I1895" s="121"/>
      <c r="J1895" s="121"/>
      <c r="K1895" s="121"/>
      <c r="L1895" s="121"/>
      <c r="M1895" s="121"/>
      <c r="N1895" s="121"/>
      <c r="O1895" s="121"/>
      <c r="P1895" s="121"/>
      <c r="Q1895" s="121"/>
      <c r="R1895" s="121"/>
      <c r="S1895" s="121"/>
      <c r="T1895" s="121"/>
      <c r="DS1895" s="83">
        <v>531.09187499999996</v>
      </c>
      <c r="DT1895" s="83">
        <v>0.29493124999999998</v>
      </c>
      <c r="DU1895" s="83">
        <v>0.31209375</v>
      </c>
      <c r="DV1895" s="83">
        <v>0.35991250000000002</v>
      </c>
      <c r="DW1895" s="83">
        <v>0.35428124999999999</v>
      </c>
      <c r="DX1895" s="83">
        <v>0.3087125</v>
      </c>
      <c r="DY1895" s="83">
        <v>0.27515624999999999</v>
      </c>
      <c r="DZ1895" s="83">
        <v>0.16873125</v>
      </c>
    </row>
    <row r="1896" spans="1:130" s="83" customFormat="1" hidden="1" x14ac:dyDescent="0.25">
      <c r="A1896" s="82" t="s">
        <v>480</v>
      </c>
      <c r="B1896" s="82" t="s">
        <v>428</v>
      </c>
      <c r="C1896" s="83" t="s">
        <v>217</v>
      </c>
      <c r="D1896" s="83">
        <v>2017</v>
      </c>
      <c r="E1896" s="121">
        <v>43121</v>
      </c>
      <c r="F1896" s="121"/>
      <c r="G1896" s="121"/>
      <c r="H1896" s="121"/>
      <c r="I1896" s="121"/>
      <c r="J1896" s="121"/>
      <c r="K1896" s="121"/>
      <c r="L1896" s="121"/>
      <c r="M1896" s="121"/>
      <c r="N1896" s="121"/>
      <c r="O1896" s="121"/>
      <c r="P1896" s="121"/>
      <c r="Q1896" s="121"/>
      <c r="R1896" s="121"/>
      <c r="S1896" s="121"/>
      <c r="T1896" s="121"/>
      <c r="DS1896" s="83">
        <v>514.35093749999999</v>
      </c>
      <c r="DT1896" s="83">
        <v>0.27994999999999998</v>
      </c>
      <c r="DU1896" s="83">
        <v>0.31029374999999998</v>
      </c>
      <c r="DV1896" s="83">
        <v>0.33300000000000002</v>
      </c>
      <c r="DW1896" s="83">
        <v>0.33734375</v>
      </c>
      <c r="DX1896" s="83">
        <v>0.30641875000000002</v>
      </c>
      <c r="DY1896" s="83">
        <v>0.29391875000000001</v>
      </c>
      <c r="DZ1896" s="83">
        <v>0.1487</v>
      </c>
    </row>
    <row r="1897" spans="1:130" s="83" customFormat="1" hidden="1" x14ac:dyDescent="0.25">
      <c r="A1897" s="82" t="s">
        <v>480</v>
      </c>
      <c r="B1897" s="82" t="s">
        <v>428</v>
      </c>
      <c r="C1897" s="83" t="s">
        <v>213</v>
      </c>
      <c r="D1897" s="83">
        <v>2017</v>
      </c>
      <c r="E1897" s="121">
        <v>43122</v>
      </c>
      <c r="F1897" s="121"/>
      <c r="G1897" s="121"/>
      <c r="H1897" s="121"/>
      <c r="I1897" s="121"/>
      <c r="J1897" s="121"/>
      <c r="K1897" s="121"/>
      <c r="L1897" s="121"/>
      <c r="M1897" s="121"/>
      <c r="N1897" s="121"/>
      <c r="O1897" s="121"/>
      <c r="P1897" s="121"/>
      <c r="Q1897" s="121"/>
      <c r="R1897" s="121"/>
      <c r="S1897" s="121"/>
      <c r="T1897" s="121"/>
      <c r="DS1897" s="83">
        <v>539.2996875</v>
      </c>
      <c r="DT1897" s="83">
        <v>0.27329999999999999</v>
      </c>
      <c r="DU1897" s="83">
        <v>0.32811875000000001</v>
      </c>
      <c r="DV1897" s="83">
        <v>0.31814999999999999</v>
      </c>
      <c r="DW1897" s="83">
        <v>0.34019375000000002</v>
      </c>
      <c r="DX1897" s="83">
        <v>0.29183750000000003</v>
      </c>
      <c r="DY1897" s="83">
        <v>0.33015</v>
      </c>
      <c r="DZ1897" s="83">
        <v>0.21662500000000001</v>
      </c>
    </row>
    <row r="1898" spans="1:130" s="83" customFormat="1" hidden="1" x14ac:dyDescent="0.25">
      <c r="A1898" s="82" t="s">
        <v>480</v>
      </c>
      <c r="B1898" s="82" t="s">
        <v>428</v>
      </c>
      <c r="C1898" s="83" t="s">
        <v>496</v>
      </c>
      <c r="D1898" s="83">
        <v>2017</v>
      </c>
      <c r="E1898" s="121">
        <v>43122</v>
      </c>
      <c r="F1898" s="121"/>
      <c r="G1898" s="121"/>
      <c r="H1898" s="121"/>
      <c r="I1898" s="121"/>
      <c r="J1898" s="121"/>
      <c r="K1898" s="121"/>
      <c r="L1898" s="121"/>
      <c r="M1898" s="121"/>
      <c r="N1898" s="121"/>
      <c r="O1898" s="121"/>
      <c r="P1898" s="121"/>
      <c r="Q1898" s="121"/>
      <c r="R1898" s="121"/>
      <c r="S1898" s="121"/>
      <c r="T1898" s="121"/>
      <c r="DS1898" s="83">
        <v>542.36343750000003</v>
      </c>
      <c r="DT1898" s="83">
        <v>0.28599374999999999</v>
      </c>
      <c r="DU1898" s="83">
        <v>0.31183749999999999</v>
      </c>
      <c r="DV1898" s="83">
        <v>0.31565625000000003</v>
      </c>
      <c r="DW1898" s="83">
        <v>0.32420624999999997</v>
      </c>
      <c r="DX1898" s="83">
        <v>0.31986874999999998</v>
      </c>
      <c r="DY1898" s="83">
        <v>0.32473750000000001</v>
      </c>
      <c r="DZ1898" s="83">
        <v>0.22449374999999999</v>
      </c>
    </row>
    <row r="1899" spans="1:130" s="83" customFormat="1" hidden="1" x14ac:dyDescent="0.25">
      <c r="A1899" s="82" t="s">
        <v>480</v>
      </c>
      <c r="B1899" s="82" t="s">
        <v>428</v>
      </c>
      <c r="C1899" s="83" t="s">
        <v>214</v>
      </c>
      <c r="D1899" s="83">
        <v>2017</v>
      </c>
      <c r="E1899" s="121">
        <v>43122</v>
      </c>
      <c r="F1899" s="121"/>
      <c r="G1899" s="121"/>
      <c r="H1899" s="121"/>
      <c r="I1899" s="121"/>
      <c r="J1899" s="121"/>
      <c r="K1899" s="121"/>
      <c r="L1899" s="121"/>
      <c r="M1899" s="121"/>
      <c r="N1899" s="121"/>
      <c r="O1899" s="121"/>
      <c r="P1899" s="121"/>
      <c r="Q1899" s="121"/>
      <c r="R1899" s="121"/>
      <c r="S1899" s="121"/>
      <c r="T1899" s="121"/>
      <c r="DS1899" s="83">
        <v>508.49953125000002</v>
      </c>
      <c r="DT1899" s="83">
        <v>0.27575312499999999</v>
      </c>
      <c r="DU1899" s="83">
        <v>0.32628125000000002</v>
      </c>
      <c r="DV1899" s="83">
        <v>0.31344375000000002</v>
      </c>
      <c r="DW1899" s="83">
        <v>0.33389374999999999</v>
      </c>
      <c r="DX1899" s="83">
        <v>0.30481875000000003</v>
      </c>
      <c r="DY1899" s="83">
        <v>0.26208749999999997</v>
      </c>
      <c r="DZ1899" s="83">
        <v>0.17973749999999999</v>
      </c>
    </row>
    <row r="1900" spans="1:130" s="83" customFormat="1" hidden="1" x14ac:dyDescent="0.25">
      <c r="A1900" s="82" t="s">
        <v>480</v>
      </c>
      <c r="B1900" s="82" t="s">
        <v>428</v>
      </c>
      <c r="C1900" s="83" t="s">
        <v>215</v>
      </c>
      <c r="D1900" s="83">
        <v>2017</v>
      </c>
      <c r="E1900" s="121">
        <v>43122</v>
      </c>
      <c r="F1900" s="121"/>
      <c r="G1900" s="121"/>
      <c r="H1900" s="121"/>
      <c r="I1900" s="121"/>
      <c r="J1900" s="121"/>
      <c r="K1900" s="121"/>
      <c r="L1900" s="121"/>
      <c r="M1900" s="121"/>
      <c r="N1900" s="121"/>
      <c r="O1900" s="121"/>
      <c r="P1900" s="121"/>
      <c r="Q1900" s="121"/>
      <c r="R1900" s="121"/>
      <c r="S1900" s="121"/>
      <c r="T1900" s="121"/>
      <c r="DS1900" s="83">
        <v>547.76109374999999</v>
      </c>
      <c r="DT1900" s="83">
        <v>0.26963437499999998</v>
      </c>
      <c r="DU1900" s="83">
        <v>0.32195625</v>
      </c>
      <c r="DV1900" s="83">
        <v>0.33274999999999999</v>
      </c>
      <c r="DW1900" s="83">
        <v>0.32332499999999997</v>
      </c>
      <c r="DX1900" s="83">
        <v>0.31466250000000001</v>
      </c>
      <c r="DY1900" s="83">
        <v>0.31800624999999999</v>
      </c>
      <c r="DZ1900" s="83">
        <v>0.24133125</v>
      </c>
    </row>
    <row r="1901" spans="1:130" s="83" customFormat="1" hidden="1" x14ac:dyDescent="0.25">
      <c r="A1901" s="82" t="s">
        <v>480</v>
      </c>
      <c r="B1901" s="82" t="s">
        <v>428</v>
      </c>
      <c r="C1901" s="83" t="s">
        <v>216</v>
      </c>
      <c r="D1901" s="83">
        <v>2017</v>
      </c>
      <c r="E1901" s="121">
        <v>43122</v>
      </c>
      <c r="F1901" s="121"/>
      <c r="G1901" s="121"/>
      <c r="H1901" s="121"/>
      <c r="I1901" s="121"/>
      <c r="J1901" s="121"/>
      <c r="K1901" s="121"/>
      <c r="L1901" s="121"/>
      <c r="M1901" s="121"/>
      <c r="N1901" s="121"/>
      <c r="O1901" s="121"/>
      <c r="P1901" s="121"/>
      <c r="Q1901" s="121"/>
      <c r="R1901" s="121"/>
      <c r="S1901" s="121"/>
      <c r="T1901" s="121"/>
      <c r="DS1901" s="83">
        <v>530.02828124999996</v>
      </c>
      <c r="DT1901" s="83">
        <v>0.29233437499999998</v>
      </c>
      <c r="DU1901" s="83">
        <v>0.30992500000000001</v>
      </c>
      <c r="DV1901" s="83">
        <v>0.35818749999999999</v>
      </c>
      <c r="DW1901" s="83">
        <v>0.35362500000000002</v>
      </c>
      <c r="DX1901" s="83">
        <v>0.30950624999999998</v>
      </c>
      <c r="DY1901" s="83">
        <v>0.27547500000000003</v>
      </c>
      <c r="DZ1901" s="83">
        <v>0.1688375</v>
      </c>
    </row>
    <row r="1902" spans="1:130" s="83" customFormat="1" hidden="1" x14ac:dyDescent="0.25">
      <c r="A1902" s="82" t="s">
        <v>480</v>
      </c>
      <c r="B1902" s="82" t="s">
        <v>428</v>
      </c>
      <c r="C1902" s="83" t="s">
        <v>217</v>
      </c>
      <c r="D1902" s="83">
        <v>2017</v>
      </c>
      <c r="E1902" s="121">
        <v>43122</v>
      </c>
      <c r="F1902" s="121"/>
      <c r="G1902" s="121"/>
      <c r="H1902" s="121"/>
      <c r="I1902" s="121"/>
      <c r="J1902" s="121"/>
      <c r="K1902" s="121"/>
      <c r="L1902" s="121"/>
      <c r="M1902" s="121"/>
      <c r="N1902" s="121"/>
      <c r="O1902" s="121"/>
      <c r="P1902" s="121"/>
      <c r="Q1902" s="121"/>
      <c r="R1902" s="121"/>
      <c r="S1902" s="121"/>
      <c r="T1902" s="121"/>
      <c r="DS1902" s="83">
        <v>512.88140625000005</v>
      </c>
      <c r="DT1902" s="83">
        <v>0.277771875</v>
      </c>
      <c r="DU1902" s="83">
        <v>0.30811250000000001</v>
      </c>
      <c r="DV1902" s="83">
        <v>0.3309125</v>
      </c>
      <c r="DW1902" s="83">
        <v>0.33611249999999998</v>
      </c>
      <c r="DX1902" s="83">
        <v>0.30677500000000002</v>
      </c>
      <c r="DY1902" s="83">
        <v>0.29412500000000003</v>
      </c>
      <c r="DZ1902" s="83">
        <v>0.14873749999999999</v>
      </c>
    </row>
    <row r="1903" spans="1:130" s="83" customFormat="1" hidden="1" x14ac:dyDescent="0.25">
      <c r="A1903" s="82" t="s">
        <v>480</v>
      </c>
      <c r="B1903" s="82" t="s">
        <v>428</v>
      </c>
      <c r="C1903" s="83" t="s">
        <v>213</v>
      </c>
      <c r="D1903" s="83">
        <v>2017</v>
      </c>
      <c r="E1903" s="121">
        <v>43123</v>
      </c>
      <c r="F1903" s="121"/>
      <c r="G1903" s="121"/>
      <c r="H1903" s="121"/>
      <c r="I1903" s="121"/>
      <c r="J1903" s="121"/>
      <c r="K1903" s="121"/>
      <c r="L1903" s="121"/>
      <c r="M1903" s="121"/>
      <c r="N1903" s="121"/>
      <c r="O1903" s="121"/>
      <c r="P1903" s="121"/>
      <c r="Q1903" s="121"/>
      <c r="R1903" s="121"/>
      <c r="S1903" s="121"/>
      <c r="T1903" s="121"/>
      <c r="DS1903" s="83">
        <v>537.36093749999998</v>
      </c>
      <c r="DT1903" s="83">
        <v>0.26954375000000003</v>
      </c>
      <c r="DU1903" s="83">
        <v>0.32605000000000001</v>
      </c>
      <c r="DV1903" s="83">
        <v>0.31583749999999999</v>
      </c>
      <c r="DW1903" s="83">
        <v>0.33855625</v>
      </c>
      <c r="DX1903" s="83">
        <v>0.29189375000000001</v>
      </c>
      <c r="DY1903" s="83">
        <v>0.33040000000000003</v>
      </c>
      <c r="DZ1903" s="83">
        <v>0.21671874999999999</v>
      </c>
    </row>
    <row r="1904" spans="1:130" s="83" customFormat="1" hidden="1" x14ac:dyDescent="0.25">
      <c r="A1904" s="82" t="s">
        <v>480</v>
      </c>
      <c r="B1904" s="82" t="s">
        <v>428</v>
      </c>
      <c r="C1904" s="83" t="s">
        <v>496</v>
      </c>
      <c r="D1904" s="83">
        <v>2017</v>
      </c>
      <c r="E1904" s="121">
        <v>43123</v>
      </c>
      <c r="F1904" s="121"/>
      <c r="G1904" s="121"/>
      <c r="H1904" s="121"/>
      <c r="I1904" s="121"/>
      <c r="J1904" s="121"/>
      <c r="K1904" s="121"/>
      <c r="L1904" s="121"/>
      <c r="M1904" s="121"/>
      <c r="N1904" s="121"/>
      <c r="O1904" s="121"/>
      <c r="P1904" s="121"/>
      <c r="Q1904" s="121"/>
      <c r="R1904" s="121"/>
      <c r="S1904" s="121"/>
      <c r="T1904" s="121"/>
      <c r="DS1904" s="83">
        <v>540.56671874999995</v>
      </c>
      <c r="DT1904" s="83">
        <v>0.28233437500000003</v>
      </c>
      <c r="DU1904" s="83">
        <v>0.30955624999999998</v>
      </c>
      <c r="DV1904" s="83">
        <v>0.31304375000000001</v>
      </c>
      <c r="DW1904" s="83">
        <v>0.32313124999999998</v>
      </c>
      <c r="DX1904" s="83">
        <v>0.3202875</v>
      </c>
      <c r="DY1904" s="83">
        <v>0.32493125</v>
      </c>
      <c r="DZ1904" s="83">
        <v>0.22455</v>
      </c>
    </row>
    <row r="1905" spans="1:130" s="83" customFormat="1" hidden="1" x14ac:dyDescent="0.25">
      <c r="A1905" s="82" t="s">
        <v>480</v>
      </c>
      <c r="B1905" s="82" t="s">
        <v>428</v>
      </c>
      <c r="C1905" s="83" t="s">
        <v>214</v>
      </c>
      <c r="D1905" s="83">
        <v>2017</v>
      </c>
      <c r="E1905" s="121">
        <v>43123</v>
      </c>
      <c r="F1905" s="121"/>
      <c r="G1905" s="121"/>
      <c r="H1905" s="121"/>
      <c r="I1905" s="121"/>
      <c r="J1905" s="121"/>
      <c r="K1905" s="121"/>
      <c r="L1905" s="121"/>
      <c r="M1905" s="121"/>
      <c r="N1905" s="121"/>
      <c r="O1905" s="121"/>
      <c r="P1905" s="121"/>
      <c r="Q1905" s="121"/>
      <c r="R1905" s="121"/>
      <c r="S1905" s="121"/>
      <c r="T1905" s="121"/>
      <c r="DS1905" s="83">
        <v>507.27328125000003</v>
      </c>
      <c r="DT1905" s="83">
        <v>0.27218437499999998</v>
      </c>
      <c r="DU1905" s="83">
        <v>0.32355</v>
      </c>
      <c r="DV1905" s="83">
        <v>0.311475</v>
      </c>
      <c r="DW1905" s="83">
        <v>0.33398749999999999</v>
      </c>
      <c r="DX1905" s="83">
        <v>0.30559375</v>
      </c>
      <c r="DY1905" s="83">
        <v>0.26228125000000002</v>
      </c>
      <c r="DZ1905" s="83">
        <v>0.17970625000000001</v>
      </c>
    </row>
    <row r="1906" spans="1:130" s="83" customFormat="1" hidden="1" x14ac:dyDescent="0.25">
      <c r="A1906" s="82" t="s">
        <v>480</v>
      </c>
      <c r="B1906" s="82" t="s">
        <v>428</v>
      </c>
      <c r="C1906" s="83" t="s">
        <v>215</v>
      </c>
      <c r="D1906" s="83">
        <v>2017</v>
      </c>
      <c r="E1906" s="121">
        <v>43123</v>
      </c>
      <c r="F1906" s="121"/>
      <c r="G1906" s="121"/>
      <c r="H1906" s="121"/>
      <c r="I1906" s="121"/>
      <c r="J1906" s="121"/>
      <c r="K1906" s="121"/>
      <c r="L1906" s="121"/>
      <c r="M1906" s="121"/>
      <c r="N1906" s="121"/>
      <c r="O1906" s="121"/>
      <c r="P1906" s="121"/>
      <c r="Q1906" s="121"/>
      <c r="R1906" s="121"/>
      <c r="S1906" s="121"/>
      <c r="T1906" s="121"/>
      <c r="DS1906" s="83">
        <v>546.82406249999997</v>
      </c>
      <c r="DT1906" s="83">
        <v>0.26623124999999997</v>
      </c>
      <c r="DU1906" s="83">
        <v>0.31996249999999998</v>
      </c>
      <c r="DV1906" s="83">
        <v>0.3313625</v>
      </c>
      <c r="DW1906" s="83">
        <v>0.32314375000000001</v>
      </c>
      <c r="DX1906" s="83">
        <v>0.31531874999999998</v>
      </c>
      <c r="DY1906" s="83">
        <v>0.31840000000000002</v>
      </c>
      <c r="DZ1906" s="83">
        <v>0.241425</v>
      </c>
    </row>
    <row r="1907" spans="1:130" s="83" customFormat="1" hidden="1" x14ac:dyDescent="0.25">
      <c r="A1907" s="82" t="s">
        <v>480</v>
      </c>
      <c r="B1907" s="82" t="s">
        <v>428</v>
      </c>
      <c r="C1907" s="83" t="s">
        <v>216</v>
      </c>
      <c r="D1907" s="83">
        <v>2017</v>
      </c>
      <c r="E1907" s="121">
        <v>43123</v>
      </c>
      <c r="F1907" s="121"/>
      <c r="G1907" s="121"/>
      <c r="H1907" s="121"/>
      <c r="I1907" s="121"/>
      <c r="J1907" s="121"/>
      <c r="K1907" s="121"/>
      <c r="L1907" s="121"/>
      <c r="M1907" s="121"/>
      <c r="N1907" s="121"/>
      <c r="O1907" s="121"/>
      <c r="P1907" s="121"/>
      <c r="Q1907" s="121"/>
      <c r="R1907" s="121"/>
      <c r="S1907" s="121"/>
      <c r="T1907" s="121"/>
      <c r="DS1907" s="83">
        <v>528.79546875000005</v>
      </c>
      <c r="DT1907" s="83">
        <v>0.28874687500000001</v>
      </c>
      <c r="DU1907" s="83">
        <v>0.30789375000000002</v>
      </c>
      <c r="DV1907" s="83">
        <v>0.35644375</v>
      </c>
      <c r="DW1907" s="83">
        <v>0.35301250000000001</v>
      </c>
      <c r="DX1907" s="83">
        <v>0.31019999999999998</v>
      </c>
      <c r="DY1907" s="83">
        <v>0.27573124999999998</v>
      </c>
      <c r="DZ1907" s="83">
        <v>0.16894375</v>
      </c>
    </row>
    <row r="1908" spans="1:130" s="83" customFormat="1" hidden="1" x14ac:dyDescent="0.25">
      <c r="A1908" s="82" t="s">
        <v>480</v>
      </c>
      <c r="B1908" s="82" t="s">
        <v>428</v>
      </c>
      <c r="C1908" s="83" t="s">
        <v>217</v>
      </c>
      <c r="D1908" s="83">
        <v>2017</v>
      </c>
      <c r="E1908" s="121">
        <v>43123</v>
      </c>
      <c r="F1908" s="121"/>
      <c r="G1908" s="121"/>
      <c r="H1908" s="121"/>
      <c r="I1908" s="121"/>
      <c r="J1908" s="121"/>
      <c r="K1908" s="121"/>
      <c r="L1908" s="121"/>
      <c r="M1908" s="121"/>
      <c r="N1908" s="121"/>
      <c r="O1908" s="121"/>
      <c r="P1908" s="121"/>
      <c r="Q1908" s="121"/>
      <c r="R1908" s="121"/>
      <c r="S1908" s="121"/>
      <c r="T1908" s="121"/>
      <c r="DS1908" s="83">
        <v>511.2215625</v>
      </c>
      <c r="DT1908" s="83">
        <v>0.27389374999999999</v>
      </c>
      <c r="DU1908" s="83">
        <v>0.305925</v>
      </c>
      <c r="DV1908" s="83">
        <v>0.32896874999999998</v>
      </c>
      <c r="DW1908" s="83">
        <v>0.33505000000000001</v>
      </c>
      <c r="DX1908" s="83">
        <v>0.30698124999999998</v>
      </c>
      <c r="DY1908" s="83">
        <v>0.29435624999999999</v>
      </c>
      <c r="DZ1908" s="83">
        <v>0.14880625</v>
      </c>
    </row>
    <row r="1909" spans="1:130" s="83" customFormat="1" hidden="1" x14ac:dyDescent="0.25">
      <c r="A1909" s="82" t="s">
        <v>480</v>
      </c>
      <c r="B1909" s="82" t="s">
        <v>428</v>
      </c>
      <c r="C1909" s="83" t="s">
        <v>213</v>
      </c>
      <c r="D1909" s="83">
        <v>2017</v>
      </c>
      <c r="E1909" s="121">
        <v>43124</v>
      </c>
      <c r="F1909" s="121"/>
      <c r="G1909" s="121"/>
      <c r="H1909" s="121"/>
      <c r="I1909" s="121"/>
      <c r="J1909" s="121"/>
      <c r="K1909" s="121"/>
      <c r="L1909" s="121"/>
      <c r="M1909" s="121"/>
      <c r="N1909" s="121"/>
      <c r="O1909" s="121"/>
      <c r="P1909" s="121"/>
      <c r="Q1909" s="121"/>
      <c r="R1909" s="121"/>
      <c r="S1909" s="121"/>
      <c r="T1909" s="121"/>
      <c r="DS1909" s="83">
        <v>535.47984374999999</v>
      </c>
      <c r="DT1909" s="83">
        <v>0.26427187499999999</v>
      </c>
      <c r="DU1909" s="83">
        <v>0.32368124999999998</v>
      </c>
      <c r="DV1909" s="83">
        <v>0.31450624999999999</v>
      </c>
      <c r="DW1909" s="83">
        <v>0.33705625</v>
      </c>
      <c r="DX1909" s="83">
        <v>0.29189999999999999</v>
      </c>
      <c r="DY1909" s="83">
        <v>0.33066250000000003</v>
      </c>
      <c r="DZ1909" s="83">
        <v>0.21683125</v>
      </c>
    </row>
    <row r="1910" spans="1:130" s="83" customFormat="1" hidden="1" x14ac:dyDescent="0.25">
      <c r="A1910" s="82" t="s">
        <v>480</v>
      </c>
      <c r="B1910" s="82" t="s">
        <v>428</v>
      </c>
      <c r="C1910" s="83" t="s">
        <v>496</v>
      </c>
      <c r="D1910" s="83">
        <v>2017</v>
      </c>
      <c r="E1910" s="121">
        <v>43124</v>
      </c>
      <c r="F1910" s="121"/>
      <c r="G1910" s="121"/>
      <c r="H1910" s="121"/>
      <c r="I1910" s="121"/>
      <c r="J1910" s="121"/>
      <c r="K1910" s="121"/>
      <c r="L1910" s="121"/>
      <c r="M1910" s="121"/>
      <c r="N1910" s="121"/>
      <c r="O1910" s="121"/>
      <c r="P1910" s="121"/>
      <c r="Q1910" s="121"/>
      <c r="R1910" s="121"/>
      <c r="S1910" s="121"/>
      <c r="T1910" s="121"/>
      <c r="DS1910" s="83">
        <v>538.48640624999996</v>
      </c>
      <c r="DT1910" s="83">
        <v>0.27710937499999999</v>
      </c>
      <c r="DU1910" s="83">
        <v>0.30740000000000001</v>
      </c>
      <c r="DV1910" s="83">
        <v>0.31055624999999998</v>
      </c>
      <c r="DW1910" s="83">
        <v>0.32208750000000003</v>
      </c>
      <c r="DX1910" s="83">
        <v>0.32050000000000001</v>
      </c>
      <c r="DY1910" s="83">
        <v>0.32505000000000001</v>
      </c>
      <c r="DZ1910" s="83">
        <v>0.22450624999999999</v>
      </c>
    </row>
    <row r="1911" spans="1:130" s="83" customFormat="1" hidden="1" x14ac:dyDescent="0.25">
      <c r="A1911" s="82" t="s">
        <v>480</v>
      </c>
      <c r="B1911" s="82" t="s">
        <v>428</v>
      </c>
      <c r="C1911" s="83" t="s">
        <v>214</v>
      </c>
      <c r="D1911" s="83">
        <v>2017</v>
      </c>
      <c r="E1911" s="121">
        <v>43124</v>
      </c>
      <c r="F1911" s="121"/>
      <c r="G1911" s="121"/>
      <c r="H1911" s="121"/>
      <c r="I1911" s="121"/>
      <c r="J1911" s="121"/>
      <c r="K1911" s="121"/>
      <c r="L1911" s="121"/>
      <c r="M1911" s="121"/>
      <c r="N1911" s="121"/>
      <c r="O1911" s="121"/>
      <c r="P1911" s="121"/>
      <c r="Q1911" s="121"/>
      <c r="R1911" s="121"/>
      <c r="S1911" s="121"/>
      <c r="T1911" s="121"/>
      <c r="DS1911" s="83">
        <v>505.72031249999998</v>
      </c>
      <c r="DT1911" s="83">
        <v>0.26745625000000001</v>
      </c>
      <c r="DU1911" s="83">
        <v>0.32011250000000002</v>
      </c>
      <c r="DV1911" s="83">
        <v>0.30934374999999997</v>
      </c>
      <c r="DW1911" s="83">
        <v>0.3339375</v>
      </c>
      <c r="DX1911" s="83">
        <v>0.30633749999999998</v>
      </c>
      <c r="DY1911" s="83">
        <v>0.26250625</v>
      </c>
      <c r="DZ1911" s="83">
        <v>0.17982500000000001</v>
      </c>
    </row>
    <row r="1912" spans="1:130" s="83" customFormat="1" hidden="1" x14ac:dyDescent="0.25">
      <c r="A1912" s="82" t="s">
        <v>480</v>
      </c>
      <c r="B1912" s="82" t="s">
        <v>428</v>
      </c>
      <c r="C1912" s="83" t="s">
        <v>215</v>
      </c>
      <c r="D1912" s="83">
        <v>2017</v>
      </c>
      <c r="E1912" s="121">
        <v>43124</v>
      </c>
      <c r="F1912" s="121"/>
      <c r="G1912" s="121"/>
      <c r="H1912" s="121"/>
      <c r="I1912" s="121"/>
      <c r="J1912" s="121"/>
      <c r="K1912" s="121"/>
      <c r="L1912" s="121"/>
      <c r="M1912" s="121"/>
      <c r="N1912" s="121"/>
      <c r="O1912" s="121"/>
      <c r="P1912" s="121"/>
      <c r="Q1912" s="121"/>
      <c r="R1912" s="121"/>
      <c r="S1912" s="121"/>
      <c r="T1912" s="121"/>
      <c r="DS1912" s="83">
        <v>545.75343750000002</v>
      </c>
      <c r="DT1912" s="83">
        <v>0.26163750000000002</v>
      </c>
      <c r="DU1912" s="83">
        <v>0.31795625</v>
      </c>
      <c r="DV1912" s="83">
        <v>0.33011249999999998</v>
      </c>
      <c r="DW1912" s="83">
        <v>0.32295000000000001</v>
      </c>
      <c r="DX1912" s="83">
        <v>0.31595000000000001</v>
      </c>
      <c r="DY1912" s="83">
        <v>0.31871250000000001</v>
      </c>
      <c r="DZ1912" s="83">
        <v>0.24165624999999999</v>
      </c>
    </row>
    <row r="1913" spans="1:130" s="83" customFormat="1" hidden="1" x14ac:dyDescent="0.25">
      <c r="A1913" s="82" t="s">
        <v>480</v>
      </c>
      <c r="B1913" s="82" t="s">
        <v>428</v>
      </c>
      <c r="C1913" s="83" t="s">
        <v>216</v>
      </c>
      <c r="D1913" s="83">
        <v>2017</v>
      </c>
      <c r="E1913" s="121">
        <v>43124</v>
      </c>
      <c r="F1913" s="121"/>
      <c r="G1913" s="121"/>
      <c r="H1913" s="121"/>
      <c r="I1913" s="121"/>
      <c r="J1913" s="121"/>
      <c r="K1913" s="121"/>
      <c r="L1913" s="121"/>
      <c r="M1913" s="121"/>
      <c r="N1913" s="121"/>
      <c r="O1913" s="121"/>
      <c r="P1913" s="121"/>
      <c r="Q1913" s="121"/>
      <c r="R1913" s="121"/>
      <c r="S1913" s="121"/>
      <c r="T1913" s="121"/>
      <c r="DS1913" s="83">
        <v>527.41781249999997</v>
      </c>
      <c r="DT1913" s="83">
        <v>0.28453125000000001</v>
      </c>
      <c r="DU1913" s="83">
        <v>0.30577500000000002</v>
      </c>
      <c r="DV1913" s="83">
        <v>0.35488750000000002</v>
      </c>
      <c r="DW1913" s="83">
        <v>0.35228749999999998</v>
      </c>
      <c r="DX1913" s="83">
        <v>0.31068125000000002</v>
      </c>
      <c r="DY1913" s="83">
        <v>0.27602500000000002</v>
      </c>
      <c r="DZ1913" s="83">
        <v>0.16902500000000001</v>
      </c>
    </row>
    <row r="1914" spans="1:130" s="83" customFormat="1" hidden="1" x14ac:dyDescent="0.25">
      <c r="A1914" s="82" t="s">
        <v>480</v>
      </c>
      <c r="B1914" s="82" t="s">
        <v>428</v>
      </c>
      <c r="C1914" s="83" t="s">
        <v>217</v>
      </c>
      <c r="D1914" s="83">
        <v>2017</v>
      </c>
      <c r="E1914" s="121">
        <v>43124</v>
      </c>
      <c r="F1914" s="121"/>
      <c r="G1914" s="121"/>
      <c r="H1914" s="121"/>
      <c r="I1914" s="121"/>
      <c r="J1914" s="121"/>
      <c r="K1914" s="121"/>
      <c r="L1914" s="121"/>
      <c r="M1914" s="121"/>
      <c r="N1914" s="121"/>
      <c r="O1914" s="121"/>
      <c r="P1914" s="121"/>
      <c r="Q1914" s="121"/>
      <c r="R1914" s="121"/>
      <c r="S1914" s="121"/>
      <c r="T1914" s="121"/>
      <c r="DS1914" s="83">
        <v>509.32640624999999</v>
      </c>
      <c r="DT1914" s="83">
        <v>0.26917812499999999</v>
      </c>
      <c r="DU1914" s="83">
        <v>0.30324374999999998</v>
      </c>
      <c r="DV1914" s="83">
        <v>0.32698749999999999</v>
      </c>
      <c r="DW1914" s="83">
        <v>0.33399374999999998</v>
      </c>
      <c r="DX1914" s="83">
        <v>0.30725000000000002</v>
      </c>
      <c r="DY1914" s="83">
        <v>0.29449375</v>
      </c>
      <c r="DZ1914" s="83">
        <v>0.14881875</v>
      </c>
    </row>
    <row r="1915" spans="1:130" hidden="1" x14ac:dyDescent="0.25">
      <c r="A1915" s="1" t="s">
        <v>480</v>
      </c>
      <c r="B1915" s="1" t="s">
        <v>429</v>
      </c>
      <c r="C1915" s="1" t="s">
        <v>90</v>
      </c>
      <c r="D1915" s="1">
        <v>2002</v>
      </c>
      <c r="E1915" s="3">
        <v>37322</v>
      </c>
      <c r="F1915" s="3"/>
      <c r="G1915" s="1" t="s">
        <v>91</v>
      </c>
      <c r="I1915" s="1">
        <v>1</v>
      </c>
      <c r="AK1915" s="4"/>
      <c r="AL1915" s="4"/>
      <c r="AM1915" s="1"/>
      <c r="AN1915" s="1"/>
      <c r="AO1915" s="1"/>
      <c r="AP1915" s="4"/>
      <c r="AQ1915" s="1" t="s">
        <v>92</v>
      </c>
      <c r="AT1915" s="1">
        <v>1</v>
      </c>
      <c r="BQ1915" s="1" t="s">
        <v>89</v>
      </c>
      <c r="BR1915" s="1">
        <v>186</v>
      </c>
      <c r="BS1915" s="1">
        <v>251</v>
      </c>
      <c r="BT1915" s="1">
        <v>242</v>
      </c>
      <c r="BU1915" s="1">
        <v>307</v>
      </c>
      <c r="BW1915" s="1">
        <v>65</v>
      </c>
      <c r="CC1915" s="1">
        <v>14.3</v>
      </c>
      <c r="CE1915" s="2">
        <v>37322</v>
      </c>
    </row>
    <row r="1916" spans="1:130" ht="15" hidden="1" customHeight="1" x14ac:dyDescent="0.25">
      <c r="A1916" s="1" t="s">
        <v>480</v>
      </c>
      <c r="B1916" s="1" t="s">
        <v>429</v>
      </c>
      <c r="C1916" s="1" t="s">
        <v>86</v>
      </c>
      <c r="D1916" s="84">
        <v>2002</v>
      </c>
      <c r="E1916" s="3">
        <v>37322</v>
      </c>
      <c r="F1916" s="3"/>
      <c r="G1916" s="1" t="s">
        <v>87</v>
      </c>
      <c r="I1916" s="1">
        <v>1</v>
      </c>
      <c r="AK1916" s="4"/>
      <c r="AL1916" s="4"/>
      <c r="AM1916" s="1"/>
      <c r="AN1916" s="1"/>
      <c r="AO1916" s="1"/>
      <c r="AP1916" s="4"/>
      <c r="AQ1916" s="1" t="s">
        <v>88</v>
      </c>
      <c r="AT1916" s="1">
        <v>1</v>
      </c>
      <c r="BQ1916" s="1" t="s">
        <v>89</v>
      </c>
      <c r="BR1916" s="1">
        <v>214</v>
      </c>
      <c r="BS1916" s="1">
        <v>279</v>
      </c>
      <c r="BT1916" s="1">
        <v>246</v>
      </c>
      <c r="BU1916" s="1">
        <v>311</v>
      </c>
      <c r="BW1916" s="1">
        <v>65</v>
      </c>
      <c r="CC1916" s="1">
        <v>15.1</v>
      </c>
      <c r="CE1916" s="2">
        <v>37322</v>
      </c>
    </row>
    <row r="1917" spans="1:130" hidden="1" x14ac:dyDescent="0.25">
      <c r="A1917" s="1" t="s">
        <v>480</v>
      </c>
      <c r="B1917" s="1" t="s">
        <v>429</v>
      </c>
      <c r="C1917" s="1" t="s">
        <v>93</v>
      </c>
      <c r="D1917" s="1">
        <v>2002</v>
      </c>
      <c r="E1917" s="3">
        <v>37391</v>
      </c>
      <c r="F1917" s="3"/>
      <c r="G1917" s="1" t="s">
        <v>94</v>
      </c>
      <c r="I1917" s="1">
        <v>1</v>
      </c>
      <c r="AK1917" s="4"/>
      <c r="AL1917" s="4"/>
      <c r="AM1917" s="1"/>
      <c r="AN1917" s="1"/>
      <c r="AO1917" s="1"/>
      <c r="AP1917" s="4"/>
      <c r="AQ1917" s="1" t="s">
        <v>88</v>
      </c>
      <c r="AT1917" s="1">
        <v>1</v>
      </c>
      <c r="BQ1917" s="1" t="s">
        <v>89</v>
      </c>
      <c r="BR1917" s="1">
        <v>173</v>
      </c>
      <c r="BS1917" s="1">
        <v>307</v>
      </c>
      <c r="BT1917" s="1">
        <v>197</v>
      </c>
      <c r="BU1917" s="1">
        <v>331</v>
      </c>
      <c r="BW1917" s="1">
        <v>134</v>
      </c>
      <c r="CC1917" s="1">
        <v>10.8</v>
      </c>
      <c r="CE1917" s="2">
        <v>37391</v>
      </c>
    </row>
    <row r="1918" spans="1:130" hidden="1" x14ac:dyDescent="0.25">
      <c r="A1918" s="1" t="s">
        <v>480</v>
      </c>
      <c r="B1918" s="1" t="s">
        <v>429</v>
      </c>
      <c r="C1918" s="1" t="s">
        <v>95</v>
      </c>
      <c r="D1918" s="1">
        <v>2002</v>
      </c>
      <c r="E1918" s="3">
        <v>37391</v>
      </c>
      <c r="F1918" s="3"/>
      <c r="G1918" s="1" t="s">
        <v>96</v>
      </c>
      <c r="I1918" s="1">
        <v>1</v>
      </c>
      <c r="AK1918" s="4"/>
      <c r="AL1918" s="4"/>
      <c r="AM1918" s="1"/>
      <c r="AN1918" s="1"/>
      <c r="AO1918" s="1"/>
      <c r="AP1918" s="4"/>
      <c r="AQ1918" s="1" t="s">
        <v>92</v>
      </c>
      <c r="AT1918" s="1">
        <v>1</v>
      </c>
      <c r="BQ1918" s="1" t="s">
        <v>89</v>
      </c>
      <c r="BR1918" s="1">
        <v>165</v>
      </c>
      <c r="BS1918" s="1">
        <v>299</v>
      </c>
      <c r="BT1918" s="1">
        <v>182</v>
      </c>
      <c r="BU1918" s="1">
        <v>316</v>
      </c>
      <c r="BW1918" s="1">
        <v>134</v>
      </c>
      <c r="CC1918" s="1">
        <v>10.199999999999999</v>
      </c>
      <c r="CE1918" s="2">
        <v>37391</v>
      </c>
    </row>
    <row r="1919" spans="1:130" hidden="1" x14ac:dyDescent="0.25">
      <c r="A1919" s="1" t="s">
        <v>480</v>
      </c>
      <c r="B1919" s="1" t="s">
        <v>429</v>
      </c>
      <c r="C1919" s="1" t="s">
        <v>97</v>
      </c>
      <c r="D1919" s="1">
        <v>2002</v>
      </c>
      <c r="E1919" s="3">
        <v>37508</v>
      </c>
      <c r="F1919" s="3"/>
      <c r="G1919" s="1" t="s">
        <v>98</v>
      </c>
      <c r="I1919" s="1">
        <v>1</v>
      </c>
      <c r="AK1919" s="4"/>
      <c r="AL1919" s="4"/>
      <c r="AM1919" s="1"/>
      <c r="AN1919" s="1"/>
      <c r="AO1919" s="1"/>
      <c r="AP1919" s="4"/>
      <c r="AQ1919" s="1" t="s">
        <v>88</v>
      </c>
      <c r="AT1919" s="1">
        <v>1</v>
      </c>
      <c r="BQ1919" s="1" t="s">
        <v>89</v>
      </c>
      <c r="BR1919" s="1">
        <v>84</v>
      </c>
      <c r="BS1919" s="1">
        <v>335</v>
      </c>
      <c r="BT1919" s="1">
        <v>104</v>
      </c>
      <c r="BU1919" s="1">
        <v>355</v>
      </c>
      <c r="BW1919" s="1">
        <v>251</v>
      </c>
      <c r="CC1919" s="1">
        <v>11.2</v>
      </c>
      <c r="CE1919" s="2">
        <v>37508</v>
      </c>
    </row>
    <row r="1920" spans="1:130" hidden="1" x14ac:dyDescent="0.25">
      <c r="A1920" s="1" t="s">
        <v>480</v>
      </c>
      <c r="B1920" s="1" t="s">
        <v>429</v>
      </c>
      <c r="C1920" s="1" t="s">
        <v>99</v>
      </c>
      <c r="D1920" s="1">
        <v>2002</v>
      </c>
      <c r="E1920" s="3">
        <v>37508</v>
      </c>
      <c r="F1920" s="3"/>
      <c r="G1920" s="1" t="s">
        <v>100</v>
      </c>
      <c r="I1920" s="1">
        <v>1</v>
      </c>
      <c r="AK1920" s="4"/>
      <c r="AL1920" s="4"/>
      <c r="AM1920" s="1"/>
      <c r="AN1920" s="1"/>
      <c r="AO1920" s="1"/>
      <c r="AP1920" s="4"/>
      <c r="AQ1920" s="1" t="s">
        <v>92</v>
      </c>
      <c r="AT1920" s="1">
        <v>1</v>
      </c>
      <c r="BQ1920" s="1" t="s">
        <v>89</v>
      </c>
      <c r="BR1920" s="1">
        <v>78</v>
      </c>
      <c r="BS1920" s="1">
        <v>329</v>
      </c>
      <c r="BT1920" s="1">
        <v>94</v>
      </c>
      <c r="BU1920" s="1">
        <v>345</v>
      </c>
      <c r="BW1920" s="1">
        <v>251</v>
      </c>
      <c r="CC1920" s="1">
        <v>10</v>
      </c>
      <c r="CE1920" s="2">
        <v>37508</v>
      </c>
    </row>
    <row r="1921" spans="1:128" hidden="1" x14ac:dyDescent="0.25">
      <c r="A1921" s="1" t="s">
        <v>480</v>
      </c>
      <c r="B1921" s="1" t="s">
        <v>429</v>
      </c>
      <c r="C1921" s="1" t="s">
        <v>101</v>
      </c>
      <c r="D1921" s="1">
        <v>2003</v>
      </c>
      <c r="E1921" s="3">
        <v>37694</v>
      </c>
      <c r="F1921" s="3"/>
      <c r="G1921" s="1" t="s">
        <v>87</v>
      </c>
      <c r="I1921" s="1">
        <v>1</v>
      </c>
      <c r="AK1921" s="4"/>
      <c r="AL1921" s="4"/>
      <c r="AM1921" s="1"/>
      <c r="AN1921" s="1"/>
      <c r="AO1921" s="1"/>
      <c r="AP1921" s="4"/>
      <c r="AQ1921" s="1" t="s">
        <v>88</v>
      </c>
      <c r="AT1921" s="1">
        <v>1</v>
      </c>
      <c r="BQ1921" s="1" t="s">
        <v>89</v>
      </c>
      <c r="BR1921" s="1">
        <v>209</v>
      </c>
      <c r="BS1921" s="1">
        <v>281</v>
      </c>
      <c r="BT1921" s="1">
        <v>236</v>
      </c>
      <c r="BU1921" s="1">
        <v>308</v>
      </c>
      <c r="BW1921" s="1">
        <v>72</v>
      </c>
      <c r="CC1921" s="1">
        <v>15.9</v>
      </c>
      <c r="CE1921" s="2">
        <v>37694</v>
      </c>
    </row>
    <row r="1922" spans="1:128" hidden="1" x14ac:dyDescent="0.25">
      <c r="A1922" s="1" t="s">
        <v>480</v>
      </c>
      <c r="B1922" s="1" t="s">
        <v>429</v>
      </c>
      <c r="C1922" s="1" t="s">
        <v>102</v>
      </c>
      <c r="D1922" s="1">
        <v>2003</v>
      </c>
      <c r="E1922" s="3">
        <v>37694</v>
      </c>
      <c r="F1922" s="3"/>
      <c r="G1922" s="1" t="s">
        <v>91</v>
      </c>
      <c r="I1922" s="1">
        <v>1</v>
      </c>
      <c r="AK1922" s="4"/>
      <c r="AL1922" s="4"/>
      <c r="AM1922" s="1"/>
      <c r="AN1922" s="1"/>
      <c r="AO1922" s="1"/>
      <c r="AP1922" s="4"/>
      <c r="AQ1922" s="1" t="s">
        <v>92</v>
      </c>
      <c r="AT1922" s="1">
        <v>1</v>
      </c>
      <c r="BQ1922" s="1" t="s">
        <v>89</v>
      </c>
      <c r="BR1922" s="1">
        <v>200</v>
      </c>
      <c r="BS1922" s="1">
        <v>272</v>
      </c>
      <c r="BT1922" s="1">
        <v>231</v>
      </c>
      <c r="BU1922" s="1">
        <v>303</v>
      </c>
      <c r="BW1922" s="1">
        <v>72</v>
      </c>
      <c r="CC1922" s="1">
        <v>15.3</v>
      </c>
      <c r="CE1922" s="2">
        <v>37694</v>
      </c>
    </row>
    <row r="1923" spans="1:128" hidden="1" x14ac:dyDescent="0.25">
      <c r="A1923" s="1" t="s">
        <v>480</v>
      </c>
      <c r="B1923" s="1" t="s">
        <v>429</v>
      </c>
      <c r="C1923" s="1" t="s">
        <v>103</v>
      </c>
      <c r="D1923" s="1">
        <v>2003</v>
      </c>
      <c r="E1923" s="3">
        <v>37762</v>
      </c>
      <c r="F1923" s="3"/>
      <c r="G1923" s="1" t="s">
        <v>94</v>
      </c>
      <c r="I1923" s="1">
        <v>1</v>
      </c>
      <c r="AK1923" s="4"/>
      <c r="AL1923" s="4"/>
      <c r="AM1923" s="1"/>
      <c r="AN1923" s="1"/>
      <c r="AO1923" s="1"/>
      <c r="AP1923" s="4"/>
      <c r="AQ1923" s="1" t="s">
        <v>88</v>
      </c>
      <c r="AT1923" s="1">
        <v>1</v>
      </c>
      <c r="BQ1923" s="1" t="s">
        <v>89</v>
      </c>
      <c r="BR1923" s="1">
        <v>169</v>
      </c>
      <c r="BS1923" s="1">
        <v>309</v>
      </c>
      <c r="BT1923" s="1">
        <v>190</v>
      </c>
      <c r="BU1923" s="1">
        <v>330</v>
      </c>
      <c r="BW1923" s="1">
        <v>140</v>
      </c>
      <c r="CC1923" s="1">
        <v>10.9</v>
      </c>
      <c r="CE1923" s="2">
        <v>37762</v>
      </c>
    </row>
    <row r="1924" spans="1:128" hidden="1" x14ac:dyDescent="0.25">
      <c r="A1924" s="1" t="s">
        <v>480</v>
      </c>
      <c r="B1924" s="1" t="s">
        <v>429</v>
      </c>
      <c r="C1924" s="1" t="s">
        <v>104</v>
      </c>
      <c r="D1924" s="1">
        <v>2003</v>
      </c>
      <c r="E1924" s="3">
        <v>37762</v>
      </c>
      <c r="F1924" s="3"/>
      <c r="G1924" s="1" t="s">
        <v>96</v>
      </c>
      <c r="I1924" s="1">
        <v>1</v>
      </c>
      <c r="AK1924" s="4"/>
      <c r="AL1924" s="4"/>
      <c r="AM1924" s="1"/>
      <c r="AN1924" s="1"/>
      <c r="AO1924" s="1"/>
      <c r="AP1924" s="4"/>
      <c r="AQ1924" s="1" t="s">
        <v>92</v>
      </c>
      <c r="AT1924" s="1">
        <v>1</v>
      </c>
      <c r="BQ1924" s="1" t="s">
        <v>89</v>
      </c>
      <c r="BR1924" s="1">
        <v>162</v>
      </c>
      <c r="BS1924" s="1">
        <v>302</v>
      </c>
      <c r="BT1924" s="1">
        <v>181</v>
      </c>
      <c r="BU1924" s="1">
        <v>321</v>
      </c>
      <c r="BW1924" s="1">
        <v>140</v>
      </c>
      <c r="CC1924" s="1">
        <v>10.4</v>
      </c>
      <c r="CE1924" s="2">
        <v>37762</v>
      </c>
    </row>
    <row r="1925" spans="1:128" hidden="1" x14ac:dyDescent="0.25">
      <c r="A1925" s="1" t="s">
        <v>480</v>
      </c>
      <c r="B1925" s="1" t="s">
        <v>429</v>
      </c>
      <c r="C1925" s="1" t="s">
        <v>105</v>
      </c>
      <c r="D1925" s="1">
        <v>2003</v>
      </c>
      <c r="E1925" s="3">
        <v>37866</v>
      </c>
      <c r="F1925" s="3"/>
      <c r="G1925" s="1" t="s">
        <v>98</v>
      </c>
      <c r="I1925" s="1">
        <v>1</v>
      </c>
      <c r="AK1925" s="4"/>
      <c r="AL1925" s="4"/>
      <c r="AM1925" s="1"/>
      <c r="AN1925" s="1"/>
      <c r="AO1925" s="1"/>
      <c r="AP1925" s="4"/>
      <c r="AQ1925" s="1" t="s">
        <v>88</v>
      </c>
      <c r="AT1925" s="1">
        <v>1</v>
      </c>
      <c r="BQ1925" s="1" t="s">
        <v>89</v>
      </c>
      <c r="BR1925" s="1">
        <v>90</v>
      </c>
      <c r="BS1925" s="1">
        <v>334</v>
      </c>
      <c r="BT1925" s="1">
        <v>115</v>
      </c>
      <c r="BU1925" s="1">
        <v>359</v>
      </c>
      <c r="BW1925" s="1">
        <v>244</v>
      </c>
      <c r="CC1925" s="1">
        <v>10.8</v>
      </c>
      <c r="CE1925" s="2">
        <v>37866</v>
      </c>
    </row>
    <row r="1926" spans="1:128" hidden="1" x14ac:dyDescent="0.25">
      <c r="A1926" s="1" t="s">
        <v>480</v>
      </c>
      <c r="B1926" s="1" t="s">
        <v>429</v>
      </c>
      <c r="C1926" s="1" t="s">
        <v>106</v>
      </c>
      <c r="D1926" s="1">
        <v>2003</v>
      </c>
      <c r="E1926" s="3">
        <v>37866</v>
      </c>
      <c r="F1926" s="3"/>
      <c r="G1926" s="1" t="s">
        <v>100</v>
      </c>
      <c r="I1926" s="1">
        <v>1</v>
      </c>
      <c r="AK1926" s="4"/>
      <c r="AL1926" s="4"/>
      <c r="AM1926" s="1"/>
      <c r="AN1926" s="1"/>
      <c r="AO1926" s="1"/>
      <c r="AP1926" s="4"/>
      <c r="AQ1926" s="1" t="s">
        <v>92</v>
      </c>
      <c r="AT1926" s="1">
        <v>1</v>
      </c>
      <c r="BQ1926" s="1" t="s">
        <v>89</v>
      </c>
      <c r="BR1926" s="1">
        <v>80</v>
      </c>
      <c r="BS1926" s="1">
        <v>324</v>
      </c>
      <c r="BT1926" s="1">
        <v>103</v>
      </c>
      <c r="BU1926" s="1">
        <v>347</v>
      </c>
      <c r="BW1926" s="1">
        <v>244</v>
      </c>
      <c r="CC1926" s="1">
        <v>10.3</v>
      </c>
      <c r="CE1926" s="2">
        <v>37866</v>
      </c>
    </row>
    <row r="1927" spans="1:128" hidden="1" x14ac:dyDescent="0.25">
      <c r="A1927" s="1" t="s">
        <v>480</v>
      </c>
      <c r="B1927" s="1" t="s">
        <v>429</v>
      </c>
      <c r="C1927" s="1" t="s">
        <v>107</v>
      </c>
      <c r="D1927" s="1">
        <v>2004</v>
      </c>
      <c r="E1927" s="3">
        <v>38069</v>
      </c>
      <c r="F1927" s="3"/>
      <c r="G1927" s="1" t="s">
        <v>87</v>
      </c>
      <c r="I1927" s="1">
        <v>1</v>
      </c>
      <c r="AK1927" s="4"/>
      <c r="AL1927" s="4"/>
      <c r="AM1927" s="1"/>
      <c r="AN1927" s="1"/>
      <c r="AO1927" s="1"/>
      <c r="AP1927" s="4"/>
      <c r="AQ1927" s="1" t="s">
        <v>88</v>
      </c>
      <c r="AT1927" s="1">
        <v>1</v>
      </c>
      <c r="BQ1927" s="1" t="s">
        <v>89</v>
      </c>
      <c r="BR1927" s="1">
        <v>205</v>
      </c>
      <c r="BS1927" s="1">
        <v>287</v>
      </c>
      <c r="BT1927" s="1">
        <v>229</v>
      </c>
      <c r="BU1927" s="1">
        <v>311</v>
      </c>
      <c r="BW1927" s="1">
        <v>82</v>
      </c>
      <c r="CC1927" s="1">
        <v>13.5</v>
      </c>
      <c r="CE1927" s="2">
        <v>38069</v>
      </c>
    </row>
    <row r="1928" spans="1:128" hidden="1" x14ac:dyDescent="0.25">
      <c r="A1928" s="1" t="s">
        <v>480</v>
      </c>
      <c r="B1928" s="1" t="s">
        <v>429</v>
      </c>
      <c r="C1928" s="1" t="s">
        <v>108</v>
      </c>
      <c r="D1928" s="1">
        <v>2004</v>
      </c>
      <c r="E1928" s="3">
        <v>38069</v>
      </c>
      <c r="F1928" s="3"/>
      <c r="G1928" s="1" t="s">
        <v>91</v>
      </c>
      <c r="I1928" s="1">
        <v>1</v>
      </c>
      <c r="AK1928" s="4"/>
      <c r="AL1928" s="4"/>
      <c r="AM1928" s="1"/>
      <c r="AN1928" s="1"/>
      <c r="AO1928" s="1"/>
      <c r="AP1928" s="4"/>
      <c r="AQ1928" s="1" t="s">
        <v>92</v>
      </c>
      <c r="AT1928" s="1">
        <v>1</v>
      </c>
      <c r="BQ1928" s="1" t="s">
        <v>89</v>
      </c>
      <c r="BR1928" s="1">
        <v>203</v>
      </c>
      <c r="BS1928" s="1">
        <v>285</v>
      </c>
      <c r="BT1928" s="1">
        <v>227</v>
      </c>
      <c r="BU1928" s="1">
        <v>309</v>
      </c>
      <c r="BW1928" s="1">
        <v>82</v>
      </c>
      <c r="CC1928" s="1">
        <v>13.8</v>
      </c>
      <c r="CE1928" s="2">
        <v>38069</v>
      </c>
    </row>
    <row r="1929" spans="1:128" hidden="1" x14ac:dyDescent="0.25">
      <c r="A1929" s="1" t="s">
        <v>480</v>
      </c>
      <c r="B1929" s="1" t="s">
        <v>429</v>
      </c>
      <c r="C1929" s="1" t="s">
        <v>109</v>
      </c>
      <c r="D1929" s="1">
        <v>2004</v>
      </c>
      <c r="E1929" s="3">
        <v>38135</v>
      </c>
      <c r="F1929" s="3"/>
      <c r="G1929" s="1" t="s">
        <v>94</v>
      </c>
      <c r="I1929" s="1">
        <v>1</v>
      </c>
      <c r="AK1929" s="4"/>
      <c r="AL1929" s="4"/>
      <c r="AM1929" s="1"/>
      <c r="AN1929" s="1"/>
      <c r="AO1929" s="1"/>
      <c r="AP1929" s="4"/>
      <c r="AQ1929" s="1" t="s">
        <v>88</v>
      </c>
      <c r="AT1929" s="1">
        <v>1</v>
      </c>
      <c r="BQ1929" s="1" t="s">
        <v>89</v>
      </c>
      <c r="BR1929" s="1">
        <v>163</v>
      </c>
      <c r="BS1929" s="1">
        <v>311</v>
      </c>
      <c r="BT1929" s="1">
        <v>184</v>
      </c>
      <c r="BU1929" s="1">
        <v>332</v>
      </c>
      <c r="BW1929" s="1">
        <v>148</v>
      </c>
      <c r="CC1929" s="1">
        <v>10.5</v>
      </c>
      <c r="CE1929" s="2">
        <v>38135</v>
      </c>
    </row>
    <row r="1930" spans="1:128" hidden="1" x14ac:dyDescent="0.25">
      <c r="A1930" s="1" t="s">
        <v>480</v>
      </c>
      <c r="B1930" s="1" t="s">
        <v>429</v>
      </c>
      <c r="C1930" s="1" t="s">
        <v>110</v>
      </c>
      <c r="D1930" s="1">
        <v>2004</v>
      </c>
      <c r="E1930" s="3">
        <v>38135</v>
      </c>
      <c r="F1930" s="3"/>
      <c r="G1930" s="1" t="s">
        <v>96</v>
      </c>
      <c r="I1930" s="1">
        <v>1</v>
      </c>
      <c r="AK1930" s="4"/>
      <c r="AL1930" s="4"/>
      <c r="AM1930" s="1"/>
      <c r="AN1930" s="1"/>
      <c r="AO1930" s="1"/>
      <c r="AP1930" s="4"/>
      <c r="AQ1930" s="1" t="s">
        <v>92</v>
      </c>
      <c r="AT1930" s="1">
        <v>1</v>
      </c>
      <c r="BQ1930" s="1" t="s">
        <v>89</v>
      </c>
      <c r="BR1930" s="1">
        <v>156</v>
      </c>
      <c r="BS1930" s="1">
        <v>304</v>
      </c>
      <c r="BT1930" s="1">
        <v>172</v>
      </c>
      <c r="BU1930" s="1">
        <v>320</v>
      </c>
      <c r="BW1930" s="1">
        <v>148</v>
      </c>
      <c r="CC1930" s="1">
        <v>10</v>
      </c>
      <c r="CE1930" s="2">
        <v>38135</v>
      </c>
    </row>
    <row r="1931" spans="1:128" hidden="1" x14ac:dyDescent="0.25">
      <c r="A1931" s="1" t="s">
        <v>480</v>
      </c>
      <c r="B1931" s="1" t="s">
        <v>429</v>
      </c>
      <c r="C1931" s="1" t="s">
        <v>111</v>
      </c>
      <c r="D1931" s="1">
        <v>2004</v>
      </c>
      <c r="E1931" s="3">
        <v>38236</v>
      </c>
      <c r="F1931" s="3"/>
      <c r="G1931" s="1" t="s">
        <v>98</v>
      </c>
      <c r="I1931" s="1">
        <v>1</v>
      </c>
      <c r="AK1931" s="4"/>
      <c r="AL1931" s="4"/>
      <c r="AM1931" s="1"/>
      <c r="AN1931" s="1"/>
      <c r="AO1931" s="1"/>
      <c r="AP1931" s="4"/>
      <c r="AQ1931" s="1" t="s">
        <v>88</v>
      </c>
      <c r="AT1931" s="1">
        <v>1</v>
      </c>
      <c r="BQ1931" s="1" t="s">
        <v>89</v>
      </c>
      <c r="BR1931" s="1">
        <v>90</v>
      </c>
      <c r="BS1931" s="1">
        <v>339</v>
      </c>
      <c r="BT1931" s="1">
        <v>116</v>
      </c>
      <c r="BU1931" s="1">
        <v>365</v>
      </c>
      <c r="BW1931" s="1">
        <v>249</v>
      </c>
      <c r="CC1931" s="1">
        <v>9.5</v>
      </c>
      <c r="CE1931" s="2">
        <v>38236</v>
      </c>
    </row>
    <row r="1932" spans="1:128" hidden="1" x14ac:dyDescent="0.25">
      <c r="A1932" s="1" t="s">
        <v>480</v>
      </c>
      <c r="B1932" s="1" t="s">
        <v>429</v>
      </c>
      <c r="C1932" s="1" t="s">
        <v>112</v>
      </c>
      <c r="D1932" s="1">
        <v>2004</v>
      </c>
      <c r="E1932" s="3">
        <v>38236</v>
      </c>
      <c r="F1932" s="3"/>
      <c r="G1932" s="1" t="s">
        <v>100</v>
      </c>
      <c r="I1932" s="1">
        <v>1</v>
      </c>
      <c r="AK1932" s="4"/>
      <c r="AL1932" s="4"/>
      <c r="AM1932" s="1"/>
      <c r="AN1932" s="1"/>
      <c r="AO1932" s="1"/>
      <c r="AP1932" s="4"/>
      <c r="AQ1932" s="1" t="s">
        <v>92</v>
      </c>
      <c r="AT1932" s="1">
        <v>1</v>
      </c>
      <c r="BQ1932" s="1" t="s">
        <v>89</v>
      </c>
      <c r="BR1932" s="1">
        <v>88</v>
      </c>
      <c r="BS1932" s="1">
        <v>337</v>
      </c>
      <c r="BT1932" s="1">
        <v>114</v>
      </c>
      <c r="BU1932" s="1">
        <v>363</v>
      </c>
      <c r="BW1932" s="1">
        <v>249</v>
      </c>
      <c r="CC1932" s="1">
        <v>9.3000000000000007</v>
      </c>
      <c r="CE1932" s="2">
        <v>38236</v>
      </c>
    </row>
    <row r="1933" spans="1:128" hidden="1" x14ac:dyDescent="0.25">
      <c r="A1933" s="1" t="s">
        <v>430</v>
      </c>
      <c r="B1933" s="1" t="s">
        <v>476</v>
      </c>
      <c r="C1933" s="1" t="s">
        <v>113</v>
      </c>
      <c r="D1933" s="84">
        <v>2007</v>
      </c>
      <c r="E1933" s="3">
        <v>39247</v>
      </c>
      <c r="F1933" s="3"/>
      <c r="AK1933" s="4"/>
      <c r="AL1933" s="4"/>
      <c r="AM1933" s="1"/>
      <c r="AN1933" s="1"/>
      <c r="AO1933" s="1"/>
      <c r="AP1933" s="4"/>
      <c r="BC1933" s="1">
        <v>2</v>
      </c>
      <c r="CB1933" s="1">
        <v>3.4</v>
      </c>
      <c r="DS1933" s="1">
        <v>438.9444264</v>
      </c>
      <c r="DT1933" s="1">
        <v>0.35143839999999998</v>
      </c>
      <c r="DU1933" s="1">
        <v>0.31897674500000001</v>
      </c>
      <c r="DV1933" s="1">
        <v>0.420762419</v>
      </c>
      <c r="DW1933" s="1">
        <v>0.38540524199999998</v>
      </c>
      <c r="DX1933" s="1">
        <v>0.32177285500000002</v>
      </c>
    </row>
    <row r="1934" spans="1:128" hidden="1" x14ac:dyDescent="0.25">
      <c r="A1934" s="1" t="s">
        <v>430</v>
      </c>
      <c r="B1934" s="1" t="s">
        <v>476</v>
      </c>
      <c r="C1934" s="1" t="s">
        <v>113</v>
      </c>
      <c r="D1934" s="84">
        <v>2007</v>
      </c>
      <c r="E1934" s="3">
        <v>39248</v>
      </c>
      <c r="F1934" s="3"/>
      <c r="AK1934" s="4"/>
      <c r="AL1934" s="4"/>
      <c r="AM1934" s="1"/>
      <c r="AN1934" s="1"/>
      <c r="AO1934" s="1"/>
      <c r="AP1934" s="4"/>
      <c r="DS1934" s="1">
        <v>441.90702299999998</v>
      </c>
      <c r="DT1934" s="1">
        <v>0.34840159999999998</v>
      </c>
      <c r="DU1934" s="1">
        <v>0.32088341500000001</v>
      </c>
      <c r="DV1934" s="1">
        <v>0.42567206200000002</v>
      </c>
      <c r="DW1934" s="1">
        <v>0.38839186999999997</v>
      </c>
      <c r="DX1934" s="1">
        <v>0.32431697100000001</v>
      </c>
    </row>
    <row r="1935" spans="1:128" hidden="1" x14ac:dyDescent="0.25">
      <c r="A1935" s="1" t="s">
        <v>430</v>
      </c>
      <c r="B1935" s="1" t="s">
        <v>476</v>
      </c>
      <c r="C1935" s="1" t="s">
        <v>113</v>
      </c>
      <c r="D1935" s="84">
        <v>2007</v>
      </c>
      <c r="E1935" s="3">
        <v>39252</v>
      </c>
      <c r="F1935" s="3"/>
      <c r="AK1935" s="4"/>
      <c r="AL1935" s="4"/>
      <c r="AM1935" s="1"/>
      <c r="AN1935" s="1"/>
      <c r="AO1935" s="1"/>
      <c r="AP1935" s="4"/>
      <c r="BC1935" s="1">
        <v>3</v>
      </c>
      <c r="BF1935" s="1">
        <v>12.66666667</v>
      </c>
      <c r="CB1935" s="1">
        <v>4.3333333329999997</v>
      </c>
      <c r="DS1935" s="1">
        <v>435.48487599999999</v>
      </c>
      <c r="DT1935" s="1">
        <v>0.32817013299999997</v>
      </c>
      <c r="DU1935" s="1">
        <v>0.30625217500000002</v>
      </c>
      <c r="DV1935" s="1">
        <v>0.41638515700000001</v>
      </c>
      <c r="DW1935" s="1">
        <v>0.391575966</v>
      </c>
      <c r="DX1935" s="1">
        <v>0.32644397600000002</v>
      </c>
    </row>
    <row r="1936" spans="1:128" hidden="1" x14ac:dyDescent="0.25">
      <c r="A1936" s="1" t="s">
        <v>430</v>
      </c>
      <c r="B1936" s="1" t="s">
        <v>476</v>
      </c>
      <c r="C1936" s="1" t="s">
        <v>113</v>
      </c>
      <c r="D1936" s="84">
        <v>2007</v>
      </c>
      <c r="E1936" s="3">
        <v>39253</v>
      </c>
      <c r="F1936" s="3"/>
      <c r="AK1936" s="4"/>
      <c r="AL1936" s="4"/>
      <c r="AM1936" s="1"/>
      <c r="AN1936" s="1"/>
      <c r="AO1936" s="1"/>
      <c r="AP1936" s="4"/>
      <c r="DS1936" s="1">
        <v>422.97854039999999</v>
      </c>
      <c r="DT1936" s="1">
        <v>0.3289744</v>
      </c>
      <c r="DU1936" s="1">
        <v>0.28918186600000001</v>
      </c>
      <c r="DV1936" s="1">
        <v>0.38491872500000002</v>
      </c>
      <c r="DW1936" s="1">
        <v>0.38977381100000003</v>
      </c>
      <c r="DX1936" s="1">
        <v>0.32615779900000003</v>
      </c>
    </row>
    <row r="1937" spans="1:128" hidden="1" x14ac:dyDescent="0.25">
      <c r="A1937" s="1" t="s">
        <v>430</v>
      </c>
      <c r="B1937" s="1" t="s">
        <v>476</v>
      </c>
      <c r="C1937" s="1" t="s">
        <v>113</v>
      </c>
      <c r="D1937" s="84">
        <v>2007</v>
      </c>
      <c r="E1937" s="3">
        <v>39255</v>
      </c>
      <c r="F1937" s="3"/>
      <c r="AK1937" s="4">
        <v>21.64</v>
      </c>
      <c r="AL1937" s="82">
        <f>AK1937/100</f>
        <v>0.21640000000000001</v>
      </c>
      <c r="AM1937" s="1"/>
      <c r="AN1937" s="1"/>
      <c r="AO1937" s="1"/>
      <c r="AP1937" s="4"/>
      <c r="BA1937" s="1">
        <v>0</v>
      </c>
      <c r="BG1937" s="1">
        <v>0.52832174300000001</v>
      </c>
      <c r="BJ1937" s="1">
        <v>18.183462970000001</v>
      </c>
      <c r="BK1937" s="1">
        <v>28956.171760000001</v>
      </c>
      <c r="BZ1937" s="1">
        <v>3.4565370290000001</v>
      </c>
      <c r="CD1937" s="1">
        <v>366.84561739999998</v>
      </c>
    </row>
    <row r="1938" spans="1:128" hidden="1" x14ac:dyDescent="0.25">
      <c r="A1938" s="1" t="s">
        <v>430</v>
      </c>
      <c r="B1938" s="1" t="s">
        <v>476</v>
      </c>
      <c r="C1938" s="1" t="s">
        <v>113</v>
      </c>
      <c r="D1938" s="84">
        <v>2007</v>
      </c>
      <c r="E1938" s="3">
        <v>39261</v>
      </c>
      <c r="F1938" s="3"/>
      <c r="AK1938" s="4"/>
      <c r="AL1938" s="4"/>
      <c r="AM1938" s="1"/>
      <c r="AN1938" s="1"/>
      <c r="AO1938" s="1"/>
      <c r="AP1938" s="4"/>
      <c r="BC1938" s="1">
        <v>3.8333333330000001</v>
      </c>
      <c r="BF1938" s="1">
        <v>16.666666670000001</v>
      </c>
      <c r="CB1938" s="1">
        <v>5.6666666670000003</v>
      </c>
      <c r="DS1938" s="1">
        <v>455.04540250000002</v>
      </c>
      <c r="DT1938" s="1">
        <v>0.39897333299999999</v>
      </c>
      <c r="DU1938" s="1">
        <v>0.33808733899999999</v>
      </c>
      <c r="DV1938" s="1">
        <v>0.42312607800000002</v>
      </c>
      <c r="DW1938" s="1">
        <v>0.395056935</v>
      </c>
      <c r="DX1938" s="1">
        <v>0.33010465900000002</v>
      </c>
    </row>
    <row r="1939" spans="1:128" hidden="1" x14ac:dyDescent="0.25">
      <c r="A1939" s="1" t="s">
        <v>430</v>
      </c>
      <c r="B1939" s="1" t="s">
        <v>476</v>
      </c>
      <c r="C1939" s="1" t="s">
        <v>113</v>
      </c>
      <c r="D1939" s="84">
        <v>2007</v>
      </c>
      <c r="E1939" s="3">
        <v>39269</v>
      </c>
      <c r="F1939" s="3"/>
      <c r="AK1939" s="4"/>
      <c r="AL1939" s="4"/>
      <c r="AM1939" s="1"/>
      <c r="AN1939" s="1"/>
      <c r="AO1939" s="1"/>
      <c r="AP1939" s="4"/>
      <c r="BC1939" s="1">
        <v>5</v>
      </c>
      <c r="BF1939" s="1">
        <v>21.6</v>
      </c>
      <c r="CB1939" s="1">
        <v>7</v>
      </c>
      <c r="DS1939" s="1">
        <v>433.06525909999999</v>
      </c>
      <c r="DT1939" s="1">
        <v>0.30975520000000001</v>
      </c>
      <c r="DU1939" s="1">
        <v>0.29964300100000002</v>
      </c>
      <c r="DV1939" s="1">
        <v>0.42006384899999999</v>
      </c>
      <c r="DW1939" s="1">
        <v>0.392282556</v>
      </c>
      <c r="DX1939" s="1">
        <v>0.32650535800000002</v>
      </c>
    </row>
    <row r="1940" spans="1:128" hidden="1" x14ac:dyDescent="0.25">
      <c r="A1940" s="1" t="s">
        <v>430</v>
      </c>
      <c r="B1940" s="1" t="s">
        <v>476</v>
      </c>
      <c r="C1940" s="1" t="s">
        <v>113</v>
      </c>
      <c r="D1940" s="84">
        <v>2007</v>
      </c>
      <c r="E1940" s="3">
        <v>39273</v>
      </c>
      <c r="F1940" s="3"/>
      <c r="AK1940" s="4">
        <v>134.36000000000001</v>
      </c>
      <c r="AL1940" s="82">
        <f>AK1940/100</f>
        <v>1.3436000000000001</v>
      </c>
      <c r="AM1940" s="1"/>
      <c r="AN1940" s="1"/>
      <c r="AO1940" s="1"/>
      <c r="AP1940" s="4"/>
      <c r="BA1940" s="1">
        <v>0</v>
      </c>
      <c r="BG1940" s="1">
        <v>3.1945297909999999</v>
      </c>
      <c r="BJ1940" s="1">
        <v>101.2451519</v>
      </c>
      <c r="BK1940" s="1">
        <v>31465.74739</v>
      </c>
      <c r="BZ1940" s="1">
        <v>33.114848080000002</v>
      </c>
      <c r="CD1940" s="1">
        <v>828.46228199999996</v>
      </c>
      <c r="DS1940" s="1">
        <v>424.22846190000001</v>
      </c>
      <c r="DT1940" s="1">
        <v>0.28313120000000003</v>
      </c>
      <c r="DU1940" s="1">
        <v>0.277015764</v>
      </c>
      <c r="DV1940" s="1">
        <v>0.414398934</v>
      </c>
      <c r="DW1940" s="1">
        <v>0.391449985</v>
      </c>
      <c r="DX1940" s="1">
        <v>0.32817247199999999</v>
      </c>
    </row>
    <row r="1941" spans="1:128" hidden="1" x14ac:dyDescent="0.25">
      <c r="A1941" s="1" t="s">
        <v>430</v>
      </c>
      <c r="B1941" s="1" t="s">
        <v>476</v>
      </c>
      <c r="C1941" s="1" t="s">
        <v>113</v>
      </c>
      <c r="D1941" s="84">
        <v>2007</v>
      </c>
      <c r="E1941" s="3">
        <v>39280</v>
      </c>
      <c r="F1941" s="3"/>
      <c r="AK1941" s="4"/>
      <c r="AL1941" s="4"/>
      <c r="AM1941" s="1"/>
      <c r="AN1941" s="1"/>
      <c r="AO1941" s="1"/>
      <c r="AP1941" s="4"/>
      <c r="BA1941" s="1">
        <v>0</v>
      </c>
      <c r="BC1941" s="1">
        <v>6</v>
      </c>
      <c r="CB1941" s="1">
        <v>8</v>
      </c>
    </row>
    <row r="1942" spans="1:128" hidden="1" x14ac:dyDescent="0.25">
      <c r="A1942" s="1" t="s">
        <v>430</v>
      </c>
      <c r="B1942" s="1" t="s">
        <v>476</v>
      </c>
      <c r="C1942" s="1" t="s">
        <v>113</v>
      </c>
      <c r="D1942" s="84">
        <v>2007</v>
      </c>
      <c r="E1942" s="3">
        <v>39283</v>
      </c>
      <c r="F1942" s="3"/>
      <c r="AK1942" s="4"/>
      <c r="AL1942" s="4"/>
      <c r="AM1942" s="1"/>
      <c r="AN1942" s="1"/>
      <c r="AO1942" s="1"/>
      <c r="AP1942" s="4"/>
      <c r="DS1942" s="1">
        <v>419.8589958</v>
      </c>
      <c r="DT1942" s="1">
        <v>0.30318240000000002</v>
      </c>
      <c r="DU1942" s="1">
        <v>0.26596726900000001</v>
      </c>
      <c r="DV1942" s="1">
        <v>0.39903935000000001</v>
      </c>
      <c r="DW1942" s="1">
        <v>0.38886985400000001</v>
      </c>
      <c r="DX1942" s="1">
        <v>0.327045947</v>
      </c>
    </row>
    <row r="1943" spans="1:128" hidden="1" x14ac:dyDescent="0.25">
      <c r="A1943" s="1" t="s">
        <v>430</v>
      </c>
      <c r="B1943" s="1" t="s">
        <v>476</v>
      </c>
      <c r="C1943" s="1" t="s">
        <v>113</v>
      </c>
      <c r="D1943" s="84">
        <v>2007</v>
      </c>
      <c r="E1943" s="3">
        <v>39287</v>
      </c>
      <c r="F1943" s="3"/>
      <c r="AK1943" s="4"/>
      <c r="AL1943" s="4"/>
      <c r="AM1943" s="1"/>
      <c r="AN1943" s="1"/>
      <c r="AO1943" s="1"/>
      <c r="AP1943" s="4"/>
      <c r="DS1943" s="1">
        <v>412.72551279999999</v>
      </c>
      <c r="DT1943" s="1">
        <v>0.28371360000000001</v>
      </c>
      <c r="DU1943" s="1">
        <v>0.254418439</v>
      </c>
      <c r="DV1943" s="1">
        <v>0.39368601800000003</v>
      </c>
      <c r="DW1943" s="1">
        <v>0.38703420700000002</v>
      </c>
      <c r="DX1943" s="1">
        <v>0.32596546399999998</v>
      </c>
    </row>
    <row r="1944" spans="1:128" hidden="1" x14ac:dyDescent="0.25">
      <c r="A1944" s="1" t="s">
        <v>430</v>
      </c>
      <c r="B1944" s="1" t="s">
        <v>476</v>
      </c>
      <c r="C1944" s="1" t="s">
        <v>113</v>
      </c>
      <c r="D1944" s="84">
        <v>2007</v>
      </c>
      <c r="E1944" s="3">
        <v>39294</v>
      </c>
      <c r="F1944" s="3"/>
      <c r="AK1944" s="4">
        <v>404.82</v>
      </c>
      <c r="AL1944" s="82">
        <f t="shared" ref="AL1944:AL1945" si="0">AK1944/100</f>
        <v>4.0481999999999996</v>
      </c>
      <c r="AM1944" s="1"/>
      <c r="AN1944" s="1"/>
      <c r="AO1944" s="1"/>
      <c r="AP1944" s="4"/>
      <c r="BA1944" s="1">
        <v>11.647715959999999</v>
      </c>
      <c r="BC1944" s="1">
        <v>7.6</v>
      </c>
      <c r="BG1944" s="1">
        <v>8.3938267809999996</v>
      </c>
      <c r="BJ1944" s="1">
        <v>251.7552608</v>
      </c>
      <c r="BK1944" s="1">
        <v>33392.844349999999</v>
      </c>
      <c r="BZ1944" s="1">
        <v>141.41702319999999</v>
      </c>
      <c r="CB1944" s="1">
        <v>9.4</v>
      </c>
      <c r="CD1944" s="1">
        <v>885.15337569999997</v>
      </c>
      <c r="DS1944" s="1">
        <v>414.0836438</v>
      </c>
      <c r="DT1944" s="1">
        <v>0.30942239999999999</v>
      </c>
      <c r="DU1944" s="1">
        <v>0.27258824700000001</v>
      </c>
      <c r="DV1944" s="1">
        <v>0.38180504900000001</v>
      </c>
      <c r="DW1944" s="1">
        <v>0.38396407500000002</v>
      </c>
      <c r="DX1944" s="1">
        <v>0.32350436500000002</v>
      </c>
    </row>
    <row r="1945" spans="1:128" hidden="1" x14ac:dyDescent="0.25">
      <c r="A1945" s="1" t="s">
        <v>430</v>
      </c>
      <c r="B1945" s="1" t="s">
        <v>476</v>
      </c>
      <c r="C1945" s="1" t="s">
        <v>113</v>
      </c>
      <c r="D1945" s="84">
        <v>2007</v>
      </c>
      <c r="E1945" s="3">
        <v>39308</v>
      </c>
      <c r="F1945" s="3"/>
      <c r="AK1945" s="4">
        <v>615.12</v>
      </c>
      <c r="AL1945" s="82">
        <f t="shared" si="0"/>
        <v>6.1512000000000002</v>
      </c>
      <c r="AM1945" s="1"/>
      <c r="AN1945" s="1"/>
      <c r="AO1945" s="1"/>
      <c r="AP1945" s="4"/>
      <c r="BA1945" s="1">
        <v>102.4051743</v>
      </c>
      <c r="BG1945" s="1">
        <v>9.9571900170000003</v>
      </c>
      <c r="BJ1945" s="1">
        <v>241.61915719999999</v>
      </c>
      <c r="BK1945" s="1">
        <v>36920.647810000002</v>
      </c>
      <c r="BZ1945" s="1">
        <v>271.09566849999999</v>
      </c>
      <c r="CD1945" s="1">
        <v>764.55089899999996</v>
      </c>
      <c r="DS1945" s="1">
        <v>360.21059200000002</v>
      </c>
      <c r="DT1945" s="1">
        <v>0.20683679999999999</v>
      </c>
      <c r="DU1945" s="1">
        <v>0.21557912400000001</v>
      </c>
      <c r="DV1945" s="1">
        <v>0.32632929100000002</v>
      </c>
      <c r="DW1945" s="1">
        <v>0.35498630399999997</v>
      </c>
      <c r="DX1945" s="1">
        <v>0.30817841600000001</v>
      </c>
    </row>
    <row r="1946" spans="1:128" hidden="1" x14ac:dyDescent="0.25">
      <c r="A1946" s="1" t="s">
        <v>430</v>
      </c>
      <c r="B1946" s="1" t="s">
        <v>476</v>
      </c>
      <c r="C1946" s="1" t="s">
        <v>113</v>
      </c>
      <c r="D1946" s="84">
        <v>2007</v>
      </c>
      <c r="E1946" s="3">
        <v>39311</v>
      </c>
      <c r="F1946" s="3"/>
      <c r="AK1946" s="4"/>
      <c r="AL1946" s="4"/>
      <c r="AM1946" s="1"/>
      <c r="AN1946" s="1"/>
      <c r="AO1946" s="1"/>
      <c r="AP1946" s="4"/>
      <c r="DS1946" s="1">
        <v>395.73064970000001</v>
      </c>
      <c r="DT1946" s="1">
        <v>0.36788426699999999</v>
      </c>
      <c r="DU1946" s="1">
        <v>0.29086765599999997</v>
      </c>
      <c r="DV1946" s="1">
        <v>0.33026279600000003</v>
      </c>
      <c r="DW1946" s="1">
        <v>0.35362259899999998</v>
      </c>
      <c r="DX1946" s="1">
        <v>0.30584080899999999</v>
      </c>
    </row>
    <row r="1947" spans="1:128" hidden="1" x14ac:dyDescent="0.25">
      <c r="A1947" s="1" t="s">
        <v>430</v>
      </c>
      <c r="B1947" s="1" t="s">
        <v>476</v>
      </c>
      <c r="C1947" s="1" t="s">
        <v>113</v>
      </c>
      <c r="D1947" s="84">
        <v>2007</v>
      </c>
      <c r="E1947" s="3">
        <v>39321</v>
      </c>
      <c r="F1947" s="3"/>
      <c r="AK1947" s="4">
        <v>918.67</v>
      </c>
      <c r="AL1947" s="82">
        <f>AK1947/100</f>
        <v>9.1867000000000001</v>
      </c>
      <c r="AM1947" s="1"/>
      <c r="AN1947" s="1"/>
      <c r="AO1947" s="1"/>
      <c r="AP1947" s="4"/>
      <c r="BA1947" s="1">
        <v>277.4963194</v>
      </c>
      <c r="BC1947" s="1">
        <v>11.8</v>
      </c>
      <c r="BG1947" s="1">
        <v>7.696574268</v>
      </c>
      <c r="BJ1947" s="1">
        <v>219.5442741</v>
      </c>
      <c r="BK1947" s="1">
        <v>32466.01053</v>
      </c>
      <c r="BZ1947" s="1">
        <v>421.62607320000001</v>
      </c>
      <c r="CB1947" s="1">
        <v>12</v>
      </c>
      <c r="CD1947" s="1">
        <v>1045.164524</v>
      </c>
      <c r="DS1947" s="1">
        <v>419.44282299999998</v>
      </c>
      <c r="DT1947" s="1">
        <v>0.37150346699999998</v>
      </c>
      <c r="DU1947" s="1">
        <v>0.30256982799999999</v>
      </c>
      <c r="DV1947" s="1">
        <v>0.38850464200000001</v>
      </c>
      <c r="DW1947" s="1">
        <v>0.36578849499999999</v>
      </c>
      <c r="DX1947" s="1">
        <v>0.306812959</v>
      </c>
    </row>
    <row r="1948" spans="1:128" hidden="1" x14ac:dyDescent="0.25">
      <c r="A1948" s="1" t="s">
        <v>430</v>
      </c>
      <c r="B1948" s="1" t="s">
        <v>476</v>
      </c>
      <c r="C1948" s="1" t="s">
        <v>113</v>
      </c>
      <c r="D1948" s="84">
        <v>2007</v>
      </c>
      <c r="E1948" s="3">
        <v>39335</v>
      </c>
      <c r="F1948" s="3"/>
      <c r="AK1948" s="4"/>
      <c r="AL1948" s="4"/>
      <c r="AM1948" s="1"/>
      <c r="AN1948" s="1"/>
      <c r="AO1948" s="1"/>
      <c r="AP1948" s="4"/>
    </row>
    <row r="1949" spans="1:128" hidden="1" x14ac:dyDescent="0.25">
      <c r="A1949" s="1" t="s">
        <v>430</v>
      </c>
      <c r="B1949" s="1" t="s">
        <v>476</v>
      </c>
      <c r="C1949" s="1" t="s">
        <v>113</v>
      </c>
      <c r="D1949" s="84">
        <v>2007</v>
      </c>
      <c r="E1949" s="3">
        <v>39337</v>
      </c>
      <c r="F1949" s="3"/>
      <c r="AK1949" s="4"/>
      <c r="AL1949" s="4"/>
      <c r="AM1949" s="1"/>
      <c r="AN1949" s="1"/>
      <c r="AO1949" s="1"/>
      <c r="AP1949" s="4"/>
      <c r="BC1949" s="1">
        <v>12</v>
      </c>
      <c r="BV1949" s="1">
        <v>61</v>
      </c>
      <c r="CB1949" s="1">
        <v>12</v>
      </c>
    </row>
    <row r="1950" spans="1:128" hidden="1" x14ac:dyDescent="0.25">
      <c r="A1950" s="1" t="s">
        <v>430</v>
      </c>
      <c r="B1950" s="1" t="s">
        <v>476</v>
      </c>
      <c r="C1950" s="1" t="s">
        <v>116</v>
      </c>
      <c r="D1950" s="84">
        <v>2007</v>
      </c>
      <c r="E1950" s="3">
        <v>39247</v>
      </c>
      <c r="F1950" s="3"/>
      <c r="AK1950" s="4"/>
      <c r="AL1950" s="4"/>
      <c r="AM1950" s="1"/>
      <c r="AN1950" s="1"/>
      <c r="AO1950" s="1"/>
      <c r="AP1950" s="4"/>
      <c r="BC1950" s="1">
        <v>2</v>
      </c>
      <c r="CB1950" s="1">
        <v>3.75</v>
      </c>
      <c r="DS1950" s="1">
        <v>440.81094489999998</v>
      </c>
      <c r="DT1950" s="1">
        <v>0.35638880000000001</v>
      </c>
      <c r="DU1950" s="1">
        <v>0.33068704999999998</v>
      </c>
      <c r="DV1950" s="1">
        <v>0.42998555700000002</v>
      </c>
      <c r="DW1950" s="1">
        <v>0.37601166899999999</v>
      </c>
      <c r="DX1950" s="1">
        <v>0.31983466500000002</v>
      </c>
    </row>
    <row r="1951" spans="1:128" hidden="1" x14ac:dyDescent="0.25">
      <c r="A1951" s="1" t="s">
        <v>430</v>
      </c>
      <c r="B1951" s="1" t="s">
        <v>476</v>
      </c>
      <c r="C1951" s="1" t="s">
        <v>116</v>
      </c>
      <c r="D1951" s="84">
        <v>2007</v>
      </c>
      <c r="E1951" s="3">
        <v>39248</v>
      </c>
      <c r="F1951" s="3"/>
      <c r="AK1951" s="4"/>
      <c r="AL1951" s="4"/>
      <c r="AM1951" s="1"/>
      <c r="AN1951" s="1"/>
      <c r="AO1951" s="1"/>
      <c r="AP1951" s="4"/>
      <c r="DS1951" s="1">
        <v>442.72511559999998</v>
      </c>
      <c r="DT1951" s="1">
        <v>0.35588959999999997</v>
      </c>
      <c r="DU1951" s="1">
        <v>0.32929726799999998</v>
      </c>
      <c r="DV1951" s="1">
        <v>0.43106808099999999</v>
      </c>
      <c r="DW1951" s="1">
        <v>0.38281665999999998</v>
      </c>
      <c r="DX1951" s="1">
        <v>0.31927221099999997</v>
      </c>
    </row>
    <row r="1952" spans="1:128" hidden="1" x14ac:dyDescent="0.25">
      <c r="A1952" s="1" t="s">
        <v>430</v>
      </c>
      <c r="B1952" s="1" t="s">
        <v>476</v>
      </c>
      <c r="C1952" s="1" t="s">
        <v>116</v>
      </c>
      <c r="D1952" s="84">
        <v>2007</v>
      </c>
      <c r="E1952" s="3">
        <v>39252</v>
      </c>
      <c r="F1952" s="3"/>
      <c r="AK1952" s="4"/>
      <c r="AL1952" s="4"/>
      <c r="AM1952" s="1"/>
      <c r="AN1952" s="1"/>
      <c r="AO1952" s="1"/>
      <c r="AP1952" s="4"/>
      <c r="BC1952" s="1">
        <v>3</v>
      </c>
      <c r="BF1952" s="1">
        <v>14.83333333</v>
      </c>
      <c r="CB1952" s="1">
        <v>4.1666666670000003</v>
      </c>
      <c r="DS1952" s="1">
        <v>436.82413100000002</v>
      </c>
      <c r="DT1952" s="1">
        <v>0.34483786700000002</v>
      </c>
      <c r="DU1952" s="1">
        <v>0.32377633</v>
      </c>
      <c r="DV1952" s="1">
        <v>0.42055461999999999</v>
      </c>
      <c r="DW1952" s="1">
        <v>0.37577307399999998</v>
      </c>
      <c r="DX1952" s="1">
        <v>0.32544564500000001</v>
      </c>
    </row>
    <row r="1953" spans="1:128" hidden="1" x14ac:dyDescent="0.25">
      <c r="A1953" s="1" t="s">
        <v>430</v>
      </c>
      <c r="B1953" s="1" t="s">
        <v>476</v>
      </c>
      <c r="C1953" s="1" t="s">
        <v>116</v>
      </c>
      <c r="D1953" s="84">
        <v>2007</v>
      </c>
      <c r="E1953" s="3">
        <v>39253</v>
      </c>
      <c r="F1953" s="3"/>
      <c r="AK1953" s="4"/>
      <c r="AL1953" s="4"/>
      <c r="AM1953" s="1"/>
      <c r="AN1953" s="1"/>
      <c r="AO1953" s="1"/>
      <c r="AP1953" s="4"/>
      <c r="DS1953" s="1">
        <v>421.9118876</v>
      </c>
      <c r="DT1953" s="1">
        <v>0.34935840000000001</v>
      </c>
      <c r="DU1953" s="1">
        <v>0.30858702199999999</v>
      </c>
      <c r="DV1953" s="1">
        <v>0.401998931</v>
      </c>
      <c r="DW1953" s="1">
        <v>0.34772495199999998</v>
      </c>
      <c r="DX1953" s="1">
        <v>0.32767636500000002</v>
      </c>
    </row>
    <row r="1954" spans="1:128" hidden="1" x14ac:dyDescent="0.25">
      <c r="A1954" s="1" t="s">
        <v>430</v>
      </c>
      <c r="B1954" s="1" t="s">
        <v>476</v>
      </c>
      <c r="C1954" s="1" t="s">
        <v>116</v>
      </c>
      <c r="D1954" s="84">
        <v>2007</v>
      </c>
      <c r="E1954" s="3">
        <v>39255</v>
      </c>
      <c r="F1954" s="3"/>
      <c r="AK1954" s="4">
        <v>19.09</v>
      </c>
      <c r="AL1954" s="82">
        <f>AK1954/100</f>
        <v>0.19089999999999999</v>
      </c>
      <c r="AM1954" s="1"/>
      <c r="AN1954" s="1"/>
      <c r="AO1954" s="1"/>
      <c r="AP1954" s="4"/>
      <c r="BA1954" s="1">
        <v>0</v>
      </c>
      <c r="BG1954" s="1">
        <v>0.45432304099999998</v>
      </c>
      <c r="BJ1954" s="1">
        <v>16.841023580000002</v>
      </c>
      <c r="BK1954" s="1">
        <v>26838.759109999999</v>
      </c>
      <c r="BZ1954" s="1">
        <v>2.2469764159999999</v>
      </c>
      <c r="CD1954" s="1">
        <v>237.80881690000001</v>
      </c>
    </row>
    <row r="1955" spans="1:128" hidden="1" x14ac:dyDescent="0.25">
      <c r="A1955" s="1" t="s">
        <v>430</v>
      </c>
      <c r="B1955" s="1" t="s">
        <v>476</v>
      </c>
      <c r="C1955" s="1" t="s">
        <v>116</v>
      </c>
      <c r="D1955" s="84">
        <v>2007</v>
      </c>
      <c r="E1955" s="3">
        <v>39261</v>
      </c>
      <c r="F1955" s="3"/>
      <c r="AK1955" s="4"/>
      <c r="AL1955" s="4"/>
      <c r="AM1955" s="1"/>
      <c r="AN1955" s="1"/>
      <c r="AO1955" s="1"/>
      <c r="AP1955" s="4"/>
      <c r="BC1955" s="1">
        <v>4</v>
      </c>
      <c r="BF1955" s="1">
        <v>19.833333329999999</v>
      </c>
      <c r="CB1955" s="1">
        <v>5.6666666670000003</v>
      </c>
      <c r="DS1955" s="1">
        <v>452.95064259999998</v>
      </c>
      <c r="DT1955" s="1">
        <v>0.40582346699999999</v>
      </c>
      <c r="DU1955" s="1">
        <v>0.34200365199999999</v>
      </c>
      <c r="DV1955" s="1">
        <v>0.43036123999999998</v>
      </c>
      <c r="DW1955" s="1">
        <v>0.37479441699999999</v>
      </c>
      <c r="DX1955" s="1">
        <v>0.33076625900000001</v>
      </c>
    </row>
    <row r="1956" spans="1:128" hidden="1" x14ac:dyDescent="0.25">
      <c r="A1956" s="1" t="s">
        <v>430</v>
      </c>
      <c r="B1956" s="1" t="s">
        <v>476</v>
      </c>
      <c r="C1956" s="1" t="s">
        <v>116</v>
      </c>
      <c r="D1956" s="84">
        <v>2007</v>
      </c>
      <c r="E1956" s="3">
        <v>39269</v>
      </c>
      <c r="F1956" s="3"/>
      <c r="AK1956" s="4"/>
      <c r="AL1956" s="4"/>
      <c r="AM1956" s="1"/>
      <c r="AN1956" s="1"/>
      <c r="AO1956" s="1"/>
      <c r="AP1956" s="4"/>
      <c r="BC1956" s="1">
        <v>5.1666666670000003</v>
      </c>
      <c r="BF1956" s="1">
        <v>23.166666670000001</v>
      </c>
      <c r="CB1956" s="1">
        <v>6.6666666670000003</v>
      </c>
      <c r="DS1956" s="1">
        <v>432.25315840000002</v>
      </c>
      <c r="DT1956" s="1">
        <v>0.32661706699999998</v>
      </c>
      <c r="DU1956" s="1">
        <v>0.31587548799999998</v>
      </c>
      <c r="DV1956" s="1">
        <v>0.426531202</v>
      </c>
      <c r="DW1956" s="1">
        <v>0.36894521299999999</v>
      </c>
      <c r="DX1956" s="1">
        <v>0.32412116800000002</v>
      </c>
    </row>
    <row r="1957" spans="1:128" hidden="1" x14ac:dyDescent="0.25">
      <c r="A1957" s="1" t="s">
        <v>430</v>
      </c>
      <c r="B1957" s="1" t="s">
        <v>476</v>
      </c>
      <c r="C1957" s="1" t="s">
        <v>116</v>
      </c>
      <c r="D1957" s="84">
        <v>2007</v>
      </c>
      <c r="E1957" s="3">
        <v>39273</v>
      </c>
      <c r="F1957" s="3"/>
      <c r="AK1957" s="4">
        <v>128.15</v>
      </c>
      <c r="AL1957" s="82">
        <f>AK1957/100</f>
        <v>1.2815000000000001</v>
      </c>
      <c r="AM1957" s="1"/>
      <c r="AN1957" s="1"/>
      <c r="AO1957" s="1"/>
      <c r="AP1957" s="4"/>
      <c r="BA1957" s="1">
        <v>0</v>
      </c>
      <c r="BG1957" s="1">
        <v>2.8198324349999999</v>
      </c>
      <c r="BJ1957" s="1">
        <v>98.802878890000002</v>
      </c>
      <c r="BK1957" s="1">
        <v>28449.829969999999</v>
      </c>
      <c r="BZ1957" s="1">
        <v>29.35045444</v>
      </c>
      <c r="CD1957" s="1">
        <v>669.51057979999996</v>
      </c>
      <c r="DS1957" s="1">
        <v>426.88050980000003</v>
      </c>
      <c r="DT1957" s="1">
        <v>0.29172853300000001</v>
      </c>
      <c r="DU1957" s="1">
        <v>0.29729673699999998</v>
      </c>
      <c r="DV1957" s="1">
        <v>0.42520086800000001</v>
      </c>
      <c r="DW1957" s="1">
        <v>0.37357922900000001</v>
      </c>
      <c r="DX1957" s="1">
        <v>0.3296423</v>
      </c>
    </row>
    <row r="1958" spans="1:128" hidden="1" x14ac:dyDescent="0.25">
      <c r="A1958" s="1" t="s">
        <v>430</v>
      </c>
      <c r="B1958" s="1" t="s">
        <v>476</v>
      </c>
      <c r="C1958" s="1" t="s">
        <v>116</v>
      </c>
      <c r="D1958" s="84">
        <v>2007</v>
      </c>
      <c r="E1958" s="3">
        <v>39280</v>
      </c>
      <c r="F1958" s="3"/>
      <c r="AK1958" s="4"/>
      <c r="AL1958" s="4"/>
      <c r="AM1958" s="1"/>
      <c r="AN1958" s="1"/>
      <c r="AO1958" s="1"/>
      <c r="AP1958" s="4"/>
      <c r="BA1958" s="1">
        <v>0</v>
      </c>
      <c r="BC1958" s="1">
        <v>6.1666666670000003</v>
      </c>
      <c r="CB1958" s="1">
        <v>7.5</v>
      </c>
    </row>
    <row r="1959" spans="1:128" hidden="1" x14ac:dyDescent="0.25">
      <c r="A1959" s="1" t="s">
        <v>430</v>
      </c>
      <c r="B1959" s="1" t="s">
        <v>476</v>
      </c>
      <c r="C1959" s="1" t="s">
        <v>116</v>
      </c>
      <c r="D1959" s="84">
        <v>2007</v>
      </c>
      <c r="E1959" s="3">
        <v>39283</v>
      </c>
      <c r="F1959" s="3"/>
      <c r="AK1959" s="4"/>
      <c r="AL1959" s="4"/>
      <c r="AM1959" s="1"/>
      <c r="AN1959" s="1"/>
      <c r="AO1959" s="1"/>
      <c r="AP1959" s="4"/>
      <c r="DS1959" s="1">
        <v>416.33653729999997</v>
      </c>
      <c r="DT1959" s="1">
        <v>0.30975520000000001</v>
      </c>
      <c r="DU1959" s="1">
        <v>0.27677524599999997</v>
      </c>
      <c r="DV1959" s="1">
        <v>0.40728135300000001</v>
      </c>
      <c r="DW1959" s="1">
        <v>0.36557986599999998</v>
      </c>
      <c r="DX1959" s="1">
        <v>0.32166201500000002</v>
      </c>
    </row>
    <row r="1960" spans="1:128" hidden="1" x14ac:dyDescent="0.25">
      <c r="A1960" s="1" t="s">
        <v>430</v>
      </c>
      <c r="B1960" s="1" t="s">
        <v>476</v>
      </c>
      <c r="C1960" s="1" t="s">
        <v>116</v>
      </c>
      <c r="D1960" s="84">
        <v>2007</v>
      </c>
      <c r="E1960" s="3">
        <v>39287</v>
      </c>
      <c r="F1960" s="3"/>
      <c r="AK1960" s="4"/>
      <c r="AL1960" s="4"/>
      <c r="AM1960" s="1"/>
      <c r="AN1960" s="1"/>
      <c r="AO1960" s="1"/>
      <c r="AP1960" s="4"/>
      <c r="DS1960" s="1">
        <v>405.7094017</v>
      </c>
      <c r="DT1960" s="1">
        <v>0.28693066699999997</v>
      </c>
      <c r="DU1960" s="1">
        <v>0.25943998800000001</v>
      </c>
      <c r="DV1960" s="1">
        <v>0.40030151899999999</v>
      </c>
      <c r="DW1960" s="1">
        <v>0.35669156699999999</v>
      </c>
      <c r="DX1960" s="1">
        <v>0.32218626</v>
      </c>
    </row>
    <row r="1961" spans="1:128" hidden="1" x14ac:dyDescent="0.25">
      <c r="A1961" s="1" t="s">
        <v>430</v>
      </c>
      <c r="B1961" s="1" t="s">
        <v>476</v>
      </c>
      <c r="C1961" s="1" t="s">
        <v>116</v>
      </c>
      <c r="D1961" s="84">
        <v>2007</v>
      </c>
      <c r="E1961" s="3">
        <v>39294</v>
      </c>
      <c r="F1961" s="3"/>
      <c r="AK1961" s="4">
        <v>447.82</v>
      </c>
      <c r="AL1961" s="82">
        <f t="shared" ref="AL1961:AL1962" si="1">AK1961/100</f>
        <v>4.4782000000000002</v>
      </c>
      <c r="AM1961" s="1"/>
      <c r="AN1961" s="1"/>
      <c r="AO1961" s="1"/>
      <c r="AP1961" s="4"/>
      <c r="BA1961" s="1">
        <v>9.0749943149999996</v>
      </c>
      <c r="BC1961" s="1">
        <v>7.5</v>
      </c>
      <c r="BG1961" s="1">
        <v>8.4873007769999997</v>
      </c>
      <c r="BJ1961" s="1">
        <v>288.87710170000003</v>
      </c>
      <c r="BK1961" s="1">
        <v>29443.077150000001</v>
      </c>
      <c r="BZ1961" s="1">
        <v>149.86790400000001</v>
      </c>
      <c r="CB1961" s="1">
        <v>9.16</v>
      </c>
      <c r="CD1961" s="1">
        <v>710.85745710000003</v>
      </c>
      <c r="DS1961" s="1">
        <v>410.51535730000001</v>
      </c>
      <c r="DT1961" s="1">
        <v>0.31250080000000002</v>
      </c>
      <c r="DU1961" s="1">
        <v>0.28043273899999999</v>
      </c>
      <c r="DV1961" s="1">
        <v>0.39460632499999998</v>
      </c>
      <c r="DW1961" s="1">
        <v>0.36052139599999999</v>
      </c>
      <c r="DX1961" s="1">
        <v>0.31679003300000003</v>
      </c>
    </row>
    <row r="1962" spans="1:128" hidden="1" x14ac:dyDescent="0.25">
      <c r="A1962" s="1" t="s">
        <v>430</v>
      </c>
      <c r="B1962" s="1" t="s">
        <v>476</v>
      </c>
      <c r="C1962" s="1" t="s">
        <v>116</v>
      </c>
      <c r="D1962" s="84">
        <v>2007</v>
      </c>
      <c r="E1962" s="3">
        <v>39308</v>
      </c>
      <c r="F1962" s="3"/>
      <c r="AK1962" s="4">
        <v>665.24</v>
      </c>
      <c r="AL1962" s="82">
        <f t="shared" si="1"/>
        <v>6.6524000000000001</v>
      </c>
      <c r="AM1962" s="1"/>
      <c r="AN1962" s="1"/>
      <c r="AO1962" s="1"/>
      <c r="AP1962" s="4"/>
      <c r="BA1962" s="1">
        <v>77.570020569999997</v>
      </c>
      <c r="BG1962" s="1">
        <v>9.5677466179999993</v>
      </c>
      <c r="BJ1962" s="1">
        <v>310.692204</v>
      </c>
      <c r="BK1962" s="1">
        <v>29643.619920000001</v>
      </c>
      <c r="BZ1962" s="1">
        <v>276.97910880000001</v>
      </c>
      <c r="CD1962" s="1">
        <v>584.58989789999998</v>
      </c>
      <c r="DS1962" s="1">
        <v>364.192162</v>
      </c>
      <c r="DT1962" s="1">
        <v>0.23739893300000001</v>
      </c>
      <c r="DU1962" s="1">
        <v>0.229749338</v>
      </c>
      <c r="DV1962" s="1">
        <v>0.34082638700000001</v>
      </c>
      <c r="DW1962" s="1">
        <v>0.339369384</v>
      </c>
      <c r="DX1962" s="1">
        <v>0.30020396700000002</v>
      </c>
    </row>
    <row r="1963" spans="1:128" hidden="1" x14ac:dyDescent="0.25">
      <c r="A1963" s="1" t="s">
        <v>430</v>
      </c>
      <c r="B1963" s="1" t="s">
        <v>476</v>
      </c>
      <c r="C1963" s="1" t="s">
        <v>116</v>
      </c>
      <c r="D1963" s="84">
        <v>2007</v>
      </c>
      <c r="E1963" s="3">
        <v>39311</v>
      </c>
      <c r="F1963" s="3"/>
      <c r="AK1963" s="4"/>
      <c r="AL1963" s="4"/>
      <c r="AM1963" s="1"/>
      <c r="AN1963" s="1"/>
      <c r="AO1963" s="1"/>
      <c r="AP1963" s="4"/>
      <c r="DS1963" s="1">
        <v>395.43716230000001</v>
      </c>
      <c r="DT1963" s="1">
        <v>0.37304266699999999</v>
      </c>
      <c r="DU1963" s="1">
        <v>0.29010483999999997</v>
      </c>
      <c r="DV1963" s="1">
        <v>0.33077276300000003</v>
      </c>
      <c r="DW1963" s="1">
        <v>0.35307607099999999</v>
      </c>
      <c r="DX1963" s="1">
        <v>0.30270128600000001</v>
      </c>
    </row>
    <row r="1964" spans="1:128" hidden="1" x14ac:dyDescent="0.25">
      <c r="A1964" s="1" t="s">
        <v>430</v>
      </c>
      <c r="B1964" s="1" t="s">
        <v>476</v>
      </c>
      <c r="C1964" s="1" t="s">
        <v>116</v>
      </c>
      <c r="D1964" s="84">
        <v>2007</v>
      </c>
      <c r="E1964" s="3">
        <v>39321</v>
      </c>
      <c r="F1964" s="3"/>
      <c r="AK1964" s="4">
        <v>1102</v>
      </c>
      <c r="AL1964" s="82">
        <f>AK1964/100</f>
        <v>11.02</v>
      </c>
      <c r="AM1964" s="1"/>
      <c r="AN1964" s="1"/>
      <c r="AO1964" s="1"/>
      <c r="AP1964" s="4"/>
      <c r="BA1964" s="1">
        <v>329.70208789999998</v>
      </c>
      <c r="BC1964" s="1">
        <v>11.16</v>
      </c>
      <c r="BG1964" s="1">
        <v>9.141644565</v>
      </c>
      <c r="BJ1964" s="1">
        <v>292.1767658</v>
      </c>
      <c r="BK1964" s="1">
        <v>29064.90854</v>
      </c>
      <c r="BZ1964" s="1">
        <v>480.12114630000002</v>
      </c>
      <c r="CB1964" s="1">
        <v>12</v>
      </c>
      <c r="CD1964" s="1">
        <v>750.35149060000003</v>
      </c>
      <c r="DS1964" s="1">
        <v>416.99546199999997</v>
      </c>
      <c r="DT1964" s="1">
        <v>0.38635466699999998</v>
      </c>
      <c r="DU1964" s="1">
        <v>0.32185815000000001</v>
      </c>
      <c r="DV1964" s="1">
        <v>0.39677852699999999</v>
      </c>
      <c r="DW1964" s="1">
        <v>0.339391524</v>
      </c>
      <c r="DX1964" s="1">
        <v>0.29970841399999998</v>
      </c>
    </row>
    <row r="1965" spans="1:128" hidden="1" x14ac:dyDescent="0.25">
      <c r="A1965" s="1" t="s">
        <v>430</v>
      </c>
      <c r="B1965" s="1" t="s">
        <v>476</v>
      </c>
      <c r="C1965" s="1" t="s">
        <v>116</v>
      </c>
      <c r="D1965" s="84">
        <v>2007</v>
      </c>
      <c r="E1965" s="3">
        <v>39335</v>
      </c>
      <c r="F1965" s="3"/>
      <c r="AK1965" s="4"/>
      <c r="AL1965" s="4"/>
      <c r="AM1965" s="1"/>
      <c r="AN1965" s="1"/>
      <c r="AO1965" s="1"/>
      <c r="AP1965" s="4"/>
      <c r="BV1965" s="1">
        <v>37</v>
      </c>
    </row>
    <row r="1966" spans="1:128" hidden="1" x14ac:dyDescent="0.25">
      <c r="A1966" s="1" t="s">
        <v>430</v>
      </c>
      <c r="B1966" s="1" t="s">
        <v>476</v>
      </c>
      <c r="C1966" s="1" t="s">
        <v>116</v>
      </c>
      <c r="D1966" s="84">
        <v>2007</v>
      </c>
      <c r="E1966" s="3">
        <v>39337</v>
      </c>
      <c r="F1966" s="3"/>
      <c r="AK1966" s="4"/>
      <c r="AL1966" s="4"/>
      <c r="AM1966" s="1"/>
      <c r="AN1966" s="1"/>
      <c r="AO1966" s="1"/>
      <c r="AP1966" s="4"/>
      <c r="BC1966" s="1">
        <v>12.8</v>
      </c>
      <c r="CB1966" s="1">
        <v>14</v>
      </c>
    </row>
    <row r="1967" spans="1:128" hidden="1" x14ac:dyDescent="0.25">
      <c r="A1967" s="1" t="s">
        <v>430</v>
      </c>
      <c r="B1967" s="1" t="s">
        <v>476</v>
      </c>
      <c r="C1967" s="1" t="s">
        <v>116</v>
      </c>
      <c r="D1967" s="84">
        <v>2007</v>
      </c>
      <c r="E1967" s="3">
        <v>39351</v>
      </c>
      <c r="F1967" s="3"/>
      <c r="AK1967" s="4"/>
      <c r="AL1967" s="4"/>
      <c r="AM1967" s="1"/>
      <c r="AN1967" s="1"/>
      <c r="AO1967" s="1"/>
      <c r="AP1967" s="4"/>
      <c r="BC1967" s="1">
        <v>14</v>
      </c>
      <c r="BV1967" s="1">
        <v>52</v>
      </c>
      <c r="CB1967" s="1">
        <v>14</v>
      </c>
    </row>
    <row r="1968" spans="1:128" hidden="1" x14ac:dyDescent="0.25">
      <c r="A1968" s="1" t="s">
        <v>430</v>
      </c>
      <c r="B1968" s="1" t="s">
        <v>476</v>
      </c>
      <c r="C1968" s="1" t="s">
        <v>116</v>
      </c>
      <c r="D1968" s="84">
        <v>2007</v>
      </c>
      <c r="E1968" s="3">
        <v>39364</v>
      </c>
      <c r="F1968" s="3"/>
      <c r="AK1968" s="4"/>
      <c r="AL1968" s="4"/>
      <c r="AM1968" s="1"/>
      <c r="AN1968" s="1"/>
      <c r="AO1968" s="1"/>
      <c r="AP1968" s="4"/>
      <c r="BV1968" s="1">
        <v>62</v>
      </c>
    </row>
    <row r="1969" spans="1:80" hidden="1" x14ac:dyDescent="0.25">
      <c r="A1969" s="1" t="s">
        <v>430</v>
      </c>
      <c r="B1969" s="1" t="s">
        <v>476</v>
      </c>
      <c r="C1969" s="1" t="s">
        <v>114</v>
      </c>
      <c r="D1969" s="84">
        <v>2007</v>
      </c>
      <c r="E1969" s="3">
        <v>39280</v>
      </c>
      <c r="F1969" s="3"/>
      <c r="AK1969" s="4"/>
      <c r="AL1969" s="4"/>
      <c r="AM1969" s="1"/>
      <c r="AN1969" s="1"/>
      <c r="AO1969" s="1"/>
      <c r="AP1969" s="4"/>
      <c r="BC1969" s="1">
        <v>2</v>
      </c>
      <c r="CB1969" s="1">
        <v>4</v>
      </c>
    </row>
    <row r="1970" spans="1:80" hidden="1" x14ac:dyDescent="0.25">
      <c r="A1970" s="1" t="s">
        <v>430</v>
      </c>
      <c r="B1970" s="1" t="s">
        <v>476</v>
      </c>
      <c r="C1970" s="1" t="s">
        <v>114</v>
      </c>
      <c r="D1970" s="84">
        <v>2007</v>
      </c>
      <c r="E1970" s="3">
        <v>39294</v>
      </c>
      <c r="F1970" s="3"/>
      <c r="AK1970" s="4"/>
      <c r="AL1970" s="4"/>
      <c r="AM1970" s="1"/>
      <c r="AN1970" s="1"/>
      <c r="AO1970" s="1"/>
      <c r="AP1970" s="4"/>
      <c r="BC1970" s="1">
        <v>3.75</v>
      </c>
      <c r="CB1970" s="1">
        <v>5.75</v>
      </c>
    </row>
    <row r="1971" spans="1:80" hidden="1" x14ac:dyDescent="0.25">
      <c r="A1971" s="1" t="s">
        <v>430</v>
      </c>
      <c r="B1971" s="1" t="s">
        <v>476</v>
      </c>
      <c r="C1971" s="1" t="s">
        <v>114</v>
      </c>
      <c r="D1971" s="84">
        <v>2007</v>
      </c>
      <c r="E1971" s="3">
        <v>39321</v>
      </c>
      <c r="F1971" s="3"/>
      <c r="AK1971" s="4"/>
      <c r="AL1971" s="4"/>
      <c r="AM1971" s="1"/>
      <c r="AN1971" s="1"/>
      <c r="AO1971" s="1"/>
      <c r="AP1971" s="4"/>
      <c r="BC1971" s="1">
        <v>8</v>
      </c>
      <c r="CB1971" s="1">
        <v>9.75</v>
      </c>
    </row>
    <row r="1972" spans="1:80" hidden="1" x14ac:dyDescent="0.25">
      <c r="A1972" s="1" t="s">
        <v>430</v>
      </c>
      <c r="B1972" s="1" t="s">
        <v>476</v>
      </c>
      <c r="C1972" s="1" t="s">
        <v>114</v>
      </c>
      <c r="D1972" s="84">
        <v>2007</v>
      </c>
      <c r="E1972" s="3">
        <v>39337</v>
      </c>
      <c r="F1972" s="3"/>
      <c r="AK1972" s="4"/>
      <c r="AL1972" s="4"/>
      <c r="AM1972" s="1"/>
      <c r="AN1972" s="1"/>
      <c r="AO1972" s="1"/>
      <c r="AP1972" s="4"/>
      <c r="BC1972" s="1">
        <v>10</v>
      </c>
      <c r="BV1972" s="1">
        <v>37</v>
      </c>
      <c r="CB1972" s="1">
        <v>11</v>
      </c>
    </row>
    <row r="1973" spans="1:80" hidden="1" x14ac:dyDescent="0.25">
      <c r="A1973" s="1" t="s">
        <v>430</v>
      </c>
      <c r="B1973" s="1" t="s">
        <v>476</v>
      </c>
      <c r="C1973" s="1" t="s">
        <v>114</v>
      </c>
      <c r="D1973" s="84">
        <v>2007</v>
      </c>
      <c r="E1973" s="3">
        <v>39351</v>
      </c>
      <c r="F1973" s="3"/>
      <c r="AK1973" s="4"/>
      <c r="AL1973" s="4"/>
      <c r="AM1973" s="1"/>
      <c r="AN1973" s="1"/>
      <c r="AO1973" s="1"/>
      <c r="AP1973" s="4"/>
      <c r="BC1973" s="1">
        <v>11</v>
      </c>
      <c r="BV1973" s="1">
        <v>55</v>
      </c>
      <c r="CB1973" s="1">
        <v>11.75</v>
      </c>
    </row>
    <row r="1974" spans="1:80" hidden="1" x14ac:dyDescent="0.25">
      <c r="A1974" s="1" t="s">
        <v>430</v>
      </c>
      <c r="B1974" s="1" t="s">
        <v>476</v>
      </c>
      <c r="C1974" s="1" t="s">
        <v>114</v>
      </c>
      <c r="D1974" s="84">
        <v>2007</v>
      </c>
      <c r="E1974" s="3">
        <v>39364</v>
      </c>
      <c r="F1974" s="3"/>
      <c r="AK1974" s="4"/>
      <c r="AL1974" s="4"/>
      <c r="AM1974" s="1"/>
      <c r="AN1974" s="1"/>
      <c r="AO1974" s="1"/>
      <c r="AP1974" s="4"/>
      <c r="BV1974" s="1">
        <v>69</v>
      </c>
    </row>
    <row r="1975" spans="1:80" hidden="1" x14ac:dyDescent="0.25">
      <c r="A1975" s="1" t="s">
        <v>430</v>
      </c>
      <c r="B1975" s="1" t="s">
        <v>476</v>
      </c>
      <c r="C1975" s="1" t="s">
        <v>115</v>
      </c>
      <c r="D1975" s="84">
        <v>2007</v>
      </c>
      <c r="E1975" s="3">
        <v>39280</v>
      </c>
      <c r="F1975" s="3"/>
      <c r="AK1975" s="4"/>
      <c r="AL1975" s="4"/>
      <c r="AM1975" s="1"/>
      <c r="AN1975" s="1"/>
      <c r="AO1975" s="1"/>
      <c r="AP1975" s="4"/>
      <c r="BC1975" s="1">
        <v>2</v>
      </c>
      <c r="CB1975" s="1">
        <v>4</v>
      </c>
    </row>
    <row r="1976" spans="1:80" hidden="1" x14ac:dyDescent="0.25">
      <c r="A1976" s="1" t="s">
        <v>430</v>
      </c>
      <c r="B1976" s="1" t="s">
        <v>476</v>
      </c>
      <c r="C1976" s="1" t="s">
        <v>115</v>
      </c>
      <c r="D1976" s="84">
        <v>2007</v>
      </c>
      <c r="E1976" s="3">
        <v>39294</v>
      </c>
      <c r="F1976" s="3"/>
      <c r="AK1976" s="4"/>
      <c r="AL1976" s="4"/>
      <c r="AM1976" s="1"/>
      <c r="AN1976" s="1"/>
      <c r="AO1976" s="1"/>
      <c r="AP1976" s="4"/>
      <c r="BC1976" s="1">
        <v>3.75</v>
      </c>
      <c r="CB1976" s="1">
        <v>5.75</v>
      </c>
    </row>
    <row r="1977" spans="1:80" hidden="1" x14ac:dyDescent="0.25">
      <c r="A1977" s="1" t="s">
        <v>430</v>
      </c>
      <c r="B1977" s="1" t="s">
        <v>476</v>
      </c>
      <c r="C1977" s="1" t="s">
        <v>115</v>
      </c>
      <c r="D1977" s="84">
        <v>2007</v>
      </c>
      <c r="E1977" s="3">
        <v>39321</v>
      </c>
      <c r="F1977" s="3"/>
      <c r="AK1977" s="4"/>
      <c r="AL1977" s="4"/>
      <c r="AM1977" s="1"/>
      <c r="AN1977" s="1"/>
      <c r="AO1977" s="1"/>
      <c r="AP1977" s="4"/>
      <c r="BC1977" s="1">
        <v>7.25</v>
      </c>
      <c r="CB1977" s="1">
        <v>8.25</v>
      </c>
    </row>
    <row r="1978" spans="1:80" hidden="1" x14ac:dyDescent="0.25">
      <c r="A1978" s="1" t="s">
        <v>430</v>
      </c>
      <c r="B1978" s="1" t="s">
        <v>476</v>
      </c>
      <c r="C1978" s="1" t="s">
        <v>115</v>
      </c>
      <c r="D1978" s="84">
        <v>2007</v>
      </c>
      <c r="E1978" s="3">
        <v>39337</v>
      </c>
      <c r="F1978" s="3"/>
      <c r="AK1978" s="4"/>
      <c r="AL1978" s="4"/>
      <c r="AM1978" s="1"/>
      <c r="AN1978" s="1"/>
      <c r="AO1978" s="1"/>
      <c r="AP1978" s="4"/>
      <c r="BC1978" s="1">
        <v>9.33</v>
      </c>
      <c r="CB1978" s="1">
        <v>11</v>
      </c>
    </row>
    <row r="1979" spans="1:80" hidden="1" x14ac:dyDescent="0.25">
      <c r="A1979" s="1" t="s">
        <v>430</v>
      </c>
      <c r="B1979" s="1" t="s">
        <v>476</v>
      </c>
      <c r="C1979" s="1" t="s">
        <v>115</v>
      </c>
      <c r="D1979" s="84">
        <v>2007</v>
      </c>
      <c r="E1979" s="3">
        <v>39351</v>
      </c>
      <c r="F1979" s="3"/>
      <c r="AK1979" s="4"/>
      <c r="AL1979" s="4"/>
      <c r="AM1979" s="1"/>
      <c r="AN1979" s="1"/>
      <c r="AO1979" s="1"/>
      <c r="AP1979" s="4"/>
      <c r="BC1979" s="1">
        <v>11.33</v>
      </c>
      <c r="CB1979" s="1">
        <v>12.66</v>
      </c>
    </row>
    <row r="1980" spans="1:80" hidden="1" x14ac:dyDescent="0.25">
      <c r="A1980" s="1" t="s">
        <v>430</v>
      </c>
      <c r="B1980" s="1" t="s">
        <v>476</v>
      </c>
      <c r="C1980" s="1" t="s">
        <v>115</v>
      </c>
      <c r="D1980" s="84">
        <v>2007</v>
      </c>
      <c r="E1980" s="3">
        <v>39364</v>
      </c>
      <c r="F1980" s="3"/>
      <c r="AK1980" s="4"/>
      <c r="AL1980" s="4"/>
      <c r="AM1980" s="1"/>
      <c r="AN1980" s="1"/>
      <c r="AO1980" s="1"/>
      <c r="AP1980" s="4"/>
      <c r="BC1980" s="1">
        <v>12.66</v>
      </c>
      <c r="CB1980" s="1">
        <v>13.66</v>
      </c>
    </row>
    <row r="1981" spans="1:80" hidden="1" x14ac:dyDescent="0.25">
      <c r="A1981" s="1" t="s">
        <v>430</v>
      </c>
      <c r="B1981" s="1" t="s">
        <v>477</v>
      </c>
      <c r="C1981" s="5" t="s">
        <v>218</v>
      </c>
      <c r="D1981" s="86">
        <v>2011</v>
      </c>
      <c r="E1981" s="6">
        <v>40676</v>
      </c>
      <c r="F1981" s="7">
        <v>2011</v>
      </c>
      <c r="G1981" s="7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9"/>
      <c r="AL1981" s="9"/>
      <c r="AM1981" s="8"/>
      <c r="AN1981" s="8"/>
      <c r="AO1981" s="8"/>
      <c r="AP1981" s="9"/>
      <c r="AQ1981" s="10" t="s">
        <v>219</v>
      </c>
      <c r="BV1981" s="11">
        <v>31</v>
      </c>
    </row>
    <row r="1982" spans="1:80" hidden="1" x14ac:dyDescent="0.25">
      <c r="A1982" s="1" t="s">
        <v>430</v>
      </c>
      <c r="B1982" s="1" t="s">
        <v>477</v>
      </c>
      <c r="C1982" s="5" t="s">
        <v>218</v>
      </c>
      <c r="D1982" s="86">
        <v>2011</v>
      </c>
      <c r="E1982" s="6">
        <v>40689</v>
      </c>
      <c r="F1982" s="7">
        <v>2011</v>
      </c>
      <c r="G1982" s="7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9"/>
      <c r="AL1982" s="9"/>
      <c r="AM1982" s="8"/>
      <c r="AN1982" s="8"/>
      <c r="AO1982" s="8"/>
      <c r="AP1982" s="9"/>
      <c r="AQ1982" s="10" t="s">
        <v>219</v>
      </c>
      <c r="BV1982" s="11">
        <v>34</v>
      </c>
    </row>
    <row r="1983" spans="1:80" hidden="1" x14ac:dyDescent="0.25">
      <c r="A1983" s="1" t="s">
        <v>430</v>
      </c>
      <c r="B1983" s="1" t="s">
        <v>477</v>
      </c>
      <c r="C1983" s="5" t="s">
        <v>218</v>
      </c>
      <c r="D1983" s="86">
        <v>2011</v>
      </c>
      <c r="E1983" s="6">
        <v>40704</v>
      </c>
      <c r="F1983" s="7">
        <v>2011</v>
      </c>
      <c r="G1983" s="7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9"/>
      <c r="AL1983" s="9"/>
      <c r="AM1983" s="8"/>
      <c r="AN1983" s="8"/>
      <c r="AO1983" s="8"/>
      <c r="AP1983" s="9"/>
      <c r="AQ1983" s="10" t="s">
        <v>219</v>
      </c>
      <c r="BV1983" s="11">
        <v>35</v>
      </c>
    </row>
    <row r="1984" spans="1:80" hidden="1" x14ac:dyDescent="0.25">
      <c r="A1984" s="1" t="s">
        <v>430</v>
      </c>
      <c r="B1984" s="1" t="s">
        <v>477</v>
      </c>
      <c r="C1984" s="5" t="s">
        <v>218</v>
      </c>
      <c r="D1984" s="86">
        <v>2011</v>
      </c>
      <c r="E1984" s="6">
        <v>40750</v>
      </c>
      <c r="F1984" s="7">
        <v>2011</v>
      </c>
      <c r="G1984" s="7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9"/>
      <c r="AL1984" s="9"/>
      <c r="AM1984" s="8"/>
      <c r="AN1984" s="8"/>
      <c r="AO1984" s="8"/>
      <c r="AP1984" s="9"/>
      <c r="AQ1984" s="10" t="s">
        <v>219</v>
      </c>
      <c r="BV1984" s="11">
        <v>35</v>
      </c>
    </row>
    <row r="1985" spans="1:74" hidden="1" x14ac:dyDescent="0.25">
      <c r="A1985" s="1" t="s">
        <v>430</v>
      </c>
      <c r="B1985" s="1" t="s">
        <v>477</v>
      </c>
      <c r="C1985" s="5" t="s">
        <v>218</v>
      </c>
      <c r="D1985" s="86">
        <v>2011</v>
      </c>
      <c r="E1985" s="6">
        <v>40764</v>
      </c>
      <c r="F1985" s="7">
        <v>2011</v>
      </c>
      <c r="G1985" s="7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9"/>
      <c r="AL1985" s="9"/>
      <c r="AM1985" s="8"/>
      <c r="AN1985" s="8"/>
      <c r="AO1985" s="8"/>
      <c r="AP1985" s="9"/>
      <c r="AQ1985" s="10" t="s">
        <v>219</v>
      </c>
      <c r="BV1985" s="11">
        <v>41</v>
      </c>
    </row>
    <row r="1986" spans="1:74" hidden="1" x14ac:dyDescent="0.25">
      <c r="A1986" s="1" t="s">
        <v>430</v>
      </c>
      <c r="B1986" s="1" t="s">
        <v>477</v>
      </c>
      <c r="C1986" s="5" t="s">
        <v>218</v>
      </c>
      <c r="D1986" s="86">
        <v>2011</v>
      </c>
      <c r="E1986" s="6">
        <v>40777</v>
      </c>
      <c r="F1986" s="7">
        <v>2011</v>
      </c>
      <c r="G1986" s="7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9"/>
      <c r="AL1986" s="9"/>
      <c r="AM1986" s="8"/>
      <c r="AN1986" s="8"/>
      <c r="AO1986" s="8"/>
      <c r="AP1986" s="9"/>
      <c r="AQ1986" s="10" t="s">
        <v>219</v>
      </c>
      <c r="BV1986" s="11">
        <v>45</v>
      </c>
    </row>
    <row r="1987" spans="1:74" hidden="1" x14ac:dyDescent="0.25">
      <c r="A1987" s="1" t="s">
        <v>430</v>
      </c>
      <c r="B1987" s="1" t="s">
        <v>477</v>
      </c>
      <c r="C1987" s="5" t="s">
        <v>218</v>
      </c>
      <c r="D1987" s="86">
        <v>2011</v>
      </c>
      <c r="E1987" s="6">
        <v>40805</v>
      </c>
      <c r="F1987" s="7">
        <v>2011</v>
      </c>
      <c r="G1987" s="7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9"/>
      <c r="AL1987" s="9"/>
      <c r="AM1987" s="8"/>
      <c r="AN1987" s="8"/>
      <c r="AO1987" s="8"/>
      <c r="AP1987" s="9"/>
      <c r="AQ1987" s="10" t="s">
        <v>219</v>
      </c>
      <c r="BV1987" s="11">
        <v>65</v>
      </c>
    </row>
    <row r="1988" spans="1:74" hidden="1" x14ac:dyDescent="0.25">
      <c r="A1988" s="1" t="s">
        <v>430</v>
      </c>
      <c r="B1988" s="1" t="s">
        <v>477</v>
      </c>
      <c r="C1988" s="5" t="s">
        <v>220</v>
      </c>
      <c r="D1988" s="86">
        <v>2011</v>
      </c>
      <c r="E1988" s="6">
        <v>40676</v>
      </c>
      <c r="F1988" s="7">
        <v>2011</v>
      </c>
      <c r="G1988" s="7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9"/>
      <c r="AL1988" s="9"/>
      <c r="AM1988" s="8"/>
      <c r="AN1988" s="8"/>
      <c r="AO1988" s="8"/>
      <c r="AP1988" s="9"/>
      <c r="AQ1988" s="10" t="s">
        <v>219</v>
      </c>
      <c r="BV1988" s="11">
        <v>25</v>
      </c>
    </row>
    <row r="1989" spans="1:74" hidden="1" x14ac:dyDescent="0.25">
      <c r="A1989" s="1" t="s">
        <v>430</v>
      </c>
      <c r="B1989" s="1" t="s">
        <v>477</v>
      </c>
      <c r="C1989" s="5" t="s">
        <v>220</v>
      </c>
      <c r="D1989" s="86">
        <v>2011</v>
      </c>
      <c r="E1989" s="6">
        <v>40689</v>
      </c>
      <c r="F1989" s="7">
        <v>2011</v>
      </c>
      <c r="G1989" s="7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9"/>
      <c r="AL1989" s="9"/>
      <c r="AM1989" s="8"/>
      <c r="AN1989" s="8"/>
      <c r="AO1989" s="8"/>
      <c r="AP1989" s="9"/>
      <c r="AQ1989" s="10" t="s">
        <v>219</v>
      </c>
      <c r="BV1989" s="11">
        <v>31</v>
      </c>
    </row>
    <row r="1990" spans="1:74" hidden="1" x14ac:dyDescent="0.25">
      <c r="A1990" s="1" t="s">
        <v>430</v>
      </c>
      <c r="B1990" s="1" t="s">
        <v>477</v>
      </c>
      <c r="C1990" s="5" t="s">
        <v>220</v>
      </c>
      <c r="D1990" s="86">
        <v>2011</v>
      </c>
      <c r="E1990" s="6">
        <v>40704</v>
      </c>
      <c r="F1990" s="7">
        <v>2011</v>
      </c>
      <c r="G1990" s="7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9"/>
      <c r="AL1990" s="9"/>
      <c r="AM1990" s="8"/>
      <c r="AN1990" s="8"/>
      <c r="AO1990" s="8"/>
      <c r="AP1990" s="9"/>
      <c r="AQ1990" s="10" t="s">
        <v>219</v>
      </c>
      <c r="BV1990" s="11">
        <v>34</v>
      </c>
    </row>
    <row r="1991" spans="1:74" hidden="1" x14ac:dyDescent="0.25">
      <c r="A1991" s="1" t="s">
        <v>430</v>
      </c>
      <c r="B1991" s="1" t="s">
        <v>477</v>
      </c>
      <c r="C1991" s="5" t="s">
        <v>220</v>
      </c>
      <c r="D1991" s="86">
        <v>2011</v>
      </c>
      <c r="E1991" s="6">
        <v>40750</v>
      </c>
      <c r="F1991" s="7">
        <v>2011</v>
      </c>
      <c r="G1991" s="7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9"/>
      <c r="AL1991" s="9"/>
      <c r="AM1991" s="8"/>
      <c r="AN1991" s="8"/>
      <c r="AO1991" s="8"/>
      <c r="AP1991" s="9"/>
      <c r="AQ1991" s="10" t="s">
        <v>219</v>
      </c>
      <c r="BV1991" s="11">
        <v>35</v>
      </c>
    </row>
    <row r="1992" spans="1:74" hidden="1" x14ac:dyDescent="0.25">
      <c r="A1992" s="1" t="s">
        <v>430</v>
      </c>
      <c r="B1992" s="1" t="s">
        <v>477</v>
      </c>
      <c r="C1992" s="5" t="s">
        <v>220</v>
      </c>
      <c r="D1992" s="86">
        <v>2011</v>
      </c>
      <c r="E1992" s="6">
        <v>40764</v>
      </c>
      <c r="F1992" s="7">
        <v>2011</v>
      </c>
      <c r="G1992" s="7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9"/>
      <c r="AL1992" s="9"/>
      <c r="AM1992" s="8"/>
      <c r="AN1992" s="8"/>
      <c r="AO1992" s="8"/>
      <c r="AP1992" s="9"/>
      <c r="AQ1992" s="10" t="s">
        <v>219</v>
      </c>
      <c r="BV1992" s="11">
        <v>37</v>
      </c>
    </row>
    <row r="1993" spans="1:74" hidden="1" x14ac:dyDescent="0.25">
      <c r="A1993" s="1" t="s">
        <v>430</v>
      </c>
      <c r="B1993" s="1" t="s">
        <v>477</v>
      </c>
      <c r="C1993" s="5" t="s">
        <v>220</v>
      </c>
      <c r="D1993" s="86">
        <v>2011</v>
      </c>
      <c r="E1993" s="6">
        <v>40777</v>
      </c>
      <c r="F1993" s="7">
        <v>2011</v>
      </c>
      <c r="G1993" s="7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9"/>
      <c r="AL1993" s="9"/>
      <c r="AM1993" s="8"/>
      <c r="AN1993" s="8"/>
      <c r="AO1993" s="8"/>
      <c r="AP1993" s="9"/>
      <c r="AQ1993" s="10" t="s">
        <v>219</v>
      </c>
      <c r="BV1993" s="11">
        <v>43</v>
      </c>
    </row>
    <row r="1994" spans="1:74" hidden="1" x14ac:dyDescent="0.25">
      <c r="A1994" s="1" t="s">
        <v>430</v>
      </c>
      <c r="B1994" s="1" t="s">
        <v>477</v>
      </c>
      <c r="C1994" s="5" t="s">
        <v>220</v>
      </c>
      <c r="D1994" s="86">
        <v>2011</v>
      </c>
      <c r="E1994" s="6">
        <v>40805</v>
      </c>
      <c r="F1994" s="7">
        <v>2011</v>
      </c>
      <c r="G1994" s="7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9"/>
      <c r="AL1994" s="9"/>
      <c r="AM1994" s="8"/>
      <c r="AN1994" s="8"/>
      <c r="AO1994" s="8"/>
      <c r="AP1994" s="9"/>
      <c r="AQ1994" s="10" t="s">
        <v>219</v>
      </c>
      <c r="BV1994" s="11">
        <v>59</v>
      </c>
    </row>
    <row r="1995" spans="1:74" hidden="1" x14ac:dyDescent="0.25">
      <c r="A1995" s="1" t="s">
        <v>430</v>
      </c>
      <c r="B1995" s="1" t="s">
        <v>477</v>
      </c>
      <c r="C1995" s="5" t="s">
        <v>221</v>
      </c>
      <c r="D1995" s="86">
        <v>2011</v>
      </c>
      <c r="E1995" s="6">
        <v>40689</v>
      </c>
      <c r="F1995" s="7">
        <v>2011</v>
      </c>
      <c r="G1995" s="7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9"/>
      <c r="AL1995" s="9"/>
      <c r="AM1995" s="8"/>
      <c r="AN1995" s="8"/>
      <c r="AO1995" s="8"/>
      <c r="AP1995" s="9"/>
      <c r="AQ1995" s="10" t="s">
        <v>219</v>
      </c>
      <c r="BV1995" s="11">
        <v>23</v>
      </c>
    </row>
    <row r="1996" spans="1:74" hidden="1" x14ac:dyDescent="0.25">
      <c r="A1996" s="1" t="s">
        <v>430</v>
      </c>
      <c r="B1996" s="1" t="s">
        <v>477</v>
      </c>
      <c r="C1996" s="5" t="s">
        <v>221</v>
      </c>
      <c r="D1996" s="86">
        <v>2011</v>
      </c>
      <c r="E1996" s="6">
        <v>40704</v>
      </c>
      <c r="F1996" s="7">
        <v>2011</v>
      </c>
      <c r="G1996" s="7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9"/>
      <c r="AL1996" s="9"/>
      <c r="AM1996" s="8"/>
      <c r="AN1996" s="8"/>
      <c r="AO1996" s="8"/>
      <c r="AP1996" s="9"/>
      <c r="AQ1996" s="10" t="s">
        <v>219</v>
      </c>
      <c r="BV1996" s="11">
        <v>24</v>
      </c>
    </row>
    <row r="1997" spans="1:74" hidden="1" x14ac:dyDescent="0.25">
      <c r="A1997" s="1" t="s">
        <v>430</v>
      </c>
      <c r="B1997" s="1" t="s">
        <v>477</v>
      </c>
      <c r="C1997" s="5" t="s">
        <v>221</v>
      </c>
      <c r="D1997" s="86">
        <v>2011</v>
      </c>
      <c r="E1997" s="6">
        <v>40750</v>
      </c>
      <c r="F1997" s="7">
        <v>2011</v>
      </c>
      <c r="G1997" s="7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9"/>
      <c r="AL1997" s="9"/>
      <c r="AM1997" s="8"/>
      <c r="AN1997" s="8"/>
      <c r="AO1997" s="8"/>
      <c r="AP1997" s="9"/>
      <c r="AQ1997" s="10" t="s">
        <v>219</v>
      </c>
      <c r="BV1997" s="11">
        <v>33</v>
      </c>
    </row>
    <row r="1998" spans="1:74" hidden="1" x14ac:dyDescent="0.25">
      <c r="A1998" s="1" t="s">
        <v>430</v>
      </c>
      <c r="B1998" s="1" t="s">
        <v>477</v>
      </c>
      <c r="C1998" s="5" t="s">
        <v>221</v>
      </c>
      <c r="D1998" s="86">
        <v>2011</v>
      </c>
      <c r="E1998" s="6">
        <v>40764</v>
      </c>
      <c r="F1998" s="7">
        <v>2011</v>
      </c>
      <c r="G1998" s="7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9"/>
      <c r="AL1998" s="9"/>
      <c r="AM1998" s="8"/>
      <c r="AN1998" s="8"/>
      <c r="AO1998" s="8"/>
      <c r="AP1998" s="9"/>
      <c r="AQ1998" s="10" t="s">
        <v>219</v>
      </c>
      <c r="BV1998" s="11">
        <v>33</v>
      </c>
    </row>
    <row r="1999" spans="1:74" hidden="1" x14ac:dyDescent="0.25">
      <c r="A1999" s="1" t="s">
        <v>430</v>
      </c>
      <c r="B1999" s="1" t="s">
        <v>477</v>
      </c>
      <c r="C1999" s="5" t="s">
        <v>221</v>
      </c>
      <c r="D1999" s="86">
        <v>2011</v>
      </c>
      <c r="E1999" s="6">
        <v>40777</v>
      </c>
      <c r="F1999" s="7">
        <v>2011</v>
      </c>
      <c r="G1999" s="7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9"/>
      <c r="AL1999" s="9"/>
      <c r="AM1999" s="8"/>
      <c r="AN1999" s="8"/>
      <c r="AO1999" s="8"/>
      <c r="AP1999" s="9"/>
      <c r="AQ1999" s="10" t="s">
        <v>219</v>
      </c>
      <c r="BV1999" s="11">
        <v>37</v>
      </c>
    </row>
    <row r="2000" spans="1:74" hidden="1" x14ac:dyDescent="0.25">
      <c r="A2000" s="1" t="s">
        <v>430</v>
      </c>
      <c r="B2000" s="1" t="s">
        <v>477</v>
      </c>
      <c r="C2000" s="5" t="s">
        <v>221</v>
      </c>
      <c r="D2000" s="86">
        <v>2011</v>
      </c>
      <c r="E2000" s="6">
        <v>40805</v>
      </c>
      <c r="F2000" s="7">
        <v>2011</v>
      </c>
      <c r="G2000" s="7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9"/>
      <c r="AL2000" s="9"/>
      <c r="AM2000" s="8"/>
      <c r="AN2000" s="8"/>
      <c r="AO2000" s="8"/>
      <c r="AP2000" s="9"/>
      <c r="AQ2000" s="10" t="s">
        <v>219</v>
      </c>
      <c r="BV2000" s="11">
        <v>51</v>
      </c>
    </row>
    <row r="2001" spans="1:74" hidden="1" x14ac:dyDescent="0.25">
      <c r="A2001" s="1" t="s">
        <v>430</v>
      </c>
      <c r="B2001" s="1" t="s">
        <v>477</v>
      </c>
      <c r="C2001" s="5" t="s">
        <v>222</v>
      </c>
      <c r="D2001" s="86">
        <v>2011</v>
      </c>
      <c r="E2001" s="6">
        <v>40750</v>
      </c>
      <c r="F2001" s="7">
        <v>2011</v>
      </c>
      <c r="G2001" s="7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9"/>
      <c r="AL2001" s="9"/>
      <c r="AM2001" s="8"/>
      <c r="AN2001" s="8"/>
      <c r="AO2001" s="8"/>
      <c r="AP2001" s="9"/>
      <c r="AQ2001" s="10" t="s">
        <v>219</v>
      </c>
      <c r="BV2001" s="11">
        <v>31</v>
      </c>
    </row>
    <row r="2002" spans="1:74" hidden="1" x14ac:dyDescent="0.25">
      <c r="A2002" s="1" t="s">
        <v>430</v>
      </c>
      <c r="B2002" s="1" t="s">
        <v>477</v>
      </c>
      <c r="C2002" s="5" t="s">
        <v>222</v>
      </c>
      <c r="D2002" s="86">
        <v>2011</v>
      </c>
      <c r="E2002" s="6">
        <v>40764</v>
      </c>
      <c r="F2002" s="7">
        <v>2011</v>
      </c>
      <c r="G2002" s="7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9"/>
      <c r="AL2002" s="9"/>
      <c r="AM2002" s="8"/>
      <c r="AN2002" s="8"/>
      <c r="AO2002" s="8"/>
      <c r="AP2002" s="9"/>
      <c r="AQ2002" s="10" t="s">
        <v>219</v>
      </c>
      <c r="BV2002" s="11">
        <v>33</v>
      </c>
    </row>
    <row r="2003" spans="1:74" hidden="1" x14ac:dyDescent="0.25">
      <c r="A2003" s="1" t="s">
        <v>430</v>
      </c>
      <c r="B2003" s="1" t="s">
        <v>477</v>
      </c>
      <c r="C2003" s="5" t="s">
        <v>222</v>
      </c>
      <c r="D2003" s="86">
        <v>2011</v>
      </c>
      <c r="E2003" s="6">
        <v>40777</v>
      </c>
      <c r="F2003" s="7">
        <v>2011</v>
      </c>
      <c r="G2003" s="7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9"/>
      <c r="AL2003" s="9"/>
      <c r="AM2003" s="8"/>
      <c r="AN2003" s="8"/>
      <c r="AO2003" s="8"/>
      <c r="AP2003" s="9"/>
      <c r="AQ2003" s="10" t="s">
        <v>219</v>
      </c>
      <c r="BV2003" s="11">
        <v>37</v>
      </c>
    </row>
    <row r="2004" spans="1:74" hidden="1" x14ac:dyDescent="0.25">
      <c r="A2004" s="1" t="s">
        <v>430</v>
      </c>
      <c r="B2004" s="1" t="s">
        <v>477</v>
      </c>
      <c r="C2004" s="5" t="s">
        <v>222</v>
      </c>
      <c r="D2004" s="86">
        <v>2011</v>
      </c>
      <c r="E2004" s="6">
        <v>40805</v>
      </c>
      <c r="F2004" s="7">
        <v>2011</v>
      </c>
      <c r="G2004" s="7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9"/>
      <c r="AL2004" s="9"/>
      <c r="AM2004" s="8"/>
      <c r="AN2004" s="8"/>
      <c r="AO2004" s="8"/>
      <c r="AP2004" s="9"/>
      <c r="AQ2004" s="10" t="s">
        <v>219</v>
      </c>
      <c r="BV2004" s="11">
        <v>63</v>
      </c>
    </row>
    <row r="2005" spans="1:74" hidden="1" x14ac:dyDescent="0.25">
      <c r="A2005" s="1" t="s">
        <v>430</v>
      </c>
      <c r="B2005" s="1" t="s">
        <v>477</v>
      </c>
      <c r="C2005" s="5" t="s">
        <v>223</v>
      </c>
      <c r="D2005" s="86">
        <v>2011</v>
      </c>
      <c r="E2005" s="6">
        <v>40750</v>
      </c>
      <c r="F2005" s="7">
        <v>2011</v>
      </c>
      <c r="G2005" s="7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9"/>
      <c r="AL2005" s="9"/>
      <c r="AM2005" s="8"/>
      <c r="AN2005" s="8"/>
      <c r="AO2005" s="8"/>
      <c r="AP2005" s="9"/>
      <c r="AQ2005" s="10" t="s">
        <v>219</v>
      </c>
      <c r="BV2005" s="11">
        <v>25</v>
      </c>
    </row>
    <row r="2006" spans="1:74" hidden="1" x14ac:dyDescent="0.25">
      <c r="A2006" s="1" t="s">
        <v>430</v>
      </c>
      <c r="B2006" s="1" t="s">
        <v>477</v>
      </c>
      <c r="C2006" s="5" t="s">
        <v>223</v>
      </c>
      <c r="D2006" s="86">
        <v>2011</v>
      </c>
      <c r="E2006" s="6">
        <v>40764</v>
      </c>
      <c r="F2006" s="7">
        <v>2011</v>
      </c>
      <c r="G2006" s="7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9"/>
      <c r="AL2006" s="9"/>
      <c r="AM2006" s="8"/>
      <c r="AN2006" s="8"/>
      <c r="AO2006" s="8"/>
      <c r="AP2006" s="9"/>
      <c r="AQ2006" s="10" t="s">
        <v>219</v>
      </c>
      <c r="BV2006" s="11">
        <v>35</v>
      </c>
    </row>
    <row r="2007" spans="1:74" hidden="1" x14ac:dyDescent="0.25">
      <c r="A2007" s="1" t="s">
        <v>430</v>
      </c>
      <c r="B2007" s="1" t="s">
        <v>477</v>
      </c>
      <c r="C2007" s="5" t="s">
        <v>223</v>
      </c>
      <c r="D2007" s="86">
        <v>2011</v>
      </c>
      <c r="E2007" s="6">
        <v>40777</v>
      </c>
      <c r="F2007" s="7">
        <v>2011</v>
      </c>
      <c r="G2007" s="7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9"/>
      <c r="AL2007" s="9"/>
      <c r="AM2007" s="8"/>
      <c r="AN2007" s="8"/>
      <c r="AO2007" s="8"/>
      <c r="AP2007" s="9"/>
      <c r="AQ2007" s="10" t="s">
        <v>219</v>
      </c>
      <c r="BV2007" s="11">
        <v>39</v>
      </c>
    </row>
    <row r="2008" spans="1:74" hidden="1" x14ac:dyDescent="0.25">
      <c r="A2008" s="1" t="s">
        <v>430</v>
      </c>
      <c r="B2008" s="1" t="s">
        <v>477</v>
      </c>
      <c r="C2008" s="5" t="s">
        <v>223</v>
      </c>
      <c r="D2008" s="86">
        <v>2011</v>
      </c>
      <c r="E2008" s="6">
        <v>40805</v>
      </c>
      <c r="F2008" s="7">
        <v>2011</v>
      </c>
      <c r="G2008" s="7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9"/>
      <c r="AL2008" s="9"/>
      <c r="AM2008" s="8"/>
      <c r="AN2008" s="8"/>
      <c r="AO2008" s="8"/>
      <c r="AP2008" s="9"/>
      <c r="AQ2008" s="10" t="s">
        <v>219</v>
      </c>
      <c r="BV2008" s="11">
        <v>47</v>
      </c>
    </row>
    <row r="2009" spans="1:74" hidden="1" x14ac:dyDescent="0.25">
      <c r="A2009" s="1" t="s">
        <v>430</v>
      </c>
      <c r="B2009" s="1" t="s">
        <v>477</v>
      </c>
      <c r="C2009" s="5" t="s">
        <v>224</v>
      </c>
      <c r="D2009" s="86">
        <v>2011</v>
      </c>
      <c r="E2009" s="6">
        <v>40750</v>
      </c>
      <c r="F2009" s="7">
        <v>2011</v>
      </c>
      <c r="G2009" s="7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9"/>
      <c r="AL2009" s="9"/>
      <c r="AM2009" s="8"/>
      <c r="AN2009" s="8"/>
      <c r="AO2009" s="8"/>
      <c r="AP2009" s="9"/>
      <c r="AQ2009" s="10" t="s">
        <v>219</v>
      </c>
      <c r="BV2009" s="11">
        <v>23</v>
      </c>
    </row>
    <row r="2010" spans="1:74" hidden="1" x14ac:dyDescent="0.25">
      <c r="A2010" s="1" t="s">
        <v>430</v>
      </c>
      <c r="B2010" s="1" t="s">
        <v>477</v>
      </c>
      <c r="C2010" s="5" t="s">
        <v>224</v>
      </c>
      <c r="D2010" s="86">
        <v>2011</v>
      </c>
      <c r="E2010" s="6">
        <v>40764</v>
      </c>
      <c r="F2010" s="7">
        <v>2011</v>
      </c>
      <c r="G2010" s="7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9"/>
      <c r="AL2010" s="9"/>
      <c r="AM2010" s="8"/>
      <c r="AN2010" s="8"/>
      <c r="AO2010" s="8"/>
      <c r="AP2010" s="9"/>
      <c r="AQ2010" s="10" t="s">
        <v>219</v>
      </c>
      <c r="BV2010" s="11">
        <v>31</v>
      </c>
    </row>
    <row r="2011" spans="1:74" hidden="1" x14ac:dyDescent="0.25">
      <c r="A2011" s="1" t="s">
        <v>430</v>
      </c>
      <c r="B2011" s="1" t="s">
        <v>477</v>
      </c>
      <c r="C2011" s="5" t="s">
        <v>224</v>
      </c>
      <c r="D2011" s="86">
        <v>2011</v>
      </c>
      <c r="E2011" s="6">
        <v>40777</v>
      </c>
      <c r="F2011" s="7">
        <v>2011</v>
      </c>
      <c r="G2011" s="7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9"/>
      <c r="AL2011" s="9"/>
      <c r="AM2011" s="8"/>
      <c r="AN2011" s="8"/>
      <c r="AO2011" s="8"/>
      <c r="AP2011" s="9"/>
      <c r="AQ2011" s="10" t="s">
        <v>219</v>
      </c>
      <c r="BV2011" s="11">
        <v>35</v>
      </c>
    </row>
    <row r="2012" spans="1:74" hidden="1" x14ac:dyDescent="0.25">
      <c r="A2012" s="1" t="s">
        <v>430</v>
      </c>
      <c r="B2012" s="1" t="s">
        <v>477</v>
      </c>
      <c r="C2012" s="5" t="s">
        <v>224</v>
      </c>
      <c r="D2012" s="86">
        <v>2011</v>
      </c>
      <c r="E2012" s="6">
        <v>40805</v>
      </c>
      <c r="F2012" s="7">
        <v>2011</v>
      </c>
      <c r="G2012" s="7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9"/>
      <c r="AL2012" s="9"/>
      <c r="AM2012" s="8"/>
      <c r="AN2012" s="8"/>
      <c r="AO2012" s="8"/>
      <c r="AP2012" s="9"/>
      <c r="AQ2012" s="10" t="s">
        <v>219</v>
      </c>
      <c r="BV2012" s="11">
        <v>37</v>
      </c>
    </row>
    <row r="2013" spans="1:74" hidden="1" x14ac:dyDescent="0.25">
      <c r="A2013" s="1" t="s">
        <v>430</v>
      </c>
      <c r="B2013" s="1" t="s">
        <v>477</v>
      </c>
      <c r="C2013" s="5" t="s">
        <v>224</v>
      </c>
      <c r="D2013" s="86">
        <v>2011</v>
      </c>
      <c r="E2013" s="6">
        <v>40826</v>
      </c>
      <c r="F2013" s="7">
        <v>2011</v>
      </c>
      <c r="G2013" s="7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9"/>
      <c r="AL2013" s="9"/>
      <c r="AM2013" s="8"/>
      <c r="AN2013" s="8"/>
      <c r="AO2013" s="8"/>
      <c r="AP2013" s="9"/>
      <c r="AQ2013" s="10" t="s">
        <v>219</v>
      </c>
      <c r="BV2013" s="11">
        <v>59</v>
      </c>
    </row>
    <row r="2014" spans="1:74" hidden="1" x14ac:dyDescent="0.25">
      <c r="A2014" s="1" t="s">
        <v>430</v>
      </c>
      <c r="B2014" s="1" t="s">
        <v>477</v>
      </c>
      <c r="C2014" s="5" t="s">
        <v>225</v>
      </c>
      <c r="D2014" s="86">
        <v>2011</v>
      </c>
      <c r="E2014" s="6">
        <v>40676</v>
      </c>
      <c r="F2014" s="7">
        <v>2011</v>
      </c>
      <c r="G2014" s="7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9"/>
      <c r="AL2014" s="9"/>
      <c r="AM2014" s="8"/>
      <c r="AN2014" s="8"/>
      <c r="AO2014" s="8"/>
      <c r="AP2014" s="9"/>
      <c r="AQ2014" s="10" t="s">
        <v>226</v>
      </c>
      <c r="BV2014" s="11">
        <v>32</v>
      </c>
    </row>
    <row r="2015" spans="1:74" hidden="1" x14ac:dyDescent="0.25">
      <c r="A2015" s="1" t="s">
        <v>430</v>
      </c>
      <c r="B2015" s="1" t="s">
        <v>477</v>
      </c>
      <c r="C2015" s="5" t="s">
        <v>225</v>
      </c>
      <c r="D2015" s="86">
        <v>2011</v>
      </c>
      <c r="E2015" s="6">
        <v>40689</v>
      </c>
      <c r="F2015" s="7">
        <v>2011</v>
      </c>
      <c r="G2015" s="7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9"/>
      <c r="AL2015" s="9"/>
      <c r="AM2015" s="8"/>
      <c r="AN2015" s="8"/>
      <c r="AO2015" s="8"/>
      <c r="AP2015" s="9"/>
      <c r="AQ2015" s="10" t="s">
        <v>226</v>
      </c>
      <c r="BV2015" s="11">
        <v>34</v>
      </c>
    </row>
    <row r="2016" spans="1:74" hidden="1" x14ac:dyDescent="0.25">
      <c r="A2016" s="1" t="s">
        <v>430</v>
      </c>
      <c r="B2016" s="1" t="s">
        <v>477</v>
      </c>
      <c r="C2016" s="5" t="s">
        <v>225</v>
      </c>
      <c r="D2016" s="86">
        <v>2011</v>
      </c>
      <c r="E2016" s="6">
        <v>40704</v>
      </c>
      <c r="F2016" s="7">
        <v>2011</v>
      </c>
      <c r="G2016" s="7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9"/>
      <c r="AL2016" s="9"/>
      <c r="AM2016" s="8"/>
      <c r="AN2016" s="8"/>
      <c r="AO2016" s="8"/>
      <c r="AP2016" s="9"/>
      <c r="AQ2016" s="10" t="s">
        <v>226</v>
      </c>
      <c r="BV2016" s="11">
        <v>35</v>
      </c>
    </row>
    <row r="2017" spans="1:74" hidden="1" x14ac:dyDescent="0.25">
      <c r="A2017" s="1" t="s">
        <v>430</v>
      </c>
      <c r="B2017" s="1" t="s">
        <v>477</v>
      </c>
      <c r="C2017" s="5" t="s">
        <v>225</v>
      </c>
      <c r="D2017" s="86">
        <v>2011</v>
      </c>
      <c r="E2017" s="6">
        <v>40750</v>
      </c>
      <c r="F2017" s="7">
        <v>2011</v>
      </c>
      <c r="G2017" s="7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9"/>
      <c r="AL2017" s="9"/>
      <c r="AM2017" s="8"/>
      <c r="AN2017" s="8"/>
      <c r="AO2017" s="8"/>
      <c r="AP2017" s="9"/>
      <c r="AQ2017" s="10" t="s">
        <v>226</v>
      </c>
      <c r="BV2017" s="11">
        <v>53</v>
      </c>
    </row>
    <row r="2018" spans="1:74" hidden="1" x14ac:dyDescent="0.25">
      <c r="A2018" s="1" t="s">
        <v>430</v>
      </c>
      <c r="B2018" s="1" t="s">
        <v>477</v>
      </c>
      <c r="C2018" s="5" t="s">
        <v>225</v>
      </c>
      <c r="D2018" s="86">
        <v>2011</v>
      </c>
      <c r="E2018" s="6">
        <v>40764</v>
      </c>
      <c r="F2018" s="7">
        <v>2011</v>
      </c>
      <c r="G2018" s="7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9"/>
      <c r="AL2018" s="9"/>
      <c r="AM2018" s="8"/>
      <c r="AN2018" s="8"/>
      <c r="AO2018" s="8"/>
      <c r="AP2018" s="9"/>
      <c r="AQ2018" s="10" t="s">
        <v>226</v>
      </c>
      <c r="BV2018" s="11">
        <v>57</v>
      </c>
    </row>
    <row r="2019" spans="1:74" hidden="1" x14ac:dyDescent="0.25">
      <c r="A2019" s="1" t="s">
        <v>430</v>
      </c>
      <c r="B2019" s="1" t="s">
        <v>477</v>
      </c>
      <c r="C2019" s="5" t="s">
        <v>225</v>
      </c>
      <c r="D2019" s="86">
        <v>2011</v>
      </c>
      <c r="E2019" s="6">
        <v>40777</v>
      </c>
      <c r="F2019" s="7">
        <v>2011</v>
      </c>
      <c r="G2019" s="7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9"/>
      <c r="AL2019" s="9"/>
      <c r="AM2019" s="8"/>
      <c r="AN2019" s="8"/>
      <c r="AO2019" s="8"/>
      <c r="AP2019" s="9"/>
      <c r="AQ2019" s="10" t="s">
        <v>226</v>
      </c>
      <c r="BV2019" s="11">
        <v>65</v>
      </c>
    </row>
    <row r="2020" spans="1:74" hidden="1" x14ac:dyDescent="0.25">
      <c r="A2020" s="1" t="s">
        <v>430</v>
      </c>
      <c r="B2020" s="1" t="s">
        <v>477</v>
      </c>
      <c r="C2020" s="5" t="s">
        <v>225</v>
      </c>
      <c r="D2020" s="86">
        <v>2011</v>
      </c>
      <c r="E2020" s="6">
        <v>40805</v>
      </c>
      <c r="F2020" s="7">
        <v>2011</v>
      </c>
      <c r="G2020" s="7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9"/>
      <c r="AL2020" s="9"/>
      <c r="AM2020" s="8"/>
      <c r="AN2020" s="8"/>
      <c r="AO2020" s="8"/>
      <c r="AP2020" s="9"/>
      <c r="AQ2020" s="10" t="s">
        <v>226</v>
      </c>
      <c r="BV2020" s="11">
        <v>85</v>
      </c>
    </row>
    <row r="2021" spans="1:74" hidden="1" x14ac:dyDescent="0.25">
      <c r="A2021" s="1" t="s">
        <v>430</v>
      </c>
      <c r="B2021" s="1" t="s">
        <v>477</v>
      </c>
      <c r="C2021" s="5" t="s">
        <v>227</v>
      </c>
      <c r="D2021" s="86">
        <v>2011</v>
      </c>
      <c r="E2021" s="6">
        <v>40676</v>
      </c>
      <c r="F2021" s="7">
        <v>2011</v>
      </c>
      <c r="G2021" s="7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9"/>
      <c r="AL2021" s="9"/>
      <c r="AM2021" s="8"/>
      <c r="AN2021" s="8"/>
      <c r="AO2021" s="8"/>
      <c r="AP2021" s="9"/>
      <c r="AQ2021" s="10" t="s">
        <v>226</v>
      </c>
      <c r="BV2021" s="11">
        <v>25</v>
      </c>
    </row>
    <row r="2022" spans="1:74" hidden="1" x14ac:dyDescent="0.25">
      <c r="A2022" s="1" t="s">
        <v>430</v>
      </c>
      <c r="B2022" s="1" t="s">
        <v>477</v>
      </c>
      <c r="C2022" s="5" t="s">
        <v>227</v>
      </c>
      <c r="D2022" s="86">
        <v>2011</v>
      </c>
      <c r="E2022" s="6">
        <v>40689</v>
      </c>
      <c r="F2022" s="7">
        <v>2011</v>
      </c>
      <c r="G2022" s="7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9"/>
      <c r="AL2022" s="9"/>
      <c r="AM2022" s="8"/>
      <c r="AN2022" s="8"/>
      <c r="AO2022" s="8"/>
      <c r="AP2022" s="9"/>
      <c r="AQ2022" s="10" t="s">
        <v>226</v>
      </c>
      <c r="BV2022" s="11">
        <v>31</v>
      </c>
    </row>
    <row r="2023" spans="1:74" hidden="1" x14ac:dyDescent="0.25">
      <c r="A2023" s="1" t="s">
        <v>430</v>
      </c>
      <c r="B2023" s="1" t="s">
        <v>477</v>
      </c>
      <c r="C2023" s="5" t="s">
        <v>227</v>
      </c>
      <c r="D2023" s="86">
        <v>2011</v>
      </c>
      <c r="E2023" s="6">
        <v>40704</v>
      </c>
      <c r="F2023" s="7">
        <v>2011</v>
      </c>
      <c r="G2023" s="7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9"/>
      <c r="AL2023" s="9"/>
      <c r="AM2023" s="8"/>
      <c r="AN2023" s="8"/>
      <c r="AO2023" s="8"/>
      <c r="AP2023" s="9"/>
      <c r="AQ2023" s="10" t="s">
        <v>226</v>
      </c>
      <c r="BV2023" s="11">
        <v>36</v>
      </c>
    </row>
    <row r="2024" spans="1:74" hidden="1" x14ac:dyDescent="0.25">
      <c r="A2024" s="1" t="s">
        <v>430</v>
      </c>
      <c r="B2024" s="1" t="s">
        <v>477</v>
      </c>
      <c r="C2024" s="5" t="s">
        <v>227</v>
      </c>
      <c r="D2024" s="86">
        <v>2011</v>
      </c>
      <c r="E2024" s="6">
        <v>40750</v>
      </c>
      <c r="F2024" s="7">
        <v>2011</v>
      </c>
      <c r="G2024" s="7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9"/>
      <c r="AL2024" s="9"/>
      <c r="AM2024" s="8"/>
      <c r="AN2024" s="8"/>
      <c r="AO2024" s="8"/>
      <c r="AP2024" s="9"/>
      <c r="AQ2024" s="10" t="s">
        <v>226</v>
      </c>
      <c r="BV2024" s="11">
        <v>39</v>
      </c>
    </row>
    <row r="2025" spans="1:74" hidden="1" x14ac:dyDescent="0.25">
      <c r="A2025" s="1" t="s">
        <v>430</v>
      </c>
      <c r="B2025" s="1" t="s">
        <v>477</v>
      </c>
      <c r="C2025" s="5" t="s">
        <v>227</v>
      </c>
      <c r="D2025" s="86">
        <v>2011</v>
      </c>
      <c r="E2025" s="6">
        <v>40764</v>
      </c>
      <c r="F2025" s="7">
        <v>2011</v>
      </c>
      <c r="G2025" s="7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9"/>
      <c r="AL2025" s="9"/>
      <c r="AM2025" s="8"/>
      <c r="AN2025" s="8"/>
      <c r="AO2025" s="8"/>
      <c r="AP2025" s="9"/>
      <c r="AQ2025" s="10" t="s">
        <v>226</v>
      </c>
      <c r="BV2025" s="11">
        <v>43</v>
      </c>
    </row>
    <row r="2026" spans="1:74" hidden="1" x14ac:dyDescent="0.25">
      <c r="A2026" s="1" t="s">
        <v>430</v>
      </c>
      <c r="B2026" s="1" t="s">
        <v>477</v>
      </c>
      <c r="C2026" s="5" t="s">
        <v>227</v>
      </c>
      <c r="D2026" s="86">
        <v>2011</v>
      </c>
      <c r="E2026" s="6">
        <v>40777</v>
      </c>
      <c r="F2026" s="7">
        <v>2011</v>
      </c>
      <c r="G2026" s="7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9"/>
      <c r="AL2026" s="9"/>
      <c r="AM2026" s="8"/>
      <c r="AN2026" s="8"/>
      <c r="AO2026" s="8"/>
      <c r="AP2026" s="9"/>
      <c r="AQ2026" s="10" t="s">
        <v>226</v>
      </c>
      <c r="BV2026" s="11">
        <v>53</v>
      </c>
    </row>
    <row r="2027" spans="1:74" hidden="1" x14ac:dyDescent="0.25">
      <c r="A2027" s="1" t="s">
        <v>430</v>
      </c>
      <c r="B2027" s="1" t="s">
        <v>477</v>
      </c>
      <c r="C2027" s="5" t="s">
        <v>227</v>
      </c>
      <c r="D2027" s="86">
        <v>2011</v>
      </c>
      <c r="E2027" s="6">
        <v>40805</v>
      </c>
      <c r="F2027" s="7">
        <v>2011</v>
      </c>
      <c r="G2027" s="7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9"/>
      <c r="AL2027" s="9"/>
      <c r="AM2027" s="8"/>
      <c r="AN2027" s="8"/>
      <c r="AO2027" s="8"/>
      <c r="AP2027" s="9"/>
      <c r="AQ2027" s="10" t="s">
        <v>226</v>
      </c>
      <c r="BV2027" s="11">
        <v>73</v>
      </c>
    </row>
    <row r="2028" spans="1:74" hidden="1" x14ac:dyDescent="0.25">
      <c r="A2028" s="1" t="s">
        <v>430</v>
      </c>
      <c r="B2028" s="1" t="s">
        <v>477</v>
      </c>
      <c r="C2028" s="5" t="s">
        <v>228</v>
      </c>
      <c r="D2028" s="86">
        <v>2011</v>
      </c>
      <c r="E2028" s="6">
        <v>40689</v>
      </c>
      <c r="F2028" s="7">
        <v>2011</v>
      </c>
      <c r="G2028" s="7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9"/>
      <c r="AL2028" s="9"/>
      <c r="AM2028" s="8"/>
      <c r="AN2028" s="8"/>
      <c r="AO2028" s="8"/>
      <c r="AP2028" s="9"/>
      <c r="AQ2028" s="10" t="s">
        <v>226</v>
      </c>
      <c r="BV2028" s="11">
        <v>23</v>
      </c>
    </row>
    <row r="2029" spans="1:74" hidden="1" x14ac:dyDescent="0.25">
      <c r="A2029" s="1" t="s">
        <v>430</v>
      </c>
      <c r="B2029" s="1" t="s">
        <v>477</v>
      </c>
      <c r="C2029" s="5" t="s">
        <v>228</v>
      </c>
      <c r="D2029" s="86">
        <v>2011</v>
      </c>
      <c r="E2029" s="6">
        <v>40704</v>
      </c>
      <c r="F2029" s="7">
        <v>2011</v>
      </c>
      <c r="G2029" s="7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9"/>
      <c r="AL2029" s="9"/>
      <c r="AM2029" s="8"/>
      <c r="AN2029" s="8"/>
      <c r="AO2029" s="8"/>
      <c r="AP2029" s="9"/>
      <c r="AQ2029" s="10" t="s">
        <v>226</v>
      </c>
      <c r="BV2029" s="11">
        <v>24</v>
      </c>
    </row>
    <row r="2030" spans="1:74" hidden="1" x14ac:dyDescent="0.25">
      <c r="A2030" s="1" t="s">
        <v>430</v>
      </c>
      <c r="B2030" s="1" t="s">
        <v>477</v>
      </c>
      <c r="C2030" s="5" t="s">
        <v>228</v>
      </c>
      <c r="D2030" s="86">
        <v>2011</v>
      </c>
      <c r="E2030" s="6">
        <v>40750</v>
      </c>
      <c r="F2030" s="7">
        <v>2011</v>
      </c>
      <c r="G2030" s="7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9"/>
      <c r="AL2030" s="9"/>
      <c r="AM2030" s="8"/>
      <c r="AN2030" s="8"/>
      <c r="AO2030" s="8"/>
      <c r="AP2030" s="9"/>
      <c r="AQ2030" s="10" t="s">
        <v>226</v>
      </c>
      <c r="BV2030" s="11">
        <v>33</v>
      </c>
    </row>
    <row r="2031" spans="1:74" hidden="1" x14ac:dyDescent="0.25">
      <c r="A2031" s="1" t="s">
        <v>430</v>
      </c>
      <c r="B2031" s="1" t="s">
        <v>477</v>
      </c>
      <c r="C2031" s="5" t="s">
        <v>228</v>
      </c>
      <c r="D2031" s="86">
        <v>2011</v>
      </c>
      <c r="E2031" s="6">
        <v>40764</v>
      </c>
      <c r="F2031" s="7">
        <v>2011</v>
      </c>
      <c r="G2031" s="7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9"/>
      <c r="AL2031" s="9"/>
      <c r="AM2031" s="8"/>
      <c r="AN2031" s="8"/>
      <c r="AO2031" s="8"/>
      <c r="AP2031" s="9"/>
      <c r="AQ2031" s="10" t="s">
        <v>226</v>
      </c>
      <c r="BV2031" s="11">
        <v>35</v>
      </c>
    </row>
    <row r="2032" spans="1:74" hidden="1" x14ac:dyDescent="0.25">
      <c r="A2032" s="1" t="s">
        <v>430</v>
      </c>
      <c r="B2032" s="1" t="s">
        <v>477</v>
      </c>
      <c r="C2032" s="5" t="s">
        <v>228</v>
      </c>
      <c r="D2032" s="86">
        <v>2011</v>
      </c>
      <c r="E2032" s="6">
        <v>40777</v>
      </c>
      <c r="F2032" s="7">
        <v>2011</v>
      </c>
      <c r="G2032" s="7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9"/>
      <c r="AL2032" s="9"/>
      <c r="AM2032" s="8"/>
      <c r="AN2032" s="8"/>
      <c r="AO2032" s="8"/>
      <c r="AP2032" s="9"/>
      <c r="AQ2032" s="10" t="s">
        <v>226</v>
      </c>
      <c r="BV2032" s="11">
        <v>41</v>
      </c>
    </row>
    <row r="2033" spans="1:74" hidden="1" x14ac:dyDescent="0.25">
      <c r="A2033" s="1" t="s">
        <v>430</v>
      </c>
      <c r="B2033" s="1" t="s">
        <v>477</v>
      </c>
      <c r="C2033" s="5" t="s">
        <v>228</v>
      </c>
      <c r="D2033" s="86">
        <v>2011</v>
      </c>
      <c r="E2033" s="6">
        <v>40805</v>
      </c>
      <c r="F2033" s="7">
        <v>2011</v>
      </c>
      <c r="G2033" s="7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9"/>
      <c r="AL2033" s="9"/>
      <c r="AM2033" s="8"/>
      <c r="AN2033" s="8"/>
      <c r="AO2033" s="8"/>
      <c r="AP2033" s="9"/>
      <c r="AQ2033" s="10" t="s">
        <v>226</v>
      </c>
      <c r="BV2033" s="11">
        <v>59</v>
      </c>
    </row>
    <row r="2034" spans="1:74" hidden="1" x14ac:dyDescent="0.25">
      <c r="A2034" s="1" t="s">
        <v>430</v>
      </c>
      <c r="B2034" s="1" t="s">
        <v>477</v>
      </c>
      <c r="C2034" s="5" t="s">
        <v>229</v>
      </c>
      <c r="D2034" s="86">
        <v>2011</v>
      </c>
      <c r="E2034" s="6">
        <v>40750</v>
      </c>
      <c r="F2034" s="7">
        <v>2011</v>
      </c>
      <c r="G2034" s="7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9"/>
      <c r="AL2034" s="9"/>
      <c r="AM2034" s="8"/>
      <c r="AN2034" s="8"/>
      <c r="AO2034" s="8"/>
      <c r="AP2034" s="9"/>
      <c r="AQ2034" s="10" t="s">
        <v>226</v>
      </c>
      <c r="BV2034" s="11">
        <v>34</v>
      </c>
    </row>
    <row r="2035" spans="1:74" hidden="1" x14ac:dyDescent="0.25">
      <c r="A2035" s="1" t="s">
        <v>430</v>
      </c>
      <c r="B2035" s="1" t="s">
        <v>477</v>
      </c>
      <c r="C2035" s="5" t="s">
        <v>229</v>
      </c>
      <c r="D2035" s="86">
        <v>2011</v>
      </c>
      <c r="E2035" s="6">
        <v>40764</v>
      </c>
      <c r="F2035" s="7">
        <v>2011</v>
      </c>
      <c r="G2035" s="7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9"/>
      <c r="AL2035" s="9"/>
      <c r="AM2035" s="8"/>
      <c r="AN2035" s="8"/>
      <c r="AO2035" s="8"/>
      <c r="AP2035" s="9"/>
      <c r="AQ2035" s="10" t="s">
        <v>226</v>
      </c>
      <c r="BV2035" s="11">
        <v>45</v>
      </c>
    </row>
    <row r="2036" spans="1:74" hidden="1" x14ac:dyDescent="0.25">
      <c r="A2036" s="1" t="s">
        <v>430</v>
      </c>
      <c r="B2036" s="1" t="s">
        <v>477</v>
      </c>
      <c r="C2036" s="5" t="s">
        <v>229</v>
      </c>
      <c r="D2036" s="86">
        <v>2011</v>
      </c>
      <c r="E2036" s="6">
        <v>40777</v>
      </c>
      <c r="F2036" s="7">
        <v>2011</v>
      </c>
      <c r="G2036" s="7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9"/>
      <c r="AL2036" s="9"/>
      <c r="AM2036" s="8"/>
      <c r="AN2036" s="8"/>
      <c r="AO2036" s="8"/>
      <c r="AP2036" s="9"/>
      <c r="AQ2036" s="10" t="s">
        <v>226</v>
      </c>
      <c r="BV2036" s="11">
        <v>53</v>
      </c>
    </row>
    <row r="2037" spans="1:74" hidden="1" x14ac:dyDescent="0.25">
      <c r="A2037" s="1" t="s">
        <v>430</v>
      </c>
      <c r="B2037" s="1" t="s">
        <v>477</v>
      </c>
      <c r="C2037" s="5" t="s">
        <v>229</v>
      </c>
      <c r="D2037" s="86">
        <v>2011</v>
      </c>
      <c r="E2037" s="6">
        <v>40805</v>
      </c>
      <c r="F2037" s="7">
        <v>2011</v>
      </c>
      <c r="G2037" s="7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9"/>
      <c r="AL2037" s="9"/>
      <c r="AM2037" s="8"/>
      <c r="AN2037" s="8"/>
      <c r="AO2037" s="8"/>
      <c r="AP2037" s="9"/>
      <c r="AQ2037" s="10" t="s">
        <v>226</v>
      </c>
      <c r="BV2037" s="11">
        <v>65</v>
      </c>
    </row>
    <row r="2038" spans="1:74" hidden="1" x14ac:dyDescent="0.25">
      <c r="A2038" s="1" t="s">
        <v>430</v>
      </c>
      <c r="B2038" s="1" t="s">
        <v>477</v>
      </c>
      <c r="C2038" s="5" t="s">
        <v>230</v>
      </c>
      <c r="D2038" s="86">
        <v>2011</v>
      </c>
      <c r="E2038" s="6">
        <v>40750</v>
      </c>
      <c r="F2038" s="7">
        <v>2011</v>
      </c>
      <c r="G2038" s="7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9"/>
      <c r="AL2038" s="9"/>
      <c r="AM2038" s="8"/>
      <c r="AN2038" s="8"/>
      <c r="AO2038" s="8"/>
      <c r="AP2038" s="9"/>
      <c r="AQ2038" s="10" t="s">
        <v>226</v>
      </c>
      <c r="BV2038" s="11">
        <v>25</v>
      </c>
    </row>
    <row r="2039" spans="1:74" hidden="1" x14ac:dyDescent="0.25">
      <c r="A2039" s="1" t="s">
        <v>430</v>
      </c>
      <c r="B2039" s="1" t="s">
        <v>477</v>
      </c>
      <c r="C2039" s="5" t="s">
        <v>230</v>
      </c>
      <c r="D2039" s="86">
        <v>2011</v>
      </c>
      <c r="E2039" s="6">
        <v>40764</v>
      </c>
      <c r="F2039" s="7">
        <v>2011</v>
      </c>
      <c r="G2039" s="7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9"/>
      <c r="AL2039" s="9"/>
      <c r="AM2039" s="8"/>
      <c r="AN2039" s="8"/>
      <c r="AO2039" s="8"/>
      <c r="AP2039" s="9"/>
      <c r="AQ2039" s="10" t="s">
        <v>226</v>
      </c>
      <c r="BV2039" s="11">
        <v>35</v>
      </c>
    </row>
    <row r="2040" spans="1:74" hidden="1" x14ac:dyDescent="0.25">
      <c r="A2040" s="1" t="s">
        <v>430</v>
      </c>
      <c r="B2040" s="1" t="s">
        <v>477</v>
      </c>
      <c r="C2040" s="5" t="s">
        <v>230</v>
      </c>
      <c r="D2040" s="86">
        <v>2011</v>
      </c>
      <c r="E2040" s="6">
        <v>40777</v>
      </c>
      <c r="F2040" s="7">
        <v>2011</v>
      </c>
      <c r="G2040" s="7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9"/>
      <c r="AL2040" s="9"/>
      <c r="AM2040" s="8"/>
      <c r="AN2040" s="8"/>
      <c r="AO2040" s="8"/>
      <c r="AP2040" s="9"/>
      <c r="AQ2040" s="10" t="s">
        <v>226</v>
      </c>
      <c r="BV2040" s="11">
        <v>41</v>
      </c>
    </row>
    <row r="2041" spans="1:74" hidden="1" x14ac:dyDescent="0.25">
      <c r="A2041" s="1" t="s">
        <v>430</v>
      </c>
      <c r="B2041" s="1" t="s">
        <v>477</v>
      </c>
      <c r="C2041" s="5" t="s">
        <v>230</v>
      </c>
      <c r="D2041" s="86">
        <v>2011</v>
      </c>
      <c r="E2041" s="6">
        <v>40805</v>
      </c>
      <c r="F2041" s="7">
        <v>2011</v>
      </c>
      <c r="G2041" s="7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9"/>
      <c r="AL2041" s="9"/>
      <c r="AM2041" s="8"/>
      <c r="AN2041" s="8"/>
      <c r="AO2041" s="8"/>
      <c r="AP2041" s="9"/>
      <c r="AQ2041" s="10" t="s">
        <v>226</v>
      </c>
      <c r="BV2041" s="11">
        <v>57</v>
      </c>
    </row>
    <row r="2042" spans="1:74" hidden="1" x14ac:dyDescent="0.25">
      <c r="A2042" s="1" t="s">
        <v>430</v>
      </c>
      <c r="B2042" s="1" t="s">
        <v>477</v>
      </c>
      <c r="C2042" s="5" t="s">
        <v>231</v>
      </c>
      <c r="D2042" s="86">
        <v>2011</v>
      </c>
      <c r="E2042" s="6">
        <v>40750</v>
      </c>
      <c r="F2042" s="7">
        <v>2011</v>
      </c>
      <c r="G2042" s="7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9"/>
      <c r="AL2042" s="9"/>
      <c r="AM2042" s="8"/>
      <c r="AN2042" s="8"/>
      <c r="AO2042" s="8"/>
      <c r="AP2042" s="9"/>
      <c r="AQ2042" s="10" t="s">
        <v>226</v>
      </c>
      <c r="BV2042" s="11">
        <v>23</v>
      </c>
    </row>
    <row r="2043" spans="1:74" hidden="1" x14ac:dyDescent="0.25">
      <c r="A2043" s="1" t="s">
        <v>430</v>
      </c>
      <c r="B2043" s="1" t="s">
        <v>477</v>
      </c>
      <c r="C2043" s="5" t="s">
        <v>231</v>
      </c>
      <c r="D2043" s="86">
        <v>2011</v>
      </c>
      <c r="E2043" s="6">
        <v>40764</v>
      </c>
      <c r="F2043" s="7">
        <v>2011</v>
      </c>
      <c r="G2043" s="7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9"/>
      <c r="AL2043" s="9"/>
      <c r="AM2043" s="8"/>
      <c r="AN2043" s="8"/>
      <c r="AO2043" s="8"/>
      <c r="AP2043" s="9"/>
      <c r="AQ2043" s="10" t="s">
        <v>226</v>
      </c>
      <c r="BV2043" s="11">
        <v>31</v>
      </c>
    </row>
    <row r="2044" spans="1:74" hidden="1" x14ac:dyDescent="0.25">
      <c r="A2044" s="1" t="s">
        <v>430</v>
      </c>
      <c r="B2044" s="1" t="s">
        <v>477</v>
      </c>
      <c r="C2044" s="5" t="s">
        <v>231</v>
      </c>
      <c r="D2044" s="86">
        <v>2011</v>
      </c>
      <c r="E2044" s="6">
        <v>40777</v>
      </c>
      <c r="F2044" s="7">
        <v>2011</v>
      </c>
      <c r="G2044" s="7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9"/>
      <c r="AL2044" s="9"/>
      <c r="AM2044" s="8"/>
      <c r="AN2044" s="8"/>
      <c r="AO2044" s="8"/>
      <c r="AP2044" s="9"/>
      <c r="AQ2044" s="10" t="s">
        <v>226</v>
      </c>
      <c r="BV2044" s="11">
        <v>35</v>
      </c>
    </row>
    <row r="2045" spans="1:74" hidden="1" x14ac:dyDescent="0.25">
      <c r="A2045" s="1" t="s">
        <v>430</v>
      </c>
      <c r="B2045" s="1" t="s">
        <v>477</v>
      </c>
      <c r="C2045" s="5" t="s">
        <v>231</v>
      </c>
      <c r="D2045" s="86">
        <v>2011</v>
      </c>
      <c r="E2045" s="6">
        <v>40805</v>
      </c>
      <c r="F2045" s="7">
        <v>2011</v>
      </c>
      <c r="G2045" s="7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9"/>
      <c r="AL2045" s="9"/>
      <c r="AM2045" s="8"/>
      <c r="AN2045" s="8"/>
      <c r="AO2045" s="8"/>
      <c r="AP2045" s="9"/>
      <c r="AQ2045" s="10" t="s">
        <v>226</v>
      </c>
      <c r="BV2045" s="11">
        <v>53</v>
      </c>
    </row>
    <row r="2046" spans="1:74" hidden="1" x14ac:dyDescent="0.25">
      <c r="A2046" s="1" t="s">
        <v>430</v>
      </c>
      <c r="B2046" s="1" t="s">
        <v>477</v>
      </c>
      <c r="C2046" s="5" t="s">
        <v>231</v>
      </c>
      <c r="D2046" s="86">
        <v>2011</v>
      </c>
      <c r="E2046" s="6">
        <v>40826</v>
      </c>
      <c r="F2046" s="7">
        <v>2011</v>
      </c>
      <c r="G2046" s="7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9"/>
      <c r="AL2046" s="9"/>
      <c r="AM2046" s="8"/>
      <c r="AN2046" s="8"/>
      <c r="AO2046" s="8"/>
      <c r="AP2046" s="9"/>
      <c r="AQ2046" s="10" t="s">
        <v>226</v>
      </c>
      <c r="BV2046" s="11">
        <v>65</v>
      </c>
    </row>
    <row r="2047" spans="1:74" hidden="1" x14ac:dyDescent="0.25">
      <c r="A2047" s="1" t="s">
        <v>430</v>
      </c>
      <c r="B2047" s="1" t="s">
        <v>477</v>
      </c>
      <c r="C2047" s="5" t="s">
        <v>232</v>
      </c>
      <c r="D2047" s="86">
        <v>2011</v>
      </c>
      <c r="E2047" s="6">
        <v>40676</v>
      </c>
      <c r="F2047" s="7">
        <v>2011</v>
      </c>
      <c r="G2047" s="7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9"/>
      <c r="AL2047" s="9"/>
      <c r="AM2047" s="8"/>
      <c r="AN2047" s="8"/>
      <c r="AO2047" s="8"/>
      <c r="AP2047" s="9"/>
      <c r="AQ2047" s="10" t="s">
        <v>233</v>
      </c>
      <c r="BV2047" s="12">
        <v>34</v>
      </c>
    </row>
    <row r="2048" spans="1:74" hidden="1" x14ac:dyDescent="0.25">
      <c r="A2048" s="1" t="s">
        <v>430</v>
      </c>
      <c r="B2048" s="1" t="s">
        <v>477</v>
      </c>
      <c r="C2048" s="5" t="s">
        <v>232</v>
      </c>
      <c r="D2048" s="86">
        <v>2011</v>
      </c>
      <c r="E2048" s="6">
        <v>40689</v>
      </c>
      <c r="F2048" s="7">
        <v>2011</v>
      </c>
      <c r="G2048" s="7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9"/>
      <c r="AL2048" s="9"/>
      <c r="AM2048" s="8"/>
      <c r="AN2048" s="8"/>
      <c r="AO2048" s="8"/>
      <c r="AP2048" s="9"/>
      <c r="AQ2048" s="10" t="s">
        <v>233</v>
      </c>
      <c r="BV2048" s="12">
        <v>37</v>
      </c>
    </row>
    <row r="2049" spans="1:74" hidden="1" x14ac:dyDescent="0.25">
      <c r="A2049" s="1" t="s">
        <v>430</v>
      </c>
      <c r="B2049" s="1" t="s">
        <v>477</v>
      </c>
      <c r="C2049" s="5" t="s">
        <v>232</v>
      </c>
      <c r="D2049" s="86">
        <v>2011</v>
      </c>
      <c r="E2049" s="6">
        <v>40704</v>
      </c>
      <c r="F2049" s="7">
        <v>2011</v>
      </c>
      <c r="G2049" s="7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9"/>
      <c r="AL2049" s="9"/>
      <c r="AM2049" s="8"/>
      <c r="AN2049" s="8"/>
      <c r="AO2049" s="8"/>
      <c r="AP2049" s="9"/>
      <c r="AQ2049" s="10" t="s">
        <v>233</v>
      </c>
      <c r="BV2049" s="12">
        <v>37</v>
      </c>
    </row>
    <row r="2050" spans="1:74" hidden="1" x14ac:dyDescent="0.25">
      <c r="A2050" s="1" t="s">
        <v>430</v>
      </c>
      <c r="B2050" s="1" t="s">
        <v>477</v>
      </c>
      <c r="C2050" s="5" t="s">
        <v>232</v>
      </c>
      <c r="D2050" s="86">
        <v>2011</v>
      </c>
      <c r="E2050" s="6">
        <v>40750</v>
      </c>
      <c r="F2050" s="7">
        <v>2011</v>
      </c>
      <c r="G2050" s="7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9"/>
      <c r="AL2050" s="9"/>
      <c r="AM2050" s="8"/>
      <c r="AN2050" s="8"/>
      <c r="AO2050" s="8"/>
      <c r="AP2050" s="9"/>
      <c r="AQ2050" s="10" t="s">
        <v>233</v>
      </c>
      <c r="BV2050" s="12">
        <v>47</v>
      </c>
    </row>
    <row r="2051" spans="1:74" hidden="1" x14ac:dyDescent="0.25">
      <c r="A2051" s="1" t="s">
        <v>430</v>
      </c>
      <c r="B2051" s="1" t="s">
        <v>477</v>
      </c>
      <c r="C2051" s="5" t="s">
        <v>232</v>
      </c>
      <c r="D2051" s="86">
        <v>2011</v>
      </c>
      <c r="E2051" s="6">
        <v>40764</v>
      </c>
      <c r="F2051" s="7">
        <v>2011</v>
      </c>
      <c r="G2051" s="7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9"/>
      <c r="AL2051" s="9"/>
      <c r="AM2051" s="8"/>
      <c r="AN2051" s="8"/>
      <c r="AO2051" s="8"/>
      <c r="AP2051" s="9"/>
      <c r="AQ2051" s="10" t="s">
        <v>233</v>
      </c>
      <c r="BV2051" s="12">
        <v>55</v>
      </c>
    </row>
    <row r="2052" spans="1:74" hidden="1" x14ac:dyDescent="0.25">
      <c r="A2052" s="1" t="s">
        <v>430</v>
      </c>
      <c r="B2052" s="1" t="s">
        <v>477</v>
      </c>
      <c r="C2052" s="5" t="s">
        <v>232</v>
      </c>
      <c r="D2052" s="86">
        <v>2011</v>
      </c>
      <c r="E2052" s="6">
        <v>40777</v>
      </c>
      <c r="F2052" s="7">
        <v>2011</v>
      </c>
      <c r="G2052" s="7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9"/>
      <c r="AL2052" s="9"/>
      <c r="AM2052" s="8"/>
      <c r="AN2052" s="8"/>
      <c r="AO2052" s="8"/>
      <c r="AP2052" s="9"/>
      <c r="AQ2052" s="10" t="s">
        <v>233</v>
      </c>
      <c r="BV2052" s="12">
        <v>59</v>
      </c>
    </row>
    <row r="2053" spans="1:74" hidden="1" x14ac:dyDescent="0.25">
      <c r="A2053" s="1" t="s">
        <v>430</v>
      </c>
      <c r="B2053" s="1" t="s">
        <v>477</v>
      </c>
      <c r="C2053" s="5" t="s">
        <v>232</v>
      </c>
      <c r="D2053" s="86">
        <v>2011</v>
      </c>
      <c r="E2053" s="6">
        <v>40805</v>
      </c>
      <c r="F2053" s="7">
        <v>2011</v>
      </c>
      <c r="G2053" s="7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9"/>
      <c r="AL2053" s="9"/>
      <c r="AM2053" s="8"/>
      <c r="AN2053" s="8"/>
      <c r="AO2053" s="8"/>
      <c r="AP2053" s="9"/>
      <c r="AQ2053" s="10" t="s">
        <v>233</v>
      </c>
      <c r="BV2053" s="12">
        <v>77</v>
      </c>
    </row>
    <row r="2054" spans="1:74" hidden="1" x14ac:dyDescent="0.25">
      <c r="A2054" s="1" t="s">
        <v>430</v>
      </c>
      <c r="B2054" s="1" t="s">
        <v>477</v>
      </c>
      <c r="C2054" s="5" t="s">
        <v>234</v>
      </c>
      <c r="D2054" s="86">
        <v>2011</v>
      </c>
      <c r="E2054" s="6">
        <v>40676</v>
      </c>
      <c r="F2054" s="7">
        <v>2011</v>
      </c>
      <c r="G2054" s="7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9"/>
      <c r="AL2054" s="9"/>
      <c r="AM2054" s="8"/>
      <c r="AN2054" s="8"/>
      <c r="AO2054" s="8"/>
      <c r="AP2054" s="9"/>
      <c r="AQ2054" s="10" t="s">
        <v>233</v>
      </c>
      <c r="BV2054" s="11">
        <v>25</v>
      </c>
    </row>
    <row r="2055" spans="1:74" hidden="1" x14ac:dyDescent="0.25">
      <c r="A2055" s="1" t="s">
        <v>430</v>
      </c>
      <c r="B2055" s="1" t="s">
        <v>477</v>
      </c>
      <c r="C2055" s="5" t="s">
        <v>234</v>
      </c>
      <c r="D2055" s="86">
        <v>2011</v>
      </c>
      <c r="E2055" s="6">
        <v>40689</v>
      </c>
      <c r="F2055" s="7">
        <v>2011</v>
      </c>
      <c r="G2055" s="7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9"/>
      <c r="AL2055" s="9"/>
      <c r="AM2055" s="8"/>
      <c r="AN2055" s="8"/>
      <c r="AO2055" s="8"/>
      <c r="AP2055" s="9"/>
      <c r="AQ2055" s="10" t="s">
        <v>233</v>
      </c>
      <c r="BV2055" s="12">
        <v>31</v>
      </c>
    </row>
    <row r="2056" spans="1:74" hidden="1" x14ac:dyDescent="0.25">
      <c r="A2056" s="1" t="s">
        <v>430</v>
      </c>
      <c r="B2056" s="1" t="s">
        <v>477</v>
      </c>
      <c r="C2056" s="5" t="s">
        <v>234</v>
      </c>
      <c r="D2056" s="86">
        <v>2011</v>
      </c>
      <c r="E2056" s="6">
        <v>40704</v>
      </c>
      <c r="F2056" s="7">
        <v>2011</v>
      </c>
      <c r="G2056" s="7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9"/>
      <c r="AL2056" s="9"/>
      <c r="AM2056" s="8"/>
      <c r="AN2056" s="8"/>
      <c r="AO2056" s="8"/>
      <c r="AP2056" s="9"/>
      <c r="AQ2056" s="10" t="s">
        <v>233</v>
      </c>
      <c r="BV2056" s="12">
        <v>34</v>
      </c>
    </row>
    <row r="2057" spans="1:74" hidden="1" x14ac:dyDescent="0.25">
      <c r="A2057" s="1" t="s">
        <v>430</v>
      </c>
      <c r="B2057" s="1" t="s">
        <v>477</v>
      </c>
      <c r="C2057" s="5" t="s">
        <v>234</v>
      </c>
      <c r="D2057" s="86">
        <v>2011</v>
      </c>
      <c r="E2057" s="6">
        <v>40750</v>
      </c>
      <c r="F2057" s="7">
        <v>2011</v>
      </c>
      <c r="G2057" s="7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9"/>
      <c r="AL2057" s="9"/>
      <c r="AM2057" s="8"/>
      <c r="AN2057" s="8"/>
      <c r="AO2057" s="8"/>
      <c r="AP2057" s="9"/>
      <c r="AQ2057" s="10" t="s">
        <v>233</v>
      </c>
      <c r="BV2057" s="12">
        <v>37</v>
      </c>
    </row>
    <row r="2058" spans="1:74" hidden="1" x14ac:dyDescent="0.25">
      <c r="A2058" s="1" t="s">
        <v>430</v>
      </c>
      <c r="B2058" s="1" t="s">
        <v>477</v>
      </c>
      <c r="C2058" s="5" t="s">
        <v>234</v>
      </c>
      <c r="D2058" s="86">
        <v>2011</v>
      </c>
      <c r="E2058" s="6">
        <v>40764</v>
      </c>
      <c r="F2058" s="7">
        <v>2011</v>
      </c>
      <c r="G2058" s="7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9"/>
      <c r="AL2058" s="9"/>
      <c r="AM2058" s="8"/>
      <c r="AN2058" s="8"/>
      <c r="AO2058" s="8"/>
      <c r="AP2058" s="9"/>
      <c r="AQ2058" s="10" t="s">
        <v>233</v>
      </c>
      <c r="BV2058" s="12">
        <v>41</v>
      </c>
    </row>
    <row r="2059" spans="1:74" hidden="1" x14ac:dyDescent="0.25">
      <c r="A2059" s="1" t="s">
        <v>430</v>
      </c>
      <c r="B2059" s="1" t="s">
        <v>477</v>
      </c>
      <c r="C2059" s="5" t="s">
        <v>234</v>
      </c>
      <c r="D2059" s="86">
        <v>2011</v>
      </c>
      <c r="E2059" s="6">
        <v>40777</v>
      </c>
      <c r="F2059" s="7">
        <v>2011</v>
      </c>
      <c r="G2059" s="7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9"/>
      <c r="AL2059" s="9"/>
      <c r="AM2059" s="8"/>
      <c r="AN2059" s="8"/>
      <c r="AO2059" s="8"/>
      <c r="AP2059" s="9"/>
      <c r="AQ2059" s="10" t="s">
        <v>233</v>
      </c>
      <c r="BV2059" s="12">
        <v>45</v>
      </c>
    </row>
    <row r="2060" spans="1:74" hidden="1" x14ac:dyDescent="0.25">
      <c r="A2060" s="1" t="s">
        <v>430</v>
      </c>
      <c r="B2060" s="1" t="s">
        <v>477</v>
      </c>
      <c r="C2060" s="5" t="s">
        <v>234</v>
      </c>
      <c r="D2060" s="86">
        <v>2011</v>
      </c>
      <c r="E2060" s="6">
        <v>40805</v>
      </c>
      <c r="F2060" s="7">
        <v>2011</v>
      </c>
      <c r="G2060" s="7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9"/>
      <c r="AL2060" s="9"/>
      <c r="AM2060" s="8"/>
      <c r="AN2060" s="8"/>
      <c r="AO2060" s="8"/>
      <c r="AP2060" s="9"/>
      <c r="AQ2060" s="10" t="s">
        <v>233</v>
      </c>
      <c r="BV2060" s="12">
        <v>65</v>
      </c>
    </row>
    <row r="2061" spans="1:74" hidden="1" x14ac:dyDescent="0.25">
      <c r="A2061" s="1" t="s">
        <v>430</v>
      </c>
      <c r="B2061" s="1" t="s">
        <v>477</v>
      </c>
      <c r="C2061" s="5" t="s">
        <v>235</v>
      </c>
      <c r="D2061" s="86">
        <v>2011</v>
      </c>
      <c r="E2061" s="6">
        <v>40689</v>
      </c>
      <c r="F2061" s="7">
        <v>2011</v>
      </c>
      <c r="G2061" s="7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9"/>
      <c r="AL2061" s="9"/>
      <c r="AM2061" s="8"/>
      <c r="AN2061" s="8"/>
      <c r="AO2061" s="8"/>
      <c r="AP2061" s="9"/>
      <c r="AQ2061" s="10" t="s">
        <v>233</v>
      </c>
      <c r="BV2061" s="11">
        <v>23</v>
      </c>
    </row>
    <row r="2062" spans="1:74" hidden="1" x14ac:dyDescent="0.25">
      <c r="A2062" s="1" t="s">
        <v>430</v>
      </c>
      <c r="B2062" s="1" t="s">
        <v>477</v>
      </c>
      <c r="C2062" s="5" t="s">
        <v>235</v>
      </c>
      <c r="D2062" s="86">
        <v>2011</v>
      </c>
      <c r="E2062" s="6">
        <v>40704</v>
      </c>
      <c r="F2062" s="7">
        <v>2011</v>
      </c>
      <c r="G2062" s="7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9"/>
      <c r="AL2062" s="9"/>
      <c r="AM2062" s="8"/>
      <c r="AN2062" s="8"/>
      <c r="AO2062" s="8"/>
      <c r="AP2062" s="9"/>
      <c r="AQ2062" s="10" t="s">
        <v>233</v>
      </c>
      <c r="BV2062" s="11">
        <v>24</v>
      </c>
    </row>
    <row r="2063" spans="1:74" hidden="1" x14ac:dyDescent="0.25">
      <c r="A2063" s="1" t="s">
        <v>430</v>
      </c>
      <c r="B2063" s="1" t="s">
        <v>477</v>
      </c>
      <c r="C2063" s="5" t="s">
        <v>235</v>
      </c>
      <c r="D2063" s="86">
        <v>2011</v>
      </c>
      <c r="E2063" s="6">
        <v>40750</v>
      </c>
      <c r="F2063" s="7">
        <v>2011</v>
      </c>
      <c r="G2063" s="7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9"/>
      <c r="AL2063" s="9"/>
      <c r="AM2063" s="8"/>
      <c r="AN2063" s="8"/>
      <c r="AO2063" s="8"/>
      <c r="AP2063" s="9"/>
      <c r="AQ2063" s="10" t="s">
        <v>233</v>
      </c>
      <c r="BV2063" s="12">
        <v>33</v>
      </c>
    </row>
    <row r="2064" spans="1:74" hidden="1" x14ac:dyDescent="0.25">
      <c r="A2064" s="1" t="s">
        <v>430</v>
      </c>
      <c r="B2064" s="1" t="s">
        <v>477</v>
      </c>
      <c r="C2064" s="5" t="s">
        <v>235</v>
      </c>
      <c r="D2064" s="86">
        <v>2011</v>
      </c>
      <c r="E2064" s="6">
        <v>40764</v>
      </c>
      <c r="F2064" s="7">
        <v>2011</v>
      </c>
      <c r="G2064" s="7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9"/>
      <c r="AL2064" s="9"/>
      <c r="AM2064" s="8"/>
      <c r="AN2064" s="8"/>
      <c r="AO2064" s="8"/>
      <c r="AP2064" s="9"/>
      <c r="AQ2064" s="10" t="s">
        <v>233</v>
      </c>
      <c r="BV2064" s="12">
        <v>35</v>
      </c>
    </row>
    <row r="2065" spans="1:74" hidden="1" x14ac:dyDescent="0.25">
      <c r="A2065" s="1" t="s">
        <v>430</v>
      </c>
      <c r="B2065" s="1" t="s">
        <v>477</v>
      </c>
      <c r="C2065" s="5" t="s">
        <v>235</v>
      </c>
      <c r="D2065" s="86">
        <v>2011</v>
      </c>
      <c r="E2065" s="6">
        <v>40777</v>
      </c>
      <c r="F2065" s="7">
        <v>2011</v>
      </c>
      <c r="G2065" s="7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9"/>
      <c r="AL2065" s="9"/>
      <c r="AM2065" s="8"/>
      <c r="AN2065" s="8"/>
      <c r="AO2065" s="8"/>
      <c r="AP2065" s="9"/>
      <c r="AQ2065" s="10" t="s">
        <v>233</v>
      </c>
      <c r="BV2065" s="12">
        <v>41</v>
      </c>
    </row>
    <row r="2066" spans="1:74" hidden="1" x14ac:dyDescent="0.25">
      <c r="A2066" s="1" t="s">
        <v>430</v>
      </c>
      <c r="B2066" s="1" t="s">
        <v>477</v>
      </c>
      <c r="C2066" s="5" t="s">
        <v>235</v>
      </c>
      <c r="D2066" s="86">
        <v>2011</v>
      </c>
      <c r="E2066" s="6">
        <v>40805</v>
      </c>
      <c r="F2066" s="7">
        <v>2011</v>
      </c>
      <c r="G2066" s="7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9"/>
      <c r="AL2066" s="9"/>
      <c r="AM2066" s="8"/>
      <c r="AN2066" s="8"/>
      <c r="AO2066" s="8"/>
      <c r="AP2066" s="9"/>
      <c r="AQ2066" s="10" t="s">
        <v>233</v>
      </c>
      <c r="BV2066" s="12">
        <v>49</v>
      </c>
    </row>
    <row r="2067" spans="1:74" hidden="1" x14ac:dyDescent="0.25">
      <c r="A2067" s="1" t="s">
        <v>430</v>
      </c>
      <c r="B2067" s="1" t="s">
        <v>477</v>
      </c>
      <c r="C2067" s="5" t="s">
        <v>236</v>
      </c>
      <c r="D2067" s="86">
        <v>2011</v>
      </c>
      <c r="E2067" s="6">
        <v>40750</v>
      </c>
      <c r="F2067" s="7">
        <v>2011</v>
      </c>
      <c r="G2067" s="7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9"/>
      <c r="AL2067" s="9"/>
      <c r="AM2067" s="8"/>
      <c r="AN2067" s="8"/>
      <c r="AO2067" s="8"/>
      <c r="AP2067" s="9"/>
      <c r="AQ2067" s="10" t="s">
        <v>233</v>
      </c>
      <c r="BV2067" s="11">
        <v>33</v>
      </c>
    </row>
    <row r="2068" spans="1:74" hidden="1" x14ac:dyDescent="0.25">
      <c r="A2068" s="1" t="s">
        <v>430</v>
      </c>
      <c r="B2068" s="1" t="s">
        <v>477</v>
      </c>
      <c r="C2068" s="5" t="s">
        <v>236</v>
      </c>
      <c r="D2068" s="86">
        <v>2011</v>
      </c>
      <c r="E2068" s="6">
        <v>40764</v>
      </c>
      <c r="F2068" s="7">
        <v>2011</v>
      </c>
      <c r="G2068" s="7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9"/>
      <c r="AL2068" s="9"/>
      <c r="AM2068" s="8"/>
      <c r="AN2068" s="8"/>
      <c r="AO2068" s="8"/>
      <c r="AP2068" s="9"/>
      <c r="AQ2068" s="10" t="s">
        <v>233</v>
      </c>
      <c r="BV2068" s="11">
        <v>39</v>
      </c>
    </row>
    <row r="2069" spans="1:74" hidden="1" x14ac:dyDescent="0.25">
      <c r="A2069" s="1" t="s">
        <v>430</v>
      </c>
      <c r="B2069" s="1" t="s">
        <v>477</v>
      </c>
      <c r="C2069" s="5" t="s">
        <v>236</v>
      </c>
      <c r="D2069" s="86">
        <v>2011</v>
      </c>
      <c r="E2069" s="6">
        <v>40777</v>
      </c>
      <c r="F2069" s="7">
        <v>2011</v>
      </c>
      <c r="G2069" s="7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9"/>
      <c r="AL2069" s="9"/>
      <c r="AM2069" s="8"/>
      <c r="AN2069" s="8"/>
      <c r="AO2069" s="8"/>
      <c r="AP2069" s="9"/>
      <c r="AQ2069" s="10" t="s">
        <v>233</v>
      </c>
      <c r="BV2069" s="11">
        <v>43</v>
      </c>
    </row>
    <row r="2070" spans="1:74" hidden="1" x14ac:dyDescent="0.25">
      <c r="A2070" s="1" t="s">
        <v>430</v>
      </c>
      <c r="B2070" s="1" t="s">
        <v>477</v>
      </c>
      <c r="C2070" s="5" t="s">
        <v>236</v>
      </c>
      <c r="D2070" s="86">
        <v>2011</v>
      </c>
      <c r="E2070" s="6">
        <v>40805</v>
      </c>
      <c r="F2070" s="7">
        <v>2011</v>
      </c>
      <c r="G2070" s="7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9"/>
      <c r="AL2070" s="9"/>
      <c r="AM2070" s="8"/>
      <c r="AN2070" s="8"/>
      <c r="AO2070" s="8"/>
      <c r="AP2070" s="9"/>
      <c r="AQ2070" s="10" t="s">
        <v>233</v>
      </c>
      <c r="BV2070" s="11">
        <v>49</v>
      </c>
    </row>
    <row r="2071" spans="1:74" hidden="1" x14ac:dyDescent="0.25">
      <c r="A2071" s="1" t="s">
        <v>430</v>
      </c>
      <c r="B2071" s="1" t="s">
        <v>477</v>
      </c>
      <c r="C2071" s="5" t="s">
        <v>237</v>
      </c>
      <c r="D2071" s="86">
        <v>2011</v>
      </c>
      <c r="E2071" s="6">
        <v>40750</v>
      </c>
      <c r="F2071" s="7">
        <v>2011</v>
      </c>
      <c r="G2071" s="7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9"/>
      <c r="AL2071" s="9"/>
      <c r="AM2071" s="8"/>
      <c r="AN2071" s="8"/>
      <c r="AO2071" s="8"/>
      <c r="AP2071" s="9"/>
      <c r="AQ2071" s="10" t="s">
        <v>233</v>
      </c>
      <c r="BV2071" s="11">
        <v>25</v>
      </c>
    </row>
    <row r="2072" spans="1:74" hidden="1" x14ac:dyDescent="0.25">
      <c r="A2072" s="1" t="s">
        <v>430</v>
      </c>
      <c r="B2072" s="1" t="s">
        <v>477</v>
      </c>
      <c r="C2072" s="5" t="s">
        <v>237</v>
      </c>
      <c r="D2072" s="86">
        <v>2011</v>
      </c>
      <c r="E2072" s="6">
        <v>40764</v>
      </c>
      <c r="F2072" s="7">
        <v>2011</v>
      </c>
      <c r="G2072" s="7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9"/>
      <c r="AL2072" s="9"/>
      <c r="AM2072" s="8"/>
      <c r="AN2072" s="8"/>
      <c r="AO2072" s="8"/>
      <c r="AP2072" s="9"/>
      <c r="AQ2072" s="10" t="s">
        <v>233</v>
      </c>
      <c r="BV2072" s="11">
        <v>35</v>
      </c>
    </row>
    <row r="2073" spans="1:74" hidden="1" x14ac:dyDescent="0.25">
      <c r="A2073" s="1" t="s">
        <v>430</v>
      </c>
      <c r="B2073" s="1" t="s">
        <v>477</v>
      </c>
      <c r="C2073" s="5" t="s">
        <v>237</v>
      </c>
      <c r="D2073" s="86">
        <v>2011</v>
      </c>
      <c r="E2073" s="6">
        <v>40777</v>
      </c>
      <c r="F2073" s="7">
        <v>2011</v>
      </c>
      <c r="G2073" s="7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9"/>
      <c r="AL2073" s="9"/>
      <c r="AM2073" s="8"/>
      <c r="AN2073" s="8"/>
      <c r="AO2073" s="8"/>
      <c r="AP2073" s="9"/>
      <c r="AQ2073" s="10" t="s">
        <v>233</v>
      </c>
      <c r="BV2073" s="11">
        <v>39</v>
      </c>
    </row>
    <row r="2074" spans="1:74" hidden="1" x14ac:dyDescent="0.25">
      <c r="A2074" s="1" t="s">
        <v>430</v>
      </c>
      <c r="B2074" s="1" t="s">
        <v>477</v>
      </c>
      <c r="C2074" s="5" t="s">
        <v>237</v>
      </c>
      <c r="D2074" s="86">
        <v>2011</v>
      </c>
      <c r="E2074" s="6">
        <v>40805</v>
      </c>
      <c r="F2074" s="7">
        <v>2011</v>
      </c>
      <c r="G2074" s="7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9"/>
      <c r="AL2074" s="9"/>
      <c r="AM2074" s="8"/>
      <c r="AN2074" s="8"/>
      <c r="AO2074" s="8"/>
      <c r="AP2074" s="9"/>
      <c r="AQ2074" s="10" t="s">
        <v>233</v>
      </c>
      <c r="BV2074" s="11">
        <v>49</v>
      </c>
    </row>
    <row r="2075" spans="1:74" hidden="1" x14ac:dyDescent="0.25">
      <c r="A2075" s="1" t="s">
        <v>430</v>
      </c>
      <c r="B2075" s="1" t="s">
        <v>477</v>
      </c>
      <c r="C2075" s="5" t="s">
        <v>238</v>
      </c>
      <c r="D2075" s="86">
        <v>2011</v>
      </c>
      <c r="E2075" s="6">
        <v>40750</v>
      </c>
      <c r="F2075" s="7">
        <v>2011</v>
      </c>
      <c r="G2075" s="7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9"/>
      <c r="AL2075" s="9"/>
      <c r="AM2075" s="8"/>
      <c r="AN2075" s="8"/>
      <c r="AO2075" s="8"/>
      <c r="AP2075" s="9"/>
      <c r="AQ2075" s="10" t="s">
        <v>233</v>
      </c>
      <c r="BV2075" s="11">
        <v>23</v>
      </c>
    </row>
    <row r="2076" spans="1:74" hidden="1" x14ac:dyDescent="0.25">
      <c r="A2076" s="1" t="s">
        <v>430</v>
      </c>
      <c r="B2076" s="1" t="s">
        <v>477</v>
      </c>
      <c r="C2076" s="5" t="s">
        <v>238</v>
      </c>
      <c r="D2076" s="86">
        <v>2011</v>
      </c>
      <c r="E2076" s="6">
        <v>40764</v>
      </c>
      <c r="F2076" s="7">
        <v>2011</v>
      </c>
      <c r="G2076" s="7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9"/>
      <c r="AL2076" s="9"/>
      <c r="AM2076" s="8"/>
      <c r="AN2076" s="8"/>
      <c r="AO2076" s="8"/>
      <c r="AP2076" s="9"/>
      <c r="AQ2076" s="10" t="s">
        <v>233</v>
      </c>
      <c r="BV2076" s="11">
        <v>31</v>
      </c>
    </row>
    <row r="2077" spans="1:74" hidden="1" x14ac:dyDescent="0.25">
      <c r="A2077" s="1" t="s">
        <v>430</v>
      </c>
      <c r="B2077" s="1" t="s">
        <v>477</v>
      </c>
      <c r="C2077" s="5" t="s">
        <v>238</v>
      </c>
      <c r="D2077" s="86">
        <v>2011</v>
      </c>
      <c r="E2077" s="6">
        <v>40777</v>
      </c>
      <c r="F2077" s="7">
        <v>2011</v>
      </c>
      <c r="G2077" s="7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9"/>
      <c r="AL2077" s="9"/>
      <c r="AM2077" s="8"/>
      <c r="AN2077" s="8"/>
      <c r="AO2077" s="8"/>
      <c r="AP2077" s="9"/>
      <c r="AQ2077" s="10" t="s">
        <v>233</v>
      </c>
      <c r="BV2077" s="11">
        <v>35</v>
      </c>
    </row>
    <row r="2078" spans="1:74" hidden="1" x14ac:dyDescent="0.25">
      <c r="A2078" s="1" t="s">
        <v>430</v>
      </c>
      <c r="B2078" s="1" t="s">
        <v>477</v>
      </c>
      <c r="C2078" s="5" t="s">
        <v>238</v>
      </c>
      <c r="D2078" s="86">
        <v>2011</v>
      </c>
      <c r="E2078" s="6">
        <v>40805</v>
      </c>
      <c r="F2078" s="7">
        <v>2011</v>
      </c>
      <c r="G2078" s="7"/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9"/>
      <c r="AL2078" s="9"/>
      <c r="AM2078" s="8"/>
      <c r="AN2078" s="8"/>
      <c r="AO2078" s="8"/>
      <c r="AP2078" s="9"/>
      <c r="AQ2078" s="10" t="s">
        <v>233</v>
      </c>
      <c r="BV2078" s="11">
        <v>37</v>
      </c>
    </row>
    <row r="2079" spans="1:74" hidden="1" x14ac:dyDescent="0.25">
      <c r="A2079" s="1" t="s">
        <v>430</v>
      </c>
      <c r="B2079" s="1" t="s">
        <v>477</v>
      </c>
      <c r="C2079" s="5" t="s">
        <v>238</v>
      </c>
      <c r="D2079" s="86">
        <v>2011</v>
      </c>
      <c r="E2079" s="6">
        <v>40826</v>
      </c>
      <c r="F2079" s="7">
        <v>2011</v>
      </c>
      <c r="G2079" s="7"/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9"/>
      <c r="AL2079" s="9"/>
      <c r="AM2079" s="8"/>
      <c r="AN2079" s="8"/>
      <c r="AO2079" s="8"/>
      <c r="AP2079" s="9"/>
      <c r="AQ2079" s="10" t="s">
        <v>233</v>
      </c>
      <c r="BV2079" s="11">
        <v>61</v>
      </c>
    </row>
    <row r="2080" spans="1:74" hidden="1" x14ac:dyDescent="0.25">
      <c r="A2080" s="1" t="s">
        <v>430</v>
      </c>
      <c r="B2080" s="1" t="s">
        <v>477</v>
      </c>
      <c r="C2080" s="5" t="s">
        <v>239</v>
      </c>
      <c r="D2080" s="86">
        <v>2011</v>
      </c>
      <c r="E2080" s="6">
        <v>40676</v>
      </c>
      <c r="F2080" s="7">
        <v>2011</v>
      </c>
      <c r="G2080" s="7"/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9"/>
      <c r="AL2080" s="9"/>
      <c r="AM2080" s="8"/>
      <c r="AN2080" s="8"/>
      <c r="AO2080" s="8"/>
      <c r="AP2080" s="9"/>
      <c r="AQ2080" s="10" t="s">
        <v>240</v>
      </c>
      <c r="BV2080" s="11">
        <v>34</v>
      </c>
    </row>
    <row r="2081" spans="1:74" hidden="1" x14ac:dyDescent="0.25">
      <c r="A2081" s="1" t="s">
        <v>430</v>
      </c>
      <c r="B2081" s="1" t="s">
        <v>477</v>
      </c>
      <c r="C2081" s="5" t="s">
        <v>239</v>
      </c>
      <c r="D2081" s="86">
        <v>2011</v>
      </c>
      <c r="E2081" s="6">
        <v>40689</v>
      </c>
      <c r="F2081" s="7">
        <v>2011</v>
      </c>
      <c r="G2081" s="7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9"/>
      <c r="AL2081" s="9"/>
      <c r="AM2081" s="8"/>
      <c r="AN2081" s="8"/>
      <c r="AO2081" s="8"/>
      <c r="AP2081" s="9"/>
      <c r="AQ2081" s="10" t="s">
        <v>240</v>
      </c>
      <c r="BV2081" s="11">
        <v>37</v>
      </c>
    </row>
    <row r="2082" spans="1:74" hidden="1" x14ac:dyDescent="0.25">
      <c r="A2082" s="1" t="s">
        <v>430</v>
      </c>
      <c r="B2082" s="1" t="s">
        <v>477</v>
      </c>
      <c r="C2082" s="5" t="s">
        <v>239</v>
      </c>
      <c r="D2082" s="86">
        <v>2011</v>
      </c>
      <c r="E2082" s="6">
        <v>40704</v>
      </c>
      <c r="F2082" s="7">
        <v>2011</v>
      </c>
      <c r="G2082" s="7"/>
      <c r="H2082" s="8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9"/>
      <c r="AL2082" s="9"/>
      <c r="AM2082" s="8"/>
      <c r="AN2082" s="8"/>
      <c r="AO2082" s="8"/>
      <c r="AP2082" s="9"/>
      <c r="AQ2082" s="10" t="s">
        <v>240</v>
      </c>
      <c r="BV2082" s="11">
        <v>37</v>
      </c>
    </row>
    <row r="2083" spans="1:74" hidden="1" x14ac:dyDescent="0.25">
      <c r="A2083" s="1" t="s">
        <v>430</v>
      </c>
      <c r="B2083" s="1" t="s">
        <v>477</v>
      </c>
      <c r="C2083" s="5" t="s">
        <v>239</v>
      </c>
      <c r="D2083" s="86">
        <v>2011</v>
      </c>
      <c r="E2083" s="6">
        <v>40750</v>
      </c>
      <c r="F2083" s="7">
        <v>2011</v>
      </c>
      <c r="G2083" s="7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9"/>
      <c r="AL2083" s="9"/>
      <c r="AM2083" s="8"/>
      <c r="AN2083" s="8"/>
      <c r="AO2083" s="8"/>
      <c r="AP2083" s="9"/>
      <c r="AQ2083" s="10" t="s">
        <v>240</v>
      </c>
      <c r="BV2083" s="11">
        <v>43</v>
      </c>
    </row>
    <row r="2084" spans="1:74" hidden="1" x14ac:dyDescent="0.25">
      <c r="A2084" s="1" t="s">
        <v>430</v>
      </c>
      <c r="B2084" s="1" t="s">
        <v>477</v>
      </c>
      <c r="C2084" s="5" t="s">
        <v>239</v>
      </c>
      <c r="D2084" s="86">
        <v>2011</v>
      </c>
      <c r="E2084" s="6">
        <v>40764</v>
      </c>
      <c r="F2084" s="7">
        <v>2011</v>
      </c>
      <c r="G2084" s="7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9"/>
      <c r="AL2084" s="9"/>
      <c r="AM2084" s="8"/>
      <c r="AN2084" s="8"/>
      <c r="AO2084" s="8"/>
      <c r="AP2084" s="9"/>
      <c r="AQ2084" s="10" t="s">
        <v>240</v>
      </c>
      <c r="BV2084" s="11">
        <v>53</v>
      </c>
    </row>
    <row r="2085" spans="1:74" hidden="1" x14ac:dyDescent="0.25">
      <c r="A2085" s="1" t="s">
        <v>430</v>
      </c>
      <c r="B2085" s="1" t="s">
        <v>477</v>
      </c>
      <c r="C2085" s="5" t="s">
        <v>239</v>
      </c>
      <c r="D2085" s="86">
        <v>2011</v>
      </c>
      <c r="E2085" s="6">
        <v>40777</v>
      </c>
      <c r="F2085" s="7">
        <v>2011</v>
      </c>
      <c r="G2085" s="7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9"/>
      <c r="AL2085" s="9"/>
      <c r="AM2085" s="8"/>
      <c r="AN2085" s="8"/>
      <c r="AO2085" s="8"/>
      <c r="AP2085" s="9"/>
      <c r="AQ2085" s="10" t="s">
        <v>240</v>
      </c>
      <c r="BV2085" s="11">
        <v>55</v>
      </c>
    </row>
    <row r="2086" spans="1:74" hidden="1" x14ac:dyDescent="0.25">
      <c r="A2086" s="1" t="s">
        <v>430</v>
      </c>
      <c r="B2086" s="1" t="s">
        <v>477</v>
      </c>
      <c r="C2086" s="5" t="s">
        <v>239</v>
      </c>
      <c r="D2086" s="86">
        <v>2011</v>
      </c>
      <c r="E2086" s="6">
        <v>40805</v>
      </c>
      <c r="F2086" s="7">
        <v>2011</v>
      </c>
      <c r="G2086" s="7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9"/>
      <c r="AL2086" s="9"/>
      <c r="AM2086" s="8"/>
      <c r="AN2086" s="8"/>
      <c r="AO2086" s="8"/>
      <c r="AP2086" s="9"/>
      <c r="AQ2086" s="10" t="s">
        <v>240</v>
      </c>
      <c r="BV2086" s="11">
        <v>77</v>
      </c>
    </row>
    <row r="2087" spans="1:74" hidden="1" x14ac:dyDescent="0.25">
      <c r="A2087" s="1" t="s">
        <v>430</v>
      </c>
      <c r="B2087" s="1" t="s">
        <v>477</v>
      </c>
      <c r="C2087" s="5" t="s">
        <v>241</v>
      </c>
      <c r="D2087" s="86">
        <v>2011</v>
      </c>
      <c r="E2087" s="6">
        <v>40676</v>
      </c>
      <c r="F2087" s="7">
        <v>2011</v>
      </c>
      <c r="G2087" s="7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9"/>
      <c r="AL2087" s="9"/>
      <c r="AM2087" s="8"/>
      <c r="AN2087" s="8"/>
      <c r="AO2087" s="8"/>
      <c r="AP2087" s="9"/>
      <c r="AQ2087" s="10" t="s">
        <v>240</v>
      </c>
      <c r="BV2087" s="11">
        <v>25</v>
      </c>
    </row>
    <row r="2088" spans="1:74" hidden="1" x14ac:dyDescent="0.25">
      <c r="A2088" s="1" t="s">
        <v>430</v>
      </c>
      <c r="B2088" s="1" t="s">
        <v>477</v>
      </c>
      <c r="C2088" s="5" t="s">
        <v>241</v>
      </c>
      <c r="D2088" s="86">
        <v>2011</v>
      </c>
      <c r="E2088" s="6">
        <v>40689</v>
      </c>
      <c r="F2088" s="7">
        <v>2011</v>
      </c>
      <c r="G2088" s="7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9"/>
      <c r="AL2088" s="9"/>
      <c r="AM2088" s="8"/>
      <c r="AN2088" s="8"/>
      <c r="AO2088" s="8"/>
      <c r="AP2088" s="9"/>
      <c r="AQ2088" s="10" t="s">
        <v>240</v>
      </c>
      <c r="BV2088" s="11">
        <v>31</v>
      </c>
    </row>
    <row r="2089" spans="1:74" hidden="1" x14ac:dyDescent="0.25">
      <c r="A2089" s="1" t="s">
        <v>430</v>
      </c>
      <c r="B2089" s="1" t="s">
        <v>477</v>
      </c>
      <c r="C2089" s="5" t="s">
        <v>241</v>
      </c>
      <c r="D2089" s="86">
        <v>2011</v>
      </c>
      <c r="E2089" s="6">
        <v>40704</v>
      </c>
      <c r="F2089" s="7">
        <v>2011</v>
      </c>
      <c r="G2089" s="7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9"/>
      <c r="AL2089" s="9"/>
      <c r="AM2089" s="8"/>
      <c r="AN2089" s="8"/>
      <c r="AO2089" s="8"/>
      <c r="AP2089" s="9"/>
      <c r="AQ2089" s="10" t="s">
        <v>240</v>
      </c>
      <c r="BV2089" s="11">
        <v>34</v>
      </c>
    </row>
    <row r="2090" spans="1:74" hidden="1" x14ac:dyDescent="0.25">
      <c r="A2090" s="1" t="s">
        <v>430</v>
      </c>
      <c r="B2090" s="1" t="s">
        <v>477</v>
      </c>
      <c r="C2090" s="5" t="s">
        <v>241</v>
      </c>
      <c r="D2090" s="86">
        <v>2011</v>
      </c>
      <c r="E2090" s="6">
        <v>40750</v>
      </c>
      <c r="F2090" s="7">
        <v>2011</v>
      </c>
      <c r="G2090" s="7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9"/>
      <c r="AL2090" s="9"/>
      <c r="AM2090" s="8"/>
      <c r="AN2090" s="8"/>
      <c r="AO2090" s="8"/>
      <c r="AP2090" s="9"/>
      <c r="AQ2090" s="10" t="s">
        <v>240</v>
      </c>
      <c r="BV2090" s="11">
        <v>37</v>
      </c>
    </row>
    <row r="2091" spans="1:74" hidden="1" x14ac:dyDescent="0.25">
      <c r="A2091" s="1" t="s">
        <v>430</v>
      </c>
      <c r="B2091" s="1" t="s">
        <v>477</v>
      </c>
      <c r="C2091" s="5" t="s">
        <v>241</v>
      </c>
      <c r="D2091" s="86">
        <v>2011</v>
      </c>
      <c r="E2091" s="6">
        <v>40764</v>
      </c>
      <c r="F2091" s="7">
        <v>2011</v>
      </c>
      <c r="G2091" s="7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9"/>
      <c r="AL2091" s="9"/>
      <c r="AM2091" s="8"/>
      <c r="AN2091" s="8"/>
      <c r="AO2091" s="8"/>
      <c r="AP2091" s="9"/>
      <c r="AQ2091" s="10" t="s">
        <v>240</v>
      </c>
      <c r="BV2091" s="11">
        <v>43</v>
      </c>
    </row>
    <row r="2092" spans="1:74" hidden="1" x14ac:dyDescent="0.25">
      <c r="A2092" s="1" t="s">
        <v>430</v>
      </c>
      <c r="B2092" s="1" t="s">
        <v>477</v>
      </c>
      <c r="C2092" s="5" t="s">
        <v>241</v>
      </c>
      <c r="D2092" s="86">
        <v>2011</v>
      </c>
      <c r="E2092" s="6">
        <v>40777</v>
      </c>
      <c r="F2092" s="7">
        <v>2011</v>
      </c>
      <c r="G2092" s="7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9"/>
      <c r="AL2092" s="9"/>
      <c r="AM2092" s="8"/>
      <c r="AN2092" s="8"/>
      <c r="AO2092" s="8"/>
      <c r="AP2092" s="9"/>
      <c r="AQ2092" s="10" t="s">
        <v>240</v>
      </c>
      <c r="BV2092" s="11">
        <v>51</v>
      </c>
    </row>
    <row r="2093" spans="1:74" hidden="1" x14ac:dyDescent="0.25">
      <c r="A2093" s="1" t="s">
        <v>430</v>
      </c>
      <c r="B2093" s="1" t="s">
        <v>477</v>
      </c>
      <c r="C2093" s="5" t="s">
        <v>241</v>
      </c>
      <c r="D2093" s="86">
        <v>2011</v>
      </c>
      <c r="E2093" s="6">
        <v>40805</v>
      </c>
      <c r="F2093" s="7">
        <v>2011</v>
      </c>
      <c r="G2093" s="7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9"/>
      <c r="AL2093" s="9"/>
      <c r="AM2093" s="8"/>
      <c r="AN2093" s="8"/>
      <c r="AO2093" s="8"/>
      <c r="AP2093" s="9"/>
      <c r="AQ2093" s="10" t="s">
        <v>240</v>
      </c>
      <c r="BV2093" s="11">
        <v>63</v>
      </c>
    </row>
    <row r="2094" spans="1:74" hidden="1" x14ac:dyDescent="0.25">
      <c r="A2094" s="1" t="s">
        <v>430</v>
      </c>
      <c r="B2094" s="1" t="s">
        <v>477</v>
      </c>
      <c r="C2094" s="5" t="s">
        <v>242</v>
      </c>
      <c r="D2094" s="86">
        <v>2011</v>
      </c>
      <c r="E2094" s="6">
        <v>40689</v>
      </c>
      <c r="F2094" s="7">
        <v>2011</v>
      </c>
      <c r="G2094" s="7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9"/>
      <c r="AL2094" s="9"/>
      <c r="AM2094" s="8"/>
      <c r="AN2094" s="8"/>
      <c r="AO2094" s="8"/>
      <c r="AP2094" s="9"/>
      <c r="AQ2094" s="10" t="s">
        <v>240</v>
      </c>
      <c r="BV2094" s="11">
        <v>23</v>
      </c>
    </row>
    <row r="2095" spans="1:74" hidden="1" x14ac:dyDescent="0.25">
      <c r="A2095" s="1" t="s">
        <v>430</v>
      </c>
      <c r="B2095" s="1" t="s">
        <v>477</v>
      </c>
      <c r="C2095" s="5" t="s">
        <v>242</v>
      </c>
      <c r="D2095" s="86">
        <v>2011</v>
      </c>
      <c r="E2095" s="6">
        <v>40704</v>
      </c>
      <c r="F2095" s="7">
        <v>2011</v>
      </c>
      <c r="G2095" s="7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9"/>
      <c r="AL2095" s="9"/>
      <c r="AM2095" s="8"/>
      <c r="AN2095" s="8"/>
      <c r="AO2095" s="8"/>
      <c r="AP2095" s="9"/>
      <c r="AQ2095" s="10" t="s">
        <v>240</v>
      </c>
      <c r="BV2095" s="11">
        <v>24</v>
      </c>
    </row>
    <row r="2096" spans="1:74" hidden="1" x14ac:dyDescent="0.25">
      <c r="A2096" s="1" t="s">
        <v>430</v>
      </c>
      <c r="B2096" s="1" t="s">
        <v>477</v>
      </c>
      <c r="C2096" s="5" t="s">
        <v>242</v>
      </c>
      <c r="D2096" s="86">
        <v>2011</v>
      </c>
      <c r="E2096" s="6">
        <v>40750</v>
      </c>
      <c r="F2096" s="7">
        <v>2011</v>
      </c>
      <c r="G2096" s="7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9"/>
      <c r="AL2096" s="9"/>
      <c r="AM2096" s="8"/>
      <c r="AN2096" s="8"/>
      <c r="AO2096" s="8"/>
      <c r="AP2096" s="9"/>
      <c r="AQ2096" s="10" t="s">
        <v>240</v>
      </c>
      <c r="BV2096" s="11">
        <v>33</v>
      </c>
    </row>
    <row r="2097" spans="1:74" hidden="1" x14ac:dyDescent="0.25">
      <c r="A2097" s="1" t="s">
        <v>430</v>
      </c>
      <c r="B2097" s="1" t="s">
        <v>477</v>
      </c>
      <c r="C2097" s="5" t="s">
        <v>242</v>
      </c>
      <c r="D2097" s="86">
        <v>2011</v>
      </c>
      <c r="E2097" s="6">
        <v>40764</v>
      </c>
      <c r="F2097" s="7">
        <v>2011</v>
      </c>
      <c r="G2097" s="7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9"/>
      <c r="AL2097" s="9"/>
      <c r="AM2097" s="8"/>
      <c r="AN2097" s="8"/>
      <c r="AO2097" s="8"/>
      <c r="AP2097" s="9"/>
      <c r="AQ2097" s="10" t="s">
        <v>240</v>
      </c>
      <c r="BV2097" s="11">
        <v>37</v>
      </c>
    </row>
    <row r="2098" spans="1:74" hidden="1" x14ac:dyDescent="0.25">
      <c r="A2098" s="1" t="s">
        <v>430</v>
      </c>
      <c r="B2098" s="1" t="s">
        <v>477</v>
      </c>
      <c r="C2098" s="5" t="s">
        <v>242</v>
      </c>
      <c r="D2098" s="86">
        <v>2011</v>
      </c>
      <c r="E2098" s="6">
        <v>40777</v>
      </c>
      <c r="F2098" s="7">
        <v>2011</v>
      </c>
      <c r="G2098" s="7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9"/>
      <c r="AL2098" s="9"/>
      <c r="AM2098" s="8"/>
      <c r="AN2098" s="8"/>
      <c r="AO2098" s="8"/>
      <c r="AP2098" s="9"/>
      <c r="AQ2098" s="10" t="s">
        <v>240</v>
      </c>
      <c r="BV2098" s="11">
        <v>41</v>
      </c>
    </row>
    <row r="2099" spans="1:74" hidden="1" x14ac:dyDescent="0.25">
      <c r="A2099" s="1" t="s">
        <v>430</v>
      </c>
      <c r="B2099" s="1" t="s">
        <v>477</v>
      </c>
      <c r="C2099" s="5" t="s">
        <v>242</v>
      </c>
      <c r="D2099" s="86">
        <v>2011</v>
      </c>
      <c r="E2099" s="6">
        <v>40805</v>
      </c>
      <c r="F2099" s="7">
        <v>2011</v>
      </c>
      <c r="G2099" s="7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9"/>
      <c r="AL2099" s="9"/>
      <c r="AM2099" s="8"/>
      <c r="AN2099" s="8"/>
      <c r="AO2099" s="8"/>
      <c r="AP2099" s="9"/>
      <c r="AQ2099" s="10" t="s">
        <v>240</v>
      </c>
      <c r="BV2099" s="11">
        <v>53</v>
      </c>
    </row>
    <row r="2100" spans="1:74" hidden="1" x14ac:dyDescent="0.25">
      <c r="A2100" s="1" t="s">
        <v>430</v>
      </c>
      <c r="B2100" s="1" t="s">
        <v>477</v>
      </c>
      <c r="C2100" s="5" t="s">
        <v>243</v>
      </c>
      <c r="D2100" s="86">
        <v>2011</v>
      </c>
      <c r="E2100" s="6">
        <v>40750</v>
      </c>
      <c r="F2100" s="7">
        <v>2011</v>
      </c>
      <c r="G2100" s="7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9"/>
      <c r="AL2100" s="9"/>
      <c r="AM2100" s="8"/>
      <c r="AN2100" s="8"/>
      <c r="AO2100" s="8"/>
      <c r="AP2100" s="9"/>
      <c r="AQ2100" s="10" t="s">
        <v>240</v>
      </c>
      <c r="BV2100" s="11">
        <v>33</v>
      </c>
    </row>
    <row r="2101" spans="1:74" hidden="1" x14ac:dyDescent="0.25">
      <c r="A2101" s="1" t="s">
        <v>430</v>
      </c>
      <c r="B2101" s="1" t="s">
        <v>477</v>
      </c>
      <c r="C2101" s="5" t="s">
        <v>243</v>
      </c>
      <c r="D2101" s="86">
        <v>2011</v>
      </c>
      <c r="E2101" s="6">
        <v>40764</v>
      </c>
      <c r="F2101" s="7">
        <v>2011</v>
      </c>
      <c r="G2101" s="7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9"/>
      <c r="AL2101" s="9"/>
      <c r="AM2101" s="8"/>
      <c r="AN2101" s="8"/>
      <c r="AO2101" s="8"/>
      <c r="AP2101" s="9"/>
      <c r="AQ2101" s="10" t="s">
        <v>240</v>
      </c>
      <c r="BV2101" s="11">
        <v>37</v>
      </c>
    </row>
    <row r="2102" spans="1:74" hidden="1" x14ac:dyDescent="0.25">
      <c r="A2102" s="1" t="s">
        <v>430</v>
      </c>
      <c r="B2102" s="1" t="s">
        <v>477</v>
      </c>
      <c r="C2102" s="5" t="s">
        <v>243</v>
      </c>
      <c r="D2102" s="86">
        <v>2011</v>
      </c>
      <c r="E2102" s="6">
        <v>40777</v>
      </c>
      <c r="F2102" s="7">
        <v>2011</v>
      </c>
      <c r="G2102" s="7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9"/>
      <c r="AL2102" s="9"/>
      <c r="AM2102" s="8"/>
      <c r="AN2102" s="8"/>
      <c r="AO2102" s="8"/>
      <c r="AP2102" s="9"/>
      <c r="AQ2102" s="10" t="s">
        <v>240</v>
      </c>
      <c r="BV2102" s="11">
        <v>43</v>
      </c>
    </row>
    <row r="2103" spans="1:74" hidden="1" x14ac:dyDescent="0.25">
      <c r="A2103" s="1" t="s">
        <v>430</v>
      </c>
      <c r="B2103" s="1" t="s">
        <v>477</v>
      </c>
      <c r="C2103" s="5" t="s">
        <v>243</v>
      </c>
      <c r="D2103" s="86">
        <v>2011</v>
      </c>
      <c r="E2103" s="6">
        <v>40805</v>
      </c>
      <c r="F2103" s="7">
        <v>2011</v>
      </c>
      <c r="G2103" s="7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9"/>
      <c r="AL2103" s="9"/>
      <c r="AM2103" s="8"/>
      <c r="AN2103" s="8"/>
      <c r="AO2103" s="8"/>
      <c r="AP2103" s="9"/>
      <c r="AQ2103" s="10" t="s">
        <v>240</v>
      </c>
      <c r="BV2103" s="11">
        <v>49</v>
      </c>
    </row>
    <row r="2104" spans="1:74" hidden="1" x14ac:dyDescent="0.25">
      <c r="A2104" s="1" t="s">
        <v>430</v>
      </c>
      <c r="B2104" s="1" t="s">
        <v>477</v>
      </c>
      <c r="C2104" s="5" t="s">
        <v>244</v>
      </c>
      <c r="D2104" s="86">
        <v>2011</v>
      </c>
      <c r="E2104" s="6">
        <v>40750</v>
      </c>
      <c r="F2104" s="7">
        <v>2011</v>
      </c>
      <c r="G2104" s="7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9"/>
      <c r="AL2104" s="9"/>
      <c r="AM2104" s="8"/>
      <c r="AN2104" s="8"/>
      <c r="AO2104" s="8"/>
      <c r="AP2104" s="9"/>
      <c r="AQ2104" s="10" t="s">
        <v>240</v>
      </c>
      <c r="BV2104" s="11">
        <v>25</v>
      </c>
    </row>
    <row r="2105" spans="1:74" hidden="1" x14ac:dyDescent="0.25">
      <c r="A2105" s="1" t="s">
        <v>430</v>
      </c>
      <c r="B2105" s="1" t="s">
        <v>477</v>
      </c>
      <c r="C2105" s="5" t="s">
        <v>244</v>
      </c>
      <c r="D2105" s="86">
        <v>2011</v>
      </c>
      <c r="E2105" s="6">
        <v>40764</v>
      </c>
      <c r="F2105" s="7">
        <v>2011</v>
      </c>
      <c r="G2105" s="7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9"/>
      <c r="AL2105" s="9"/>
      <c r="AM2105" s="8"/>
      <c r="AN2105" s="8"/>
      <c r="AO2105" s="8"/>
      <c r="AP2105" s="9"/>
      <c r="AQ2105" s="10" t="s">
        <v>240</v>
      </c>
      <c r="BV2105" s="11">
        <v>35</v>
      </c>
    </row>
    <row r="2106" spans="1:74" hidden="1" x14ac:dyDescent="0.25">
      <c r="A2106" s="1" t="s">
        <v>430</v>
      </c>
      <c r="B2106" s="1" t="s">
        <v>477</v>
      </c>
      <c r="C2106" s="5" t="s">
        <v>244</v>
      </c>
      <c r="D2106" s="86">
        <v>2011</v>
      </c>
      <c r="E2106" s="6">
        <v>40777</v>
      </c>
      <c r="F2106" s="7">
        <v>2011</v>
      </c>
      <c r="G2106" s="7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9"/>
      <c r="AL2106" s="9"/>
      <c r="AM2106" s="8"/>
      <c r="AN2106" s="8"/>
      <c r="AO2106" s="8"/>
      <c r="AP2106" s="9"/>
      <c r="AQ2106" s="10" t="s">
        <v>240</v>
      </c>
      <c r="BV2106" s="11">
        <v>39</v>
      </c>
    </row>
    <row r="2107" spans="1:74" hidden="1" x14ac:dyDescent="0.25">
      <c r="A2107" s="1" t="s">
        <v>430</v>
      </c>
      <c r="B2107" s="1" t="s">
        <v>477</v>
      </c>
      <c r="C2107" s="5" t="s">
        <v>244</v>
      </c>
      <c r="D2107" s="86">
        <v>2011</v>
      </c>
      <c r="E2107" s="6">
        <v>40805</v>
      </c>
      <c r="F2107" s="7">
        <v>2011</v>
      </c>
      <c r="G2107" s="7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9"/>
      <c r="AL2107" s="9"/>
      <c r="AM2107" s="8"/>
      <c r="AN2107" s="8"/>
      <c r="AO2107" s="8"/>
      <c r="AP2107" s="9"/>
      <c r="AQ2107" s="10" t="s">
        <v>240</v>
      </c>
      <c r="BV2107" s="11">
        <v>51</v>
      </c>
    </row>
    <row r="2108" spans="1:74" hidden="1" x14ac:dyDescent="0.25">
      <c r="A2108" s="1" t="s">
        <v>430</v>
      </c>
      <c r="B2108" s="1" t="s">
        <v>477</v>
      </c>
      <c r="C2108" s="5" t="s">
        <v>245</v>
      </c>
      <c r="D2108" s="86">
        <v>2011</v>
      </c>
      <c r="E2108" s="6">
        <v>40750</v>
      </c>
      <c r="F2108" s="7">
        <v>2011</v>
      </c>
      <c r="G2108" s="7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9"/>
      <c r="AL2108" s="9"/>
      <c r="AM2108" s="8"/>
      <c r="AN2108" s="8"/>
      <c r="AO2108" s="8"/>
      <c r="AP2108" s="9"/>
      <c r="AQ2108" s="10" t="s">
        <v>240</v>
      </c>
      <c r="BV2108" s="11">
        <v>23</v>
      </c>
    </row>
    <row r="2109" spans="1:74" hidden="1" x14ac:dyDescent="0.25">
      <c r="A2109" s="1" t="s">
        <v>430</v>
      </c>
      <c r="B2109" s="1" t="s">
        <v>477</v>
      </c>
      <c r="C2109" s="5" t="s">
        <v>245</v>
      </c>
      <c r="D2109" s="86">
        <v>2011</v>
      </c>
      <c r="E2109" s="6">
        <v>40764</v>
      </c>
      <c r="F2109" s="7">
        <v>2011</v>
      </c>
      <c r="G2109" s="7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9"/>
      <c r="AL2109" s="9"/>
      <c r="AM2109" s="8"/>
      <c r="AN2109" s="8"/>
      <c r="AO2109" s="8"/>
      <c r="AP2109" s="9"/>
      <c r="AQ2109" s="10" t="s">
        <v>240</v>
      </c>
      <c r="BV2109" s="11">
        <v>31</v>
      </c>
    </row>
    <row r="2110" spans="1:74" hidden="1" x14ac:dyDescent="0.25">
      <c r="A2110" s="1" t="s">
        <v>430</v>
      </c>
      <c r="B2110" s="1" t="s">
        <v>477</v>
      </c>
      <c r="C2110" s="5" t="s">
        <v>245</v>
      </c>
      <c r="D2110" s="86">
        <v>2011</v>
      </c>
      <c r="E2110" s="6">
        <v>40777</v>
      </c>
      <c r="F2110" s="7">
        <v>2011</v>
      </c>
      <c r="G2110" s="7"/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9"/>
      <c r="AL2110" s="9"/>
      <c r="AM2110" s="8"/>
      <c r="AN2110" s="8"/>
      <c r="AO2110" s="8"/>
      <c r="AP2110" s="9"/>
      <c r="AQ2110" s="10" t="s">
        <v>240</v>
      </c>
      <c r="BV2110" s="11">
        <v>35</v>
      </c>
    </row>
    <row r="2111" spans="1:74" hidden="1" x14ac:dyDescent="0.25">
      <c r="A2111" s="1" t="s">
        <v>430</v>
      </c>
      <c r="B2111" s="1" t="s">
        <v>477</v>
      </c>
      <c r="C2111" s="5" t="s">
        <v>245</v>
      </c>
      <c r="D2111" s="86">
        <v>2011</v>
      </c>
      <c r="E2111" s="6">
        <v>40805</v>
      </c>
      <c r="F2111" s="7">
        <v>2011</v>
      </c>
      <c r="G2111" s="7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9"/>
      <c r="AL2111" s="9"/>
      <c r="AM2111" s="8"/>
      <c r="AN2111" s="8"/>
      <c r="AO2111" s="8"/>
      <c r="AP2111" s="9"/>
      <c r="AQ2111" s="10" t="s">
        <v>240</v>
      </c>
      <c r="BV2111" s="11">
        <v>41</v>
      </c>
    </row>
    <row r="2112" spans="1:74" hidden="1" x14ac:dyDescent="0.25">
      <c r="A2112" s="1" t="s">
        <v>430</v>
      </c>
      <c r="B2112" s="1" t="s">
        <v>477</v>
      </c>
      <c r="C2112" s="5" t="s">
        <v>245</v>
      </c>
      <c r="D2112" s="86">
        <v>2011</v>
      </c>
      <c r="E2112" s="6">
        <v>40826</v>
      </c>
      <c r="F2112" s="7">
        <v>2011</v>
      </c>
      <c r="G2112" s="7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9"/>
      <c r="AL2112" s="9"/>
      <c r="AM2112" s="8"/>
      <c r="AN2112" s="8"/>
      <c r="AO2112" s="8"/>
      <c r="AP2112" s="9"/>
      <c r="AQ2112" s="10" t="s">
        <v>240</v>
      </c>
      <c r="BV2112" s="11">
        <v>61</v>
      </c>
    </row>
    <row r="2113" spans="1:74" hidden="1" x14ac:dyDescent="0.25">
      <c r="A2113" s="1" t="s">
        <v>430</v>
      </c>
      <c r="B2113" s="1" t="s">
        <v>477</v>
      </c>
      <c r="C2113" s="5" t="s">
        <v>246</v>
      </c>
      <c r="D2113" s="86">
        <v>2012</v>
      </c>
      <c r="E2113" s="6">
        <v>41030</v>
      </c>
      <c r="F2113" s="7">
        <v>2012</v>
      </c>
      <c r="G2113" s="7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9"/>
      <c r="AL2113" s="9"/>
      <c r="AM2113" s="8"/>
      <c r="AN2113" s="8"/>
      <c r="AO2113" s="8"/>
      <c r="AP2113" s="9"/>
      <c r="AQ2113" s="10" t="s">
        <v>219</v>
      </c>
      <c r="BV2113" s="11">
        <v>27</v>
      </c>
    </row>
    <row r="2114" spans="1:74" hidden="1" x14ac:dyDescent="0.25">
      <c r="A2114" s="1" t="s">
        <v>430</v>
      </c>
      <c r="B2114" s="1" t="s">
        <v>477</v>
      </c>
      <c r="C2114" s="5" t="s">
        <v>246</v>
      </c>
      <c r="D2114" s="86">
        <v>2012</v>
      </c>
      <c r="E2114" s="6">
        <v>41050</v>
      </c>
      <c r="F2114" s="7">
        <v>2012</v>
      </c>
      <c r="G2114" s="7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9"/>
      <c r="AL2114" s="9"/>
      <c r="AM2114" s="8"/>
      <c r="AN2114" s="8"/>
      <c r="AO2114" s="8"/>
      <c r="AP2114" s="9"/>
      <c r="AQ2114" s="10" t="s">
        <v>219</v>
      </c>
      <c r="BV2114" s="11">
        <v>30</v>
      </c>
    </row>
    <row r="2115" spans="1:74" hidden="1" x14ac:dyDescent="0.25">
      <c r="A2115" s="1" t="s">
        <v>430</v>
      </c>
      <c r="B2115" s="1" t="s">
        <v>477</v>
      </c>
      <c r="C2115" s="5" t="s">
        <v>246</v>
      </c>
      <c r="D2115" s="86">
        <v>2012</v>
      </c>
      <c r="E2115" s="6">
        <v>41095</v>
      </c>
      <c r="F2115" s="7">
        <v>2012</v>
      </c>
      <c r="G2115" s="7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9"/>
      <c r="AL2115" s="9"/>
      <c r="AM2115" s="8"/>
      <c r="AN2115" s="8"/>
      <c r="AO2115" s="8"/>
      <c r="AP2115" s="9"/>
      <c r="AQ2115" s="10" t="s">
        <v>219</v>
      </c>
      <c r="BV2115" s="11">
        <v>35</v>
      </c>
    </row>
    <row r="2116" spans="1:74" hidden="1" x14ac:dyDescent="0.25">
      <c r="A2116" s="1" t="s">
        <v>430</v>
      </c>
      <c r="B2116" s="1" t="s">
        <v>477</v>
      </c>
      <c r="C2116" s="5" t="s">
        <v>246</v>
      </c>
      <c r="D2116" s="86">
        <v>2012</v>
      </c>
      <c r="E2116" s="6">
        <v>41129</v>
      </c>
      <c r="F2116" s="7">
        <v>2012</v>
      </c>
      <c r="G2116" s="7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9"/>
      <c r="AL2116" s="9"/>
      <c r="AM2116" s="8"/>
      <c r="AN2116" s="8"/>
      <c r="AO2116" s="8"/>
      <c r="AP2116" s="9"/>
      <c r="AQ2116" s="10" t="s">
        <v>219</v>
      </c>
      <c r="BV2116" s="11">
        <v>45</v>
      </c>
    </row>
    <row r="2117" spans="1:74" hidden="1" x14ac:dyDescent="0.25">
      <c r="A2117" s="1" t="s">
        <v>430</v>
      </c>
      <c r="B2117" s="1" t="s">
        <v>477</v>
      </c>
      <c r="C2117" s="5" t="s">
        <v>246</v>
      </c>
      <c r="D2117" s="86">
        <v>2012</v>
      </c>
      <c r="E2117" s="6">
        <v>41141</v>
      </c>
      <c r="F2117" s="7">
        <v>2012</v>
      </c>
      <c r="G2117" s="7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9"/>
      <c r="AL2117" s="9"/>
      <c r="AM2117" s="8"/>
      <c r="AN2117" s="8"/>
      <c r="AO2117" s="8"/>
      <c r="AP2117" s="9"/>
      <c r="AQ2117" s="10" t="s">
        <v>219</v>
      </c>
      <c r="BV2117" s="11">
        <v>49</v>
      </c>
    </row>
    <row r="2118" spans="1:74" hidden="1" x14ac:dyDescent="0.25">
      <c r="A2118" s="1" t="s">
        <v>430</v>
      </c>
      <c r="B2118" s="1" t="s">
        <v>477</v>
      </c>
      <c r="C2118" s="5" t="s">
        <v>246</v>
      </c>
      <c r="D2118" s="86">
        <v>2012</v>
      </c>
      <c r="E2118" s="6">
        <v>41157</v>
      </c>
      <c r="F2118" s="7">
        <v>2012</v>
      </c>
      <c r="G2118" s="7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9"/>
      <c r="AL2118" s="9"/>
      <c r="AM2118" s="8"/>
      <c r="AN2118" s="8"/>
      <c r="AO2118" s="8"/>
      <c r="AP2118" s="9"/>
      <c r="AQ2118" s="10" t="s">
        <v>219</v>
      </c>
      <c r="BV2118" s="11">
        <v>53</v>
      </c>
    </row>
    <row r="2119" spans="1:74" hidden="1" x14ac:dyDescent="0.25">
      <c r="A2119" s="1" t="s">
        <v>430</v>
      </c>
      <c r="B2119" s="1" t="s">
        <v>477</v>
      </c>
      <c r="C2119" s="5" t="s">
        <v>247</v>
      </c>
      <c r="D2119" s="86">
        <v>2012</v>
      </c>
      <c r="E2119" s="6">
        <v>41030</v>
      </c>
      <c r="F2119" s="7">
        <v>2012</v>
      </c>
      <c r="G2119" s="7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9"/>
      <c r="AL2119" s="9"/>
      <c r="AM2119" s="8"/>
      <c r="AN2119" s="8"/>
      <c r="AO2119" s="8"/>
      <c r="AP2119" s="9"/>
      <c r="AQ2119" s="10" t="s">
        <v>219</v>
      </c>
      <c r="BV2119" s="11">
        <v>22</v>
      </c>
    </row>
    <row r="2120" spans="1:74" hidden="1" x14ac:dyDescent="0.25">
      <c r="A2120" s="1" t="s">
        <v>430</v>
      </c>
      <c r="B2120" s="1" t="s">
        <v>477</v>
      </c>
      <c r="C2120" s="5" t="s">
        <v>247</v>
      </c>
      <c r="D2120" s="86">
        <v>2012</v>
      </c>
      <c r="E2120" s="6">
        <v>41050</v>
      </c>
      <c r="F2120" s="7">
        <v>2012</v>
      </c>
      <c r="G2120" s="7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9"/>
      <c r="AL2120" s="9"/>
      <c r="AM2120" s="8"/>
      <c r="AN2120" s="8"/>
      <c r="AO2120" s="8"/>
      <c r="AP2120" s="9"/>
      <c r="AQ2120" s="10" t="s">
        <v>219</v>
      </c>
      <c r="BV2120" s="11">
        <v>31</v>
      </c>
    </row>
    <row r="2121" spans="1:74" hidden="1" x14ac:dyDescent="0.25">
      <c r="A2121" s="1" t="s">
        <v>430</v>
      </c>
      <c r="B2121" s="1" t="s">
        <v>477</v>
      </c>
      <c r="C2121" s="5" t="s">
        <v>247</v>
      </c>
      <c r="D2121" s="86">
        <v>2012</v>
      </c>
      <c r="E2121" s="6">
        <v>41095</v>
      </c>
      <c r="F2121" s="7">
        <v>2012</v>
      </c>
      <c r="G2121" s="7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9"/>
      <c r="AL2121" s="9"/>
      <c r="AM2121" s="8"/>
      <c r="AN2121" s="8"/>
      <c r="AO2121" s="8"/>
      <c r="AP2121" s="9"/>
      <c r="AQ2121" s="10" t="s">
        <v>219</v>
      </c>
      <c r="BV2121" s="11">
        <v>32</v>
      </c>
    </row>
    <row r="2122" spans="1:74" hidden="1" x14ac:dyDescent="0.25">
      <c r="A2122" s="1" t="s">
        <v>430</v>
      </c>
      <c r="B2122" s="1" t="s">
        <v>477</v>
      </c>
      <c r="C2122" s="5" t="s">
        <v>247</v>
      </c>
      <c r="D2122" s="86">
        <v>2012</v>
      </c>
      <c r="E2122" s="6">
        <v>41129</v>
      </c>
      <c r="F2122" s="7">
        <v>2012</v>
      </c>
      <c r="G2122" s="7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9"/>
      <c r="AL2122" s="9"/>
      <c r="AM2122" s="8"/>
      <c r="AN2122" s="8"/>
      <c r="AO2122" s="8"/>
      <c r="AP2122" s="9"/>
      <c r="AQ2122" s="10" t="s">
        <v>219</v>
      </c>
      <c r="BV2122" s="11">
        <v>37</v>
      </c>
    </row>
    <row r="2123" spans="1:74" hidden="1" x14ac:dyDescent="0.25">
      <c r="A2123" s="1" t="s">
        <v>430</v>
      </c>
      <c r="B2123" s="1" t="s">
        <v>477</v>
      </c>
      <c r="C2123" s="5" t="s">
        <v>247</v>
      </c>
      <c r="D2123" s="86">
        <v>2012</v>
      </c>
      <c r="E2123" s="6">
        <v>41141</v>
      </c>
      <c r="F2123" s="7">
        <v>2012</v>
      </c>
      <c r="G2123" s="7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9"/>
      <c r="AL2123" s="9"/>
      <c r="AM2123" s="8"/>
      <c r="AN2123" s="8"/>
      <c r="AO2123" s="8"/>
      <c r="AP2123" s="9"/>
      <c r="AQ2123" s="10" t="s">
        <v>219</v>
      </c>
      <c r="BV2123" s="11">
        <v>45</v>
      </c>
    </row>
    <row r="2124" spans="1:74" hidden="1" x14ac:dyDescent="0.25">
      <c r="A2124" s="1" t="s">
        <v>430</v>
      </c>
      <c r="B2124" s="1" t="s">
        <v>477</v>
      </c>
      <c r="C2124" s="5" t="s">
        <v>247</v>
      </c>
      <c r="D2124" s="86">
        <v>2012</v>
      </c>
      <c r="E2124" s="6">
        <v>41157</v>
      </c>
      <c r="F2124" s="7">
        <v>2012</v>
      </c>
      <c r="G2124" s="7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9"/>
      <c r="AL2124" s="9"/>
      <c r="AM2124" s="8"/>
      <c r="AN2124" s="8"/>
      <c r="AO2124" s="8"/>
      <c r="AP2124" s="9"/>
      <c r="AQ2124" s="10" t="s">
        <v>219</v>
      </c>
      <c r="BV2124" s="11">
        <v>51</v>
      </c>
    </row>
    <row r="2125" spans="1:74" hidden="1" x14ac:dyDescent="0.25">
      <c r="A2125" s="1" t="s">
        <v>430</v>
      </c>
      <c r="B2125" s="1" t="s">
        <v>477</v>
      </c>
      <c r="C2125" s="5" t="s">
        <v>248</v>
      </c>
      <c r="D2125" s="86">
        <v>2012</v>
      </c>
      <c r="E2125" s="6">
        <v>41050</v>
      </c>
      <c r="F2125" s="7">
        <v>2012</v>
      </c>
      <c r="G2125" s="7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9"/>
      <c r="AL2125" s="9"/>
      <c r="AM2125" s="8"/>
      <c r="AN2125" s="8"/>
      <c r="AO2125" s="8"/>
      <c r="AP2125" s="9"/>
      <c r="AQ2125" s="10" t="s">
        <v>219</v>
      </c>
      <c r="BV2125" s="11">
        <v>24</v>
      </c>
    </row>
    <row r="2126" spans="1:74" hidden="1" x14ac:dyDescent="0.25">
      <c r="A2126" s="1" t="s">
        <v>430</v>
      </c>
      <c r="B2126" s="1" t="s">
        <v>477</v>
      </c>
      <c r="C2126" s="5" t="s">
        <v>248</v>
      </c>
      <c r="D2126" s="86">
        <v>2012</v>
      </c>
      <c r="E2126" s="6">
        <v>41095</v>
      </c>
      <c r="F2126" s="7">
        <v>2012</v>
      </c>
      <c r="G2126" s="7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9"/>
      <c r="AL2126" s="9"/>
      <c r="AM2126" s="8"/>
      <c r="AN2126" s="8"/>
      <c r="AO2126" s="8"/>
      <c r="AP2126" s="9"/>
      <c r="AQ2126" s="10" t="s">
        <v>219</v>
      </c>
      <c r="BV2126" s="11">
        <v>32</v>
      </c>
    </row>
    <row r="2127" spans="1:74" hidden="1" x14ac:dyDescent="0.25">
      <c r="A2127" s="1" t="s">
        <v>430</v>
      </c>
      <c r="B2127" s="1" t="s">
        <v>477</v>
      </c>
      <c r="C2127" s="5" t="s">
        <v>248</v>
      </c>
      <c r="D2127" s="86">
        <v>2012</v>
      </c>
      <c r="E2127" s="6">
        <v>41129</v>
      </c>
      <c r="F2127" s="7">
        <v>2012</v>
      </c>
      <c r="G2127" s="7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9"/>
      <c r="AL2127" s="9"/>
      <c r="AM2127" s="8"/>
      <c r="AN2127" s="8"/>
      <c r="AO2127" s="8"/>
      <c r="AP2127" s="9"/>
      <c r="AQ2127" s="10" t="s">
        <v>219</v>
      </c>
      <c r="BV2127" s="11">
        <v>35</v>
      </c>
    </row>
    <row r="2128" spans="1:74" hidden="1" x14ac:dyDescent="0.25">
      <c r="A2128" s="1" t="s">
        <v>430</v>
      </c>
      <c r="B2128" s="1" t="s">
        <v>477</v>
      </c>
      <c r="C2128" s="5" t="s">
        <v>248</v>
      </c>
      <c r="D2128" s="86">
        <v>2012</v>
      </c>
      <c r="E2128" s="6">
        <v>41141</v>
      </c>
      <c r="F2128" s="7">
        <v>2012</v>
      </c>
      <c r="G2128" s="7"/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9"/>
      <c r="AL2128" s="9"/>
      <c r="AM2128" s="8"/>
      <c r="AN2128" s="8"/>
      <c r="AO2128" s="8"/>
      <c r="AP2128" s="9"/>
      <c r="AQ2128" s="10" t="s">
        <v>219</v>
      </c>
    </row>
    <row r="2129" spans="1:74" hidden="1" x14ac:dyDescent="0.25">
      <c r="A2129" s="1" t="s">
        <v>430</v>
      </c>
      <c r="B2129" s="1" t="s">
        <v>477</v>
      </c>
      <c r="C2129" s="5" t="s">
        <v>248</v>
      </c>
      <c r="D2129" s="86">
        <v>2012</v>
      </c>
      <c r="E2129" s="6">
        <v>41157</v>
      </c>
      <c r="F2129" s="7">
        <v>2012</v>
      </c>
      <c r="G2129" s="7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9"/>
      <c r="AL2129" s="9"/>
      <c r="AM2129" s="8"/>
      <c r="AN2129" s="8"/>
      <c r="AO2129" s="8"/>
      <c r="AP2129" s="9"/>
      <c r="AQ2129" s="10" t="s">
        <v>219</v>
      </c>
    </row>
    <row r="2130" spans="1:74" hidden="1" x14ac:dyDescent="0.25">
      <c r="A2130" s="1" t="s">
        <v>430</v>
      </c>
      <c r="B2130" s="1" t="s">
        <v>477</v>
      </c>
      <c r="C2130" s="5" t="s">
        <v>249</v>
      </c>
      <c r="D2130" s="86">
        <v>2012</v>
      </c>
      <c r="E2130" s="6">
        <v>41095</v>
      </c>
      <c r="F2130" s="7">
        <v>2012</v>
      </c>
      <c r="G2130" s="7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9"/>
      <c r="AL2130" s="9"/>
      <c r="AM2130" s="8"/>
      <c r="AN2130" s="8"/>
      <c r="AO2130" s="8"/>
      <c r="AP2130" s="9"/>
      <c r="AQ2130" s="10" t="s">
        <v>219</v>
      </c>
      <c r="BV2130" s="1">
        <v>31</v>
      </c>
    </row>
    <row r="2131" spans="1:74" hidden="1" x14ac:dyDescent="0.25">
      <c r="A2131" s="1" t="s">
        <v>430</v>
      </c>
      <c r="B2131" s="1" t="s">
        <v>477</v>
      </c>
      <c r="C2131" s="5" t="s">
        <v>249</v>
      </c>
      <c r="D2131" s="86">
        <v>2012</v>
      </c>
      <c r="E2131" s="6">
        <v>41129</v>
      </c>
      <c r="F2131" s="7">
        <v>2012</v>
      </c>
      <c r="G2131" s="7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9"/>
      <c r="AL2131" s="9"/>
      <c r="AM2131" s="8"/>
      <c r="AN2131" s="8"/>
      <c r="AO2131" s="8"/>
      <c r="AP2131" s="9"/>
      <c r="AQ2131" s="10" t="s">
        <v>219</v>
      </c>
      <c r="BV2131" s="1">
        <v>33</v>
      </c>
    </row>
    <row r="2132" spans="1:74" hidden="1" x14ac:dyDescent="0.25">
      <c r="A2132" s="1" t="s">
        <v>430</v>
      </c>
      <c r="B2132" s="1" t="s">
        <v>477</v>
      </c>
      <c r="C2132" s="5" t="s">
        <v>249</v>
      </c>
      <c r="D2132" s="86">
        <v>2012</v>
      </c>
      <c r="E2132" s="6">
        <v>41141</v>
      </c>
      <c r="F2132" s="7">
        <v>2012</v>
      </c>
      <c r="G2132" s="7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9"/>
      <c r="AL2132" s="9"/>
      <c r="AM2132" s="8"/>
      <c r="AN2132" s="8"/>
      <c r="AO2132" s="8"/>
      <c r="AP2132" s="9"/>
      <c r="AQ2132" s="10" t="s">
        <v>219</v>
      </c>
      <c r="BV2132" s="1">
        <v>35</v>
      </c>
    </row>
    <row r="2133" spans="1:74" hidden="1" x14ac:dyDescent="0.25">
      <c r="A2133" s="1" t="s">
        <v>430</v>
      </c>
      <c r="B2133" s="1" t="s">
        <v>477</v>
      </c>
      <c r="C2133" s="5" t="s">
        <v>249</v>
      </c>
      <c r="D2133" s="86">
        <v>2012</v>
      </c>
      <c r="E2133" s="6">
        <v>41157</v>
      </c>
      <c r="F2133" s="7">
        <v>2012</v>
      </c>
      <c r="G2133" s="7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9"/>
      <c r="AL2133" s="9"/>
      <c r="AM2133" s="8"/>
      <c r="AN2133" s="8"/>
      <c r="AO2133" s="8"/>
      <c r="AP2133" s="9"/>
      <c r="AQ2133" s="10" t="s">
        <v>219</v>
      </c>
      <c r="BV2133" s="1">
        <v>37</v>
      </c>
    </row>
    <row r="2134" spans="1:74" hidden="1" x14ac:dyDescent="0.25">
      <c r="A2134" s="1" t="s">
        <v>430</v>
      </c>
      <c r="B2134" s="1" t="s">
        <v>477</v>
      </c>
      <c r="C2134" s="5" t="s">
        <v>249</v>
      </c>
      <c r="D2134" s="86">
        <v>2012</v>
      </c>
      <c r="E2134" s="6">
        <v>41184</v>
      </c>
      <c r="F2134" s="7">
        <v>2012</v>
      </c>
      <c r="G2134" s="7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9"/>
      <c r="AL2134" s="9"/>
      <c r="AM2134" s="8"/>
      <c r="AN2134" s="8"/>
      <c r="AO2134" s="8"/>
      <c r="AP2134" s="9"/>
      <c r="AQ2134" s="10" t="s">
        <v>219</v>
      </c>
      <c r="BV2134" s="1">
        <v>43</v>
      </c>
    </row>
    <row r="2135" spans="1:74" hidden="1" x14ac:dyDescent="0.25">
      <c r="A2135" s="1" t="s">
        <v>430</v>
      </c>
      <c r="B2135" s="1" t="s">
        <v>477</v>
      </c>
      <c r="C2135" s="5" t="s">
        <v>250</v>
      </c>
      <c r="D2135" s="86">
        <v>2012</v>
      </c>
      <c r="E2135" s="6">
        <v>41129</v>
      </c>
      <c r="F2135" s="7">
        <v>2012</v>
      </c>
      <c r="G2135" s="7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9"/>
      <c r="AL2135" s="9"/>
      <c r="AM2135" s="8"/>
      <c r="AN2135" s="8"/>
      <c r="AO2135" s="8"/>
      <c r="AP2135" s="9"/>
      <c r="AQ2135" s="10" t="s">
        <v>219</v>
      </c>
      <c r="BV2135" s="1">
        <v>25</v>
      </c>
    </row>
    <row r="2136" spans="1:74" hidden="1" x14ac:dyDescent="0.25">
      <c r="A2136" s="1" t="s">
        <v>430</v>
      </c>
      <c r="B2136" s="1" t="s">
        <v>477</v>
      </c>
      <c r="C2136" s="5" t="s">
        <v>250</v>
      </c>
      <c r="D2136" s="86">
        <v>2012</v>
      </c>
      <c r="E2136" s="6">
        <v>41141</v>
      </c>
      <c r="F2136" s="7">
        <v>2012</v>
      </c>
      <c r="G2136" s="7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9"/>
      <c r="AL2136" s="9"/>
      <c r="AM2136" s="8"/>
      <c r="AN2136" s="8"/>
      <c r="AO2136" s="8"/>
      <c r="AP2136" s="9"/>
      <c r="AQ2136" s="10" t="s">
        <v>219</v>
      </c>
      <c r="BV2136" s="1">
        <v>33</v>
      </c>
    </row>
    <row r="2137" spans="1:74" hidden="1" x14ac:dyDescent="0.25">
      <c r="A2137" s="1" t="s">
        <v>430</v>
      </c>
      <c r="B2137" s="1" t="s">
        <v>477</v>
      </c>
      <c r="C2137" s="5" t="s">
        <v>250</v>
      </c>
      <c r="D2137" s="86">
        <v>2012</v>
      </c>
      <c r="E2137" s="6">
        <v>41157</v>
      </c>
      <c r="F2137" s="7">
        <v>2012</v>
      </c>
      <c r="G2137" s="7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9"/>
      <c r="AL2137" s="9"/>
      <c r="AM2137" s="8"/>
      <c r="AN2137" s="8"/>
      <c r="AO2137" s="8"/>
      <c r="AP2137" s="9"/>
      <c r="AQ2137" s="10" t="s">
        <v>219</v>
      </c>
      <c r="BV2137" s="1">
        <v>41</v>
      </c>
    </row>
    <row r="2138" spans="1:74" hidden="1" x14ac:dyDescent="0.25">
      <c r="A2138" s="1" t="s">
        <v>430</v>
      </c>
      <c r="B2138" s="1" t="s">
        <v>477</v>
      </c>
      <c r="C2138" s="5" t="s">
        <v>250</v>
      </c>
      <c r="D2138" s="86">
        <v>2012</v>
      </c>
      <c r="E2138" s="6">
        <v>41184</v>
      </c>
      <c r="F2138" s="7">
        <v>2012</v>
      </c>
      <c r="G2138" s="7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9"/>
      <c r="AL2138" s="9"/>
      <c r="AM2138" s="8"/>
      <c r="AN2138" s="8"/>
      <c r="AO2138" s="8"/>
      <c r="AP2138" s="9"/>
      <c r="AQ2138" s="10" t="s">
        <v>219</v>
      </c>
      <c r="BV2138" s="1">
        <v>45</v>
      </c>
    </row>
    <row r="2139" spans="1:74" hidden="1" x14ac:dyDescent="0.25">
      <c r="A2139" s="1" t="s">
        <v>430</v>
      </c>
      <c r="B2139" s="1" t="s">
        <v>477</v>
      </c>
      <c r="C2139" s="5" t="s">
        <v>251</v>
      </c>
      <c r="D2139" s="86">
        <v>2012</v>
      </c>
      <c r="E2139" s="6">
        <v>41141</v>
      </c>
      <c r="F2139" s="7">
        <v>2012</v>
      </c>
      <c r="G2139" s="7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9"/>
      <c r="AL2139" s="9"/>
      <c r="AM2139" s="8"/>
      <c r="AN2139" s="8"/>
      <c r="AO2139" s="8"/>
      <c r="AP2139" s="9"/>
      <c r="AQ2139" s="10" t="s">
        <v>219</v>
      </c>
      <c r="BV2139" s="1">
        <v>31</v>
      </c>
    </row>
    <row r="2140" spans="1:74" hidden="1" x14ac:dyDescent="0.25">
      <c r="A2140" s="1" t="s">
        <v>430</v>
      </c>
      <c r="B2140" s="1" t="s">
        <v>477</v>
      </c>
      <c r="C2140" s="5" t="s">
        <v>251</v>
      </c>
      <c r="D2140" s="86">
        <v>2012</v>
      </c>
      <c r="E2140" s="6">
        <v>41157</v>
      </c>
      <c r="F2140" s="7">
        <v>2012</v>
      </c>
      <c r="G2140" s="7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9"/>
      <c r="AL2140" s="9"/>
      <c r="AM2140" s="8"/>
      <c r="AN2140" s="8"/>
      <c r="AO2140" s="8"/>
      <c r="AP2140" s="9"/>
      <c r="AQ2140" s="10" t="s">
        <v>219</v>
      </c>
      <c r="BV2140" s="1">
        <v>34</v>
      </c>
    </row>
    <row r="2141" spans="1:74" hidden="1" x14ac:dyDescent="0.25">
      <c r="A2141" s="1" t="s">
        <v>430</v>
      </c>
      <c r="B2141" s="1" t="s">
        <v>477</v>
      </c>
      <c r="C2141" s="5" t="s">
        <v>251</v>
      </c>
      <c r="D2141" s="86">
        <v>2012</v>
      </c>
      <c r="E2141" s="6">
        <v>41184</v>
      </c>
      <c r="F2141" s="7">
        <v>2012</v>
      </c>
      <c r="G2141" s="7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9"/>
      <c r="AL2141" s="9"/>
      <c r="AM2141" s="8"/>
      <c r="AN2141" s="8"/>
      <c r="AO2141" s="8"/>
      <c r="AP2141" s="9"/>
      <c r="AQ2141" s="10" t="s">
        <v>219</v>
      </c>
      <c r="BV2141" s="1">
        <v>45</v>
      </c>
    </row>
    <row r="2142" spans="1:74" hidden="1" x14ac:dyDescent="0.25">
      <c r="A2142" s="1" t="s">
        <v>430</v>
      </c>
      <c r="B2142" s="1" t="s">
        <v>477</v>
      </c>
      <c r="C2142" s="5" t="s">
        <v>251</v>
      </c>
      <c r="D2142" s="86">
        <v>2012</v>
      </c>
      <c r="E2142" s="6">
        <v>41198</v>
      </c>
      <c r="F2142" s="7">
        <v>2012</v>
      </c>
      <c r="G2142" s="7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9"/>
      <c r="AL2142" s="9"/>
      <c r="AM2142" s="8"/>
      <c r="AN2142" s="8"/>
      <c r="AO2142" s="8"/>
      <c r="AP2142" s="9"/>
      <c r="AQ2142" s="10" t="s">
        <v>219</v>
      </c>
      <c r="BV2142" s="1">
        <v>57</v>
      </c>
    </row>
    <row r="2143" spans="1:74" hidden="1" x14ac:dyDescent="0.25">
      <c r="A2143" s="1" t="s">
        <v>430</v>
      </c>
      <c r="B2143" s="1" t="s">
        <v>477</v>
      </c>
      <c r="C2143" s="5" t="s">
        <v>252</v>
      </c>
      <c r="D2143" s="86">
        <v>2012</v>
      </c>
      <c r="E2143" s="6">
        <v>41030</v>
      </c>
      <c r="F2143" s="7">
        <v>2012</v>
      </c>
      <c r="G2143" s="7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9"/>
      <c r="AL2143" s="9"/>
      <c r="AM2143" s="8"/>
      <c r="AN2143" s="8"/>
      <c r="AO2143" s="8"/>
      <c r="AP2143" s="9"/>
      <c r="AQ2143" s="10" t="s">
        <v>226</v>
      </c>
      <c r="BV2143" s="1">
        <v>55</v>
      </c>
    </row>
    <row r="2144" spans="1:74" hidden="1" x14ac:dyDescent="0.25">
      <c r="A2144" s="1" t="s">
        <v>430</v>
      </c>
      <c r="B2144" s="1" t="s">
        <v>477</v>
      </c>
      <c r="C2144" s="5" t="s">
        <v>252</v>
      </c>
      <c r="D2144" s="86">
        <v>2012</v>
      </c>
      <c r="E2144" s="6">
        <v>41050</v>
      </c>
      <c r="F2144" s="7">
        <v>2012</v>
      </c>
      <c r="G2144" s="7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9"/>
      <c r="AL2144" s="9"/>
      <c r="AM2144" s="8"/>
      <c r="AN2144" s="8"/>
      <c r="AO2144" s="8"/>
      <c r="AP2144" s="9"/>
      <c r="AQ2144" s="10" t="s">
        <v>226</v>
      </c>
      <c r="BV2144" s="1">
        <v>65</v>
      </c>
    </row>
    <row r="2145" spans="1:74" hidden="1" x14ac:dyDescent="0.25">
      <c r="A2145" s="1" t="s">
        <v>430</v>
      </c>
      <c r="B2145" s="1" t="s">
        <v>477</v>
      </c>
      <c r="C2145" s="5" t="s">
        <v>252</v>
      </c>
      <c r="D2145" s="86">
        <v>2012</v>
      </c>
      <c r="E2145" s="6">
        <v>41095</v>
      </c>
      <c r="F2145" s="7">
        <v>2012</v>
      </c>
      <c r="G2145" s="7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9"/>
      <c r="AL2145" s="9"/>
      <c r="AM2145" s="8"/>
      <c r="AN2145" s="8"/>
      <c r="AO2145" s="8"/>
      <c r="AP2145" s="9"/>
      <c r="AQ2145" s="10" t="s">
        <v>226</v>
      </c>
      <c r="BV2145" s="1">
        <v>77</v>
      </c>
    </row>
    <row r="2146" spans="1:74" hidden="1" x14ac:dyDescent="0.25">
      <c r="A2146" s="1" t="s">
        <v>430</v>
      </c>
      <c r="B2146" s="1" t="s">
        <v>477</v>
      </c>
      <c r="C2146" s="5" t="s">
        <v>252</v>
      </c>
      <c r="D2146" s="86">
        <v>2012</v>
      </c>
      <c r="E2146" s="6">
        <v>41129</v>
      </c>
      <c r="F2146" s="7">
        <v>2012</v>
      </c>
      <c r="G2146" s="7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9"/>
      <c r="AL2146" s="9"/>
      <c r="AM2146" s="8"/>
      <c r="AN2146" s="8"/>
      <c r="AO2146" s="8"/>
      <c r="AP2146" s="9"/>
      <c r="AQ2146" s="10" t="s">
        <v>226</v>
      </c>
      <c r="BV2146" s="1">
        <v>87</v>
      </c>
    </row>
    <row r="2147" spans="1:74" hidden="1" x14ac:dyDescent="0.25">
      <c r="A2147" s="1" t="s">
        <v>430</v>
      </c>
      <c r="B2147" s="1" t="s">
        <v>477</v>
      </c>
      <c r="C2147" s="5" t="s">
        <v>252</v>
      </c>
      <c r="D2147" s="86">
        <v>2012</v>
      </c>
      <c r="E2147" s="6">
        <v>41141</v>
      </c>
      <c r="F2147" s="7">
        <v>2012</v>
      </c>
      <c r="G2147" s="7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9"/>
      <c r="AL2147" s="9"/>
      <c r="AM2147" s="8"/>
      <c r="AN2147" s="8"/>
      <c r="AO2147" s="8"/>
      <c r="AP2147" s="9"/>
      <c r="AQ2147" s="10" t="s">
        <v>226</v>
      </c>
      <c r="BV2147" s="1">
        <v>91</v>
      </c>
    </row>
    <row r="2148" spans="1:74" hidden="1" x14ac:dyDescent="0.25">
      <c r="A2148" s="1" t="s">
        <v>430</v>
      </c>
      <c r="B2148" s="1" t="s">
        <v>477</v>
      </c>
      <c r="C2148" s="5" t="s">
        <v>252</v>
      </c>
      <c r="D2148" s="86">
        <v>2012</v>
      </c>
      <c r="E2148" s="6">
        <v>41157</v>
      </c>
      <c r="F2148" s="7">
        <v>2012</v>
      </c>
      <c r="G2148" s="7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9"/>
      <c r="AL2148" s="9"/>
      <c r="AM2148" s="8"/>
      <c r="AN2148" s="8"/>
      <c r="AO2148" s="8"/>
      <c r="AP2148" s="9"/>
      <c r="AQ2148" s="10" t="s">
        <v>226</v>
      </c>
      <c r="BV2148" s="1">
        <v>91</v>
      </c>
    </row>
    <row r="2149" spans="1:74" hidden="1" x14ac:dyDescent="0.25">
      <c r="A2149" s="1" t="s">
        <v>430</v>
      </c>
      <c r="B2149" s="1" t="s">
        <v>477</v>
      </c>
      <c r="C2149" s="5" t="s">
        <v>253</v>
      </c>
      <c r="D2149" s="86">
        <v>2012</v>
      </c>
      <c r="E2149" s="6">
        <v>41030</v>
      </c>
      <c r="F2149" s="7">
        <v>2012</v>
      </c>
      <c r="G2149" s="7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9"/>
      <c r="AL2149" s="9"/>
      <c r="AM2149" s="8"/>
      <c r="AN2149" s="8"/>
      <c r="AO2149" s="8"/>
      <c r="AP2149" s="9"/>
      <c r="AQ2149" s="10" t="s">
        <v>226</v>
      </c>
      <c r="BV2149" s="1">
        <v>22</v>
      </c>
    </row>
    <row r="2150" spans="1:74" hidden="1" x14ac:dyDescent="0.25">
      <c r="A2150" s="1" t="s">
        <v>430</v>
      </c>
      <c r="B2150" s="1" t="s">
        <v>477</v>
      </c>
      <c r="C2150" s="5" t="s">
        <v>253</v>
      </c>
      <c r="D2150" s="86">
        <v>2012</v>
      </c>
      <c r="E2150" s="6">
        <v>41050</v>
      </c>
      <c r="F2150" s="7">
        <v>2012</v>
      </c>
      <c r="G2150" s="7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9"/>
      <c r="AL2150" s="9"/>
      <c r="AM2150" s="8"/>
      <c r="AN2150" s="8"/>
      <c r="AO2150" s="8"/>
      <c r="AP2150" s="9"/>
      <c r="AQ2150" s="10" t="s">
        <v>226</v>
      </c>
      <c r="BV2150" s="1">
        <v>32</v>
      </c>
    </row>
    <row r="2151" spans="1:74" hidden="1" x14ac:dyDescent="0.25">
      <c r="A2151" s="1" t="s">
        <v>430</v>
      </c>
      <c r="B2151" s="1" t="s">
        <v>477</v>
      </c>
      <c r="C2151" s="5" t="s">
        <v>253</v>
      </c>
      <c r="D2151" s="86">
        <v>2012</v>
      </c>
      <c r="E2151" s="6">
        <v>41095</v>
      </c>
      <c r="F2151" s="7">
        <v>2012</v>
      </c>
      <c r="G2151" s="7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9"/>
      <c r="AL2151" s="9"/>
      <c r="AM2151" s="8"/>
      <c r="AN2151" s="8"/>
      <c r="AO2151" s="8"/>
      <c r="AP2151" s="9"/>
      <c r="AQ2151" s="10" t="s">
        <v>226</v>
      </c>
      <c r="BV2151" s="1">
        <v>34</v>
      </c>
    </row>
    <row r="2152" spans="1:74" hidden="1" x14ac:dyDescent="0.25">
      <c r="A2152" s="1" t="s">
        <v>430</v>
      </c>
      <c r="B2152" s="1" t="s">
        <v>477</v>
      </c>
      <c r="C2152" s="5" t="s">
        <v>253</v>
      </c>
      <c r="D2152" s="86">
        <v>2012</v>
      </c>
      <c r="E2152" s="6">
        <v>41129</v>
      </c>
      <c r="F2152" s="7">
        <v>2012</v>
      </c>
      <c r="G2152" s="7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9"/>
      <c r="AL2152" s="9"/>
      <c r="AM2152" s="8"/>
      <c r="AN2152" s="8"/>
      <c r="AO2152" s="8"/>
      <c r="AP2152" s="9"/>
      <c r="AQ2152" s="10" t="s">
        <v>226</v>
      </c>
      <c r="BV2152" s="1">
        <v>41</v>
      </c>
    </row>
    <row r="2153" spans="1:74" hidden="1" x14ac:dyDescent="0.25">
      <c r="A2153" s="1" t="s">
        <v>430</v>
      </c>
      <c r="B2153" s="1" t="s">
        <v>477</v>
      </c>
      <c r="C2153" s="5" t="s">
        <v>253</v>
      </c>
      <c r="D2153" s="86">
        <v>2012</v>
      </c>
      <c r="E2153" s="6">
        <v>41141</v>
      </c>
      <c r="F2153" s="7">
        <v>2012</v>
      </c>
      <c r="G2153" s="7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9"/>
      <c r="AL2153" s="9"/>
      <c r="AM2153" s="8"/>
      <c r="AN2153" s="8"/>
      <c r="AO2153" s="8"/>
      <c r="AP2153" s="9"/>
      <c r="AQ2153" s="10" t="s">
        <v>226</v>
      </c>
      <c r="BV2153" s="1">
        <v>53</v>
      </c>
    </row>
    <row r="2154" spans="1:74" hidden="1" x14ac:dyDescent="0.25">
      <c r="A2154" s="1" t="s">
        <v>430</v>
      </c>
      <c r="B2154" s="1" t="s">
        <v>477</v>
      </c>
      <c r="C2154" s="5" t="s">
        <v>253</v>
      </c>
      <c r="D2154" s="86">
        <v>2012</v>
      </c>
      <c r="E2154" s="6">
        <v>41157</v>
      </c>
      <c r="F2154" s="7">
        <v>2012</v>
      </c>
      <c r="G2154" s="7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9"/>
      <c r="AL2154" s="9"/>
      <c r="AM2154" s="8"/>
      <c r="AN2154" s="8"/>
      <c r="AO2154" s="8"/>
      <c r="AP2154" s="9"/>
      <c r="AQ2154" s="10" t="s">
        <v>226</v>
      </c>
      <c r="BV2154" s="1">
        <v>65</v>
      </c>
    </row>
    <row r="2155" spans="1:74" hidden="1" x14ac:dyDescent="0.25">
      <c r="A2155" s="1" t="s">
        <v>430</v>
      </c>
      <c r="B2155" s="1" t="s">
        <v>477</v>
      </c>
      <c r="C2155" s="5" t="s">
        <v>254</v>
      </c>
      <c r="D2155" s="86">
        <v>2012</v>
      </c>
      <c r="E2155" s="6">
        <v>41050</v>
      </c>
      <c r="F2155" s="7">
        <v>2012</v>
      </c>
      <c r="G2155" s="7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9"/>
      <c r="AL2155" s="9"/>
      <c r="AM2155" s="8"/>
      <c r="AN2155" s="8"/>
      <c r="AO2155" s="8"/>
      <c r="AP2155" s="9"/>
      <c r="AQ2155" s="10" t="s">
        <v>226</v>
      </c>
      <c r="BV2155" s="1">
        <v>24</v>
      </c>
    </row>
    <row r="2156" spans="1:74" hidden="1" x14ac:dyDescent="0.25">
      <c r="A2156" s="1" t="s">
        <v>430</v>
      </c>
      <c r="B2156" s="1" t="s">
        <v>477</v>
      </c>
      <c r="C2156" s="5" t="s">
        <v>254</v>
      </c>
      <c r="D2156" s="86">
        <v>2012</v>
      </c>
      <c r="E2156" s="6">
        <v>41095</v>
      </c>
      <c r="F2156" s="7">
        <v>2012</v>
      </c>
      <c r="G2156" s="7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9"/>
      <c r="AL2156" s="9"/>
      <c r="AM2156" s="8"/>
      <c r="AN2156" s="8"/>
      <c r="AO2156" s="8"/>
      <c r="AP2156" s="9"/>
      <c r="AQ2156" s="10" t="s">
        <v>226</v>
      </c>
      <c r="BV2156" s="1">
        <v>32</v>
      </c>
    </row>
    <row r="2157" spans="1:74" hidden="1" x14ac:dyDescent="0.25">
      <c r="A2157" s="1" t="s">
        <v>430</v>
      </c>
      <c r="B2157" s="1" t="s">
        <v>477</v>
      </c>
      <c r="C2157" s="5" t="s">
        <v>254</v>
      </c>
      <c r="D2157" s="86">
        <v>2012</v>
      </c>
      <c r="E2157" s="6">
        <v>41129</v>
      </c>
      <c r="F2157" s="7">
        <v>2012</v>
      </c>
      <c r="G2157" s="7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9"/>
      <c r="AL2157" s="9"/>
      <c r="AM2157" s="8"/>
      <c r="AN2157" s="8"/>
      <c r="AO2157" s="8"/>
      <c r="AP2157" s="9"/>
      <c r="AQ2157" s="10" t="s">
        <v>226</v>
      </c>
      <c r="BV2157" s="1">
        <v>37</v>
      </c>
    </row>
    <row r="2158" spans="1:74" hidden="1" x14ac:dyDescent="0.25">
      <c r="A2158" s="1" t="s">
        <v>430</v>
      </c>
      <c r="B2158" s="1" t="s">
        <v>477</v>
      </c>
      <c r="C2158" s="5" t="s">
        <v>254</v>
      </c>
      <c r="D2158" s="86">
        <v>2012</v>
      </c>
      <c r="E2158" s="6">
        <v>41141</v>
      </c>
      <c r="F2158" s="7">
        <v>2012</v>
      </c>
      <c r="G2158" s="7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9"/>
      <c r="AL2158" s="9"/>
      <c r="AM2158" s="8"/>
      <c r="AN2158" s="8"/>
      <c r="AO2158" s="8"/>
      <c r="AP2158" s="9"/>
      <c r="AQ2158" s="10" t="s">
        <v>226</v>
      </c>
      <c r="BV2158" s="1">
        <v>39</v>
      </c>
    </row>
    <row r="2159" spans="1:74" hidden="1" x14ac:dyDescent="0.25">
      <c r="A2159" s="1" t="s">
        <v>430</v>
      </c>
      <c r="B2159" s="1" t="s">
        <v>477</v>
      </c>
      <c r="C2159" s="5" t="s">
        <v>254</v>
      </c>
      <c r="D2159" s="86">
        <v>2012</v>
      </c>
      <c r="E2159" s="6">
        <v>41157</v>
      </c>
      <c r="F2159" s="7">
        <v>2012</v>
      </c>
      <c r="G2159" s="7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9"/>
      <c r="AL2159" s="9"/>
      <c r="AM2159" s="8"/>
      <c r="AN2159" s="8"/>
      <c r="AO2159" s="8"/>
      <c r="AP2159" s="9"/>
      <c r="AQ2159" s="10" t="s">
        <v>226</v>
      </c>
      <c r="BV2159" s="1">
        <v>51</v>
      </c>
    </row>
    <row r="2160" spans="1:74" hidden="1" x14ac:dyDescent="0.25">
      <c r="A2160" s="1" t="s">
        <v>430</v>
      </c>
      <c r="B2160" s="1" t="s">
        <v>477</v>
      </c>
      <c r="C2160" s="5" t="s">
        <v>255</v>
      </c>
      <c r="D2160" s="86">
        <v>2012</v>
      </c>
      <c r="E2160" s="6">
        <v>41095</v>
      </c>
      <c r="F2160" s="7">
        <v>2012</v>
      </c>
      <c r="G2160" s="7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9"/>
      <c r="AL2160" s="9"/>
      <c r="AM2160" s="8"/>
      <c r="AN2160" s="8"/>
      <c r="AO2160" s="8"/>
      <c r="AP2160" s="9"/>
      <c r="AQ2160" s="10" t="s">
        <v>226</v>
      </c>
      <c r="BV2160" s="1">
        <v>34</v>
      </c>
    </row>
    <row r="2161" spans="1:74" hidden="1" x14ac:dyDescent="0.25">
      <c r="A2161" s="1" t="s">
        <v>430</v>
      </c>
      <c r="B2161" s="1" t="s">
        <v>477</v>
      </c>
      <c r="C2161" s="5" t="s">
        <v>255</v>
      </c>
      <c r="D2161" s="86">
        <v>2012</v>
      </c>
      <c r="E2161" s="6">
        <v>41129</v>
      </c>
      <c r="F2161" s="7">
        <v>2012</v>
      </c>
      <c r="G2161" s="7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9"/>
      <c r="AL2161" s="9"/>
      <c r="AM2161" s="8"/>
      <c r="AN2161" s="8"/>
      <c r="AO2161" s="8"/>
      <c r="AP2161" s="9"/>
      <c r="AQ2161" s="10" t="s">
        <v>226</v>
      </c>
      <c r="BV2161" s="1">
        <v>37</v>
      </c>
    </row>
    <row r="2162" spans="1:74" hidden="1" x14ac:dyDescent="0.25">
      <c r="A2162" s="1" t="s">
        <v>430</v>
      </c>
      <c r="B2162" s="1" t="s">
        <v>477</v>
      </c>
      <c r="C2162" s="5" t="s">
        <v>255</v>
      </c>
      <c r="D2162" s="86">
        <v>2012</v>
      </c>
      <c r="E2162" s="6">
        <v>41141</v>
      </c>
      <c r="F2162" s="7">
        <v>2012</v>
      </c>
      <c r="G2162" s="7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9"/>
      <c r="AL2162" s="9"/>
      <c r="AM2162" s="8"/>
      <c r="AN2162" s="8"/>
      <c r="AO2162" s="8"/>
      <c r="AP2162" s="9"/>
      <c r="AQ2162" s="10" t="s">
        <v>226</v>
      </c>
      <c r="BV2162" s="1">
        <v>39</v>
      </c>
    </row>
    <row r="2163" spans="1:74" hidden="1" x14ac:dyDescent="0.25">
      <c r="A2163" s="1" t="s">
        <v>430</v>
      </c>
      <c r="B2163" s="1" t="s">
        <v>477</v>
      </c>
      <c r="C2163" s="5" t="s">
        <v>255</v>
      </c>
      <c r="D2163" s="86">
        <v>2012</v>
      </c>
      <c r="E2163" s="6">
        <v>41157</v>
      </c>
      <c r="F2163" s="7">
        <v>2012</v>
      </c>
      <c r="G2163" s="7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9"/>
      <c r="AL2163" s="9"/>
      <c r="AM2163" s="8"/>
      <c r="AN2163" s="8"/>
      <c r="AO2163" s="8"/>
      <c r="AP2163" s="9"/>
      <c r="AQ2163" s="10" t="s">
        <v>226</v>
      </c>
      <c r="BV2163" s="1">
        <v>53</v>
      </c>
    </row>
    <row r="2164" spans="1:74" hidden="1" x14ac:dyDescent="0.25">
      <c r="A2164" s="1" t="s">
        <v>430</v>
      </c>
      <c r="B2164" s="1" t="s">
        <v>477</v>
      </c>
      <c r="C2164" s="5" t="s">
        <v>255</v>
      </c>
      <c r="D2164" s="86">
        <v>2012</v>
      </c>
      <c r="E2164" s="6">
        <v>41184</v>
      </c>
      <c r="F2164" s="7">
        <v>2012</v>
      </c>
      <c r="G2164" s="7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9"/>
      <c r="AL2164" s="9"/>
      <c r="AM2164" s="8"/>
      <c r="AN2164" s="8"/>
      <c r="AO2164" s="8"/>
      <c r="AP2164" s="9"/>
      <c r="AQ2164" s="10" t="s">
        <v>226</v>
      </c>
      <c r="BV2164" s="1">
        <v>75</v>
      </c>
    </row>
    <row r="2165" spans="1:74" hidden="1" x14ac:dyDescent="0.25">
      <c r="A2165" s="1" t="s">
        <v>430</v>
      </c>
      <c r="B2165" s="1" t="s">
        <v>477</v>
      </c>
      <c r="C2165" s="5" t="s">
        <v>256</v>
      </c>
      <c r="D2165" s="86">
        <v>2012</v>
      </c>
      <c r="E2165" s="6">
        <v>41129</v>
      </c>
      <c r="F2165" s="7">
        <v>2012</v>
      </c>
      <c r="G2165" s="7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9"/>
      <c r="AL2165" s="9"/>
      <c r="AM2165" s="8"/>
      <c r="AN2165" s="8"/>
      <c r="AO2165" s="8"/>
      <c r="AP2165" s="9"/>
      <c r="AQ2165" s="10" t="s">
        <v>226</v>
      </c>
      <c r="BV2165" s="1">
        <v>25</v>
      </c>
    </row>
    <row r="2166" spans="1:74" hidden="1" x14ac:dyDescent="0.25">
      <c r="A2166" s="1" t="s">
        <v>430</v>
      </c>
      <c r="B2166" s="1" t="s">
        <v>477</v>
      </c>
      <c r="C2166" s="5" t="s">
        <v>256</v>
      </c>
      <c r="D2166" s="86">
        <v>2012</v>
      </c>
      <c r="E2166" s="6">
        <v>41141</v>
      </c>
      <c r="F2166" s="7">
        <v>2012</v>
      </c>
      <c r="G2166" s="7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9"/>
      <c r="AL2166" s="9"/>
      <c r="AM2166" s="8"/>
      <c r="AN2166" s="8"/>
      <c r="AO2166" s="8"/>
      <c r="AP2166" s="9"/>
      <c r="AQ2166" s="10" t="s">
        <v>226</v>
      </c>
      <c r="BV2166" s="1">
        <v>35</v>
      </c>
    </row>
    <row r="2167" spans="1:74" hidden="1" x14ac:dyDescent="0.25">
      <c r="A2167" s="1" t="s">
        <v>430</v>
      </c>
      <c r="B2167" s="1" t="s">
        <v>477</v>
      </c>
      <c r="C2167" s="5" t="s">
        <v>256</v>
      </c>
      <c r="D2167" s="86">
        <v>2012</v>
      </c>
      <c r="E2167" s="6">
        <v>41157</v>
      </c>
      <c r="F2167" s="7">
        <v>2012</v>
      </c>
      <c r="G2167" s="7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9"/>
      <c r="AL2167" s="9"/>
      <c r="AM2167" s="8"/>
      <c r="AN2167" s="8"/>
      <c r="AO2167" s="8"/>
      <c r="AP2167" s="9"/>
      <c r="AQ2167" s="10" t="s">
        <v>226</v>
      </c>
      <c r="BV2167" s="1">
        <v>41</v>
      </c>
    </row>
    <row r="2168" spans="1:74" hidden="1" x14ac:dyDescent="0.25">
      <c r="A2168" s="1" t="s">
        <v>430</v>
      </c>
      <c r="B2168" s="1" t="s">
        <v>477</v>
      </c>
      <c r="C2168" s="5" t="s">
        <v>256</v>
      </c>
      <c r="D2168" s="86">
        <v>2012</v>
      </c>
      <c r="E2168" s="6">
        <v>41184</v>
      </c>
      <c r="F2168" s="7">
        <v>2012</v>
      </c>
      <c r="G2168" s="7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9"/>
      <c r="AL2168" s="9"/>
      <c r="AM2168" s="8"/>
      <c r="AN2168" s="8"/>
      <c r="AO2168" s="8"/>
      <c r="AP2168" s="9"/>
      <c r="AQ2168" s="10" t="s">
        <v>226</v>
      </c>
      <c r="BV2168" s="1">
        <v>61</v>
      </c>
    </row>
    <row r="2169" spans="1:74" hidden="1" x14ac:dyDescent="0.25">
      <c r="A2169" s="1" t="s">
        <v>430</v>
      </c>
      <c r="B2169" s="1" t="s">
        <v>477</v>
      </c>
      <c r="C2169" s="5" t="s">
        <v>257</v>
      </c>
      <c r="D2169" s="86">
        <v>2012</v>
      </c>
      <c r="E2169" s="6">
        <v>41141</v>
      </c>
      <c r="F2169" s="7">
        <v>2012</v>
      </c>
      <c r="G2169" s="7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9"/>
      <c r="AL2169" s="9"/>
      <c r="AM2169" s="8"/>
      <c r="AN2169" s="8"/>
      <c r="AO2169" s="8"/>
      <c r="AP2169" s="9"/>
      <c r="AQ2169" s="10" t="s">
        <v>226</v>
      </c>
      <c r="BV2169" s="1">
        <v>33</v>
      </c>
    </row>
    <row r="2170" spans="1:74" hidden="1" x14ac:dyDescent="0.25">
      <c r="A2170" s="1" t="s">
        <v>430</v>
      </c>
      <c r="B2170" s="1" t="s">
        <v>477</v>
      </c>
      <c r="C2170" s="5" t="s">
        <v>257</v>
      </c>
      <c r="D2170" s="86">
        <v>2012</v>
      </c>
      <c r="E2170" s="6">
        <v>41157</v>
      </c>
      <c r="F2170" s="7">
        <v>2012</v>
      </c>
      <c r="G2170" s="7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9"/>
      <c r="AL2170" s="9"/>
      <c r="AM2170" s="8"/>
      <c r="AN2170" s="8"/>
      <c r="AO2170" s="8"/>
      <c r="AP2170" s="9"/>
      <c r="AQ2170" s="10" t="s">
        <v>226</v>
      </c>
      <c r="BV2170" s="1">
        <v>36</v>
      </c>
    </row>
    <row r="2171" spans="1:74" hidden="1" x14ac:dyDescent="0.25">
      <c r="A2171" s="1" t="s">
        <v>430</v>
      </c>
      <c r="B2171" s="1" t="s">
        <v>477</v>
      </c>
      <c r="C2171" s="5" t="s">
        <v>257</v>
      </c>
      <c r="D2171" s="86">
        <v>2012</v>
      </c>
      <c r="E2171" s="6">
        <v>41184</v>
      </c>
      <c r="F2171" s="7">
        <v>2012</v>
      </c>
      <c r="G2171" s="7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9"/>
      <c r="AL2171" s="9"/>
      <c r="AM2171" s="8"/>
      <c r="AN2171" s="8"/>
      <c r="AO2171" s="8"/>
      <c r="AP2171" s="9"/>
      <c r="AQ2171" s="10" t="s">
        <v>226</v>
      </c>
      <c r="BV2171" s="1">
        <v>55</v>
      </c>
    </row>
    <row r="2172" spans="1:74" hidden="1" x14ac:dyDescent="0.25">
      <c r="A2172" s="1" t="s">
        <v>430</v>
      </c>
      <c r="B2172" s="1" t="s">
        <v>477</v>
      </c>
      <c r="C2172" s="5" t="s">
        <v>257</v>
      </c>
      <c r="D2172" s="86">
        <v>2012</v>
      </c>
      <c r="E2172" s="6">
        <v>41198</v>
      </c>
      <c r="F2172" s="7">
        <v>2012</v>
      </c>
      <c r="G2172" s="7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9"/>
      <c r="AL2172" s="9"/>
      <c r="AM2172" s="8"/>
      <c r="AN2172" s="8"/>
      <c r="AO2172" s="8"/>
      <c r="AP2172" s="9"/>
      <c r="AQ2172" s="10" t="s">
        <v>226</v>
      </c>
      <c r="BV2172" s="1">
        <v>65</v>
      </c>
    </row>
    <row r="2173" spans="1:74" hidden="1" x14ac:dyDescent="0.25">
      <c r="A2173" s="1" t="s">
        <v>430</v>
      </c>
      <c r="B2173" s="1" t="s">
        <v>477</v>
      </c>
      <c r="C2173" s="5" t="s">
        <v>258</v>
      </c>
      <c r="D2173" s="86">
        <v>2012</v>
      </c>
      <c r="E2173" s="6">
        <v>41030</v>
      </c>
      <c r="F2173" s="7">
        <v>2012</v>
      </c>
      <c r="G2173" s="7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9"/>
      <c r="AL2173" s="9"/>
      <c r="AM2173" s="8"/>
      <c r="AN2173" s="8"/>
      <c r="AO2173" s="8"/>
      <c r="AP2173" s="9"/>
      <c r="AQ2173" s="10" t="s">
        <v>233</v>
      </c>
      <c r="BV2173" s="1">
        <v>34</v>
      </c>
    </row>
    <row r="2174" spans="1:74" hidden="1" x14ac:dyDescent="0.25">
      <c r="A2174" s="1" t="s">
        <v>430</v>
      </c>
      <c r="B2174" s="1" t="s">
        <v>477</v>
      </c>
      <c r="C2174" s="5" t="s">
        <v>258</v>
      </c>
      <c r="D2174" s="86">
        <v>2012</v>
      </c>
      <c r="E2174" s="6">
        <v>41050</v>
      </c>
      <c r="F2174" s="7">
        <v>2012</v>
      </c>
      <c r="G2174" s="7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9"/>
      <c r="AL2174" s="9"/>
      <c r="AM2174" s="8"/>
      <c r="AN2174" s="8"/>
      <c r="AO2174" s="8"/>
      <c r="AP2174" s="9"/>
      <c r="AQ2174" s="10" t="s">
        <v>233</v>
      </c>
      <c r="BV2174" s="1">
        <v>47</v>
      </c>
    </row>
    <row r="2175" spans="1:74" hidden="1" x14ac:dyDescent="0.25">
      <c r="A2175" s="1" t="s">
        <v>430</v>
      </c>
      <c r="B2175" s="1" t="s">
        <v>477</v>
      </c>
      <c r="C2175" s="5" t="s">
        <v>258</v>
      </c>
      <c r="D2175" s="86">
        <v>2012</v>
      </c>
      <c r="E2175" s="6">
        <v>41095</v>
      </c>
      <c r="F2175" s="7">
        <v>2012</v>
      </c>
      <c r="G2175" s="7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9"/>
      <c r="AL2175" s="9"/>
      <c r="AM2175" s="8"/>
      <c r="AN2175" s="8"/>
      <c r="AO2175" s="8"/>
      <c r="AP2175" s="9"/>
      <c r="AQ2175" s="10" t="s">
        <v>233</v>
      </c>
      <c r="BV2175" s="1">
        <v>55</v>
      </c>
    </row>
    <row r="2176" spans="1:74" hidden="1" x14ac:dyDescent="0.25">
      <c r="A2176" s="1" t="s">
        <v>430</v>
      </c>
      <c r="B2176" s="1" t="s">
        <v>477</v>
      </c>
      <c r="C2176" s="5" t="s">
        <v>258</v>
      </c>
      <c r="D2176" s="86">
        <v>2012</v>
      </c>
      <c r="E2176" s="6">
        <v>41129</v>
      </c>
      <c r="F2176" s="7">
        <v>2012</v>
      </c>
      <c r="G2176" s="7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9"/>
      <c r="AL2176" s="9"/>
      <c r="AM2176" s="8"/>
      <c r="AN2176" s="8"/>
      <c r="AO2176" s="8"/>
      <c r="AP2176" s="9"/>
      <c r="AQ2176" s="10" t="s">
        <v>233</v>
      </c>
      <c r="BV2176" s="1">
        <v>61</v>
      </c>
    </row>
    <row r="2177" spans="1:74" hidden="1" x14ac:dyDescent="0.25">
      <c r="A2177" s="1" t="s">
        <v>430</v>
      </c>
      <c r="B2177" s="1" t="s">
        <v>477</v>
      </c>
      <c r="C2177" s="5" t="s">
        <v>258</v>
      </c>
      <c r="D2177" s="86">
        <v>2012</v>
      </c>
      <c r="E2177" s="6">
        <v>41141</v>
      </c>
      <c r="F2177" s="7">
        <v>2012</v>
      </c>
      <c r="G2177" s="7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9"/>
      <c r="AL2177" s="9"/>
      <c r="AM2177" s="8"/>
      <c r="AN2177" s="8"/>
      <c r="AO2177" s="8"/>
      <c r="AP2177" s="9"/>
      <c r="AQ2177" s="10" t="s">
        <v>233</v>
      </c>
      <c r="BV2177" s="1">
        <v>69</v>
      </c>
    </row>
    <row r="2178" spans="1:74" hidden="1" x14ac:dyDescent="0.25">
      <c r="A2178" s="1" t="s">
        <v>430</v>
      </c>
      <c r="B2178" s="1" t="s">
        <v>477</v>
      </c>
      <c r="C2178" s="5" t="s">
        <v>258</v>
      </c>
      <c r="D2178" s="86">
        <v>2012</v>
      </c>
      <c r="E2178" s="6">
        <v>41157</v>
      </c>
      <c r="F2178" s="7">
        <v>2012</v>
      </c>
      <c r="G2178" s="7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9"/>
      <c r="AL2178" s="9"/>
      <c r="AM2178" s="8"/>
      <c r="AN2178" s="8"/>
      <c r="AO2178" s="8"/>
      <c r="AP2178" s="9"/>
      <c r="AQ2178" s="10" t="s">
        <v>233</v>
      </c>
      <c r="BV2178" s="1">
        <v>73</v>
      </c>
    </row>
    <row r="2179" spans="1:74" hidden="1" x14ac:dyDescent="0.25">
      <c r="A2179" s="1" t="s">
        <v>430</v>
      </c>
      <c r="B2179" s="1" t="s">
        <v>477</v>
      </c>
      <c r="C2179" s="5" t="s">
        <v>259</v>
      </c>
      <c r="D2179" s="86">
        <v>2012</v>
      </c>
      <c r="E2179" s="6">
        <v>41030</v>
      </c>
      <c r="F2179" s="7">
        <v>2012</v>
      </c>
      <c r="G2179" s="7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9"/>
      <c r="AL2179" s="9"/>
      <c r="AM2179" s="8"/>
      <c r="AN2179" s="8"/>
      <c r="AO2179" s="8"/>
      <c r="AP2179" s="9"/>
      <c r="AQ2179" s="10" t="s">
        <v>233</v>
      </c>
      <c r="BV2179" s="1">
        <v>22</v>
      </c>
    </row>
    <row r="2180" spans="1:74" hidden="1" x14ac:dyDescent="0.25">
      <c r="A2180" s="1" t="s">
        <v>430</v>
      </c>
      <c r="B2180" s="1" t="s">
        <v>477</v>
      </c>
      <c r="C2180" s="5" t="s">
        <v>259</v>
      </c>
      <c r="D2180" s="86">
        <v>2012</v>
      </c>
      <c r="E2180" s="6">
        <v>41050</v>
      </c>
      <c r="F2180" s="7">
        <v>2012</v>
      </c>
      <c r="G2180" s="7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9"/>
      <c r="AL2180" s="9"/>
      <c r="AM2180" s="8"/>
      <c r="AN2180" s="8"/>
      <c r="AO2180" s="8"/>
      <c r="AP2180" s="9"/>
      <c r="AQ2180" s="10" t="s">
        <v>233</v>
      </c>
      <c r="BV2180" s="1">
        <v>33</v>
      </c>
    </row>
    <row r="2181" spans="1:74" hidden="1" x14ac:dyDescent="0.25">
      <c r="A2181" s="1" t="s">
        <v>430</v>
      </c>
      <c r="B2181" s="1" t="s">
        <v>477</v>
      </c>
      <c r="C2181" s="5" t="s">
        <v>259</v>
      </c>
      <c r="D2181" s="86">
        <v>2012</v>
      </c>
      <c r="E2181" s="6">
        <v>41095</v>
      </c>
      <c r="F2181" s="7">
        <v>2012</v>
      </c>
      <c r="G2181" s="7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9"/>
      <c r="AL2181" s="9"/>
      <c r="AM2181" s="8"/>
      <c r="AN2181" s="8"/>
      <c r="AO2181" s="8"/>
      <c r="AP2181" s="9"/>
      <c r="AQ2181" s="10" t="s">
        <v>233</v>
      </c>
      <c r="BV2181" s="1">
        <v>35</v>
      </c>
    </row>
    <row r="2182" spans="1:74" hidden="1" x14ac:dyDescent="0.25">
      <c r="A2182" s="1" t="s">
        <v>430</v>
      </c>
      <c r="B2182" s="1" t="s">
        <v>477</v>
      </c>
      <c r="C2182" s="5" t="s">
        <v>259</v>
      </c>
      <c r="D2182" s="86">
        <v>2012</v>
      </c>
      <c r="E2182" s="6">
        <v>41129</v>
      </c>
      <c r="F2182" s="7">
        <v>2012</v>
      </c>
      <c r="G2182" s="7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9"/>
      <c r="AL2182" s="9"/>
      <c r="AM2182" s="8"/>
      <c r="AN2182" s="8"/>
      <c r="AO2182" s="8"/>
      <c r="AP2182" s="9"/>
      <c r="AQ2182" s="10" t="s">
        <v>233</v>
      </c>
      <c r="BV2182" s="1">
        <v>39</v>
      </c>
    </row>
    <row r="2183" spans="1:74" hidden="1" x14ac:dyDescent="0.25">
      <c r="A2183" s="1" t="s">
        <v>430</v>
      </c>
      <c r="B2183" s="1" t="s">
        <v>477</v>
      </c>
      <c r="C2183" s="5" t="s">
        <v>259</v>
      </c>
      <c r="D2183" s="86">
        <v>2012</v>
      </c>
      <c r="E2183" s="6">
        <v>41141</v>
      </c>
      <c r="F2183" s="7">
        <v>2012</v>
      </c>
      <c r="G2183" s="7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9"/>
      <c r="AL2183" s="9"/>
      <c r="AM2183" s="8"/>
      <c r="AN2183" s="8"/>
      <c r="AO2183" s="8"/>
      <c r="AP2183" s="9"/>
      <c r="AQ2183" s="10" t="s">
        <v>233</v>
      </c>
      <c r="BV2183" s="1">
        <v>45</v>
      </c>
    </row>
    <row r="2184" spans="1:74" hidden="1" x14ac:dyDescent="0.25">
      <c r="A2184" s="1" t="s">
        <v>430</v>
      </c>
      <c r="B2184" s="1" t="s">
        <v>477</v>
      </c>
      <c r="C2184" s="5" t="s">
        <v>259</v>
      </c>
      <c r="D2184" s="86">
        <v>2012</v>
      </c>
      <c r="E2184" s="6">
        <v>41157</v>
      </c>
      <c r="F2184" s="7">
        <v>2012</v>
      </c>
      <c r="G2184" s="7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9"/>
      <c r="AL2184" s="9"/>
      <c r="AM2184" s="8"/>
      <c r="AN2184" s="8"/>
      <c r="AO2184" s="8"/>
      <c r="AP2184" s="9"/>
      <c r="AQ2184" s="10" t="s">
        <v>233</v>
      </c>
      <c r="BV2184" s="1">
        <v>51</v>
      </c>
    </row>
    <row r="2185" spans="1:74" hidden="1" x14ac:dyDescent="0.25">
      <c r="A2185" s="1" t="s">
        <v>430</v>
      </c>
      <c r="B2185" s="1" t="s">
        <v>477</v>
      </c>
      <c r="C2185" s="5" t="s">
        <v>260</v>
      </c>
      <c r="D2185" s="86">
        <v>2012</v>
      </c>
      <c r="E2185" s="6">
        <v>41050</v>
      </c>
      <c r="F2185" s="7">
        <v>2012</v>
      </c>
      <c r="G2185" s="7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9"/>
      <c r="AL2185" s="9"/>
      <c r="AM2185" s="8"/>
      <c r="AN2185" s="8"/>
      <c r="AO2185" s="8"/>
      <c r="AP2185" s="9"/>
      <c r="AQ2185" s="10" t="s">
        <v>233</v>
      </c>
      <c r="BV2185" s="1">
        <v>24</v>
      </c>
    </row>
    <row r="2186" spans="1:74" hidden="1" x14ac:dyDescent="0.25">
      <c r="A2186" s="1" t="s">
        <v>430</v>
      </c>
      <c r="B2186" s="1" t="s">
        <v>477</v>
      </c>
      <c r="C2186" s="5" t="s">
        <v>260</v>
      </c>
      <c r="D2186" s="86">
        <v>2012</v>
      </c>
      <c r="E2186" s="6">
        <v>41095</v>
      </c>
      <c r="F2186" s="7">
        <v>2012</v>
      </c>
      <c r="G2186" s="7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9"/>
      <c r="AL2186" s="9"/>
      <c r="AM2186" s="8"/>
      <c r="AN2186" s="8"/>
      <c r="AO2186" s="8"/>
      <c r="AP2186" s="9"/>
      <c r="AQ2186" s="10" t="s">
        <v>233</v>
      </c>
      <c r="BV2186" s="1">
        <v>32</v>
      </c>
    </row>
    <row r="2187" spans="1:74" hidden="1" x14ac:dyDescent="0.25">
      <c r="A2187" s="1" t="s">
        <v>430</v>
      </c>
      <c r="B2187" s="1" t="s">
        <v>477</v>
      </c>
      <c r="C2187" s="5" t="s">
        <v>260</v>
      </c>
      <c r="D2187" s="86">
        <v>2012</v>
      </c>
      <c r="E2187" s="6">
        <v>41129</v>
      </c>
      <c r="F2187" s="7">
        <v>2012</v>
      </c>
      <c r="G2187" s="7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9"/>
      <c r="AL2187" s="9"/>
      <c r="AM2187" s="8"/>
      <c r="AN2187" s="8"/>
      <c r="AO2187" s="8"/>
      <c r="AP2187" s="9"/>
      <c r="AQ2187" s="10" t="s">
        <v>233</v>
      </c>
      <c r="BV2187" s="1">
        <v>35</v>
      </c>
    </row>
    <row r="2188" spans="1:74" hidden="1" x14ac:dyDescent="0.25">
      <c r="A2188" s="1" t="s">
        <v>430</v>
      </c>
      <c r="B2188" s="1" t="s">
        <v>477</v>
      </c>
      <c r="C2188" s="5" t="s">
        <v>260</v>
      </c>
      <c r="D2188" s="86">
        <v>2012</v>
      </c>
      <c r="E2188" s="6">
        <v>41141</v>
      </c>
      <c r="F2188" s="7">
        <v>2012</v>
      </c>
      <c r="G2188" s="7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9"/>
      <c r="AL2188" s="9"/>
      <c r="AM2188" s="8"/>
      <c r="AN2188" s="8"/>
      <c r="AO2188" s="8"/>
      <c r="AP2188" s="9"/>
      <c r="AQ2188" s="10" t="s">
        <v>233</v>
      </c>
      <c r="BV2188" s="1">
        <v>39</v>
      </c>
    </row>
    <row r="2189" spans="1:74" hidden="1" x14ac:dyDescent="0.25">
      <c r="A2189" s="1" t="s">
        <v>430</v>
      </c>
      <c r="B2189" s="1" t="s">
        <v>477</v>
      </c>
      <c r="C2189" s="5" t="s">
        <v>260</v>
      </c>
      <c r="D2189" s="86">
        <v>2012</v>
      </c>
      <c r="E2189" s="6">
        <v>41157</v>
      </c>
      <c r="F2189" s="7">
        <v>2012</v>
      </c>
      <c r="G2189" s="7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9"/>
      <c r="AL2189" s="9"/>
      <c r="AM2189" s="8"/>
      <c r="AN2189" s="8"/>
      <c r="AO2189" s="8"/>
      <c r="AP2189" s="9"/>
      <c r="AQ2189" s="10" t="s">
        <v>233</v>
      </c>
      <c r="BV2189" s="1">
        <v>51</v>
      </c>
    </row>
    <row r="2190" spans="1:74" hidden="1" x14ac:dyDescent="0.25">
      <c r="A2190" s="1" t="s">
        <v>430</v>
      </c>
      <c r="B2190" s="1" t="s">
        <v>477</v>
      </c>
      <c r="C2190" s="5" t="s">
        <v>261</v>
      </c>
      <c r="D2190" s="86">
        <v>2012</v>
      </c>
      <c r="E2190" s="6">
        <v>41095</v>
      </c>
      <c r="F2190" s="7">
        <v>2012</v>
      </c>
      <c r="G2190" s="7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9"/>
      <c r="AL2190" s="9"/>
      <c r="AM2190" s="8"/>
      <c r="AN2190" s="8"/>
      <c r="AO2190" s="8"/>
      <c r="AP2190" s="9"/>
      <c r="AQ2190" s="10" t="s">
        <v>233</v>
      </c>
      <c r="BV2190" s="1">
        <v>31</v>
      </c>
    </row>
    <row r="2191" spans="1:74" hidden="1" x14ac:dyDescent="0.25">
      <c r="A2191" s="1" t="s">
        <v>430</v>
      </c>
      <c r="B2191" s="1" t="s">
        <v>477</v>
      </c>
      <c r="C2191" s="5" t="s">
        <v>261</v>
      </c>
      <c r="D2191" s="86">
        <v>2012</v>
      </c>
      <c r="E2191" s="6">
        <v>41129</v>
      </c>
      <c r="F2191" s="7">
        <v>2012</v>
      </c>
      <c r="G2191" s="7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9"/>
      <c r="AL2191" s="9"/>
      <c r="AM2191" s="8"/>
      <c r="AN2191" s="8"/>
      <c r="AO2191" s="8"/>
      <c r="AP2191" s="9"/>
      <c r="AQ2191" s="10" t="s">
        <v>233</v>
      </c>
      <c r="BV2191" s="1">
        <v>33</v>
      </c>
    </row>
    <row r="2192" spans="1:74" hidden="1" x14ac:dyDescent="0.25">
      <c r="A2192" s="1" t="s">
        <v>430</v>
      </c>
      <c r="B2192" s="1" t="s">
        <v>477</v>
      </c>
      <c r="C2192" s="5" t="s">
        <v>261</v>
      </c>
      <c r="D2192" s="86">
        <v>2012</v>
      </c>
      <c r="E2192" s="6">
        <v>41141</v>
      </c>
      <c r="F2192" s="7">
        <v>2012</v>
      </c>
      <c r="G2192" s="7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9"/>
      <c r="AL2192" s="9"/>
      <c r="AM2192" s="8"/>
      <c r="AN2192" s="8"/>
      <c r="AO2192" s="8"/>
      <c r="AP2192" s="9"/>
      <c r="AQ2192" s="10" t="s">
        <v>233</v>
      </c>
      <c r="BV2192" s="1">
        <v>35</v>
      </c>
    </row>
    <row r="2193" spans="1:74" hidden="1" x14ac:dyDescent="0.25">
      <c r="A2193" s="1" t="s">
        <v>430</v>
      </c>
      <c r="B2193" s="1" t="s">
        <v>477</v>
      </c>
      <c r="C2193" s="5" t="s">
        <v>261</v>
      </c>
      <c r="D2193" s="86">
        <v>2012</v>
      </c>
      <c r="E2193" s="6">
        <v>41157</v>
      </c>
      <c r="F2193" s="7">
        <v>2012</v>
      </c>
      <c r="G2193" s="7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9"/>
      <c r="AL2193" s="9"/>
      <c r="AM2193" s="8"/>
      <c r="AN2193" s="8"/>
      <c r="AO2193" s="8"/>
      <c r="AP2193" s="9"/>
      <c r="AQ2193" s="10" t="s">
        <v>233</v>
      </c>
      <c r="BV2193" s="1">
        <v>43</v>
      </c>
    </row>
    <row r="2194" spans="1:74" hidden="1" x14ac:dyDescent="0.25">
      <c r="A2194" s="1" t="s">
        <v>430</v>
      </c>
      <c r="B2194" s="1" t="s">
        <v>477</v>
      </c>
      <c r="C2194" s="5" t="s">
        <v>261</v>
      </c>
      <c r="D2194" s="86">
        <v>2012</v>
      </c>
      <c r="E2194" s="6">
        <v>41184</v>
      </c>
      <c r="F2194" s="7">
        <v>2012</v>
      </c>
      <c r="G2194" s="7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9"/>
      <c r="AL2194" s="9"/>
      <c r="AM2194" s="8"/>
      <c r="AN2194" s="8"/>
      <c r="AO2194" s="8"/>
      <c r="AP2194" s="9"/>
      <c r="AQ2194" s="10" t="s">
        <v>233</v>
      </c>
      <c r="BV2194" s="1">
        <v>53</v>
      </c>
    </row>
    <row r="2195" spans="1:74" hidden="1" x14ac:dyDescent="0.25">
      <c r="A2195" s="1" t="s">
        <v>430</v>
      </c>
      <c r="B2195" s="1" t="s">
        <v>477</v>
      </c>
      <c r="C2195" s="5" t="s">
        <v>262</v>
      </c>
      <c r="D2195" s="86">
        <v>2012</v>
      </c>
      <c r="E2195" s="6">
        <v>41129</v>
      </c>
      <c r="F2195" s="7">
        <v>2012</v>
      </c>
      <c r="G2195" s="7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9"/>
      <c r="AL2195" s="9"/>
      <c r="AM2195" s="8"/>
      <c r="AN2195" s="8"/>
      <c r="AO2195" s="8"/>
      <c r="AP2195" s="9"/>
      <c r="AQ2195" s="10" t="s">
        <v>233</v>
      </c>
      <c r="BV2195" s="1">
        <v>25</v>
      </c>
    </row>
    <row r="2196" spans="1:74" hidden="1" x14ac:dyDescent="0.25">
      <c r="A2196" s="1" t="s">
        <v>430</v>
      </c>
      <c r="B2196" s="1" t="s">
        <v>477</v>
      </c>
      <c r="C2196" s="5" t="s">
        <v>262</v>
      </c>
      <c r="D2196" s="86">
        <v>2012</v>
      </c>
      <c r="E2196" s="6">
        <v>41141</v>
      </c>
      <c r="F2196" s="7">
        <v>2012</v>
      </c>
      <c r="G2196" s="7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9"/>
      <c r="AL2196" s="9"/>
      <c r="AM2196" s="8"/>
      <c r="AN2196" s="8"/>
      <c r="AO2196" s="8"/>
      <c r="AP2196" s="9"/>
      <c r="AQ2196" s="10" t="s">
        <v>233</v>
      </c>
      <c r="BV2196" s="1">
        <v>33</v>
      </c>
    </row>
    <row r="2197" spans="1:74" hidden="1" x14ac:dyDescent="0.25">
      <c r="A2197" s="1" t="s">
        <v>430</v>
      </c>
      <c r="B2197" s="1" t="s">
        <v>477</v>
      </c>
      <c r="C2197" s="5" t="s">
        <v>262</v>
      </c>
      <c r="D2197" s="86">
        <v>2012</v>
      </c>
      <c r="E2197" s="6">
        <v>41157</v>
      </c>
      <c r="F2197" s="7">
        <v>2012</v>
      </c>
      <c r="G2197" s="7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9"/>
      <c r="AL2197" s="9"/>
      <c r="AM2197" s="8"/>
      <c r="AN2197" s="8"/>
      <c r="AO2197" s="8"/>
      <c r="AP2197" s="9"/>
      <c r="AQ2197" s="10" t="s">
        <v>233</v>
      </c>
      <c r="BV2197" s="1">
        <v>43</v>
      </c>
    </row>
    <row r="2198" spans="1:74" hidden="1" x14ac:dyDescent="0.25">
      <c r="A2198" s="1" t="s">
        <v>430</v>
      </c>
      <c r="B2198" s="1" t="s">
        <v>477</v>
      </c>
      <c r="C2198" s="5" t="s">
        <v>262</v>
      </c>
      <c r="D2198" s="86">
        <v>2012</v>
      </c>
      <c r="E2198" s="6">
        <v>41184</v>
      </c>
      <c r="F2198" s="7">
        <v>2012</v>
      </c>
      <c r="G2198" s="7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9"/>
      <c r="AL2198" s="9"/>
      <c r="AM2198" s="8"/>
      <c r="AN2198" s="8"/>
      <c r="AO2198" s="8"/>
      <c r="AP2198" s="9"/>
      <c r="AQ2198" s="10" t="s">
        <v>233</v>
      </c>
      <c r="BV2198" s="1">
        <v>51</v>
      </c>
    </row>
    <row r="2199" spans="1:74" hidden="1" x14ac:dyDescent="0.25">
      <c r="A2199" s="1" t="s">
        <v>430</v>
      </c>
      <c r="B2199" s="1" t="s">
        <v>477</v>
      </c>
      <c r="C2199" s="5" t="s">
        <v>263</v>
      </c>
      <c r="D2199" s="86">
        <v>2012</v>
      </c>
      <c r="E2199" s="6">
        <v>41141</v>
      </c>
      <c r="F2199" s="7">
        <v>2012</v>
      </c>
      <c r="G2199" s="7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9"/>
      <c r="AL2199" s="9"/>
      <c r="AM2199" s="8"/>
      <c r="AN2199" s="8"/>
      <c r="AO2199" s="8"/>
      <c r="AP2199" s="9"/>
      <c r="AQ2199" s="10" t="s">
        <v>233</v>
      </c>
      <c r="BV2199" s="1">
        <v>31</v>
      </c>
    </row>
    <row r="2200" spans="1:74" hidden="1" x14ac:dyDescent="0.25">
      <c r="A2200" s="1" t="s">
        <v>430</v>
      </c>
      <c r="B2200" s="1" t="s">
        <v>477</v>
      </c>
      <c r="C2200" s="5" t="s">
        <v>263</v>
      </c>
      <c r="D2200" s="86">
        <v>2012</v>
      </c>
      <c r="E2200" s="6">
        <v>41157</v>
      </c>
      <c r="F2200" s="7">
        <v>2012</v>
      </c>
      <c r="G2200" s="7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9"/>
      <c r="AL2200" s="9"/>
      <c r="AM2200" s="8"/>
      <c r="AN2200" s="8"/>
      <c r="AO2200" s="8"/>
      <c r="AP2200" s="9"/>
      <c r="AQ2200" s="10" t="s">
        <v>233</v>
      </c>
      <c r="BV2200" s="1">
        <v>34</v>
      </c>
    </row>
    <row r="2201" spans="1:74" hidden="1" x14ac:dyDescent="0.25">
      <c r="A2201" s="1" t="s">
        <v>430</v>
      </c>
      <c r="B2201" s="1" t="s">
        <v>477</v>
      </c>
      <c r="C2201" s="5" t="s">
        <v>263</v>
      </c>
      <c r="D2201" s="86">
        <v>2012</v>
      </c>
      <c r="E2201" s="6">
        <v>41184</v>
      </c>
      <c r="F2201" s="7">
        <v>2012</v>
      </c>
      <c r="G2201" s="7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9"/>
      <c r="AL2201" s="9"/>
      <c r="AM2201" s="8"/>
      <c r="AN2201" s="8"/>
      <c r="AO2201" s="8"/>
      <c r="AP2201" s="9"/>
      <c r="AQ2201" s="10" t="s">
        <v>233</v>
      </c>
      <c r="BV2201" s="1">
        <v>45</v>
      </c>
    </row>
    <row r="2202" spans="1:74" hidden="1" x14ac:dyDescent="0.25">
      <c r="A2202" s="1" t="s">
        <v>430</v>
      </c>
      <c r="B2202" s="1" t="s">
        <v>477</v>
      </c>
      <c r="C2202" s="5" t="s">
        <v>263</v>
      </c>
      <c r="D2202" s="86">
        <v>2012</v>
      </c>
      <c r="E2202" s="6">
        <v>41198</v>
      </c>
      <c r="F2202" s="7">
        <v>2012</v>
      </c>
      <c r="G2202" s="7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9"/>
      <c r="AL2202" s="9"/>
      <c r="AM2202" s="8"/>
      <c r="AN2202" s="8"/>
      <c r="AO2202" s="8"/>
      <c r="AP2202" s="9"/>
      <c r="AQ2202" s="10" t="s">
        <v>233</v>
      </c>
      <c r="BV2202" s="1">
        <v>55</v>
      </c>
    </row>
    <row r="2203" spans="1:74" hidden="1" x14ac:dyDescent="0.25">
      <c r="A2203" s="1" t="s">
        <v>430</v>
      </c>
      <c r="B2203" s="1" t="s">
        <v>477</v>
      </c>
      <c r="C2203" s="5" t="s">
        <v>264</v>
      </c>
      <c r="D2203" s="86">
        <v>2012</v>
      </c>
      <c r="E2203" s="6">
        <v>41030</v>
      </c>
      <c r="F2203" s="7">
        <v>2012</v>
      </c>
      <c r="G2203" s="7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9"/>
      <c r="AL2203" s="9"/>
      <c r="AM2203" s="8"/>
      <c r="AN2203" s="8"/>
      <c r="AO2203" s="8"/>
      <c r="AP2203" s="9"/>
      <c r="AQ2203" s="10" t="s">
        <v>240</v>
      </c>
      <c r="BV2203" s="1">
        <v>25</v>
      </c>
    </row>
    <row r="2204" spans="1:74" hidden="1" x14ac:dyDescent="0.25">
      <c r="A2204" s="1" t="s">
        <v>430</v>
      </c>
      <c r="B2204" s="1" t="s">
        <v>477</v>
      </c>
      <c r="C2204" s="5" t="s">
        <v>264</v>
      </c>
      <c r="D2204" s="86">
        <v>2012</v>
      </c>
      <c r="E2204" s="6">
        <v>41050</v>
      </c>
      <c r="F2204" s="7">
        <v>2012</v>
      </c>
      <c r="G2204" s="7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9"/>
      <c r="AL2204" s="9"/>
      <c r="AM2204" s="8"/>
      <c r="AN2204" s="8"/>
      <c r="AO2204" s="8"/>
      <c r="AP2204" s="9"/>
      <c r="AQ2204" s="10" t="s">
        <v>240</v>
      </c>
      <c r="BV2204" s="1">
        <v>33</v>
      </c>
    </row>
    <row r="2205" spans="1:74" hidden="1" x14ac:dyDescent="0.25">
      <c r="A2205" s="1" t="s">
        <v>430</v>
      </c>
      <c r="B2205" s="1" t="s">
        <v>477</v>
      </c>
      <c r="C2205" s="5" t="s">
        <v>264</v>
      </c>
      <c r="D2205" s="86">
        <v>2012</v>
      </c>
      <c r="E2205" s="6">
        <v>41095</v>
      </c>
      <c r="F2205" s="7">
        <v>2012</v>
      </c>
      <c r="G2205" s="7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9"/>
      <c r="AL2205" s="9"/>
      <c r="AM2205" s="8"/>
      <c r="AN2205" s="8"/>
      <c r="AO2205" s="8"/>
      <c r="AP2205" s="9"/>
      <c r="AQ2205" s="10" t="s">
        <v>240</v>
      </c>
      <c r="BV2205" s="1">
        <v>41</v>
      </c>
    </row>
    <row r="2206" spans="1:74" hidden="1" x14ac:dyDescent="0.25">
      <c r="A2206" s="1" t="s">
        <v>430</v>
      </c>
      <c r="B2206" s="1" t="s">
        <v>477</v>
      </c>
      <c r="C2206" s="5" t="s">
        <v>264</v>
      </c>
      <c r="D2206" s="86">
        <v>2012</v>
      </c>
      <c r="E2206" s="6">
        <v>41129</v>
      </c>
      <c r="F2206" s="7">
        <v>2012</v>
      </c>
      <c r="G2206" s="7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9"/>
      <c r="AL2206" s="9"/>
      <c r="AM2206" s="8"/>
      <c r="AN2206" s="8"/>
      <c r="AO2206" s="8"/>
      <c r="AP2206" s="9"/>
      <c r="AQ2206" s="10" t="s">
        <v>240</v>
      </c>
      <c r="BV2206" s="1">
        <v>51</v>
      </c>
    </row>
    <row r="2207" spans="1:74" hidden="1" x14ac:dyDescent="0.25">
      <c r="A2207" s="1" t="s">
        <v>430</v>
      </c>
      <c r="B2207" s="1" t="s">
        <v>477</v>
      </c>
      <c r="C2207" s="5" t="s">
        <v>264</v>
      </c>
      <c r="D2207" s="86">
        <v>2012</v>
      </c>
      <c r="E2207" s="6">
        <v>41141</v>
      </c>
      <c r="F2207" s="7">
        <v>2012</v>
      </c>
      <c r="G2207" s="7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9"/>
      <c r="AL2207" s="9"/>
      <c r="AM2207" s="8"/>
      <c r="AN2207" s="8"/>
      <c r="AO2207" s="8"/>
      <c r="AP2207" s="9"/>
      <c r="AQ2207" s="10" t="s">
        <v>240</v>
      </c>
      <c r="BV2207" s="1">
        <v>57</v>
      </c>
    </row>
    <row r="2208" spans="1:74" hidden="1" x14ac:dyDescent="0.25">
      <c r="A2208" s="1" t="s">
        <v>430</v>
      </c>
      <c r="B2208" s="1" t="s">
        <v>477</v>
      </c>
      <c r="C2208" s="5" t="s">
        <v>264</v>
      </c>
      <c r="D2208" s="86">
        <v>2012</v>
      </c>
      <c r="E2208" s="6">
        <v>41157</v>
      </c>
      <c r="F2208" s="7">
        <v>2012</v>
      </c>
      <c r="G2208" s="7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9"/>
      <c r="AL2208" s="9"/>
      <c r="AM2208" s="8"/>
      <c r="AN2208" s="8"/>
      <c r="AO2208" s="8"/>
      <c r="AP2208" s="9"/>
      <c r="AQ2208" s="10" t="s">
        <v>240</v>
      </c>
      <c r="BV2208" s="1">
        <v>65</v>
      </c>
    </row>
    <row r="2209" spans="1:74" hidden="1" x14ac:dyDescent="0.25">
      <c r="A2209" s="1" t="s">
        <v>430</v>
      </c>
      <c r="B2209" s="1" t="s">
        <v>477</v>
      </c>
      <c r="C2209" s="5" t="s">
        <v>265</v>
      </c>
      <c r="D2209" s="86">
        <v>2012</v>
      </c>
      <c r="E2209" s="6">
        <v>41030</v>
      </c>
      <c r="F2209" s="7">
        <v>2012</v>
      </c>
      <c r="G2209" s="7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9"/>
      <c r="AL2209" s="9"/>
      <c r="AM2209" s="8"/>
      <c r="AN2209" s="8"/>
      <c r="AO2209" s="8"/>
      <c r="AP2209" s="9"/>
      <c r="AQ2209" s="10" t="s">
        <v>240</v>
      </c>
      <c r="BV2209" s="1">
        <v>22</v>
      </c>
    </row>
    <row r="2210" spans="1:74" hidden="1" x14ac:dyDescent="0.25">
      <c r="A2210" s="1" t="s">
        <v>430</v>
      </c>
      <c r="B2210" s="1" t="s">
        <v>477</v>
      </c>
      <c r="C2210" s="5" t="s">
        <v>265</v>
      </c>
      <c r="D2210" s="86">
        <v>2012</v>
      </c>
      <c r="E2210" s="6">
        <v>41050</v>
      </c>
      <c r="F2210" s="7">
        <v>2012</v>
      </c>
      <c r="G2210" s="7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9"/>
      <c r="AL2210" s="9"/>
      <c r="AM2210" s="8"/>
      <c r="AN2210" s="8"/>
      <c r="AO2210" s="8"/>
      <c r="AP2210" s="9"/>
      <c r="AQ2210" s="10" t="s">
        <v>240</v>
      </c>
      <c r="BV2210" s="1">
        <v>33</v>
      </c>
    </row>
    <row r="2211" spans="1:74" hidden="1" x14ac:dyDescent="0.25">
      <c r="A2211" s="1" t="s">
        <v>430</v>
      </c>
      <c r="B2211" s="1" t="s">
        <v>477</v>
      </c>
      <c r="C2211" s="5" t="s">
        <v>265</v>
      </c>
      <c r="D2211" s="86">
        <v>2012</v>
      </c>
      <c r="E2211" s="6">
        <v>41095</v>
      </c>
      <c r="F2211" s="7">
        <v>2012</v>
      </c>
      <c r="G2211" s="7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9"/>
      <c r="AL2211" s="9"/>
      <c r="AM2211" s="8"/>
      <c r="AN2211" s="8"/>
      <c r="AO2211" s="8"/>
      <c r="AP2211" s="9"/>
      <c r="AQ2211" s="10" t="s">
        <v>240</v>
      </c>
      <c r="BV2211" s="1">
        <v>35</v>
      </c>
    </row>
    <row r="2212" spans="1:74" hidden="1" x14ac:dyDescent="0.25">
      <c r="A2212" s="1" t="s">
        <v>430</v>
      </c>
      <c r="B2212" s="1" t="s">
        <v>477</v>
      </c>
      <c r="C2212" s="5" t="s">
        <v>265</v>
      </c>
      <c r="D2212" s="86">
        <v>2012</v>
      </c>
      <c r="E2212" s="6">
        <v>41129</v>
      </c>
      <c r="F2212" s="7">
        <v>2012</v>
      </c>
      <c r="G2212" s="7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9"/>
      <c r="AL2212" s="9"/>
      <c r="AM2212" s="8"/>
      <c r="AN2212" s="8"/>
      <c r="AO2212" s="8"/>
      <c r="AP2212" s="9"/>
      <c r="AQ2212" s="10" t="s">
        <v>240</v>
      </c>
      <c r="BV2212" s="1">
        <v>37</v>
      </c>
    </row>
    <row r="2213" spans="1:74" hidden="1" x14ac:dyDescent="0.25">
      <c r="A2213" s="1" t="s">
        <v>430</v>
      </c>
      <c r="B2213" s="1" t="s">
        <v>477</v>
      </c>
      <c r="C2213" s="5" t="s">
        <v>265</v>
      </c>
      <c r="D2213" s="86">
        <v>2012</v>
      </c>
      <c r="E2213" s="6">
        <v>41141</v>
      </c>
      <c r="F2213" s="7">
        <v>2012</v>
      </c>
      <c r="G2213" s="7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9"/>
      <c r="AL2213" s="9"/>
      <c r="AM2213" s="8"/>
      <c r="AN2213" s="8"/>
      <c r="AO2213" s="8"/>
      <c r="AP2213" s="9"/>
      <c r="AQ2213" s="10" t="s">
        <v>240</v>
      </c>
      <c r="BV2213" s="1">
        <v>45</v>
      </c>
    </row>
    <row r="2214" spans="1:74" hidden="1" x14ac:dyDescent="0.25">
      <c r="A2214" s="1" t="s">
        <v>430</v>
      </c>
      <c r="B2214" s="1" t="s">
        <v>477</v>
      </c>
      <c r="C2214" s="5" t="s">
        <v>265</v>
      </c>
      <c r="D2214" s="86">
        <v>2012</v>
      </c>
      <c r="E2214" s="6">
        <v>41157</v>
      </c>
      <c r="F2214" s="7">
        <v>2012</v>
      </c>
      <c r="G2214" s="7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9"/>
      <c r="AL2214" s="9"/>
      <c r="AM2214" s="8"/>
      <c r="AN2214" s="8"/>
      <c r="AO2214" s="8"/>
      <c r="AP2214" s="9"/>
      <c r="AQ2214" s="10" t="s">
        <v>240</v>
      </c>
      <c r="BV2214" s="1">
        <v>51</v>
      </c>
    </row>
    <row r="2215" spans="1:74" hidden="1" x14ac:dyDescent="0.25">
      <c r="A2215" s="1" t="s">
        <v>430</v>
      </c>
      <c r="B2215" s="1" t="s">
        <v>477</v>
      </c>
      <c r="C2215" s="5" t="s">
        <v>266</v>
      </c>
      <c r="D2215" s="86">
        <v>2012</v>
      </c>
      <c r="E2215" s="6">
        <v>41050</v>
      </c>
      <c r="F2215" s="7">
        <v>2012</v>
      </c>
      <c r="G2215" s="7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9"/>
      <c r="AL2215" s="9"/>
      <c r="AM2215" s="8"/>
      <c r="AN2215" s="8"/>
      <c r="AO2215" s="8"/>
      <c r="AP2215" s="9"/>
      <c r="AQ2215" s="10" t="s">
        <v>240</v>
      </c>
      <c r="BV2215" s="1">
        <v>24</v>
      </c>
    </row>
    <row r="2216" spans="1:74" hidden="1" x14ac:dyDescent="0.25">
      <c r="A2216" s="1" t="s">
        <v>430</v>
      </c>
      <c r="B2216" s="1" t="s">
        <v>477</v>
      </c>
      <c r="C2216" s="5" t="s">
        <v>266</v>
      </c>
      <c r="D2216" s="86">
        <v>2012</v>
      </c>
      <c r="E2216" s="6">
        <v>41095</v>
      </c>
      <c r="F2216" s="7">
        <v>2012</v>
      </c>
      <c r="G2216" s="7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9"/>
      <c r="AL2216" s="9"/>
      <c r="AM2216" s="8"/>
      <c r="AN2216" s="8"/>
      <c r="AO2216" s="8"/>
      <c r="AP2216" s="9"/>
      <c r="AQ2216" s="10" t="s">
        <v>240</v>
      </c>
      <c r="BV2216" s="1">
        <v>32</v>
      </c>
    </row>
    <row r="2217" spans="1:74" hidden="1" x14ac:dyDescent="0.25">
      <c r="A2217" s="1" t="s">
        <v>430</v>
      </c>
      <c r="B2217" s="1" t="s">
        <v>477</v>
      </c>
      <c r="C2217" s="5" t="s">
        <v>266</v>
      </c>
      <c r="D2217" s="86">
        <v>2012</v>
      </c>
      <c r="E2217" s="6">
        <v>41129</v>
      </c>
      <c r="F2217" s="7">
        <v>2012</v>
      </c>
      <c r="G2217" s="7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9"/>
      <c r="AL2217" s="9"/>
      <c r="AM2217" s="8"/>
      <c r="AN2217" s="8"/>
      <c r="AO2217" s="8"/>
      <c r="AP2217" s="9"/>
      <c r="AQ2217" s="10" t="s">
        <v>240</v>
      </c>
      <c r="BV2217" s="1">
        <v>35</v>
      </c>
    </row>
    <row r="2218" spans="1:74" hidden="1" x14ac:dyDescent="0.25">
      <c r="A2218" s="1" t="s">
        <v>430</v>
      </c>
      <c r="B2218" s="1" t="s">
        <v>477</v>
      </c>
      <c r="C2218" s="5" t="s">
        <v>266</v>
      </c>
      <c r="D2218" s="86">
        <v>2012</v>
      </c>
      <c r="E2218" s="6">
        <v>41141</v>
      </c>
      <c r="F2218" s="7">
        <v>2012</v>
      </c>
      <c r="G2218" s="7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9"/>
      <c r="AL2218" s="9"/>
      <c r="AM2218" s="8"/>
      <c r="AN2218" s="8"/>
      <c r="AO2218" s="8"/>
      <c r="AP2218" s="9"/>
      <c r="AQ2218" s="10" t="s">
        <v>240</v>
      </c>
      <c r="BV2218" s="1">
        <v>37</v>
      </c>
    </row>
    <row r="2219" spans="1:74" hidden="1" x14ac:dyDescent="0.25">
      <c r="A2219" s="1" t="s">
        <v>430</v>
      </c>
      <c r="B2219" s="1" t="s">
        <v>477</v>
      </c>
      <c r="C2219" s="5" t="s">
        <v>266</v>
      </c>
      <c r="D2219" s="86">
        <v>2012</v>
      </c>
      <c r="E2219" s="6">
        <v>41157</v>
      </c>
      <c r="F2219" s="7">
        <v>2012</v>
      </c>
      <c r="G2219" s="7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9"/>
      <c r="AL2219" s="9"/>
      <c r="AM2219" s="8"/>
      <c r="AN2219" s="8"/>
      <c r="AO2219" s="8"/>
      <c r="AP2219" s="9"/>
      <c r="AQ2219" s="10" t="s">
        <v>240</v>
      </c>
      <c r="BV2219" s="1">
        <v>47</v>
      </c>
    </row>
    <row r="2220" spans="1:74" hidden="1" x14ac:dyDescent="0.25">
      <c r="A2220" s="1" t="s">
        <v>430</v>
      </c>
      <c r="B2220" s="1" t="s">
        <v>477</v>
      </c>
      <c r="C2220" s="5" t="s">
        <v>267</v>
      </c>
      <c r="D2220" s="86">
        <v>2012</v>
      </c>
      <c r="E2220" s="6">
        <v>41095</v>
      </c>
      <c r="F2220" s="7">
        <v>2012</v>
      </c>
      <c r="G2220" s="7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9"/>
      <c r="AL2220" s="9"/>
      <c r="AM2220" s="8"/>
      <c r="AN2220" s="8"/>
      <c r="AO2220" s="8"/>
      <c r="AP2220" s="9"/>
      <c r="AQ2220" s="10" t="s">
        <v>240</v>
      </c>
      <c r="BV2220" s="1">
        <v>31</v>
      </c>
    </row>
    <row r="2221" spans="1:74" hidden="1" x14ac:dyDescent="0.25">
      <c r="A2221" s="1" t="s">
        <v>430</v>
      </c>
      <c r="B2221" s="1" t="s">
        <v>477</v>
      </c>
      <c r="C2221" s="5" t="s">
        <v>267</v>
      </c>
      <c r="D2221" s="86">
        <v>2012</v>
      </c>
      <c r="E2221" s="6">
        <v>41129</v>
      </c>
      <c r="F2221" s="7">
        <v>2012</v>
      </c>
      <c r="G2221" s="7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9"/>
      <c r="AL2221" s="9"/>
      <c r="AM2221" s="8"/>
      <c r="AN2221" s="8"/>
      <c r="AO2221" s="8"/>
      <c r="AP2221" s="9"/>
      <c r="AQ2221" s="10" t="s">
        <v>240</v>
      </c>
      <c r="BV2221" s="1">
        <v>33</v>
      </c>
    </row>
    <row r="2222" spans="1:74" hidden="1" x14ac:dyDescent="0.25">
      <c r="A2222" s="1" t="s">
        <v>430</v>
      </c>
      <c r="B2222" s="1" t="s">
        <v>477</v>
      </c>
      <c r="C2222" s="5" t="s">
        <v>267</v>
      </c>
      <c r="D2222" s="86">
        <v>2012</v>
      </c>
      <c r="E2222" s="6">
        <v>41141</v>
      </c>
      <c r="F2222" s="7">
        <v>2012</v>
      </c>
      <c r="G2222" s="7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9"/>
      <c r="AL2222" s="9"/>
      <c r="AM2222" s="8"/>
      <c r="AN2222" s="8"/>
      <c r="AO2222" s="8"/>
      <c r="AP2222" s="9"/>
      <c r="AQ2222" s="10" t="s">
        <v>240</v>
      </c>
      <c r="BV2222" s="1">
        <v>35</v>
      </c>
    </row>
    <row r="2223" spans="1:74" hidden="1" x14ac:dyDescent="0.25">
      <c r="A2223" s="1" t="s">
        <v>430</v>
      </c>
      <c r="B2223" s="1" t="s">
        <v>477</v>
      </c>
      <c r="C2223" s="5" t="s">
        <v>267</v>
      </c>
      <c r="D2223" s="86">
        <v>2012</v>
      </c>
      <c r="E2223" s="6">
        <v>41157</v>
      </c>
      <c r="F2223" s="7">
        <v>2012</v>
      </c>
      <c r="G2223" s="7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9"/>
      <c r="AL2223" s="9"/>
      <c r="AM2223" s="8"/>
      <c r="AN2223" s="8"/>
      <c r="AO2223" s="8"/>
      <c r="AP2223" s="9"/>
      <c r="AQ2223" s="10" t="s">
        <v>240</v>
      </c>
      <c r="BV2223" s="1">
        <v>43</v>
      </c>
    </row>
    <row r="2224" spans="1:74" hidden="1" x14ac:dyDescent="0.25">
      <c r="A2224" s="1" t="s">
        <v>430</v>
      </c>
      <c r="B2224" s="1" t="s">
        <v>477</v>
      </c>
      <c r="C2224" s="5" t="s">
        <v>267</v>
      </c>
      <c r="D2224" s="86">
        <v>2012</v>
      </c>
      <c r="E2224" s="6">
        <v>41184</v>
      </c>
      <c r="F2224" s="7">
        <v>2012</v>
      </c>
      <c r="G2224" s="7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9"/>
      <c r="AL2224" s="9"/>
      <c r="AM2224" s="8"/>
      <c r="AN2224" s="8"/>
      <c r="AO2224" s="8"/>
      <c r="AP2224" s="9"/>
      <c r="AQ2224" s="10" t="s">
        <v>240</v>
      </c>
      <c r="BV2224" s="1">
        <v>57</v>
      </c>
    </row>
    <row r="2225" spans="1:74" hidden="1" x14ac:dyDescent="0.25">
      <c r="A2225" s="1" t="s">
        <v>430</v>
      </c>
      <c r="B2225" s="1" t="s">
        <v>477</v>
      </c>
      <c r="C2225" s="5" t="s">
        <v>268</v>
      </c>
      <c r="D2225" s="86">
        <v>2012</v>
      </c>
      <c r="E2225" s="6">
        <v>41129</v>
      </c>
      <c r="F2225" s="7">
        <v>2012</v>
      </c>
      <c r="G2225" s="7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9"/>
      <c r="AL2225" s="9"/>
      <c r="AM2225" s="8"/>
      <c r="AN2225" s="8"/>
      <c r="AO2225" s="8"/>
      <c r="AP2225" s="9"/>
      <c r="AQ2225" s="10" t="s">
        <v>240</v>
      </c>
      <c r="BV2225" s="1">
        <v>25</v>
      </c>
    </row>
    <row r="2226" spans="1:74" hidden="1" x14ac:dyDescent="0.25">
      <c r="A2226" s="1" t="s">
        <v>430</v>
      </c>
      <c r="B2226" s="1" t="s">
        <v>477</v>
      </c>
      <c r="C2226" s="5" t="s">
        <v>268</v>
      </c>
      <c r="D2226" s="86">
        <v>2012</v>
      </c>
      <c r="E2226" s="6">
        <v>41141</v>
      </c>
      <c r="F2226" s="7">
        <v>2012</v>
      </c>
      <c r="G2226" s="7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9"/>
      <c r="AL2226" s="9"/>
      <c r="AM2226" s="8"/>
      <c r="AN2226" s="8"/>
      <c r="AO2226" s="8"/>
      <c r="AP2226" s="9"/>
      <c r="AQ2226" s="10" t="s">
        <v>240</v>
      </c>
      <c r="BV2226" s="1">
        <v>33</v>
      </c>
    </row>
    <row r="2227" spans="1:74" hidden="1" x14ac:dyDescent="0.25">
      <c r="A2227" s="1" t="s">
        <v>430</v>
      </c>
      <c r="B2227" s="1" t="s">
        <v>477</v>
      </c>
      <c r="C2227" s="5" t="s">
        <v>268</v>
      </c>
      <c r="D2227" s="86">
        <v>2012</v>
      </c>
      <c r="E2227" s="6">
        <v>41157</v>
      </c>
      <c r="F2227" s="7">
        <v>2012</v>
      </c>
      <c r="G2227" s="7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9"/>
      <c r="AL2227" s="9"/>
      <c r="AM2227" s="8"/>
      <c r="AN2227" s="8"/>
      <c r="AO2227" s="8"/>
      <c r="AP2227" s="9"/>
      <c r="AQ2227" s="10" t="s">
        <v>240</v>
      </c>
      <c r="BV2227" s="1">
        <v>41</v>
      </c>
    </row>
    <row r="2228" spans="1:74" hidden="1" x14ac:dyDescent="0.25">
      <c r="A2228" s="1" t="s">
        <v>430</v>
      </c>
      <c r="B2228" s="1" t="s">
        <v>477</v>
      </c>
      <c r="C2228" s="5" t="s">
        <v>268</v>
      </c>
      <c r="D2228" s="86">
        <v>2012</v>
      </c>
      <c r="E2228" s="6">
        <v>41184</v>
      </c>
      <c r="F2228" s="7">
        <v>2012</v>
      </c>
      <c r="G2228" s="7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9"/>
      <c r="AL2228" s="9"/>
      <c r="AM2228" s="8"/>
      <c r="AN2228" s="8"/>
      <c r="AO2228" s="8"/>
      <c r="AP2228" s="9"/>
      <c r="AQ2228" s="10" t="s">
        <v>240</v>
      </c>
      <c r="BV2228" s="1">
        <v>47</v>
      </c>
    </row>
    <row r="2229" spans="1:74" hidden="1" x14ac:dyDescent="0.25">
      <c r="A2229" s="1" t="s">
        <v>430</v>
      </c>
      <c r="B2229" s="1" t="s">
        <v>477</v>
      </c>
      <c r="C2229" s="5" t="s">
        <v>269</v>
      </c>
      <c r="D2229" s="86">
        <v>2012</v>
      </c>
      <c r="E2229" s="6">
        <v>41141</v>
      </c>
      <c r="F2229" s="7">
        <v>2012</v>
      </c>
      <c r="G2229" s="7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9"/>
      <c r="AL2229" s="9"/>
      <c r="AM2229" s="8"/>
      <c r="AN2229" s="8"/>
      <c r="AO2229" s="8"/>
      <c r="AP2229" s="9"/>
      <c r="AQ2229" s="10" t="s">
        <v>240</v>
      </c>
      <c r="BV2229" s="1">
        <v>31</v>
      </c>
    </row>
    <row r="2230" spans="1:74" hidden="1" x14ac:dyDescent="0.25">
      <c r="A2230" s="1" t="s">
        <v>430</v>
      </c>
      <c r="B2230" s="1" t="s">
        <v>477</v>
      </c>
      <c r="C2230" s="5" t="s">
        <v>269</v>
      </c>
      <c r="D2230" s="86">
        <v>2012</v>
      </c>
      <c r="E2230" s="6">
        <v>41157</v>
      </c>
      <c r="F2230" s="7">
        <v>2012</v>
      </c>
      <c r="G2230" s="7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9"/>
      <c r="AL2230" s="9"/>
      <c r="AM2230" s="8"/>
      <c r="AN2230" s="8"/>
      <c r="AO2230" s="8"/>
      <c r="AP2230" s="9"/>
      <c r="AQ2230" s="10" t="s">
        <v>240</v>
      </c>
      <c r="BV2230" s="1">
        <v>34</v>
      </c>
    </row>
    <row r="2231" spans="1:74" hidden="1" x14ac:dyDescent="0.25">
      <c r="A2231" s="1" t="s">
        <v>430</v>
      </c>
      <c r="B2231" s="1" t="s">
        <v>477</v>
      </c>
      <c r="C2231" s="5" t="s">
        <v>269</v>
      </c>
      <c r="D2231" s="86">
        <v>2012</v>
      </c>
      <c r="E2231" s="6">
        <v>41184</v>
      </c>
      <c r="F2231" s="7">
        <v>2012</v>
      </c>
      <c r="G2231" s="7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9"/>
      <c r="AL2231" s="9"/>
      <c r="AM2231" s="8"/>
      <c r="AN2231" s="8"/>
      <c r="AO2231" s="8"/>
      <c r="AP2231" s="9"/>
      <c r="AQ2231" s="10" t="s">
        <v>240</v>
      </c>
      <c r="BV2231" s="1">
        <v>45</v>
      </c>
    </row>
    <row r="2232" spans="1:74" hidden="1" x14ac:dyDescent="0.25">
      <c r="A2232" s="1" t="s">
        <v>430</v>
      </c>
      <c r="B2232" s="1" t="s">
        <v>477</v>
      </c>
      <c r="C2232" s="5" t="s">
        <v>269</v>
      </c>
      <c r="D2232" s="86">
        <v>2012</v>
      </c>
      <c r="E2232" s="6">
        <v>41198</v>
      </c>
      <c r="F2232" s="7">
        <v>2012</v>
      </c>
      <c r="G2232" s="7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9"/>
      <c r="AL2232" s="9"/>
      <c r="AM2232" s="8"/>
      <c r="AN2232" s="8"/>
      <c r="AO2232" s="8"/>
      <c r="AP2232" s="9"/>
      <c r="AQ2232" s="10" t="s">
        <v>240</v>
      </c>
      <c r="BV2232" s="1">
        <v>53</v>
      </c>
    </row>
    <row r="2233" spans="1:74" hidden="1" x14ac:dyDescent="0.25">
      <c r="A2233" s="1" t="s">
        <v>430</v>
      </c>
      <c r="B2233" s="1" t="s">
        <v>477</v>
      </c>
      <c r="C2233" s="5" t="s">
        <v>270</v>
      </c>
      <c r="D2233" s="86">
        <v>2014</v>
      </c>
      <c r="E2233" s="6">
        <v>41863</v>
      </c>
      <c r="F2233" s="7">
        <v>2014</v>
      </c>
      <c r="G2233" s="7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9"/>
      <c r="AL2233" s="9"/>
      <c r="AM2233" s="8"/>
      <c r="AN2233" s="8"/>
      <c r="AO2233" s="8"/>
      <c r="AP2233" s="9"/>
      <c r="AQ2233" s="10" t="s">
        <v>219</v>
      </c>
      <c r="BV2233" s="1">
        <v>41</v>
      </c>
    </row>
    <row r="2234" spans="1:74" hidden="1" x14ac:dyDescent="0.25">
      <c r="A2234" s="1" t="s">
        <v>430</v>
      </c>
      <c r="B2234" s="1" t="s">
        <v>477</v>
      </c>
      <c r="C2234" s="5" t="s">
        <v>270</v>
      </c>
      <c r="D2234" s="86">
        <v>2014</v>
      </c>
      <c r="E2234" s="6">
        <v>41890</v>
      </c>
      <c r="F2234" s="7">
        <v>2014</v>
      </c>
      <c r="G2234" s="7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9"/>
      <c r="AL2234" s="9"/>
      <c r="AM2234" s="8"/>
      <c r="AN2234" s="8"/>
      <c r="AO2234" s="8"/>
      <c r="AP2234" s="9"/>
      <c r="AQ2234" s="10" t="s">
        <v>219</v>
      </c>
      <c r="BV2234" s="1">
        <v>51</v>
      </c>
    </row>
    <row r="2235" spans="1:74" hidden="1" x14ac:dyDescent="0.25">
      <c r="A2235" s="1" t="s">
        <v>430</v>
      </c>
      <c r="B2235" s="1" t="s">
        <v>477</v>
      </c>
      <c r="C2235" s="5" t="s">
        <v>270</v>
      </c>
      <c r="D2235" s="86">
        <v>2014</v>
      </c>
      <c r="E2235" s="6">
        <v>41905</v>
      </c>
      <c r="F2235" s="7">
        <v>2014</v>
      </c>
      <c r="G2235" s="7"/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9"/>
      <c r="AL2235" s="9"/>
      <c r="AM2235" s="8"/>
      <c r="AN2235" s="8"/>
      <c r="AO2235" s="8"/>
      <c r="AP2235" s="9"/>
      <c r="AQ2235" s="10" t="s">
        <v>219</v>
      </c>
    </row>
    <row r="2236" spans="1:74" hidden="1" x14ac:dyDescent="0.25">
      <c r="A2236" s="1" t="s">
        <v>430</v>
      </c>
      <c r="B2236" s="1" t="s">
        <v>477</v>
      </c>
      <c r="C2236" s="5" t="s">
        <v>271</v>
      </c>
      <c r="D2236" s="86">
        <v>2014</v>
      </c>
      <c r="E2236" s="6">
        <v>41863</v>
      </c>
      <c r="F2236" s="7">
        <v>2014</v>
      </c>
      <c r="G2236" s="7"/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9"/>
      <c r="AL2236" s="9"/>
      <c r="AM2236" s="8"/>
      <c r="AN2236" s="8"/>
      <c r="AO2236" s="8"/>
      <c r="AP2236" s="9"/>
      <c r="AQ2236" s="10" t="s">
        <v>219</v>
      </c>
      <c r="BV2236" s="1">
        <v>41</v>
      </c>
    </row>
    <row r="2237" spans="1:74" hidden="1" x14ac:dyDescent="0.25">
      <c r="A2237" s="1" t="s">
        <v>430</v>
      </c>
      <c r="B2237" s="1" t="s">
        <v>477</v>
      </c>
      <c r="C2237" s="5" t="s">
        <v>271</v>
      </c>
      <c r="D2237" s="86">
        <v>2014</v>
      </c>
      <c r="E2237" s="6">
        <v>41890</v>
      </c>
      <c r="F2237" s="7">
        <v>2014</v>
      </c>
      <c r="G2237" s="7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9"/>
      <c r="AL2237" s="9"/>
      <c r="AM2237" s="8"/>
      <c r="AN2237" s="8"/>
      <c r="AO2237" s="8"/>
      <c r="AP2237" s="9"/>
      <c r="AQ2237" s="10" t="s">
        <v>219</v>
      </c>
      <c r="BV2237" s="1">
        <v>51</v>
      </c>
    </row>
    <row r="2238" spans="1:74" hidden="1" x14ac:dyDescent="0.25">
      <c r="A2238" s="1" t="s">
        <v>430</v>
      </c>
      <c r="B2238" s="1" t="s">
        <v>477</v>
      </c>
      <c r="C2238" s="5" t="s">
        <v>271</v>
      </c>
      <c r="D2238" s="86">
        <v>2014</v>
      </c>
      <c r="E2238" s="6">
        <v>41905</v>
      </c>
      <c r="F2238" s="7">
        <v>2014</v>
      </c>
      <c r="G2238" s="7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9"/>
      <c r="AL2238" s="9"/>
      <c r="AM2238" s="8"/>
      <c r="AN2238" s="8"/>
      <c r="AO2238" s="8"/>
      <c r="AP2238" s="9"/>
      <c r="AQ2238" s="10" t="s">
        <v>219</v>
      </c>
    </row>
    <row r="2239" spans="1:74" hidden="1" x14ac:dyDescent="0.25">
      <c r="A2239" s="1" t="s">
        <v>430</v>
      </c>
      <c r="B2239" s="1" t="s">
        <v>477</v>
      </c>
      <c r="C2239" s="5" t="s">
        <v>272</v>
      </c>
      <c r="D2239" s="86">
        <v>2014</v>
      </c>
      <c r="E2239" s="6">
        <v>41863</v>
      </c>
      <c r="F2239" s="7">
        <v>2014</v>
      </c>
      <c r="G2239" s="7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9"/>
      <c r="AL2239" s="9"/>
      <c r="AM2239" s="8"/>
      <c r="AN2239" s="8"/>
      <c r="AO2239" s="8"/>
      <c r="AP2239" s="9"/>
      <c r="AQ2239" s="10" t="s">
        <v>219</v>
      </c>
      <c r="BV2239" s="1">
        <v>41</v>
      </c>
    </row>
    <row r="2240" spans="1:74" hidden="1" x14ac:dyDescent="0.25">
      <c r="A2240" s="1" t="s">
        <v>430</v>
      </c>
      <c r="B2240" s="1" t="s">
        <v>477</v>
      </c>
      <c r="C2240" s="5" t="s">
        <v>272</v>
      </c>
      <c r="D2240" s="86">
        <v>2014</v>
      </c>
      <c r="E2240" s="6">
        <v>41890</v>
      </c>
      <c r="F2240" s="7">
        <v>2014</v>
      </c>
      <c r="G2240" s="7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9"/>
      <c r="AL2240" s="9"/>
      <c r="AM2240" s="8"/>
      <c r="AN2240" s="8"/>
      <c r="AO2240" s="8"/>
      <c r="AP2240" s="9"/>
      <c r="AQ2240" s="10" t="s">
        <v>219</v>
      </c>
      <c r="BV2240" s="1">
        <v>51</v>
      </c>
    </row>
    <row r="2241" spans="1:74" hidden="1" x14ac:dyDescent="0.25">
      <c r="A2241" s="1" t="s">
        <v>430</v>
      </c>
      <c r="B2241" s="1" t="s">
        <v>477</v>
      </c>
      <c r="C2241" s="5" t="s">
        <v>272</v>
      </c>
      <c r="D2241" s="86">
        <v>2014</v>
      </c>
      <c r="E2241" s="6">
        <v>41905</v>
      </c>
      <c r="F2241" s="7">
        <v>2014</v>
      </c>
      <c r="G2241" s="7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9"/>
      <c r="AL2241" s="9"/>
      <c r="AM2241" s="8"/>
      <c r="AN2241" s="8"/>
      <c r="AO2241" s="8"/>
      <c r="AP2241" s="9"/>
      <c r="AQ2241" s="10" t="s">
        <v>219</v>
      </c>
    </row>
    <row r="2242" spans="1:74" hidden="1" x14ac:dyDescent="0.25">
      <c r="A2242" s="1" t="s">
        <v>430</v>
      </c>
      <c r="B2242" s="1" t="s">
        <v>477</v>
      </c>
      <c r="C2242" s="5" t="s">
        <v>273</v>
      </c>
      <c r="D2242" s="86">
        <v>2014</v>
      </c>
      <c r="E2242" s="6">
        <v>41863</v>
      </c>
      <c r="F2242" s="7">
        <v>2014</v>
      </c>
      <c r="G2242" s="7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9"/>
      <c r="AL2242" s="9"/>
      <c r="AM2242" s="8"/>
      <c r="AN2242" s="8"/>
      <c r="AO2242" s="8"/>
      <c r="AP2242" s="9"/>
      <c r="AQ2242" s="10" t="s">
        <v>219</v>
      </c>
      <c r="BV2242" s="1">
        <v>41</v>
      </c>
    </row>
    <row r="2243" spans="1:74" hidden="1" x14ac:dyDescent="0.25">
      <c r="A2243" s="1" t="s">
        <v>430</v>
      </c>
      <c r="B2243" s="1" t="s">
        <v>477</v>
      </c>
      <c r="C2243" s="5" t="s">
        <v>273</v>
      </c>
      <c r="D2243" s="86">
        <v>2014</v>
      </c>
      <c r="E2243" s="6">
        <v>41890</v>
      </c>
      <c r="F2243" s="7">
        <v>2014</v>
      </c>
      <c r="G2243" s="7"/>
      <c r="H2243" s="8"/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9"/>
      <c r="AL2243" s="9"/>
      <c r="AM2243" s="8"/>
      <c r="AN2243" s="8"/>
      <c r="AO2243" s="8"/>
      <c r="AP2243" s="9"/>
      <c r="AQ2243" s="10" t="s">
        <v>219</v>
      </c>
      <c r="BV2243" s="1">
        <v>51</v>
      </c>
    </row>
    <row r="2244" spans="1:74" hidden="1" x14ac:dyDescent="0.25">
      <c r="A2244" s="1" t="s">
        <v>430</v>
      </c>
      <c r="B2244" s="1" t="s">
        <v>477</v>
      </c>
      <c r="C2244" s="5" t="s">
        <v>273</v>
      </c>
      <c r="D2244" s="86">
        <v>2014</v>
      </c>
      <c r="E2244" s="6">
        <v>41905</v>
      </c>
      <c r="F2244" s="7">
        <v>2014</v>
      </c>
      <c r="G2244" s="7"/>
      <c r="H2244" s="8"/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9"/>
      <c r="AL2244" s="9"/>
      <c r="AM2244" s="8"/>
      <c r="AN2244" s="8"/>
      <c r="AO2244" s="8"/>
      <c r="AP2244" s="9"/>
      <c r="AQ2244" s="10" t="s">
        <v>219</v>
      </c>
    </row>
    <row r="2245" spans="1:74" hidden="1" x14ac:dyDescent="0.25">
      <c r="A2245" s="1" t="s">
        <v>430</v>
      </c>
      <c r="B2245" s="1" t="s">
        <v>477</v>
      </c>
      <c r="C2245" s="5" t="s">
        <v>274</v>
      </c>
      <c r="D2245" s="86">
        <v>2014</v>
      </c>
      <c r="E2245" s="6">
        <v>41863</v>
      </c>
      <c r="F2245" s="7">
        <v>2014</v>
      </c>
      <c r="G2245" s="7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9"/>
      <c r="AL2245" s="9"/>
      <c r="AM2245" s="8"/>
      <c r="AN2245" s="8"/>
      <c r="AO2245" s="8"/>
      <c r="AP2245" s="9"/>
      <c r="AQ2245" s="10" t="s">
        <v>219</v>
      </c>
      <c r="BV2245" s="1">
        <v>33</v>
      </c>
    </row>
    <row r="2246" spans="1:74" hidden="1" x14ac:dyDescent="0.25">
      <c r="A2246" s="1" t="s">
        <v>430</v>
      </c>
      <c r="B2246" s="1" t="s">
        <v>477</v>
      </c>
      <c r="C2246" s="5" t="s">
        <v>274</v>
      </c>
      <c r="D2246" s="86">
        <v>2014</v>
      </c>
      <c r="E2246" s="6">
        <v>41890</v>
      </c>
      <c r="F2246" s="7">
        <v>2014</v>
      </c>
      <c r="G2246" s="7"/>
      <c r="H2246" s="8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9"/>
      <c r="AL2246" s="9"/>
      <c r="AM2246" s="8"/>
      <c r="AN2246" s="8"/>
      <c r="AO2246" s="8"/>
      <c r="AP2246" s="9"/>
      <c r="AQ2246" s="10" t="s">
        <v>219</v>
      </c>
      <c r="BV2246" s="1">
        <v>33</v>
      </c>
    </row>
    <row r="2247" spans="1:74" hidden="1" x14ac:dyDescent="0.25">
      <c r="A2247" s="1" t="s">
        <v>430</v>
      </c>
      <c r="B2247" s="1" t="s">
        <v>477</v>
      </c>
      <c r="C2247" s="5" t="s">
        <v>274</v>
      </c>
      <c r="D2247" s="86">
        <v>2014</v>
      </c>
      <c r="E2247" s="6">
        <v>41905</v>
      </c>
      <c r="F2247" s="7">
        <v>2014</v>
      </c>
      <c r="G2247" s="7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9"/>
      <c r="AL2247" s="9"/>
      <c r="AM2247" s="8"/>
      <c r="AN2247" s="8"/>
      <c r="AO2247" s="8"/>
      <c r="AP2247" s="9"/>
      <c r="AQ2247" s="10" t="s">
        <v>219</v>
      </c>
      <c r="BV2247" s="1">
        <v>55</v>
      </c>
    </row>
    <row r="2248" spans="1:74" hidden="1" x14ac:dyDescent="0.25">
      <c r="A2248" s="1" t="s">
        <v>430</v>
      </c>
      <c r="B2248" s="1" t="s">
        <v>477</v>
      </c>
      <c r="C2248" s="5" t="s">
        <v>275</v>
      </c>
      <c r="D2248" s="86">
        <v>2014</v>
      </c>
      <c r="E2248" s="6">
        <v>41863</v>
      </c>
      <c r="F2248" s="7">
        <v>2014</v>
      </c>
      <c r="G2248" s="7"/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9"/>
      <c r="AL2248" s="9"/>
      <c r="AM2248" s="8"/>
      <c r="AN2248" s="8"/>
      <c r="AO2248" s="8"/>
      <c r="AP2248" s="9"/>
      <c r="AQ2248" s="10" t="s">
        <v>219</v>
      </c>
      <c r="BV2248" s="1">
        <v>32</v>
      </c>
    </row>
    <row r="2249" spans="1:74" hidden="1" x14ac:dyDescent="0.25">
      <c r="A2249" s="1" t="s">
        <v>430</v>
      </c>
      <c r="B2249" s="1" t="s">
        <v>477</v>
      </c>
      <c r="C2249" s="5" t="s">
        <v>275</v>
      </c>
      <c r="D2249" s="86">
        <v>2014</v>
      </c>
      <c r="E2249" s="6">
        <v>41890</v>
      </c>
      <c r="F2249" s="7">
        <v>2014</v>
      </c>
      <c r="G2249" s="7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9"/>
      <c r="AL2249" s="9"/>
      <c r="AM2249" s="8"/>
      <c r="AN2249" s="8"/>
      <c r="AO2249" s="8"/>
      <c r="AP2249" s="9"/>
      <c r="AQ2249" s="10" t="s">
        <v>219</v>
      </c>
      <c r="BV2249" s="1">
        <v>33</v>
      </c>
    </row>
    <row r="2250" spans="1:74" hidden="1" x14ac:dyDescent="0.25">
      <c r="A2250" s="1" t="s">
        <v>430</v>
      </c>
      <c r="B2250" s="1" t="s">
        <v>477</v>
      </c>
      <c r="C2250" s="5" t="s">
        <v>275</v>
      </c>
      <c r="D2250" s="86">
        <v>2014</v>
      </c>
      <c r="E2250" s="6">
        <v>41905</v>
      </c>
      <c r="F2250" s="7">
        <v>2014</v>
      </c>
      <c r="G2250" s="7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9"/>
      <c r="AL2250" s="9"/>
      <c r="AM2250" s="8"/>
      <c r="AN2250" s="8"/>
      <c r="AO2250" s="8"/>
      <c r="AP2250" s="9"/>
      <c r="AQ2250" s="10" t="s">
        <v>219</v>
      </c>
      <c r="BV2250" s="1">
        <v>53</v>
      </c>
    </row>
    <row r="2251" spans="1:74" hidden="1" x14ac:dyDescent="0.25">
      <c r="A2251" s="1" t="s">
        <v>430</v>
      </c>
      <c r="B2251" s="1" t="s">
        <v>477</v>
      </c>
      <c r="C2251" s="5" t="s">
        <v>276</v>
      </c>
      <c r="D2251" s="86">
        <v>2014</v>
      </c>
      <c r="E2251" s="6">
        <v>41863</v>
      </c>
      <c r="F2251" s="7">
        <v>2014</v>
      </c>
      <c r="G2251" s="7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9"/>
      <c r="AL2251" s="9"/>
      <c r="AM2251" s="8"/>
      <c r="AN2251" s="8"/>
      <c r="AO2251" s="8"/>
      <c r="AP2251" s="9"/>
      <c r="AQ2251" s="10" t="s">
        <v>226</v>
      </c>
      <c r="BV2251" s="1">
        <v>55</v>
      </c>
    </row>
    <row r="2252" spans="1:74" hidden="1" x14ac:dyDescent="0.25">
      <c r="A2252" s="1" t="s">
        <v>430</v>
      </c>
      <c r="B2252" s="1" t="s">
        <v>477</v>
      </c>
      <c r="C2252" s="5" t="s">
        <v>276</v>
      </c>
      <c r="D2252" s="86">
        <v>2014</v>
      </c>
      <c r="E2252" s="6">
        <v>41890</v>
      </c>
      <c r="F2252" s="7">
        <v>2014</v>
      </c>
      <c r="G2252" s="7"/>
      <c r="H2252" s="8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9"/>
      <c r="AL2252" s="9"/>
      <c r="AM2252" s="8"/>
      <c r="AN2252" s="8"/>
      <c r="AO2252" s="8"/>
      <c r="AP2252" s="9"/>
      <c r="AQ2252" s="10" t="s">
        <v>226</v>
      </c>
      <c r="BV2252" s="1">
        <v>65</v>
      </c>
    </row>
    <row r="2253" spans="1:74" hidden="1" x14ac:dyDescent="0.25">
      <c r="A2253" s="1" t="s">
        <v>430</v>
      </c>
      <c r="B2253" s="1" t="s">
        <v>477</v>
      </c>
      <c r="C2253" s="5" t="s">
        <v>276</v>
      </c>
      <c r="D2253" s="86">
        <v>2014</v>
      </c>
      <c r="E2253" s="6">
        <v>41905</v>
      </c>
      <c r="F2253" s="7">
        <v>2014</v>
      </c>
      <c r="G2253" s="7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9"/>
      <c r="AL2253" s="9"/>
      <c r="AM2253" s="8"/>
      <c r="AN2253" s="8"/>
      <c r="AO2253" s="8"/>
      <c r="AP2253" s="9"/>
      <c r="AQ2253" s="10" t="s">
        <v>226</v>
      </c>
    </row>
    <row r="2254" spans="1:74" hidden="1" x14ac:dyDescent="0.25">
      <c r="A2254" s="1" t="s">
        <v>430</v>
      </c>
      <c r="B2254" s="1" t="s">
        <v>477</v>
      </c>
      <c r="C2254" s="5" t="s">
        <v>277</v>
      </c>
      <c r="D2254" s="86">
        <v>2014</v>
      </c>
      <c r="E2254" s="6">
        <v>41863</v>
      </c>
      <c r="F2254" s="7">
        <v>2014</v>
      </c>
      <c r="G2254" s="7"/>
      <c r="H2254" s="8"/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9"/>
      <c r="AL2254" s="9"/>
      <c r="AM2254" s="8"/>
      <c r="AN2254" s="8"/>
      <c r="AO2254" s="8"/>
      <c r="AP2254" s="9"/>
      <c r="AQ2254" s="10" t="s">
        <v>226</v>
      </c>
      <c r="BV2254" s="1">
        <v>41</v>
      </c>
    </row>
    <row r="2255" spans="1:74" hidden="1" x14ac:dyDescent="0.25">
      <c r="A2255" s="1" t="s">
        <v>430</v>
      </c>
      <c r="B2255" s="1" t="s">
        <v>477</v>
      </c>
      <c r="C2255" s="5" t="s">
        <v>277</v>
      </c>
      <c r="D2255" s="86">
        <v>2014</v>
      </c>
      <c r="E2255" s="6">
        <v>41890</v>
      </c>
      <c r="F2255" s="7">
        <v>2014</v>
      </c>
      <c r="G2255" s="7"/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9"/>
      <c r="AL2255" s="9"/>
      <c r="AM2255" s="8"/>
      <c r="AN2255" s="8"/>
      <c r="AO2255" s="8"/>
      <c r="AP2255" s="9"/>
      <c r="AQ2255" s="10" t="s">
        <v>226</v>
      </c>
      <c r="BV2255" s="1">
        <v>51</v>
      </c>
    </row>
    <row r="2256" spans="1:74" hidden="1" x14ac:dyDescent="0.25">
      <c r="A2256" s="1" t="s">
        <v>430</v>
      </c>
      <c r="B2256" s="1" t="s">
        <v>477</v>
      </c>
      <c r="C2256" s="5" t="s">
        <v>277</v>
      </c>
      <c r="D2256" s="86">
        <v>2014</v>
      </c>
      <c r="E2256" s="6">
        <v>41905</v>
      </c>
      <c r="F2256" s="7">
        <v>2014</v>
      </c>
      <c r="G2256" s="7"/>
      <c r="H2256" s="8"/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9"/>
      <c r="AL2256" s="9"/>
      <c r="AM2256" s="8"/>
      <c r="AN2256" s="8"/>
      <c r="AO2256" s="8"/>
      <c r="AP2256" s="9"/>
      <c r="AQ2256" s="10" t="s">
        <v>226</v>
      </c>
    </row>
    <row r="2257" spans="1:74" hidden="1" x14ac:dyDescent="0.25">
      <c r="A2257" s="1" t="s">
        <v>430</v>
      </c>
      <c r="B2257" s="1" t="s">
        <v>477</v>
      </c>
      <c r="C2257" s="5" t="s">
        <v>278</v>
      </c>
      <c r="D2257" s="86">
        <v>2014</v>
      </c>
      <c r="E2257" s="6">
        <v>41863</v>
      </c>
      <c r="F2257" s="7">
        <v>2014</v>
      </c>
      <c r="G2257" s="7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9"/>
      <c r="AL2257" s="9"/>
      <c r="AM2257" s="8"/>
      <c r="AN2257" s="8"/>
      <c r="AO2257" s="8"/>
      <c r="AP2257" s="9"/>
      <c r="AQ2257" s="10" t="s">
        <v>226</v>
      </c>
      <c r="BV2257" s="1">
        <v>51</v>
      </c>
    </row>
    <row r="2258" spans="1:74" hidden="1" x14ac:dyDescent="0.25">
      <c r="A2258" s="1" t="s">
        <v>430</v>
      </c>
      <c r="B2258" s="1" t="s">
        <v>477</v>
      </c>
      <c r="C2258" s="5" t="s">
        <v>278</v>
      </c>
      <c r="D2258" s="86">
        <v>2014</v>
      </c>
      <c r="E2258" s="6">
        <v>41890</v>
      </c>
      <c r="F2258" s="7">
        <v>2014</v>
      </c>
      <c r="G2258" s="7"/>
      <c r="H2258" s="8"/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9"/>
      <c r="AL2258" s="9"/>
      <c r="AM2258" s="8"/>
      <c r="AN2258" s="8"/>
      <c r="AO2258" s="8"/>
      <c r="AP2258" s="9"/>
      <c r="AQ2258" s="10" t="s">
        <v>226</v>
      </c>
      <c r="BV2258" s="1">
        <v>61</v>
      </c>
    </row>
    <row r="2259" spans="1:74" hidden="1" x14ac:dyDescent="0.25">
      <c r="A2259" s="1" t="s">
        <v>430</v>
      </c>
      <c r="B2259" s="1" t="s">
        <v>477</v>
      </c>
      <c r="C2259" s="5" t="s">
        <v>278</v>
      </c>
      <c r="D2259" s="86">
        <v>2014</v>
      </c>
      <c r="E2259" s="6">
        <v>41905</v>
      </c>
      <c r="F2259" s="7">
        <v>2014</v>
      </c>
      <c r="G2259" s="7"/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9"/>
      <c r="AL2259" s="9"/>
      <c r="AM2259" s="8"/>
      <c r="AN2259" s="8"/>
      <c r="AO2259" s="8"/>
      <c r="AP2259" s="9"/>
      <c r="AQ2259" s="10" t="s">
        <v>226</v>
      </c>
    </row>
    <row r="2260" spans="1:74" hidden="1" x14ac:dyDescent="0.25">
      <c r="A2260" s="1" t="s">
        <v>430</v>
      </c>
      <c r="B2260" s="1" t="s">
        <v>477</v>
      </c>
      <c r="C2260" s="5" t="s">
        <v>279</v>
      </c>
      <c r="D2260" s="86">
        <v>2014</v>
      </c>
      <c r="E2260" s="6">
        <v>41863</v>
      </c>
      <c r="F2260" s="7">
        <v>2014</v>
      </c>
      <c r="G2260" s="7"/>
      <c r="H2260" s="8"/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9"/>
      <c r="AL2260" s="9"/>
      <c r="AM2260" s="8"/>
      <c r="AN2260" s="8"/>
      <c r="AO2260" s="8"/>
      <c r="AP2260" s="9"/>
      <c r="AQ2260" s="10" t="s">
        <v>226</v>
      </c>
    </row>
    <row r="2261" spans="1:74" hidden="1" x14ac:dyDescent="0.25">
      <c r="A2261" s="1" t="s">
        <v>430</v>
      </c>
      <c r="B2261" s="1" t="s">
        <v>477</v>
      </c>
      <c r="C2261" s="5" t="s">
        <v>279</v>
      </c>
      <c r="D2261" s="86">
        <v>2014</v>
      </c>
      <c r="E2261" s="6">
        <v>41890</v>
      </c>
      <c r="F2261" s="7">
        <v>2014</v>
      </c>
      <c r="G2261" s="7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9"/>
      <c r="AL2261" s="9"/>
      <c r="AM2261" s="8"/>
      <c r="AN2261" s="8"/>
      <c r="AO2261" s="8"/>
      <c r="AP2261" s="9"/>
      <c r="AQ2261" s="10" t="s">
        <v>226</v>
      </c>
    </row>
    <row r="2262" spans="1:74" hidden="1" x14ac:dyDescent="0.25">
      <c r="A2262" s="1" t="s">
        <v>430</v>
      </c>
      <c r="B2262" s="1" t="s">
        <v>477</v>
      </c>
      <c r="C2262" s="5" t="s">
        <v>279</v>
      </c>
      <c r="D2262" s="86">
        <v>2014</v>
      </c>
      <c r="E2262" s="6">
        <v>41905</v>
      </c>
      <c r="F2262" s="7">
        <v>2014</v>
      </c>
      <c r="G2262" s="7"/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9"/>
      <c r="AL2262" s="9"/>
      <c r="AM2262" s="8"/>
      <c r="AN2262" s="8"/>
      <c r="AO2262" s="8"/>
      <c r="AP2262" s="9"/>
      <c r="AQ2262" s="10" t="s">
        <v>226</v>
      </c>
    </row>
    <row r="2263" spans="1:74" hidden="1" x14ac:dyDescent="0.25">
      <c r="A2263" s="1" t="s">
        <v>430</v>
      </c>
      <c r="B2263" s="1" t="s">
        <v>477</v>
      </c>
      <c r="C2263" s="5" t="s">
        <v>280</v>
      </c>
      <c r="D2263" s="86">
        <v>2014</v>
      </c>
      <c r="E2263" s="6">
        <v>41863</v>
      </c>
      <c r="F2263" s="7">
        <v>2014</v>
      </c>
      <c r="G2263" s="7"/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9"/>
      <c r="AL2263" s="9"/>
      <c r="AM2263" s="8"/>
      <c r="AN2263" s="8"/>
      <c r="AO2263" s="8"/>
      <c r="AP2263" s="9"/>
      <c r="AQ2263" s="10" t="s">
        <v>226</v>
      </c>
      <c r="BV2263" s="1">
        <v>35</v>
      </c>
    </row>
    <row r="2264" spans="1:74" hidden="1" x14ac:dyDescent="0.25">
      <c r="A2264" s="1" t="s">
        <v>430</v>
      </c>
      <c r="B2264" s="1" t="s">
        <v>477</v>
      </c>
      <c r="C2264" s="5" t="s">
        <v>280</v>
      </c>
      <c r="D2264" s="86">
        <v>2014</v>
      </c>
      <c r="E2264" s="6">
        <v>41890</v>
      </c>
      <c r="F2264" s="7">
        <v>2014</v>
      </c>
      <c r="G2264" s="7"/>
      <c r="H2264" s="8"/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9"/>
      <c r="AL2264" s="9"/>
      <c r="AM2264" s="8"/>
      <c r="AN2264" s="8"/>
      <c r="AO2264" s="8"/>
      <c r="AP2264" s="9"/>
      <c r="AQ2264" s="10" t="s">
        <v>226</v>
      </c>
      <c r="BV2264" s="1">
        <v>51</v>
      </c>
    </row>
    <row r="2265" spans="1:74" hidden="1" x14ac:dyDescent="0.25">
      <c r="A2265" s="1" t="s">
        <v>430</v>
      </c>
      <c r="B2265" s="1" t="s">
        <v>477</v>
      </c>
      <c r="C2265" s="5" t="s">
        <v>280</v>
      </c>
      <c r="D2265" s="86">
        <v>2014</v>
      </c>
      <c r="E2265" s="6">
        <v>41905</v>
      </c>
      <c r="F2265" s="7">
        <v>2014</v>
      </c>
      <c r="G2265" s="7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9"/>
      <c r="AL2265" s="9"/>
      <c r="AM2265" s="8"/>
      <c r="AN2265" s="8"/>
      <c r="AO2265" s="8"/>
      <c r="AP2265" s="9"/>
      <c r="AQ2265" s="10" t="s">
        <v>226</v>
      </c>
      <c r="BV2265" s="1">
        <v>57</v>
      </c>
    </row>
    <row r="2266" spans="1:74" hidden="1" x14ac:dyDescent="0.25">
      <c r="A2266" s="1" t="s">
        <v>430</v>
      </c>
      <c r="B2266" s="1" t="s">
        <v>477</v>
      </c>
      <c r="C2266" s="5" t="s">
        <v>281</v>
      </c>
      <c r="D2266" s="86">
        <v>2014</v>
      </c>
      <c r="E2266" s="6">
        <v>41863</v>
      </c>
      <c r="F2266" s="7">
        <v>2014</v>
      </c>
      <c r="G2266" s="7"/>
      <c r="H2266" s="8"/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9"/>
      <c r="AL2266" s="9"/>
      <c r="AM2266" s="8"/>
      <c r="AN2266" s="8"/>
      <c r="AO2266" s="8"/>
      <c r="AP2266" s="9"/>
      <c r="AQ2266" s="10" t="s">
        <v>226</v>
      </c>
      <c r="BV2266" s="1">
        <v>35</v>
      </c>
    </row>
    <row r="2267" spans="1:74" hidden="1" x14ac:dyDescent="0.25">
      <c r="A2267" s="1" t="s">
        <v>430</v>
      </c>
      <c r="B2267" s="1" t="s">
        <v>477</v>
      </c>
      <c r="C2267" s="5" t="s">
        <v>281</v>
      </c>
      <c r="D2267" s="86">
        <v>2014</v>
      </c>
      <c r="E2267" s="6">
        <v>41890</v>
      </c>
      <c r="F2267" s="7">
        <v>2014</v>
      </c>
      <c r="G2267" s="7"/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9"/>
      <c r="AL2267" s="9"/>
      <c r="AM2267" s="8"/>
      <c r="AN2267" s="8"/>
      <c r="AO2267" s="8"/>
      <c r="AP2267" s="9"/>
      <c r="AQ2267" s="10" t="s">
        <v>226</v>
      </c>
      <c r="BV2267" s="1">
        <v>45</v>
      </c>
    </row>
    <row r="2268" spans="1:74" hidden="1" x14ac:dyDescent="0.25">
      <c r="A2268" s="1" t="s">
        <v>430</v>
      </c>
      <c r="B2268" s="1" t="s">
        <v>477</v>
      </c>
      <c r="C2268" s="5" t="s">
        <v>281</v>
      </c>
      <c r="D2268" s="86">
        <v>2014</v>
      </c>
      <c r="E2268" s="6">
        <v>41905</v>
      </c>
      <c r="F2268" s="7">
        <v>2014</v>
      </c>
      <c r="G2268" s="7"/>
      <c r="H2268" s="8"/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9"/>
      <c r="AL2268" s="9"/>
      <c r="AM2268" s="8"/>
      <c r="AN2268" s="8"/>
      <c r="AO2268" s="8"/>
      <c r="AP2268" s="9"/>
      <c r="AQ2268" s="10" t="s">
        <v>226</v>
      </c>
      <c r="BV2268" s="1">
        <v>57</v>
      </c>
    </row>
    <row r="2269" spans="1:74" hidden="1" x14ac:dyDescent="0.25">
      <c r="A2269" s="1" t="s">
        <v>430</v>
      </c>
      <c r="B2269" s="1" t="s">
        <v>477</v>
      </c>
      <c r="C2269" s="5" t="s">
        <v>282</v>
      </c>
      <c r="D2269" s="86">
        <v>2014</v>
      </c>
      <c r="E2269" s="6">
        <v>41863</v>
      </c>
      <c r="F2269" s="7">
        <v>2014</v>
      </c>
      <c r="G2269" s="7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9"/>
      <c r="AL2269" s="9"/>
      <c r="AM2269" s="8"/>
      <c r="AN2269" s="8"/>
      <c r="AO2269" s="8"/>
      <c r="AP2269" s="9"/>
      <c r="AQ2269" s="10" t="s">
        <v>233</v>
      </c>
      <c r="BV2269" s="1">
        <v>53</v>
      </c>
    </row>
    <row r="2270" spans="1:74" hidden="1" x14ac:dyDescent="0.25">
      <c r="A2270" s="1" t="s">
        <v>430</v>
      </c>
      <c r="B2270" s="1" t="s">
        <v>477</v>
      </c>
      <c r="C2270" s="5" t="s">
        <v>282</v>
      </c>
      <c r="D2270" s="86">
        <v>2014</v>
      </c>
      <c r="E2270" s="6">
        <v>41890</v>
      </c>
      <c r="F2270" s="7">
        <v>2014</v>
      </c>
      <c r="G2270" s="7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9"/>
      <c r="AL2270" s="9"/>
      <c r="AM2270" s="8"/>
      <c r="AN2270" s="8"/>
      <c r="AO2270" s="8"/>
      <c r="AP2270" s="9"/>
      <c r="AQ2270" s="10" t="s">
        <v>233</v>
      </c>
      <c r="BV2270" s="1">
        <v>65</v>
      </c>
    </row>
    <row r="2271" spans="1:74" hidden="1" x14ac:dyDescent="0.25">
      <c r="A2271" s="1" t="s">
        <v>430</v>
      </c>
      <c r="B2271" s="1" t="s">
        <v>477</v>
      </c>
      <c r="C2271" s="5" t="s">
        <v>282</v>
      </c>
      <c r="D2271" s="86">
        <v>2014</v>
      </c>
      <c r="E2271" s="6">
        <v>41905</v>
      </c>
      <c r="F2271" s="7">
        <v>2014</v>
      </c>
      <c r="G2271" s="7"/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9"/>
      <c r="AL2271" s="9"/>
      <c r="AM2271" s="8"/>
      <c r="AN2271" s="8"/>
      <c r="AO2271" s="8"/>
      <c r="AP2271" s="9"/>
      <c r="AQ2271" s="10" t="s">
        <v>233</v>
      </c>
    </row>
    <row r="2272" spans="1:74" hidden="1" x14ac:dyDescent="0.25">
      <c r="A2272" s="1" t="s">
        <v>430</v>
      </c>
      <c r="B2272" s="1" t="s">
        <v>477</v>
      </c>
      <c r="C2272" s="5" t="s">
        <v>283</v>
      </c>
      <c r="D2272" s="86">
        <v>2014</v>
      </c>
      <c r="E2272" s="6">
        <v>41863</v>
      </c>
      <c r="F2272" s="7">
        <v>2014</v>
      </c>
      <c r="G2272" s="7"/>
      <c r="H2272" s="8"/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9"/>
      <c r="AL2272" s="9"/>
      <c r="AM2272" s="8"/>
      <c r="AN2272" s="8"/>
      <c r="AO2272" s="8"/>
      <c r="AP2272" s="9"/>
      <c r="AQ2272" s="10" t="s">
        <v>233</v>
      </c>
      <c r="BV2272" s="1">
        <v>43</v>
      </c>
    </row>
    <row r="2273" spans="1:74" hidden="1" x14ac:dyDescent="0.25">
      <c r="A2273" s="1" t="s">
        <v>430</v>
      </c>
      <c r="B2273" s="1" t="s">
        <v>477</v>
      </c>
      <c r="C2273" s="5" t="s">
        <v>283</v>
      </c>
      <c r="D2273" s="86">
        <v>2014</v>
      </c>
      <c r="E2273" s="6">
        <v>41890</v>
      </c>
      <c r="F2273" s="7">
        <v>2014</v>
      </c>
      <c r="G2273" s="7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9"/>
      <c r="AL2273" s="9"/>
      <c r="AM2273" s="8"/>
      <c r="AN2273" s="8"/>
      <c r="AO2273" s="8"/>
      <c r="AP2273" s="9"/>
      <c r="AQ2273" s="10" t="s">
        <v>233</v>
      </c>
      <c r="BV2273" s="1">
        <v>53</v>
      </c>
    </row>
    <row r="2274" spans="1:74" hidden="1" x14ac:dyDescent="0.25">
      <c r="A2274" s="1" t="s">
        <v>430</v>
      </c>
      <c r="B2274" s="1" t="s">
        <v>477</v>
      </c>
      <c r="C2274" s="5" t="s">
        <v>283</v>
      </c>
      <c r="D2274" s="86">
        <v>2014</v>
      </c>
      <c r="E2274" s="6">
        <v>41905</v>
      </c>
      <c r="F2274" s="7">
        <v>2014</v>
      </c>
      <c r="G2274" s="7"/>
      <c r="H2274" s="8"/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9"/>
      <c r="AL2274" s="9"/>
      <c r="AM2274" s="8"/>
      <c r="AN2274" s="8"/>
      <c r="AO2274" s="8"/>
      <c r="AP2274" s="9"/>
      <c r="AQ2274" s="10" t="s">
        <v>233</v>
      </c>
    </row>
    <row r="2275" spans="1:74" hidden="1" x14ac:dyDescent="0.25">
      <c r="A2275" s="1" t="s">
        <v>430</v>
      </c>
      <c r="B2275" s="1" t="s">
        <v>477</v>
      </c>
      <c r="C2275" s="5" t="s">
        <v>284</v>
      </c>
      <c r="D2275" s="86">
        <v>2014</v>
      </c>
      <c r="E2275" s="6">
        <v>41863</v>
      </c>
      <c r="F2275" s="7">
        <v>2014</v>
      </c>
      <c r="G2275" s="7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9"/>
      <c r="AL2275" s="9"/>
      <c r="AM2275" s="8"/>
      <c r="AN2275" s="8"/>
      <c r="AO2275" s="8"/>
      <c r="AP2275" s="9"/>
      <c r="AQ2275" s="10" t="s">
        <v>233</v>
      </c>
    </row>
    <row r="2276" spans="1:74" hidden="1" x14ac:dyDescent="0.25">
      <c r="A2276" s="1" t="s">
        <v>430</v>
      </c>
      <c r="B2276" s="1" t="s">
        <v>477</v>
      </c>
      <c r="C2276" s="5" t="s">
        <v>284</v>
      </c>
      <c r="D2276" s="86">
        <v>2014</v>
      </c>
      <c r="E2276" s="6">
        <v>41890</v>
      </c>
      <c r="F2276" s="7">
        <v>2014</v>
      </c>
      <c r="G2276" s="7"/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9"/>
      <c r="AL2276" s="9"/>
      <c r="AM2276" s="8"/>
      <c r="AN2276" s="8"/>
      <c r="AO2276" s="8"/>
      <c r="AP2276" s="9"/>
      <c r="AQ2276" s="10" t="s">
        <v>233</v>
      </c>
    </row>
    <row r="2277" spans="1:74" hidden="1" x14ac:dyDescent="0.25">
      <c r="A2277" s="1" t="s">
        <v>430</v>
      </c>
      <c r="B2277" s="1" t="s">
        <v>477</v>
      </c>
      <c r="C2277" s="5" t="s">
        <v>284</v>
      </c>
      <c r="D2277" s="86">
        <v>2014</v>
      </c>
      <c r="E2277" s="6">
        <v>41905</v>
      </c>
      <c r="F2277" s="7">
        <v>2014</v>
      </c>
      <c r="G2277" s="7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9"/>
      <c r="AL2277" s="9"/>
      <c r="AM2277" s="8"/>
      <c r="AN2277" s="8"/>
      <c r="AO2277" s="8"/>
      <c r="AP2277" s="9"/>
      <c r="AQ2277" s="10" t="s">
        <v>233</v>
      </c>
    </row>
    <row r="2278" spans="1:74" hidden="1" x14ac:dyDescent="0.25">
      <c r="A2278" s="1" t="s">
        <v>430</v>
      </c>
      <c r="B2278" s="1" t="s">
        <v>477</v>
      </c>
      <c r="C2278" s="5" t="s">
        <v>285</v>
      </c>
      <c r="D2278" s="86">
        <v>2014</v>
      </c>
      <c r="E2278" s="6">
        <v>41863</v>
      </c>
      <c r="F2278" s="7">
        <v>2014</v>
      </c>
      <c r="G2278" s="7"/>
      <c r="H2278" s="8"/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9"/>
      <c r="AL2278" s="9"/>
      <c r="AM2278" s="8"/>
      <c r="AN2278" s="8"/>
      <c r="AO2278" s="8"/>
      <c r="AP2278" s="9"/>
      <c r="AQ2278" s="10" t="s">
        <v>233</v>
      </c>
    </row>
    <row r="2279" spans="1:74" hidden="1" x14ac:dyDescent="0.25">
      <c r="A2279" s="1" t="s">
        <v>430</v>
      </c>
      <c r="B2279" s="1" t="s">
        <v>477</v>
      </c>
      <c r="C2279" s="5" t="s">
        <v>285</v>
      </c>
      <c r="D2279" s="86">
        <v>2014</v>
      </c>
      <c r="E2279" s="6">
        <v>41890</v>
      </c>
      <c r="F2279" s="7">
        <v>2014</v>
      </c>
      <c r="G2279" s="7"/>
      <c r="H2279" s="8"/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9"/>
      <c r="AL2279" s="9"/>
      <c r="AM2279" s="8"/>
      <c r="AN2279" s="8"/>
      <c r="AO2279" s="8"/>
      <c r="AP2279" s="9"/>
      <c r="AQ2279" s="10" t="s">
        <v>233</v>
      </c>
    </row>
    <row r="2280" spans="1:74" hidden="1" x14ac:dyDescent="0.25">
      <c r="A2280" s="1" t="s">
        <v>430</v>
      </c>
      <c r="B2280" s="1" t="s">
        <v>477</v>
      </c>
      <c r="C2280" s="5" t="s">
        <v>285</v>
      </c>
      <c r="D2280" s="86">
        <v>2014</v>
      </c>
      <c r="E2280" s="6">
        <v>41905</v>
      </c>
      <c r="F2280" s="7">
        <v>2014</v>
      </c>
      <c r="G2280" s="7"/>
      <c r="H2280" s="8"/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9"/>
      <c r="AL2280" s="9"/>
      <c r="AM2280" s="8"/>
      <c r="AN2280" s="8"/>
      <c r="AO2280" s="8"/>
      <c r="AP2280" s="9"/>
      <c r="AQ2280" s="10" t="s">
        <v>233</v>
      </c>
    </row>
    <row r="2281" spans="1:74" hidden="1" x14ac:dyDescent="0.25">
      <c r="A2281" s="1" t="s">
        <v>430</v>
      </c>
      <c r="B2281" s="1" t="s">
        <v>477</v>
      </c>
      <c r="C2281" s="5" t="s">
        <v>286</v>
      </c>
      <c r="D2281" s="86">
        <v>2014</v>
      </c>
      <c r="E2281" s="6">
        <v>41863</v>
      </c>
      <c r="F2281" s="7">
        <v>2014</v>
      </c>
      <c r="G2281" s="7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9"/>
      <c r="AL2281" s="9"/>
      <c r="AM2281" s="8"/>
      <c r="AN2281" s="8"/>
      <c r="AO2281" s="8"/>
      <c r="AP2281" s="9"/>
      <c r="AQ2281" s="10" t="s">
        <v>233</v>
      </c>
      <c r="BV2281" s="1">
        <v>35</v>
      </c>
    </row>
    <row r="2282" spans="1:74" hidden="1" x14ac:dyDescent="0.25">
      <c r="A2282" s="1" t="s">
        <v>430</v>
      </c>
      <c r="B2282" s="1" t="s">
        <v>477</v>
      </c>
      <c r="C2282" s="5" t="s">
        <v>286</v>
      </c>
      <c r="D2282" s="86">
        <v>2014</v>
      </c>
      <c r="E2282" s="6">
        <v>41890</v>
      </c>
      <c r="F2282" s="7">
        <v>2014</v>
      </c>
      <c r="G2282" s="7"/>
      <c r="H2282" s="8"/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9"/>
      <c r="AL2282" s="9"/>
      <c r="AM2282" s="8"/>
      <c r="AN2282" s="8"/>
      <c r="AO2282" s="8"/>
      <c r="AP2282" s="9"/>
      <c r="AQ2282" s="10" t="s">
        <v>233</v>
      </c>
      <c r="BV2282" s="1">
        <v>45</v>
      </c>
    </row>
    <row r="2283" spans="1:74" hidden="1" x14ac:dyDescent="0.25">
      <c r="A2283" s="1" t="s">
        <v>430</v>
      </c>
      <c r="B2283" s="1" t="s">
        <v>477</v>
      </c>
      <c r="C2283" s="5" t="s">
        <v>286</v>
      </c>
      <c r="D2283" s="86">
        <v>2014</v>
      </c>
      <c r="E2283" s="6">
        <v>41905</v>
      </c>
      <c r="F2283" s="7">
        <v>2014</v>
      </c>
      <c r="G2283" s="7"/>
      <c r="H2283" s="8"/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9"/>
      <c r="AL2283" s="9"/>
      <c r="AM2283" s="8"/>
      <c r="AN2283" s="8"/>
      <c r="AO2283" s="8"/>
      <c r="AP2283" s="9"/>
      <c r="AQ2283" s="10" t="s">
        <v>233</v>
      </c>
      <c r="BV2283" s="1">
        <v>57</v>
      </c>
    </row>
    <row r="2284" spans="1:74" hidden="1" x14ac:dyDescent="0.25">
      <c r="A2284" s="1" t="s">
        <v>430</v>
      </c>
      <c r="B2284" s="1" t="s">
        <v>477</v>
      </c>
      <c r="C2284" s="5" t="s">
        <v>287</v>
      </c>
      <c r="D2284" s="86">
        <v>2014</v>
      </c>
      <c r="E2284" s="6">
        <v>41863</v>
      </c>
      <c r="F2284" s="7">
        <v>2014</v>
      </c>
      <c r="G2284" s="7"/>
      <c r="H2284" s="8"/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9"/>
      <c r="AL2284" s="9"/>
      <c r="AM2284" s="8"/>
      <c r="AN2284" s="8"/>
      <c r="AO2284" s="8"/>
      <c r="AP2284" s="9"/>
      <c r="AQ2284" s="10" t="s">
        <v>233</v>
      </c>
      <c r="BV2284" s="1">
        <v>35</v>
      </c>
    </row>
    <row r="2285" spans="1:74" hidden="1" x14ac:dyDescent="0.25">
      <c r="A2285" s="1" t="s">
        <v>430</v>
      </c>
      <c r="B2285" s="1" t="s">
        <v>477</v>
      </c>
      <c r="C2285" s="5" t="s">
        <v>287</v>
      </c>
      <c r="D2285" s="86">
        <v>2014</v>
      </c>
      <c r="E2285" s="6">
        <v>41890</v>
      </c>
      <c r="F2285" s="7">
        <v>2014</v>
      </c>
      <c r="G2285" s="7"/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9"/>
      <c r="AL2285" s="9"/>
      <c r="AM2285" s="8"/>
      <c r="AN2285" s="8"/>
      <c r="AO2285" s="8"/>
      <c r="AP2285" s="9"/>
      <c r="AQ2285" s="10" t="s">
        <v>233</v>
      </c>
      <c r="BV2285" s="1">
        <v>45</v>
      </c>
    </row>
    <row r="2286" spans="1:74" hidden="1" x14ac:dyDescent="0.25">
      <c r="A2286" s="1" t="s">
        <v>430</v>
      </c>
      <c r="B2286" s="1" t="s">
        <v>477</v>
      </c>
      <c r="C2286" s="5" t="s">
        <v>287</v>
      </c>
      <c r="D2286" s="86">
        <v>2014</v>
      </c>
      <c r="E2286" s="6">
        <v>41905</v>
      </c>
      <c r="F2286" s="7">
        <v>2014</v>
      </c>
      <c r="G2286" s="7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9"/>
      <c r="AL2286" s="9"/>
      <c r="AM2286" s="8"/>
      <c r="AN2286" s="8"/>
      <c r="AO2286" s="8"/>
      <c r="AP2286" s="9"/>
      <c r="AQ2286" s="10" t="s">
        <v>233</v>
      </c>
      <c r="BV2286" s="1">
        <v>57</v>
      </c>
    </row>
    <row r="2287" spans="1:74" hidden="1" x14ac:dyDescent="0.25">
      <c r="A2287" s="1" t="s">
        <v>430</v>
      </c>
      <c r="B2287" s="1" t="s">
        <v>477</v>
      </c>
      <c r="C2287" s="5" t="s">
        <v>288</v>
      </c>
      <c r="D2287" s="86">
        <v>2014</v>
      </c>
      <c r="E2287" s="6">
        <v>41863</v>
      </c>
      <c r="F2287" s="7">
        <v>2014</v>
      </c>
      <c r="G2287" s="7"/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9"/>
      <c r="AL2287" s="9"/>
      <c r="AM2287" s="8"/>
      <c r="AN2287" s="8"/>
      <c r="AO2287" s="8"/>
      <c r="AP2287" s="9"/>
      <c r="AQ2287" s="10" t="s">
        <v>289</v>
      </c>
      <c r="BV2287" s="1">
        <v>59</v>
      </c>
    </row>
    <row r="2288" spans="1:74" hidden="1" x14ac:dyDescent="0.25">
      <c r="A2288" s="1" t="s">
        <v>430</v>
      </c>
      <c r="B2288" s="1" t="s">
        <v>477</v>
      </c>
      <c r="C2288" s="5" t="s">
        <v>288</v>
      </c>
      <c r="D2288" s="86">
        <v>2014</v>
      </c>
      <c r="E2288" s="6">
        <v>41890</v>
      </c>
      <c r="F2288" s="7">
        <v>2014</v>
      </c>
      <c r="G2288" s="7"/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9"/>
      <c r="AL2288" s="9"/>
      <c r="AM2288" s="8"/>
      <c r="AN2288" s="8"/>
      <c r="AO2288" s="8"/>
      <c r="AP2288" s="9"/>
      <c r="AQ2288" s="10" t="s">
        <v>289</v>
      </c>
      <c r="BV2288" s="1">
        <v>65</v>
      </c>
    </row>
    <row r="2289" spans="1:74" hidden="1" x14ac:dyDescent="0.25">
      <c r="A2289" s="1" t="s">
        <v>430</v>
      </c>
      <c r="B2289" s="1" t="s">
        <v>477</v>
      </c>
      <c r="C2289" s="5" t="s">
        <v>288</v>
      </c>
      <c r="D2289" s="86">
        <v>2014</v>
      </c>
      <c r="E2289" s="6">
        <v>41905</v>
      </c>
      <c r="F2289" s="7">
        <v>2014</v>
      </c>
      <c r="G2289" s="7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9"/>
      <c r="AL2289" s="9"/>
      <c r="AM2289" s="8"/>
      <c r="AN2289" s="8"/>
      <c r="AO2289" s="8"/>
      <c r="AP2289" s="9"/>
      <c r="AQ2289" s="10" t="s">
        <v>289</v>
      </c>
    </row>
    <row r="2290" spans="1:74" hidden="1" x14ac:dyDescent="0.25">
      <c r="A2290" s="1" t="s">
        <v>430</v>
      </c>
      <c r="B2290" s="1" t="s">
        <v>477</v>
      </c>
      <c r="C2290" s="5" t="s">
        <v>290</v>
      </c>
      <c r="D2290" s="86">
        <v>2014</v>
      </c>
      <c r="E2290" s="6">
        <v>41863</v>
      </c>
      <c r="F2290" s="7">
        <v>2014</v>
      </c>
      <c r="G2290" s="7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9"/>
      <c r="AL2290" s="9"/>
      <c r="AM2290" s="8"/>
      <c r="AN2290" s="8"/>
      <c r="AO2290" s="8"/>
      <c r="AP2290" s="9"/>
      <c r="AQ2290" s="10" t="s">
        <v>289</v>
      </c>
      <c r="BV2290" s="1">
        <v>49</v>
      </c>
    </row>
    <row r="2291" spans="1:74" hidden="1" x14ac:dyDescent="0.25">
      <c r="A2291" s="1" t="s">
        <v>430</v>
      </c>
      <c r="B2291" s="1" t="s">
        <v>477</v>
      </c>
      <c r="C2291" s="5" t="s">
        <v>290</v>
      </c>
      <c r="D2291" s="86">
        <v>2014</v>
      </c>
      <c r="E2291" s="6">
        <v>41890</v>
      </c>
      <c r="F2291" s="7">
        <v>2014</v>
      </c>
      <c r="G2291" s="7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9"/>
      <c r="AL2291" s="9"/>
      <c r="AM2291" s="8"/>
      <c r="AN2291" s="8"/>
      <c r="AO2291" s="8"/>
      <c r="AP2291" s="9"/>
      <c r="AQ2291" s="10" t="s">
        <v>289</v>
      </c>
      <c r="BV2291" s="1">
        <v>55</v>
      </c>
    </row>
    <row r="2292" spans="1:74" hidden="1" x14ac:dyDescent="0.25">
      <c r="A2292" s="1" t="s">
        <v>430</v>
      </c>
      <c r="B2292" s="1" t="s">
        <v>477</v>
      </c>
      <c r="C2292" s="5" t="s">
        <v>290</v>
      </c>
      <c r="D2292" s="86">
        <v>2014</v>
      </c>
      <c r="E2292" s="6">
        <v>41905</v>
      </c>
      <c r="F2292" s="7">
        <v>2014</v>
      </c>
      <c r="G2292" s="7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9"/>
      <c r="AL2292" s="9"/>
      <c r="AM2292" s="8"/>
      <c r="AN2292" s="8"/>
      <c r="AO2292" s="8"/>
      <c r="AP2292" s="9"/>
      <c r="AQ2292" s="10" t="s">
        <v>289</v>
      </c>
    </row>
    <row r="2293" spans="1:74" hidden="1" x14ac:dyDescent="0.25">
      <c r="A2293" s="1" t="s">
        <v>430</v>
      </c>
      <c r="B2293" s="1" t="s">
        <v>477</v>
      </c>
      <c r="C2293" s="5" t="s">
        <v>291</v>
      </c>
      <c r="D2293" s="86">
        <v>2014</v>
      </c>
      <c r="E2293" s="6">
        <v>41863</v>
      </c>
      <c r="F2293" s="7">
        <v>2014</v>
      </c>
      <c r="G2293" s="7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9"/>
      <c r="AL2293" s="9"/>
      <c r="AM2293" s="8"/>
      <c r="AN2293" s="8"/>
      <c r="AO2293" s="8"/>
      <c r="AP2293" s="9"/>
      <c r="AQ2293" s="10" t="s">
        <v>289</v>
      </c>
      <c r="BV2293" s="1">
        <v>53</v>
      </c>
    </row>
    <row r="2294" spans="1:74" hidden="1" x14ac:dyDescent="0.25">
      <c r="A2294" s="1" t="s">
        <v>430</v>
      </c>
      <c r="B2294" s="1" t="s">
        <v>477</v>
      </c>
      <c r="C2294" s="5" t="s">
        <v>291</v>
      </c>
      <c r="D2294" s="86">
        <v>2014</v>
      </c>
      <c r="E2294" s="6">
        <v>41890</v>
      </c>
      <c r="F2294" s="7">
        <v>2014</v>
      </c>
      <c r="G2294" s="7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9"/>
      <c r="AL2294" s="9"/>
      <c r="AM2294" s="8"/>
      <c r="AN2294" s="8"/>
      <c r="AO2294" s="8"/>
      <c r="AP2294" s="9"/>
      <c r="AQ2294" s="10" t="s">
        <v>289</v>
      </c>
      <c r="BV2294" s="1">
        <v>57</v>
      </c>
    </row>
    <row r="2295" spans="1:74" hidden="1" x14ac:dyDescent="0.25">
      <c r="A2295" s="1" t="s">
        <v>430</v>
      </c>
      <c r="B2295" s="1" t="s">
        <v>477</v>
      </c>
      <c r="C2295" s="5" t="s">
        <v>291</v>
      </c>
      <c r="D2295" s="86">
        <v>2014</v>
      </c>
      <c r="E2295" s="6">
        <v>41905</v>
      </c>
      <c r="F2295" s="7">
        <v>2014</v>
      </c>
      <c r="G2295" s="7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9"/>
      <c r="AL2295" s="9"/>
      <c r="AM2295" s="8"/>
      <c r="AN2295" s="8"/>
      <c r="AO2295" s="8"/>
      <c r="AP2295" s="9"/>
      <c r="AQ2295" s="10" t="s">
        <v>289</v>
      </c>
    </row>
    <row r="2296" spans="1:74" hidden="1" x14ac:dyDescent="0.25">
      <c r="A2296" s="1" t="s">
        <v>430</v>
      </c>
      <c r="B2296" s="1" t="s">
        <v>477</v>
      </c>
      <c r="C2296" s="5" t="s">
        <v>292</v>
      </c>
      <c r="D2296" s="86">
        <v>2014</v>
      </c>
      <c r="E2296" s="6">
        <v>41863</v>
      </c>
      <c r="F2296" s="7">
        <v>2014</v>
      </c>
      <c r="G2296" s="7"/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9"/>
      <c r="AL2296" s="9"/>
      <c r="AM2296" s="8"/>
      <c r="AN2296" s="8"/>
      <c r="AO2296" s="8"/>
      <c r="AP2296" s="9"/>
      <c r="AQ2296" s="10" t="s">
        <v>289</v>
      </c>
      <c r="BV2296" s="1">
        <v>47</v>
      </c>
    </row>
    <row r="2297" spans="1:74" hidden="1" x14ac:dyDescent="0.25">
      <c r="A2297" s="1" t="s">
        <v>430</v>
      </c>
      <c r="B2297" s="1" t="s">
        <v>477</v>
      </c>
      <c r="C2297" s="5" t="s">
        <v>292</v>
      </c>
      <c r="D2297" s="86">
        <v>2014</v>
      </c>
      <c r="E2297" s="6">
        <v>41890</v>
      </c>
      <c r="F2297" s="7">
        <v>2014</v>
      </c>
      <c r="G2297" s="7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9"/>
      <c r="AL2297" s="9"/>
      <c r="AM2297" s="8"/>
      <c r="AN2297" s="8"/>
      <c r="AO2297" s="8"/>
      <c r="AP2297" s="9"/>
      <c r="AQ2297" s="10" t="s">
        <v>289</v>
      </c>
      <c r="BV2297" s="1">
        <v>55</v>
      </c>
    </row>
    <row r="2298" spans="1:74" hidden="1" x14ac:dyDescent="0.25">
      <c r="A2298" s="1" t="s">
        <v>430</v>
      </c>
      <c r="B2298" s="1" t="s">
        <v>477</v>
      </c>
      <c r="C2298" s="5" t="s">
        <v>292</v>
      </c>
      <c r="D2298" s="86">
        <v>2014</v>
      </c>
      <c r="E2298" s="6">
        <v>41905</v>
      </c>
      <c r="F2298" s="7">
        <v>2014</v>
      </c>
      <c r="G2298" s="7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9"/>
      <c r="AL2298" s="9"/>
      <c r="AM2298" s="8"/>
      <c r="AN2298" s="8"/>
      <c r="AO2298" s="8"/>
      <c r="AP2298" s="9"/>
      <c r="AQ2298" s="10" t="s">
        <v>289</v>
      </c>
    </row>
    <row r="2299" spans="1:74" hidden="1" x14ac:dyDescent="0.25">
      <c r="A2299" s="1" t="s">
        <v>430</v>
      </c>
      <c r="B2299" s="1" t="s">
        <v>477</v>
      </c>
      <c r="C2299" s="5" t="s">
        <v>293</v>
      </c>
      <c r="D2299" s="86">
        <v>2014</v>
      </c>
      <c r="E2299" s="6">
        <v>41863</v>
      </c>
      <c r="F2299" s="7">
        <v>2014</v>
      </c>
      <c r="G2299" s="7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9"/>
      <c r="AL2299" s="9"/>
      <c r="AM2299" s="8"/>
      <c r="AN2299" s="8"/>
      <c r="AO2299" s="8"/>
      <c r="AP2299" s="9"/>
      <c r="AQ2299" s="10" t="s">
        <v>289</v>
      </c>
    </row>
    <row r="2300" spans="1:74" hidden="1" x14ac:dyDescent="0.25">
      <c r="A2300" s="1" t="s">
        <v>430</v>
      </c>
      <c r="B2300" s="1" t="s">
        <v>477</v>
      </c>
      <c r="C2300" s="5" t="s">
        <v>293</v>
      </c>
      <c r="D2300" s="86">
        <v>2014</v>
      </c>
      <c r="E2300" s="6">
        <v>41890</v>
      </c>
      <c r="F2300" s="7">
        <v>2014</v>
      </c>
      <c r="G2300" s="7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9"/>
      <c r="AL2300" s="9"/>
      <c r="AM2300" s="8"/>
      <c r="AN2300" s="8"/>
      <c r="AO2300" s="8"/>
      <c r="AP2300" s="9"/>
      <c r="AQ2300" s="10" t="s">
        <v>289</v>
      </c>
    </row>
    <row r="2301" spans="1:74" hidden="1" x14ac:dyDescent="0.25">
      <c r="A2301" s="1" t="s">
        <v>430</v>
      </c>
      <c r="B2301" s="1" t="s">
        <v>477</v>
      </c>
      <c r="C2301" s="5" t="s">
        <v>293</v>
      </c>
      <c r="D2301" s="86">
        <v>2014</v>
      </c>
      <c r="E2301" s="6">
        <v>41905</v>
      </c>
      <c r="F2301" s="7">
        <v>2014</v>
      </c>
      <c r="G2301" s="7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9"/>
      <c r="AL2301" s="9"/>
      <c r="AM2301" s="8"/>
      <c r="AN2301" s="8"/>
      <c r="AO2301" s="8"/>
      <c r="AP2301" s="9"/>
      <c r="AQ2301" s="10" t="s">
        <v>289</v>
      </c>
    </row>
    <row r="2302" spans="1:74" hidden="1" x14ac:dyDescent="0.25">
      <c r="A2302" s="1" t="s">
        <v>430</v>
      </c>
      <c r="B2302" s="1" t="s">
        <v>477</v>
      </c>
      <c r="C2302" s="5" t="s">
        <v>294</v>
      </c>
      <c r="D2302" s="86">
        <v>2014</v>
      </c>
      <c r="E2302" s="6">
        <v>41863</v>
      </c>
      <c r="F2302" s="7">
        <v>2014</v>
      </c>
      <c r="G2302" s="7"/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9"/>
      <c r="AL2302" s="9"/>
      <c r="AM2302" s="8"/>
      <c r="AN2302" s="8"/>
      <c r="AO2302" s="8"/>
      <c r="AP2302" s="9"/>
      <c r="AQ2302" s="10" t="s">
        <v>289</v>
      </c>
    </row>
    <row r="2303" spans="1:74" hidden="1" x14ac:dyDescent="0.25">
      <c r="A2303" s="1" t="s">
        <v>430</v>
      </c>
      <c r="B2303" s="1" t="s">
        <v>477</v>
      </c>
      <c r="C2303" s="5" t="s">
        <v>294</v>
      </c>
      <c r="D2303" s="86">
        <v>2014</v>
      </c>
      <c r="E2303" s="6">
        <v>41890</v>
      </c>
      <c r="F2303" s="7">
        <v>2014</v>
      </c>
      <c r="G2303" s="7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9"/>
      <c r="AL2303" s="9"/>
      <c r="AM2303" s="8"/>
      <c r="AN2303" s="8"/>
      <c r="AO2303" s="8"/>
      <c r="AP2303" s="9"/>
      <c r="AQ2303" s="10" t="s">
        <v>289</v>
      </c>
    </row>
    <row r="2304" spans="1:74" hidden="1" x14ac:dyDescent="0.25">
      <c r="A2304" s="1" t="s">
        <v>430</v>
      </c>
      <c r="B2304" s="1" t="s">
        <v>477</v>
      </c>
      <c r="C2304" s="5" t="s">
        <v>294</v>
      </c>
      <c r="D2304" s="86">
        <v>2014</v>
      </c>
      <c r="E2304" s="6">
        <v>41905</v>
      </c>
      <c r="F2304" s="7">
        <v>2014</v>
      </c>
      <c r="G2304" s="7"/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9"/>
      <c r="AL2304" s="9"/>
      <c r="AM2304" s="8"/>
      <c r="AN2304" s="8"/>
      <c r="AO2304" s="8"/>
      <c r="AP2304" s="9"/>
      <c r="AQ2304" s="10" t="s">
        <v>289</v>
      </c>
    </row>
    <row r="2305" spans="1:74" hidden="1" x14ac:dyDescent="0.25">
      <c r="A2305" s="1" t="s">
        <v>430</v>
      </c>
      <c r="B2305" s="1" t="s">
        <v>477</v>
      </c>
      <c r="C2305" s="5" t="s">
        <v>295</v>
      </c>
      <c r="D2305" s="86">
        <v>2015</v>
      </c>
      <c r="E2305" s="6">
        <v>42117</v>
      </c>
      <c r="F2305" s="7">
        <v>2015</v>
      </c>
      <c r="G2305" s="7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9"/>
      <c r="AL2305" s="9"/>
      <c r="AM2305" s="8"/>
      <c r="AN2305" s="8"/>
      <c r="AO2305" s="8"/>
      <c r="AP2305" s="9"/>
      <c r="AQ2305" s="10" t="s">
        <v>219</v>
      </c>
      <c r="BV2305" s="1">
        <v>23</v>
      </c>
    </row>
    <row r="2306" spans="1:74" hidden="1" x14ac:dyDescent="0.25">
      <c r="A2306" s="1" t="s">
        <v>430</v>
      </c>
      <c r="B2306" s="1" t="s">
        <v>477</v>
      </c>
      <c r="C2306" s="5" t="s">
        <v>295</v>
      </c>
      <c r="D2306" s="86">
        <v>2015</v>
      </c>
      <c r="E2306" s="6">
        <v>42143</v>
      </c>
      <c r="F2306" s="7">
        <v>2015</v>
      </c>
      <c r="G2306" s="7"/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9"/>
      <c r="AL2306" s="9"/>
      <c r="AM2306" s="8"/>
      <c r="AN2306" s="8"/>
      <c r="AO2306" s="8"/>
      <c r="AP2306" s="9"/>
      <c r="AQ2306" s="10" t="s">
        <v>219</v>
      </c>
      <c r="BV2306" s="1">
        <v>31</v>
      </c>
    </row>
    <row r="2307" spans="1:74" hidden="1" x14ac:dyDescent="0.25">
      <c r="A2307" s="1" t="s">
        <v>430</v>
      </c>
      <c r="B2307" s="1" t="s">
        <v>477</v>
      </c>
      <c r="C2307" s="5" t="s">
        <v>295</v>
      </c>
      <c r="D2307" s="86">
        <v>2015</v>
      </c>
      <c r="E2307" s="6">
        <v>42213</v>
      </c>
      <c r="F2307" s="7">
        <v>2015</v>
      </c>
      <c r="G2307" s="7"/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9"/>
      <c r="AL2307" s="9"/>
      <c r="AM2307" s="8"/>
      <c r="AN2307" s="8"/>
      <c r="AO2307" s="8"/>
      <c r="AP2307" s="9"/>
      <c r="AQ2307" s="10" t="s">
        <v>219</v>
      </c>
      <c r="BV2307" s="1">
        <v>29</v>
      </c>
    </row>
    <row r="2308" spans="1:74" hidden="1" x14ac:dyDescent="0.25">
      <c r="A2308" s="1" t="s">
        <v>430</v>
      </c>
      <c r="B2308" s="1" t="s">
        <v>477</v>
      </c>
      <c r="C2308" s="5" t="s">
        <v>295</v>
      </c>
      <c r="D2308" s="86">
        <v>2015</v>
      </c>
      <c r="E2308" s="6">
        <v>42226</v>
      </c>
      <c r="F2308" s="7">
        <v>2015</v>
      </c>
      <c r="G2308" s="7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9"/>
      <c r="AL2308" s="9"/>
      <c r="AM2308" s="8"/>
      <c r="AN2308" s="8"/>
      <c r="AO2308" s="8"/>
      <c r="AP2308" s="9"/>
      <c r="AQ2308" s="10" t="s">
        <v>219</v>
      </c>
      <c r="BV2308" s="1">
        <v>41</v>
      </c>
    </row>
    <row r="2309" spans="1:74" hidden="1" x14ac:dyDescent="0.25">
      <c r="A2309" s="1" t="s">
        <v>430</v>
      </c>
      <c r="B2309" s="1" t="s">
        <v>477</v>
      </c>
      <c r="C2309" s="5" t="s">
        <v>295</v>
      </c>
      <c r="D2309" s="86">
        <v>2015</v>
      </c>
      <c r="E2309" s="6">
        <v>42249</v>
      </c>
      <c r="F2309" s="7">
        <v>2015</v>
      </c>
      <c r="G2309" s="7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9"/>
      <c r="AL2309" s="9"/>
      <c r="AM2309" s="8"/>
      <c r="AN2309" s="8"/>
      <c r="AO2309" s="8"/>
      <c r="AP2309" s="9"/>
      <c r="AQ2309" s="10" t="s">
        <v>219</v>
      </c>
    </row>
    <row r="2310" spans="1:74" hidden="1" x14ac:dyDescent="0.25">
      <c r="A2310" s="1" t="s">
        <v>430</v>
      </c>
      <c r="B2310" s="1" t="s">
        <v>477</v>
      </c>
      <c r="C2310" s="5" t="s">
        <v>296</v>
      </c>
      <c r="D2310" s="86">
        <v>2015</v>
      </c>
      <c r="E2310" s="6">
        <v>42117</v>
      </c>
      <c r="F2310" s="7">
        <v>2015</v>
      </c>
      <c r="G2310" s="7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9"/>
      <c r="AL2310" s="9"/>
      <c r="AM2310" s="8"/>
      <c r="AN2310" s="8"/>
      <c r="AO2310" s="8"/>
      <c r="AP2310" s="9"/>
      <c r="AQ2310" s="10" t="s">
        <v>219</v>
      </c>
      <c r="BV2310" s="1">
        <v>23</v>
      </c>
    </row>
    <row r="2311" spans="1:74" hidden="1" x14ac:dyDescent="0.25">
      <c r="A2311" s="1" t="s">
        <v>430</v>
      </c>
      <c r="B2311" s="1" t="s">
        <v>477</v>
      </c>
      <c r="C2311" s="5" t="s">
        <v>296</v>
      </c>
      <c r="D2311" s="86">
        <v>2015</v>
      </c>
      <c r="E2311" s="6">
        <v>42143</v>
      </c>
      <c r="F2311" s="7">
        <v>2015</v>
      </c>
      <c r="G2311" s="7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9"/>
      <c r="AL2311" s="9"/>
      <c r="AM2311" s="8"/>
      <c r="AN2311" s="8"/>
      <c r="AO2311" s="8"/>
      <c r="AP2311" s="9"/>
      <c r="AQ2311" s="10" t="s">
        <v>219</v>
      </c>
      <c r="BV2311" s="1">
        <v>33</v>
      </c>
    </row>
    <row r="2312" spans="1:74" hidden="1" x14ac:dyDescent="0.25">
      <c r="A2312" s="1" t="s">
        <v>430</v>
      </c>
      <c r="B2312" s="1" t="s">
        <v>477</v>
      </c>
      <c r="C2312" s="5" t="s">
        <v>296</v>
      </c>
      <c r="D2312" s="86">
        <v>2015</v>
      </c>
      <c r="E2312" s="6">
        <v>42213</v>
      </c>
      <c r="F2312" s="7">
        <v>2015</v>
      </c>
      <c r="G2312" s="7"/>
      <c r="H2312" s="8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9"/>
      <c r="AL2312" s="9"/>
      <c r="AM2312" s="8"/>
      <c r="AN2312" s="8"/>
      <c r="AO2312" s="8"/>
      <c r="AP2312" s="9"/>
      <c r="AQ2312" s="10" t="s">
        <v>219</v>
      </c>
      <c r="BV2312" s="1">
        <v>41</v>
      </c>
    </row>
    <row r="2313" spans="1:74" hidden="1" x14ac:dyDescent="0.25">
      <c r="A2313" s="1" t="s">
        <v>430</v>
      </c>
      <c r="B2313" s="1" t="s">
        <v>477</v>
      </c>
      <c r="C2313" s="5" t="s">
        <v>296</v>
      </c>
      <c r="D2313" s="86">
        <v>2015</v>
      </c>
      <c r="E2313" s="6">
        <v>42226</v>
      </c>
      <c r="F2313" s="7">
        <v>2015</v>
      </c>
      <c r="G2313" s="7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9"/>
      <c r="AL2313" s="9"/>
      <c r="AM2313" s="8"/>
      <c r="AN2313" s="8"/>
      <c r="AO2313" s="8"/>
      <c r="AP2313" s="9"/>
      <c r="AQ2313" s="10" t="s">
        <v>219</v>
      </c>
      <c r="BV2313" s="1">
        <v>43</v>
      </c>
    </row>
    <row r="2314" spans="1:74" hidden="1" x14ac:dyDescent="0.25">
      <c r="A2314" s="1" t="s">
        <v>430</v>
      </c>
      <c r="B2314" s="1" t="s">
        <v>477</v>
      </c>
      <c r="C2314" s="5" t="s">
        <v>296</v>
      </c>
      <c r="D2314" s="86">
        <v>2015</v>
      </c>
      <c r="E2314" s="6">
        <v>42249</v>
      </c>
      <c r="F2314" s="7">
        <v>2015</v>
      </c>
      <c r="G2314" s="7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9"/>
      <c r="AL2314" s="9"/>
      <c r="AM2314" s="8"/>
      <c r="AN2314" s="8"/>
      <c r="AO2314" s="8"/>
      <c r="AP2314" s="9"/>
      <c r="AQ2314" s="10" t="s">
        <v>219</v>
      </c>
      <c r="BV2314" s="1">
        <v>45</v>
      </c>
    </row>
    <row r="2315" spans="1:74" hidden="1" x14ac:dyDescent="0.25">
      <c r="A2315" s="1" t="s">
        <v>430</v>
      </c>
      <c r="B2315" s="1" t="s">
        <v>477</v>
      </c>
      <c r="C2315" s="5" t="s">
        <v>297</v>
      </c>
      <c r="D2315" s="86">
        <v>2015</v>
      </c>
      <c r="E2315" s="6">
        <v>42117</v>
      </c>
      <c r="F2315" s="7">
        <v>2015</v>
      </c>
      <c r="G2315" s="7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9"/>
      <c r="AL2315" s="9"/>
      <c r="AM2315" s="8"/>
      <c r="AN2315" s="8"/>
      <c r="AO2315" s="8"/>
      <c r="AP2315" s="9"/>
      <c r="AQ2315" s="10" t="s">
        <v>219</v>
      </c>
      <c r="BV2315" s="1">
        <v>13</v>
      </c>
    </row>
    <row r="2316" spans="1:74" hidden="1" x14ac:dyDescent="0.25">
      <c r="A2316" s="1" t="s">
        <v>430</v>
      </c>
      <c r="B2316" s="1" t="s">
        <v>477</v>
      </c>
      <c r="C2316" s="5" t="s">
        <v>297</v>
      </c>
      <c r="D2316" s="86">
        <v>2015</v>
      </c>
      <c r="E2316" s="6">
        <v>42143</v>
      </c>
      <c r="F2316" s="7">
        <v>2015</v>
      </c>
      <c r="G2316" s="7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9"/>
      <c r="AL2316" s="9"/>
      <c r="AM2316" s="8"/>
      <c r="AN2316" s="8"/>
      <c r="AO2316" s="8"/>
      <c r="AP2316" s="9"/>
      <c r="AQ2316" s="10" t="s">
        <v>219</v>
      </c>
      <c r="BV2316" s="1">
        <v>26</v>
      </c>
    </row>
    <row r="2317" spans="1:74" hidden="1" x14ac:dyDescent="0.25">
      <c r="A2317" s="1" t="s">
        <v>430</v>
      </c>
      <c r="B2317" s="1" t="s">
        <v>477</v>
      </c>
      <c r="C2317" s="5" t="s">
        <v>297</v>
      </c>
      <c r="D2317" s="86">
        <v>2015</v>
      </c>
      <c r="E2317" s="6">
        <v>42213</v>
      </c>
      <c r="F2317" s="7">
        <v>2015</v>
      </c>
      <c r="G2317" s="7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9"/>
      <c r="AL2317" s="9"/>
      <c r="AM2317" s="8"/>
      <c r="AN2317" s="8"/>
      <c r="AO2317" s="8"/>
      <c r="AP2317" s="9"/>
      <c r="AQ2317" s="10" t="s">
        <v>219</v>
      </c>
      <c r="BV2317" s="1">
        <v>33</v>
      </c>
    </row>
    <row r="2318" spans="1:74" hidden="1" x14ac:dyDescent="0.25">
      <c r="A2318" s="1" t="s">
        <v>430</v>
      </c>
      <c r="B2318" s="1" t="s">
        <v>477</v>
      </c>
      <c r="C2318" s="5" t="s">
        <v>297</v>
      </c>
      <c r="D2318" s="86">
        <v>2015</v>
      </c>
      <c r="E2318" s="6">
        <v>42226</v>
      </c>
      <c r="F2318" s="7">
        <v>2015</v>
      </c>
      <c r="G2318" s="7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9"/>
      <c r="AL2318" s="9"/>
      <c r="AM2318" s="8"/>
      <c r="AN2318" s="8"/>
      <c r="AO2318" s="8"/>
      <c r="AP2318" s="9"/>
      <c r="AQ2318" s="10" t="s">
        <v>219</v>
      </c>
      <c r="BV2318" s="1">
        <v>35</v>
      </c>
    </row>
    <row r="2319" spans="1:74" hidden="1" x14ac:dyDescent="0.25">
      <c r="A2319" s="1" t="s">
        <v>430</v>
      </c>
      <c r="B2319" s="1" t="s">
        <v>477</v>
      </c>
      <c r="C2319" s="5" t="s">
        <v>297</v>
      </c>
      <c r="D2319" s="86">
        <v>2015</v>
      </c>
      <c r="E2319" s="6">
        <v>42249</v>
      </c>
      <c r="F2319" s="7">
        <v>2015</v>
      </c>
      <c r="G2319" s="7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9"/>
      <c r="AL2319" s="9"/>
      <c r="AM2319" s="8"/>
      <c r="AN2319" s="8"/>
      <c r="AO2319" s="8"/>
      <c r="AP2319" s="9"/>
      <c r="AQ2319" s="10" t="s">
        <v>219</v>
      </c>
      <c r="BV2319" s="1">
        <v>45</v>
      </c>
    </row>
    <row r="2320" spans="1:74" hidden="1" x14ac:dyDescent="0.25">
      <c r="A2320" s="1" t="s">
        <v>430</v>
      </c>
      <c r="B2320" s="1" t="s">
        <v>477</v>
      </c>
      <c r="C2320" s="5" t="s">
        <v>298</v>
      </c>
      <c r="D2320" s="86">
        <v>2015</v>
      </c>
      <c r="E2320" s="6">
        <v>42117</v>
      </c>
      <c r="F2320" s="7">
        <v>2015</v>
      </c>
      <c r="G2320" s="7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9"/>
      <c r="AL2320" s="9"/>
      <c r="AM2320" s="8"/>
      <c r="AN2320" s="8"/>
      <c r="AO2320" s="8"/>
      <c r="AP2320" s="9"/>
      <c r="AQ2320" s="10" t="s">
        <v>219</v>
      </c>
      <c r="BV2320" s="1">
        <v>33</v>
      </c>
    </row>
    <row r="2321" spans="1:74" hidden="1" x14ac:dyDescent="0.25">
      <c r="A2321" s="1" t="s">
        <v>430</v>
      </c>
      <c r="B2321" s="1" t="s">
        <v>477</v>
      </c>
      <c r="C2321" s="5" t="s">
        <v>298</v>
      </c>
      <c r="D2321" s="86">
        <v>2015</v>
      </c>
      <c r="E2321" s="6">
        <v>42143</v>
      </c>
      <c r="F2321" s="7">
        <v>2015</v>
      </c>
      <c r="G2321" s="7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9"/>
      <c r="AL2321" s="9"/>
      <c r="AM2321" s="8"/>
      <c r="AN2321" s="8"/>
      <c r="AO2321" s="8"/>
      <c r="AP2321" s="9"/>
      <c r="AQ2321" s="10" t="s">
        <v>219</v>
      </c>
      <c r="BV2321" s="1">
        <v>33</v>
      </c>
    </row>
    <row r="2322" spans="1:74" hidden="1" x14ac:dyDescent="0.25">
      <c r="A2322" s="1" t="s">
        <v>430</v>
      </c>
      <c r="B2322" s="1" t="s">
        <v>477</v>
      </c>
      <c r="C2322" s="5" t="s">
        <v>298</v>
      </c>
      <c r="D2322" s="86">
        <v>2015</v>
      </c>
      <c r="E2322" s="6">
        <v>42213</v>
      </c>
      <c r="F2322" s="7">
        <v>2015</v>
      </c>
      <c r="G2322" s="7"/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9"/>
      <c r="AL2322" s="9"/>
      <c r="AM2322" s="8"/>
      <c r="AN2322" s="8"/>
      <c r="AO2322" s="8"/>
      <c r="AP2322" s="9"/>
      <c r="AQ2322" s="10" t="s">
        <v>219</v>
      </c>
      <c r="BV2322" s="1">
        <v>37</v>
      </c>
    </row>
    <row r="2323" spans="1:74" hidden="1" x14ac:dyDescent="0.25">
      <c r="A2323" s="1" t="s">
        <v>430</v>
      </c>
      <c r="B2323" s="1" t="s">
        <v>477</v>
      </c>
      <c r="C2323" s="5" t="s">
        <v>298</v>
      </c>
      <c r="D2323" s="86">
        <v>2015</v>
      </c>
      <c r="E2323" s="6">
        <v>42226</v>
      </c>
      <c r="F2323" s="7">
        <v>2015</v>
      </c>
      <c r="G2323" s="7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9"/>
      <c r="AL2323" s="9"/>
      <c r="AM2323" s="8"/>
      <c r="AN2323" s="8"/>
      <c r="AO2323" s="8"/>
      <c r="AP2323" s="9"/>
      <c r="AQ2323" s="10" t="s">
        <v>219</v>
      </c>
      <c r="BV2323" s="1">
        <v>43</v>
      </c>
    </row>
    <row r="2324" spans="1:74" hidden="1" x14ac:dyDescent="0.25">
      <c r="A2324" s="1" t="s">
        <v>430</v>
      </c>
      <c r="B2324" s="1" t="s">
        <v>477</v>
      </c>
      <c r="C2324" s="5" t="s">
        <v>298</v>
      </c>
      <c r="D2324" s="86">
        <v>2015</v>
      </c>
      <c r="E2324" s="6">
        <v>42249</v>
      </c>
      <c r="F2324" s="7">
        <v>2015</v>
      </c>
      <c r="G2324" s="7"/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9"/>
      <c r="AL2324" s="9"/>
      <c r="AM2324" s="8"/>
      <c r="AN2324" s="8"/>
      <c r="AO2324" s="8"/>
      <c r="AP2324" s="9"/>
      <c r="AQ2324" s="10" t="s">
        <v>219</v>
      </c>
      <c r="BV2324" s="1">
        <v>45</v>
      </c>
    </row>
    <row r="2325" spans="1:74" hidden="1" x14ac:dyDescent="0.25">
      <c r="A2325" s="1" t="s">
        <v>430</v>
      </c>
      <c r="B2325" s="1" t="s">
        <v>477</v>
      </c>
      <c r="C2325" s="5" t="s">
        <v>298</v>
      </c>
      <c r="D2325" s="86">
        <v>2015</v>
      </c>
      <c r="E2325" s="6">
        <v>42268</v>
      </c>
      <c r="F2325" s="7">
        <v>2015</v>
      </c>
      <c r="G2325" s="7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9"/>
      <c r="AL2325" s="9"/>
      <c r="AM2325" s="8"/>
      <c r="AN2325" s="8"/>
      <c r="AO2325" s="8"/>
      <c r="AP2325" s="9"/>
      <c r="AQ2325" s="10" t="s">
        <v>219</v>
      </c>
      <c r="BV2325" s="1">
        <v>55</v>
      </c>
    </row>
    <row r="2326" spans="1:74" hidden="1" x14ac:dyDescent="0.25">
      <c r="A2326" s="1" t="s">
        <v>430</v>
      </c>
      <c r="B2326" s="1" t="s">
        <v>477</v>
      </c>
      <c r="C2326" s="5" t="s">
        <v>299</v>
      </c>
      <c r="D2326" s="86">
        <v>2015</v>
      </c>
      <c r="E2326" s="6">
        <v>42143</v>
      </c>
      <c r="F2326" s="7">
        <v>2015</v>
      </c>
      <c r="G2326" s="7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9"/>
      <c r="AL2326" s="9"/>
      <c r="AM2326" s="8"/>
      <c r="AN2326" s="8"/>
      <c r="AO2326" s="8"/>
      <c r="AP2326" s="9"/>
      <c r="AQ2326" s="10" t="s">
        <v>219</v>
      </c>
      <c r="BV2326" s="1">
        <v>33</v>
      </c>
    </row>
    <row r="2327" spans="1:74" hidden="1" x14ac:dyDescent="0.25">
      <c r="A2327" s="1" t="s">
        <v>430</v>
      </c>
      <c r="B2327" s="1" t="s">
        <v>477</v>
      </c>
      <c r="C2327" s="5" t="s">
        <v>299</v>
      </c>
      <c r="D2327" s="86">
        <v>2015</v>
      </c>
      <c r="E2327" s="6">
        <v>42213</v>
      </c>
      <c r="F2327" s="7">
        <v>2015</v>
      </c>
      <c r="G2327" s="7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9"/>
      <c r="AL2327" s="9"/>
      <c r="AM2327" s="8"/>
      <c r="AN2327" s="8"/>
      <c r="AO2327" s="8"/>
      <c r="AP2327" s="9"/>
      <c r="AQ2327" s="10" t="s">
        <v>219</v>
      </c>
      <c r="BV2327" s="1">
        <v>31</v>
      </c>
    </row>
    <row r="2328" spans="1:74" hidden="1" x14ac:dyDescent="0.25">
      <c r="A2328" s="1" t="s">
        <v>430</v>
      </c>
      <c r="B2328" s="1" t="s">
        <v>477</v>
      </c>
      <c r="C2328" s="5" t="s">
        <v>299</v>
      </c>
      <c r="D2328" s="86">
        <v>2015</v>
      </c>
      <c r="E2328" s="6">
        <v>42226</v>
      </c>
      <c r="F2328" s="7">
        <v>2015</v>
      </c>
      <c r="G2328" s="7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9"/>
      <c r="AL2328" s="9"/>
      <c r="AM2328" s="8"/>
      <c r="AN2328" s="8"/>
      <c r="AO2328" s="8"/>
      <c r="AP2328" s="9"/>
      <c r="AQ2328" s="10" t="s">
        <v>219</v>
      </c>
      <c r="BV2328" s="1">
        <v>33</v>
      </c>
    </row>
    <row r="2329" spans="1:74" hidden="1" x14ac:dyDescent="0.25">
      <c r="A2329" s="1" t="s">
        <v>430</v>
      </c>
      <c r="B2329" s="1" t="s">
        <v>477</v>
      </c>
      <c r="C2329" s="5" t="s">
        <v>299</v>
      </c>
      <c r="D2329" s="86">
        <v>2015</v>
      </c>
      <c r="E2329" s="6">
        <v>42249</v>
      </c>
      <c r="F2329" s="7">
        <v>2015</v>
      </c>
      <c r="G2329" s="7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9"/>
      <c r="AL2329" s="9"/>
      <c r="AM2329" s="8"/>
      <c r="AN2329" s="8"/>
      <c r="AO2329" s="8"/>
      <c r="AP2329" s="9"/>
      <c r="AQ2329" s="10" t="s">
        <v>219</v>
      </c>
      <c r="BV2329" s="1">
        <v>43</v>
      </c>
    </row>
    <row r="2330" spans="1:74" hidden="1" x14ac:dyDescent="0.25">
      <c r="A2330" s="1" t="s">
        <v>430</v>
      </c>
      <c r="B2330" s="1" t="s">
        <v>477</v>
      </c>
      <c r="C2330" s="5" t="s">
        <v>299</v>
      </c>
      <c r="D2330" s="86">
        <v>2015</v>
      </c>
      <c r="E2330" s="6">
        <v>42268</v>
      </c>
      <c r="F2330" s="7">
        <v>2015</v>
      </c>
      <c r="G2330" s="7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9"/>
      <c r="AL2330" s="9"/>
      <c r="AM2330" s="8"/>
      <c r="AN2330" s="8"/>
      <c r="AO2330" s="8"/>
      <c r="AP2330" s="9"/>
      <c r="AQ2330" s="10" t="s">
        <v>219</v>
      </c>
      <c r="BV2330" s="1">
        <v>45</v>
      </c>
    </row>
    <row r="2331" spans="1:74" hidden="1" x14ac:dyDescent="0.25">
      <c r="A2331" s="1" t="s">
        <v>430</v>
      </c>
      <c r="B2331" s="1" t="s">
        <v>477</v>
      </c>
      <c r="C2331" s="5" t="s">
        <v>299</v>
      </c>
      <c r="D2331" s="86">
        <v>2015</v>
      </c>
      <c r="E2331" s="6">
        <v>42276</v>
      </c>
      <c r="F2331" s="7">
        <v>2015</v>
      </c>
      <c r="G2331" s="7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9"/>
      <c r="AL2331" s="9"/>
      <c r="AM2331" s="8"/>
      <c r="AN2331" s="8"/>
      <c r="AO2331" s="8"/>
      <c r="AP2331" s="9"/>
      <c r="AQ2331" s="10" t="s">
        <v>219</v>
      </c>
      <c r="BV2331" s="1">
        <v>51</v>
      </c>
    </row>
    <row r="2332" spans="1:74" hidden="1" x14ac:dyDescent="0.25">
      <c r="A2332" s="1" t="s">
        <v>430</v>
      </c>
      <c r="B2332" s="1" t="s">
        <v>477</v>
      </c>
      <c r="C2332" s="5" t="s">
        <v>300</v>
      </c>
      <c r="D2332" s="86">
        <v>2015</v>
      </c>
      <c r="E2332" s="6">
        <v>42143</v>
      </c>
      <c r="F2332" s="7">
        <v>2015</v>
      </c>
      <c r="G2332" s="7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9"/>
      <c r="AL2332" s="9"/>
      <c r="AM2332" s="8"/>
      <c r="AN2332" s="8"/>
      <c r="AO2332" s="8"/>
      <c r="AP2332" s="9"/>
      <c r="AQ2332" s="10" t="s">
        <v>219</v>
      </c>
      <c r="BV2332" s="1">
        <v>22</v>
      </c>
    </row>
    <row r="2333" spans="1:74" hidden="1" x14ac:dyDescent="0.25">
      <c r="A2333" s="1" t="s">
        <v>430</v>
      </c>
      <c r="B2333" s="1" t="s">
        <v>477</v>
      </c>
      <c r="C2333" s="5" t="s">
        <v>300</v>
      </c>
      <c r="D2333" s="86">
        <v>2015</v>
      </c>
      <c r="E2333" s="6">
        <v>42213</v>
      </c>
      <c r="F2333" s="7">
        <v>2015</v>
      </c>
      <c r="G2333" s="7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9"/>
      <c r="AL2333" s="9"/>
      <c r="AM2333" s="8"/>
      <c r="AN2333" s="8"/>
      <c r="AO2333" s="8"/>
      <c r="AP2333" s="9"/>
      <c r="AQ2333" s="10" t="s">
        <v>219</v>
      </c>
      <c r="BV2333" s="1">
        <v>25</v>
      </c>
    </row>
    <row r="2334" spans="1:74" hidden="1" x14ac:dyDescent="0.25">
      <c r="A2334" s="1" t="s">
        <v>430</v>
      </c>
      <c r="B2334" s="1" t="s">
        <v>477</v>
      </c>
      <c r="C2334" s="5" t="s">
        <v>300</v>
      </c>
      <c r="D2334" s="86">
        <v>2015</v>
      </c>
      <c r="E2334" s="6">
        <v>42226</v>
      </c>
      <c r="F2334" s="7">
        <v>2015</v>
      </c>
      <c r="G2334" s="7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9"/>
      <c r="AL2334" s="9"/>
      <c r="AM2334" s="8"/>
      <c r="AN2334" s="8"/>
      <c r="AO2334" s="8"/>
      <c r="AP2334" s="9"/>
      <c r="AQ2334" s="10" t="s">
        <v>219</v>
      </c>
      <c r="BV2334" s="1">
        <v>27</v>
      </c>
    </row>
    <row r="2335" spans="1:74" hidden="1" x14ac:dyDescent="0.25">
      <c r="A2335" s="1" t="s">
        <v>430</v>
      </c>
      <c r="B2335" s="1" t="s">
        <v>477</v>
      </c>
      <c r="C2335" s="5" t="s">
        <v>300</v>
      </c>
      <c r="D2335" s="86">
        <v>2015</v>
      </c>
      <c r="E2335" s="6">
        <v>42249</v>
      </c>
      <c r="F2335" s="7">
        <v>2015</v>
      </c>
      <c r="G2335" s="7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9"/>
      <c r="AL2335" s="9"/>
      <c r="AM2335" s="8"/>
      <c r="AN2335" s="8"/>
      <c r="AO2335" s="8"/>
      <c r="AP2335" s="9"/>
      <c r="AQ2335" s="10" t="s">
        <v>219</v>
      </c>
      <c r="BV2335" s="1">
        <v>43</v>
      </c>
    </row>
    <row r="2336" spans="1:74" hidden="1" x14ac:dyDescent="0.25">
      <c r="A2336" s="1" t="s">
        <v>430</v>
      </c>
      <c r="B2336" s="1" t="s">
        <v>477</v>
      </c>
      <c r="C2336" s="5" t="s">
        <v>300</v>
      </c>
      <c r="D2336" s="86">
        <v>2015</v>
      </c>
      <c r="E2336" s="6">
        <v>42268</v>
      </c>
      <c r="F2336" s="7">
        <v>2015</v>
      </c>
      <c r="G2336" s="7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9"/>
      <c r="AL2336" s="9"/>
      <c r="AM2336" s="8"/>
      <c r="AN2336" s="8"/>
      <c r="AO2336" s="8"/>
      <c r="AP2336" s="9"/>
      <c r="AQ2336" s="10" t="s">
        <v>219</v>
      </c>
      <c r="BV2336" s="1">
        <v>49</v>
      </c>
    </row>
    <row r="2337" spans="1:74" hidden="1" x14ac:dyDescent="0.25">
      <c r="A2337" s="1" t="s">
        <v>430</v>
      </c>
      <c r="B2337" s="1" t="s">
        <v>477</v>
      </c>
      <c r="C2337" s="5" t="s">
        <v>300</v>
      </c>
      <c r="D2337" s="86">
        <v>2015</v>
      </c>
      <c r="E2337" s="6">
        <v>42276</v>
      </c>
      <c r="F2337" s="7">
        <v>2015</v>
      </c>
      <c r="G2337" s="7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9"/>
      <c r="AL2337" s="9"/>
      <c r="AM2337" s="8"/>
      <c r="AN2337" s="8"/>
      <c r="AO2337" s="8"/>
      <c r="AP2337" s="9"/>
      <c r="AQ2337" s="10" t="s">
        <v>219</v>
      </c>
      <c r="BV2337" s="1">
        <v>51</v>
      </c>
    </row>
    <row r="2338" spans="1:74" hidden="1" x14ac:dyDescent="0.25">
      <c r="A2338" s="1" t="s">
        <v>430</v>
      </c>
      <c r="B2338" s="1" t="s">
        <v>477</v>
      </c>
      <c r="C2338" s="5" t="s">
        <v>301</v>
      </c>
      <c r="D2338" s="86">
        <v>2015</v>
      </c>
      <c r="E2338" s="6">
        <v>42117</v>
      </c>
      <c r="F2338" s="7">
        <v>2015</v>
      </c>
      <c r="G2338" s="7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9"/>
      <c r="AL2338" s="9"/>
      <c r="AM2338" s="8"/>
      <c r="AN2338" s="8"/>
      <c r="AO2338" s="8"/>
      <c r="AP2338" s="9"/>
      <c r="AQ2338" s="10" t="s">
        <v>226</v>
      </c>
      <c r="BV2338" s="1">
        <v>32</v>
      </c>
    </row>
    <row r="2339" spans="1:74" hidden="1" x14ac:dyDescent="0.25">
      <c r="A2339" s="1" t="s">
        <v>430</v>
      </c>
      <c r="B2339" s="1" t="s">
        <v>477</v>
      </c>
      <c r="C2339" s="5" t="s">
        <v>301</v>
      </c>
      <c r="D2339" s="86">
        <v>2015</v>
      </c>
      <c r="E2339" s="6">
        <v>42143</v>
      </c>
      <c r="F2339" s="7">
        <v>2015</v>
      </c>
      <c r="G2339" s="7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9"/>
      <c r="AL2339" s="9"/>
      <c r="AM2339" s="8"/>
      <c r="AN2339" s="8"/>
      <c r="AO2339" s="8"/>
      <c r="AP2339" s="9"/>
      <c r="AQ2339" s="10" t="s">
        <v>226</v>
      </c>
      <c r="BV2339" s="1">
        <v>52</v>
      </c>
    </row>
    <row r="2340" spans="1:74" hidden="1" x14ac:dyDescent="0.25">
      <c r="A2340" s="1" t="s">
        <v>430</v>
      </c>
      <c r="B2340" s="1" t="s">
        <v>477</v>
      </c>
      <c r="C2340" s="5" t="s">
        <v>301</v>
      </c>
      <c r="D2340" s="86">
        <v>2015</v>
      </c>
      <c r="E2340" s="6">
        <v>42213</v>
      </c>
      <c r="F2340" s="7">
        <v>2015</v>
      </c>
      <c r="G2340" s="7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9"/>
      <c r="AL2340" s="9"/>
      <c r="AM2340" s="8"/>
      <c r="AN2340" s="8"/>
      <c r="AO2340" s="8"/>
      <c r="AP2340" s="9"/>
      <c r="AQ2340" s="10" t="s">
        <v>226</v>
      </c>
      <c r="BV2340" s="1">
        <v>69</v>
      </c>
    </row>
    <row r="2341" spans="1:74" hidden="1" x14ac:dyDescent="0.25">
      <c r="A2341" s="1" t="s">
        <v>430</v>
      </c>
      <c r="B2341" s="1" t="s">
        <v>477</v>
      </c>
      <c r="C2341" s="5" t="s">
        <v>301</v>
      </c>
      <c r="D2341" s="86">
        <v>2015</v>
      </c>
      <c r="E2341" s="6">
        <v>42226</v>
      </c>
      <c r="F2341" s="7">
        <v>2015</v>
      </c>
      <c r="G2341" s="7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9"/>
      <c r="AL2341" s="9"/>
      <c r="AM2341" s="8"/>
      <c r="AN2341" s="8"/>
      <c r="AO2341" s="8"/>
      <c r="AP2341" s="9"/>
      <c r="AQ2341" s="10" t="s">
        <v>226</v>
      </c>
      <c r="BV2341" s="1">
        <v>75</v>
      </c>
    </row>
    <row r="2342" spans="1:74" hidden="1" x14ac:dyDescent="0.25">
      <c r="A2342" s="1" t="s">
        <v>430</v>
      </c>
      <c r="B2342" s="1" t="s">
        <v>477</v>
      </c>
      <c r="C2342" s="5" t="s">
        <v>301</v>
      </c>
      <c r="D2342" s="86">
        <v>2015</v>
      </c>
      <c r="E2342" s="6">
        <v>42249</v>
      </c>
      <c r="F2342" s="7">
        <v>2015</v>
      </c>
      <c r="G2342" s="7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9"/>
      <c r="AL2342" s="9"/>
      <c r="AM2342" s="8"/>
      <c r="AN2342" s="8"/>
      <c r="AO2342" s="8"/>
      <c r="AP2342" s="9"/>
      <c r="AQ2342" s="10" t="s">
        <v>226</v>
      </c>
    </row>
    <row r="2343" spans="1:74" hidden="1" x14ac:dyDescent="0.25">
      <c r="A2343" s="1" t="s">
        <v>430</v>
      </c>
      <c r="B2343" s="1" t="s">
        <v>477</v>
      </c>
      <c r="C2343" s="5" t="s">
        <v>302</v>
      </c>
      <c r="D2343" s="86">
        <v>2015</v>
      </c>
      <c r="E2343" s="6">
        <v>42117</v>
      </c>
      <c r="F2343" s="7">
        <v>2015</v>
      </c>
      <c r="G2343" s="7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9"/>
      <c r="AL2343" s="9"/>
      <c r="AM2343" s="8"/>
      <c r="AN2343" s="8"/>
      <c r="AO2343" s="8"/>
      <c r="AP2343" s="9"/>
      <c r="AQ2343" s="10" t="s">
        <v>226</v>
      </c>
      <c r="BV2343" s="1">
        <v>23</v>
      </c>
    </row>
    <row r="2344" spans="1:74" hidden="1" x14ac:dyDescent="0.25">
      <c r="A2344" s="1" t="s">
        <v>430</v>
      </c>
      <c r="B2344" s="1" t="s">
        <v>477</v>
      </c>
      <c r="C2344" s="5" t="s">
        <v>302</v>
      </c>
      <c r="D2344" s="86">
        <v>2015</v>
      </c>
      <c r="E2344" s="6">
        <v>42143</v>
      </c>
      <c r="F2344" s="7">
        <v>2015</v>
      </c>
      <c r="G2344" s="7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9"/>
      <c r="AL2344" s="9"/>
      <c r="AM2344" s="8"/>
      <c r="AN2344" s="8"/>
      <c r="AO2344" s="8"/>
      <c r="AP2344" s="9"/>
      <c r="AQ2344" s="10" t="s">
        <v>226</v>
      </c>
      <c r="BV2344" s="1">
        <v>34</v>
      </c>
    </row>
    <row r="2345" spans="1:74" hidden="1" x14ac:dyDescent="0.25">
      <c r="A2345" s="1" t="s">
        <v>430</v>
      </c>
      <c r="B2345" s="1" t="s">
        <v>477</v>
      </c>
      <c r="C2345" s="5" t="s">
        <v>302</v>
      </c>
      <c r="D2345" s="86">
        <v>2015</v>
      </c>
      <c r="E2345" s="6">
        <v>42213</v>
      </c>
      <c r="F2345" s="7">
        <v>2015</v>
      </c>
      <c r="G2345" s="7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9"/>
      <c r="AL2345" s="9"/>
      <c r="AM2345" s="8"/>
      <c r="AN2345" s="8"/>
      <c r="AO2345" s="8"/>
      <c r="AP2345" s="9"/>
      <c r="AQ2345" s="10" t="s">
        <v>226</v>
      </c>
      <c r="BV2345" s="1">
        <v>43</v>
      </c>
    </row>
    <row r="2346" spans="1:74" hidden="1" x14ac:dyDescent="0.25">
      <c r="A2346" s="1" t="s">
        <v>430</v>
      </c>
      <c r="B2346" s="1" t="s">
        <v>477</v>
      </c>
      <c r="C2346" s="5" t="s">
        <v>302</v>
      </c>
      <c r="D2346" s="86">
        <v>2015</v>
      </c>
      <c r="E2346" s="6">
        <v>42226</v>
      </c>
      <c r="F2346" s="7">
        <v>2015</v>
      </c>
      <c r="G2346" s="7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9"/>
      <c r="AL2346" s="9"/>
      <c r="AM2346" s="8"/>
      <c r="AN2346" s="8"/>
      <c r="AO2346" s="8"/>
      <c r="AP2346" s="9"/>
      <c r="AQ2346" s="10" t="s">
        <v>226</v>
      </c>
      <c r="BV2346" s="1">
        <v>47</v>
      </c>
    </row>
    <row r="2347" spans="1:74" hidden="1" x14ac:dyDescent="0.25">
      <c r="A2347" s="1" t="s">
        <v>430</v>
      </c>
      <c r="B2347" s="1" t="s">
        <v>477</v>
      </c>
      <c r="C2347" s="5" t="s">
        <v>302</v>
      </c>
      <c r="D2347" s="86">
        <v>2015</v>
      </c>
      <c r="E2347" s="6">
        <v>42249</v>
      </c>
      <c r="F2347" s="7">
        <v>2015</v>
      </c>
      <c r="G2347" s="7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9"/>
      <c r="AL2347" s="9"/>
      <c r="AM2347" s="8"/>
      <c r="AN2347" s="8"/>
      <c r="AO2347" s="8"/>
      <c r="AP2347" s="9"/>
      <c r="AQ2347" s="10" t="s">
        <v>226</v>
      </c>
      <c r="BV2347" s="1">
        <v>61</v>
      </c>
    </row>
    <row r="2348" spans="1:74" hidden="1" x14ac:dyDescent="0.25">
      <c r="A2348" s="1" t="s">
        <v>430</v>
      </c>
      <c r="B2348" s="1" t="s">
        <v>477</v>
      </c>
      <c r="C2348" s="5" t="s">
        <v>303</v>
      </c>
      <c r="D2348" s="86">
        <v>2015</v>
      </c>
      <c r="E2348" s="6">
        <v>42117</v>
      </c>
      <c r="F2348" s="7">
        <v>2015</v>
      </c>
      <c r="G2348" s="7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9"/>
      <c r="AL2348" s="9"/>
      <c r="AM2348" s="8"/>
      <c r="AN2348" s="8"/>
      <c r="AO2348" s="8"/>
      <c r="AP2348" s="9"/>
      <c r="AQ2348" s="10" t="s">
        <v>226</v>
      </c>
      <c r="BV2348" s="1">
        <v>13</v>
      </c>
    </row>
    <row r="2349" spans="1:74" hidden="1" x14ac:dyDescent="0.25">
      <c r="A2349" s="1" t="s">
        <v>430</v>
      </c>
      <c r="B2349" s="1" t="s">
        <v>477</v>
      </c>
      <c r="C2349" s="5" t="s">
        <v>303</v>
      </c>
      <c r="D2349" s="86">
        <v>2015</v>
      </c>
      <c r="E2349" s="6">
        <v>42143</v>
      </c>
      <c r="F2349" s="7">
        <v>2015</v>
      </c>
      <c r="G2349" s="7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9"/>
      <c r="AL2349" s="9"/>
      <c r="AM2349" s="8"/>
      <c r="AN2349" s="8"/>
      <c r="AO2349" s="8"/>
      <c r="AP2349" s="9"/>
      <c r="AQ2349" s="10" t="s">
        <v>226</v>
      </c>
      <c r="BV2349" s="1">
        <v>24</v>
      </c>
    </row>
    <row r="2350" spans="1:74" hidden="1" x14ac:dyDescent="0.25">
      <c r="A2350" s="1" t="s">
        <v>430</v>
      </c>
      <c r="B2350" s="1" t="s">
        <v>477</v>
      </c>
      <c r="C2350" s="5" t="s">
        <v>303</v>
      </c>
      <c r="D2350" s="86">
        <v>2015</v>
      </c>
      <c r="E2350" s="6">
        <v>42213</v>
      </c>
      <c r="F2350" s="7">
        <v>2015</v>
      </c>
      <c r="G2350" s="7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9"/>
      <c r="AL2350" s="9"/>
      <c r="AM2350" s="8"/>
      <c r="AN2350" s="8"/>
      <c r="AO2350" s="8"/>
      <c r="AP2350" s="9"/>
      <c r="AQ2350" s="10" t="s">
        <v>226</v>
      </c>
      <c r="BV2350" s="1">
        <v>33</v>
      </c>
    </row>
    <row r="2351" spans="1:74" hidden="1" x14ac:dyDescent="0.25">
      <c r="A2351" s="1" t="s">
        <v>430</v>
      </c>
      <c r="B2351" s="1" t="s">
        <v>477</v>
      </c>
      <c r="C2351" s="5" t="s">
        <v>303</v>
      </c>
      <c r="D2351" s="86">
        <v>2015</v>
      </c>
      <c r="E2351" s="6">
        <v>42226</v>
      </c>
      <c r="F2351" s="7">
        <v>2015</v>
      </c>
      <c r="G2351" s="7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9"/>
      <c r="AL2351" s="9"/>
      <c r="AM2351" s="8"/>
      <c r="AN2351" s="8"/>
      <c r="AO2351" s="8"/>
      <c r="AP2351" s="9"/>
      <c r="AQ2351" s="10" t="s">
        <v>226</v>
      </c>
      <c r="BV2351" s="1">
        <v>35</v>
      </c>
    </row>
    <row r="2352" spans="1:74" hidden="1" x14ac:dyDescent="0.25">
      <c r="A2352" s="1" t="s">
        <v>430</v>
      </c>
      <c r="B2352" s="1" t="s">
        <v>477</v>
      </c>
      <c r="C2352" s="5" t="s">
        <v>303</v>
      </c>
      <c r="D2352" s="86">
        <v>2015</v>
      </c>
      <c r="E2352" s="6">
        <v>42249</v>
      </c>
      <c r="F2352" s="7">
        <v>2015</v>
      </c>
      <c r="G2352" s="7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9"/>
      <c r="AL2352" s="9"/>
      <c r="AM2352" s="8"/>
      <c r="AN2352" s="8"/>
      <c r="AO2352" s="8"/>
      <c r="AP2352" s="9"/>
      <c r="AQ2352" s="10" t="s">
        <v>226</v>
      </c>
      <c r="BV2352" s="1">
        <v>51</v>
      </c>
    </row>
    <row r="2353" spans="1:74" hidden="1" x14ac:dyDescent="0.25">
      <c r="A2353" s="1" t="s">
        <v>430</v>
      </c>
      <c r="B2353" s="1" t="s">
        <v>477</v>
      </c>
      <c r="C2353" s="5" t="s">
        <v>304</v>
      </c>
      <c r="D2353" s="86">
        <v>2015</v>
      </c>
      <c r="E2353" s="6">
        <v>42117</v>
      </c>
      <c r="F2353" s="7">
        <v>2015</v>
      </c>
      <c r="G2353" s="7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9"/>
      <c r="AL2353" s="9"/>
      <c r="AM2353" s="8"/>
      <c r="AN2353" s="8"/>
      <c r="AO2353" s="8"/>
      <c r="AP2353" s="9"/>
      <c r="AQ2353" s="10" t="s">
        <v>226</v>
      </c>
      <c r="BV2353" s="1">
        <v>33</v>
      </c>
    </row>
    <row r="2354" spans="1:74" hidden="1" x14ac:dyDescent="0.25">
      <c r="A2354" s="1" t="s">
        <v>430</v>
      </c>
      <c r="B2354" s="1" t="s">
        <v>477</v>
      </c>
      <c r="C2354" s="5" t="s">
        <v>304</v>
      </c>
      <c r="D2354" s="86">
        <v>2015</v>
      </c>
      <c r="E2354" s="6">
        <v>42143</v>
      </c>
      <c r="F2354" s="7">
        <v>2015</v>
      </c>
      <c r="G2354" s="7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9"/>
      <c r="AL2354" s="9"/>
      <c r="AM2354" s="8"/>
      <c r="AN2354" s="8"/>
      <c r="AO2354" s="8"/>
      <c r="AP2354" s="9"/>
      <c r="AQ2354" s="10" t="s">
        <v>226</v>
      </c>
      <c r="BV2354" s="1">
        <v>33</v>
      </c>
    </row>
    <row r="2355" spans="1:74" hidden="1" x14ac:dyDescent="0.25">
      <c r="A2355" s="1" t="s">
        <v>430</v>
      </c>
      <c r="B2355" s="1" t="s">
        <v>477</v>
      </c>
      <c r="C2355" s="5" t="s">
        <v>304</v>
      </c>
      <c r="D2355" s="86">
        <v>2015</v>
      </c>
      <c r="E2355" s="6">
        <v>42213</v>
      </c>
      <c r="F2355" s="7">
        <v>2015</v>
      </c>
      <c r="G2355" s="7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9"/>
      <c r="AL2355" s="9"/>
      <c r="AM2355" s="8"/>
      <c r="AN2355" s="8"/>
      <c r="AO2355" s="8"/>
      <c r="AP2355" s="9"/>
      <c r="AQ2355" s="10" t="s">
        <v>226</v>
      </c>
      <c r="BV2355" s="1">
        <v>41</v>
      </c>
    </row>
    <row r="2356" spans="1:74" hidden="1" x14ac:dyDescent="0.25">
      <c r="A2356" s="1" t="s">
        <v>430</v>
      </c>
      <c r="B2356" s="1" t="s">
        <v>477</v>
      </c>
      <c r="C2356" s="5" t="s">
        <v>304</v>
      </c>
      <c r="D2356" s="86">
        <v>2015</v>
      </c>
      <c r="E2356" s="6">
        <v>42226</v>
      </c>
      <c r="F2356" s="7">
        <v>2015</v>
      </c>
      <c r="G2356" s="7"/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9"/>
      <c r="AL2356" s="9"/>
      <c r="AM2356" s="8"/>
      <c r="AN2356" s="8"/>
      <c r="AO2356" s="8"/>
      <c r="AP2356" s="9"/>
      <c r="AQ2356" s="10" t="s">
        <v>226</v>
      </c>
      <c r="BV2356" s="1">
        <v>53</v>
      </c>
    </row>
    <row r="2357" spans="1:74" hidden="1" x14ac:dyDescent="0.25">
      <c r="A2357" s="1" t="s">
        <v>430</v>
      </c>
      <c r="B2357" s="1" t="s">
        <v>477</v>
      </c>
      <c r="C2357" s="5" t="s">
        <v>304</v>
      </c>
      <c r="D2357" s="86">
        <v>2015</v>
      </c>
      <c r="E2357" s="6">
        <v>42249</v>
      </c>
      <c r="F2357" s="7">
        <v>2015</v>
      </c>
      <c r="G2357" s="7"/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9"/>
      <c r="AL2357" s="9"/>
      <c r="AM2357" s="8"/>
      <c r="AN2357" s="8"/>
      <c r="AO2357" s="8"/>
      <c r="AP2357" s="9"/>
      <c r="AQ2357" s="10" t="s">
        <v>226</v>
      </c>
      <c r="BV2357" s="1">
        <v>59</v>
      </c>
    </row>
    <row r="2358" spans="1:74" hidden="1" x14ac:dyDescent="0.25">
      <c r="A2358" s="1" t="s">
        <v>430</v>
      </c>
      <c r="B2358" s="1" t="s">
        <v>477</v>
      </c>
      <c r="C2358" s="5" t="s">
        <v>304</v>
      </c>
      <c r="D2358" s="86">
        <v>2015</v>
      </c>
      <c r="E2358" s="6">
        <v>42268</v>
      </c>
      <c r="F2358" s="7">
        <v>2015</v>
      </c>
      <c r="G2358" s="7"/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9"/>
      <c r="AL2358" s="9"/>
      <c r="AM2358" s="8"/>
      <c r="AN2358" s="8"/>
      <c r="AO2358" s="8"/>
      <c r="AP2358" s="9"/>
      <c r="AQ2358" s="10" t="s">
        <v>226</v>
      </c>
      <c r="BV2358" s="1">
        <v>69</v>
      </c>
    </row>
    <row r="2359" spans="1:74" hidden="1" x14ac:dyDescent="0.25">
      <c r="A2359" s="1" t="s">
        <v>430</v>
      </c>
      <c r="B2359" s="1" t="s">
        <v>477</v>
      </c>
      <c r="C2359" s="5" t="s">
        <v>305</v>
      </c>
      <c r="D2359" s="86">
        <v>2015</v>
      </c>
      <c r="E2359" s="6">
        <v>42143</v>
      </c>
      <c r="F2359" s="7">
        <v>2015</v>
      </c>
      <c r="G2359" s="7"/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9"/>
      <c r="AL2359" s="9"/>
      <c r="AM2359" s="8"/>
      <c r="AN2359" s="8"/>
      <c r="AO2359" s="8"/>
      <c r="AP2359" s="9"/>
      <c r="AQ2359" s="10" t="s">
        <v>226</v>
      </c>
      <c r="BV2359" s="1">
        <v>33</v>
      </c>
    </row>
    <row r="2360" spans="1:74" hidden="1" x14ac:dyDescent="0.25">
      <c r="A2360" s="1" t="s">
        <v>430</v>
      </c>
      <c r="B2360" s="1" t="s">
        <v>477</v>
      </c>
      <c r="C2360" s="5" t="s">
        <v>305</v>
      </c>
      <c r="D2360" s="86">
        <v>2015</v>
      </c>
      <c r="E2360" s="6">
        <v>42213</v>
      </c>
      <c r="F2360" s="7">
        <v>2015</v>
      </c>
      <c r="G2360" s="7"/>
      <c r="H2360" s="8"/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9"/>
      <c r="AL2360" s="9"/>
      <c r="AM2360" s="8"/>
      <c r="AN2360" s="8"/>
      <c r="AO2360" s="8"/>
      <c r="AP2360" s="9"/>
      <c r="AQ2360" s="10" t="s">
        <v>226</v>
      </c>
      <c r="BV2360" s="1">
        <v>31</v>
      </c>
    </row>
    <row r="2361" spans="1:74" hidden="1" x14ac:dyDescent="0.25">
      <c r="A2361" s="1" t="s">
        <v>430</v>
      </c>
      <c r="B2361" s="1" t="s">
        <v>477</v>
      </c>
      <c r="C2361" s="5" t="s">
        <v>305</v>
      </c>
      <c r="D2361" s="86">
        <v>2015</v>
      </c>
      <c r="E2361" s="6">
        <v>42226</v>
      </c>
      <c r="F2361" s="7">
        <v>2015</v>
      </c>
      <c r="G2361" s="7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9"/>
      <c r="AL2361" s="9"/>
      <c r="AM2361" s="8"/>
      <c r="AN2361" s="8"/>
      <c r="AO2361" s="8"/>
      <c r="AP2361" s="9"/>
      <c r="AQ2361" s="10" t="s">
        <v>226</v>
      </c>
      <c r="BV2361" s="1">
        <v>33</v>
      </c>
    </row>
    <row r="2362" spans="1:74" hidden="1" x14ac:dyDescent="0.25">
      <c r="A2362" s="1" t="s">
        <v>430</v>
      </c>
      <c r="B2362" s="1" t="s">
        <v>477</v>
      </c>
      <c r="C2362" s="5" t="s">
        <v>305</v>
      </c>
      <c r="D2362" s="86">
        <v>2015</v>
      </c>
      <c r="E2362" s="6">
        <v>42249</v>
      </c>
      <c r="F2362" s="7">
        <v>2015</v>
      </c>
      <c r="G2362" s="7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9"/>
      <c r="AL2362" s="9"/>
      <c r="AM2362" s="8"/>
      <c r="AN2362" s="8"/>
      <c r="AO2362" s="8"/>
      <c r="AP2362" s="9"/>
      <c r="AQ2362" s="10" t="s">
        <v>226</v>
      </c>
      <c r="BV2362" s="1">
        <v>53</v>
      </c>
    </row>
    <row r="2363" spans="1:74" hidden="1" x14ac:dyDescent="0.25">
      <c r="A2363" s="1" t="s">
        <v>430</v>
      </c>
      <c r="B2363" s="1" t="s">
        <v>477</v>
      </c>
      <c r="C2363" s="5" t="s">
        <v>305</v>
      </c>
      <c r="D2363" s="86">
        <v>2015</v>
      </c>
      <c r="E2363" s="6">
        <v>42268</v>
      </c>
      <c r="F2363" s="7">
        <v>2015</v>
      </c>
      <c r="G2363" s="7"/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9"/>
      <c r="AL2363" s="9"/>
      <c r="AM2363" s="8"/>
      <c r="AN2363" s="8"/>
      <c r="AO2363" s="8"/>
      <c r="AP2363" s="9"/>
      <c r="AQ2363" s="10" t="s">
        <v>226</v>
      </c>
      <c r="BV2363" s="1">
        <v>57</v>
      </c>
    </row>
    <row r="2364" spans="1:74" hidden="1" x14ac:dyDescent="0.25">
      <c r="A2364" s="1" t="s">
        <v>430</v>
      </c>
      <c r="B2364" s="1" t="s">
        <v>477</v>
      </c>
      <c r="C2364" s="5" t="s">
        <v>305</v>
      </c>
      <c r="D2364" s="86">
        <v>2015</v>
      </c>
      <c r="E2364" s="6">
        <v>42276</v>
      </c>
      <c r="F2364" s="7">
        <v>2015</v>
      </c>
      <c r="G2364" s="7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9"/>
      <c r="AL2364" s="9"/>
      <c r="AM2364" s="8"/>
      <c r="AN2364" s="8"/>
      <c r="AO2364" s="8"/>
      <c r="AP2364" s="9"/>
      <c r="AQ2364" s="10" t="s">
        <v>226</v>
      </c>
      <c r="BV2364" s="1">
        <v>65</v>
      </c>
    </row>
    <row r="2365" spans="1:74" hidden="1" x14ac:dyDescent="0.25">
      <c r="A2365" s="1" t="s">
        <v>430</v>
      </c>
      <c r="B2365" s="1" t="s">
        <v>477</v>
      </c>
      <c r="C2365" s="5" t="s">
        <v>306</v>
      </c>
      <c r="D2365" s="86">
        <v>2015</v>
      </c>
      <c r="E2365" s="6">
        <v>42143</v>
      </c>
      <c r="F2365" s="7">
        <v>2015</v>
      </c>
      <c r="G2365" s="7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9"/>
      <c r="AL2365" s="9"/>
      <c r="AM2365" s="8"/>
      <c r="AN2365" s="8"/>
      <c r="AO2365" s="8"/>
      <c r="AP2365" s="9"/>
      <c r="AQ2365" s="10" t="s">
        <v>226</v>
      </c>
      <c r="BV2365" s="1">
        <v>22</v>
      </c>
    </row>
    <row r="2366" spans="1:74" hidden="1" x14ac:dyDescent="0.25">
      <c r="A2366" s="1" t="s">
        <v>430</v>
      </c>
      <c r="B2366" s="1" t="s">
        <v>477</v>
      </c>
      <c r="C2366" s="5" t="s">
        <v>306</v>
      </c>
      <c r="D2366" s="86">
        <v>2015</v>
      </c>
      <c r="E2366" s="6">
        <v>42213</v>
      </c>
      <c r="F2366" s="7">
        <v>2015</v>
      </c>
      <c r="G2366" s="7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9"/>
      <c r="AL2366" s="9"/>
      <c r="AM2366" s="8"/>
      <c r="AN2366" s="8"/>
      <c r="AO2366" s="8"/>
      <c r="AP2366" s="9"/>
      <c r="AQ2366" s="10" t="s">
        <v>226</v>
      </c>
      <c r="BV2366" s="1">
        <v>25</v>
      </c>
    </row>
    <row r="2367" spans="1:74" hidden="1" x14ac:dyDescent="0.25">
      <c r="A2367" s="1" t="s">
        <v>430</v>
      </c>
      <c r="B2367" s="1" t="s">
        <v>477</v>
      </c>
      <c r="C2367" s="5" t="s">
        <v>306</v>
      </c>
      <c r="D2367" s="86">
        <v>2015</v>
      </c>
      <c r="E2367" s="6">
        <v>42226</v>
      </c>
      <c r="F2367" s="7">
        <v>2015</v>
      </c>
      <c r="G2367" s="7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9"/>
      <c r="AL2367" s="9"/>
      <c r="AM2367" s="8"/>
      <c r="AN2367" s="8"/>
      <c r="AO2367" s="8"/>
      <c r="AP2367" s="9"/>
      <c r="AQ2367" s="10" t="s">
        <v>226</v>
      </c>
      <c r="BV2367" s="1">
        <v>27</v>
      </c>
    </row>
    <row r="2368" spans="1:74" hidden="1" x14ac:dyDescent="0.25">
      <c r="A2368" s="1" t="s">
        <v>430</v>
      </c>
      <c r="B2368" s="1" t="s">
        <v>477</v>
      </c>
      <c r="C2368" s="5" t="s">
        <v>306</v>
      </c>
      <c r="D2368" s="86">
        <v>2015</v>
      </c>
      <c r="E2368" s="6">
        <v>42249</v>
      </c>
      <c r="F2368" s="7">
        <v>2015</v>
      </c>
      <c r="G2368" s="7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9"/>
      <c r="AL2368" s="9"/>
      <c r="AM2368" s="8"/>
      <c r="AN2368" s="8"/>
      <c r="AO2368" s="8"/>
      <c r="AP2368" s="9"/>
      <c r="AQ2368" s="10" t="s">
        <v>226</v>
      </c>
      <c r="BV2368" s="1">
        <v>47</v>
      </c>
    </row>
    <row r="2369" spans="1:74" hidden="1" x14ac:dyDescent="0.25">
      <c r="A2369" s="1" t="s">
        <v>430</v>
      </c>
      <c r="B2369" s="1" t="s">
        <v>477</v>
      </c>
      <c r="C2369" s="5" t="s">
        <v>306</v>
      </c>
      <c r="D2369" s="86">
        <v>2015</v>
      </c>
      <c r="E2369" s="6">
        <v>42268</v>
      </c>
      <c r="F2369" s="7">
        <v>2015</v>
      </c>
      <c r="G2369" s="7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9"/>
      <c r="AL2369" s="9"/>
      <c r="AM2369" s="8"/>
      <c r="AN2369" s="8"/>
      <c r="AO2369" s="8"/>
      <c r="AP2369" s="9"/>
      <c r="AQ2369" s="10" t="s">
        <v>226</v>
      </c>
      <c r="BV2369" s="1">
        <v>53</v>
      </c>
    </row>
    <row r="2370" spans="1:74" hidden="1" x14ac:dyDescent="0.25">
      <c r="A2370" s="1" t="s">
        <v>430</v>
      </c>
      <c r="B2370" s="1" t="s">
        <v>477</v>
      </c>
      <c r="C2370" s="5" t="s">
        <v>306</v>
      </c>
      <c r="D2370" s="86">
        <v>2015</v>
      </c>
      <c r="E2370" s="6">
        <v>42276</v>
      </c>
      <c r="F2370" s="7">
        <v>2015</v>
      </c>
      <c r="G2370" s="7"/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9"/>
      <c r="AL2370" s="9"/>
      <c r="AM2370" s="8"/>
      <c r="AN2370" s="8"/>
      <c r="AO2370" s="8"/>
      <c r="AP2370" s="9"/>
      <c r="AQ2370" s="10" t="s">
        <v>226</v>
      </c>
      <c r="BV2370" s="1">
        <v>63</v>
      </c>
    </row>
    <row r="2371" spans="1:74" hidden="1" x14ac:dyDescent="0.25">
      <c r="A2371" s="1" t="s">
        <v>430</v>
      </c>
      <c r="B2371" s="1" t="s">
        <v>477</v>
      </c>
      <c r="C2371" s="5" t="s">
        <v>307</v>
      </c>
      <c r="D2371" s="86">
        <v>2015</v>
      </c>
      <c r="E2371" s="6">
        <v>42117</v>
      </c>
      <c r="F2371" s="7">
        <v>2015</v>
      </c>
      <c r="G2371" s="7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9"/>
      <c r="AL2371" s="9"/>
      <c r="AM2371" s="8"/>
      <c r="AN2371" s="8"/>
      <c r="AO2371" s="8"/>
      <c r="AP2371" s="9"/>
      <c r="AQ2371" s="10" t="s">
        <v>233</v>
      </c>
    </row>
    <row r="2372" spans="1:74" hidden="1" x14ac:dyDescent="0.25">
      <c r="A2372" s="1" t="s">
        <v>430</v>
      </c>
      <c r="B2372" s="1" t="s">
        <v>477</v>
      </c>
      <c r="C2372" s="5" t="s">
        <v>307</v>
      </c>
      <c r="D2372" s="86">
        <v>2015</v>
      </c>
      <c r="E2372" s="6">
        <v>42143</v>
      </c>
      <c r="F2372" s="7">
        <v>2015</v>
      </c>
      <c r="G2372" s="7"/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9"/>
      <c r="AL2372" s="9"/>
      <c r="AM2372" s="8"/>
      <c r="AN2372" s="8"/>
      <c r="AO2372" s="8"/>
      <c r="AP2372" s="9"/>
      <c r="AQ2372" s="10" t="s">
        <v>233</v>
      </c>
    </row>
    <row r="2373" spans="1:74" hidden="1" x14ac:dyDescent="0.25">
      <c r="A2373" s="1" t="s">
        <v>430</v>
      </c>
      <c r="B2373" s="1" t="s">
        <v>477</v>
      </c>
      <c r="C2373" s="5" t="s">
        <v>307</v>
      </c>
      <c r="D2373" s="86">
        <v>2015</v>
      </c>
      <c r="E2373" s="6">
        <v>42213</v>
      </c>
      <c r="F2373" s="7">
        <v>2015</v>
      </c>
      <c r="G2373" s="7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9"/>
      <c r="AL2373" s="9"/>
      <c r="AM2373" s="8"/>
      <c r="AN2373" s="8"/>
      <c r="AO2373" s="8"/>
      <c r="AP2373" s="9"/>
      <c r="AQ2373" s="10" t="s">
        <v>233</v>
      </c>
    </row>
    <row r="2374" spans="1:74" hidden="1" x14ac:dyDescent="0.25">
      <c r="A2374" s="1" t="s">
        <v>430</v>
      </c>
      <c r="B2374" s="1" t="s">
        <v>477</v>
      </c>
      <c r="C2374" s="5" t="s">
        <v>307</v>
      </c>
      <c r="D2374" s="86">
        <v>2015</v>
      </c>
      <c r="E2374" s="6">
        <v>42226</v>
      </c>
      <c r="F2374" s="7">
        <v>2015</v>
      </c>
      <c r="G2374" s="7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9"/>
      <c r="AL2374" s="9"/>
      <c r="AM2374" s="8"/>
      <c r="AN2374" s="8"/>
      <c r="AO2374" s="8"/>
      <c r="AP2374" s="9"/>
      <c r="AQ2374" s="10" t="s">
        <v>233</v>
      </c>
    </row>
    <row r="2375" spans="1:74" hidden="1" x14ac:dyDescent="0.25">
      <c r="A2375" s="1" t="s">
        <v>430</v>
      </c>
      <c r="B2375" s="1" t="s">
        <v>477</v>
      </c>
      <c r="C2375" s="5" t="s">
        <v>307</v>
      </c>
      <c r="D2375" s="86">
        <v>2015</v>
      </c>
      <c r="E2375" s="6">
        <v>42249</v>
      </c>
      <c r="F2375" s="7">
        <v>2015</v>
      </c>
      <c r="G2375" s="7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9"/>
      <c r="AL2375" s="9"/>
      <c r="AM2375" s="8"/>
      <c r="AN2375" s="8"/>
      <c r="AO2375" s="8"/>
      <c r="AP2375" s="9"/>
      <c r="AQ2375" s="10" t="s">
        <v>233</v>
      </c>
    </row>
    <row r="2376" spans="1:74" hidden="1" x14ac:dyDescent="0.25">
      <c r="A2376" s="1" t="s">
        <v>430</v>
      </c>
      <c r="B2376" s="1" t="s">
        <v>477</v>
      </c>
      <c r="C2376" s="5" t="s">
        <v>308</v>
      </c>
      <c r="D2376" s="86">
        <v>2015</v>
      </c>
      <c r="E2376" s="6">
        <v>42117</v>
      </c>
      <c r="F2376" s="7">
        <v>2015</v>
      </c>
      <c r="G2376" s="7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9"/>
      <c r="AL2376" s="9"/>
      <c r="AM2376" s="8"/>
      <c r="AN2376" s="8"/>
      <c r="AO2376" s="8"/>
      <c r="AP2376" s="9"/>
      <c r="AQ2376" s="10" t="s">
        <v>233</v>
      </c>
      <c r="BV2376" s="1">
        <v>23</v>
      </c>
    </row>
    <row r="2377" spans="1:74" hidden="1" x14ac:dyDescent="0.25">
      <c r="A2377" s="1" t="s">
        <v>430</v>
      </c>
      <c r="B2377" s="1" t="s">
        <v>477</v>
      </c>
      <c r="C2377" s="5" t="s">
        <v>308</v>
      </c>
      <c r="D2377" s="86">
        <v>2015</v>
      </c>
      <c r="E2377" s="6">
        <v>42143</v>
      </c>
      <c r="F2377" s="7">
        <v>2015</v>
      </c>
      <c r="G2377" s="7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9"/>
      <c r="AL2377" s="9"/>
      <c r="AM2377" s="8"/>
      <c r="AN2377" s="8"/>
      <c r="AO2377" s="8"/>
      <c r="AP2377" s="9"/>
      <c r="AQ2377" s="10" t="s">
        <v>233</v>
      </c>
      <c r="BV2377" s="1">
        <v>35</v>
      </c>
    </row>
    <row r="2378" spans="1:74" hidden="1" x14ac:dyDescent="0.25">
      <c r="A2378" s="1" t="s">
        <v>430</v>
      </c>
      <c r="B2378" s="1" t="s">
        <v>477</v>
      </c>
      <c r="C2378" s="5" t="s">
        <v>308</v>
      </c>
      <c r="D2378" s="86">
        <v>2015</v>
      </c>
      <c r="E2378" s="6">
        <v>42213</v>
      </c>
      <c r="F2378" s="7">
        <v>2015</v>
      </c>
      <c r="G2378" s="7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9"/>
      <c r="AL2378" s="9"/>
      <c r="AM2378" s="8"/>
      <c r="AN2378" s="8"/>
      <c r="AO2378" s="8"/>
      <c r="AP2378" s="9"/>
      <c r="AQ2378" s="10" t="s">
        <v>233</v>
      </c>
      <c r="BV2378" s="1">
        <v>45</v>
      </c>
    </row>
    <row r="2379" spans="1:74" hidden="1" x14ac:dyDescent="0.25">
      <c r="A2379" s="1" t="s">
        <v>430</v>
      </c>
      <c r="B2379" s="1" t="s">
        <v>477</v>
      </c>
      <c r="C2379" s="5" t="s">
        <v>308</v>
      </c>
      <c r="D2379" s="86">
        <v>2015</v>
      </c>
      <c r="E2379" s="6">
        <v>42226</v>
      </c>
      <c r="F2379" s="7">
        <v>2015</v>
      </c>
      <c r="G2379" s="7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9"/>
      <c r="AL2379" s="9"/>
      <c r="AM2379" s="8"/>
      <c r="AN2379" s="8"/>
      <c r="AO2379" s="8"/>
      <c r="AP2379" s="9"/>
      <c r="AQ2379" s="10" t="s">
        <v>233</v>
      </c>
      <c r="BV2379" s="1">
        <v>47</v>
      </c>
    </row>
    <row r="2380" spans="1:74" hidden="1" x14ac:dyDescent="0.25">
      <c r="A2380" s="1" t="s">
        <v>430</v>
      </c>
      <c r="B2380" s="1" t="s">
        <v>477</v>
      </c>
      <c r="C2380" s="5" t="s">
        <v>308</v>
      </c>
      <c r="D2380" s="86">
        <v>2015</v>
      </c>
      <c r="E2380" s="6">
        <v>42249</v>
      </c>
      <c r="F2380" s="7">
        <v>2015</v>
      </c>
      <c r="G2380" s="7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9"/>
      <c r="AL2380" s="9"/>
      <c r="AM2380" s="8"/>
      <c r="AN2380" s="8"/>
      <c r="AO2380" s="8"/>
      <c r="AP2380" s="9"/>
      <c r="AQ2380" s="10" t="s">
        <v>233</v>
      </c>
      <c r="BV2380" s="1">
        <v>57</v>
      </c>
    </row>
    <row r="2381" spans="1:74" hidden="1" x14ac:dyDescent="0.25">
      <c r="A2381" s="1" t="s">
        <v>430</v>
      </c>
      <c r="B2381" s="1" t="s">
        <v>477</v>
      </c>
      <c r="C2381" s="5" t="s">
        <v>309</v>
      </c>
      <c r="D2381" s="86">
        <v>2015</v>
      </c>
      <c r="E2381" s="6">
        <v>42117</v>
      </c>
      <c r="F2381" s="7">
        <v>2015</v>
      </c>
      <c r="G2381" s="7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9"/>
      <c r="AL2381" s="9"/>
      <c r="AM2381" s="8"/>
      <c r="AN2381" s="8"/>
      <c r="AO2381" s="8"/>
      <c r="AP2381" s="9"/>
      <c r="AQ2381" s="10" t="s">
        <v>233</v>
      </c>
      <c r="BV2381" s="1">
        <v>13</v>
      </c>
    </row>
    <row r="2382" spans="1:74" hidden="1" x14ac:dyDescent="0.25">
      <c r="A2382" s="1" t="s">
        <v>430</v>
      </c>
      <c r="B2382" s="1" t="s">
        <v>477</v>
      </c>
      <c r="C2382" s="5" t="s">
        <v>309</v>
      </c>
      <c r="D2382" s="86">
        <v>2015</v>
      </c>
      <c r="E2382" s="6">
        <v>42143</v>
      </c>
      <c r="F2382" s="7">
        <v>2015</v>
      </c>
      <c r="G2382" s="7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9"/>
      <c r="AL2382" s="9"/>
      <c r="AM2382" s="8"/>
      <c r="AN2382" s="8"/>
      <c r="AO2382" s="8"/>
      <c r="AP2382" s="9"/>
      <c r="AQ2382" s="10" t="s">
        <v>233</v>
      </c>
      <c r="BV2382" s="1">
        <v>24</v>
      </c>
    </row>
    <row r="2383" spans="1:74" hidden="1" x14ac:dyDescent="0.25">
      <c r="A2383" s="1" t="s">
        <v>430</v>
      </c>
      <c r="B2383" s="1" t="s">
        <v>477</v>
      </c>
      <c r="C2383" s="5" t="s">
        <v>309</v>
      </c>
      <c r="D2383" s="86">
        <v>2015</v>
      </c>
      <c r="E2383" s="6">
        <v>42213</v>
      </c>
      <c r="F2383" s="7">
        <v>2015</v>
      </c>
      <c r="G2383" s="7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9"/>
      <c r="AL2383" s="9"/>
      <c r="AM2383" s="8"/>
      <c r="AN2383" s="8"/>
      <c r="AO2383" s="8"/>
      <c r="AP2383" s="9"/>
      <c r="AQ2383" s="10" t="s">
        <v>233</v>
      </c>
      <c r="BV2383" s="1">
        <v>33</v>
      </c>
    </row>
    <row r="2384" spans="1:74" hidden="1" x14ac:dyDescent="0.25">
      <c r="A2384" s="1" t="s">
        <v>430</v>
      </c>
      <c r="B2384" s="1" t="s">
        <v>477</v>
      </c>
      <c r="C2384" s="5" t="s">
        <v>309</v>
      </c>
      <c r="D2384" s="86">
        <v>2015</v>
      </c>
      <c r="E2384" s="6">
        <v>42226</v>
      </c>
      <c r="F2384" s="7">
        <v>2015</v>
      </c>
      <c r="G2384" s="7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9"/>
      <c r="AL2384" s="9"/>
      <c r="AM2384" s="8"/>
      <c r="AN2384" s="8"/>
      <c r="AO2384" s="8"/>
      <c r="AP2384" s="9"/>
      <c r="AQ2384" s="10" t="s">
        <v>233</v>
      </c>
      <c r="BV2384" s="1">
        <v>35</v>
      </c>
    </row>
    <row r="2385" spans="1:74" hidden="1" x14ac:dyDescent="0.25">
      <c r="A2385" s="1" t="s">
        <v>430</v>
      </c>
      <c r="B2385" s="1" t="s">
        <v>477</v>
      </c>
      <c r="C2385" s="5" t="s">
        <v>309</v>
      </c>
      <c r="D2385" s="86">
        <v>2015</v>
      </c>
      <c r="E2385" s="6">
        <v>42249</v>
      </c>
      <c r="F2385" s="7">
        <v>2015</v>
      </c>
      <c r="G2385" s="7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9"/>
      <c r="AL2385" s="9"/>
      <c r="AM2385" s="8"/>
      <c r="AN2385" s="8"/>
      <c r="AO2385" s="8"/>
      <c r="AP2385" s="9"/>
      <c r="AQ2385" s="10" t="s">
        <v>233</v>
      </c>
      <c r="BV2385" s="1">
        <v>49</v>
      </c>
    </row>
    <row r="2386" spans="1:74" hidden="1" x14ac:dyDescent="0.25">
      <c r="A2386" s="1" t="s">
        <v>430</v>
      </c>
      <c r="B2386" s="1" t="s">
        <v>477</v>
      </c>
      <c r="C2386" s="5" t="s">
        <v>310</v>
      </c>
      <c r="D2386" s="86">
        <v>2015</v>
      </c>
      <c r="E2386" s="6">
        <v>42117</v>
      </c>
      <c r="F2386" s="7">
        <v>2015</v>
      </c>
      <c r="G2386" s="7"/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9"/>
      <c r="AL2386" s="9"/>
      <c r="AM2386" s="8"/>
      <c r="AN2386" s="8"/>
      <c r="AO2386" s="8"/>
      <c r="AP2386" s="9"/>
      <c r="AQ2386" s="10" t="s">
        <v>233</v>
      </c>
      <c r="BV2386" s="1">
        <v>33</v>
      </c>
    </row>
    <row r="2387" spans="1:74" hidden="1" x14ac:dyDescent="0.25">
      <c r="A2387" s="1" t="s">
        <v>430</v>
      </c>
      <c r="B2387" s="1" t="s">
        <v>477</v>
      </c>
      <c r="C2387" s="5" t="s">
        <v>310</v>
      </c>
      <c r="D2387" s="86">
        <v>2015</v>
      </c>
      <c r="E2387" s="6">
        <v>42143</v>
      </c>
      <c r="F2387" s="7">
        <v>2015</v>
      </c>
      <c r="G2387" s="7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9"/>
      <c r="AL2387" s="9"/>
      <c r="AM2387" s="8"/>
      <c r="AN2387" s="8"/>
      <c r="AO2387" s="8"/>
      <c r="AP2387" s="9"/>
      <c r="AQ2387" s="10" t="s">
        <v>233</v>
      </c>
      <c r="BV2387" s="1">
        <v>33</v>
      </c>
    </row>
    <row r="2388" spans="1:74" hidden="1" x14ac:dyDescent="0.25">
      <c r="A2388" s="1" t="s">
        <v>430</v>
      </c>
      <c r="B2388" s="1" t="s">
        <v>477</v>
      </c>
      <c r="C2388" s="5" t="s">
        <v>310</v>
      </c>
      <c r="D2388" s="86">
        <v>2015</v>
      </c>
      <c r="E2388" s="6">
        <v>42213</v>
      </c>
      <c r="F2388" s="7">
        <v>2015</v>
      </c>
      <c r="G2388" s="7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9"/>
      <c r="AL2388" s="9"/>
      <c r="AM2388" s="8"/>
      <c r="AN2388" s="8"/>
      <c r="AO2388" s="8"/>
      <c r="AP2388" s="9"/>
      <c r="AQ2388" s="10" t="s">
        <v>233</v>
      </c>
      <c r="BV2388" s="1">
        <v>37</v>
      </c>
    </row>
    <row r="2389" spans="1:74" hidden="1" x14ac:dyDescent="0.25">
      <c r="A2389" s="1" t="s">
        <v>430</v>
      </c>
      <c r="B2389" s="1" t="s">
        <v>477</v>
      </c>
      <c r="C2389" s="5" t="s">
        <v>310</v>
      </c>
      <c r="D2389" s="86">
        <v>2015</v>
      </c>
      <c r="E2389" s="6">
        <v>42226</v>
      </c>
      <c r="F2389" s="7">
        <v>2015</v>
      </c>
      <c r="G2389" s="7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9"/>
      <c r="AL2389" s="9"/>
      <c r="AM2389" s="8"/>
      <c r="AN2389" s="8"/>
      <c r="AO2389" s="8"/>
      <c r="AP2389" s="9"/>
      <c r="AQ2389" s="10" t="s">
        <v>233</v>
      </c>
      <c r="BV2389" s="1">
        <v>49</v>
      </c>
    </row>
    <row r="2390" spans="1:74" hidden="1" x14ac:dyDescent="0.25">
      <c r="A2390" s="1" t="s">
        <v>430</v>
      </c>
      <c r="B2390" s="1" t="s">
        <v>477</v>
      </c>
      <c r="C2390" s="5" t="s">
        <v>310</v>
      </c>
      <c r="D2390" s="86">
        <v>2015</v>
      </c>
      <c r="E2390" s="6">
        <v>42249</v>
      </c>
      <c r="F2390" s="7">
        <v>2015</v>
      </c>
      <c r="G2390" s="7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9"/>
      <c r="AL2390" s="9"/>
      <c r="AM2390" s="8"/>
      <c r="AN2390" s="8"/>
      <c r="AO2390" s="8"/>
      <c r="AP2390" s="9"/>
      <c r="AQ2390" s="10" t="s">
        <v>233</v>
      </c>
      <c r="BV2390" s="1">
        <v>63</v>
      </c>
    </row>
    <row r="2391" spans="1:74" hidden="1" x14ac:dyDescent="0.25">
      <c r="A2391" s="1" t="s">
        <v>430</v>
      </c>
      <c r="B2391" s="1" t="s">
        <v>477</v>
      </c>
      <c r="C2391" s="5" t="s">
        <v>310</v>
      </c>
      <c r="D2391" s="86">
        <v>2015</v>
      </c>
      <c r="E2391" s="6">
        <v>42268</v>
      </c>
      <c r="F2391" s="7">
        <v>2015</v>
      </c>
      <c r="G2391" s="7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9"/>
      <c r="AL2391" s="9"/>
      <c r="AM2391" s="8"/>
      <c r="AN2391" s="8"/>
      <c r="AO2391" s="8"/>
      <c r="AP2391" s="9"/>
      <c r="AQ2391" s="10" t="s">
        <v>233</v>
      </c>
      <c r="BV2391" s="1">
        <v>61</v>
      </c>
    </row>
    <row r="2392" spans="1:74" hidden="1" x14ac:dyDescent="0.25">
      <c r="A2392" s="1" t="s">
        <v>430</v>
      </c>
      <c r="B2392" s="1" t="s">
        <v>477</v>
      </c>
      <c r="C2392" s="5" t="s">
        <v>311</v>
      </c>
      <c r="D2392" s="86">
        <v>2015</v>
      </c>
      <c r="E2392" s="6">
        <v>42143</v>
      </c>
      <c r="F2392" s="7">
        <v>2015</v>
      </c>
      <c r="G2392" s="7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9"/>
      <c r="AL2392" s="9"/>
      <c r="AM2392" s="8"/>
      <c r="AN2392" s="8"/>
      <c r="AO2392" s="8"/>
      <c r="AP2392" s="9"/>
      <c r="AQ2392" s="10" t="s">
        <v>233</v>
      </c>
      <c r="BV2392" s="1">
        <v>33</v>
      </c>
    </row>
    <row r="2393" spans="1:74" hidden="1" x14ac:dyDescent="0.25">
      <c r="A2393" s="1" t="s">
        <v>430</v>
      </c>
      <c r="B2393" s="1" t="s">
        <v>477</v>
      </c>
      <c r="C2393" s="5" t="s">
        <v>311</v>
      </c>
      <c r="D2393" s="86">
        <v>2015</v>
      </c>
      <c r="E2393" s="6">
        <v>42213</v>
      </c>
      <c r="F2393" s="7">
        <v>2015</v>
      </c>
      <c r="G2393" s="7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9"/>
      <c r="AL2393" s="9"/>
      <c r="AM2393" s="8"/>
      <c r="AN2393" s="8"/>
      <c r="AO2393" s="8"/>
      <c r="AP2393" s="9"/>
      <c r="AQ2393" s="10" t="s">
        <v>233</v>
      </c>
      <c r="BV2393" s="1">
        <v>31</v>
      </c>
    </row>
    <row r="2394" spans="1:74" hidden="1" x14ac:dyDescent="0.25">
      <c r="A2394" s="1" t="s">
        <v>430</v>
      </c>
      <c r="B2394" s="1" t="s">
        <v>477</v>
      </c>
      <c r="C2394" s="5" t="s">
        <v>311</v>
      </c>
      <c r="D2394" s="86">
        <v>2015</v>
      </c>
      <c r="E2394" s="6">
        <v>42226</v>
      </c>
      <c r="F2394" s="7">
        <v>2015</v>
      </c>
      <c r="G2394" s="7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9"/>
      <c r="AL2394" s="9"/>
      <c r="AM2394" s="8"/>
      <c r="AN2394" s="8"/>
      <c r="AO2394" s="8"/>
      <c r="AP2394" s="9"/>
      <c r="AQ2394" s="10" t="s">
        <v>233</v>
      </c>
      <c r="BV2394" s="1">
        <v>33</v>
      </c>
    </row>
    <row r="2395" spans="1:74" hidden="1" x14ac:dyDescent="0.25">
      <c r="A2395" s="1" t="s">
        <v>430</v>
      </c>
      <c r="B2395" s="1" t="s">
        <v>477</v>
      </c>
      <c r="C2395" s="5" t="s">
        <v>311</v>
      </c>
      <c r="D2395" s="86">
        <v>2015</v>
      </c>
      <c r="E2395" s="6">
        <v>42249</v>
      </c>
      <c r="F2395" s="7">
        <v>2015</v>
      </c>
      <c r="G2395" s="7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9"/>
      <c r="AL2395" s="9"/>
      <c r="AM2395" s="8"/>
      <c r="AN2395" s="8"/>
      <c r="AO2395" s="8"/>
      <c r="AP2395" s="9"/>
      <c r="AQ2395" s="10" t="s">
        <v>233</v>
      </c>
      <c r="BV2395" s="1">
        <v>47</v>
      </c>
    </row>
    <row r="2396" spans="1:74" hidden="1" x14ac:dyDescent="0.25">
      <c r="A2396" s="1" t="s">
        <v>430</v>
      </c>
      <c r="B2396" s="1" t="s">
        <v>477</v>
      </c>
      <c r="C2396" s="5" t="s">
        <v>311</v>
      </c>
      <c r="D2396" s="86">
        <v>2015</v>
      </c>
      <c r="E2396" s="6">
        <v>42268</v>
      </c>
      <c r="F2396" s="7">
        <v>2015</v>
      </c>
      <c r="G2396" s="7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9"/>
      <c r="AL2396" s="9"/>
      <c r="AM2396" s="8"/>
      <c r="AN2396" s="8"/>
      <c r="AO2396" s="8"/>
      <c r="AP2396" s="9"/>
      <c r="AQ2396" s="10" t="s">
        <v>233</v>
      </c>
      <c r="BV2396" s="1">
        <v>51</v>
      </c>
    </row>
    <row r="2397" spans="1:74" hidden="1" x14ac:dyDescent="0.25">
      <c r="A2397" s="1" t="s">
        <v>430</v>
      </c>
      <c r="B2397" s="1" t="s">
        <v>477</v>
      </c>
      <c r="C2397" s="5" t="s">
        <v>311</v>
      </c>
      <c r="D2397" s="86">
        <v>2015</v>
      </c>
      <c r="E2397" s="6">
        <v>42276</v>
      </c>
      <c r="F2397" s="7">
        <v>2015</v>
      </c>
      <c r="G2397" s="7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9"/>
      <c r="AL2397" s="9"/>
      <c r="AM2397" s="8"/>
      <c r="AN2397" s="8"/>
      <c r="AO2397" s="8"/>
      <c r="AP2397" s="9"/>
      <c r="AQ2397" s="10" t="s">
        <v>233</v>
      </c>
      <c r="BV2397" s="1">
        <v>55</v>
      </c>
    </row>
    <row r="2398" spans="1:74" hidden="1" x14ac:dyDescent="0.25">
      <c r="A2398" s="1" t="s">
        <v>430</v>
      </c>
      <c r="B2398" s="1" t="s">
        <v>477</v>
      </c>
      <c r="C2398" s="5" t="s">
        <v>312</v>
      </c>
      <c r="D2398" s="86">
        <v>2015</v>
      </c>
      <c r="E2398" s="6">
        <v>42143</v>
      </c>
      <c r="F2398" s="7">
        <v>2015</v>
      </c>
      <c r="G2398" s="7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9"/>
      <c r="AL2398" s="9"/>
      <c r="AM2398" s="8"/>
      <c r="AN2398" s="8"/>
      <c r="AO2398" s="8"/>
      <c r="AP2398" s="9"/>
      <c r="AQ2398" s="10" t="s">
        <v>233</v>
      </c>
      <c r="BV2398" s="1">
        <v>22</v>
      </c>
    </row>
    <row r="2399" spans="1:74" hidden="1" x14ac:dyDescent="0.25">
      <c r="A2399" s="1" t="s">
        <v>430</v>
      </c>
      <c r="B2399" s="1" t="s">
        <v>477</v>
      </c>
      <c r="C2399" s="5" t="s">
        <v>312</v>
      </c>
      <c r="D2399" s="86">
        <v>2015</v>
      </c>
      <c r="E2399" s="6">
        <v>42213</v>
      </c>
      <c r="F2399" s="7">
        <v>2015</v>
      </c>
      <c r="G2399" s="7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9"/>
      <c r="AL2399" s="9"/>
      <c r="AM2399" s="8"/>
      <c r="AN2399" s="8"/>
      <c r="AO2399" s="8"/>
      <c r="AP2399" s="9"/>
      <c r="AQ2399" s="10" t="s">
        <v>233</v>
      </c>
      <c r="BV2399" s="1">
        <v>25</v>
      </c>
    </row>
    <row r="2400" spans="1:74" hidden="1" x14ac:dyDescent="0.25">
      <c r="A2400" s="1" t="s">
        <v>430</v>
      </c>
      <c r="B2400" s="1" t="s">
        <v>477</v>
      </c>
      <c r="C2400" s="5" t="s">
        <v>312</v>
      </c>
      <c r="D2400" s="86">
        <v>2015</v>
      </c>
      <c r="E2400" s="6">
        <v>42226</v>
      </c>
      <c r="F2400" s="7">
        <v>2015</v>
      </c>
      <c r="G2400" s="7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9"/>
      <c r="AL2400" s="9"/>
      <c r="AM2400" s="8"/>
      <c r="AN2400" s="8"/>
      <c r="AO2400" s="8"/>
      <c r="AP2400" s="9"/>
      <c r="AQ2400" s="10" t="s">
        <v>233</v>
      </c>
      <c r="BV2400" s="1">
        <v>27</v>
      </c>
    </row>
    <row r="2401" spans="1:74" hidden="1" x14ac:dyDescent="0.25">
      <c r="A2401" s="1" t="s">
        <v>430</v>
      </c>
      <c r="B2401" s="1" t="s">
        <v>477</v>
      </c>
      <c r="C2401" s="5" t="s">
        <v>312</v>
      </c>
      <c r="D2401" s="86">
        <v>2015</v>
      </c>
      <c r="E2401" s="6">
        <v>42249</v>
      </c>
      <c r="F2401" s="7">
        <v>2015</v>
      </c>
      <c r="G2401" s="7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9"/>
      <c r="AL2401" s="9"/>
      <c r="AM2401" s="8"/>
      <c r="AN2401" s="8"/>
      <c r="AO2401" s="8"/>
      <c r="AP2401" s="9"/>
      <c r="AQ2401" s="10" t="s">
        <v>233</v>
      </c>
      <c r="BV2401" s="1">
        <v>43</v>
      </c>
    </row>
    <row r="2402" spans="1:74" hidden="1" x14ac:dyDescent="0.25">
      <c r="A2402" s="1" t="s">
        <v>430</v>
      </c>
      <c r="B2402" s="1" t="s">
        <v>477</v>
      </c>
      <c r="C2402" s="5" t="s">
        <v>312</v>
      </c>
      <c r="D2402" s="86">
        <v>2015</v>
      </c>
      <c r="E2402" s="6">
        <v>42268</v>
      </c>
      <c r="F2402" s="7">
        <v>2015</v>
      </c>
      <c r="G2402" s="7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9"/>
      <c r="AL2402" s="9"/>
      <c r="AM2402" s="8"/>
      <c r="AN2402" s="8"/>
      <c r="AO2402" s="8"/>
      <c r="AP2402" s="9"/>
      <c r="AQ2402" s="10" t="s">
        <v>233</v>
      </c>
      <c r="BV2402" s="1">
        <v>49</v>
      </c>
    </row>
    <row r="2403" spans="1:74" hidden="1" x14ac:dyDescent="0.25">
      <c r="A2403" s="1" t="s">
        <v>430</v>
      </c>
      <c r="B2403" s="1" t="s">
        <v>477</v>
      </c>
      <c r="C2403" s="5" t="s">
        <v>312</v>
      </c>
      <c r="D2403" s="86">
        <v>2015</v>
      </c>
      <c r="E2403" s="6">
        <v>42276</v>
      </c>
      <c r="F2403" s="7">
        <v>2015</v>
      </c>
      <c r="G2403" s="7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9"/>
      <c r="AL2403" s="9"/>
      <c r="AM2403" s="8"/>
      <c r="AN2403" s="8"/>
      <c r="AO2403" s="8"/>
      <c r="AP2403" s="9"/>
      <c r="AQ2403" s="10" t="s">
        <v>233</v>
      </c>
      <c r="BV2403" s="1">
        <v>55</v>
      </c>
    </row>
    <row r="2404" spans="1:74" hidden="1" x14ac:dyDescent="0.25">
      <c r="A2404" s="1" t="s">
        <v>430</v>
      </c>
      <c r="B2404" s="1" t="s">
        <v>477</v>
      </c>
      <c r="C2404" s="5" t="s">
        <v>313</v>
      </c>
      <c r="D2404" s="86">
        <v>2015</v>
      </c>
      <c r="E2404" s="6">
        <v>42117</v>
      </c>
      <c r="F2404" s="7">
        <v>2015</v>
      </c>
      <c r="G2404" s="7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9"/>
      <c r="AL2404" s="9"/>
      <c r="AM2404" s="8"/>
      <c r="AN2404" s="8"/>
      <c r="AO2404" s="8"/>
      <c r="AP2404" s="9"/>
      <c r="AQ2404" s="10" t="s">
        <v>289</v>
      </c>
    </row>
    <row r="2405" spans="1:74" hidden="1" x14ac:dyDescent="0.25">
      <c r="A2405" s="1" t="s">
        <v>430</v>
      </c>
      <c r="B2405" s="1" t="s">
        <v>477</v>
      </c>
      <c r="C2405" s="5" t="s">
        <v>313</v>
      </c>
      <c r="D2405" s="86">
        <v>2015</v>
      </c>
      <c r="E2405" s="6">
        <v>42143</v>
      </c>
      <c r="F2405" s="7">
        <v>2015</v>
      </c>
      <c r="G2405" s="7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9"/>
      <c r="AL2405" s="9"/>
      <c r="AM2405" s="8"/>
      <c r="AN2405" s="8"/>
      <c r="AO2405" s="8"/>
      <c r="AP2405" s="9"/>
      <c r="AQ2405" s="10" t="s">
        <v>289</v>
      </c>
    </row>
    <row r="2406" spans="1:74" hidden="1" x14ac:dyDescent="0.25">
      <c r="A2406" s="1" t="s">
        <v>430</v>
      </c>
      <c r="B2406" s="1" t="s">
        <v>477</v>
      </c>
      <c r="C2406" s="5" t="s">
        <v>313</v>
      </c>
      <c r="D2406" s="86">
        <v>2015</v>
      </c>
      <c r="E2406" s="6">
        <v>42213</v>
      </c>
      <c r="F2406" s="7">
        <v>2015</v>
      </c>
      <c r="G2406" s="7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9"/>
      <c r="AL2406" s="9"/>
      <c r="AM2406" s="8"/>
      <c r="AN2406" s="8"/>
      <c r="AO2406" s="8"/>
      <c r="AP2406" s="9"/>
      <c r="AQ2406" s="10" t="s">
        <v>289</v>
      </c>
    </row>
    <row r="2407" spans="1:74" hidden="1" x14ac:dyDescent="0.25">
      <c r="A2407" s="1" t="s">
        <v>430</v>
      </c>
      <c r="B2407" s="1" t="s">
        <v>477</v>
      </c>
      <c r="C2407" s="5" t="s">
        <v>313</v>
      </c>
      <c r="D2407" s="86">
        <v>2015</v>
      </c>
      <c r="E2407" s="6">
        <v>42226</v>
      </c>
      <c r="F2407" s="7">
        <v>2015</v>
      </c>
      <c r="G2407" s="7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9"/>
      <c r="AL2407" s="9"/>
      <c r="AM2407" s="8"/>
      <c r="AN2407" s="8"/>
      <c r="AO2407" s="8"/>
      <c r="AP2407" s="9"/>
      <c r="AQ2407" s="10" t="s">
        <v>289</v>
      </c>
    </row>
    <row r="2408" spans="1:74" hidden="1" x14ac:dyDescent="0.25">
      <c r="A2408" s="1" t="s">
        <v>430</v>
      </c>
      <c r="B2408" s="1" t="s">
        <v>477</v>
      </c>
      <c r="C2408" s="5" t="s">
        <v>313</v>
      </c>
      <c r="D2408" s="86">
        <v>2015</v>
      </c>
      <c r="E2408" s="6">
        <v>42249</v>
      </c>
      <c r="F2408" s="7">
        <v>2015</v>
      </c>
      <c r="G2408" s="7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9"/>
      <c r="AL2408" s="9"/>
      <c r="AM2408" s="8"/>
      <c r="AN2408" s="8"/>
      <c r="AO2408" s="8"/>
      <c r="AP2408" s="9"/>
      <c r="AQ2408" s="10" t="s">
        <v>289</v>
      </c>
    </row>
    <row r="2409" spans="1:74" hidden="1" x14ac:dyDescent="0.25">
      <c r="A2409" s="1" t="s">
        <v>430</v>
      </c>
      <c r="B2409" s="1" t="s">
        <v>477</v>
      </c>
      <c r="C2409" s="5" t="s">
        <v>314</v>
      </c>
      <c r="D2409" s="86">
        <v>2015</v>
      </c>
      <c r="E2409" s="6">
        <v>42117</v>
      </c>
      <c r="F2409" s="7">
        <v>2015</v>
      </c>
      <c r="G2409" s="7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9"/>
      <c r="AL2409" s="9"/>
      <c r="AM2409" s="8"/>
      <c r="AN2409" s="8"/>
      <c r="AO2409" s="8"/>
      <c r="AP2409" s="9"/>
      <c r="AQ2409" s="10" t="s">
        <v>289</v>
      </c>
      <c r="BV2409" s="1">
        <v>23</v>
      </c>
    </row>
    <row r="2410" spans="1:74" hidden="1" x14ac:dyDescent="0.25">
      <c r="A2410" s="1" t="s">
        <v>430</v>
      </c>
      <c r="B2410" s="1" t="s">
        <v>477</v>
      </c>
      <c r="C2410" s="5" t="s">
        <v>314</v>
      </c>
      <c r="D2410" s="86">
        <v>2015</v>
      </c>
      <c r="E2410" s="6">
        <v>42143</v>
      </c>
      <c r="F2410" s="7">
        <v>2015</v>
      </c>
      <c r="G2410" s="7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9"/>
      <c r="AL2410" s="9"/>
      <c r="AM2410" s="8"/>
      <c r="AN2410" s="8"/>
      <c r="AO2410" s="8"/>
      <c r="AP2410" s="9"/>
      <c r="AQ2410" s="10" t="s">
        <v>289</v>
      </c>
      <c r="BV2410" s="1">
        <v>35</v>
      </c>
    </row>
    <row r="2411" spans="1:74" hidden="1" x14ac:dyDescent="0.25">
      <c r="A2411" s="1" t="s">
        <v>430</v>
      </c>
      <c r="B2411" s="1" t="s">
        <v>477</v>
      </c>
      <c r="C2411" s="5" t="s">
        <v>314</v>
      </c>
      <c r="D2411" s="86">
        <v>2015</v>
      </c>
      <c r="E2411" s="6">
        <v>42213</v>
      </c>
      <c r="F2411" s="7">
        <v>2015</v>
      </c>
      <c r="G2411" s="7"/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9"/>
      <c r="AL2411" s="9"/>
      <c r="AM2411" s="8"/>
      <c r="AN2411" s="8"/>
      <c r="AO2411" s="8"/>
      <c r="AP2411" s="9"/>
      <c r="AQ2411" s="10" t="s">
        <v>289</v>
      </c>
      <c r="BV2411" s="1">
        <v>45</v>
      </c>
    </row>
    <row r="2412" spans="1:74" hidden="1" x14ac:dyDescent="0.25">
      <c r="A2412" s="1" t="s">
        <v>430</v>
      </c>
      <c r="B2412" s="1" t="s">
        <v>477</v>
      </c>
      <c r="C2412" s="5" t="s">
        <v>314</v>
      </c>
      <c r="D2412" s="86">
        <v>2015</v>
      </c>
      <c r="E2412" s="6">
        <v>42226</v>
      </c>
      <c r="F2412" s="7">
        <v>2015</v>
      </c>
      <c r="G2412" s="7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9"/>
      <c r="AL2412" s="9"/>
      <c r="AM2412" s="8"/>
      <c r="AN2412" s="8"/>
      <c r="AO2412" s="8"/>
      <c r="AP2412" s="9"/>
      <c r="AQ2412" s="10" t="s">
        <v>289</v>
      </c>
      <c r="BV2412" s="1">
        <v>49</v>
      </c>
    </row>
    <row r="2413" spans="1:74" hidden="1" x14ac:dyDescent="0.25">
      <c r="A2413" s="1" t="s">
        <v>430</v>
      </c>
      <c r="B2413" s="1" t="s">
        <v>477</v>
      </c>
      <c r="C2413" s="5" t="s">
        <v>314</v>
      </c>
      <c r="D2413" s="86">
        <v>2015</v>
      </c>
      <c r="E2413" s="6">
        <v>42249</v>
      </c>
      <c r="F2413" s="7">
        <v>2015</v>
      </c>
      <c r="G2413" s="7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9"/>
      <c r="AL2413" s="9"/>
      <c r="AM2413" s="8"/>
      <c r="AN2413" s="8"/>
      <c r="AO2413" s="8"/>
      <c r="AP2413" s="9"/>
      <c r="AQ2413" s="10" t="s">
        <v>289</v>
      </c>
      <c r="BV2413" s="1">
        <v>63</v>
      </c>
    </row>
    <row r="2414" spans="1:74" hidden="1" x14ac:dyDescent="0.25">
      <c r="A2414" s="1" t="s">
        <v>430</v>
      </c>
      <c r="B2414" s="1" t="s">
        <v>477</v>
      </c>
      <c r="C2414" s="5" t="s">
        <v>315</v>
      </c>
      <c r="D2414" s="86">
        <v>2015</v>
      </c>
      <c r="E2414" s="6">
        <v>42117</v>
      </c>
      <c r="F2414" s="7">
        <v>2015</v>
      </c>
      <c r="G2414" s="7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9"/>
      <c r="AL2414" s="9"/>
      <c r="AM2414" s="8"/>
      <c r="AN2414" s="8"/>
      <c r="AO2414" s="8"/>
      <c r="AP2414" s="9"/>
      <c r="AQ2414" s="10" t="s">
        <v>289</v>
      </c>
      <c r="BV2414" s="1">
        <v>13</v>
      </c>
    </row>
    <row r="2415" spans="1:74" hidden="1" x14ac:dyDescent="0.25">
      <c r="A2415" s="1" t="s">
        <v>430</v>
      </c>
      <c r="B2415" s="1" t="s">
        <v>477</v>
      </c>
      <c r="C2415" s="5" t="s">
        <v>315</v>
      </c>
      <c r="D2415" s="86">
        <v>2015</v>
      </c>
      <c r="E2415" s="6">
        <v>42143</v>
      </c>
      <c r="F2415" s="7">
        <v>2015</v>
      </c>
      <c r="G2415" s="7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9"/>
      <c r="AL2415" s="9"/>
      <c r="AM2415" s="8"/>
      <c r="AN2415" s="8"/>
      <c r="AO2415" s="8"/>
      <c r="AP2415" s="9"/>
      <c r="AQ2415" s="10" t="s">
        <v>289</v>
      </c>
      <c r="BV2415" s="1">
        <v>24</v>
      </c>
    </row>
    <row r="2416" spans="1:74" hidden="1" x14ac:dyDescent="0.25">
      <c r="A2416" s="1" t="s">
        <v>430</v>
      </c>
      <c r="B2416" s="1" t="s">
        <v>477</v>
      </c>
      <c r="C2416" s="5" t="s">
        <v>315</v>
      </c>
      <c r="D2416" s="86">
        <v>2015</v>
      </c>
      <c r="E2416" s="6">
        <v>42213</v>
      </c>
      <c r="F2416" s="7">
        <v>2015</v>
      </c>
      <c r="G2416" s="7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9"/>
      <c r="AL2416" s="9"/>
      <c r="AM2416" s="8"/>
      <c r="AN2416" s="8"/>
      <c r="AO2416" s="8"/>
      <c r="AP2416" s="9"/>
      <c r="AQ2416" s="10" t="s">
        <v>289</v>
      </c>
      <c r="BV2416" s="1">
        <v>33</v>
      </c>
    </row>
    <row r="2417" spans="1:74" hidden="1" x14ac:dyDescent="0.25">
      <c r="A2417" s="1" t="s">
        <v>430</v>
      </c>
      <c r="B2417" s="1" t="s">
        <v>477</v>
      </c>
      <c r="C2417" s="5" t="s">
        <v>315</v>
      </c>
      <c r="D2417" s="86">
        <v>2015</v>
      </c>
      <c r="E2417" s="6">
        <v>42226</v>
      </c>
      <c r="F2417" s="7">
        <v>2015</v>
      </c>
      <c r="G2417" s="7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9"/>
      <c r="AL2417" s="9"/>
      <c r="AM2417" s="8"/>
      <c r="AN2417" s="8"/>
      <c r="AO2417" s="8"/>
      <c r="AP2417" s="9"/>
      <c r="AQ2417" s="10" t="s">
        <v>289</v>
      </c>
      <c r="BV2417" s="1">
        <v>35</v>
      </c>
    </row>
    <row r="2418" spans="1:74" hidden="1" x14ac:dyDescent="0.25">
      <c r="A2418" s="1" t="s">
        <v>430</v>
      </c>
      <c r="B2418" s="1" t="s">
        <v>477</v>
      </c>
      <c r="C2418" s="5" t="s">
        <v>315</v>
      </c>
      <c r="D2418" s="86">
        <v>2015</v>
      </c>
      <c r="E2418" s="6">
        <v>42249</v>
      </c>
      <c r="F2418" s="7">
        <v>2015</v>
      </c>
      <c r="G2418" s="7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9"/>
      <c r="AL2418" s="9"/>
      <c r="AM2418" s="8"/>
      <c r="AN2418" s="8"/>
      <c r="AO2418" s="8"/>
      <c r="AP2418" s="9"/>
      <c r="AQ2418" s="10" t="s">
        <v>289</v>
      </c>
      <c r="BV2418" s="1">
        <v>53</v>
      </c>
    </row>
    <row r="2419" spans="1:74" hidden="1" x14ac:dyDescent="0.25">
      <c r="A2419" s="1" t="s">
        <v>430</v>
      </c>
      <c r="B2419" s="1" t="s">
        <v>477</v>
      </c>
      <c r="C2419" s="5" t="s">
        <v>316</v>
      </c>
      <c r="D2419" s="86">
        <v>2015</v>
      </c>
      <c r="E2419" s="6">
        <v>42117</v>
      </c>
      <c r="F2419" s="7">
        <v>2015</v>
      </c>
      <c r="G2419" s="7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9"/>
      <c r="AL2419" s="9"/>
      <c r="AM2419" s="8"/>
      <c r="AN2419" s="8"/>
      <c r="AO2419" s="8"/>
      <c r="AP2419" s="9"/>
      <c r="AQ2419" s="10" t="s">
        <v>289</v>
      </c>
      <c r="BV2419" s="1">
        <v>33</v>
      </c>
    </row>
    <row r="2420" spans="1:74" hidden="1" x14ac:dyDescent="0.25">
      <c r="A2420" s="1" t="s">
        <v>430</v>
      </c>
      <c r="B2420" s="1" t="s">
        <v>477</v>
      </c>
      <c r="C2420" s="5" t="s">
        <v>316</v>
      </c>
      <c r="D2420" s="86">
        <v>2015</v>
      </c>
      <c r="E2420" s="6">
        <v>42143</v>
      </c>
      <c r="F2420" s="7">
        <v>2015</v>
      </c>
      <c r="G2420" s="7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9"/>
      <c r="AL2420" s="9"/>
      <c r="AM2420" s="8"/>
      <c r="AN2420" s="8"/>
      <c r="AO2420" s="8"/>
      <c r="AP2420" s="9"/>
      <c r="AQ2420" s="10" t="s">
        <v>289</v>
      </c>
      <c r="BV2420" s="1">
        <v>33</v>
      </c>
    </row>
    <row r="2421" spans="1:74" hidden="1" x14ac:dyDescent="0.25">
      <c r="A2421" s="1" t="s">
        <v>430</v>
      </c>
      <c r="B2421" s="1" t="s">
        <v>477</v>
      </c>
      <c r="C2421" s="5" t="s">
        <v>316</v>
      </c>
      <c r="D2421" s="86">
        <v>2015</v>
      </c>
      <c r="E2421" s="6">
        <v>42213</v>
      </c>
      <c r="F2421" s="7">
        <v>2015</v>
      </c>
      <c r="G2421" s="7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9"/>
      <c r="AL2421" s="9"/>
      <c r="AM2421" s="8"/>
      <c r="AN2421" s="8"/>
      <c r="AO2421" s="8"/>
      <c r="AP2421" s="9"/>
      <c r="AQ2421" s="10" t="s">
        <v>289</v>
      </c>
      <c r="BV2421" s="1">
        <v>37</v>
      </c>
    </row>
    <row r="2422" spans="1:74" hidden="1" x14ac:dyDescent="0.25">
      <c r="A2422" s="1" t="s">
        <v>430</v>
      </c>
      <c r="B2422" s="1" t="s">
        <v>477</v>
      </c>
      <c r="C2422" s="5" t="s">
        <v>316</v>
      </c>
      <c r="D2422" s="86">
        <v>2015</v>
      </c>
      <c r="E2422" s="6">
        <v>42226</v>
      </c>
      <c r="F2422" s="7">
        <v>2015</v>
      </c>
      <c r="G2422" s="7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9"/>
      <c r="AL2422" s="9"/>
      <c r="AM2422" s="8"/>
      <c r="AN2422" s="8"/>
      <c r="AO2422" s="8"/>
      <c r="AP2422" s="9"/>
      <c r="AQ2422" s="10" t="s">
        <v>289</v>
      </c>
      <c r="BV2422" s="1">
        <v>47</v>
      </c>
    </row>
    <row r="2423" spans="1:74" hidden="1" x14ac:dyDescent="0.25">
      <c r="A2423" s="1" t="s">
        <v>430</v>
      </c>
      <c r="B2423" s="1" t="s">
        <v>477</v>
      </c>
      <c r="C2423" s="5" t="s">
        <v>316</v>
      </c>
      <c r="D2423" s="86">
        <v>2015</v>
      </c>
      <c r="E2423" s="6">
        <v>42249</v>
      </c>
      <c r="F2423" s="7">
        <v>2015</v>
      </c>
      <c r="G2423" s="7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9"/>
      <c r="AL2423" s="9"/>
      <c r="AM2423" s="8"/>
      <c r="AN2423" s="8"/>
      <c r="AO2423" s="8"/>
      <c r="AP2423" s="9"/>
      <c r="AQ2423" s="10" t="s">
        <v>289</v>
      </c>
      <c r="BV2423" s="1">
        <v>55</v>
      </c>
    </row>
    <row r="2424" spans="1:74" hidden="1" x14ac:dyDescent="0.25">
      <c r="A2424" s="1" t="s">
        <v>430</v>
      </c>
      <c r="B2424" s="1" t="s">
        <v>477</v>
      </c>
      <c r="C2424" s="5" t="s">
        <v>316</v>
      </c>
      <c r="D2424" s="86">
        <v>2015</v>
      </c>
      <c r="E2424" s="6">
        <v>42268</v>
      </c>
      <c r="F2424" s="7">
        <v>2015</v>
      </c>
      <c r="G2424" s="7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9"/>
      <c r="AL2424" s="9"/>
      <c r="AM2424" s="8"/>
      <c r="AN2424" s="8"/>
      <c r="AO2424" s="8"/>
      <c r="AP2424" s="9"/>
      <c r="AQ2424" s="10" t="s">
        <v>289</v>
      </c>
      <c r="BV2424" s="1">
        <v>65</v>
      </c>
    </row>
    <row r="2425" spans="1:74" hidden="1" x14ac:dyDescent="0.25">
      <c r="A2425" s="1" t="s">
        <v>430</v>
      </c>
      <c r="B2425" s="1" t="s">
        <v>477</v>
      </c>
      <c r="C2425" s="5" t="s">
        <v>317</v>
      </c>
      <c r="D2425" s="86">
        <v>2015</v>
      </c>
      <c r="E2425" s="6">
        <v>42143</v>
      </c>
      <c r="F2425" s="7">
        <v>2015</v>
      </c>
      <c r="G2425" s="7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9"/>
      <c r="AL2425" s="9"/>
      <c r="AM2425" s="8"/>
      <c r="AN2425" s="8"/>
      <c r="AO2425" s="8"/>
      <c r="AP2425" s="9"/>
      <c r="AQ2425" s="10" t="s">
        <v>289</v>
      </c>
      <c r="BV2425" s="1">
        <v>33</v>
      </c>
    </row>
    <row r="2426" spans="1:74" hidden="1" x14ac:dyDescent="0.25">
      <c r="A2426" s="1" t="s">
        <v>430</v>
      </c>
      <c r="B2426" s="1" t="s">
        <v>477</v>
      </c>
      <c r="C2426" s="5" t="s">
        <v>317</v>
      </c>
      <c r="D2426" s="86">
        <v>2015</v>
      </c>
      <c r="E2426" s="6">
        <v>42213</v>
      </c>
      <c r="F2426" s="7">
        <v>2015</v>
      </c>
      <c r="G2426" s="7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9"/>
      <c r="AL2426" s="9"/>
      <c r="AM2426" s="8"/>
      <c r="AN2426" s="8"/>
      <c r="AO2426" s="8"/>
      <c r="AP2426" s="9"/>
      <c r="AQ2426" s="10" t="s">
        <v>289</v>
      </c>
      <c r="BV2426" s="1">
        <v>31</v>
      </c>
    </row>
    <row r="2427" spans="1:74" hidden="1" x14ac:dyDescent="0.25">
      <c r="A2427" s="1" t="s">
        <v>430</v>
      </c>
      <c r="B2427" s="1" t="s">
        <v>477</v>
      </c>
      <c r="C2427" s="5" t="s">
        <v>317</v>
      </c>
      <c r="D2427" s="86">
        <v>2015</v>
      </c>
      <c r="E2427" s="6">
        <v>42226</v>
      </c>
      <c r="F2427" s="7">
        <v>2015</v>
      </c>
      <c r="G2427" s="7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9"/>
      <c r="AL2427" s="9"/>
      <c r="AM2427" s="8"/>
      <c r="AN2427" s="8"/>
      <c r="AO2427" s="8"/>
      <c r="AP2427" s="9"/>
      <c r="AQ2427" s="10" t="s">
        <v>289</v>
      </c>
      <c r="BV2427" s="1">
        <v>33</v>
      </c>
    </row>
    <row r="2428" spans="1:74" hidden="1" x14ac:dyDescent="0.25">
      <c r="A2428" s="1" t="s">
        <v>430</v>
      </c>
      <c r="B2428" s="1" t="s">
        <v>477</v>
      </c>
      <c r="C2428" s="5" t="s">
        <v>317</v>
      </c>
      <c r="D2428" s="86">
        <v>2015</v>
      </c>
      <c r="E2428" s="6">
        <v>42249</v>
      </c>
      <c r="F2428" s="7">
        <v>2015</v>
      </c>
      <c r="G2428" s="7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9"/>
      <c r="AL2428" s="9"/>
      <c r="AM2428" s="8"/>
      <c r="AN2428" s="8"/>
      <c r="AO2428" s="8"/>
      <c r="AP2428" s="9"/>
      <c r="AQ2428" s="10" t="s">
        <v>289</v>
      </c>
      <c r="BV2428" s="1">
        <v>47</v>
      </c>
    </row>
    <row r="2429" spans="1:74" hidden="1" x14ac:dyDescent="0.25">
      <c r="A2429" s="1" t="s">
        <v>430</v>
      </c>
      <c r="B2429" s="1" t="s">
        <v>477</v>
      </c>
      <c r="C2429" s="5" t="s">
        <v>317</v>
      </c>
      <c r="D2429" s="86">
        <v>2015</v>
      </c>
      <c r="E2429" s="6">
        <v>42268</v>
      </c>
      <c r="F2429" s="7">
        <v>2015</v>
      </c>
      <c r="G2429" s="7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9"/>
      <c r="AL2429" s="9"/>
      <c r="AM2429" s="8"/>
      <c r="AN2429" s="8"/>
      <c r="AO2429" s="8"/>
      <c r="AP2429" s="9"/>
      <c r="AQ2429" s="10" t="s">
        <v>289</v>
      </c>
      <c r="BV2429" s="1">
        <v>53</v>
      </c>
    </row>
    <row r="2430" spans="1:74" hidden="1" x14ac:dyDescent="0.25">
      <c r="A2430" s="1" t="s">
        <v>430</v>
      </c>
      <c r="B2430" s="1" t="s">
        <v>477</v>
      </c>
      <c r="C2430" s="5" t="s">
        <v>317</v>
      </c>
      <c r="D2430" s="86">
        <v>2015</v>
      </c>
      <c r="E2430" s="6">
        <v>42276</v>
      </c>
      <c r="F2430" s="7">
        <v>2015</v>
      </c>
      <c r="G2430" s="7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9"/>
      <c r="AL2430" s="9"/>
      <c r="AM2430" s="8"/>
      <c r="AN2430" s="8"/>
      <c r="AO2430" s="8"/>
      <c r="AP2430" s="9"/>
      <c r="AQ2430" s="10" t="s">
        <v>289</v>
      </c>
      <c r="BV2430" s="1">
        <v>55</v>
      </c>
    </row>
    <row r="2431" spans="1:74" hidden="1" x14ac:dyDescent="0.25">
      <c r="A2431" s="1" t="s">
        <v>430</v>
      </c>
      <c r="B2431" s="1" t="s">
        <v>477</v>
      </c>
      <c r="C2431" s="5" t="s">
        <v>318</v>
      </c>
      <c r="D2431" s="86">
        <v>2015</v>
      </c>
      <c r="E2431" s="6">
        <v>42143</v>
      </c>
      <c r="F2431" s="7">
        <v>2015</v>
      </c>
      <c r="G2431" s="7"/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9"/>
      <c r="AL2431" s="9"/>
      <c r="AM2431" s="8"/>
      <c r="AN2431" s="8"/>
      <c r="AO2431" s="8"/>
      <c r="AP2431" s="9"/>
      <c r="AQ2431" s="10" t="s">
        <v>289</v>
      </c>
      <c r="BV2431" s="1">
        <v>22</v>
      </c>
    </row>
    <row r="2432" spans="1:74" hidden="1" x14ac:dyDescent="0.25">
      <c r="A2432" s="1" t="s">
        <v>430</v>
      </c>
      <c r="B2432" s="1" t="s">
        <v>477</v>
      </c>
      <c r="C2432" s="5" t="s">
        <v>318</v>
      </c>
      <c r="D2432" s="86">
        <v>2015</v>
      </c>
      <c r="E2432" s="6">
        <v>42213</v>
      </c>
      <c r="F2432" s="7">
        <v>2015</v>
      </c>
      <c r="G2432" s="7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9"/>
      <c r="AL2432" s="9"/>
      <c r="AM2432" s="8"/>
      <c r="AN2432" s="8"/>
      <c r="AO2432" s="8"/>
      <c r="AP2432" s="9"/>
      <c r="AQ2432" s="10" t="s">
        <v>289</v>
      </c>
      <c r="BV2432" s="1">
        <v>25</v>
      </c>
    </row>
    <row r="2433" spans="1:74" hidden="1" x14ac:dyDescent="0.25">
      <c r="A2433" s="1" t="s">
        <v>430</v>
      </c>
      <c r="B2433" s="1" t="s">
        <v>477</v>
      </c>
      <c r="C2433" s="5" t="s">
        <v>318</v>
      </c>
      <c r="D2433" s="86">
        <v>2015</v>
      </c>
      <c r="E2433" s="6">
        <v>42226</v>
      </c>
      <c r="F2433" s="7">
        <v>2015</v>
      </c>
      <c r="G2433" s="7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9"/>
      <c r="AL2433" s="9"/>
      <c r="AM2433" s="8"/>
      <c r="AN2433" s="8"/>
      <c r="AO2433" s="8"/>
      <c r="AP2433" s="9"/>
      <c r="AQ2433" s="10" t="s">
        <v>289</v>
      </c>
      <c r="BV2433" s="1">
        <v>27</v>
      </c>
    </row>
    <row r="2434" spans="1:74" hidden="1" x14ac:dyDescent="0.25">
      <c r="A2434" s="1" t="s">
        <v>430</v>
      </c>
      <c r="B2434" s="1" t="s">
        <v>477</v>
      </c>
      <c r="C2434" s="5" t="s">
        <v>318</v>
      </c>
      <c r="D2434" s="86">
        <v>2015</v>
      </c>
      <c r="E2434" s="6">
        <v>42249</v>
      </c>
      <c r="F2434" s="7">
        <v>2015</v>
      </c>
      <c r="G2434" s="7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9"/>
      <c r="AL2434" s="9"/>
      <c r="AM2434" s="8"/>
      <c r="AN2434" s="8"/>
      <c r="AO2434" s="8"/>
      <c r="AP2434" s="9"/>
      <c r="AQ2434" s="10" t="s">
        <v>289</v>
      </c>
      <c r="BV2434" s="1">
        <v>43</v>
      </c>
    </row>
    <row r="2435" spans="1:74" hidden="1" x14ac:dyDescent="0.25">
      <c r="A2435" s="1" t="s">
        <v>430</v>
      </c>
      <c r="B2435" s="1" t="s">
        <v>477</v>
      </c>
      <c r="C2435" s="5" t="s">
        <v>318</v>
      </c>
      <c r="D2435" s="86">
        <v>2015</v>
      </c>
      <c r="E2435" s="6">
        <v>42268</v>
      </c>
      <c r="F2435" s="7">
        <v>2015</v>
      </c>
      <c r="G2435" s="7"/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9"/>
      <c r="AL2435" s="9"/>
      <c r="AM2435" s="8"/>
      <c r="AN2435" s="8"/>
      <c r="AO2435" s="8"/>
      <c r="AP2435" s="9"/>
      <c r="AQ2435" s="10" t="s">
        <v>289</v>
      </c>
      <c r="BV2435" s="1">
        <v>51</v>
      </c>
    </row>
    <row r="2436" spans="1:74" hidden="1" x14ac:dyDescent="0.25">
      <c r="A2436" s="1" t="s">
        <v>430</v>
      </c>
      <c r="B2436" s="1" t="s">
        <v>477</v>
      </c>
      <c r="C2436" s="5" t="s">
        <v>318</v>
      </c>
      <c r="D2436" s="86">
        <v>2015</v>
      </c>
      <c r="E2436" s="6">
        <v>42276</v>
      </c>
      <c r="F2436" s="7">
        <v>2015</v>
      </c>
      <c r="G2436" s="7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9"/>
      <c r="AL2436" s="9"/>
      <c r="AM2436" s="8"/>
      <c r="AN2436" s="8"/>
      <c r="AO2436" s="8"/>
      <c r="AP2436" s="9"/>
      <c r="AQ2436" s="10" t="s">
        <v>289</v>
      </c>
      <c r="BV2436" s="1">
        <v>55</v>
      </c>
    </row>
    <row r="2437" spans="1:74" hidden="1" x14ac:dyDescent="0.25">
      <c r="A2437" s="1" t="s">
        <v>430</v>
      </c>
      <c r="B2437" s="1" t="s">
        <v>477</v>
      </c>
      <c r="C2437" s="5" t="s">
        <v>319</v>
      </c>
      <c r="D2437" s="86">
        <v>2016</v>
      </c>
      <c r="E2437" s="6">
        <v>42601</v>
      </c>
      <c r="F2437" s="7">
        <v>2016</v>
      </c>
      <c r="G2437" s="7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9"/>
      <c r="AL2437" s="9"/>
      <c r="AM2437" s="8"/>
      <c r="AN2437" s="8"/>
      <c r="AO2437" s="8"/>
      <c r="AP2437" s="9"/>
      <c r="AQ2437" s="10" t="s">
        <v>219</v>
      </c>
    </row>
    <row r="2438" spans="1:74" hidden="1" x14ac:dyDescent="0.25">
      <c r="A2438" s="1" t="s">
        <v>430</v>
      </c>
      <c r="B2438" s="1" t="s">
        <v>477</v>
      </c>
      <c r="C2438" s="5" t="s">
        <v>320</v>
      </c>
      <c r="D2438" s="86">
        <v>2016</v>
      </c>
      <c r="E2438" s="6">
        <v>42601</v>
      </c>
      <c r="F2438" s="7">
        <v>2016</v>
      </c>
      <c r="G2438" s="7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9"/>
      <c r="AL2438" s="9"/>
      <c r="AM2438" s="8"/>
      <c r="AN2438" s="8"/>
      <c r="AO2438" s="8"/>
      <c r="AP2438" s="9"/>
      <c r="AQ2438" s="10" t="s">
        <v>219</v>
      </c>
    </row>
    <row r="2439" spans="1:74" hidden="1" x14ac:dyDescent="0.25">
      <c r="A2439" s="1" t="s">
        <v>430</v>
      </c>
      <c r="B2439" s="1" t="s">
        <v>477</v>
      </c>
      <c r="C2439" s="5" t="s">
        <v>321</v>
      </c>
      <c r="D2439" s="86">
        <v>2016</v>
      </c>
      <c r="E2439" s="6">
        <v>42601</v>
      </c>
      <c r="F2439" s="7">
        <v>2016</v>
      </c>
      <c r="G2439" s="7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9"/>
      <c r="AL2439" s="9"/>
      <c r="AM2439" s="8"/>
      <c r="AN2439" s="8"/>
      <c r="AO2439" s="8"/>
      <c r="AP2439" s="9"/>
      <c r="AQ2439" s="10" t="s">
        <v>219</v>
      </c>
      <c r="BV2439" s="1">
        <v>43</v>
      </c>
    </row>
    <row r="2440" spans="1:74" hidden="1" x14ac:dyDescent="0.25">
      <c r="A2440" s="1" t="s">
        <v>430</v>
      </c>
      <c r="B2440" s="1" t="s">
        <v>477</v>
      </c>
      <c r="C2440" s="5" t="s">
        <v>322</v>
      </c>
      <c r="D2440" s="86">
        <v>2016</v>
      </c>
      <c r="E2440" s="6">
        <v>42601</v>
      </c>
      <c r="F2440" s="7">
        <v>2016</v>
      </c>
      <c r="G2440" s="7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9"/>
      <c r="AL2440" s="9"/>
      <c r="AM2440" s="8"/>
      <c r="AN2440" s="8"/>
      <c r="AO2440" s="8"/>
      <c r="AP2440" s="9"/>
      <c r="AQ2440" s="10" t="s">
        <v>219</v>
      </c>
      <c r="BV2440" s="1">
        <v>43</v>
      </c>
    </row>
    <row r="2441" spans="1:74" hidden="1" x14ac:dyDescent="0.25">
      <c r="A2441" s="1" t="s">
        <v>430</v>
      </c>
      <c r="B2441" s="1" t="s">
        <v>477</v>
      </c>
      <c r="C2441" s="5" t="s">
        <v>323</v>
      </c>
      <c r="D2441" s="86">
        <v>2016</v>
      </c>
      <c r="E2441" s="6">
        <v>42601</v>
      </c>
      <c r="F2441" s="7">
        <v>2016</v>
      </c>
      <c r="G2441" s="7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9"/>
      <c r="AL2441" s="9"/>
      <c r="AM2441" s="8"/>
      <c r="AN2441" s="8"/>
      <c r="AO2441" s="8"/>
      <c r="AP2441" s="9"/>
      <c r="AQ2441" s="10" t="s">
        <v>219</v>
      </c>
      <c r="BV2441" s="1">
        <v>43</v>
      </c>
    </row>
    <row r="2442" spans="1:74" hidden="1" x14ac:dyDescent="0.25">
      <c r="A2442" s="1" t="s">
        <v>430</v>
      </c>
      <c r="B2442" s="1" t="s">
        <v>477</v>
      </c>
      <c r="C2442" s="5" t="s">
        <v>324</v>
      </c>
      <c r="D2442" s="86">
        <v>2016</v>
      </c>
      <c r="E2442" s="6">
        <v>42601</v>
      </c>
      <c r="F2442" s="7">
        <v>2016</v>
      </c>
      <c r="G2442" s="7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9"/>
      <c r="AL2442" s="9"/>
      <c r="AM2442" s="8"/>
      <c r="AN2442" s="8"/>
      <c r="AO2442" s="8"/>
      <c r="AP2442" s="9"/>
      <c r="AQ2442" s="10" t="s">
        <v>219</v>
      </c>
      <c r="BV2442" s="1">
        <v>43</v>
      </c>
    </row>
    <row r="2443" spans="1:74" hidden="1" x14ac:dyDescent="0.25">
      <c r="A2443" s="1" t="s">
        <v>430</v>
      </c>
      <c r="B2443" s="1" t="s">
        <v>477</v>
      </c>
      <c r="C2443" s="5" t="s">
        <v>324</v>
      </c>
      <c r="D2443" s="86">
        <v>2016</v>
      </c>
      <c r="E2443" s="6">
        <v>42601</v>
      </c>
      <c r="F2443" s="7">
        <v>2016</v>
      </c>
      <c r="G2443" s="7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9"/>
      <c r="AL2443" s="9"/>
      <c r="AM2443" s="8"/>
      <c r="AN2443" s="8"/>
      <c r="AO2443" s="8"/>
      <c r="AP2443" s="9"/>
      <c r="AQ2443" s="10" t="s">
        <v>219</v>
      </c>
      <c r="BV2443" s="1">
        <v>45</v>
      </c>
    </row>
    <row r="2444" spans="1:74" hidden="1" x14ac:dyDescent="0.25">
      <c r="A2444" s="1" t="s">
        <v>430</v>
      </c>
      <c r="B2444" s="1" t="s">
        <v>477</v>
      </c>
      <c r="C2444" s="5" t="s">
        <v>325</v>
      </c>
      <c r="D2444" s="86">
        <v>2016</v>
      </c>
      <c r="E2444" s="6">
        <v>42601</v>
      </c>
      <c r="F2444" s="7">
        <v>2016</v>
      </c>
      <c r="G2444" s="7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9"/>
      <c r="AL2444" s="9"/>
      <c r="AM2444" s="8"/>
      <c r="AN2444" s="8"/>
      <c r="AO2444" s="8"/>
      <c r="AP2444" s="9"/>
      <c r="AQ2444" s="10" t="s">
        <v>226</v>
      </c>
    </row>
    <row r="2445" spans="1:74" hidden="1" x14ac:dyDescent="0.25">
      <c r="A2445" s="1" t="s">
        <v>430</v>
      </c>
      <c r="B2445" s="1" t="s">
        <v>477</v>
      </c>
      <c r="C2445" s="5" t="s">
        <v>326</v>
      </c>
      <c r="D2445" s="86">
        <v>2016</v>
      </c>
      <c r="E2445" s="6">
        <v>42601</v>
      </c>
      <c r="F2445" s="7">
        <v>2016</v>
      </c>
      <c r="G2445" s="7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9"/>
      <c r="AL2445" s="9"/>
      <c r="AM2445" s="8"/>
      <c r="AN2445" s="8"/>
      <c r="AO2445" s="8"/>
      <c r="AP2445" s="9"/>
      <c r="AQ2445" s="10" t="s">
        <v>226</v>
      </c>
    </row>
    <row r="2446" spans="1:74" hidden="1" x14ac:dyDescent="0.25">
      <c r="A2446" s="1" t="s">
        <v>430</v>
      </c>
      <c r="B2446" s="1" t="s">
        <v>477</v>
      </c>
      <c r="C2446" s="5" t="s">
        <v>327</v>
      </c>
      <c r="D2446" s="86">
        <v>2016</v>
      </c>
      <c r="E2446" s="6">
        <v>42601</v>
      </c>
      <c r="F2446" s="7">
        <v>2016</v>
      </c>
      <c r="G2446" s="7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9"/>
      <c r="AL2446" s="9"/>
      <c r="AM2446" s="8"/>
      <c r="AN2446" s="8"/>
      <c r="AO2446" s="8"/>
      <c r="AP2446" s="9"/>
      <c r="AQ2446" s="10" t="s">
        <v>226</v>
      </c>
      <c r="BV2446" s="1">
        <v>50</v>
      </c>
    </row>
    <row r="2447" spans="1:74" hidden="1" x14ac:dyDescent="0.25">
      <c r="A2447" s="1" t="s">
        <v>430</v>
      </c>
      <c r="B2447" s="1" t="s">
        <v>477</v>
      </c>
      <c r="C2447" s="5" t="s">
        <v>328</v>
      </c>
      <c r="D2447" s="86">
        <v>2016</v>
      </c>
      <c r="E2447" s="6">
        <v>42601</v>
      </c>
      <c r="F2447" s="7">
        <v>2016</v>
      </c>
      <c r="G2447" s="7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9"/>
      <c r="AL2447" s="9"/>
      <c r="AM2447" s="8"/>
      <c r="AN2447" s="8"/>
      <c r="AO2447" s="8"/>
      <c r="AP2447" s="9"/>
      <c r="AQ2447" s="10" t="s">
        <v>226</v>
      </c>
      <c r="BV2447" s="1">
        <v>62</v>
      </c>
    </row>
    <row r="2448" spans="1:74" hidden="1" x14ac:dyDescent="0.25">
      <c r="A2448" s="1" t="s">
        <v>430</v>
      </c>
      <c r="B2448" s="1" t="s">
        <v>477</v>
      </c>
      <c r="C2448" s="5" t="s">
        <v>329</v>
      </c>
      <c r="D2448" s="86">
        <v>2016</v>
      </c>
      <c r="E2448" s="6">
        <v>42601</v>
      </c>
      <c r="F2448" s="7">
        <v>2016</v>
      </c>
      <c r="G2448" s="7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9"/>
      <c r="AL2448" s="9"/>
      <c r="AM2448" s="8"/>
      <c r="AN2448" s="8"/>
      <c r="AO2448" s="8"/>
      <c r="AP2448" s="9"/>
      <c r="AQ2448" s="10" t="s">
        <v>226</v>
      </c>
      <c r="BV2448" s="1">
        <v>50</v>
      </c>
    </row>
    <row r="2449" spans="1:74" hidden="1" x14ac:dyDescent="0.25">
      <c r="A2449" s="1" t="s">
        <v>430</v>
      </c>
      <c r="B2449" s="1" t="s">
        <v>477</v>
      </c>
      <c r="C2449" s="5" t="s">
        <v>330</v>
      </c>
      <c r="D2449" s="86">
        <v>2016</v>
      </c>
      <c r="E2449" s="6">
        <v>42601</v>
      </c>
      <c r="F2449" s="7">
        <v>2016</v>
      </c>
      <c r="G2449" s="7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9"/>
      <c r="AL2449" s="9"/>
      <c r="AM2449" s="8"/>
      <c r="AN2449" s="8"/>
      <c r="AO2449" s="8"/>
      <c r="AP2449" s="9"/>
      <c r="AQ2449" s="10" t="s">
        <v>226</v>
      </c>
      <c r="BV2449" s="1">
        <v>52</v>
      </c>
    </row>
    <row r="2450" spans="1:74" hidden="1" x14ac:dyDescent="0.25">
      <c r="A2450" s="1" t="s">
        <v>430</v>
      </c>
      <c r="B2450" s="1" t="s">
        <v>477</v>
      </c>
      <c r="C2450" s="5" t="s">
        <v>330</v>
      </c>
      <c r="D2450" s="86">
        <v>2016</v>
      </c>
      <c r="E2450" s="6">
        <v>42601</v>
      </c>
      <c r="F2450" s="7">
        <v>2016</v>
      </c>
      <c r="G2450" s="7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9"/>
      <c r="AL2450" s="9"/>
      <c r="AM2450" s="8"/>
      <c r="AN2450" s="8"/>
      <c r="AO2450" s="8"/>
      <c r="AP2450" s="9"/>
      <c r="AQ2450" s="10" t="s">
        <v>226</v>
      </c>
      <c r="BV2450" s="1">
        <v>58</v>
      </c>
    </row>
    <row r="2451" spans="1:74" hidden="1" x14ac:dyDescent="0.25">
      <c r="A2451" s="1" t="s">
        <v>430</v>
      </c>
      <c r="B2451" s="1" t="s">
        <v>477</v>
      </c>
      <c r="C2451" s="5" t="s">
        <v>331</v>
      </c>
      <c r="D2451" s="86">
        <v>2016</v>
      </c>
      <c r="E2451" s="6">
        <v>42601</v>
      </c>
      <c r="F2451" s="7">
        <v>2016</v>
      </c>
      <c r="G2451" s="7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9"/>
      <c r="AL2451" s="9"/>
      <c r="AM2451" s="8"/>
      <c r="AN2451" s="8"/>
      <c r="AO2451" s="8"/>
      <c r="AP2451" s="9"/>
      <c r="AQ2451" s="10" t="s">
        <v>233</v>
      </c>
    </row>
    <row r="2452" spans="1:74" hidden="1" x14ac:dyDescent="0.25">
      <c r="A2452" s="1" t="s">
        <v>430</v>
      </c>
      <c r="B2452" s="1" t="s">
        <v>477</v>
      </c>
      <c r="C2452" s="5" t="s">
        <v>332</v>
      </c>
      <c r="D2452" s="86">
        <v>2016</v>
      </c>
      <c r="E2452" s="6">
        <v>42601</v>
      </c>
      <c r="F2452" s="7">
        <v>2016</v>
      </c>
      <c r="G2452" s="7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9"/>
      <c r="AL2452" s="9"/>
      <c r="AM2452" s="8"/>
      <c r="AN2452" s="8"/>
      <c r="AO2452" s="8"/>
      <c r="AP2452" s="9"/>
      <c r="AQ2452" s="10" t="s">
        <v>233</v>
      </c>
    </row>
    <row r="2453" spans="1:74" hidden="1" x14ac:dyDescent="0.25">
      <c r="A2453" s="1" t="s">
        <v>430</v>
      </c>
      <c r="B2453" s="1" t="s">
        <v>477</v>
      </c>
      <c r="C2453" s="5" t="s">
        <v>333</v>
      </c>
      <c r="D2453" s="86">
        <v>2016</v>
      </c>
      <c r="E2453" s="6">
        <v>42601</v>
      </c>
      <c r="F2453" s="7">
        <v>2016</v>
      </c>
      <c r="G2453" s="7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9"/>
      <c r="AL2453" s="9"/>
      <c r="AM2453" s="8"/>
      <c r="AN2453" s="8"/>
      <c r="AO2453" s="8"/>
      <c r="AP2453" s="9"/>
      <c r="AQ2453" s="10" t="s">
        <v>233</v>
      </c>
      <c r="BV2453" s="1">
        <v>58</v>
      </c>
    </row>
    <row r="2454" spans="1:74" hidden="1" x14ac:dyDescent="0.25">
      <c r="A2454" s="1" t="s">
        <v>430</v>
      </c>
      <c r="B2454" s="1" t="s">
        <v>477</v>
      </c>
      <c r="C2454" s="5" t="s">
        <v>334</v>
      </c>
      <c r="D2454" s="86">
        <v>2016</v>
      </c>
      <c r="E2454" s="6">
        <v>42601</v>
      </c>
      <c r="F2454" s="7">
        <v>2016</v>
      </c>
      <c r="G2454" s="7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9"/>
      <c r="AL2454" s="9"/>
      <c r="AM2454" s="8"/>
      <c r="AN2454" s="8"/>
      <c r="AO2454" s="8"/>
      <c r="AP2454" s="9"/>
      <c r="AQ2454" s="10" t="s">
        <v>233</v>
      </c>
      <c r="BV2454" s="1">
        <v>55</v>
      </c>
    </row>
    <row r="2455" spans="1:74" hidden="1" x14ac:dyDescent="0.25">
      <c r="A2455" s="1" t="s">
        <v>430</v>
      </c>
      <c r="B2455" s="1" t="s">
        <v>477</v>
      </c>
      <c r="C2455" s="5" t="s">
        <v>335</v>
      </c>
      <c r="D2455" s="86">
        <v>2016</v>
      </c>
      <c r="E2455" s="6">
        <v>42601</v>
      </c>
      <c r="F2455" s="7">
        <v>2016</v>
      </c>
      <c r="G2455" s="7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9"/>
      <c r="AL2455" s="9"/>
      <c r="AM2455" s="8"/>
      <c r="AN2455" s="8"/>
      <c r="AO2455" s="8"/>
      <c r="AP2455" s="9"/>
      <c r="AQ2455" s="10" t="s">
        <v>233</v>
      </c>
      <c r="BV2455" s="1">
        <v>52</v>
      </c>
    </row>
    <row r="2456" spans="1:74" hidden="1" x14ac:dyDescent="0.25">
      <c r="A2456" s="1" t="s">
        <v>430</v>
      </c>
      <c r="B2456" s="1" t="s">
        <v>477</v>
      </c>
      <c r="C2456" s="5" t="s">
        <v>336</v>
      </c>
      <c r="D2456" s="86">
        <v>2016</v>
      </c>
      <c r="E2456" s="6">
        <v>42601</v>
      </c>
      <c r="F2456" s="7">
        <v>2016</v>
      </c>
      <c r="G2456" s="7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9"/>
      <c r="AL2456" s="9"/>
      <c r="AM2456" s="8"/>
      <c r="AN2456" s="8"/>
      <c r="AO2456" s="8"/>
      <c r="AP2456" s="9"/>
      <c r="AQ2456" s="10" t="s">
        <v>233</v>
      </c>
      <c r="BV2456" s="1">
        <v>52</v>
      </c>
    </row>
    <row r="2457" spans="1:74" hidden="1" x14ac:dyDescent="0.25">
      <c r="A2457" s="1" t="s">
        <v>430</v>
      </c>
      <c r="B2457" s="1" t="s">
        <v>477</v>
      </c>
      <c r="C2457" s="5" t="s">
        <v>336</v>
      </c>
      <c r="D2457" s="86">
        <v>2016</v>
      </c>
      <c r="E2457" s="6">
        <v>42601</v>
      </c>
      <c r="F2457" s="7">
        <v>2016</v>
      </c>
      <c r="G2457" s="7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9"/>
      <c r="AL2457" s="9"/>
      <c r="AM2457" s="8"/>
      <c r="AN2457" s="8"/>
      <c r="AO2457" s="8"/>
      <c r="AP2457" s="9"/>
      <c r="AQ2457" s="10" t="s">
        <v>233</v>
      </c>
      <c r="BV2457" s="1">
        <v>52</v>
      </c>
    </row>
    <row r="2458" spans="1:74" hidden="1" x14ac:dyDescent="0.25">
      <c r="A2458" s="1" t="s">
        <v>430</v>
      </c>
      <c r="B2458" s="1" t="s">
        <v>477</v>
      </c>
      <c r="C2458" s="5" t="s">
        <v>337</v>
      </c>
      <c r="D2458" s="86">
        <v>2016</v>
      </c>
      <c r="E2458" s="6">
        <v>42601</v>
      </c>
      <c r="F2458" s="7">
        <v>2016</v>
      </c>
      <c r="G2458" s="7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9"/>
      <c r="AL2458" s="9"/>
      <c r="AM2458" s="8"/>
      <c r="AN2458" s="8"/>
      <c r="AO2458" s="8"/>
      <c r="AP2458" s="9"/>
      <c r="AQ2458" s="10" t="s">
        <v>289</v>
      </c>
    </row>
    <row r="2459" spans="1:74" hidden="1" x14ac:dyDescent="0.25">
      <c r="A2459" s="1" t="s">
        <v>430</v>
      </c>
      <c r="B2459" s="1" t="s">
        <v>477</v>
      </c>
      <c r="C2459" s="5" t="s">
        <v>338</v>
      </c>
      <c r="D2459" s="86">
        <v>2016</v>
      </c>
      <c r="E2459" s="6">
        <v>42601</v>
      </c>
      <c r="F2459" s="7">
        <v>2016</v>
      </c>
      <c r="G2459" s="7"/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9"/>
      <c r="AL2459" s="9"/>
      <c r="AM2459" s="8"/>
      <c r="AN2459" s="8"/>
      <c r="AO2459" s="8"/>
      <c r="AP2459" s="9"/>
      <c r="AQ2459" s="10" t="s">
        <v>289</v>
      </c>
    </row>
    <row r="2460" spans="1:74" hidden="1" x14ac:dyDescent="0.25">
      <c r="A2460" s="1" t="s">
        <v>430</v>
      </c>
      <c r="B2460" s="1" t="s">
        <v>477</v>
      </c>
      <c r="C2460" s="5" t="s">
        <v>339</v>
      </c>
      <c r="D2460" s="86">
        <v>2016</v>
      </c>
      <c r="E2460" s="6">
        <v>42601</v>
      </c>
      <c r="F2460" s="7">
        <v>2016</v>
      </c>
      <c r="G2460" s="7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9"/>
      <c r="AL2460" s="9"/>
      <c r="AM2460" s="8"/>
      <c r="AN2460" s="8"/>
      <c r="AO2460" s="8"/>
      <c r="AP2460" s="9"/>
      <c r="AQ2460" s="10" t="s">
        <v>289</v>
      </c>
      <c r="BV2460" s="1">
        <v>50</v>
      </c>
    </row>
    <row r="2461" spans="1:74" hidden="1" x14ac:dyDescent="0.25">
      <c r="A2461" s="1" t="s">
        <v>430</v>
      </c>
      <c r="B2461" s="1" t="s">
        <v>477</v>
      </c>
      <c r="C2461" s="5" t="s">
        <v>340</v>
      </c>
      <c r="D2461" s="86">
        <v>2016</v>
      </c>
      <c r="E2461" s="6">
        <v>42601</v>
      </c>
      <c r="F2461" s="7">
        <v>2016</v>
      </c>
      <c r="G2461" s="7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9"/>
      <c r="AL2461" s="9"/>
      <c r="AM2461" s="8"/>
      <c r="AN2461" s="8"/>
      <c r="AO2461" s="8"/>
      <c r="AP2461" s="9"/>
      <c r="AQ2461" s="10" t="s">
        <v>289</v>
      </c>
      <c r="BV2461" s="1">
        <v>55</v>
      </c>
    </row>
    <row r="2462" spans="1:74" hidden="1" x14ac:dyDescent="0.25">
      <c r="A2462" s="1" t="s">
        <v>430</v>
      </c>
      <c r="B2462" s="1" t="s">
        <v>477</v>
      </c>
      <c r="C2462" s="5" t="s">
        <v>341</v>
      </c>
      <c r="D2462" s="86">
        <v>2016</v>
      </c>
      <c r="E2462" s="6">
        <v>42601</v>
      </c>
      <c r="F2462" s="7">
        <v>2016</v>
      </c>
      <c r="G2462" s="7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9"/>
      <c r="AL2462" s="9"/>
      <c r="AM2462" s="8"/>
      <c r="AN2462" s="8"/>
      <c r="AO2462" s="8"/>
      <c r="AP2462" s="9"/>
      <c r="AQ2462" s="10" t="s">
        <v>289</v>
      </c>
      <c r="BV2462" s="1">
        <v>50</v>
      </c>
    </row>
    <row r="2463" spans="1:74" hidden="1" x14ac:dyDescent="0.25">
      <c r="A2463" s="1" t="s">
        <v>430</v>
      </c>
      <c r="B2463" s="1" t="s">
        <v>477</v>
      </c>
      <c r="C2463" s="5" t="s">
        <v>342</v>
      </c>
      <c r="D2463" s="86">
        <v>2016</v>
      </c>
      <c r="E2463" s="6">
        <v>42601</v>
      </c>
      <c r="F2463" s="7">
        <v>2016</v>
      </c>
      <c r="G2463" s="7"/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9"/>
      <c r="AL2463" s="9"/>
      <c r="AM2463" s="8"/>
      <c r="AN2463" s="8"/>
      <c r="AO2463" s="8"/>
      <c r="AP2463" s="9"/>
      <c r="AQ2463" s="10" t="s">
        <v>289</v>
      </c>
      <c r="BV2463" s="1">
        <v>43</v>
      </c>
    </row>
    <row r="2464" spans="1:74" hidden="1" x14ac:dyDescent="0.25">
      <c r="A2464" s="1" t="s">
        <v>430</v>
      </c>
      <c r="B2464" s="1" t="s">
        <v>477</v>
      </c>
      <c r="C2464" s="5" t="s">
        <v>342</v>
      </c>
      <c r="D2464" s="86">
        <v>2016</v>
      </c>
      <c r="E2464" s="6">
        <v>42601</v>
      </c>
      <c r="F2464" s="7">
        <v>2016</v>
      </c>
      <c r="G2464" s="7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9"/>
      <c r="AL2464" s="9"/>
      <c r="AM2464" s="8"/>
      <c r="AN2464" s="8"/>
      <c r="AO2464" s="8"/>
      <c r="AP2464" s="9"/>
      <c r="AQ2464" s="10" t="s">
        <v>289</v>
      </c>
      <c r="BV2464" s="1">
        <v>47</v>
      </c>
    </row>
    <row r="2465" spans="1:74" hidden="1" x14ac:dyDescent="0.25">
      <c r="A2465" s="1" t="s">
        <v>430</v>
      </c>
      <c r="B2465" s="1" t="s">
        <v>477</v>
      </c>
      <c r="C2465" s="5" t="s">
        <v>343</v>
      </c>
      <c r="D2465" s="86">
        <v>2017</v>
      </c>
      <c r="E2465" s="6">
        <v>42968</v>
      </c>
      <c r="F2465" s="7">
        <v>2017</v>
      </c>
      <c r="G2465" s="7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9"/>
      <c r="AL2465" s="9"/>
      <c r="AM2465" s="8"/>
      <c r="AN2465" s="8"/>
      <c r="AO2465" s="8"/>
      <c r="AP2465" s="9"/>
      <c r="AQ2465" s="10" t="s">
        <v>219</v>
      </c>
      <c r="BV2465" s="1">
        <v>37</v>
      </c>
    </row>
    <row r="2466" spans="1:74" hidden="1" x14ac:dyDescent="0.25">
      <c r="A2466" s="1" t="s">
        <v>430</v>
      </c>
      <c r="B2466" s="1" t="s">
        <v>477</v>
      </c>
      <c r="C2466" s="5" t="s">
        <v>343</v>
      </c>
      <c r="D2466" s="86">
        <v>2017</v>
      </c>
      <c r="E2466" s="6">
        <v>42984</v>
      </c>
      <c r="F2466" s="7">
        <v>2017</v>
      </c>
      <c r="G2466" s="7"/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9"/>
      <c r="AL2466" s="9"/>
      <c r="AM2466" s="8"/>
      <c r="AN2466" s="8"/>
      <c r="AO2466" s="8"/>
      <c r="AP2466" s="9"/>
      <c r="AQ2466" s="10" t="s">
        <v>219</v>
      </c>
      <c r="BV2466" s="1">
        <v>59</v>
      </c>
    </row>
    <row r="2467" spans="1:74" hidden="1" x14ac:dyDescent="0.25">
      <c r="A2467" s="1" t="s">
        <v>430</v>
      </c>
      <c r="B2467" s="1" t="s">
        <v>477</v>
      </c>
      <c r="C2467" s="5" t="s">
        <v>344</v>
      </c>
      <c r="D2467" s="86">
        <v>2017</v>
      </c>
      <c r="E2467" s="6">
        <v>42968</v>
      </c>
      <c r="F2467" s="7">
        <v>2017</v>
      </c>
      <c r="G2467" s="7"/>
      <c r="H2467" s="8"/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9"/>
      <c r="AL2467" s="9"/>
      <c r="AM2467" s="8"/>
      <c r="AN2467" s="8"/>
      <c r="AO2467" s="8"/>
      <c r="AP2467" s="9"/>
      <c r="AQ2467" s="10" t="s">
        <v>219</v>
      </c>
      <c r="BV2467" s="1">
        <v>33</v>
      </c>
    </row>
    <row r="2468" spans="1:74" hidden="1" x14ac:dyDescent="0.25">
      <c r="A2468" s="1" t="s">
        <v>430</v>
      </c>
      <c r="B2468" s="1" t="s">
        <v>477</v>
      </c>
      <c r="C2468" s="5" t="s">
        <v>344</v>
      </c>
      <c r="D2468" s="86">
        <v>2017</v>
      </c>
      <c r="E2468" s="6">
        <v>42984</v>
      </c>
      <c r="F2468" s="7">
        <v>2017</v>
      </c>
      <c r="G2468" s="7"/>
      <c r="H2468" s="8"/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9"/>
      <c r="AL2468" s="9"/>
      <c r="AM2468" s="8"/>
      <c r="AN2468" s="8"/>
      <c r="AO2468" s="8"/>
      <c r="AP2468" s="9"/>
      <c r="AQ2468" s="10" t="s">
        <v>219</v>
      </c>
      <c r="BV2468" s="1">
        <v>51</v>
      </c>
    </row>
    <row r="2469" spans="1:74" hidden="1" x14ac:dyDescent="0.25">
      <c r="A2469" s="1" t="s">
        <v>430</v>
      </c>
      <c r="B2469" s="1" t="s">
        <v>477</v>
      </c>
      <c r="C2469" s="5" t="s">
        <v>345</v>
      </c>
      <c r="D2469" s="86">
        <v>2017</v>
      </c>
      <c r="E2469" s="6">
        <v>42968</v>
      </c>
      <c r="F2469" s="7">
        <v>2017</v>
      </c>
      <c r="G2469" s="7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9"/>
      <c r="AL2469" s="9"/>
      <c r="AM2469" s="8"/>
      <c r="AN2469" s="8"/>
      <c r="AO2469" s="8"/>
      <c r="AP2469" s="9"/>
      <c r="AQ2469" s="10" t="s">
        <v>219</v>
      </c>
      <c r="BV2469" s="1">
        <v>43</v>
      </c>
    </row>
    <row r="2470" spans="1:74" hidden="1" x14ac:dyDescent="0.25">
      <c r="A2470" s="1" t="s">
        <v>430</v>
      </c>
      <c r="B2470" s="1" t="s">
        <v>477</v>
      </c>
      <c r="C2470" s="5" t="s">
        <v>345</v>
      </c>
      <c r="D2470" s="86">
        <v>2017</v>
      </c>
      <c r="E2470" s="6">
        <v>42984</v>
      </c>
      <c r="F2470" s="7">
        <v>2017</v>
      </c>
      <c r="G2470" s="7"/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9"/>
      <c r="AL2470" s="9"/>
      <c r="AM2470" s="8"/>
      <c r="AN2470" s="8"/>
      <c r="AO2470" s="8"/>
      <c r="AP2470" s="9"/>
      <c r="AQ2470" s="10" t="s">
        <v>219</v>
      </c>
      <c r="BV2470" s="1">
        <v>47</v>
      </c>
    </row>
    <row r="2471" spans="1:74" hidden="1" x14ac:dyDescent="0.25">
      <c r="A2471" s="1" t="s">
        <v>430</v>
      </c>
      <c r="B2471" s="1" t="s">
        <v>477</v>
      </c>
      <c r="C2471" s="5" t="s">
        <v>346</v>
      </c>
      <c r="D2471" s="86">
        <v>2017</v>
      </c>
      <c r="E2471" s="6">
        <v>42968</v>
      </c>
      <c r="F2471" s="7">
        <v>2017</v>
      </c>
      <c r="G2471" s="7"/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9"/>
      <c r="AL2471" s="9"/>
      <c r="AM2471" s="8"/>
      <c r="AN2471" s="8"/>
      <c r="AO2471" s="8"/>
      <c r="AP2471" s="9"/>
      <c r="AQ2471" s="10" t="s">
        <v>219</v>
      </c>
      <c r="BV2471" s="1">
        <v>35</v>
      </c>
    </row>
    <row r="2472" spans="1:74" hidden="1" x14ac:dyDescent="0.25">
      <c r="A2472" s="1" t="s">
        <v>430</v>
      </c>
      <c r="B2472" s="1" t="s">
        <v>477</v>
      </c>
      <c r="C2472" s="5" t="s">
        <v>346</v>
      </c>
      <c r="D2472" s="86">
        <v>2017</v>
      </c>
      <c r="E2472" s="6">
        <v>42984</v>
      </c>
      <c r="F2472" s="7">
        <v>2017</v>
      </c>
      <c r="G2472" s="7"/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9"/>
      <c r="AL2472" s="9"/>
      <c r="AM2472" s="8"/>
      <c r="AN2472" s="8"/>
      <c r="AO2472" s="8"/>
      <c r="AP2472" s="9"/>
      <c r="AQ2472" s="10" t="s">
        <v>219</v>
      </c>
      <c r="BV2472" s="1">
        <v>49</v>
      </c>
    </row>
    <row r="2473" spans="1:74" hidden="1" x14ac:dyDescent="0.25">
      <c r="A2473" s="1" t="s">
        <v>430</v>
      </c>
      <c r="B2473" s="1" t="s">
        <v>477</v>
      </c>
      <c r="C2473" s="5" t="s">
        <v>347</v>
      </c>
      <c r="D2473" s="86">
        <v>2017</v>
      </c>
      <c r="E2473" s="6">
        <v>42968</v>
      </c>
      <c r="F2473" s="7">
        <v>2017</v>
      </c>
      <c r="G2473" s="7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9"/>
      <c r="AL2473" s="9"/>
      <c r="AM2473" s="8"/>
      <c r="AN2473" s="8"/>
      <c r="AO2473" s="8"/>
      <c r="AP2473" s="9"/>
      <c r="AQ2473" s="10" t="s">
        <v>219</v>
      </c>
      <c r="BV2473" s="1">
        <v>33</v>
      </c>
    </row>
    <row r="2474" spans="1:74" hidden="1" x14ac:dyDescent="0.25">
      <c r="A2474" s="1" t="s">
        <v>430</v>
      </c>
      <c r="B2474" s="1" t="s">
        <v>477</v>
      </c>
      <c r="C2474" s="5" t="s">
        <v>347</v>
      </c>
      <c r="D2474" s="86">
        <v>2017</v>
      </c>
      <c r="E2474" s="6">
        <v>42984</v>
      </c>
      <c r="F2474" s="7">
        <v>2017</v>
      </c>
      <c r="G2474" s="7"/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9"/>
      <c r="AL2474" s="9"/>
      <c r="AM2474" s="8"/>
      <c r="AN2474" s="8"/>
      <c r="AO2474" s="8"/>
      <c r="AP2474" s="9"/>
      <c r="AQ2474" s="10" t="s">
        <v>219</v>
      </c>
      <c r="BV2474" s="1">
        <v>35</v>
      </c>
    </row>
    <row r="2475" spans="1:74" hidden="1" x14ac:dyDescent="0.25">
      <c r="A2475" s="1" t="s">
        <v>430</v>
      </c>
      <c r="B2475" s="1" t="s">
        <v>477</v>
      </c>
      <c r="C2475" s="5" t="s">
        <v>348</v>
      </c>
      <c r="D2475" s="86">
        <v>2017</v>
      </c>
      <c r="E2475" s="6">
        <v>42968</v>
      </c>
      <c r="F2475" s="7">
        <v>2017</v>
      </c>
      <c r="G2475" s="7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9"/>
      <c r="AL2475" s="9"/>
      <c r="AM2475" s="8"/>
      <c r="AN2475" s="8"/>
      <c r="AO2475" s="8"/>
      <c r="AP2475" s="9"/>
      <c r="AQ2475" s="10" t="s">
        <v>219</v>
      </c>
      <c r="BV2475" s="1">
        <v>33</v>
      </c>
    </row>
    <row r="2476" spans="1:74" hidden="1" x14ac:dyDescent="0.25">
      <c r="A2476" s="1" t="s">
        <v>430</v>
      </c>
      <c r="B2476" s="1" t="s">
        <v>477</v>
      </c>
      <c r="C2476" s="5" t="s">
        <v>348</v>
      </c>
      <c r="D2476" s="86">
        <v>2017</v>
      </c>
      <c r="E2476" s="6">
        <v>42984</v>
      </c>
      <c r="F2476" s="7">
        <v>2017</v>
      </c>
      <c r="G2476" s="7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9"/>
      <c r="AL2476" s="9"/>
      <c r="AM2476" s="8"/>
      <c r="AN2476" s="8"/>
      <c r="AO2476" s="8"/>
      <c r="AP2476" s="9"/>
      <c r="AQ2476" s="10" t="s">
        <v>219</v>
      </c>
      <c r="BV2476" s="1">
        <v>29</v>
      </c>
    </row>
    <row r="2477" spans="1:74" hidden="1" x14ac:dyDescent="0.25">
      <c r="A2477" s="1" t="s">
        <v>430</v>
      </c>
      <c r="B2477" s="1" t="s">
        <v>477</v>
      </c>
      <c r="C2477" s="5" t="s">
        <v>349</v>
      </c>
      <c r="D2477" s="86">
        <v>2017</v>
      </c>
      <c r="E2477" s="6">
        <v>42968</v>
      </c>
      <c r="F2477" s="7">
        <v>2017</v>
      </c>
      <c r="G2477" s="7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9"/>
      <c r="AL2477" s="9"/>
      <c r="AM2477" s="8"/>
      <c r="AN2477" s="8"/>
      <c r="AO2477" s="8"/>
      <c r="AP2477" s="9"/>
      <c r="AQ2477" s="10" t="s">
        <v>233</v>
      </c>
      <c r="BV2477" s="1">
        <v>59</v>
      </c>
    </row>
    <row r="2478" spans="1:74" hidden="1" x14ac:dyDescent="0.25">
      <c r="A2478" s="1" t="s">
        <v>430</v>
      </c>
      <c r="B2478" s="1" t="s">
        <v>477</v>
      </c>
      <c r="C2478" s="5" t="s">
        <v>349</v>
      </c>
      <c r="D2478" s="86">
        <v>2017</v>
      </c>
      <c r="E2478" s="6">
        <v>42984</v>
      </c>
      <c r="F2478" s="7">
        <v>2017</v>
      </c>
      <c r="G2478" s="7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9"/>
      <c r="AL2478" s="9"/>
      <c r="AM2478" s="8"/>
      <c r="AN2478" s="8"/>
      <c r="AO2478" s="8"/>
      <c r="AP2478" s="9"/>
      <c r="AQ2478" s="10" t="s">
        <v>233</v>
      </c>
      <c r="BV2478" s="1">
        <v>65</v>
      </c>
    </row>
    <row r="2479" spans="1:74" hidden="1" x14ac:dyDescent="0.25">
      <c r="A2479" s="1" t="s">
        <v>430</v>
      </c>
      <c r="B2479" s="1" t="s">
        <v>477</v>
      </c>
      <c r="C2479" s="5" t="s">
        <v>350</v>
      </c>
      <c r="D2479" s="86">
        <v>2017</v>
      </c>
      <c r="E2479" s="6">
        <v>42968</v>
      </c>
      <c r="F2479" s="7">
        <v>2017</v>
      </c>
      <c r="G2479" s="7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9"/>
      <c r="AL2479" s="9"/>
      <c r="AM2479" s="8"/>
      <c r="AN2479" s="8"/>
      <c r="AO2479" s="8"/>
      <c r="AP2479" s="9"/>
      <c r="AQ2479" s="10" t="s">
        <v>233</v>
      </c>
      <c r="BV2479" s="1">
        <v>55</v>
      </c>
    </row>
    <row r="2480" spans="1:74" hidden="1" x14ac:dyDescent="0.25">
      <c r="A2480" s="1" t="s">
        <v>430</v>
      </c>
      <c r="B2480" s="1" t="s">
        <v>477</v>
      </c>
      <c r="C2480" s="5" t="s">
        <v>350</v>
      </c>
      <c r="D2480" s="86">
        <v>2017</v>
      </c>
      <c r="E2480" s="6">
        <v>42984</v>
      </c>
      <c r="F2480" s="7">
        <v>2017</v>
      </c>
      <c r="G2480" s="7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9"/>
      <c r="AL2480" s="9"/>
      <c r="AM2480" s="8"/>
      <c r="AN2480" s="8"/>
      <c r="AO2480" s="8"/>
      <c r="AP2480" s="9"/>
      <c r="AQ2480" s="10" t="s">
        <v>233</v>
      </c>
      <c r="BV2480" s="1">
        <v>63</v>
      </c>
    </row>
    <row r="2481" spans="1:74" hidden="1" x14ac:dyDescent="0.25">
      <c r="A2481" s="1" t="s">
        <v>430</v>
      </c>
      <c r="B2481" s="1" t="s">
        <v>477</v>
      </c>
      <c r="C2481" s="5" t="s">
        <v>351</v>
      </c>
      <c r="D2481" s="86">
        <v>2017</v>
      </c>
      <c r="E2481" s="6">
        <v>42968</v>
      </c>
      <c r="F2481" s="7">
        <v>2017</v>
      </c>
      <c r="G2481" s="7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9"/>
      <c r="AL2481" s="9"/>
      <c r="AM2481" s="8"/>
      <c r="AN2481" s="8"/>
      <c r="AO2481" s="8"/>
      <c r="AP2481" s="9"/>
      <c r="AQ2481" s="10" t="s">
        <v>233</v>
      </c>
      <c r="BV2481" s="1">
        <v>47</v>
      </c>
    </row>
    <row r="2482" spans="1:74" hidden="1" x14ac:dyDescent="0.25">
      <c r="A2482" s="1" t="s">
        <v>430</v>
      </c>
      <c r="B2482" s="1" t="s">
        <v>477</v>
      </c>
      <c r="C2482" s="5" t="s">
        <v>351</v>
      </c>
      <c r="D2482" s="86">
        <v>2017</v>
      </c>
      <c r="E2482" s="6">
        <v>42984</v>
      </c>
      <c r="F2482" s="7">
        <v>2017</v>
      </c>
      <c r="G2482" s="7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9"/>
      <c r="AL2482" s="9"/>
      <c r="AM2482" s="8"/>
      <c r="AN2482" s="8"/>
      <c r="AO2482" s="8"/>
      <c r="AP2482" s="9"/>
      <c r="AQ2482" s="10" t="s">
        <v>233</v>
      </c>
      <c r="BV2482" s="1">
        <v>51</v>
      </c>
    </row>
    <row r="2483" spans="1:74" hidden="1" x14ac:dyDescent="0.25">
      <c r="A2483" s="1" t="s">
        <v>430</v>
      </c>
      <c r="B2483" s="1" t="s">
        <v>477</v>
      </c>
      <c r="C2483" s="5" t="s">
        <v>352</v>
      </c>
      <c r="D2483" s="86">
        <v>2017</v>
      </c>
      <c r="E2483" s="6">
        <v>42968</v>
      </c>
      <c r="F2483" s="7">
        <v>2017</v>
      </c>
      <c r="G2483" s="7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9"/>
      <c r="AL2483" s="9"/>
      <c r="AM2483" s="8"/>
      <c r="AN2483" s="8"/>
      <c r="AO2483" s="8"/>
      <c r="AP2483" s="9"/>
      <c r="AQ2483" s="10" t="s">
        <v>233</v>
      </c>
      <c r="BV2483" s="1">
        <v>47</v>
      </c>
    </row>
    <row r="2484" spans="1:74" hidden="1" x14ac:dyDescent="0.25">
      <c r="A2484" s="1" t="s">
        <v>430</v>
      </c>
      <c r="B2484" s="1" t="s">
        <v>477</v>
      </c>
      <c r="C2484" s="5" t="s">
        <v>352</v>
      </c>
      <c r="D2484" s="86">
        <v>2017</v>
      </c>
      <c r="E2484" s="6">
        <v>42984</v>
      </c>
      <c r="F2484" s="7">
        <v>2017</v>
      </c>
      <c r="G2484" s="7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9"/>
      <c r="AL2484" s="9"/>
      <c r="AM2484" s="8"/>
      <c r="AN2484" s="8"/>
      <c r="AO2484" s="8"/>
      <c r="AP2484" s="9"/>
      <c r="AQ2484" s="10" t="s">
        <v>233</v>
      </c>
      <c r="BV2484" s="1">
        <v>51</v>
      </c>
    </row>
    <row r="2485" spans="1:74" hidden="1" x14ac:dyDescent="0.25">
      <c r="A2485" s="1" t="s">
        <v>430</v>
      </c>
      <c r="B2485" s="1" t="s">
        <v>477</v>
      </c>
      <c r="C2485" s="5" t="s">
        <v>353</v>
      </c>
      <c r="D2485" s="86">
        <v>2017</v>
      </c>
      <c r="E2485" s="6">
        <v>42968</v>
      </c>
      <c r="F2485" s="7">
        <v>2017</v>
      </c>
      <c r="G2485" s="7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9"/>
      <c r="AL2485" s="9"/>
      <c r="AM2485" s="8"/>
      <c r="AN2485" s="8"/>
      <c r="AO2485" s="8"/>
      <c r="AP2485" s="9"/>
      <c r="AQ2485" s="10" t="s">
        <v>233</v>
      </c>
      <c r="BV2485" s="1">
        <v>43</v>
      </c>
    </row>
    <row r="2486" spans="1:74" hidden="1" x14ac:dyDescent="0.25">
      <c r="A2486" s="1" t="s">
        <v>430</v>
      </c>
      <c r="B2486" s="1" t="s">
        <v>477</v>
      </c>
      <c r="C2486" s="5" t="s">
        <v>353</v>
      </c>
      <c r="D2486" s="86">
        <v>2017</v>
      </c>
      <c r="E2486" s="6">
        <v>42984</v>
      </c>
      <c r="F2486" s="7">
        <v>2017</v>
      </c>
      <c r="G2486" s="7"/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9"/>
      <c r="AL2486" s="9"/>
      <c r="AM2486" s="8"/>
      <c r="AN2486" s="8"/>
      <c r="AO2486" s="8"/>
      <c r="AP2486" s="9"/>
      <c r="AQ2486" s="10" t="s">
        <v>233</v>
      </c>
      <c r="BV2486" s="1">
        <v>49</v>
      </c>
    </row>
    <row r="2487" spans="1:74" hidden="1" x14ac:dyDescent="0.25">
      <c r="A2487" s="1" t="s">
        <v>430</v>
      </c>
      <c r="B2487" s="1" t="s">
        <v>477</v>
      </c>
      <c r="C2487" s="5" t="s">
        <v>354</v>
      </c>
      <c r="D2487" s="86">
        <v>2017</v>
      </c>
      <c r="E2487" s="6">
        <v>42968</v>
      </c>
      <c r="F2487" s="7">
        <v>2017</v>
      </c>
      <c r="G2487" s="7"/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9"/>
      <c r="AL2487" s="9"/>
      <c r="AM2487" s="8"/>
      <c r="AN2487" s="8"/>
      <c r="AO2487" s="8"/>
      <c r="AP2487" s="9"/>
      <c r="AQ2487" s="10" t="s">
        <v>233</v>
      </c>
      <c r="BV2487" s="1">
        <v>33</v>
      </c>
    </row>
    <row r="2488" spans="1:74" hidden="1" x14ac:dyDescent="0.25">
      <c r="A2488" s="1" t="s">
        <v>430</v>
      </c>
      <c r="B2488" s="1" t="s">
        <v>477</v>
      </c>
      <c r="C2488" s="5" t="s">
        <v>354</v>
      </c>
      <c r="D2488" s="86">
        <v>2017</v>
      </c>
      <c r="E2488" s="6">
        <v>42984</v>
      </c>
      <c r="F2488" s="7">
        <v>2017</v>
      </c>
      <c r="G2488" s="7"/>
      <c r="H2488" s="8"/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9"/>
      <c r="AL2488" s="9"/>
      <c r="AM2488" s="8"/>
      <c r="AN2488" s="8"/>
      <c r="AO2488" s="8"/>
      <c r="AP2488" s="9"/>
      <c r="AQ2488" s="10" t="s">
        <v>233</v>
      </c>
      <c r="BV2488" s="1">
        <v>35</v>
      </c>
    </row>
    <row r="2489" spans="1:74" hidden="1" x14ac:dyDescent="0.25">
      <c r="A2489" s="1" t="s">
        <v>430</v>
      </c>
      <c r="B2489" s="1" t="s">
        <v>477</v>
      </c>
      <c r="C2489" s="5" t="s">
        <v>355</v>
      </c>
      <c r="D2489" s="86">
        <v>2017</v>
      </c>
      <c r="E2489" s="6">
        <v>42968</v>
      </c>
      <c r="F2489" s="7">
        <v>2017</v>
      </c>
      <c r="G2489" s="7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9"/>
      <c r="AL2489" s="9"/>
      <c r="AM2489" s="8"/>
      <c r="AN2489" s="8"/>
      <c r="AO2489" s="8"/>
      <c r="AP2489" s="9"/>
      <c r="AQ2489" s="10" t="s">
        <v>289</v>
      </c>
      <c r="BV2489" s="1">
        <v>59</v>
      </c>
    </row>
    <row r="2490" spans="1:74" hidden="1" x14ac:dyDescent="0.25">
      <c r="A2490" s="1" t="s">
        <v>430</v>
      </c>
      <c r="B2490" s="1" t="s">
        <v>477</v>
      </c>
      <c r="C2490" s="5" t="s">
        <v>355</v>
      </c>
      <c r="D2490" s="86">
        <v>2017</v>
      </c>
      <c r="E2490" s="6">
        <v>42984</v>
      </c>
      <c r="F2490" s="7">
        <v>2017</v>
      </c>
      <c r="G2490" s="7"/>
      <c r="H2490" s="8"/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9"/>
      <c r="AL2490" s="9"/>
      <c r="AM2490" s="8"/>
      <c r="AN2490" s="8"/>
      <c r="AO2490" s="8"/>
      <c r="AP2490" s="9"/>
      <c r="AQ2490" s="10" t="s">
        <v>289</v>
      </c>
      <c r="BV2490" s="1">
        <v>69</v>
      </c>
    </row>
    <row r="2491" spans="1:74" hidden="1" x14ac:dyDescent="0.25">
      <c r="A2491" s="1" t="s">
        <v>430</v>
      </c>
      <c r="B2491" s="1" t="s">
        <v>477</v>
      </c>
      <c r="C2491" s="5" t="s">
        <v>356</v>
      </c>
      <c r="D2491" s="86">
        <v>2017</v>
      </c>
      <c r="E2491" s="6">
        <v>42968</v>
      </c>
      <c r="F2491" s="7">
        <v>2017</v>
      </c>
      <c r="G2491" s="7"/>
      <c r="H2491" s="8"/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9"/>
      <c r="AL2491" s="9"/>
      <c r="AM2491" s="8"/>
      <c r="AN2491" s="8"/>
      <c r="AO2491" s="8"/>
      <c r="AP2491" s="9"/>
      <c r="AQ2491" s="10" t="s">
        <v>289</v>
      </c>
      <c r="BV2491" s="1">
        <v>51</v>
      </c>
    </row>
    <row r="2492" spans="1:74" hidden="1" x14ac:dyDescent="0.25">
      <c r="A2492" s="1" t="s">
        <v>430</v>
      </c>
      <c r="B2492" s="1" t="s">
        <v>477</v>
      </c>
      <c r="C2492" s="5" t="s">
        <v>356</v>
      </c>
      <c r="D2492" s="86">
        <v>2017</v>
      </c>
      <c r="E2492" s="6">
        <v>42984</v>
      </c>
      <c r="F2492" s="7">
        <v>2017</v>
      </c>
      <c r="G2492" s="7"/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9"/>
      <c r="AL2492" s="9"/>
      <c r="AM2492" s="8"/>
      <c r="AN2492" s="8"/>
      <c r="AO2492" s="8"/>
      <c r="AP2492" s="9"/>
      <c r="AQ2492" s="10" t="s">
        <v>289</v>
      </c>
      <c r="BV2492" s="1">
        <v>65</v>
      </c>
    </row>
    <row r="2493" spans="1:74" hidden="1" x14ac:dyDescent="0.25">
      <c r="A2493" s="1" t="s">
        <v>430</v>
      </c>
      <c r="B2493" s="1" t="s">
        <v>477</v>
      </c>
      <c r="C2493" s="5" t="s">
        <v>357</v>
      </c>
      <c r="D2493" s="86">
        <v>2017</v>
      </c>
      <c r="E2493" s="6">
        <v>42968</v>
      </c>
      <c r="F2493" s="7">
        <v>2017</v>
      </c>
      <c r="G2493" s="7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9"/>
      <c r="AL2493" s="9"/>
      <c r="AM2493" s="8"/>
      <c r="AN2493" s="8"/>
      <c r="AO2493" s="8"/>
      <c r="AP2493" s="9"/>
      <c r="AQ2493" s="10" t="s">
        <v>289</v>
      </c>
      <c r="BV2493" s="1">
        <v>47</v>
      </c>
    </row>
    <row r="2494" spans="1:74" hidden="1" x14ac:dyDescent="0.25">
      <c r="A2494" s="1" t="s">
        <v>430</v>
      </c>
      <c r="B2494" s="1" t="s">
        <v>477</v>
      </c>
      <c r="C2494" s="5" t="s">
        <v>357</v>
      </c>
      <c r="D2494" s="86">
        <v>2017</v>
      </c>
      <c r="E2494" s="6">
        <v>42984</v>
      </c>
      <c r="F2494" s="7">
        <v>2017</v>
      </c>
      <c r="G2494" s="7"/>
      <c r="H2494" s="8"/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9"/>
      <c r="AL2494" s="9"/>
      <c r="AM2494" s="8"/>
      <c r="AN2494" s="8"/>
      <c r="AO2494" s="8"/>
      <c r="AP2494" s="9"/>
      <c r="AQ2494" s="10" t="s">
        <v>289</v>
      </c>
      <c r="BV2494" s="1">
        <v>51</v>
      </c>
    </row>
    <row r="2495" spans="1:74" hidden="1" x14ac:dyDescent="0.25">
      <c r="A2495" s="1" t="s">
        <v>430</v>
      </c>
      <c r="B2495" s="1" t="s">
        <v>477</v>
      </c>
      <c r="C2495" s="5" t="s">
        <v>358</v>
      </c>
      <c r="D2495" s="86">
        <v>2017</v>
      </c>
      <c r="E2495" s="6">
        <v>42968</v>
      </c>
      <c r="F2495" s="7">
        <v>2017</v>
      </c>
      <c r="G2495" s="7"/>
      <c r="H2495" s="8"/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9"/>
      <c r="AL2495" s="9"/>
      <c r="AM2495" s="8"/>
      <c r="AN2495" s="8"/>
      <c r="AO2495" s="8"/>
      <c r="AP2495" s="9"/>
      <c r="AQ2495" s="10" t="s">
        <v>289</v>
      </c>
      <c r="BV2495" s="1">
        <v>45</v>
      </c>
    </row>
    <row r="2496" spans="1:74" hidden="1" x14ac:dyDescent="0.25">
      <c r="A2496" s="1" t="s">
        <v>430</v>
      </c>
      <c r="B2496" s="1" t="s">
        <v>477</v>
      </c>
      <c r="C2496" s="5" t="s">
        <v>358</v>
      </c>
      <c r="D2496" s="86">
        <v>2017</v>
      </c>
      <c r="E2496" s="6">
        <v>42984</v>
      </c>
      <c r="F2496" s="7">
        <v>2017</v>
      </c>
      <c r="G2496" s="7"/>
      <c r="H2496" s="8"/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9"/>
      <c r="AL2496" s="9"/>
      <c r="AM2496" s="8"/>
      <c r="AN2496" s="8"/>
      <c r="AO2496" s="8"/>
      <c r="AP2496" s="9"/>
      <c r="AQ2496" s="10" t="s">
        <v>289</v>
      </c>
      <c r="BV2496" s="1">
        <v>51</v>
      </c>
    </row>
    <row r="2497" spans="1:129" hidden="1" x14ac:dyDescent="0.25">
      <c r="A2497" s="1" t="s">
        <v>430</v>
      </c>
      <c r="B2497" s="1" t="s">
        <v>477</v>
      </c>
      <c r="C2497" s="5" t="s">
        <v>359</v>
      </c>
      <c r="D2497" s="86">
        <v>2017</v>
      </c>
      <c r="E2497" s="6">
        <v>42968</v>
      </c>
      <c r="F2497" s="7">
        <v>2017</v>
      </c>
      <c r="G2497" s="7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9"/>
      <c r="AL2497" s="9"/>
      <c r="AM2497" s="8"/>
      <c r="AN2497" s="8"/>
      <c r="AO2497" s="8"/>
      <c r="AP2497" s="9"/>
      <c r="AQ2497" s="10" t="s">
        <v>289</v>
      </c>
      <c r="BV2497" s="1">
        <v>45</v>
      </c>
    </row>
    <row r="2498" spans="1:129" hidden="1" x14ac:dyDescent="0.25">
      <c r="A2498" s="1" t="s">
        <v>430</v>
      </c>
      <c r="B2498" s="1" t="s">
        <v>477</v>
      </c>
      <c r="C2498" s="5" t="s">
        <v>359</v>
      </c>
      <c r="D2498" s="86">
        <v>2017</v>
      </c>
      <c r="E2498" s="6">
        <v>42984</v>
      </c>
      <c r="F2498" s="7">
        <v>2017</v>
      </c>
      <c r="G2498" s="7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9"/>
      <c r="AL2498" s="9"/>
      <c r="AM2498" s="8"/>
      <c r="AN2498" s="8"/>
      <c r="AO2498" s="8"/>
      <c r="AP2498" s="9"/>
      <c r="AQ2498" s="10" t="s">
        <v>289</v>
      </c>
      <c r="BV2498" s="1">
        <v>53</v>
      </c>
    </row>
    <row r="2499" spans="1:129" hidden="1" x14ac:dyDescent="0.25">
      <c r="A2499" s="1" t="s">
        <v>430</v>
      </c>
      <c r="B2499" s="1" t="s">
        <v>477</v>
      </c>
      <c r="C2499" s="5" t="s">
        <v>360</v>
      </c>
      <c r="D2499" s="86">
        <v>2017</v>
      </c>
      <c r="E2499" s="6">
        <v>42968</v>
      </c>
      <c r="F2499" s="7">
        <v>2017</v>
      </c>
      <c r="G2499" s="7"/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9"/>
      <c r="AL2499" s="9"/>
      <c r="AM2499" s="8"/>
      <c r="AN2499" s="8"/>
      <c r="AO2499" s="8"/>
      <c r="AP2499" s="9"/>
      <c r="AQ2499" s="10" t="s">
        <v>289</v>
      </c>
      <c r="BV2499" s="1">
        <v>33</v>
      </c>
    </row>
    <row r="2500" spans="1:129" hidden="1" x14ac:dyDescent="0.25">
      <c r="A2500" s="1" t="s">
        <v>430</v>
      </c>
      <c r="B2500" s="1" t="s">
        <v>477</v>
      </c>
      <c r="C2500" s="5" t="s">
        <v>360</v>
      </c>
      <c r="D2500" s="86">
        <v>2017</v>
      </c>
      <c r="E2500" s="6">
        <v>42984</v>
      </c>
      <c r="F2500" s="7">
        <v>2017</v>
      </c>
      <c r="G2500" s="7"/>
      <c r="H2500" s="8"/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9"/>
      <c r="AL2500" s="9"/>
      <c r="AM2500" s="8"/>
      <c r="AN2500" s="8"/>
      <c r="AO2500" s="8"/>
      <c r="AP2500" s="9"/>
      <c r="AQ2500" s="10" t="s">
        <v>289</v>
      </c>
      <c r="BV2500" s="1">
        <v>33</v>
      </c>
    </row>
    <row r="2501" spans="1:129" hidden="1" x14ac:dyDescent="0.25">
      <c r="A2501" s="1" t="s">
        <v>430</v>
      </c>
      <c r="B2501" s="1" t="s">
        <v>481</v>
      </c>
      <c r="C2501" s="1" t="s">
        <v>117</v>
      </c>
      <c r="D2501" s="84">
        <v>2007</v>
      </c>
      <c r="E2501" s="3">
        <v>39238</v>
      </c>
      <c r="F2501" s="3"/>
      <c r="AK2501" s="4"/>
      <c r="AL2501" s="4"/>
      <c r="AM2501" s="1"/>
      <c r="AN2501" s="1"/>
      <c r="AO2501" s="1"/>
      <c r="AP2501" s="4"/>
      <c r="DS2501" s="1">
        <v>345</v>
      </c>
      <c r="DT2501" s="1">
        <v>0.27200000000000002</v>
      </c>
      <c r="DU2501" s="1">
        <v>0.23300000000000001</v>
      </c>
      <c r="DV2501" s="1">
        <v>0.224</v>
      </c>
      <c r="DW2501" s="1">
        <v>0.191</v>
      </c>
      <c r="DX2501" s="1">
        <v>0.20899999999999999</v>
      </c>
      <c r="DY2501" s="1">
        <v>0.26200000000000001</v>
      </c>
    </row>
    <row r="2502" spans="1:129" hidden="1" x14ac:dyDescent="0.25">
      <c r="A2502" s="1" t="s">
        <v>430</v>
      </c>
      <c r="B2502" s="1" t="s">
        <v>481</v>
      </c>
      <c r="C2502" s="1" t="s">
        <v>117</v>
      </c>
      <c r="D2502" s="84">
        <v>2007</v>
      </c>
      <c r="E2502" s="3">
        <v>39302</v>
      </c>
      <c r="F2502" s="3"/>
      <c r="AK2502" s="4">
        <v>38.24</v>
      </c>
      <c r="AL2502" s="82">
        <f>AK2502/100</f>
        <v>0.38240000000000002</v>
      </c>
      <c r="AM2502" s="1"/>
      <c r="AN2502" s="1"/>
      <c r="AO2502" s="1"/>
      <c r="AP2502" s="4"/>
      <c r="AS2502" s="1">
        <v>0</v>
      </c>
      <c r="BA2502" s="1">
        <v>0</v>
      </c>
      <c r="BG2502" s="1">
        <v>0.90253055400000004</v>
      </c>
      <c r="BJ2502" s="1">
        <v>30.717469189999999</v>
      </c>
      <c r="BZ2502" s="1">
        <v>7.5220774759999998</v>
      </c>
    </row>
    <row r="2503" spans="1:129" hidden="1" x14ac:dyDescent="0.25">
      <c r="A2503" s="1" t="s">
        <v>430</v>
      </c>
      <c r="B2503" s="1" t="s">
        <v>481</v>
      </c>
      <c r="C2503" s="1" t="s">
        <v>117</v>
      </c>
      <c r="D2503" s="84">
        <v>2007</v>
      </c>
      <c r="E2503" s="3">
        <v>39322</v>
      </c>
      <c r="F2503" s="3"/>
      <c r="AK2503" s="4"/>
      <c r="AL2503" s="4"/>
      <c r="AM2503" s="1"/>
      <c r="AN2503" s="1"/>
      <c r="AO2503" s="1"/>
      <c r="AP2503" s="4"/>
      <c r="DS2503" s="1">
        <v>317</v>
      </c>
      <c r="DT2503" s="1">
        <v>0.16344049599999999</v>
      </c>
      <c r="DU2503" s="1">
        <v>0.17845076800000001</v>
      </c>
      <c r="DV2503" s="1">
        <v>0.196475966</v>
      </c>
      <c r="DW2503" s="1">
        <v>0.20497177999999999</v>
      </c>
      <c r="DX2503" s="1">
        <v>0.205872201</v>
      </c>
      <c r="DY2503" s="1">
        <v>0.25693495799999999</v>
      </c>
    </row>
    <row r="2504" spans="1:129" hidden="1" x14ac:dyDescent="0.25">
      <c r="A2504" s="1" t="s">
        <v>430</v>
      </c>
      <c r="B2504" s="1" t="s">
        <v>481</v>
      </c>
      <c r="C2504" s="1" t="s">
        <v>117</v>
      </c>
      <c r="D2504" s="84">
        <v>2007</v>
      </c>
      <c r="E2504" s="3">
        <v>39323</v>
      </c>
      <c r="F2504" s="3"/>
      <c r="AK2504" s="4">
        <v>136.65</v>
      </c>
      <c r="AL2504" s="82">
        <f t="shared" ref="AL2504:AL2506" si="2">AK2504/100</f>
        <v>1.3665</v>
      </c>
      <c r="AM2504" s="1"/>
      <c r="AN2504" s="1"/>
      <c r="AO2504" s="1"/>
      <c r="AP2504" s="4"/>
      <c r="AS2504" s="1">
        <v>0</v>
      </c>
      <c r="BA2504" s="1">
        <v>5.0542191230000002</v>
      </c>
      <c r="BG2504" s="1">
        <v>1.625761263</v>
      </c>
      <c r="BJ2504" s="1">
        <v>91.464467400000004</v>
      </c>
      <c r="BZ2504" s="1">
        <v>40.13027881</v>
      </c>
      <c r="CD2504" s="1">
        <v>389.95369149999999</v>
      </c>
    </row>
    <row r="2505" spans="1:129" hidden="1" x14ac:dyDescent="0.25">
      <c r="A2505" s="1" t="s">
        <v>430</v>
      </c>
      <c r="B2505" s="1" t="s">
        <v>481</v>
      </c>
      <c r="C2505" s="1" t="s">
        <v>117</v>
      </c>
      <c r="D2505" s="84">
        <v>2007</v>
      </c>
      <c r="E2505" s="3">
        <v>39353</v>
      </c>
      <c r="F2505" s="3"/>
      <c r="AK2505" s="4">
        <v>206.02</v>
      </c>
      <c r="AL2505" s="82">
        <f t="shared" si="2"/>
        <v>2.0602</v>
      </c>
      <c r="AM2505" s="1"/>
      <c r="AN2505" s="1"/>
      <c r="AO2505" s="1"/>
      <c r="AP2505" s="4"/>
      <c r="AS2505" s="1">
        <v>44.51814495</v>
      </c>
      <c r="BA2505" s="1">
        <v>17.361020180000001</v>
      </c>
      <c r="BG2505" s="1">
        <v>0.86774463999999996</v>
      </c>
      <c r="BJ2505" s="1">
        <v>61.191928269999998</v>
      </c>
      <c r="BZ2505" s="1">
        <v>82.948565270000003</v>
      </c>
      <c r="CD2505" s="1">
        <v>218.33596230000001</v>
      </c>
    </row>
    <row r="2506" spans="1:129" hidden="1" x14ac:dyDescent="0.25">
      <c r="A2506" s="1" t="s">
        <v>430</v>
      </c>
      <c r="B2506" s="1" t="s">
        <v>481</v>
      </c>
      <c r="C2506" s="1" t="s">
        <v>117</v>
      </c>
      <c r="D2506" s="84">
        <v>2007</v>
      </c>
      <c r="E2506" s="3">
        <v>39402</v>
      </c>
      <c r="F2506" s="3"/>
      <c r="AK2506" s="4">
        <v>166.88</v>
      </c>
      <c r="AL2506" s="82">
        <f t="shared" si="2"/>
        <v>1.6688000000000001</v>
      </c>
      <c r="AM2506" s="1"/>
      <c r="AN2506" s="1"/>
      <c r="AO2506" s="1"/>
      <c r="AP2506" s="4"/>
      <c r="AS2506" s="1">
        <v>60.789578669999997</v>
      </c>
      <c r="AW2506" s="1">
        <v>61</v>
      </c>
      <c r="BA2506" s="1">
        <v>106.0937813</v>
      </c>
      <c r="BG2506" s="1">
        <v>0</v>
      </c>
      <c r="BJ2506" s="1">
        <v>0</v>
      </c>
      <c r="DS2506" s="1">
        <v>305</v>
      </c>
      <c r="DT2506" s="1">
        <v>0.17446753600000001</v>
      </c>
      <c r="DU2506" s="1">
        <v>0.16845850100000001</v>
      </c>
      <c r="DV2506" s="1">
        <v>0.16103345299999999</v>
      </c>
      <c r="DW2506" s="1">
        <v>0.18533909300000001</v>
      </c>
      <c r="DX2506" s="1">
        <v>0.217447584</v>
      </c>
      <c r="DY2506" s="1">
        <v>0.250852672</v>
      </c>
    </row>
    <row r="2507" spans="1:129" hidden="1" x14ac:dyDescent="0.25">
      <c r="A2507" s="1" t="s">
        <v>430</v>
      </c>
      <c r="B2507" s="1" t="s">
        <v>481</v>
      </c>
      <c r="C2507" s="1" t="s">
        <v>119</v>
      </c>
      <c r="D2507" s="84">
        <v>2007</v>
      </c>
      <c r="E2507" s="3">
        <v>39238</v>
      </c>
      <c r="F2507" s="3"/>
      <c r="AK2507" s="4"/>
      <c r="AL2507" s="4"/>
      <c r="AM2507" s="1"/>
      <c r="AN2507" s="1"/>
      <c r="AO2507" s="1"/>
      <c r="AP2507" s="4"/>
      <c r="DS2507" s="1">
        <v>345</v>
      </c>
      <c r="DT2507" s="1">
        <v>0.27200000000000002</v>
      </c>
      <c r="DU2507" s="1">
        <v>0.23300000000000001</v>
      </c>
      <c r="DV2507" s="1">
        <v>0.224</v>
      </c>
      <c r="DW2507" s="1">
        <v>0.191</v>
      </c>
      <c r="DX2507" s="1">
        <v>0.20899999999999999</v>
      </c>
      <c r="DY2507" s="1">
        <v>0.26200000000000001</v>
      </c>
    </row>
    <row r="2508" spans="1:129" hidden="1" x14ac:dyDescent="0.25">
      <c r="A2508" s="1" t="s">
        <v>430</v>
      </c>
      <c r="B2508" s="1" t="s">
        <v>481</v>
      </c>
      <c r="C2508" s="1" t="s">
        <v>119</v>
      </c>
      <c r="D2508" s="84">
        <v>2007</v>
      </c>
      <c r="E2508" s="3">
        <v>39302</v>
      </c>
      <c r="F2508" s="3"/>
      <c r="AK2508" s="4">
        <v>42.36</v>
      </c>
      <c r="AL2508" s="82">
        <f>AK2508/100</f>
        <v>0.42359999999999998</v>
      </c>
      <c r="AM2508" s="1"/>
      <c r="AN2508" s="1"/>
      <c r="AO2508" s="1"/>
      <c r="AP2508" s="4"/>
      <c r="AS2508" s="1">
        <v>0</v>
      </c>
      <c r="BA2508" s="1">
        <v>0</v>
      </c>
      <c r="BG2508" s="1">
        <v>0.91154674400000002</v>
      </c>
      <c r="BJ2508" s="1">
        <v>35.557464789999997</v>
      </c>
      <c r="BZ2508" s="1">
        <v>6.8071410739999996</v>
      </c>
    </row>
    <row r="2509" spans="1:129" hidden="1" x14ac:dyDescent="0.25">
      <c r="A2509" s="1" t="s">
        <v>430</v>
      </c>
      <c r="B2509" s="1" t="s">
        <v>481</v>
      </c>
      <c r="C2509" s="1" t="s">
        <v>119</v>
      </c>
      <c r="D2509" s="84">
        <v>2007</v>
      </c>
      <c r="E2509" s="3">
        <v>39322</v>
      </c>
      <c r="F2509" s="3"/>
      <c r="AK2509" s="4"/>
      <c r="AL2509" s="4"/>
      <c r="AM2509" s="1"/>
      <c r="AN2509" s="1"/>
      <c r="AO2509" s="1"/>
      <c r="AP2509" s="4"/>
      <c r="DS2509" s="1">
        <v>257</v>
      </c>
      <c r="DT2509" s="1">
        <v>0.15906894499999999</v>
      </c>
      <c r="DU2509" s="1">
        <v>0.16757850499999999</v>
      </c>
      <c r="DV2509" s="1">
        <v>0.17568583600000001</v>
      </c>
      <c r="DW2509" s="1">
        <v>0.169120352</v>
      </c>
      <c r="DX2509" s="1">
        <v>0.16271965799999999</v>
      </c>
      <c r="DY2509" s="1">
        <v>0.18442741100000001</v>
      </c>
    </row>
    <row r="2510" spans="1:129" hidden="1" x14ac:dyDescent="0.25">
      <c r="A2510" s="1" t="s">
        <v>430</v>
      </c>
      <c r="B2510" s="1" t="s">
        <v>481</v>
      </c>
      <c r="C2510" s="1" t="s">
        <v>119</v>
      </c>
      <c r="D2510" s="84">
        <v>2007</v>
      </c>
      <c r="E2510" s="3">
        <v>39323</v>
      </c>
      <c r="F2510" s="3"/>
      <c r="AK2510" s="4">
        <v>75.010000000000005</v>
      </c>
      <c r="AL2510" s="82">
        <f t="shared" ref="AL2510:AL2512" si="3">AK2510/100</f>
        <v>0.7501000000000001</v>
      </c>
      <c r="AM2510" s="1"/>
      <c r="AN2510" s="1"/>
      <c r="AO2510" s="1"/>
      <c r="AP2510" s="4"/>
      <c r="AS2510" s="1">
        <v>0</v>
      </c>
      <c r="BA2510" s="1">
        <v>0.68495703299999999</v>
      </c>
      <c r="BG2510" s="1">
        <v>0.97177064499999999</v>
      </c>
      <c r="BJ2510" s="1">
        <v>55.566310659999999</v>
      </c>
      <c r="BZ2510" s="1">
        <v>18.755110980000001</v>
      </c>
      <c r="CD2510" s="1">
        <v>314.96730409999998</v>
      </c>
    </row>
    <row r="2511" spans="1:129" hidden="1" x14ac:dyDescent="0.25">
      <c r="A2511" s="1" t="s">
        <v>430</v>
      </c>
      <c r="B2511" s="1" t="s">
        <v>481</v>
      </c>
      <c r="C2511" s="1" t="s">
        <v>119</v>
      </c>
      <c r="D2511" s="84">
        <v>2007</v>
      </c>
      <c r="E2511" s="3">
        <v>39353</v>
      </c>
      <c r="F2511" s="3"/>
      <c r="AK2511" s="4">
        <v>214.02</v>
      </c>
      <c r="AL2511" s="82">
        <f t="shared" si="3"/>
        <v>2.1402000000000001</v>
      </c>
      <c r="AM2511" s="1"/>
      <c r="AN2511" s="1"/>
      <c r="AO2511" s="1"/>
      <c r="AP2511" s="4"/>
      <c r="AS2511" s="1">
        <v>25.384927489999999</v>
      </c>
      <c r="BA2511" s="1">
        <v>22.721069929999999</v>
      </c>
      <c r="BG2511" s="1">
        <v>1.2475369670000001</v>
      </c>
      <c r="BJ2511" s="1">
        <v>80.624841160000003</v>
      </c>
      <c r="BZ2511" s="1">
        <v>85.293972089999997</v>
      </c>
      <c r="CD2511" s="1">
        <v>432.08761320000002</v>
      </c>
    </row>
    <row r="2512" spans="1:129" hidden="1" x14ac:dyDescent="0.25">
      <c r="A2512" s="1" t="s">
        <v>430</v>
      </c>
      <c r="B2512" s="1" t="s">
        <v>481</v>
      </c>
      <c r="C2512" s="1" t="s">
        <v>119</v>
      </c>
      <c r="D2512" s="84">
        <v>2007</v>
      </c>
      <c r="E2512" s="3">
        <v>39402</v>
      </c>
      <c r="F2512" s="3"/>
      <c r="AK2512" s="4">
        <v>190.21</v>
      </c>
      <c r="AL2512" s="82">
        <f t="shared" si="3"/>
        <v>1.9021000000000001</v>
      </c>
      <c r="AM2512" s="1"/>
      <c r="AN2512" s="1"/>
      <c r="AO2512" s="1"/>
      <c r="AP2512" s="4"/>
      <c r="AS2512" s="1">
        <v>78.965210670000005</v>
      </c>
      <c r="AW2512" s="1">
        <v>7.9</v>
      </c>
      <c r="BA2512" s="1">
        <v>111.2482827</v>
      </c>
      <c r="BG2512" s="1">
        <v>0</v>
      </c>
      <c r="BJ2512" s="1">
        <v>0</v>
      </c>
      <c r="DS2512" s="1">
        <v>263</v>
      </c>
      <c r="DT2512" s="1">
        <v>0.15811521100000001</v>
      </c>
      <c r="DU2512" s="1">
        <v>0.15757300099999999</v>
      </c>
      <c r="DV2512" s="1">
        <v>0.14135092299999999</v>
      </c>
      <c r="DW2512" s="1">
        <v>0.14378342099999999</v>
      </c>
      <c r="DX2512" s="1">
        <v>0.15732795899999999</v>
      </c>
      <c r="DY2512" s="1">
        <v>0.24328488300000001</v>
      </c>
    </row>
    <row r="2513" spans="1:129" hidden="1" x14ac:dyDescent="0.25">
      <c r="A2513" s="1" t="s">
        <v>430</v>
      </c>
      <c r="B2513" s="1" t="s">
        <v>481</v>
      </c>
      <c r="C2513" s="1" t="s">
        <v>120</v>
      </c>
      <c r="D2513" s="84">
        <v>2007</v>
      </c>
      <c r="E2513" s="3">
        <v>39238</v>
      </c>
      <c r="F2513" s="3"/>
      <c r="AK2513" s="4"/>
      <c r="AL2513" s="4"/>
      <c r="AM2513" s="1"/>
      <c r="AN2513" s="1"/>
      <c r="AO2513" s="1"/>
      <c r="AP2513" s="4"/>
      <c r="DS2513" s="1">
        <v>345</v>
      </c>
      <c r="DT2513" s="1">
        <v>0.27200000000000002</v>
      </c>
      <c r="DU2513" s="1">
        <v>0.23300000000000001</v>
      </c>
      <c r="DV2513" s="1">
        <v>0.224</v>
      </c>
      <c r="DW2513" s="1">
        <v>0.191</v>
      </c>
      <c r="DX2513" s="1">
        <v>0.20899999999999999</v>
      </c>
      <c r="DY2513" s="1">
        <v>0.26200000000000001</v>
      </c>
    </row>
    <row r="2514" spans="1:129" hidden="1" x14ac:dyDescent="0.25">
      <c r="A2514" s="1" t="s">
        <v>430</v>
      </c>
      <c r="B2514" s="1" t="s">
        <v>481</v>
      </c>
      <c r="C2514" s="1" t="s">
        <v>120</v>
      </c>
      <c r="D2514" s="84">
        <v>2007</v>
      </c>
      <c r="E2514" s="3">
        <v>39302</v>
      </c>
      <c r="F2514" s="3"/>
      <c r="AK2514" s="4">
        <v>25.92</v>
      </c>
      <c r="AL2514" s="82">
        <f>AK2514/100</f>
        <v>0.25920000000000004</v>
      </c>
      <c r="AM2514" s="1"/>
      <c r="AN2514" s="1"/>
      <c r="AO2514" s="1"/>
      <c r="AP2514" s="4"/>
      <c r="AS2514" s="1">
        <v>0</v>
      </c>
      <c r="BA2514" s="1">
        <v>0</v>
      </c>
      <c r="BG2514" s="1">
        <v>0.59081516499999998</v>
      </c>
      <c r="BJ2514" s="1">
        <v>22.130010240000001</v>
      </c>
      <c r="BZ2514" s="1">
        <v>3.7853934950000001</v>
      </c>
    </row>
    <row r="2515" spans="1:129" hidden="1" x14ac:dyDescent="0.25">
      <c r="A2515" s="1" t="s">
        <v>430</v>
      </c>
      <c r="B2515" s="1" t="s">
        <v>481</v>
      </c>
      <c r="C2515" s="1" t="s">
        <v>120</v>
      </c>
      <c r="D2515" s="84">
        <v>2007</v>
      </c>
      <c r="E2515" s="3">
        <v>39322</v>
      </c>
      <c r="F2515" s="3"/>
      <c r="AK2515" s="4"/>
      <c r="AL2515" s="4"/>
      <c r="AM2515" s="1"/>
      <c r="AN2515" s="1"/>
      <c r="AO2515" s="1"/>
      <c r="AP2515" s="4"/>
      <c r="DS2515" s="1">
        <v>376</v>
      </c>
      <c r="DT2515" s="1">
        <v>0.170575685</v>
      </c>
      <c r="DU2515" s="1">
        <v>0.24470265099999999</v>
      </c>
      <c r="DV2515" s="1">
        <v>0.26041547999999998</v>
      </c>
      <c r="DW2515" s="1">
        <v>0.243019445</v>
      </c>
      <c r="DX2515" s="1">
        <v>0.25257235</v>
      </c>
      <c r="DY2515" s="1">
        <v>0.28442379699999998</v>
      </c>
    </row>
    <row r="2516" spans="1:129" hidden="1" x14ac:dyDescent="0.25">
      <c r="A2516" s="1" t="s">
        <v>430</v>
      </c>
      <c r="B2516" s="1" t="s">
        <v>481</v>
      </c>
      <c r="C2516" s="1" t="s">
        <v>120</v>
      </c>
      <c r="D2516" s="84">
        <v>2007</v>
      </c>
      <c r="E2516" s="3">
        <v>39323</v>
      </c>
      <c r="F2516" s="3"/>
      <c r="AK2516" s="4">
        <v>111.88</v>
      </c>
      <c r="AL2516" s="82">
        <f t="shared" ref="AL2516:AL2518" si="4">AK2516/100</f>
        <v>1.1188</v>
      </c>
      <c r="AM2516" s="1"/>
      <c r="AN2516" s="1"/>
      <c r="AO2516" s="1"/>
      <c r="AP2516" s="4"/>
      <c r="AS2516" s="1">
        <v>0</v>
      </c>
      <c r="BA2516" s="1">
        <v>5.9581974029999998</v>
      </c>
      <c r="BG2516" s="1">
        <v>1.1909435880000001</v>
      </c>
      <c r="BJ2516" s="1">
        <v>71.920832950000005</v>
      </c>
      <c r="BZ2516" s="1">
        <v>34.003540319999999</v>
      </c>
      <c r="CD2516" s="1">
        <v>372.6923822</v>
      </c>
    </row>
    <row r="2517" spans="1:129" hidden="1" x14ac:dyDescent="0.25">
      <c r="A2517" s="1" t="s">
        <v>430</v>
      </c>
      <c r="B2517" s="1" t="s">
        <v>481</v>
      </c>
      <c r="C2517" s="1" t="s">
        <v>120</v>
      </c>
      <c r="D2517" s="84">
        <v>2007</v>
      </c>
      <c r="E2517" s="3">
        <v>39353</v>
      </c>
      <c r="F2517" s="3"/>
      <c r="AK2517" s="4">
        <v>217.44</v>
      </c>
      <c r="AL2517" s="82">
        <f t="shared" si="4"/>
        <v>2.1743999999999999</v>
      </c>
      <c r="AM2517" s="1"/>
      <c r="AN2517" s="1"/>
      <c r="AO2517" s="1"/>
      <c r="AP2517" s="4"/>
      <c r="AS2517" s="1">
        <v>12.021991290000001</v>
      </c>
      <c r="BA2517" s="1">
        <v>25.439676989999999</v>
      </c>
      <c r="BG2517" s="1">
        <v>1.5850168010000001</v>
      </c>
      <c r="BJ2517" s="1">
        <v>96.064896360000006</v>
      </c>
      <c r="BZ2517" s="1">
        <v>83.910278020000007</v>
      </c>
      <c r="CD2517" s="1">
        <v>413.47987310000002</v>
      </c>
    </row>
    <row r="2518" spans="1:129" hidden="1" x14ac:dyDescent="0.25">
      <c r="A2518" s="1" t="s">
        <v>430</v>
      </c>
      <c r="B2518" s="1" t="s">
        <v>481</v>
      </c>
      <c r="C2518" s="1" t="s">
        <v>120</v>
      </c>
      <c r="D2518" s="84">
        <v>2007</v>
      </c>
      <c r="E2518" s="3">
        <v>39402</v>
      </c>
      <c r="F2518" s="3"/>
      <c r="AK2518" s="4">
        <v>205.23</v>
      </c>
      <c r="AL2518" s="82">
        <f t="shared" si="4"/>
        <v>2.0522999999999998</v>
      </c>
      <c r="AM2518" s="1"/>
      <c r="AN2518" s="1"/>
      <c r="AO2518" s="1"/>
      <c r="AP2518" s="4"/>
      <c r="AS2518" s="1">
        <v>12.12437867</v>
      </c>
      <c r="AW2518" s="1">
        <v>1.2</v>
      </c>
      <c r="BA2518" s="1">
        <v>193.107888</v>
      </c>
      <c r="BG2518" s="1">
        <v>0</v>
      </c>
      <c r="BJ2518" s="1">
        <v>0</v>
      </c>
      <c r="DS2518" s="1">
        <v>360</v>
      </c>
      <c r="DT2518" s="1">
        <v>0.122353119</v>
      </c>
      <c r="DU2518" s="1">
        <v>0.17802757799999999</v>
      </c>
      <c r="DV2518" s="1">
        <v>0.20746009000000001</v>
      </c>
      <c r="DW2518" s="1">
        <v>0.22862031899999999</v>
      </c>
      <c r="DX2518" s="1">
        <v>0.26665053500000002</v>
      </c>
      <c r="DY2518" s="1">
        <v>0.31242055099999999</v>
      </c>
    </row>
    <row r="2519" spans="1:129" hidden="1" x14ac:dyDescent="0.25">
      <c r="A2519" s="1" t="s">
        <v>430</v>
      </c>
      <c r="B2519" s="1" t="s">
        <v>478</v>
      </c>
      <c r="C2519" s="1" t="s">
        <v>121</v>
      </c>
      <c r="D2519" s="84">
        <v>2006</v>
      </c>
      <c r="E2519" s="3">
        <v>38861</v>
      </c>
      <c r="F2519" s="3"/>
      <c r="G2519" s="1" t="s">
        <v>118</v>
      </c>
      <c r="AK2519" s="4"/>
      <c r="AL2519" s="4"/>
      <c r="AM2519" s="1"/>
      <c r="AN2519" s="1"/>
      <c r="AO2519" s="1"/>
      <c r="AP2519" s="4"/>
      <c r="DS2519" s="1">
        <v>355.7</v>
      </c>
      <c r="DT2519" s="1">
        <v>0.33223657899999998</v>
      </c>
      <c r="DU2519" s="1">
        <v>0.34622388900000001</v>
      </c>
      <c r="DV2519" s="1">
        <v>0.33326650299999999</v>
      </c>
      <c r="DW2519" s="1">
        <v>0.29213422700000002</v>
      </c>
      <c r="DX2519" s="1">
        <v>0.31727476100000002</v>
      </c>
    </row>
    <row r="2520" spans="1:129" hidden="1" x14ac:dyDescent="0.25">
      <c r="A2520" s="1" t="s">
        <v>430</v>
      </c>
      <c r="B2520" s="1" t="s">
        <v>478</v>
      </c>
      <c r="C2520" s="1" t="s">
        <v>121</v>
      </c>
      <c r="D2520" s="84">
        <v>2006</v>
      </c>
      <c r="E2520" s="3">
        <v>38898</v>
      </c>
      <c r="F2520" s="3"/>
      <c r="G2520" s="1" t="s">
        <v>118</v>
      </c>
      <c r="AK2520" s="4"/>
      <c r="AL2520" s="4"/>
      <c r="AM2520" s="1"/>
      <c r="AN2520" s="1"/>
      <c r="AO2520" s="1"/>
      <c r="AP2520" s="4"/>
      <c r="BV2520" s="1">
        <v>22</v>
      </c>
    </row>
    <row r="2521" spans="1:129" hidden="1" x14ac:dyDescent="0.25">
      <c r="A2521" s="1" t="s">
        <v>430</v>
      </c>
      <c r="B2521" s="1" t="s">
        <v>478</v>
      </c>
      <c r="C2521" s="1" t="s">
        <v>121</v>
      </c>
      <c r="D2521" s="84">
        <v>2006</v>
      </c>
      <c r="E2521" s="3">
        <v>38916</v>
      </c>
      <c r="F2521" s="3"/>
      <c r="G2521" s="1" t="s">
        <v>118</v>
      </c>
      <c r="AK2521" s="4">
        <v>127.18</v>
      </c>
      <c r="AL2521" s="82">
        <f t="shared" ref="AL2521:AL2522" si="5">AK2521/100</f>
        <v>1.2718</v>
      </c>
      <c r="AM2521" s="1"/>
      <c r="AN2521" s="1"/>
      <c r="AO2521" s="1"/>
      <c r="AP2521" s="4"/>
      <c r="AS2521" s="1">
        <v>0</v>
      </c>
      <c r="AW2521" s="1">
        <v>0</v>
      </c>
      <c r="BA2521" s="1">
        <v>0</v>
      </c>
      <c r="BG2521" s="1">
        <v>2.2000000000000002</v>
      </c>
      <c r="BJ2521" s="1">
        <v>108.1</v>
      </c>
      <c r="BK2521" s="1">
        <v>15128.199909999999</v>
      </c>
      <c r="BX2521" s="1">
        <v>0</v>
      </c>
      <c r="BZ2521" s="1">
        <v>19</v>
      </c>
      <c r="DS2521" s="1">
        <v>370.4</v>
      </c>
      <c r="DT2521" s="1">
        <v>0.28872864500000001</v>
      </c>
      <c r="DU2521" s="1">
        <v>0.326238484</v>
      </c>
      <c r="DV2521" s="1">
        <v>0.335935121</v>
      </c>
      <c r="DW2521" s="1">
        <v>0.35559490399999999</v>
      </c>
      <c r="DX2521" s="1">
        <v>0.31305995399999997</v>
      </c>
    </row>
    <row r="2522" spans="1:129" hidden="1" x14ac:dyDescent="0.25">
      <c r="A2522" s="1" t="s">
        <v>430</v>
      </c>
      <c r="B2522" s="1" t="s">
        <v>478</v>
      </c>
      <c r="C2522" s="1" t="s">
        <v>121</v>
      </c>
      <c r="D2522" s="84">
        <v>2006</v>
      </c>
      <c r="E2522" s="3">
        <v>38939</v>
      </c>
      <c r="F2522" s="3"/>
      <c r="G2522" s="1" t="s">
        <v>118</v>
      </c>
      <c r="AK2522" s="4">
        <v>402.9</v>
      </c>
      <c r="AL2522" s="82">
        <f t="shared" si="5"/>
        <v>4.0289999999999999</v>
      </c>
      <c r="AM2522" s="1"/>
      <c r="AN2522" s="1"/>
      <c r="AO2522" s="1"/>
      <c r="AP2522" s="4"/>
      <c r="AS2522" s="1">
        <v>0</v>
      </c>
      <c r="AW2522" s="1">
        <v>0</v>
      </c>
      <c r="BA2522" s="1">
        <v>26.2</v>
      </c>
      <c r="BG2522" s="1">
        <v>5.19</v>
      </c>
      <c r="BJ2522" s="1">
        <v>245.2</v>
      </c>
      <c r="BK2522" s="1">
        <v>20703</v>
      </c>
      <c r="BV2522" s="1">
        <v>30</v>
      </c>
      <c r="BX2522" s="1">
        <v>0</v>
      </c>
      <c r="BZ2522" s="1">
        <v>127</v>
      </c>
      <c r="CD2522" s="1">
        <v>1405.036124</v>
      </c>
    </row>
    <row r="2523" spans="1:129" hidden="1" x14ac:dyDescent="0.25">
      <c r="A2523" s="1" t="s">
        <v>430</v>
      </c>
      <c r="B2523" s="1" t="s">
        <v>478</v>
      </c>
      <c r="C2523" s="1" t="s">
        <v>121</v>
      </c>
      <c r="D2523" s="84">
        <v>2006</v>
      </c>
      <c r="E2523" s="3">
        <v>38940</v>
      </c>
      <c r="F2523" s="3"/>
      <c r="G2523" s="1" t="s">
        <v>118</v>
      </c>
      <c r="AK2523" s="4"/>
      <c r="AL2523" s="4"/>
      <c r="AM2523" s="1"/>
      <c r="AN2523" s="1"/>
      <c r="AO2523" s="1"/>
      <c r="AP2523" s="4"/>
      <c r="DS2523" s="1">
        <v>339.7</v>
      </c>
      <c r="DT2523" s="1">
        <v>0.226222492</v>
      </c>
      <c r="DU2523" s="1">
        <v>0.27081492299999999</v>
      </c>
      <c r="DV2523" s="1">
        <v>0.26714682499999998</v>
      </c>
      <c r="DW2523" s="1">
        <v>0.34505809900000001</v>
      </c>
      <c r="DX2523" s="1">
        <v>0.35408109900000001</v>
      </c>
    </row>
    <row r="2524" spans="1:129" hidden="1" x14ac:dyDescent="0.25">
      <c r="A2524" s="1" t="s">
        <v>430</v>
      </c>
      <c r="B2524" s="1" t="s">
        <v>478</v>
      </c>
      <c r="C2524" s="1" t="s">
        <v>121</v>
      </c>
      <c r="D2524" s="84">
        <v>2006</v>
      </c>
      <c r="E2524" s="3">
        <v>38964</v>
      </c>
      <c r="F2524" s="3"/>
      <c r="G2524" s="1" t="s">
        <v>118</v>
      </c>
      <c r="AK2524" s="4">
        <v>623.9</v>
      </c>
      <c r="AL2524" s="82">
        <f>AK2524/100</f>
        <v>6.2389999999999999</v>
      </c>
      <c r="AM2524" s="1"/>
      <c r="AN2524" s="1"/>
      <c r="AO2524" s="1"/>
      <c r="AP2524" s="4"/>
      <c r="AS2524" s="1">
        <v>0</v>
      </c>
      <c r="AW2524" s="1">
        <v>0</v>
      </c>
      <c r="BA2524" s="1">
        <v>79.8</v>
      </c>
      <c r="BG2524" s="1">
        <v>5.5</v>
      </c>
      <c r="BJ2524" s="1">
        <v>317.7</v>
      </c>
      <c r="BK2524" s="1">
        <v>17455.35714</v>
      </c>
      <c r="BV2524" s="1">
        <v>32</v>
      </c>
      <c r="BX2524" s="1">
        <v>2.8126432289999999</v>
      </c>
      <c r="BZ2524" s="1">
        <v>226</v>
      </c>
      <c r="CD2524" s="1">
        <v>1676</v>
      </c>
    </row>
    <row r="2525" spans="1:129" hidden="1" x14ac:dyDescent="0.25">
      <c r="A2525" s="1" t="s">
        <v>430</v>
      </c>
      <c r="B2525" s="1" t="s">
        <v>478</v>
      </c>
      <c r="C2525" s="1" t="s">
        <v>121</v>
      </c>
      <c r="D2525" s="84">
        <v>2006</v>
      </c>
      <c r="E2525" s="3">
        <v>38965</v>
      </c>
      <c r="F2525" s="3"/>
      <c r="G2525" s="1" t="s">
        <v>118</v>
      </c>
      <c r="AK2525" s="4"/>
      <c r="AL2525" s="4"/>
      <c r="AM2525" s="1"/>
      <c r="AN2525" s="1"/>
      <c r="AO2525" s="1"/>
      <c r="AP2525" s="4"/>
      <c r="DS2525" s="1">
        <v>337.4</v>
      </c>
      <c r="DT2525" s="1">
        <v>0.20648724199999999</v>
      </c>
      <c r="DU2525" s="1">
        <v>0.25440019699999999</v>
      </c>
      <c r="DV2525" s="1">
        <v>0.248945002</v>
      </c>
      <c r="DW2525" s="1">
        <v>0.29587669900000002</v>
      </c>
      <c r="DX2525" s="1">
        <v>0.42954856200000002</v>
      </c>
    </row>
    <row r="2526" spans="1:129" hidden="1" x14ac:dyDescent="0.25">
      <c r="A2526" s="1" t="s">
        <v>430</v>
      </c>
      <c r="B2526" s="1" t="s">
        <v>478</v>
      </c>
      <c r="C2526" s="1" t="s">
        <v>121</v>
      </c>
      <c r="D2526" s="84">
        <v>2006</v>
      </c>
      <c r="E2526" s="3">
        <v>38979</v>
      </c>
      <c r="F2526" s="3"/>
      <c r="G2526" s="1" t="s">
        <v>118</v>
      </c>
      <c r="AK2526" s="4"/>
      <c r="AL2526" s="4"/>
      <c r="AM2526" s="1"/>
      <c r="AN2526" s="1"/>
      <c r="AO2526" s="1"/>
      <c r="AP2526" s="4"/>
      <c r="BV2526" s="1">
        <v>32</v>
      </c>
    </row>
    <row r="2527" spans="1:129" hidden="1" x14ac:dyDescent="0.25">
      <c r="A2527" s="1" t="s">
        <v>430</v>
      </c>
      <c r="B2527" s="1" t="s">
        <v>478</v>
      </c>
      <c r="C2527" s="1" t="s">
        <v>121</v>
      </c>
      <c r="D2527" s="84">
        <v>2006</v>
      </c>
      <c r="E2527" s="3">
        <v>39007</v>
      </c>
      <c r="F2527" s="3"/>
      <c r="G2527" s="1" t="s">
        <v>118</v>
      </c>
      <c r="AK2527" s="4"/>
      <c r="AL2527" s="4"/>
      <c r="AM2527" s="1"/>
      <c r="AN2527" s="1"/>
      <c r="AO2527" s="1"/>
      <c r="AP2527" s="4"/>
      <c r="DS2527" s="1">
        <v>277.5</v>
      </c>
      <c r="DT2527" s="1">
        <v>0.14424114099999999</v>
      </c>
      <c r="DU2527" s="1">
        <v>0.19789831899999999</v>
      </c>
      <c r="DV2527" s="1">
        <v>0.21055095500000001</v>
      </c>
      <c r="DW2527" s="1">
        <v>0.29139641399999999</v>
      </c>
      <c r="DX2527" s="1">
        <v>0.31897192800000002</v>
      </c>
    </row>
    <row r="2528" spans="1:129" hidden="1" x14ac:dyDescent="0.25">
      <c r="A2528" s="1" t="s">
        <v>430</v>
      </c>
      <c r="B2528" s="1" t="s">
        <v>478</v>
      </c>
      <c r="C2528" s="1" t="s">
        <v>121</v>
      </c>
      <c r="D2528" s="84">
        <v>2006</v>
      </c>
      <c r="E2528" s="3">
        <v>39007</v>
      </c>
      <c r="F2528" s="3"/>
      <c r="G2528" s="1" t="s">
        <v>118</v>
      </c>
      <c r="AK2528" s="4">
        <v>596.99</v>
      </c>
      <c r="AL2528" s="82">
        <f>AK2528/100</f>
        <v>5.9699</v>
      </c>
      <c r="AM2528" s="1"/>
      <c r="AN2528" s="1"/>
      <c r="AO2528" s="1"/>
      <c r="AP2528" s="4"/>
      <c r="AS2528" s="1">
        <v>0</v>
      </c>
      <c r="AW2528" s="1">
        <v>0</v>
      </c>
      <c r="BA2528" s="1">
        <v>335.6900334</v>
      </c>
      <c r="BG2528" s="1">
        <v>0.112834397</v>
      </c>
      <c r="BJ2528" s="1">
        <v>9.3763794499999999</v>
      </c>
      <c r="BK2528" s="1">
        <v>12033.89831</v>
      </c>
      <c r="BX2528" s="1">
        <v>130.84759500000001</v>
      </c>
      <c r="BZ2528" s="1">
        <v>218</v>
      </c>
      <c r="CD2528" s="1">
        <v>104.5</v>
      </c>
    </row>
    <row r="2529" spans="1:128" hidden="1" x14ac:dyDescent="0.25">
      <c r="A2529" s="1" t="s">
        <v>430</v>
      </c>
      <c r="B2529" s="1" t="s">
        <v>478</v>
      </c>
      <c r="C2529" s="1" t="s">
        <v>122</v>
      </c>
      <c r="D2529" s="84">
        <v>2006</v>
      </c>
      <c r="E2529" s="3">
        <v>38861</v>
      </c>
      <c r="F2529" s="3"/>
      <c r="G2529" s="1" t="s">
        <v>123</v>
      </c>
      <c r="AK2529" s="4"/>
      <c r="AL2529" s="4"/>
      <c r="AM2529" s="1"/>
      <c r="AN2529" s="1"/>
      <c r="AO2529" s="1"/>
      <c r="AP2529" s="4"/>
      <c r="DS2529" s="1">
        <v>384.57171720000002</v>
      </c>
      <c r="DT2529" s="1">
        <v>0.33223657899999998</v>
      </c>
      <c r="DU2529" s="1">
        <v>0.34622388900000001</v>
      </c>
      <c r="DV2529" s="1">
        <v>0.33326650299999999</v>
      </c>
      <c r="DW2529" s="1">
        <v>0.29213422700000002</v>
      </c>
      <c r="DX2529" s="1">
        <v>0.31727476100000002</v>
      </c>
    </row>
    <row r="2530" spans="1:128" hidden="1" x14ac:dyDescent="0.25">
      <c r="A2530" s="1" t="s">
        <v>430</v>
      </c>
      <c r="B2530" s="1" t="s">
        <v>478</v>
      </c>
      <c r="C2530" s="1" t="s">
        <v>122</v>
      </c>
      <c r="D2530" s="84">
        <v>2006</v>
      </c>
      <c r="E2530" s="3">
        <v>38898</v>
      </c>
      <c r="F2530" s="3"/>
      <c r="G2530" s="1" t="s">
        <v>123</v>
      </c>
      <c r="AK2530" s="4"/>
      <c r="AL2530" s="4"/>
      <c r="AM2530" s="1"/>
      <c r="AN2530" s="1"/>
      <c r="AO2530" s="1"/>
      <c r="AP2530" s="4"/>
      <c r="BV2530" s="1">
        <v>22</v>
      </c>
    </row>
    <row r="2531" spans="1:128" hidden="1" x14ac:dyDescent="0.25">
      <c r="A2531" s="1" t="s">
        <v>430</v>
      </c>
      <c r="B2531" s="1" t="s">
        <v>478</v>
      </c>
      <c r="C2531" s="1" t="s">
        <v>122</v>
      </c>
      <c r="D2531" s="84">
        <v>2006</v>
      </c>
      <c r="E2531" s="3">
        <v>38916</v>
      </c>
      <c r="F2531" s="3"/>
      <c r="G2531" s="1" t="s">
        <v>123</v>
      </c>
      <c r="AK2531" s="4">
        <v>127.18</v>
      </c>
      <c r="AL2531" s="82">
        <f t="shared" ref="AL2531:AL2533" si="6">AK2531/100</f>
        <v>1.2718</v>
      </c>
      <c r="AM2531" s="1"/>
      <c r="AN2531" s="1"/>
      <c r="AO2531" s="1"/>
      <c r="AP2531" s="4"/>
      <c r="AS2531" s="1">
        <v>0</v>
      </c>
      <c r="AW2531" s="1">
        <v>0</v>
      </c>
      <c r="BA2531" s="1">
        <v>0</v>
      </c>
      <c r="BG2531" s="1">
        <v>2.2000000000000002</v>
      </c>
      <c r="BJ2531" s="1">
        <v>108.1</v>
      </c>
      <c r="BK2531" s="1">
        <v>15128.199909999999</v>
      </c>
      <c r="BX2531" s="1">
        <v>0</v>
      </c>
      <c r="BZ2531" s="1">
        <v>19</v>
      </c>
      <c r="DS2531" s="1">
        <v>393.62206320000001</v>
      </c>
      <c r="DT2531" s="1">
        <v>0.28872864500000001</v>
      </c>
      <c r="DU2531" s="1">
        <v>0.326238484</v>
      </c>
      <c r="DV2531" s="1">
        <v>0.335935121</v>
      </c>
      <c r="DW2531" s="1">
        <v>0.35559490399999999</v>
      </c>
      <c r="DX2531" s="1">
        <v>0.31305995399999997</v>
      </c>
    </row>
    <row r="2532" spans="1:128" hidden="1" x14ac:dyDescent="0.25">
      <c r="A2532" s="1" t="s">
        <v>430</v>
      </c>
      <c r="B2532" s="1" t="s">
        <v>478</v>
      </c>
      <c r="C2532" s="1" t="s">
        <v>122</v>
      </c>
      <c r="D2532" s="84">
        <v>2006</v>
      </c>
      <c r="E2532" s="3">
        <v>38938</v>
      </c>
      <c r="F2532" s="3"/>
      <c r="G2532" s="1" t="s">
        <v>123</v>
      </c>
      <c r="AK2532" s="4">
        <v>402.9</v>
      </c>
      <c r="AL2532" s="82">
        <f t="shared" si="6"/>
        <v>4.0289999999999999</v>
      </c>
      <c r="AM2532" s="1"/>
      <c r="AN2532" s="1"/>
      <c r="AO2532" s="1"/>
      <c r="AP2532" s="4"/>
      <c r="AS2532" s="1">
        <v>0</v>
      </c>
      <c r="AW2532" s="1">
        <v>0</v>
      </c>
      <c r="BA2532" s="1">
        <v>26.2</v>
      </c>
      <c r="BG2532" s="1">
        <v>5.19</v>
      </c>
      <c r="BJ2532" s="1">
        <v>245.2</v>
      </c>
      <c r="BK2532" s="1">
        <v>20703</v>
      </c>
      <c r="BV2532" s="1">
        <v>30</v>
      </c>
      <c r="BX2532" s="1">
        <v>0</v>
      </c>
      <c r="BZ2532" s="1">
        <v>127</v>
      </c>
      <c r="CD2532" s="1">
        <v>605.32801910000001</v>
      </c>
    </row>
    <row r="2533" spans="1:128" hidden="1" x14ac:dyDescent="0.25">
      <c r="A2533" s="1" t="s">
        <v>430</v>
      </c>
      <c r="B2533" s="1" t="s">
        <v>478</v>
      </c>
      <c r="C2533" s="1" t="s">
        <v>122</v>
      </c>
      <c r="D2533" s="84">
        <v>2006</v>
      </c>
      <c r="E2533" s="3">
        <v>38939</v>
      </c>
      <c r="F2533" s="3"/>
      <c r="G2533" s="1" t="s">
        <v>123</v>
      </c>
      <c r="AK2533" s="4">
        <v>102.67</v>
      </c>
      <c r="AL2533" s="82">
        <f t="shared" si="6"/>
        <v>1.0266999999999999</v>
      </c>
      <c r="AM2533" s="1"/>
      <c r="AN2533" s="1"/>
      <c r="AO2533" s="1"/>
      <c r="AP2533" s="4"/>
      <c r="AS2533" s="1">
        <v>0</v>
      </c>
      <c r="AW2533" s="1">
        <v>0</v>
      </c>
      <c r="BA2533" s="1">
        <v>11.77695917</v>
      </c>
      <c r="BG2533" s="1">
        <v>0.71428606400000005</v>
      </c>
      <c r="BJ2533" s="1">
        <v>29.967145769999998</v>
      </c>
      <c r="BK2533" s="1">
        <v>24037.94845</v>
      </c>
      <c r="BV2533" s="1">
        <v>30</v>
      </c>
      <c r="BX2533" s="1">
        <v>0</v>
      </c>
      <c r="BZ2533" s="1">
        <v>57.280521409999999</v>
      </c>
      <c r="CD2533" s="1">
        <v>1405.036124</v>
      </c>
    </row>
    <row r="2534" spans="1:128" hidden="1" x14ac:dyDescent="0.25">
      <c r="A2534" s="1" t="s">
        <v>430</v>
      </c>
      <c r="B2534" s="1" t="s">
        <v>478</v>
      </c>
      <c r="C2534" s="1" t="s">
        <v>122</v>
      </c>
      <c r="D2534" s="84">
        <v>2006</v>
      </c>
      <c r="E2534" s="3">
        <v>38940</v>
      </c>
      <c r="F2534" s="3"/>
      <c r="G2534" s="1" t="s">
        <v>123</v>
      </c>
      <c r="AK2534" s="4"/>
      <c r="AL2534" s="4"/>
      <c r="AM2534" s="1"/>
      <c r="AN2534" s="1"/>
      <c r="AO2534" s="1"/>
      <c r="AP2534" s="4"/>
      <c r="DS2534" s="1">
        <v>364.44141939999997</v>
      </c>
      <c r="DT2534" s="1">
        <v>0.226222492</v>
      </c>
      <c r="DU2534" s="1">
        <v>0.27081492299999999</v>
      </c>
      <c r="DV2534" s="1">
        <v>0.26714682499999998</v>
      </c>
      <c r="DW2534" s="1">
        <v>0.34505809900000001</v>
      </c>
      <c r="DX2534" s="1">
        <v>0.35408109900000001</v>
      </c>
    </row>
    <row r="2535" spans="1:128" hidden="1" x14ac:dyDescent="0.25">
      <c r="A2535" s="1" t="s">
        <v>430</v>
      </c>
      <c r="B2535" s="1" t="s">
        <v>478</v>
      </c>
      <c r="C2535" s="1" t="s">
        <v>122</v>
      </c>
      <c r="D2535" s="84">
        <v>2006</v>
      </c>
      <c r="E2535" s="3">
        <v>38964</v>
      </c>
      <c r="F2535" s="3"/>
      <c r="G2535" s="1" t="s">
        <v>123</v>
      </c>
      <c r="AK2535" s="4">
        <v>324.10000000000002</v>
      </c>
      <c r="AL2535" s="82">
        <f>AK2535/100</f>
        <v>3.2410000000000001</v>
      </c>
      <c r="AM2535" s="1"/>
      <c r="AN2535" s="1"/>
      <c r="AO2535" s="1"/>
      <c r="AP2535" s="4"/>
      <c r="AS2535" s="1">
        <v>0</v>
      </c>
      <c r="AW2535" s="1">
        <v>0</v>
      </c>
      <c r="BA2535" s="1">
        <v>27</v>
      </c>
      <c r="BG2535" s="1">
        <v>4.4000000000000004</v>
      </c>
      <c r="BJ2535" s="1">
        <v>184.3</v>
      </c>
      <c r="BK2535" s="1">
        <v>23535.06163</v>
      </c>
      <c r="BV2535" s="1">
        <v>31</v>
      </c>
      <c r="BX2535" s="1">
        <v>7.6</v>
      </c>
      <c r="BZ2535" s="1">
        <v>112.7</v>
      </c>
      <c r="CD2535" s="1">
        <v>1814</v>
      </c>
    </row>
    <row r="2536" spans="1:128" hidden="1" x14ac:dyDescent="0.25">
      <c r="A2536" s="1" t="s">
        <v>430</v>
      </c>
      <c r="B2536" s="1" t="s">
        <v>478</v>
      </c>
      <c r="C2536" s="1" t="s">
        <v>122</v>
      </c>
      <c r="D2536" s="84">
        <v>2006</v>
      </c>
      <c r="E2536" s="3">
        <v>38965</v>
      </c>
      <c r="F2536" s="3"/>
      <c r="G2536" s="1" t="s">
        <v>123</v>
      </c>
      <c r="AK2536" s="4"/>
      <c r="AL2536" s="4"/>
      <c r="AM2536" s="1"/>
      <c r="AN2536" s="1"/>
      <c r="AO2536" s="1"/>
      <c r="AP2536" s="4"/>
      <c r="DS2536" s="1">
        <v>339.32235320000001</v>
      </c>
      <c r="DT2536" s="1">
        <v>0.21653673500000001</v>
      </c>
      <c r="DU2536" s="1">
        <v>0.26046261199999998</v>
      </c>
      <c r="DV2536" s="1">
        <v>0.25690960099999999</v>
      </c>
      <c r="DW2536" s="1">
        <v>0.31814751000000002</v>
      </c>
      <c r="DX2536" s="1">
        <v>0.31751772499999997</v>
      </c>
    </row>
    <row r="2537" spans="1:128" hidden="1" x14ac:dyDescent="0.25">
      <c r="A2537" s="1" t="s">
        <v>430</v>
      </c>
      <c r="B2537" s="1" t="s">
        <v>478</v>
      </c>
      <c r="C2537" s="1" t="s">
        <v>122</v>
      </c>
      <c r="D2537" s="84">
        <v>2006</v>
      </c>
      <c r="E2537" s="3">
        <v>38979</v>
      </c>
      <c r="F2537" s="3"/>
      <c r="G2537" s="1" t="s">
        <v>123</v>
      </c>
      <c r="AK2537" s="4"/>
      <c r="AL2537" s="4"/>
      <c r="AM2537" s="1"/>
      <c r="AN2537" s="1"/>
      <c r="AO2537" s="1"/>
      <c r="AP2537" s="4"/>
      <c r="BV2537" s="1">
        <v>32</v>
      </c>
    </row>
    <row r="2538" spans="1:128" hidden="1" x14ac:dyDescent="0.25">
      <c r="A2538" s="1" t="s">
        <v>430</v>
      </c>
      <c r="B2538" s="1" t="s">
        <v>478</v>
      </c>
      <c r="C2538" s="1" t="s">
        <v>122</v>
      </c>
      <c r="D2538" s="84">
        <v>2006</v>
      </c>
      <c r="E2538" s="3">
        <v>39007</v>
      </c>
      <c r="F2538" s="3"/>
      <c r="G2538" s="1" t="s">
        <v>123</v>
      </c>
      <c r="AK2538" s="4"/>
      <c r="AL2538" s="4"/>
      <c r="AM2538" s="1"/>
      <c r="AN2538" s="1"/>
      <c r="AO2538" s="1"/>
      <c r="AP2538" s="4"/>
      <c r="DS2538" s="1">
        <v>304.31325129999999</v>
      </c>
      <c r="DT2538" s="1">
        <v>0.13485713599999999</v>
      </c>
      <c r="DU2538" s="1">
        <v>0.216468996</v>
      </c>
      <c r="DV2538" s="1">
        <v>0.21734684500000001</v>
      </c>
      <c r="DW2538" s="1">
        <v>0.28730309700000001</v>
      </c>
      <c r="DX2538" s="1">
        <v>0.33406449599999999</v>
      </c>
    </row>
    <row r="2539" spans="1:128" hidden="1" x14ac:dyDescent="0.25">
      <c r="A2539" s="1" t="s">
        <v>430</v>
      </c>
      <c r="B2539" s="1" t="s">
        <v>478</v>
      </c>
      <c r="C2539" s="1" t="s">
        <v>122</v>
      </c>
      <c r="D2539" s="84">
        <v>2006</v>
      </c>
      <c r="E2539" s="3">
        <v>39007</v>
      </c>
      <c r="F2539" s="3"/>
      <c r="G2539" s="1" t="s">
        <v>123</v>
      </c>
      <c r="AK2539" s="4">
        <v>363.6</v>
      </c>
      <c r="AL2539" s="82">
        <f>AK2539/100</f>
        <v>3.6360000000000001</v>
      </c>
      <c r="AM2539" s="1"/>
      <c r="AN2539" s="1"/>
      <c r="AO2539" s="1"/>
      <c r="AP2539" s="4"/>
      <c r="AS2539" s="1">
        <v>0</v>
      </c>
      <c r="AW2539" s="1">
        <v>0</v>
      </c>
      <c r="BA2539" s="1">
        <v>235.584687</v>
      </c>
      <c r="BG2539" s="1">
        <v>8.6839652000000003E-2</v>
      </c>
      <c r="BJ2539" s="1">
        <v>10.065505140000001</v>
      </c>
      <c r="BK2539" s="1">
        <v>8627.4509799999996</v>
      </c>
      <c r="BX2539" s="1">
        <v>89.040631540000007</v>
      </c>
      <c r="BZ2539" s="1">
        <v>118.8343398</v>
      </c>
      <c r="CD2539" s="1">
        <v>90</v>
      </c>
    </row>
    <row r="2540" spans="1:128" hidden="1" x14ac:dyDescent="0.25">
      <c r="A2540" s="1" t="s">
        <v>430</v>
      </c>
      <c r="B2540" s="1" t="s">
        <v>478</v>
      </c>
      <c r="C2540" s="1" t="s">
        <v>124</v>
      </c>
      <c r="D2540" s="84">
        <v>2006</v>
      </c>
      <c r="E2540" s="3">
        <v>38861</v>
      </c>
      <c r="F2540" s="3"/>
      <c r="G2540" s="1" t="s">
        <v>125</v>
      </c>
      <c r="AK2540" s="4"/>
      <c r="AL2540" s="4"/>
      <c r="AM2540" s="1"/>
      <c r="AN2540" s="1"/>
      <c r="AO2540" s="1"/>
      <c r="AP2540" s="4"/>
      <c r="DS2540" s="1">
        <v>384.57171720000002</v>
      </c>
      <c r="DT2540" s="1">
        <v>0.33223657899999998</v>
      </c>
      <c r="DU2540" s="1">
        <v>0.34622388900000001</v>
      </c>
      <c r="DV2540" s="1">
        <v>0.33326650299999999</v>
      </c>
      <c r="DW2540" s="1">
        <v>0.29213422700000002</v>
      </c>
      <c r="DX2540" s="1">
        <v>0.31727476100000002</v>
      </c>
    </row>
    <row r="2541" spans="1:128" hidden="1" x14ac:dyDescent="0.25">
      <c r="A2541" s="1" t="s">
        <v>430</v>
      </c>
      <c r="B2541" s="1" t="s">
        <v>478</v>
      </c>
      <c r="C2541" s="1" t="s">
        <v>124</v>
      </c>
      <c r="D2541" s="84">
        <v>2006</v>
      </c>
      <c r="E2541" s="3">
        <v>38916</v>
      </c>
      <c r="F2541" s="3"/>
      <c r="G2541" s="1" t="s">
        <v>125</v>
      </c>
      <c r="AK2541" s="4">
        <v>127.18</v>
      </c>
      <c r="AL2541" s="82">
        <f t="shared" ref="AL2541:AL2543" si="7">AK2541/100</f>
        <v>1.2718</v>
      </c>
      <c r="AM2541" s="1"/>
      <c r="AN2541" s="1"/>
      <c r="AO2541" s="1"/>
      <c r="AP2541" s="4"/>
      <c r="AS2541" s="1">
        <v>0</v>
      </c>
      <c r="AW2541" s="1">
        <v>0</v>
      </c>
      <c r="BA2541" s="1">
        <v>0</v>
      </c>
      <c r="BG2541" s="1">
        <v>2.2000000000000002</v>
      </c>
      <c r="BJ2541" s="1">
        <v>108.1</v>
      </c>
      <c r="BK2541" s="1">
        <v>15128.199909999999</v>
      </c>
      <c r="BX2541" s="1">
        <v>0</v>
      </c>
      <c r="BZ2541" s="1">
        <v>19</v>
      </c>
      <c r="DS2541" s="1">
        <v>393.62206320000001</v>
      </c>
      <c r="DT2541" s="1">
        <v>0.28872864500000001</v>
      </c>
      <c r="DU2541" s="1">
        <v>0.326238484</v>
      </c>
      <c r="DV2541" s="1">
        <v>0.335935121</v>
      </c>
      <c r="DW2541" s="1">
        <v>0.35559490399999999</v>
      </c>
      <c r="DX2541" s="1">
        <v>0.31305995399999997</v>
      </c>
    </row>
    <row r="2542" spans="1:128" hidden="1" x14ac:dyDescent="0.25">
      <c r="A2542" s="1" t="s">
        <v>430</v>
      </c>
      <c r="B2542" s="1" t="s">
        <v>478</v>
      </c>
      <c r="C2542" s="1" t="s">
        <v>124</v>
      </c>
      <c r="D2542" s="84">
        <v>2006</v>
      </c>
      <c r="E2542" s="3">
        <v>38938</v>
      </c>
      <c r="F2542" s="3"/>
      <c r="G2542" s="1" t="s">
        <v>125</v>
      </c>
      <c r="AK2542" s="4">
        <v>402.9</v>
      </c>
      <c r="AL2542" s="82">
        <f t="shared" si="7"/>
        <v>4.0289999999999999</v>
      </c>
      <c r="AM2542" s="1"/>
      <c r="AN2542" s="1"/>
      <c r="AO2542" s="1"/>
      <c r="AP2542" s="4"/>
      <c r="AS2542" s="1">
        <v>0</v>
      </c>
      <c r="AW2542" s="1">
        <v>0</v>
      </c>
      <c r="BA2542" s="1">
        <v>26.2</v>
      </c>
      <c r="BG2542" s="1">
        <v>5.19</v>
      </c>
      <c r="BJ2542" s="1">
        <v>245.2</v>
      </c>
      <c r="BK2542" s="1">
        <v>20703</v>
      </c>
      <c r="BX2542" s="1">
        <v>0</v>
      </c>
      <c r="BZ2542" s="1">
        <v>127</v>
      </c>
      <c r="CD2542" s="1">
        <v>605.32801910000001</v>
      </c>
    </row>
    <row r="2543" spans="1:128" hidden="1" x14ac:dyDescent="0.25">
      <c r="A2543" s="1" t="s">
        <v>430</v>
      </c>
      <c r="B2543" s="1" t="s">
        <v>478</v>
      </c>
      <c r="C2543" s="1" t="s">
        <v>124</v>
      </c>
      <c r="D2543" s="84">
        <v>2006</v>
      </c>
      <c r="E2543" s="3">
        <v>38939</v>
      </c>
      <c r="F2543" s="3"/>
      <c r="G2543" s="1" t="s">
        <v>125</v>
      </c>
      <c r="AK2543" s="4">
        <v>102.67</v>
      </c>
      <c r="AL2543" s="82">
        <f t="shared" si="7"/>
        <v>1.0266999999999999</v>
      </c>
      <c r="AM2543" s="1"/>
      <c r="AN2543" s="1"/>
      <c r="AO2543" s="1"/>
      <c r="AP2543" s="4"/>
      <c r="AS2543" s="1">
        <v>0</v>
      </c>
      <c r="AW2543" s="1">
        <v>0</v>
      </c>
      <c r="BA2543" s="1">
        <v>11.77695917</v>
      </c>
      <c r="BG2543" s="1">
        <v>0.71428606400000005</v>
      </c>
      <c r="BJ2543" s="1">
        <v>29.967145769999998</v>
      </c>
      <c r="BK2543" s="1">
        <v>24037.94845</v>
      </c>
      <c r="BX2543" s="1">
        <v>0</v>
      </c>
      <c r="BZ2543" s="1">
        <v>57.280521409999999</v>
      </c>
      <c r="CD2543" s="1">
        <v>1405.036124</v>
      </c>
    </row>
    <row r="2544" spans="1:128" hidden="1" x14ac:dyDescent="0.25">
      <c r="A2544" s="1" t="s">
        <v>430</v>
      </c>
      <c r="B2544" s="1" t="s">
        <v>478</v>
      </c>
      <c r="C2544" s="1" t="s">
        <v>124</v>
      </c>
      <c r="D2544" s="84">
        <v>2006</v>
      </c>
      <c r="E2544" s="3">
        <v>38940</v>
      </c>
      <c r="F2544" s="3"/>
      <c r="G2544" s="1" t="s">
        <v>125</v>
      </c>
      <c r="AK2544" s="4"/>
      <c r="AL2544" s="4"/>
      <c r="AM2544" s="1"/>
      <c r="AN2544" s="1"/>
      <c r="AO2544" s="1"/>
      <c r="AP2544" s="4"/>
      <c r="DS2544" s="1">
        <v>364.44141939999997</v>
      </c>
      <c r="DT2544" s="1">
        <v>0.226222492</v>
      </c>
      <c r="DU2544" s="1">
        <v>0.27081492299999999</v>
      </c>
      <c r="DV2544" s="1">
        <v>0.26714682499999998</v>
      </c>
      <c r="DW2544" s="1">
        <v>0.34505809900000001</v>
      </c>
      <c r="DX2544" s="1">
        <v>0.35408109900000001</v>
      </c>
    </row>
    <row r="2545" spans="1:128" hidden="1" x14ac:dyDescent="0.25">
      <c r="A2545" s="1" t="s">
        <v>430</v>
      </c>
      <c r="B2545" s="1" t="s">
        <v>478</v>
      </c>
      <c r="C2545" s="1" t="s">
        <v>124</v>
      </c>
      <c r="D2545" s="84">
        <v>2006</v>
      </c>
      <c r="E2545" s="3">
        <v>38963</v>
      </c>
      <c r="F2545" s="3"/>
      <c r="G2545" s="1" t="s">
        <v>125</v>
      </c>
      <c r="AK2545" s="4">
        <v>324.10000000000002</v>
      </c>
      <c r="AL2545" s="82">
        <f t="shared" ref="AL2545:AL2546" si="8">AK2545/100</f>
        <v>3.2410000000000001</v>
      </c>
      <c r="AM2545" s="1"/>
      <c r="AN2545" s="1"/>
      <c r="AO2545" s="1"/>
      <c r="AP2545" s="4"/>
      <c r="AS2545" s="1">
        <v>0</v>
      </c>
      <c r="AW2545" s="1">
        <v>0</v>
      </c>
      <c r="BA2545" s="1">
        <v>27</v>
      </c>
      <c r="BG2545" s="1">
        <v>4.3899999999999997</v>
      </c>
      <c r="BJ2545" s="1">
        <v>184.3</v>
      </c>
      <c r="BK2545" s="1">
        <v>23535.06163</v>
      </c>
      <c r="BX2545" s="1">
        <v>7.6</v>
      </c>
      <c r="BZ2545" s="1">
        <v>112.7</v>
      </c>
      <c r="CD2545" s="1">
        <v>1814</v>
      </c>
    </row>
    <row r="2546" spans="1:128" hidden="1" x14ac:dyDescent="0.25">
      <c r="A2546" s="1" t="s">
        <v>430</v>
      </c>
      <c r="B2546" s="1" t="s">
        <v>478</v>
      </c>
      <c r="C2546" s="1" t="s">
        <v>124</v>
      </c>
      <c r="D2546" s="84">
        <v>2006</v>
      </c>
      <c r="E2546" s="3">
        <v>38964</v>
      </c>
      <c r="F2546" s="3"/>
      <c r="G2546" s="1" t="s">
        <v>125</v>
      </c>
      <c r="AK2546" s="4">
        <v>102.15</v>
      </c>
      <c r="AL2546" s="82">
        <f t="shared" si="8"/>
        <v>1.0215000000000001</v>
      </c>
      <c r="AM2546" s="1"/>
      <c r="AN2546" s="1"/>
      <c r="AO2546" s="1"/>
      <c r="AP2546" s="4"/>
      <c r="AS2546" s="1">
        <v>0</v>
      </c>
      <c r="AW2546" s="1">
        <v>0</v>
      </c>
      <c r="BA2546" s="1">
        <v>24.8</v>
      </c>
      <c r="BG2546" s="1">
        <v>0.44</v>
      </c>
      <c r="BJ2546" s="1">
        <v>18.100000000000001</v>
      </c>
      <c r="BK2546" s="1">
        <v>24379.270690000001</v>
      </c>
      <c r="BX2546" s="1">
        <v>2.2000000000000002</v>
      </c>
      <c r="BZ2546" s="1">
        <v>59.3</v>
      </c>
      <c r="CD2546" s="1">
        <v>1429</v>
      </c>
    </row>
    <row r="2547" spans="1:128" hidden="1" x14ac:dyDescent="0.25">
      <c r="A2547" s="1" t="s">
        <v>430</v>
      </c>
      <c r="B2547" s="1" t="s">
        <v>478</v>
      </c>
      <c r="C2547" s="1" t="s">
        <v>124</v>
      </c>
      <c r="D2547" s="84">
        <v>2006</v>
      </c>
      <c r="E2547" s="3">
        <v>38965</v>
      </c>
      <c r="F2547" s="3"/>
      <c r="G2547" s="1" t="s">
        <v>125</v>
      </c>
      <c r="AK2547" s="4"/>
      <c r="AL2547" s="4"/>
      <c r="AM2547" s="1"/>
      <c r="AN2547" s="1"/>
      <c r="AO2547" s="1"/>
      <c r="AP2547" s="4"/>
      <c r="DS2547" s="1">
        <v>339.32235320000001</v>
      </c>
      <c r="DT2547" s="1">
        <v>0.21653673500000001</v>
      </c>
      <c r="DU2547" s="1">
        <v>0.26046261199999998</v>
      </c>
      <c r="DV2547" s="1">
        <v>0.25690960099999999</v>
      </c>
      <c r="DW2547" s="1">
        <v>0.31814751000000002</v>
      </c>
      <c r="DX2547" s="1">
        <v>0.31751772499999997</v>
      </c>
    </row>
    <row r="2548" spans="1:128" hidden="1" x14ac:dyDescent="0.25">
      <c r="A2548" s="1" t="s">
        <v>430</v>
      </c>
      <c r="B2548" s="1" t="s">
        <v>478</v>
      </c>
      <c r="C2548" s="1" t="s">
        <v>124</v>
      </c>
      <c r="D2548" s="84">
        <v>2006</v>
      </c>
      <c r="E2548" s="3">
        <v>38979</v>
      </c>
      <c r="F2548" s="3"/>
      <c r="G2548" s="1" t="s">
        <v>125</v>
      </c>
      <c r="AK2548" s="4">
        <v>134.65</v>
      </c>
      <c r="AL2548" s="82">
        <f>AK2548/100</f>
        <v>1.3465</v>
      </c>
      <c r="AM2548" s="1"/>
      <c r="AN2548" s="1"/>
      <c r="AO2548" s="1"/>
      <c r="AP2548" s="4"/>
      <c r="AS2548" s="1">
        <v>0</v>
      </c>
      <c r="AW2548" s="1">
        <v>0</v>
      </c>
      <c r="BA2548" s="1">
        <v>27.367739799999999</v>
      </c>
      <c r="BG2548" s="1">
        <v>0.37019551699999997</v>
      </c>
      <c r="BJ2548" s="1">
        <v>27.590760509999999</v>
      </c>
      <c r="BK2548" s="1">
        <v>13450.906720000001</v>
      </c>
      <c r="BX2548" s="1">
        <v>18.80955591</v>
      </c>
      <c r="BZ2548" s="1">
        <v>74.648797009999996</v>
      </c>
      <c r="CD2548" s="1">
        <v>1294.706686</v>
      </c>
    </row>
    <row r="2549" spans="1:128" hidden="1" x14ac:dyDescent="0.25">
      <c r="A2549" s="1" t="s">
        <v>430</v>
      </c>
      <c r="B2549" s="1" t="s">
        <v>478</v>
      </c>
      <c r="C2549" s="1" t="s">
        <v>124</v>
      </c>
      <c r="D2549" s="84">
        <v>2006</v>
      </c>
      <c r="E2549" s="3">
        <v>39007</v>
      </c>
      <c r="F2549" s="3"/>
      <c r="G2549" s="1" t="s">
        <v>125</v>
      </c>
      <c r="AK2549" s="4"/>
      <c r="AL2549" s="4"/>
      <c r="AM2549" s="1"/>
      <c r="AN2549" s="1"/>
      <c r="AO2549" s="1"/>
      <c r="AP2549" s="4"/>
      <c r="DS2549" s="1">
        <v>326.32635759999999</v>
      </c>
      <c r="DT2549" s="1">
        <v>0.17026885899999999</v>
      </c>
      <c r="DU2549" s="1">
        <v>0.205975777</v>
      </c>
      <c r="DV2549" s="1">
        <v>0.227926091</v>
      </c>
      <c r="DW2549" s="1">
        <v>0.31622489399999998</v>
      </c>
      <c r="DX2549" s="1">
        <v>0.35548122199999999</v>
      </c>
    </row>
    <row r="2550" spans="1:128" hidden="1" x14ac:dyDescent="0.25">
      <c r="A2550" s="1" t="s">
        <v>430</v>
      </c>
      <c r="B2550" s="1" t="s">
        <v>478</v>
      </c>
      <c r="C2550" s="1" t="s">
        <v>124</v>
      </c>
      <c r="D2550" s="84">
        <v>2006</v>
      </c>
      <c r="E2550" s="3">
        <v>39007</v>
      </c>
      <c r="F2550" s="3"/>
      <c r="G2550" s="1" t="s">
        <v>125</v>
      </c>
      <c r="AK2550" s="4">
        <v>148.54</v>
      </c>
      <c r="AL2550" s="82">
        <f>AK2550/100</f>
        <v>1.4853999999999998</v>
      </c>
      <c r="AM2550" s="1"/>
      <c r="AN2550" s="1"/>
      <c r="AO2550" s="1"/>
      <c r="AP2550" s="4"/>
      <c r="AS2550" s="1">
        <v>0</v>
      </c>
      <c r="AW2550" s="1">
        <v>0</v>
      </c>
      <c r="BA2550" s="1">
        <v>53.733962929999997</v>
      </c>
      <c r="BG2550" s="1">
        <v>0.192725696</v>
      </c>
      <c r="BJ2550" s="1">
        <v>21.194281320000002</v>
      </c>
      <c r="BK2550" s="1">
        <v>9340.4500310000003</v>
      </c>
      <c r="BX2550" s="1">
        <v>31.913940960000001</v>
      </c>
      <c r="BZ2550" s="1">
        <v>70.486030029999995</v>
      </c>
      <c r="CD2550" s="1">
        <v>66.8</v>
      </c>
    </row>
    <row r="2551" spans="1:128" hidden="1" x14ac:dyDescent="0.25">
      <c r="A2551" s="1" t="s">
        <v>430</v>
      </c>
      <c r="B2551" s="1" t="s">
        <v>478</v>
      </c>
      <c r="C2551" s="1" t="s">
        <v>126</v>
      </c>
      <c r="D2551" s="84">
        <v>2006</v>
      </c>
      <c r="E2551" s="3">
        <v>38861</v>
      </c>
      <c r="F2551" s="3"/>
      <c r="G2551" s="1" t="s">
        <v>118</v>
      </c>
      <c r="AK2551" s="4"/>
      <c r="AL2551" s="4"/>
      <c r="AM2551" s="1"/>
      <c r="AN2551" s="1"/>
      <c r="AO2551" s="1"/>
      <c r="AP2551" s="4"/>
      <c r="DS2551" s="1">
        <v>355.7</v>
      </c>
      <c r="DT2551" s="1">
        <v>0.33223657899999998</v>
      </c>
      <c r="DU2551" s="1">
        <v>0.34622388900000001</v>
      </c>
      <c r="DV2551" s="1">
        <v>0.33326650299999999</v>
      </c>
      <c r="DW2551" s="1">
        <v>0.29213422700000002</v>
      </c>
      <c r="DX2551" s="1">
        <v>0.31727476100000002</v>
      </c>
    </row>
    <row r="2552" spans="1:128" hidden="1" x14ac:dyDescent="0.25">
      <c r="A2552" s="1" t="s">
        <v>430</v>
      </c>
      <c r="B2552" s="1" t="s">
        <v>478</v>
      </c>
      <c r="C2552" s="1" t="s">
        <v>126</v>
      </c>
      <c r="D2552" s="84">
        <v>2006</v>
      </c>
      <c r="E2552" s="3">
        <v>38898</v>
      </c>
      <c r="F2552" s="3"/>
      <c r="G2552" s="1" t="s">
        <v>118</v>
      </c>
      <c r="AK2552" s="4"/>
      <c r="AL2552" s="4"/>
      <c r="AM2552" s="1"/>
      <c r="AN2552" s="1"/>
      <c r="AO2552" s="1"/>
      <c r="AP2552" s="4"/>
      <c r="BV2552" s="1">
        <v>22.666666670000001</v>
      </c>
    </row>
    <row r="2553" spans="1:128" hidden="1" x14ac:dyDescent="0.25">
      <c r="A2553" s="1" t="s">
        <v>430</v>
      </c>
      <c r="B2553" s="1" t="s">
        <v>478</v>
      </c>
      <c r="C2553" s="1" t="s">
        <v>126</v>
      </c>
      <c r="D2553" s="84">
        <v>2006</v>
      </c>
      <c r="E2553" s="3">
        <v>38916</v>
      </c>
      <c r="F2553" s="3"/>
      <c r="G2553" s="1" t="s">
        <v>118</v>
      </c>
      <c r="AK2553" s="4">
        <v>114.92</v>
      </c>
      <c r="AL2553" s="82">
        <f t="shared" ref="AL2553:AL2554" si="9">AK2553/100</f>
        <v>1.1492</v>
      </c>
      <c r="AM2553" s="1"/>
      <c r="AN2553" s="1"/>
      <c r="AO2553" s="1"/>
      <c r="AP2553" s="4"/>
      <c r="AS2553" s="1">
        <v>0</v>
      </c>
      <c r="AW2553" s="1">
        <v>0</v>
      </c>
      <c r="BA2553" s="1">
        <v>0</v>
      </c>
      <c r="BG2553" s="1">
        <v>2.2000000000000002</v>
      </c>
      <c r="BJ2553" s="1">
        <v>100.3</v>
      </c>
      <c r="BK2553" s="1">
        <v>20597.734769999999</v>
      </c>
      <c r="BX2553" s="1">
        <v>0</v>
      </c>
      <c r="BZ2553" s="1">
        <v>14.6</v>
      </c>
      <c r="DS2553" s="1">
        <v>363.2</v>
      </c>
      <c r="DT2553" s="1">
        <v>0.28054850999999997</v>
      </c>
      <c r="DU2553" s="1">
        <v>0.329432524</v>
      </c>
      <c r="DV2553" s="1">
        <v>0.33559513800000002</v>
      </c>
      <c r="DW2553" s="1">
        <v>0.35146513400000001</v>
      </c>
      <c r="DX2553" s="1">
        <v>0.34164303099999999</v>
      </c>
    </row>
    <row r="2554" spans="1:128" hidden="1" x14ac:dyDescent="0.25">
      <c r="A2554" s="1" t="s">
        <v>430</v>
      </c>
      <c r="B2554" s="1" t="s">
        <v>478</v>
      </c>
      <c r="C2554" s="1" t="s">
        <v>126</v>
      </c>
      <c r="D2554" s="84">
        <v>2006</v>
      </c>
      <c r="E2554" s="3">
        <v>38939</v>
      </c>
      <c r="F2554" s="3"/>
      <c r="G2554" s="1" t="s">
        <v>118</v>
      </c>
      <c r="AK2554" s="4">
        <v>513.5</v>
      </c>
      <c r="AL2554" s="82">
        <f t="shared" si="9"/>
        <v>5.1349999999999998</v>
      </c>
      <c r="AM2554" s="1"/>
      <c r="AN2554" s="1"/>
      <c r="AO2554" s="1"/>
      <c r="AP2554" s="4"/>
      <c r="AS2554" s="1">
        <v>0</v>
      </c>
      <c r="AW2554" s="1">
        <v>0</v>
      </c>
      <c r="BA2554" s="1">
        <v>26.3</v>
      </c>
      <c r="BG2554" s="1">
        <v>6.96</v>
      </c>
      <c r="BJ2554" s="1">
        <v>286.7</v>
      </c>
      <c r="BK2554" s="1">
        <v>22810</v>
      </c>
      <c r="BV2554" s="1">
        <v>30</v>
      </c>
      <c r="BX2554" s="1">
        <v>0</v>
      </c>
      <c r="BZ2554" s="1">
        <v>203</v>
      </c>
      <c r="CD2554" s="1">
        <v>1133.439936</v>
      </c>
    </row>
    <row r="2555" spans="1:128" hidden="1" x14ac:dyDescent="0.25">
      <c r="A2555" s="1" t="s">
        <v>430</v>
      </c>
      <c r="B2555" s="1" t="s">
        <v>478</v>
      </c>
      <c r="C2555" s="1" t="s">
        <v>126</v>
      </c>
      <c r="D2555" s="84">
        <v>2006</v>
      </c>
      <c r="E2555" s="3">
        <v>38940</v>
      </c>
      <c r="F2555" s="3"/>
      <c r="G2555" s="1" t="s">
        <v>118</v>
      </c>
      <c r="AK2555" s="4"/>
      <c r="AL2555" s="4"/>
      <c r="AM2555" s="1"/>
      <c r="AN2555" s="1"/>
      <c r="AO2555" s="1"/>
      <c r="AP2555" s="4"/>
      <c r="DS2555" s="1">
        <v>338.4</v>
      </c>
      <c r="DT2555" s="1">
        <v>0.220402394</v>
      </c>
      <c r="DU2555" s="1">
        <v>0.25965922699999999</v>
      </c>
      <c r="DV2555" s="1">
        <v>0.25198498699999999</v>
      </c>
      <c r="DW2555" s="1">
        <v>0.30724386199999998</v>
      </c>
      <c r="DX2555" s="1">
        <v>0.33120118500000001</v>
      </c>
    </row>
    <row r="2556" spans="1:128" hidden="1" x14ac:dyDescent="0.25">
      <c r="A2556" s="1" t="s">
        <v>430</v>
      </c>
      <c r="B2556" s="1" t="s">
        <v>478</v>
      </c>
      <c r="C2556" s="1" t="s">
        <v>126</v>
      </c>
      <c r="D2556" s="84">
        <v>2006</v>
      </c>
      <c r="E2556" s="3">
        <v>38964</v>
      </c>
      <c r="F2556" s="3"/>
      <c r="G2556" s="1" t="s">
        <v>118</v>
      </c>
      <c r="AK2556" s="4">
        <v>677</v>
      </c>
      <c r="AL2556" s="119">
        <f>AK2556/100</f>
        <v>6.77</v>
      </c>
      <c r="AM2556" s="1"/>
      <c r="AN2556" s="1"/>
      <c r="AO2556" s="1"/>
      <c r="AP2556" s="4"/>
      <c r="AS2556" s="1">
        <v>88</v>
      </c>
      <c r="AW2556" s="1">
        <v>0</v>
      </c>
      <c r="BA2556" s="1">
        <v>55.6</v>
      </c>
      <c r="BG2556" s="1">
        <v>4.3</v>
      </c>
      <c r="BJ2556" s="1">
        <v>221</v>
      </c>
      <c r="BK2556" s="1">
        <v>19593.810440000001</v>
      </c>
      <c r="BV2556" s="1">
        <v>61</v>
      </c>
      <c r="BX2556" s="1">
        <v>3.7</v>
      </c>
      <c r="BZ2556" s="1">
        <v>312.7</v>
      </c>
      <c r="CD2556" s="1">
        <v>877</v>
      </c>
    </row>
    <row r="2557" spans="1:128" hidden="1" x14ac:dyDescent="0.25">
      <c r="A2557" s="1" t="s">
        <v>430</v>
      </c>
      <c r="B2557" s="1" t="s">
        <v>478</v>
      </c>
      <c r="C2557" s="1" t="s">
        <v>126</v>
      </c>
      <c r="D2557" s="84">
        <v>2006</v>
      </c>
      <c r="E2557" s="3">
        <v>38965</v>
      </c>
      <c r="F2557" s="3"/>
      <c r="G2557" s="1" t="s">
        <v>118</v>
      </c>
      <c r="AK2557" s="4"/>
      <c r="AL2557" s="4"/>
      <c r="AM2557" s="1"/>
      <c r="AN2557" s="1"/>
      <c r="AO2557" s="1"/>
      <c r="AP2557" s="4"/>
      <c r="DS2557" s="1">
        <v>307.60000000000002</v>
      </c>
      <c r="DT2557" s="1">
        <v>0.192108682</v>
      </c>
      <c r="DU2557" s="1">
        <v>0.22742799899999999</v>
      </c>
      <c r="DV2557" s="1">
        <v>0.23195001700000001</v>
      </c>
      <c r="DW2557" s="1">
        <v>0.33266268900000001</v>
      </c>
      <c r="DX2557" s="1">
        <v>0.32365835599999998</v>
      </c>
    </row>
    <row r="2558" spans="1:128" hidden="1" x14ac:dyDescent="0.25">
      <c r="A2558" s="1" t="s">
        <v>430</v>
      </c>
      <c r="B2558" s="1" t="s">
        <v>478</v>
      </c>
      <c r="C2558" s="1" t="s">
        <v>126</v>
      </c>
      <c r="D2558" s="84">
        <v>2006</v>
      </c>
      <c r="E2558" s="3">
        <v>38979</v>
      </c>
      <c r="F2558" s="3"/>
      <c r="G2558" s="1" t="s">
        <v>118</v>
      </c>
      <c r="AK2558" s="4"/>
      <c r="AL2558" s="4"/>
      <c r="AM2558" s="1"/>
      <c r="AN2558" s="1"/>
      <c r="AO2558" s="1"/>
      <c r="AP2558" s="4"/>
      <c r="BV2558" s="1">
        <v>65</v>
      </c>
    </row>
    <row r="2559" spans="1:128" hidden="1" x14ac:dyDescent="0.25">
      <c r="A2559" s="1" t="s">
        <v>430</v>
      </c>
      <c r="B2559" s="1" t="s">
        <v>478</v>
      </c>
      <c r="C2559" s="1" t="s">
        <v>126</v>
      </c>
      <c r="D2559" s="84">
        <v>2006</v>
      </c>
      <c r="E2559" s="3">
        <v>39007</v>
      </c>
      <c r="F2559" s="3"/>
      <c r="G2559" s="1" t="s">
        <v>118</v>
      </c>
      <c r="AK2559" s="4"/>
      <c r="AL2559" s="4"/>
      <c r="AM2559" s="1"/>
      <c r="AN2559" s="1"/>
      <c r="AO2559" s="1"/>
      <c r="AP2559" s="4"/>
      <c r="DS2559" s="1">
        <v>285.10000000000002</v>
      </c>
      <c r="DT2559" s="1">
        <v>0.13569409700000001</v>
      </c>
      <c r="DU2559" s="1">
        <v>0.19458034599999999</v>
      </c>
      <c r="DV2559" s="1">
        <v>0.21340120000000001</v>
      </c>
      <c r="DW2559" s="1">
        <v>0.292775544</v>
      </c>
      <c r="DX2559" s="1">
        <v>0.34882755100000001</v>
      </c>
    </row>
    <row r="2560" spans="1:128" hidden="1" x14ac:dyDescent="0.25">
      <c r="A2560" s="1" t="s">
        <v>430</v>
      </c>
      <c r="B2560" s="1" t="s">
        <v>478</v>
      </c>
      <c r="C2560" s="1" t="s">
        <v>126</v>
      </c>
      <c r="D2560" s="84">
        <v>2006</v>
      </c>
      <c r="E2560" s="3">
        <v>39007</v>
      </c>
      <c r="F2560" s="3"/>
      <c r="G2560" s="1" t="s">
        <v>118</v>
      </c>
      <c r="AK2560" s="4">
        <v>427.85</v>
      </c>
      <c r="AL2560" s="119">
        <f>AK2560/100</f>
        <v>4.2785000000000002</v>
      </c>
      <c r="AM2560" s="1"/>
      <c r="AN2560" s="1"/>
      <c r="AO2560" s="1"/>
      <c r="AP2560" s="4"/>
      <c r="AS2560" s="1">
        <v>92.048609069999998</v>
      </c>
      <c r="AW2560" s="1">
        <v>62.622166900000003</v>
      </c>
      <c r="BA2560" s="1">
        <v>226.27333719999999</v>
      </c>
      <c r="BG2560" s="1">
        <v>0</v>
      </c>
      <c r="BJ2560" s="1">
        <v>0</v>
      </c>
      <c r="BK2560" s="1">
        <v>0</v>
      </c>
      <c r="BX2560" s="1">
        <v>104.09891</v>
      </c>
      <c r="BZ2560" s="1">
        <v>104.09891</v>
      </c>
      <c r="CD2560" s="1">
        <v>42.5</v>
      </c>
    </row>
    <row r="2561" spans="1:128" hidden="1" x14ac:dyDescent="0.25">
      <c r="A2561" s="1" t="s">
        <v>430</v>
      </c>
      <c r="B2561" s="1" t="s">
        <v>478</v>
      </c>
      <c r="C2561" s="1" t="s">
        <v>127</v>
      </c>
      <c r="D2561" s="84">
        <v>2006</v>
      </c>
      <c r="E2561" s="3">
        <v>38861</v>
      </c>
      <c r="F2561" s="3"/>
      <c r="G2561" s="1" t="s">
        <v>123</v>
      </c>
      <c r="AK2561" s="4"/>
      <c r="AL2561" s="4"/>
      <c r="AM2561" s="1"/>
      <c r="AN2561" s="1"/>
      <c r="AO2561" s="1"/>
      <c r="AP2561" s="4"/>
      <c r="DS2561" s="1">
        <v>384.57171720000002</v>
      </c>
      <c r="DT2561" s="1">
        <v>0.33223657899999998</v>
      </c>
      <c r="DU2561" s="1">
        <v>0.34622388900000001</v>
      </c>
      <c r="DV2561" s="1">
        <v>0.33326650299999999</v>
      </c>
      <c r="DW2561" s="1">
        <v>0.29213422700000002</v>
      </c>
      <c r="DX2561" s="1">
        <v>0.31727476100000002</v>
      </c>
    </row>
    <row r="2562" spans="1:128" hidden="1" x14ac:dyDescent="0.25">
      <c r="A2562" s="1" t="s">
        <v>430</v>
      </c>
      <c r="B2562" s="1" t="s">
        <v>478</v>
      </c>
      <c r="C2562" s="1" t="s">
        <v>127</v>
      </c>
      <c r="D2562" s="84">
        <v>2006</v>
      </c>
      <c r="E2562" s="3">
        <v>38898</v>
      </c>
      <c r="F2562" s="3"/>
      <c r="G2562" s="1" t="s">
        <v>123</v>
      </c>
      <c r="AK2562" s="4"/>
      <c r="AL2562" s="4"/>
      <c r="AM2562" s="1"/>
      <c r="AN2562" s="1"/>
      <c r="AO2562" s="1"/>
      <c r="AP2562" s="4"/>
      <c r="BV2562" s="1">
        <v>22.666666670000001</v>
      </c>
    </row>
    <row r="2563" spans="1:128" hidden="1" x14ac:dyDescent="0.25">
      <c r="A2563" s="1" t="s">
        <v>430</v>
      </c>
      <c r="B2563" s="1" t="s">
        <v>478</v>
      </c>
      <c r="C2563" s="1" t="s">
        <v>127</v>
      </c>
      <c r="D2563" s="84">
        <v>2006</v>
      </c>
      <c r="E2563" s="3">
        <v>38916</v>
      </c>
      <c r="F2563" s="3"/>
      <c r="G2563" s="1" t="s">
        <v>123</v>
      </c>
      <c r="AK2563" s="4">
        <v>114.92</v>
      </c>
      <c r="AL2563" s="119">
        <f t="shared" ref="AL2563:AL2565" si="10">AK2563/100</f>
        <v>1.1492</v>
      </c>
      <c r="AM2563" s="1"/>
      <c r="AN2563" s="1"/>
      <c r="AO2563" s="1"/>
      <c r="AP2563" s="4"/>
      <c r="AS2563" s="1">
        <v>0</v>
      </c>
      <c r="AW2563" s="1">
        <v>0</v>
      </c>
      <c r="BA2563" s="1">
        <v>0</v>
      </c>
      <c r="BG2563" s="1">
        <v>2.2000000000000002</v>
      </c>
      <c r="BJ2563" s="1">
        <v>100.3</v>
      </c>
      <c r="BK2563" s="1">
        <v>20597.734769999999</v>
      </c>
      <c r="BX2563" s="1">
        <v>0</v>
      </c>
      <c r="BZ2563" s="1">
        <v>14.6</v>
      </c>
      <c r="DS2563" s="1">
        <v>400.1081461</v>
      </c>
      <c r="DT2563" s="1">
        <v>0.28054850999999997</v>
      </c>
      <c r="DU2563" s="1">
        <v>0.329432524</v>
      </c>
      <c r="DV2563" s="1">
        <v>0.33559513800000002</v>
      </c>
      <c r="DW2563" s="1">
        <v>0.35146513400000001</v>
      </c>
      <c r="DX2563" s="1">
        <v>0.34164303099999999</v>
      </c>
    </row>
    <row r="2564" spans="1:128" hidden="1" x14ac:dyDescent="0.25">
      <c r="A2564" s="1" t="s">
        <v>430</v>
      </c>
      <c r="B2564" s="1" t="s">
        <v>478</v>
      </c>
      <c r="C2564" s="1" t="s">
        <v>127</v>
      </c>
      <c r="D2564" s="84">
        <v>2006</v>
      </c>
      <c r="E2564" s="3">
        <v>38938</v>
      </c>
      <c r="F2564" s="3"/>
      <c r="G2564" s="1" t="s">
        <v>123</v>
      </c>
      <c r="AK2564" s="4">
        <v>513.5</v>
      </c>
      <c r="AL2564" s="119">
        <f t="shared" si="10"/>
        <v>5.1349999999999998</v>
      </c>
      <c r="AM2564" s="1"/>
      <c r="AN2564" s="1"/>
      <c r="AO2564" s="1"/>
      <c r="AP2564" s="4"/>
      <c r="AS2564" s="1">
        <v>0</v>
      </c>
      <c r="AW2564" s="1">
        <v>0</v>
      </c>
      <c r="BA2564" s="1">
        <v>26.3</v>
      </c>
      <c r="BG2564" s="1">
        <v>6.96</v>
      </c>
      <c r="BJ2564" s="1">
        <v>286.7</v>
      </c>
      <c r="BK2564" s="1">
        <v>22810</v>
      </c>
      <c r="BV2564" s="1">
        <v>30</v>
      </c>
      <c r="BX2564" s="1">
        <v>0</v>
      </c>
      <c r="BZ2564" s="1">
        <v>203</v>
      </c>
      <c r="CD2564" s="1">
        <v>643.6479544</v>
      </c>
    </row>
    <row r="2565" spans="1:128" hidden="1" x14ac:dyDescent="0.25">
      <c r="A2565" s="1" t="s">
        <v>430</v>
      </c>
      <c r="B2565" s="1" t="s">
        <v>478</v>
      </c>
      <c r="C2565" s="1" t="s">
        <v>127</v>
      </c>
      <c r="D2565" s="84">
        <v>2006</v>
      </c>
      <c r="E2565" s="3">
        <v>38939</v>
      </c>
      <c r="F2565" s="3"/>
      <c r="G2565" s="1" t="s">
        <v>123</v>
      </c>
      <c r="AK2565" s="4">
        <v>128.09</v>
      </c>
      <c r="AL2565" s="119">
        <f t="shared" si="10"/>
        <v>1.2808999999999999</v>
      </c>
      <c r="AM2565" s="1"/>
      <c r="AN2565" s="1"/>
      <c r="AO2565" s="1"/>
      <c r="AP2565" s="4"/>
      <c r="AS2565" s="1">
        <v>0</v>
      </c>
      <c r="AW2565" s="1">
        <v>0</v>
      </c>
      <c r="BA2565" s="1">
        <v>12.24578702</v>
      </c>
      <c r="BG2565" s="1">
        <v>1.193474368</v>
      </c>
      <c r="BJ2565" s="1">
        <v>38.626744670000001</v>
      </c>
      <c r="BK2565" s="1">
        <v>29332.206419999999</v>
      </c>
      <c r="BV2565" s="1">
        <v>30</v>
      </c>
      <c r="BX2565" s="1">
        <v>0</v>
      </c>
      <c r="BZ2565" s="1">
        <v>76.849857439999994</v>
      </c>
      <c r="CD2565" s="1">
        <v>1133.439936</v>
      </c>
    </row>
    <row r="2566" spans="1:128" hidden="1" x14ac:dyDescent="0.25">
      <c r="A2566" s="1" t="s">
        <v>430</v>
      </c>
      <c r="B2566" s="1" t="s">
        <v>478</v>
      </c>
      <c r="C2566" s="1" t="s">
        <v>127</v>
      </c>
      <c r="D2566" s="84">
        <v>2006</v>
      </c>
      <c r="E2566" s="3">
        <v>38940</v>
      </c>
      <c r="F2566" s="3"/>
      <c r="G2566" s="1" t="s">
        <v>123</v>
      </c>
      <c r="AK2566" s="4"/>
      <c r="AL2566" s="4"/>
      <c r="AM2566" s="1"/>
      <c r="AN2566" s="1"/>
      <c r="AO2566" s="1"/>
      <c r="AP2566" s="4"/>
      <c r="DS2566" s="1">
        <v>339.13825329999997</v>
      </c>
      <c r="DT2566" s="1">
        <v>0.220402394</v>
      </c>
      <c r="DU2566" s="1">
        <v>0.25965922699999999</v>
      </c>
      <c r="DV2566" s="1">
        <v>0.25198498699999999</v>
      </c>
      <c r="DW2566" s="1">
        <v>0.30724386199999998</v>
      </c>
      <c r="DX2566" s="1">
        <v>0.33120118500000001</v>
      </c>
    </row>
    <row r="2567" spans="1:128" hidden="1" x14ac:dyDescent="0.25">
      <c r="A2567" s="1" t="s">
        <v>430</v>
      </c>
      <c r="B2567" s="1" t="s">
        <v>478</v>
      </c>
      <c r="C2567" s="1" t="s">
        <v>127</v>
      </c>
      <c r="D2567" s="84">
        <v>2006</v>
      </c>
      <c r="E2567" s="3">
        <v>38964</v>
      </c>
      <c r="F2567" s="3"/>
      <c r="G2567" s="1" t="s">
        <v>123</v>
      </c>
      <c r="AK2567" s="4">
        <v>319.70999999999998</v>
      </c>
      <c r="AL2567" s="119">
        <f>AK2567/100</f>
        <v>3.1970999999999998</v>
      </c>
      <c r="AM2567" s="1"/>
      <c r="AN2567" s="1"/>
      <c r="AO2567" s="1"/>
      <c r="AP2567" s="4"/>
      <c r="AS2567" s="1">
        <v>9</v>
      </c>
      <c r="AW2567" s="1">
        <v>0</v>
      </c>
      <c r="BA2567" s="1">
        <v>16.8</v>
      </c>
      <c r="BG2567" s="1">
        <v>3.1</v>
      </c>
      <c r="BJ2567" s="1">
        <v>137.6</v>
      </c>
      <c r="BK2567" s="1">
        <v>24040.30284</v>
      </c>
      <c r="BV2567" s="1">
        <v>55</v>
      </c>
      <c r="BX2567" s="1">
        <v>11.2</v>
      </c>
      <c r="BZ2567" s="1">
        <v>156.1</v>
      </c>
      <c r="CD2567" s="1">
        <v>1162</v>
      </c>
    </row>
    <row r="2568" spans="1:128" hidden="1" x14ac:dyDescent="0.25">
      <c r="A2568" s="1" t="s">
        <v>430</v>
      </c>
      <c r="B2568" s="1" t="s">
        <v>478</v>
      </c>
      <c r="C2568" s="1" t="s">
        <v>127</v>
      </c>
      <c r="D2568" s="84">
        <v>2006</v>
      </c>
      <c r="E2568" s="3">
        <v>38965</v>
      </c>
      <c r="F2568" s="3"/>
      <c r="G2568" s="1" t="s">
        <v>123</v>
      </c>
      <c r="AK2568" s="4"/>
      <c r="AL2568" s="4"/>
      <c r="AM2568" s="1"/>
      <c r="AN2568" s="1"/>
      <c r="AO2568" s="1"/>
      <c r="AP2568" s="4"/>
      <c r="DS2568" s="1">
        <v>342.94400669999999</v>
      </c>
      <c r="DT2568" s="1">
        <v>0.211892838</v>
      </c>
      <c r="DU2568" s="1">
        <v>0.25064191299999999</v>
      </c>
      <c r="DV2568" s="1">
        <v>0.251673902</v>
      </c>
      <c r="DW2568" s="1">
        <v>0.32462051800000002</v>
      </c>
      <c r="DX2568" s="1">
        <v>0.335584893</v>
      </c>
    </row>
    <row r="2569" spans="1:128" hidden="1" x14ac:dyDescent="0.25">
      <c r="A2569" s="1" t="s">
        <v>430</v>
      </c>
      <c r="B2569" s="1" t="s">
        <v>478</v>
      </c>
      <c r="C2569" s="1" t="s">
        <v>127</v>
      </c>
      <c r="D2569" s="84">
        <v>2006</v>
      </c>
      <c r="E2569" s="3">
        <v>38979</v>
      </c>
      <c r="F2569" s="3"/>
      <c r="G2569" s="1" t="s">
        <v>123</v>
      </c>
      <c r="AK2569" s="4"/>
      <c r="AL2569" s="4"/>
      <c r="AM2569" s="1"/>
      <c r="AN2569" s="1"/>
      <c r="AO2569" s="1"/>
      <c r="AP2569" s="4"/>
      <c r="BV2569" s="1">
        <v>75</v>
      </c>
    </row>
    <row r="2570" spans="1:128" hidden="1" x14ac:dyDescent="0.25">
      <c r="A2570" s="1" t="s">
        <v>430</v>
      </c>
      <c r="B2570" s="1" t="s">
        <v>478</v>
      </c>
      <c r="C2570" s="1" t="s">
        <v>127</v>
      </c>
      <c r="D2570" s="84">
        <v>2006</v>
      </c>
      <c r="E2570" s="3">
        <v>39007</v>
      </c>
      <c r="F2570" s="3"/>
      <c r="G2570" s="1" t="s">
        <v>123</v>
      </c>
      <c r="AK2570" s="4"/>
      <c r="AL2570" s="4"/>
      <c r="AM2570" s="1"/>
      <c r="AN2570" s="1"/>
      <c r="AO2570" s="1"/>
      <c r="AP2570" s="4"/>
      <c r="DS2570" s="1">
        <v>313.9404682</v>
      </c>
      <c r="DT2570" s="1">
        <v>0.13374941400000001</v>
      </c>
      <c r="DU2570" s="1">
        <v>0.205131811</v>
      </c>
      <c r="DV2570" s="1">
        <v>0.21451331300000001</v>
      </c>
      <c r="DW2570" s="1">
        <v>0.30214064899999998</v>
      </c>
      <c r="DX2570" s="1">
        <v>0.36037365199999999</v>
      </c>
    </row>
    <row r="2571" spans="1:128" hidden="1" x14ac:dyDescent="0.25">
      <c r="A2571" s="1" t="s">
        <v>430</v>
      </c>
      <c r="B2571" s="1" t="s">
        <v>478</v>
      </c>
      <c r="C2571" s="1" t="s">
        <v>127</v>
      </c>
      <c r="D2571" s="84">
        <v>2006</v>
      </c>
      <c r="E2571" s="3">
        <v>39007</v>
      </c>
      <c r="F2571" s="3"/>
      <c r="G2571" s="1" t="s">
        <v>123</v>
      </c>
      <c r="AK2571" s="4">
        <v>474.65</v>
      </c>
      <c r="AL2571" s="119">
        <f>AK2571/100</f>
        <v>4.7465000000000002</v>
      </c>
      <c r="AM2571" s="1"/>
      <c r="AN2571" s="1"/>
      <c r="AO2571" s="1"/>
      <c r="AP2571" s="4"/>
      <c r="AS2571" s="1">
        <v>128.00460430000001</v>
      </c>
      <c r="AW2571" s="1">
        <v>122.35116859999999</v>
      </c>
      <c r="BA2571" s="1">
        <v>216.05363180000001</v>
      </c>
      <c r="BG2571" s="1">
        <v>0</v>
      </c>
      <c r="BJ2571" s="1">
        <v>0</v>
      </c>
      <c r="BK2571" s="1">
        <v>0</v>
      </c>
      <c r="BX2571" s="1">
        <v>137.53813579999999</v>
      </c>
      <c r="BZ2571" s="1">
        <v>137.53813579999999</v>
      </c>
      <c r="CD2571" s="1">
        <v>81.5</v>
      </c>
    </row>
    <row r="2572" spans="1:128" hidden="1" x14ac:dyDescent="0.25">
      <c r="A2572" s="1" t="s">
        <v>430</v>
      </c>
      <c r="B2572" s="1" t="s">
        <v>478</v>
      </c>
      <c r="C2572" s="1" t="s">
        <v>128</v>
      </c>
      <c r="D2572" s="84">
        <v>2006</v>
      </c>
      <c r="E2572" s="3">
        <v>38861</v>
      </c>
      <c r="F2572" s="3"/>
      <c r="G2572" s="1" t="s">
        <v>125</v>
      </c>
      <c r="AK2572" s="4"/>
      <c r="AL2572" s="4"/>
      <c r="AM2572" s="1"/>
      <c r="AN2572" s="1"/>
      <c r="AO2572" s="1"/>
      <c r="AP2572" s="4"/>
      <c r="DS2572" s="1">
        <v>384.57171720000002</v>
      </c>
      <c r="DT2572" s="1">
        <v>0.33223657899999998</v>
      </c>
      <c r="DU2572" s="1">
        <v>0.34622388900000001</v>
      </c>
      <c r="DV2572" s="1">
        <v>0.33326650299999999</v>
      </c>
      <c r="DW2572" s="1">
        <v>0.29213422700000002</v>
      </c>
      <c r="DX2572" s="1">
        <v>0.31727476100000002</v>
      </c>
    </row>
    <row r="2573" spans="1:128" hidden="1" x14ac:dyDescent="0.25">
      <c r="A2573" s="1" t="s">
        <v>430</v>
      </c>
      <c r="B2573" s="1" t="s">
        <v>478</v>
      </c>
      <c r="C2573" s="1" t="s">
        <v>128</v>
      </c>
      <c r="D2573" s="84">
        <v>2006</v>
      </c>
      <c r="E2573" s="3">
        <v>38916</v>
      </c>
      <c r="F2573" s="3"/>
      <c r="G2573" s="1" t="s">
        <v>125</v>
      </c>
      <c r="AK2573" s="4">
        <v>114.92</v>
      </c>
      <c r="AL2573" s="119">
        <f t="shared" ref="AL2573:AL2575" si="11">AK2573/100</f>
        <v>1.1492</v>
      </c>
      <c r="AM2573" s="1"/>
      <c r="AN2573" s="1"/>
      <c r="AO2573" s="1"/>
      <c r="AP2573" s="4"/>
      <c r="AS2573" s="1">
        <v>0</v>
      </c>
      <c r="AW2573" s="1">
        <v>0</v>
      </c>
      <c r="BA2573" s="1">
        <v>0</v>
      </c>
      <c r="BG2573" s="1">
        <v>2.2000000000000002</v>
      </c>
      <c r="BJ2573" s="1">
        <v>100.3</v>
      </c>
      <c r="BK2573" s="1">
        <v>20597.734769999999</v>
      </c>
      <c r="BX2573" s="1">
        <v>0</v>
      </c>
      <c r="BZ2573" s="1">
        <v>14.6</v>
      </c>
      <c r="DS2573" s="1">
        <v>400.1081461</v>
      </c>
      <c r="DT2573" s="1">
        <v>0.28054850999999997</v>
      </c>
      <c r="DU2573" s="1">
        <v>0.329432524</v>
      </c>
      <c r="DV2573" s="1">
        <v>0.33559513800000002</v>
      </c>
      <c r="DW2573" s="1">
        <v>0.35146513400000001</v>
      </c>
      <c r="DX2573" s="1">
        <v>0.34164303099999999</v>
      </c>
    </row>
    <row r="2574" spans="1:128" hidden="1" x14ac:dyDescent="0.25">
      <c r="A2574" s="1" t="s">
        <v>430</v>
      </c>
      <c r="B2574" s="1" t="s">
        <v>478</v>
      </c>
      <c r="C2574" s="1" t="s">
        <v>128</v>
      </c>
      <c r="D2574" s="84">
        <v>2006</v>
      </c>
      <c r="E2574" s="3">
        <v>38938</v>
      </c>
      <c r="F2574" s="3"/>
      <c r="G2574" s="1" t="s">
        <v>125</v>
      </c>
      <c r="AK2574" s="4">
        <v>513.5</v>
      </c>
      <c r="AL2574" s="119">
        <f t="shared" si="11"/>
        <v>5.1349999999999998</v>
      </c>
      <c r="AM2574" s="1"/>
      <c r="AN2574" s="1"/>
      <c r="AO2574" s="1"/>
      <c r="AP2574" s="4"/>
      <c r="AS2574" s="1">
        <v>0</v>
      </c>
      <c r="AW2574" s="1">
        <v>0</v>
      </c>
      <c r="BA2574" s="1">
        <v>26.3</v>
      </c>
      <c r="BG2574" s="1">
        <v>6.96</v>
      </c>
      <c r="BJ2574" s="1">
        <v>286.7</v>
      </c>
      <c r="BK2574" s="1">
        <v>22810</v>
      </c>
      <c r="BX2574" s="1">
        <v>0</v>
      </c>
      <c r="BZ2574" s="1">
        <v>203</v>
      </c>
      <c r="CD2574" s="1">
        <v>643.6479544</v>
      </c>
    </row>
    <row r="2575" spans="1:128" hidden="1" x14ac:dyDescent="0.25">
      <c r="A2575" s="1" t="s">
        <v>430</v>
      </c>
      <c r="B2575" s="1" t="s">
        <v>478</v>
      </c>
      <c r="C2575" s="1" t="s">
        <v>128</v>
      </c>
      <c r="D2575" s="84">
        <v>2006</v>
      </c>
      <c r="E2575" s="3">
        <v>38939</v>
      </c>
      <c r="F2575" s="3"/>
      <c r="G2575" s="1" t="s">
        <v>125</v>
      </c>
      <c r="AK2575" s="4">
        <v>128.09</v>
      </c>
      <c r="AL2575" s="119">
        <f t="shared" si="11"/>
        <v>1.2808999999999999</v>
      </c>
      <c r="AM2575" s="1"/>
      <c r="AN2575" s="1"/>
      <c r="AO2575" s="1"/>
      <c r="AP2575" s="4"/>
      <c r="AS2575" s="1">
        <v>0</v>
      </c>
      <c r="AW2575" s="1">
        <v>0</v>
      </c>
      <c r="BA2575" s="1">
        <v>12.24578702</v>
      </c>
      <c r="BG2575" s="1">
        <v>1.193474368</v>
      </c>
      <c r="BJ2575" s="1">
        <v>38.626744670000001</v>
      </c>
      <c r="BK2575" s="1">
        <v>29332.206419999999</v>
      </c>
      <c r="BX2575" s="1">
        <v>0</v>
      </c>
      <c r="BZ2575" s="1">
        <v>76.849857439999994</v>
      </c>
      <c r="CD2575" s="1">
        <v>1133.439936</v>
      </c>
    </row>
    <row r="2576" spans="1:128" hidden="1" x14ac:dyDescent="0.25">
      <c r="A2576" s="1" t="s">
        <v>430</v>
      </c>
      <c r="B2576" s="1" t="s">
        <v>478</v>
      </c>
      <c r="C2576" s="1" t="s">
        <v>128</v>
      </c>
      <c r="D2576" s="84">
        <v>2006</v>
      </c>
      <c r="E2576" s="3">
        <v>38940</v>
      </c>
      <c r="F2576" s="3"/>
      <c r="G2576" s="1" t="s">
        <v>125</v>
      </c>
      <c r="AK2576" s="4"/>
      <c r="AL2576" s="4"/>
      <c r="AM2576" s="1"/>
      <c r="AN2576" s="1"/>
      <c r="AO2576" s="1"/>
      <c r="AP2576" s="4"/>
      <c r="DS2576" s="1">
        <v>339.13825329999997</v>
      </c>
      <c r="DT2576" s="1">
        <v>0.220402394</v>
      </c>
      <c r="DU2576" s="1">
        <v>0.25965922699999999</v>
      </c>
      <c r="DV2576" s="1">
        <v>0.25198498699999999</v>
      </c>
      <c r="DW2576" s="1">
        <v>0.30724386199999998</v>
      </c>
      <c r="DX2576" s="1">
        <v>0.33120118500000001</v>
      </c>
    </row>
    <row r="2577" spans="1:128" hidden="1" x14ac:dyDescent="0.25">
      <c r="A2577" s="1" t="s">
        <v>430</v>
      </c>
      <c r="B2577" s="1" t="s">
        <v>478</v>
      </c>
      <c r="C2577" s="1" t="s">
        <v>128</v>
      </c>
      <c r="D2577" s="84">
        <v>2006</v>
      </c>
      <c r="E2577" s="3">
        <v>38963</v>
      </c>
      <c r="F2577" s="3"/>
      <c r="G2577" s="1" t="s">
        <v>125</v>
      </c>
      <c r="AK2577" s="4">
        <v>319.70999999999998</v>
      </c>
      <c r="AL2577" s="119">
        <f t="shared" ref="AL2577:AL2578" si="12">AK2577/100</f>
        <v>3.1970999999999998</v>
      </c>
      <c r="AM2577" s="1"/>
      <c r="AN2577" s="1"/>
      <c r="AO2577" s="1"/>
      <c r="AP2577" s="4"/>
      <c r="AS2577" s="1">
        <v>0</v>
      </c>
      <c r="AW2577" s="1">
        <v>0</v>
      </c>
      <c r="BA2577" s="1">
        <v>16.8</v>
      </c>
      <c r="BG2577" s="1">
        <v>3.11</v>
      </c>
      <c r="BJ2577" s="1">
        <v>137.6</v>
      </c>
      <c r="BK2577" s="1">
        <v>24040.30284</v>
      </c>
      <c r="BX2577" s="1">
        <v>11.2</v>
      </c>
      <c r="BZ2577" s="1">
        <v>156.1</v>
      </c>
      <c r="CD2577" s="1">
        <v>1162</v>
      </c>
    </row>
    <row r="2578" spans="1:128" hidden="1" x14ac:dyDescent="0.25">
      <c r="A2578" s="1" t="s">
        <v>430</v>
      </c>
      <c r="B2578" s="1" t="s">
        <v>478</v>
      </c>
      <c r="C2578" s="1" t="s">
        <v>128</v>
      </c>
      <c r="D2578" s="84">
        <v>2006</v>
      </c>
      <c r="E2578" s="3">
        <v>38964</v>
      </c>
      <c r="F2578" s="3"/>
      <c r="G2578" s="1" t="s">
        <v>125</v>
      </c>
      <c r="AK2578" s="4">
        <v>94.85</v>
      </c>
      <c r="AL2578" s="119">
        <f t="shared" si="12"/>
        <v>0.9484999999999999</v>
      </c>
      <c r="AM2578" s="1"/>
      <c r="AN2578" s="1"/>
      <c r="AO2578" s="1"/>
      <c r="AP2578" s="4"/>
      <c r="AS2578" s="1">
        <v>9</v>
      </c>
      <c r="AW2578" s="1">
        <v>0</v>
      </c>
      <c r="BA2578" s="1">
        <v>15.7</v>
      </c>
      <c r="BG2578" s="1">
        <v>0.22</v>
      </c>
      <c r="BJ2578" s="1">
        <v>10.4</v>
      </c>
      <c r="BK2578" s="1">
        <v>19938.723249999999</v>
      </c>
      <c r="BX2578" s="1">
        <v>6.7</v>
      </c>
      <c r="BZ2578" s="1">
        <v>68.7</v>
      </c>
      <c r="CD2578" s="1">
        <v>1019</v>
      </c>
    </row>
    <row r="2579" spans="1:128" hidden="1" x14ac:dyDescent="0.25">
      <c r="A2579" s="1" t="s">
        <v>430</v>
      </c>
      <c r="B2579" s="1" t="s">
        <v>478</v>
      </c>
      <c r="C2579" s="1" t="s">
        <v>128</v>
      </c>
      <c r="D2579" s="84">
        <v>2006</v>
      </c>
      <c r="E2579" s="3">
        <v>38965</v>
      </c>
      <c r="F2579" s="3"/>
      <c r="G2579" s="1" t="s">
        <v>125</v>
      </c>
      <c r="AK2579" s="4"/>
      <c r="AL2579" s="4"/>
      <c r="AM2579" s="1"/>
      <c r="AN2579" s="1"/>
      <c r="AO2579" s="1"/>
      <c r="AP2579" s="4"/>
      <c r="DS2579" s="1">
        <v>342.94400669999999</v>
      </c>
      <c r="DT2579" s="1">
        <v>0.211892838</v>
      </c>
      <c r="DU2579" s="1">
        <v>0.25064191299999999</v>
      </c>
      <c r="DV2579" s="1">
        <v>0.251673902</v>
      </c>
      <c r="DW2579" s="1">
        <v>0.32462051800000002</v>
      </c>
      <c r="DX2579" s="1">
        <v>0.335584893</v>
      </c>
    </row>
    <row r="2580" spans="1:128" hidden="1" x14ac:dyDescent="0.25">
      <c r="A2580" s="1" t="s">
        <v>430</v>
      </c>
      <c r="B2580" s="1" t="s">
        <v>478</v>
      </c>
      <c r="C2580" s="1" t="s">
        <v>128</v>
      </c>
      <c r="D2580" s="84">
        <v>2006</v>
      </c>
      <c r="E2580" s="3">
        <v>38979</v>
      </c>
      <c r="F2580" s="3"/>
      <c r="G2580" s="1" t="s">
        <v>125</v>
      </c>
      <c r="AK2580" s="4">
        <v>126.6</v>
      </c>
      <c r="AL2580" s="119">
        <f>AK2580/100</f>
        <v>1.266</v>
      </c>
      <c r="AM2580" s="1"/>
      <c r="AN2580" s="1"/>
      <c r="AO2580" s="1"/>
      <c r="AP2580" s="4"/>
      <c r="AS2580" s="1">
        <v>0.12020819200000001</v>
      </c>
      <c r="AW2580" s="1">
        <v>0</v>
      </c>
      <c r="BA2580" s="1">
        <v>20.171007670000002</v>
      </c>
      <c r="BG2580" s="1">
        <v>0.3</v>
      </c>
      <c r="BJ2580" s="1">
        <v>19.300135480000002</v>
      </c>
      <c r="BK2580" s="1">
        <v>14579.603289999999</v>
      </c>
      <c r="BX2580" s="1">
        <v>38.494256989999997</v>
      </c>
      <c r="BZ2580" s="1">
        <v>82.521234809999996</v>
      </c>
      <c r="CD2580" s="1">
        <v>992.24303970000005</v>
      </c>
    </row>
    <row r="2581" spans="1:128" hidden="1" x14ac:dyDescent="0.25">
      <c r="A2581" s="1" t="s">
        <v>430</v>
      </c>
      <c r="B2581" s="1" t="s">
        <v>478</v>
      </c>
      <c r="C2581" s="1" t="s">
        <v>128</v>
      </c>
      <c r="D2581" s="84">
        <v>2006</v>
      </c>
      <c r="E2581" s="3">
        <v>39007</v>
      </c>
      <c r="F2581" s="3"/>
      <c r="G2581" s="1" t="s">
        <v>125</v>
      </c>
      <c r="AK2581" s="4"/>
      <c r="AL2581" s="4"/>
      <c r="AM2581" s="1"/>
      <c r="AN2581" s="1"/>
      <c r="AO2581" s="1"/>
      <c r="AP2581" s="4"/>
      <c r="DS2581" s="1">
        <v>312.38359170000001</v>
      </c>
      <c r="DT2581" s="1">
        <v>0.142665298</v>
      </c>
      <c r="DU2581" s="1">
        <v>0.22245485300000001</v>
      </c>
      <c r="DV2581" s="1">
        <v>0.22061936500000001</v>
      </c>
      <c r="DW2581" s="1">
        <v>0.29481191099999998</v>
      </c>
      <c r="DX2581" s="1">
        <v>0.343287287</v>
      </c>
    </row>
    <row r="2582" spans="1:128" hidden="1" x14ac:dyDescent="0.25">
      <c r="A2582" s="1" t="s">
        <v>430</v>
      </c>
      <c r="B2582" s="1" t="s">
        <v>478</v>
      </c>
      <c r="C2582" s="1" t="s">
        <v>128</v>
      </c>
      <c r="D2582" s="84">
        <v>2006</v>
      </c>
      <c r="E2582" s="3">
        <v>39007</v>
      </c>
      <c r="F2582" s="3"/>
      <c r="G2582" s="1" t="s">
        <v>125</v>
      </c>
      <c r="AK2582" s="4">
        <v>127.38</v>
      </c>
      <c r="AL2582" s="119">
        <f>AK2582/100</f>
        <v>1.2738</v>
      </c>
      <c r="AM2582" s="1"/>
      <c r="AN2582" s="1"/>
      <c r="AO2582" s="1"/>
      <c r="AP2582" s="4"/>
      <c r="AS2582" s="1">
        <v>2.3224667060000002</v>
      </c>
      <c r="AW2582" s="1">
        <v>0</v>
      </c>
      <c r="BA2582" s="1">
        <v>34.225347370000001</v>
      </c>
      <c r="BG2582" s="1">
        <v>9.5338087000000002E-2</v>
      </c>
      <c r="BJ2582" s="1">
        <v>8.2381677950000007</v>
      </c>
      <c r="BK2582" s="1">
        <v>11904.08828</v>
      </c>
      <c r="BX2582" s="1">
        <v>66.398475689999998</v>
      </c>
      <c r="BZ2582" s="1">
        <v>85.356561780000007</v>
      </c>
      <c r="CD2582" s="1">
        <v>57.5</v>
      </c>
    </row>
    <row r="2583" spans="1:128" hidden="1" x14ac:dyDescent="0.25">
      <c r="A2583" s="1" t="s">
        <v>430</v>
      </c>
      <c r="B2583" s="1" t="s">
        <v>478</v>
      </c>
      <c r="C2583" s="1" t="s">
        <v>129</v>
      </c>
      <c r="D2583" s="84">
        <v>2006</v>
      </c>
      <c r="E2583" s="3">
        <v>38861</v>
      </c>
      <c r="F2583" s="3"/>
      <c r="G2583" s="1" t="s">
        <v>118</v>
      </c>
      <c r="AK2583" s="4"/>
      <c r="AL2583" s="4"/>
      <c r="AM2583" s="1"/>
      <c r="AN2583" s="1"/>
      <c r="AO2583" s="1"/>
      <c r="AP2583" s="4"/>
      <c r="DS2583" s="1">
        <v>355.7</v>
      </c>
      <c r="DT2583" s="1">
        <v>0.33223657899999998</v>
      </c>
      <c r="DU2583" s="1">
        <v>0.34622388900000001</v>
      </c>
      <c r="DV2583" s="1">
        <v>0.33326650299999999</v>
      </c>
      <c r="DW2583" s="1">
        <v>0.29213422700000002</v>
      </c>
      <c r="DX2583" s="1">
        <v>0.31727476100000002</v>
      </c>
    </row>
    <row r="2584" spans="1:128" hidden="1" x14ac:dyDescent="0.25">
      <c r="A2584" s="1" t="s">
        <v>430</v>
      </c>
      <c r="B2584" s="1" t="s">
        <v>478</v>
      </c>
      <c r="C2584" s="1" t="s">
        <v>129</v>
      </c>
      <c r="D2584" s="84">
        <v>2006</v>
      </c>
      <c r="E2584" s="3">
        <v>38898</v>
      </c>
      <c r="F2584" s="3"/>
      <c r="G2584" s="1" t="s">
        <v>118</v>
      </c>
      <c r="AK2584" s="4"/>
      <c r="AL2584" s="4"/>
      <c r="AM2584" s="1"/>
      <c r="AN2584" s="1"/>
      <c r="AO2584" s="1"/>
      <c r="AP2584" s="4"/>
      <c r="BV2584" s="1">
        <v>21.333333329999999</v>
      </c>
    </row>
    <row r="2585" spans="1:128" hidden="1" x14ac:dyDescent="0.25">
      <c r="A2585" s="1" t="s">
        <v>430</v>
      </c>
      <c r="B2585" s="1" t="s">
        <v>478</v>
      </c>
      <c r="C2585" s="1" t="s">
        <v>129</v>
      </c>
      <c r="D2585" s="84">
        <v>2006</v>
      </c>
      <c r="E2585" s="3">
        <v>38916</v>
      </c>
      <c r="F2585" s="3"/>
      <c r="G2585" s="1" t="s">
        <v>118</v>
      </c>
      <c r="AK2585" s="4">
        <v>115.44</v>
      </c>
      <c r="AL2585" s="119">
        <f t="shared" ref="AL2585:AL2586" si="13">AK2585/100</f>
        <v>1.1543999999999999</v>
      </c>
      <c r="AM2585" s="1"/>
      <c r="AN2585" s="1"/>
      <c r="AO2585" s="1"/>
      <c r="AP2585" s="4"/>
      <c r="AS2585" s="1">
        <v>0</v>
      </c>
      <c r="AW2585" s="1">
        <v>0</v>
      </c>
      <c r="BA2585" s="1">
        <v>0</v>
      </c>
      <c r="BG2585" s="1">
        <v>2.2000000000000002</v>
      </c>
      <c r="BJ2585" s="1">
        <v>94.9</v>
      </c>
      <c r="BK2585" s="1">
        <v>20216.21067</v>
      </c>
      <c r="BX2585" s="1">
        <v>0</v>
      </c>
      <c r="BZ2585" s="1">
        <v>20.5</v>
      </c>
      <c r="DS2585" s="1">
        <v>364.4</v>
      </c>
      <c r="DT2585" s="1">
        <v>0.26959189500000003</v>
      </c>
      <c r="DU2585" s="1">
        <v>0.30682206099999998</v>
      </c>
      <c r="DV2585" s="1">
        <v>0.32486801799999998</v>
      </c>
      <c r="DW2585" s="1">
        <v>0.37993814399999998</v>
      </c>
      <c r="DX2585" s="1">
        <v>0.35841285099999998</v>
      </c>
    </row>
    <row r="2586" spans="1:128" hidden="1" x14ac:dyDescent="0.25">
      <c r="A2586" s="1" t="s">
        <v>430</v>
      </c>
      <c r="B2586" s="1" t="s">
        <v>478</v>
      </c>
      <c r="C2586" s="1" t="s">
        <v>129</v>
      </c>
      <c r="D2586" s="84">
        <v>2006</v>
      </c>
      <c r="E2586" s="3">
        <v>38939</v>
      </c>
      <c r="F2586" s="3"/>
      <c r="G2586" s="1" t="s">
        <v>118</v>
      </c>
      <c r="AK2586" s="4">
        <v>432.6</v>
      </c>
      <c r="AL2586" s="119">
        <f t="shared" si="13"/>
        <v>4.3260000000000005</v>
      </c>
      <c r="AM2586" s="1"/>
      <c r="AN2586" s="1"/>
      <c r="AO2586" s="1"/>
      <c r="AP2586" s="4"/>
      <c r="AS2586" s="1">
        <v>0</v>
      </c>
      <c r="AW2586" s="1">
        <v>0</v>
      </c>
      <c r="BA2586" s="1">
        <v>17.5</v>
      </c>
      <c r="BG2586" s="1">
        <v>5.97</v>
      </c>
      <c r="BJ2586" s="1">
        <v>252.7</v>
      </c>
      <c r="BK2586" s="1">
        <v>23400</v>
      </c>
      <c r="BV2586" s="1">
        <v>30</v>
      </c>
      <c r="BX2586" s="1">
        <v>0</v>
      </c>
      <c r="BZ2586" s="1">
        <v>161.9</v>
      </c>
      <c r="CD2586" s="1">
        <v>755.99252980000006</v>
      </c>
    </row>
    <row r="2587" spans="1:128" hidden="1" x14ac:dyDescent="0.25">
      <c r="A2587" s="1" t="s">
        <v>430</v>
      </c>
      <c r="B2587" s="1" t="s">
        <v>478</v>
      </c>
      <c r="C2587" s="1" t="s">
        <v>129</v>
      </c>
      <c r="D2587" s="84">
        <v>2006</v>
      </c>
      <c r="E2587" s="3">
        <v>38940</v>
      </c>
      <c r="F2587" s="3"/>
      <c r="G2587" s="1" t="s">
        <v>118</v>
      </c>
      <c r="AK2587" s="4"/>
      <c r="AL2587" s="4"/>
      <c r="AM2587" s="1"/>
      <c r="AN2587" s="1"/>
      <c r="AO2587" s="1"/>
      <c r="AP2587" s="4"/>
      <c r="DS2587" s="1">
        <v>354.5</v>
      </c>
      <c r="DT2587" s="1">
        <v>0.229641708</v>
      </c>
      <c r="DU2587" s="1">
        <v>0.28617469600000001</v>
      </c>
      <c r="DV2587" s="1">
        <v>0.29855325999999999</v>
      </c>
      <c r="DW2587" s="1">
        <v>0.37344433500000002</v>
      </c>
      <c r="DX2587" s="1">
        <v>0.36505257000000002</v>
      </c>
    </row>
    <row r="2588" spans="1:128" hidden="1" x14ac:dyDescent="0.25">
      <c r="A2588" s="1" t="s">
        <v>430</v>
      </c>
      <c r="B2588" s="1" t="s">
        <v>478</v>
      </c>
      <c r="C2588" s="1" t="s">
        <v>129</v>
      </c>
      <c r="D2588" s="84">
        <v>2006</v>
      </c>
      <c r="E2588" s="3">
        <v>38964</v>
      </c>
      <c r="F2588" s="3"/>
      <c r="G2588" s="1" t="s">
        <v>118</v>
      </c>
      <c r="AK2588" s="4">
        <v>497.9</v>
      </c>
      <c r="AL2588" s="119">
        <f>AK2588/100</f>
        <v>4.9790000000000001</v>
      </c>
      <c r="AM2588" s="1"/>
      <c r="AN2588" s="1"/>
      <c r="AO2588" s="1"/>
      <c r="AP2588" s="4"/>
      <c r="AS2588" s="1">
        <v>0</v>
      </c>
      <c r="AW2588" s="1">
        <v>0</v>
      </c>
      <c r="BA2588" s="1">
        <v>44.1</v>
      </c>
      <c r="BG2588" s="1">
        <v>5.8</v>
      </c>
      <c r="BJ2588" s="1">
        <v>263</v>
      </c>
      <c r="BK2588" s="1">
        <v>22122.905030000002</v>
      </c>
      <c r="BV2588" s="1">
        <v>32.5</v>
      </c>
      <c r="BX2588" s="1">
        <v>0.54536605000000005</v>
      </c>
      <c r="BZ2588" s="1">
        <v>190.8</v>
      </c>
      <c r="CD2588" s="1">
        <v>616</v>
      </c>
    </row>
    <row r="2589" spans="1:128" hidden="1" x14ac:dyDescent="0.25">
      <c r="A2589" s="1" t="s">
        <v>430</v>
      </c>
      <c r="B2589" s="1" t="s">
        <v>478</v>
      </c>
      <c r="C2589" s="1" t="s">
        <v>129</v>
      </c>
      <c r="D2589" s="84">
        <v>2006</v>
      </c>
      <c r="E2589" s="3">
        <v>38965</v>
      </c>
      <c r="F2589" s="3"/>
      <c r="G2589" s="1" t="s">
        <v>118</v>
      </c>
      <c r="AK2589" s="4"/>
      <c r="AL2589" s="4"/>
      <c r="AM2589" s="1"/>
      <c r="AN2589" s="1"/>
      <c r="AO2589" s="1"/>
      <c r="AP2589" s="4"/>
      <c r="DS2589" s="1">
        <v>319.5</v>
      </c>
      <c r="DT2589" s="1">
        <v>0.211620858</v>
      </c>
      <c r="DU2589" s="1">
        <v>0.26628219400000003</v>
      </c>
      <c r="DV2589" s="1">
        <v>0.27389180400000002</v>
      </c>
      <c r="DW2589" s="1">
        <v>0.34401894199999999</v>
      </c>
      <c r="DX2589" s="1">
        <v>0.27855598100000001</v>
      </c>
    </row>
    <row r="2590" spans="1:128" hidden="1" x14ac:dyDescent="0.25">
      <c r="A2590" s="1" t="s">
        <v>430</v>
      </c>
      <c r="B2590" s="1" t="s">
        <v>478</v>
      </c>
      <c r="C2590" s="1" t="s">
        <v>129</v>
      </c>
      <c r="D2590" s="84">
        <v>2006</v>
      </c>
      <c r="E2590" s="3">
        <v>38979</v>
      </c>
      <c r="F2590" s="3"/>
      <c r="G2590" s="1" t="s">
        <v>118</v>
      </c>
      <c r="AK2590" s="4"/>
      <c r="AL2590" s="4"/>
      <c r="AM2590" s="1"/>
      <c r="AN2590" s="1"/>
      <c r="AO2590" s="1"/>
      <c r="AP2590" s="4"/>
      <c r="BV2590" s="1">
        <v>33</v>
      </c>
    </row>
    <row r="2591" spans="1:128" hidden="1" x14ac:dyDescent="0.25">
      <c r="A2591" s="1" t="s">
        <v>430</v>
      </c>
      <c r="B2591" s="1" t="s">
        <v>478</v>
      </c>
      <c r="C2591" s="1" t="s">
        <v>129</v>
      </c>
      <c r="D2591" s="84">
        <v>2006</v>
      </c>
      <c r="E2591" s="3">
        <v>39007</v>
      </c>
      <c r="F2591" s="3"/>
      <c r="G2591" s="1" t="s">
        <v>118</v>
      </c>
      <c r="AK2591" s="4"/>
      <c r="AL2591" s="4"/>
      <c r="AM2591" s="1"/>
      <c r="AN2591" s="1"/>
      <c r="AO2591" s="1"/>
      <c r="AP2591" s="4"/>
      <c r="DS2591" s="1">
        <v>299.3</v>
      </c>
      <c r="DT2591" s="1">
        <v>0.14451264599999999</v>
      </c>
      <c r="DU2591" s="1">
        <v>0.209322126</v>
      </c>
      <c r="DV2591" s="1">
        <v>0.217336523</v>
      </c>
      <c r="DW2591" s="1">
        <v>0.31555981599999999</v>
      </c>
      <c r="DX2591" s="1">
        <v>0.36164822600000002</v>
      </c>
    </row>
    <row r="2592" spans="1:128" hidden="1" x14ac:dyDescent="0.25">
      <c r="A2592" s="1" t="s">
        <v>430</v>
      </c>
      <c r="B2592" s="1" t="s">
        <v>478</v>
      </c>
      <c r="C2592" s="1" t="s">
        <v>129</v>
      </c>
      <c r="D2592" s="84">
        <v>2006</v>
      </c>
      <c r="E2592" s="3">
        <v>39007</v>
      </c>
      <c r="F2592" s="3"/>
      <c r="G2592" s="1" t="s">
        <v>118</v>
      </c>
      <c r="AK2592" s="4">
        <v>598.13</v>
      </c>
      <c r="AL2592" s="119">
        <f>AK2592/100</f>
        <v>5.9813000000000001</v>
      </c>
      <c r="AM2592" s="1"/>
      <c r="AN2592" s="1"/>
      <c r="AO2592" s="1"/>
      <c r="AP2592" s="4"/>
      <c r="AS2592" s="1">
        <v>3.5861775649999998</v>
      </c>
      <c r="AW2592" s="1">
        <v>0</v>
      </c>
      <c r="BA2592" s="1">
        <v>307.39407069999999</v>
      </c>
      <c r="BG2592" s="1">
        <v>0.218239031</v>
      </c>
      <c r="BJ2592" s="1">
        <v>17.470214689999999</v>
      </c>
      <c r="BK2592" s="1">
        <v>12492.06349</v>
      </c>
      <c r="BX2592" s="1">
        <v>77.829313499999998</v>
      </c>
      <c r="BZ2592" s="1">
        <v>272.58674960000002</v>
      </c>
      <c r="CD2592" s="1">
        <v>23</v>
      </c>
    </row>
    <row r="2593" spans="1:128" hidden="1" x14ac:dyDescent="0.25">
      <c r="A2593" s="1" t="s">
        <v>430</v>
      </c>
      <c r="B2593" s="1" t="s">
        <v>478</v>
      </c>
      <c r="C2593" s="1" t="s">
        <v>130</v>
      </c>
      <c r="D2593" s="84">
        <v>2006</v>
      </c>
      <c r="E2593" s="3">
        <v>38861</v>
      </c>
      <c r="F2593" s="3"/>
      <c r="G2593" s="1" t="s">
        <v>123</v>
      </c>
      <c r="AK2593" s="4"/>
      <c r="AL2593" s="4"/>
      <c r="AM2593" s="1"/>
      <c r="AN2593" s="1"/>
      <c r="AO2593" s="1"/>
      <c r="AP2593" s="4"/>
      <c r="DS2593" s="1">
        <v>384.57171720000002</v>
      </c>
      <c r="DT2593" s="1">
        <v>0.33223657899999998</v>
      </c>
      <c r="DU2593" s="1">
        <v>0.34622388900000001</v>
      </c>
      <c r="DV2593" s="1">
        <v>0.33326650299999999</v>
      </c>
      <c r="DW2593" s="1">
        <v>0.29213422700000002</v>
      </c>
      <c r="DX2593" s="1">
        <v>0.31727476100000002</v>
      </c>
    </row>
    <row r="2594" spans="1:128" hidden="1" x14ac:dyDescent="0.25">
      <c r="A2594" s="1" t="s">
        <v>430</v>
      </c>
      <c r="B2594" s="1" t="s">
        <v>478</v>
      </c>
      <c r="C2594" s="1" t="s">
        <v>130</v>
      </c>
      <c r="D2594" s="84">
        <v>2006</v>
      </c>
      <c r="E2594" s="3">
        <v>38898</v>
      </c>
      <c r="F2594" s="3"/>
      <c r="G2594" s="1" t="s">
        <v>123</v>
      </c>
      <c r="AK2594" s="4"/>
      <c r="AL2594" s="4"/>
      <c r="AM2594" s="1"/>
      <c r="AN2594" s="1"/>
      <c r="AO2594" s="1"/>
      <c r="AP2594" s="4"/>
      <c r="BV2594" s="1">
        <v>21.333333329999999</v>
      </c>
    </row>
    <row r="2595" spans="1:128" hidden="1" x14ac:dyDescent="0.25">
      <c r="A2595" s="1" t="s">
        <v>430</v>
      </c>
      <c r="B2595" s="1" t="s">
        <v>478</v>
      </c>
      <c r="C2595" s="1" t="s">
        <v>130</v>
      </c>
      <c r="D2595" s="84">
        <v>2006</v>
      </c>
      <c r="E2595" s="3">
        <v>38916</v>
      </c>
      <c r="F2595" s="3"/>
      <c r="G2595" s="1" t="s">
        <v>123</v>
      </c>
      <c r="AK2595" s="4">
        <v>115.44</v>
      </c>
      <c r="AL2595" s="119">
        <f t="shared" ref="AL2595:AL2597" si="14">AK2595/100</f>
        <v>1.1543999999999999</v>
      </c>
      <c r="AM2595" s="1"/>
      <c r="AN2595" s="1"/>
      <c r="AO2595" s="1"/>
      <c r="AP2595" s="4"/>
      <c r="AS2595" s="1">
        <v>0</v>
      </c>
      <c r="AW2595" s="1">
        <v>0</v>
      </c>
      <c r="BA2595" s="1">
        <v>0</v>
      </c>
      <c r="BG2595" s="1">
        <v>2.2000000000000002</v>
      </c>
      <c r="BJ2595" s="1">
        <v>94.9</v>
      </c>
      <c r="BK2595" s="1">
        <v>20216.21067</v>
      </c>
      <c r="BX2595" s="1">
        <v>0</v>
      </c>
      <c r="BZ2595" s="1">
        <v>20.5</v>
      </c>
      <c r="DS2595" s="1">
        <v>405.42779730000001</v>
      </c>
      <c r="DT2595" s="1">
        <v>0.26959189500000003</v>
      </c>
      <c r="DU2595" s="1">
        <v>0.30682206099999998</v>
      </c>
      <c r="DV2595" s="1">
        <v>0.32486801799999998</v>
      </c>
      <c r="DW2595" s="1">
        <v>0.37993814399999998</v>
      </c>
      <c r="DX2595" s="1">
        <v>0.35841285099999998</v>
      </c>
    </row>
    <row r="2596" spans="1:128" hidden="1" x14ac:dyDescent="0.25">
      <c r="A2596" s="1" t="s">
        <v>430</v>
      </c>
      <c r="B2596" s="1" t="s">
        <v>478</v>
      </c>
      <c r="C2596" s="1" t="s">
        <v>130</v>
      </c>
      <c r="D2596" s="84">
        <v>2006</v>
      </c>
      <c r="E2596" s="3">
        <v>38938</v>
      </c>
      <c r="F2596" s="3"/>
      <c r="G2596" s="1" t="s">
        <v>123</v>
      </c>
      <c r="AK2596" s="4">
        <v>432.6</v>
      </c>
      <c r="AL2596" s="119">
        <f t="shared" si="14"/>
        <v>4.3260000000000005</v>
      </c>
      <c r="AM2596" s="1"/>
      <c r="AN2596" s="1"/>
      <c r="AO2596" s="1"/>
      <c r="AP2596" s="4"/>
      <c r="AS2596" s="1">
        <v>0</v>
      </c>
      <c r="AW2596" s="1">
        <v>0</v>
      </c>
      <c r="BA2596" s="1">
        <v>17.5</v>
      </c>
      <c r="BG2596" s="1">
        <v>5.97</v>
      </c>
      <c r="BJ2596" s="1">
        <v>252.7</v>
      </c>
      <c r="BK2596" s="1">
        <v>23400</v>
      </c>
      <c r="BV2596" s="1">
        <v>30</v>
      </c>
      <c r="BX2596" s="1">
        <v>0</v>
      </c>
      <c r="BZ2596" s="1">
        <v>161.9</v>
      </c>
      <c r="CD2596" s="1">
        <v>429.31554130000001</v>
      </c>
    </row>
    <row r="2597" spans="1:128" hidden="1" x14ac:dyDescent="0.25">
      <c r="A2597" s="1" t="s">
        <v>430</v>
      </c>
      <c r="B2597" s="1" t="s">
        <v>478</v>
      </c>
      <c r="C2597" s="1" t="s">
        <v>130</v>
      </c>
      <c r="D2597" s="84">
        <v>2006</v>
      </c>
      <c r="E2597" s="3">
        <v>38939</v>
      </c>
      <c r="F2597" s="3"/>
      <c r="G2597" s="1" t="s">
        <v>123</v>
      </c>
      <c r="AK2597" s="4">
        <v>88.35</v>
      </c>
      <c r="AL2597" s="119">
        <f t="shared" si="14"/>
        <v>0.88349999999999995</v>
      </c>
      <c r="AM2597" s="1"/>
      <c r="AN2597" s="1"/>
      <c r="AO2597" s="1"/>
      <c r="AP2597" s="4"/>
      <c r="AS2597" s="1">
        <v>0</v>
      </c>
      <c r="AW2597" s="1">
        <v>0</v>
      </c>
      <c r="BA2597" s="1">
        <v>7.8363791149999997</v>
      </c>
      <c r="BG2597" s="1">
        <v>0.59914080700000005</v>
      </c>
      <c r="BJ2597" s="1">
        <v>23.461139939999999</v>
      </c>
      <c r="BK2597" s="1">
        <v>26003.281869999999</v>
      </c>
      <c r="BV2597" s="1">
        <v>30</v>
      </c>
      <c r="BX2597" s="1">
        <v>0</v>
      </c>
      <c r="BZ2597" s="1">
        <v>58.872479239999997</v>
      </c>
      <c r="CD2597" s="1">
        <v>755.99252980000006</v>
      </c>
    </row>
    <row r="2598" spans="1:128" hidden="1" x14ac:dyDescent="0.25">
      <c r="A2598" s="1" t="s">
        <v>430</v>
      </c>
      <c r="B2598" s="1" t="s">
        <v>478</v>
      </c>
      <c r="C2598" s="1" t="s">
        <v>130</v>
      </c>
      <c r="D2598" s="84">
        <v>2006</v>
      </c>
      <c r="E2598" s="3">
        <v>38940</v>
      </c>
      <c r="F2598" s="3"/>
      <c r="G2598" s="1" t="s">
        <v>123</v>
      </c>
      <c r="AK2598" s="4"/>
      <c r="AL2598" s="4"/>
      <c r="AM2598" s="1"/>
      <c r="AN2598" s="1"/>
      <c r="AO2598" s="1"/>
      <c r="AP2598" s="4"/>
      <c r="DS2598" s="1">
        <v>388.48751010000001</v>
      </c>
      <c r="DT2598" s="1">
        <v>0.229641708</v>
      </c>
      <c r="DU2598" s="1">
        <v>0.28617469600000001</v>
      </c>
      <c r="DV2598" s="1">
        <v>0.29855325999999999</v>
      </c>
      <c r="DW2598" s="1">
        <v>0.37344433500000002</v>
      </c>
      <c r="DX2598" s="1">
        <v>0.36505257000000002</v>
      </c>
    </row>
    <row r="2599" spans="1:128" hidden="1" x14ac:dyDescent="0.25">
      <c r="A2599" s="1" t="s">
        <v>430</v>
      </c>
      <c r="B2599" s="1" t="s">
        <v>478</v>
      </c>
      <c r="C2599" s="1" t="s">
        <v>130</v>
      </c>
      <c r="D2599" s="84">
        <v>2006</v>
      </c>
      <c r="E2599" s="3">
        <v>38964</v>
      </c>
      <c r="F2599" s="3"/>
      <c r="G2599" s="1" t="s">
        <v>123</v>
      </c>
      <c r="AK2599" s="4">
        <v>247.3</v>
      </c>
      <c r="AL2599" s="119">
        <f>AK2599/100</f>
        <v>2.4730000000000003</v>
      </c>
      <c r="AM2599" s="1"/>
      <c r="AN2599" s="1"/>
      <c r="AO2599" s="1"/>
      <c r="AP2599" s="4"/>
      <c r="AS2599" s="1">
        <v>0</v>
      </c>
      <c r="AW2599" s="1">
        <v>0</v>
      </c>
      <c r="BA2599" s="1">
        <v>11.5</v>
      </c>
      <c r="BG2599" s="1">
        <v>3.495189645</v>
      </c>
      <c r="BJ2599" s="1">
        <v>139.30000000000001</v>
      </c>
      <c r="BK2599" s="1">
        <v>27300.633669999999</v>
      </c>
      <c r="BV2599" s="1">
        <v>32</v>
      </c>
      <c r="BX2599" s="1">
        <v>1.91</v>
      </c>
      <c r="BZ2599" s="1">
        <v>96.5</v>
      </c>
      <c r="CD2599" s="1">
        <v>808</v>
      </c>
    </row>
    <row r="2600" spans="1:128" hidden="1" x14ac:dyDescent="0.25">
      <c r="A2600" s="1" t="s">
        <v>430</v>
      </c>
      <c r="B2600" s="1" t="s">
        <v>478</v>
      </c>
      <c r="C2600" s="1" t="s">
        <v>130</v>
      </c>
      <c r="D2600" s="84">
        <v>2006</v>
      </c>
      <c r="E2600" s="3">
        <v>38965</v>
      </c>
      <c r="F2600" s="3"/>
      <c r="G2600" s="1" t="s">
        <v>123</v>
      </c>
      <c r="AK2600" s="4"/>
      <c r="AL2600" s="4"/>
      <c r="AM2600" s="1"/>
      <c r="AN2600" s="1"/>
      <c r="AO2600" s="1"/>
      <c r="AP2600" s="4"/>
      <c r="DS2600" s="1">
        <v>347.05812049999997</v>
      </c>
      <c r="DT2600" s="1">
        <v>0.196277585</v>
      </c>
      <c r="DU2600" s="1">
        <v>0.25144526900000003</v>
      </c>
      <c r="DV2600" s="1">
        <v>0.26072743599999998</v>
      </c>
      <c r="DW2600" s="1">
        <v>0.34165039600000002</v>
      </c>
      <c r="DX2600" s="1">
        <v>0.33062114199999998</v>
      </c>
    </row>
    <row r="2601" spans="1:128" hidden="1" x14ac:dyDescent="0.25">
      <c r="A2601" s="1" t="s">
        <v>430</v>
      </c>
      <c r="B2601" s="1" t="s">
        <v>478</v>
      </c>
      <c r="C2601" s="1" t="s">
        <v>130</v>
      </c>
      <c r="D2601" s="84">
        <v>2006</v>
      </c>
      <c r="E2601" s="3">
        <v>38979</v>
      </c>
      <c r="F2601" s="3"/>
      <c r="G2601" s="1" t="s">
        <v>123</v>
      </c>
      <c r="AK2601" s="4"/>
      <c r="AL2601" s="4"/>
      <c r="AM2601" s="1"/>
      <c r="AN2601" s="1"/>
      <c r="AO2601" s="1"/>
      <c r="AP2601" s="4"/>
      <c r="BV2601" s="1">
        <v>33</v>
      </c>
    </row>
    <row r="2602" spans="1:128" hidden="1" x14ac:dyDescent="0.25">
      <c r="A2602" s="1" t="s">
        <v>430</v>
      </c>
      <c r="B2602" s="1" t="s">
        <v>478</v>
      </c>
      <c r="C2602" s="1" t="s">
        <v>130</v>
      </c>
      <c r="D2602" s="84">
        <v>2006</v>
      </c>
      <c r="E2602" s="3">
        <v>39007</v>
      </c>
      <c r="F2602" s="3"/>
      <c r="G2602" s="1" t="s">
        <v>123</v>
      </c>
      <c r="AK2602" s="4"/>
      <c r="AL2602" s="4"/>
      <c r="AM2602" s="1"/>
      <c r="AN2602" s="1"/>
      <c r="AO2602" s="1"/>
      <c r="AP2602" s="4"/>
      <c r="DS2602" s="1">
        <v>316.97114850000003</v>
      </c>
      <c r="DT2602" s="1">
        <v>0.150933397</v>
      </c>
      <c r="DU2602" s="1">
        <v>0.22274813700000001</v>
      </c>
      <c r="DV2602" s="1">
        <v>0.22814336399999999</v>
      </c>
      <c r="DW2602" s="1">
        <v>0.31411895499999998</v>
      </c>
      <c r="DX2602" s="1">
        <v>0.32746740899999999</v>
      </c>
    </row>
    <row r="2603" spans="1:128" hidden="1" x14ac:dyDescent="0.25">
      <c r="A2603" s="1" t="s">
        <v>430</v>
      </c>
      <c r="B2603" s="1" t="s">
        <v>478</v>
      </c>
      <c r="C2603" s="1" t="s">
        <v>130</v>
      </c>
      <c r="D2603" s="84">
        <v>2006</v>
      </c>
      <c r="E2603" s="3">
        <v>39007</v>
      </c>
      <c r="F2603" s="3"/>
      <c r="G2603" s="1" t="s">
        <v>123</v>
      </c>
      <c r="AK2603" s="4">
        <v>394.44</v>
      </c>
      <c r="AL2603" s="119">
        <f>AK2603/100</f>
        <v>3.9443999999999999</v>
      </c>
      <c r="AM2603" s="1"/>
      <c r="AN2603" s="1"/>
      <c r="AO2603" s="1"/>
      <c r="AP2603" s="4"/>
      <c r="AS2603" s="1">
        <v>0</v>
      </c>
      <c r="AW2603" s="1">
        <v>0</v>
      </c>
      <c r="BA2603" s="1">
        <v>170.43503319999999</v>
      </c>
      <c r="BG2603" s="1">
        <v>0.52441665500000001</v>
      </c>
      <c r="BJ2603" s="1">
        <v>36.623546789999999</v>
      </c>
      <c r="BK2603" s="1">
        <v>14319.111629999999</v>
      </c>
      <c r="BX2603" s="1">
        <v>35.380134320000003</v>
      </c>
      <c r="BZ2603" s="1">
        <v>162.85709890000001</v>
      </c>
      <c r="CD2603" s="1">
        <v>37.5</v>
      </c>
    </row>
    <row r="2604" spans="1:128" hidden="1" x14ac:dyDescent="0.25">
      <c r="A2604" s="1" t="s">
        <v>430</v>
      </c>
      <c r="B2604" s="1" t="s">
        <v>478</v>
      </c>
      <c r="C2604" s="1" t="s">
        <v>131</v>
      </c>
      <c r="D2604" s="84">
        <v>2006</v>
      </c>
      <c r="E2604" s="3">
        <v>38861</v>
      </c>
      <c r="F2604" s="3"/>
      <c r="G2604" s="1" t="s">
        <v>125</v>
      </c>
      <c r="AK2604" s="4"/>
      <c r="AL2604" s="4"/>
      <c r="AM2604" s="1"/>
      <c r="AN2604" s="1"/>
      <c r="AO2604" s="1"/>
      <c r="AP2604" s="4"/>
      <c r="DS2604" s="1">
        <v>384.57171720000002</v>
      </c>
      <c r="DT2604" s="1">
        <v>0.33223657899999998</v>
      </c>
      <c r="DU2604" s="1">
        <v>0.34622388900000001</v>
      </c>
      <c r="DV2604" s="1">
        <v>0.33326650299999999</v>
      </c>
      <c r="DW2604" s="1">
        <v>0.29213422700000002</v>
      </c>
      <c r="DX2604" s="1">
        <v>0.31727476100000002</v>
      </c>
    </row>
    <row r="2605" spans="1:128" hidden="1" x14ac:dyDescent="0.25">
      <c r="A2605" s="1" t="s">
        <v>430</v>
      </c>
      <c r="B2605" s="1" t="s">
        <v>478</v>
      </c>
      <c r="C2605" s="1" t="s">
        <v>131</v>
      </c>
      <c r="D2605" s="84">
        <v>2006</v>
      </c>
      <c r="E2605" s="3">
        <v>38916</v>
      </c>
      <c r="F2605" s="3"/>
      <c r="G2605" s="1" t="s">
        <v>125</v>
      </c>
      <c r="AK2605" s="4">
        <v>115.44</v>
      </c>
      <c r="AL2605" s="119">
        <f t="shared" ref="AL2605:AL2607" si="15">AK2605/100</f>
        <v>1.1543999999999999</v>
      </c>
      <c r="AM2605" s="1"/>
      <c r="AN2605" s="1"/>
      <c r="AO2605" s="1"/>
      <c r="AP2605" s="4"/>
      <c r="AS2605" s="1">
        <v>0</v>
      </c>
      <c r="AW2605" s="1">
        <v>0</v>
      </c>
      <c r="BA2605" s="1">
        <v>0</v>
      </c>
      <c r="BG2605" s="1">
        <v>2.2000000000000002</v>
      </c>
      <c r="BJ2605" s="1">
        <v>94.9</v>
      </c>
      <c r="BK2605" s="1">
        <v>20216.21067</v>
      </c>
      <c r="BX2605" s="1">
        <v>0</v>
      </c>
      <c r="BZ2605" s="1">
        <v>20.5</v>
      </c>
      <c r="DS2605" s="1">
        <v>405.42779730000001</v>
      </c>
      <c r="DT2605" s="1">
        <v>0.26959189500000003</v>
      </c>
      <c r="DU2605" s="1">
        <v>0.30682206099999998</v>
      </c>
      <c r="DV2605" s="1">
        <v>0.32486801799999998</v>
      </c>
      <c r="DW2605" s="1">
        <v>0.37993814399999998</v>
      </c>
      <c r="DX2605" s="1">
        <v>0.35841285099999998</v>
      </c>
    </row>
    <row r="2606" spans="1:128" hidden="1" x14ac:dyDescent="0.25">
      <c r="A2606" s="1" t="s">
        <v>430</v>
      </c>
      <c r="B2606" s="1" t="s">
        <v>478</v>
      </c>
      <c r="C2606" s="1" t="s">
        <v>131</v>
      </c>
      <c r="D2606" s="84">
        <v>2006</v>
      </c>
      <c r="E2606" s="3">
        <v>38938</v>
      </c>
      <c r="F2606" s="3"/>
      <c r="G2606" s="1" t="s">
        <v>125</v>
      </c>
      <c r="AK2606" s="4">
        <v>432.6</v>
      </c>
      <c r="AL2606" s="119">
        <f t="shared" si="15"/>
        <v>4.3260000000000005</v>
      </c>
      <c r="AM2606" s="1"/>
      <c r="AN2606" s="1"/>
      <c r="AO2606" s="1"/>
      <c r="AP2606" s="4"/>
      <c r="AS2606" s="1">
        <v>0</v>
      </c>
      <c r="AW2606" s="1">
        <v>0</v>
      </c>
      <c r="BA2606" s="1">
        <v>17.5</v>
      </c>
      <c r="BG2606" s="1">
        <v>5.97</v>
      </c>
      <c r="BJ2606" s="1">
        <v>252.7</v>
      </c>
      <c r="BK2606" s="1">
        <v>23400</v>
      </c>
      <c r="BX2606" s="1">
        <v>0</v>
      </c>
      <c r="BZ2606" s="1">
        <v>161.9</v>
      </c>
      <c r="CD2606" s="1">
        <v>429.31554130000001</v>
      </c>
    </row>
    <row r="2607" spans="1:128" hidden="1" x14ac:dyDescent="0.25">
      <c r="A2607" s="1" t="s">
        <v>430</v>
      </c>
      <c r="B2607" s="1" t="s">
        <v>478</v>
      </c>
      <c r="C2607" s="1" t="s">
        <v>131</v>
      </c>
      <c r="D2607" s="84">
        <v>2006</v>
      </c>
      <c r="E2607" s="3">
        <v>38939</v>
      </c>
      <c r="F2607" s="3"/>
      <c r="G2607" s="1" t="s">
        <v>125</v>
      </c>
      <c r="AK2607" s="4">
        <v>88.35</v>
      </c>
      <c r="AL2607" s="119">
        <f t="shared" si="15"/>
        <v>0.88349999999999995</v>
      </c>
      <c r="AM2607" s="1"/>
      <c r="AN2607" s="1"/>
      <c r="AO2607" s="1"/>
      <c r="AP2607" s="4"/>
      <c r="AS2607" s="1">
        <v>0</v>
      </c>
      <c r="AW2607" s="1">
        <v>0</v>
      </c>
      <c r="BA2607" s="1">
        <v>7.8363791149999997</v>
      </c>
      <c r="BG2607" s="1">
        <v>0.59914080700000005</v>
      </c>
      <c r="BJ2607" s="1">
        <v>23.461139939999999</v>
      </c>
      <c r="BK2607" s="1">
        <v>26003.281869999999</v>
      </c>
      <c r="BX2607" s="1">
        <v>0</v>
      </c>
      <c r="BZ2607" s="1">
        <v>58.872479239999997</v>
      </c>
      <c r="CD2607" s="1">
        <v>755.99252980000006</v>
      </c>
    </row>
    <row r="2608" spans="1:128" hidden="1" x14ac:dyDescent="0.25">
      <c r="A2608" s="1" t="s">
        <v>430</v>
      </c>
      <c r="B2608" s="1" t="s">
        <v>478</v>
      </c>
      <c r="C2608" s="1" t="s">
        <v>131</v>
      </c>
      <c r="D2608" s="84">
        <v>2006</v>
      </c>
      <c r="E2608" s="3">
        <v>38940</v>
      </c>
      <c r="F2608" s="3"/>
      <c r="G2608" s="1" t="s">
        <v>125</v>
      </c>
      <c r="AK2608" s="4"/>
      <c r="AL2608" s="4"/>
      <c r="AM2608" s="1"/>
      <c r="AN2608" s="1"/>
      <c r="AO2608" s="1"/>
      <c r="AP2608" s="4"/>
      <c r="DS2608" s="1">
        <v>388.48751010000001</v>
      </c>
      <c r="DT2608" s="1">
        <v>0.229641708</v>
      </c>
      <c r="DU2608" s="1">
        <v>0.28617469600000001</v>
      </c>
      <c r="DV2608" s="1">
        <v>0.29855325999999999</v>
      </c>
      <c r="DW2608" s="1">
        <v>0.37344433500000002</v>
      </c>
      <c r="DX2608" s="1">
        <v>0.36505257000000002</v>
      </c>
    </row>
    <row r="2609" spans="1:131" hidden="1" x14ac:dyDescent="0.25">
      <c r="A2609" s="1" t="s">
        <v>430</v>
      </c>
      <c r="B2609" s="1" t="s">
        <v>478</v>
      </c>
      <c r="C2609" s="1" t="s">
        <v>131</v>
      </c>
      <c r="D2609" s="84">
        <v>2006</v>
      </c>
      <c r="E2609" s="3">
        <v>38963</v>
      </c>
      <c r="F2609" s="3"/>
      <c r="G2609" s="1" t="s">
        <v>125</v>
      </c>
      <c r="AK2609" s="4">
        <v>247.3</v>
      </c>
      <c r="AL2609" s="119">
        <f t="shared" ref="AL2609:AL2610" si="16">AK2609/100</f>
        <v>2.4730000000000003</v>
      </c>
      <c r="AM2609" s="1"/>
      <c r="AN2609" s="1"/>
      <c r="AO2609" s="1"/>
      <c r="AP2609" s="4"/>
      <c r="AS2609" s="1">
        <v>0</v>
      </c>
      <c r="AW2609" s="1">
        <v>0</v>
      </c>
      <c r="BA2609" s="1">
        <v>11.5</v>
      </c>
      <c r="BG2609" s="1">
        <v>3.58</v>
      </c>
      <c r="BJ2609" s="1">
        <v>139.30000000000001</v>
      </c>
      <c r="BK2609" s="1">
        <v>27300.633669999999</v>
      </c>
      <c r="BX2609" s="1">
        <v>1.91</v>
      </c>
      <c r="BZ2609" s="1">
        <v>96.5</v>
      </c>
      <c r="CD2609" s="1">
        <v>808</v>
      </c>
    </row>
    <row r="2610" spans="1:131" hidden="1" x14ac:dyDescent="0.25">
      <c r="A2610" s="1" t="s">
        <v>430</v>
      </c>
      <c r="B2610" s="1" t="s">
        <v>478</v>
      </c>
      <c r="C2610" s="1" t="s">
        <v>131</v>
      </c>
      <c r="D2610" s="84">
        <v>2006</v>
      </c>
      <c r="E2610" s="3">
        <v>38964</v>
      </c>
      <c r="F2610" s="3"/>
      <c r="G2610" s="1" t="s">
        <v>125</v>
      </c>
      <c r="AK2610" s="4">
        <v>104.42</v>
      </c>
      <c r="AL2610" s="119">
        <f t="shared" si="16"/>
        <v>1.0442</v>
      </c>
      <c r="AM2610" s="1"/>
      <c r="AN2610" s="1"/>
      <c r="AO2610" s="1"/>
      <c r="AP2610" s="4"/>
      <c r="AS2610" s="1">
        <v>0</v>
      </c>
      <c r="AW2610" s="1">
        <v>0</v>
      </c>
      <c r="BA2610" s="1">
        <v>28</v>
      </c>
      <c r="BG2610" s="1">
        <v>0.19</v>
      </c>
      <c r="BJ2610" s="1">
        <v>8.1</v>
      </c>
      <c r="BK2610" s="1">
        <v>22539.23962</v>
      </c>
      <c r="BX2610" s="1">
        <v>7.22</v>
      </c>
      <c r="BZ2610" s="1">
        <v>68.3</v>
      </c>
      <c r="CD2610" s="1">
        <v>1028</v>
      </c>
    </row>
    <row r="2611" spans="1:131" hidden="1" x14ac:dyDescent="0.25">
      <c r="A2611" s="1" t="s">
        <v>430</v>
      </c>
      <c r="B2611" s="1" t="s">
        <v>478</v>
      </c>
      <c r="C2611" s="1" t="s">
        <v>131</v>
      </c>
      <c r="D2611" s="84">
        <v>2006</v>
      </c>
      <c r="E2611" s="3">
        <v>38965</v>
      </c>
      <c r="F2611" s="3"/>
      <c r="G2611" s="1" t="s">
        <v>125</v>
      </c>
      <c r="AK2611" s="4"/>
      <c r="AL2611" s="4"/>
      <c r="AM2611" s="1"/>
      <c r="AN2611" s="1"/>
      <c r="AO2611" s="1"/>
      <c r="AP2611" s="4"/>
      <c r="DS2611" s="1">
        <v>347.05812049999997</v>
      </c>
      <c r="DT2611" s="1">
        <v>0.196277585</v>
      </c>
      <c r="DU2611" s="1">
        <v>0.25144526900000003</v>
      </c>
      <c r="DV2611" s="1">
        <v>0.26072743599999998</v>
      </c>
      <c r="DW2611" s="1">
        <v>0.34165039600000002</v>
      </c>
      <c r="DX2611" s="1">
        <v>0.33062114199999998</v>
      </c>
    </row>
    <row r="2612" spans="1:131" hidden="1" x14ac:dyDescent="0.25">
      <c r="A2612" s="1" t="s">
        <v>430</v>
      </c>
      <c r="B2612" s="1" t="s">
        <v>478</v>
      </c>
      <c r="C2612" s="1" t="s">
        <v>131</v>
      </c>
      <c r="D2612" s="84">
        <v>2006</v>
      </c>
      <c r="E2612" s="3">
        <v>38979</v>
      </c>
      <c r="F2612" s="3"/>
      <c r="G2612" s="1" t="s">
        <v>125</v>
      </c>
      <c r="AK2612" s="4">
        <v>120.66</v>
      </c>
      <c r="AL2612" s="119">
        <f>AK2612/100</f>
        <v>1.2065999999999999</v>
      </c>
      <c r="AM2612" s="1"/>
      <c r="AN2612" s="1"/>
      <c r="AO2612" s="1"/>
      <c r="AP2612" s="4"/>
      <c r="AS2612" s="1">
        <v>0</v>
      </c>
      <c r="AW2612" s="1">
        <v>0</v>
      </c>
      <c r="BA2612" s="1">
        <v>22.44439543</v>
      </c>
      <c r="BG2612" s="1">
        <v>0.57811505600000002</v>
      </c>
      <c r="BJ2612" s="1">
        <v>30.63387908</v>
      </c>
      <c r="BK2612" s="1">
        <v>18887.467670000002</v>
      </c>
      <c r="BX2612" s="1">
        <v>38.331287070000002</v>
      </c>
      <c r="BZ2612" s="1">
        <v>66.336116759999996</v>
      </c>
      <c r="CD2612" s="1">
        <v>999.15384889999996</v>
      </c>
    </row>
    <row r="2613" spans="1:131" hidden="1" x14ac:dyDescent="0.25">
      <c r="A2613" s="1" t="s">
        <v>430</v>
      </c>
      <c r="B2613" s="1" t="s">
        <v>478</v>
      </c>
      <c r="C2613" s="1" t="s">
        <v>131</v>
      </c>
      <c r="D2613" s="84">
        <v>2006</v>
      </c>
      <c r="E2613" s="3">
        <v>39007</v>
      </c>
      <c r="F2613" s="3"/>
      <c r="G2613" s="1" t="s">
        <v>125</v>
      </c>
      <c r="AK2613" s="4"/>
      <c r="AL2613" s="4"/>
      <c r="AM2613" s="1"/>
      <c r="AN2613" s="1"/>
      <c r="AO2613" s="1"/>
      <c r="AP2613" s="4"/>
      <c r="DS2613" s="1">
        <v>316.03818469999999</v>
      </c>
      <c r="DT2613" s="1">
        <v>0.14739944699999999</v>
      </c>
      <c r="DU2613" s="1">
        <v>0.225765242</v>
      </c>
      <c r="DV2613" s="1">
        <v>0.235123266</v>
      </c>
      <c r="DW2613" s="1">
        <v>0.312378883</v>
      </c>
      <c r="DX2613" s="1">
        <v>0.31937612199999998</v>
      </c>
    </row>
    <row r="2614" spans="1:131" hidden="1" x14ac:dyDescent="0.25">
      <c r="A2614" s="1" t="s">
        <v>430</v>
      </c>
      <c r="B2614" s="1" t="s">
        <v>478</v>
      </c>
      <c r="C2614" s="1" t="s">
        <v>131</v>
      </c>
      <c r="D2614" s="84">
        <v>2006</v>
      </c>
      <c r="E2614" s="3">
        <v>39007</v>
      </c>
      <c r="F2614" s="3"/>
      <c r="G2614" s="1" t="s">
        <v>125</v>
      </c>
      <c r="AK2614" s="4">
        <v>118.53</v>
      </c>
      <c r="AL2614" s="119">
        <f>AK2614/100</f>
        <v>1.1853</v>
      </c>
      <c r="AM2614" s="1"/>
      <c r="AN2614" s="1"/>
      <c r="AO2614" s="1"/>
      <c r="AP2614" s="4"/>
      <c r="AS2614" s="1">
        <v>0</v>
      </c>
      <c r="AW2614" s="1">
        <v>0</v>
      </c>
      <c r="BA2614" s="1">
        <v>26.29581782</v>
      </c>
      <c r="BG2614" s="1">
        <v>0.308363096</v>
      </c>
      <c r="BJ2614" s="1">
        <v>25.48166981</v>
      </c>
      <c r="BK2614" s="1">
        <v>12071.63377</v>
      </c>
      <c r="BX2614" s="1">
        <v>34.0216554</v>
      </c>
      <c r="BZ2614" s="1">
        <v>56.986861359999999</v>
      </c>
      <c r="CD2614" s="1">
        <v>51.166666669999998</v>
      </c>
    </row>
    <row r="2615" spans="1:131" hidden="1" x14ac:dyDescent="0.25">
      <c r="A2615" s="1" t="s">
        <v>480</v>
      </c>
      <c r="B2615" s="1" t="s">
        <v>479</v>
      </c>
      <c r="C2615" s="1" t="s">
        <v>132</v>
      </c>
      <c r="D2615" s="84">
        <v>1998</v>
      </c>
      <c r="E2615" s="3">
        <v>35838</v>
      </c>
      <c r="F2615" s="3"/>
      <c r="J2615" s="1">
        <v>0.126</v>
      </c>
      <c r="K2615" s="1">
        <v>0.13750000000000001</v>
      </c>
      <c r="L2615" s="1">
        <v>0.104</v>
      </c>
      <c r="M2615" s="1">
        <v>583.27499999999998</v>
      </c>
      <c r="N2615" s="1">
        <v>929.8</v>
      </c>
      <c r="O2615" s="1">
        <v>1454.875</v>
      </c>
      <c r="P2615" s="1">
        <v>2035.425</v>
      </c>
      <c r="Q2615" s="1">
        <v>2371.0250000000001</v>
      </c>
      <c r="R2615" s="1">
        <v>2686.35</v>
      </c>
      <c r="Y2615" s="1">
        <v>21320.238099999999</v>
      </c>
      <c r="Z2615" s="1">
        <v>22330.909090000001</v>
      </c>
      <c r="AA2615" s="1">
        <v>22086.53846</v>
      </c>
      <c r="AC2615" s="1">
        <v>583.27499999999998</v>
      </c>
      <c r="AD2615" s="1">
        <v>929.8</v>
      </c>
      <c r="AE2615" s="1">
        <v>1454.875</v>
      </c>
      <c r="AF2615" s="1">
        <v>2035.425</v>
      </c>
      <c r="AG2615" s="1">
        <v>2371.0250000000001</v>
      </c>
      <c r="AH2615" s="1">
        <v>2686.35</v>
      </c>
      <c r="AI2615" s="1">
        <v>3070.5</v>
      </c>
      <c r="AJ2615" s="1">
        <v>2297</v>
      </c>
      <c r="AK2615" s="4"/>
      <c r="AL2615" s="4"/>
      <c r="AM2615" s="1"/>
      <c r="AN2615" s="1"/>
      <c r="AO2615" s="1"/>
      <c r="AP2615" s="4"/>
      <c r="CI2615" s="1" t="s">
        <v>133</v>
      </c>
    </row>
    <row r="2616" spans="1:131" hidden="1" x14ac:dyDescent="0.25">
      <c r="A2616" s="1" t="s">
        <v>480</v>
      </c>
      <c r="B2616" s="1" t="s">
        <v>479</v>
      </c>
      <c r="C2616" s="1" t="s">
        <v>132</v>
      </c>
      <c r="D2616" s="84">
        <v>1998</v>
      </c>
      <c r="E2616" s="3">
        <v>35896</v>
      </c>
      <c r="F2616" s="3"/>
      <c r="J2616" s="1">
        <v>2.0500000000000001E-2</v>
      </c>
      <c r="K2616" s="1">
        <v>2.6499999999999999E-2</v>
      </c>
      <c r="L2616" s="1">
        <v>3.5000000000000003E-2</v>
      </c>
      <c r="M2616" s="1">
        <v>4.7E-2</v>
      </c>
      <c r="N2616" s="1">
        <v>2.2499999999999999E-2</v>
      </c>
      <c r="O2616" s="1">
        <v>412.3</v>
      </c>
      <c r="P2616" s="1">
        <v>559.20000000000005</v>
      </c>
      <c r="Q2616" s="1">
        <v>892.25</v>
      </c>
      <c r="R2616" s="1">
        <v>1374.05</v>
      </c>
      <c r="S2616" s="1">
        <v>20112.19512</v>
      </c>
      <c r="T2616" s="1">
        <v>21101.88679</v>
      </c>
      <c r="U2616" s="1">
        <v>25492.85714</v>
      </c>
      <c r="V2616" s="1">
        <v>29235.106380000001</v>
      </c>
      <c r="W2616" s="1">
        <v>15668.88889</v>
      </c>
      <c r="AB2616" s="1">
        <v>412.3</v>
      </c>
      <c r="AC2616" s="1">
        <v>559.20000000000005</v>
      </c>
      <c r="AD2616" s="1">
        <v>892.25</v>
      </c>
      <c r="AE2616" s="1">
        <v>1374.05</v>
      </c>
      <c r="AF2616" s="1">
        <v>352.55</v>
      </c>
      <c r="AK2616" s="4"/>
      <c r="AL2616" s="4"/>
      <c r="AM2616" s="1"/>
      <c r="AN2616" s="1"/>
      <c r="AO2616" s="1"/>
      <c r="AP2616" s="4"/>
      <c r="CI2616" s="1" t="s">
        <v>133</v>
      </c>
    </row>
    <row r="2617" spans="1:131" hidden="1" x14ac:dyDescent="0.25">
      <c r="A2617" s="1" t="s">
        <v>480</v>
      </c>
      <c r="B2617" s="1" t="s">
        <v>479</v>
      </c>
      <c r="C2617" s="1" t="s">
        <v>132</v>
      </c>
      <c r="D2617" s="84">
        <v>1998</v>
      </c>
      <c r="E2617" s="3">
        <v>36050</v>
      </c>
      <c r="F2617" s="3"/>
      <c r="J2617" s="1">
        <v>0.14149999999999999</v>
      </c>
      <c r="K2617" s="1">
        <v>0.11700000000000001</v>
      </c>
      <c r="L2617" s="1">
        <v>321.63749999999999</v>
      </c>
      <c r="M2617" s="1">
        <v>1454.875</v>
      </c>
      <c r="N2617" s="1">
        <v>2035.425</v>
      </c>
      <c r="O2617" s="1">
        <v>2371.0250000000001</v>
      </c>
      <c r="P2617" s="1">
        <v>2669.7</v>
      </c>
      <c r="Q2617" s="1">
        <v>3185.7</v>
      </c>
      <c r="R2617" s="1">
        <v>2459.5</v>
      </c>
      <c r="Z2617" s="1">
        <v>22513.780920000001</v>
      </c>
      <c r="AA2617" s="1">
        <v>21021.36752</v>
      </c>
      <c r="AD2617" s="1">
        <v>321.63749999999999</v>
      </c>
      <c r="AE2617" s="1">
        <v>1454.875</v>
      </c>
      <c r="AF2617" s="1">
        <v>2035.425</v>
      </c>
      <c r="AG2617" s="1">
        <v>2371.0250000000001</v>
      </c>
      <c r="AH2617" s="1">
        <v>2669.7</v>
      </c>
      <c r="AI2617" s="1">
        <v>3185.7</v>
      </c>
      <c r="AJ2617" s="1">
        <v>2459.5</v>
      </c>
      <c r="AK2617" s="4"/>
      <c r="AL2617" s="4"/>
      <c r="AM2617" s="1"/>
      <c r="AN2617" s="1"/>
      <c r="AO2617" s="1"/>
      <c r="AP2617" s="4"/>
      <c r="CI2617" s="1" t="s">
        <v>133</v>
      </c>
    </row>
    <row r="2618" spans="1:131" hidden="1" x14ac:dyDescent="0.25">
      <c r="A2618" s="1" t="s">
        <v>480</v>
      </c>
      <c r="B2618" s="1" t="s">
        <v>479</v>
      </c>
      <c r="C2618" s="1" t="s">
        <v>132</v>
      </c>
      <c r="D2618" s="84">
        <v>1998</v>
      </c>
      <c r="E2618" s="3">
        <v>36095</v>
      </c>
      <c r="F2618" s="3"/>
      <c r="AK2618" s="4"/>
      <c r="AL2618" s="4"/>
      <c r="AM2618" s="1"/>
      <c r="AN2618" s="1"/>
      <c r="AO2618" s="1"/>
      <c r="AP2618" s="4"/>
      <c r="CH2618" s="1" t="s">
        <v>133</v>
      </c>
      <c r="DS2618" s="1">
        <v>354.94</v>
      </c>
      <c r="DT2618" s="1">
        <v>0.21299999999999999</v>
      </c>
      <c r="DU2618" s="1">
        <v>0.26100000000000001</v>
      </c>
      <c r="DV2618" s="1">
        <v>0.245</v>
      </c>
      <c r="DW2618" s="1">
        <v>0.20899999999999999</v>
      </c>
      <c r="DX2618" s="1">
        <v>0.2</v>
      </c>
      <c r="DY2618" s="1">
        <v>0.253</v>
      </c>
      <c r="DZ2618" s="1">
        <v>0.193</v>
      </c>
      <c r="EA2618" s="1">
        <v>0.20100000000000001</v>
      </c>
    </row>
    <row r="2619" spans="1:131" hidden="1" x14ac:dyDescent="0.25">
      <c r="A2619" s="1" t="s">
        <v>480</v>
      </c>
      <c r="B2619" s="1" t="s">
        <v>479</v>
      </c>
      <c r="C2619" s="1" t="s">
        <v>132</v>
      </c>
      <c r="D2619" s="84">
        <v>1998</v>
      </c>
      <c r="E2619" s="3">
        <v>36096</v>
      </c>
      <c r="F2619" s="3"/>
      <c r="AK2619" s="4"/>
      <c r="AL2619" s="4"/>
      <c r="AM2619" s="1"/>
      <c r="AN2619" s="1"/>
      <c r="AO2619" s="1"/>
      <c r="AP2619" s="4"/>
      <c r="BC2619" s="1">
        <v>2.5499999999999998</v>
      </c>
      <c r="CB2619" s="1">
        <v>4</v>
      </c>
      <c r="CF2619" s="1">
        <v>5</v>
      </c>
      <c r="CG2619" s="1">
        <v>2.5499999999999998</v>
      </c>
      <c r="CI2619" s="1" t="s">
        <v>133</v>
      </c>
    </row>
    <row r="2620" spans="1:131" hidden="1" x14ac:dyDescent="0.25">
      <c r="A2620" s="1" t="s">
        <v>480</v>
      </c>
      <c r="B2620" s="1" t="s">
        <v>479</v>
      </c>
      <c r="C2620" s="1" t="s">
        <v>132</v>
      </c>
      <c r="D2620" s="84">
        <v>1998</v>
      </c>
      <c r="E2620" s="3">
        <v>36098</v>
      </c>
      <c r="F2620" s="3"/>
      <c r="AK2620" s="4"/>
      <c r="AL2620" s="4"/>
      <c r="AM2620" s="1"/>
      <c r="AN2620" s="1"/>
      <c r="AO2620" s="1"/>
      <c r="AP2620" s="4"/>
      <c r="BC2620" s="1">
        <v>3</v>
      </c>
      <c r="CB2620" s="1">
        <v>4.3499999999999996</v>
      </c>
      <c r="CF2620" s="1">
        <v>6.47</v>
      </c>
      <c r="CG2620" s="1">
        <v>3.5</v>
      </c>
      <c r="CI2620" s="1" t="s">
        <v>133</v>
      </c>
    </row>
    <row r="2621" spans="1:131" hidden="1" x14ac:dyDescent="0.25">
      <c r="A2621" s="1" t="s">
        <v>480</v>
      </c>
      <c r="B2621" s="1" t="s">
        <v>479</v>
      </c>
      <c r="C2621" s="1" t="s">
        <v>132</v>
      </c>
      <c r="D2621" s="84">
        <v>1998</v>
      </c>
      <c r="E2621" s="3">
        <v>36101</v>
      </c>
      <c r="F2621" s="3"/>
      <c r="AK2621" s="4"/>
      <c r="AL2621" s="4"/>
      <c r="AM2621" s="1"/>
      <c r="AN2621" s="1"/>
      <c r="AO2621" s="1"/>
      <c r="AP2621" s="4"/>
      <c r="BC2621" s="1">
        <v>3.3</v>
      </c>
      <c r="CB2621" s="1">
        <v>4.95</v>
      </c>
      <c r="CF2621" s="1">
        <v>7.88</v>
      </c>
      <c r="CG2621" s="1">
        <v>4.3</v>
      </c>
      <c r="CH2621" s="1" t="s">
        <v>133</v>
      </c>
      <c r="CI2621" s="1" t="s">
        <v>133</v>
      </c>
      <c r="DS2621" s="1">
        <v>346.46</v>
      </c>
      <c r="DT2621" s="1">
        <v>0.219</v>
      </c>
      <c r="DU2621" s="1">
        <v>0.253</v>
      </c>
      <c r="DV2621" s="1">
        <v>0.24</v>
      </c>
      <c r="DW2621" s="1">
        <v>0.20399999999999999</v>
      </c>
      <c r="DX2621" s="1">
        <v>0.19800000000000001</v>
      </c>
      <c r="DY2621" s="1">
        <v>0.251</v>
      </c>
      <c r="DZ2621" s="1">
        <v>0.191</v>
      </c>
      <c r="EA2621" s="1">
        <v>0.17799999999999999</v>
      </c>
    </row>
    <row r="2622" spans="1:131" hidden="1" x14ac:dyDescent="0.25">
      <c r="A2622" s="1" t="s">
        <v>480</v>
      </c>
      <c r="B2622" s="1" t="s">
        <v>479</v>
      </c>
      <c r="C2622" s="1" t="s">
        <v>132</v>
      </c>
      <c r="D2622" s="84">
        <v>1998</v>
      </c>
      <c r="E2622" s="3">
        <v>36103</v>
      </c>
      <c r="F2622" s="3"/>
      <c r="AK2622" s="4">
        <v>56.28</v>
      </c>
      <c r="AL2622" s="119">
        <f>AK2622/100</f>
        <v>0.56279999999999997</v>
      </c>
      <c r="AM2622" s="1"/>
      <c r="AN2622" s="1"/>
      <c r="AO2622" s="1"/>
      <c r="AP2622" s="4"/>
      <c r="AX2622" s="1">
        <v>0.40833049399999999</v>
      </c>
      <c r="BA2622" s="1">
        <v>0</v>
      </c>
      <c r="BB2622" s="1">
        <v>0</v>
      </c>
      <c r="BE2622" s="1">
        <v>4</v>
      </c>
      <c r="BF2622" s="1">
        <v>219.67</v>
      </c>
      <c r="BG2622" s="1">
        <v>0.99</v>
      </c>
      <c r="BJ2622" s="1">
        <f>BL2622</f>
        <v>38.090000000000003</v>
      </c>
      <c r="BK2622" s="1">
        <v>23709.24</v>
      </c>
      <c r="BL2622" s="1">
        <v>38.090000000000003</v>
      </c>
      <c r="BM2622" s="1">
        <v>0</v>
      </c>
      <c r="BZ2622" s="1">
        <v>18.190000000000001</v>
      </c>
      <c r="CD2622" s="1">
        <v>568.84</v>
      </c>
      <c r="CI2622" s="1" t="s">
        <v>133</v>
      </c>
    </row>
    <row r="2623" spans="1:131" hidden="1" x14ac:dyDescent="0.25">
      <c r="A2623" s="1" t="s">
        <v>480</v>
      </c>
      <c r="B2623" s="1" t="s">
        <v>479</v>
      </c>
      <c r="C2623" s="1" t="s">
        <v>132</v>
      </c>
      <c r="D2623" s="84">
        <v>1998</v>
      </c>
      <c r="E2623" s="3">
        <v>36104</v>
      </c>
      <c r="F2623" s="3"/>
      <c r="AK2623" s="4"/>
      <c r="AL2623" s="4"/>
      <c r="AM2623" s="1"/>
      <c r="AN2623" s="1"/>
      <c r="AO2623" s="1"/>
      <c r="AP2623" s="4"/>
      <c r="BC2623" s="1">
        <v>3.95</v>
      </c>
      <c r="CB2623" s="1">
        <v>5.3</v>
      </c>
      <c r="CF2623" s="1">
        <v>9.66</v>
      </c>
      <c r="CG2623" s="1">
        <v>5.45</v>
      </c>
      <c r="CI2623" s="1" t="s">
        <v>133</v>
      </c>
    </row>
    <row r="2624" spans="1:131" hidden="1" x14ac:dyDescent="0.25">
      <c r="A2624" s="1" t="s">
        <v>480</v>
      </c>
      <c r="B2624" s="1" t="s">
        <v>479</v>
      </c>
      <c r="C2624" s="1" t="s">
        <v>132</v>
      </c>
      <c r="D2624" s="84">
        <v>1998</v>
      </c>
      <c r="E2624" s="3">
        <v>36108</v>
      </c>
      <c r="F2624" s="3"/>
      <c r="AK2624" s="4"/>
      <c r="AL2624" s="4"/>
      <c r="AM2624" s="1"/>
      <c r="AN2624" s="1"/>
      <c r="AO2624" s="1"/>
      <c r="AP2624" s="4"/>
      <c r="BC2624" s="1">
        <v>4.75</v>
      </c>
      <c r="CB2624" s="1">
        <v>6.15</v>
      </c>
      <c r="CF2624" s="1">
        <v>11.76</v>
      </c>
      <c r="CG2624" s="1">
        <v>7.32</v>
      </c>
      <c r="CH2624" s="1" t="s">
        <v>133</v>
      </c>
      <c r="CI2624" s="1" t="s">
        <v>133</v>
      </c>
      <c r="DS2624" s="1">
        <v>331.13</v>
      </c>
      <c r="DT2624" s="1">
        <v>0.19</v>
      </c>
      <c r="DU2624" s="1">
        <v>0.22800000000000001</v>
      </c>
      <c r="DV2624" s="1">
        <v>0.23200000000000001</v>
      </c>
      <c r="DW2624" s="1">
        <v>0.19700000000000001</v>
      </c>
      <c r="DX2624" s="1">
        <v>0.19700000000000001</v>
      </c>
      <c r="DY2624" s="1">
        <v>0.249</v>
      </c>
      <c r="DZ2624" s="1">
        <v>0.186</v>
      </c>
      <c r="EA2624" s="1">
        <v>0.17699999999999999</v>
      </c>
    </row>
    <row r="2625" spans="1:131" hidden="1" x14ac:dyDescent="0.25">
      <c r="A2625" s="1" t="s">
        <v>480</v>
      </c>
      <c r="B2625" s="1" t="s">
        <v>479</v>
      </c>
      <c r="C2625" s="1" t="s">
        <v>132</v>
      </c>
      <c r="D2625" s="84">
        <v>1998</v>
      </c>
      <c r="E2625" s="3">
        <v>36110</v>
      </c>
      <c r="F2625" s="3"/>
      <c r="J2625" s="1">
        <v>1.4E-2</v>
      </c>
      <c r="K2625" s="1">
        <v>2.1000000000000001E-2</v>
      </c>
      <c r="L2625" s="1">
        <v>3.7999999999999999E-2</v>
      </c>
      <c r="M2625" s="1">
        <v>5.6000000000000001E-2</v>
      </c>
      <c r="N2625" s="1">
        <v>7.0000000000000007E-2</v>
      </c>
      <c r="O2625" s="1">
        <v>2.6499999999999999E-2</v>
      </c>
      <c r="P2625" s="1">
        <v>356.05</v>
      </c>
      <c r="Q2625" s="1">
        <v>607.35</v>
      </c>
      <c r="R2625" s="1">
        <v>967.35</v>
      </c>
      <c r="S2625" s="1">
        <v>25432.14286</v>
      </c>
      <c r="T2625" s="1">
        <v>28921.42857</v>
      </c>
      <c r="U2625" s="1">
        <v>25456.578949999999</v>
      </c>
      <c r="V2625" s="1">
        <v>25691.96429</v>
      </c>
      <c r="W2625" s="1">
        <v>29620.71429</v>
      </c>
      <c r="X2625" s="1">
        <v>21901.88679</v>
      </c>
      <c r="AB2625" s="1">
        <v>356.05</v>
      </c>
      <c r="AC2625" s="1">
        <v>607.35</v>
      </c>
      <c r="AD2625" s="1">
        <v>967.35</v>
      </c>
      <c r="AE2625" s="1">
        <v>1438.75</v>
      </c>
      <c r="AF2625" s="1">
        <v>2073.4499999999998</v>
      </c>
      <c r="AG2625" s="1">
        <v>580.4</v>
      </c>
      <c r="AK2625" s="4">
        <v>117.21</v>
      </c>
      <c r="AL2625" s="119">
        <f>AK2625/100</f>
        <v>1.1720999999999999</v>
      </c>
      <c r="AM2625" s="1"/>
      <c r="AN2625" s="1"/>
      <c r="AO2625" s="1"/>
      <c r="AP2625" s="4"/>
      <c r="AX2625" s="1">
        <v>0.70085218999999999</v>
      </c>
      <c r="BA2625" s="1">
        <v>0.15</v>
      </c>
      <c r="BB2625" s="1">
        <v>0</v>
      </c>
      <c r="BE2625" s="1">
        <v>5</v>
      </c>
      <c r="BF2625" s="1">
        <v>309.5</v>
      </c>
      <c r="BG2625" s="1">
        <v>2.2599999999999998</v>
      </c>
      <c r="BJ2625" s="1">
        <f>BL2625</f>
        <v>77.42</v>
      </c>
      <c r="BK2625" s="1">
        <v>26633.68</v>
      </c>
      <c r="BL2625" s="1">
        <v>77.42</v>
      </c>
      <c r="BM2625" s="1">
        <v>0</v>
      </c>
      <c r="BZ2625" s="1">
        <v>38.78</v>
      </c>
      <c r="CD2625" s="1">
        <v>632.36</v>
      </c>
      <c r="CI2625" s="1" t="s">
        <v>133</v>
      </c>
    </row>
    <row r="2626" spans="1:131" hidden="1" x14ac:dyDescent="0.25">
      <c r="A2626" s="1" t="s">
        <v>480</v>
      </c>
      <c r="B2626" s="1" t="s">
        <v>479</v>
      </c>
      <c r="C2626" s="1" t="s">
        <v>132</v>
      </c>
      <c r="D2626" s="84">
        <v>1998</v>
      </c>
      <c r="E2626" s="3">
        <v>36111</v>
      </c>
      <c r="F2626" s="3"/>
      <c r="AK2626" s="4"/>
      <c r="AL2626" s="4"/>
      <c r="AM2626" s="1"/>
      <c r="AN2626" s="1"/>
      <c r="AO2626" s="1"/>
      <c r="AP2626" s="4"/>
      <c r="BC2626" s="1">
        <v>5.15</v>
      </c>
      <c r="CB2626" s="1">
        <v>6.75</v>
      </c>
      <c r="CF2626" s="1">
        <v>13.02</v>
      </c>
      <c r="CG2626" s="1">
        <v>8.26</v>
      </c>
      <c r="CI2626" s="1" t="s">
        <v>133</v>
      </c>
    </row>
    <row r="2627" spans="1:131" hidden="1" x14ac:dyDescent="0.25">
      <c r="A2627" s="1" t="s">
        <v>480</v>
      </c>
      <c r="B2627" s="1" t="s">
        <v>479</v>
      </c>
      <c r="C2627" s="1" t="s">
        <v>132</v>
      </c>
      <c r="D2627" s="84">
        <v>1998</v>
      </c>
      <c r="E2627" s="3">
        <v>36115</v>
      </c>
      <c r="F2627" s="3"/>
      <c r="AK2627" s="4"/>
      <c r="AL2627" s="4"/>
      <c r="AM2627" s="1"/>
      <c r="AN2627" s="1"/>
      <c r="AO2627" s="1"/>
      <c r="AP2627" s="4"/>
      <c r="BC2627" s="1">
        <v>5.95</v>
      </c>
      <c r="CB2627" s="1">
        <v>7.2</v>
      </c>
      <c r="CF2627" s="1">
        <v>16.260000000000002</v>
      </c>
      <c r="CG2627" s="1">
        <v>11.29</v>
      </c>
      <c r="CH2627" s="1" t="s">
        <v>133</v>
      </c>
      <c r="CI2627" s="1" t="s">
        <v>133</v>
      </c>
      <c r="DS2627" s="1">
        <v>315.33999999999997</v>
      </c>
      <c r="DT2627" s="1">
        <v>0.157</v>
      </c>
      <c r="DU2627" s="1">
        <v>0.19</v>
      </c>
      <c r="DV2627" s="1">
        <v>0.223</v>
      </c>
      <c r="DW2627" s="1">
        <v>0.19400000000000001</v>
      </c>
      <c r="DX2627" s="1">
        <v>0.19800000000000001</v>
      </c>
      <c r="DY2627" s="1">
        <v>0.248</v>
      </c>
      <c r="DZ2627" s="1">
        <v>0.187</v>
      </c>
      <c r="EA2627" s="1">
        <v>0.18</v>
      </c>
    </row>
    <row r="2628" spans="1:131" hidden="1" x14ac:dyDescent="0.25">
      <c r="A2628" s="1" t="s">
        <v>480</v>
      </c>
      <c r="B2628" s="1" t="s">
        <v>479</v>
      </c>
      <c r="C2628" s="1" t="s">
        <v>132</v>
      </c>
      <c r="D2628" s="84">
        <v>1998</v>
      </c>
      <c r="E2628" s="3">
        <v>36116</v>
      </c>
      <c r="F2628" s="3"/>
      <c r="J2628" s="1">
        <v>5.45E-2</v>
      </c>
      <c r="K2628" s="1">
        <v>9.1999999999999998E-2</v>
      </c>
      <c r="L2628" s="1">
        <v>0.104</v>
      </c>
      <c r="M2628" s="1">
        <v>5.8999999999999997E-2</v>
      </c>
      <c r="N2628" s="1">
        <v>384.17500000000001</v>
      </c>
      <c r="O2628" s="1">
        <v>583.27499999999998</v>
      </c>
      <c r="P2628" s="1">
        <v>929.8</v>
      </c>
      <c r="Q2628" s="1">
        <v>1471</v>
      </c>
      <c r="R2628" s="1">
        <v>2131</v>
      </c>
      <c r="V2628" s="1">
        <v>26990.825690000001</v>
      </c>
      <c r="W2628" s="1">
        <v>23163.04348</v>
      </c>
      <c r="X2628" s="1">
        <v>23048.07692</v>
      </c>
      <c r="Y2628" s="1">
        <v>15703.38983</v>
      </c>
      <c r="AB2628" s="1">
        <v>384.17500000000001</v>
      </c>
      <c r="AC2628" s="1">
        <v>583.27499999999998</v>
      </c>
      <c r="AD2628" s="1">
        <v>929.8</v>
      </c>
      <c r="AE2628" s="1">
        <v>1471</v>
      </c>
      <c r="AF2628" s="1">
        <v>2131</v>
      </c>
      <c r="AG2628" s="1">
        <v>2397</v>
      </c>
      <c r="AH2628" s="1">
        <v>926.5</v>
      </c>
      <c r="AK2628" s="4">
        <v>223.03</v>
      </c>
      <c r="AL2628" s="119">
        <f>AK2628/100</f>
        <v>2.2303000000000002</v>
      </c>
      <c r="AM2628" s="1"/>
      <c r="AN2628" s="1"/>
      <c r="AO2628" s="1"/>
      <c r="AP2628" s="4"/>
      <c r="AX2628" s="1">
        <v>0.82042602499999995</v>
      </c>
      <c r="BA2628" s="1">
        <v>0.08</v>
      </c>
      <c r="BB2628" s="1">
        <v>0</v>
      </c>
      <c r="BE2628" s="1">
        <v>6</v>
      </c>
      <c r="BF2628" s="1">
        <v>448</v>
      </c>
      <c r="BG2628" s="1">
        <v>3.27</v>
      </c>
      <c r="BJ2628" s="1">
        <f>BL2628</f>
        <v>118.78</v>
      </c>
      <c r="BK2628" s="1">
        <v>23682.84</v>
      </c>
      <c r="BL2628" s="1">
        <v>118.78</v>
      </c>
      <c r="BM2628" s="1">
        <v>0</v>
      </c>
      <c r="BZ2628" s="1">
        <v>103.7</v>
      </c>
      <c r="CD2628" s="1">
        <v>606.38</v>
      </c>
      <c r="CI2628" s="1" t="s">
        <v>133</v>
      </c>
    </row>
    <row r="2629" spans="1:131" hidden="1" x14ac:dyDescent="0.25">
      <c r="A2629" s="1" t="s">
        <v>480</v>
      </c>
      <c r="B2629" s="1" t="s">
        <v>479</v>
      </c>
      <c r="C2629" s="1" t="s">
        <v>132</v>
      </c>
      <c r="D2629" s="84">
        <v>1998</v>
      </c>
      <c r="E2629" s="3">
        <v>36118</v>
      </c>
      <c r="F2629" s="3"/>
      <c r="AK2629" s="4"/>
      <c r="AL2629" s="4"/>
      <c r="AM2629" s="1"/>
      <c r="AN2629" s="1"/>
      <c r="AO2629" s="1"/>
      <c r="AP2629" s="4"/>
      <c r="BC2629" s="1">
        <v>6.8</v>
      </c>
      <c r="CB2629" s="1">
        <v>8</v>
      </c>
      <c r="CF2629" s="1">
        <v>18.079999999999998</v>
      </c>
      <c r="CG2629" s="1">
        <v>13.78</v>
      </c>
      <c r="CI2629" s="1" t="s">
        <v>133</v>
      </c>
    </row>
    <row r="2630" spans="1:131" hidden="1" x14ac:dyDescent="0.25">
      <c r="A2630" s="1" t="s">
        <v>480</v>
      </c>
      <c r="B2630" s="1" t="s">
        <v>479</v>
      </c>
      <c r="C2630" s="1" t="s">
        <v>132</v>
      </c>
      <c r="D2630" s="84">
        <v>1998</v>
      </c>
      <c r="E2630" s="3">
        <v>36122</v>
      </c>
      <c r="F2630" s="3"/>
      <c r="J2630" s="1">
        <v>8.5500000000000007E-2</v>
      </c>
      <c r="K2630" s="1">
        <v>0.1045</v>
      </c>
      <c r="L2630" s="1">
        <v>0.113</v>
      </c>
      <c r="M2630" s="1">
        <v>9.8000000000000004E-2</v>
      </c>
      <c r="N2630" s="1">
        <v>3.0499999999999999E-2</v>
      </c>
      <c r="O2630" s="1">
        <v>384.17500000000001</v>
      </c>
      <c r="P2630" s="1">
        <v>583.27499999999998</v>
      </c>
      <c r="Q2630" s="1">
        <v>929.8</v>
      </c>
      <c r="R2630" s="1">
        <v>1454.875</v>
      </c>
      <c r="W2630" s="1">
        <v>22688.304090000001</v>
      </c>
      <c r="X2630" s="1">
        <v>22440.669860000002</v>
      </c>
      <c r="Y2630" s="1">
        <v>23478.318579999999</v>
      </c>
      <c r="Z2630" s="1">
        <v>23654.591840000001</v>
      </c>
      <c r="AA2630" s="1">
        <v>11750.819670000001</v>
      </c>
      <c r="AB2630" s="1">
        <v>384.17500000000001</v>
      </c>
      <c r="AC2630" s="1">
        <v>583.27499999999998</v>
      </c>
      <c r="AD2630" s="1">
        <v>929.8</v>
      </c>
      <c r="AE2630" s="1">
        <v>1454.875</v>
      </c>
      <c r="AF2630" s="1">
        <v>1939.85</v>
      </c>
      <c r="AG2630" s="1">
        <v>2345.0500000000002</v>
      </c>
      <c r="AH2630" s="1">
        <v>2653.05</v>
      </c>
      <c r="AI2630" s="1">
        <v>2318.15</v>
      </c>
      <c r="AJ2630" s="1">
        <v>358.4</v>
      </c>
      <c r="AK2630" s="4">
        <v>336.74</v>
      </c>
      <c r="AL2630" s="119">
        <f>AK2630/100</f>
        <v>3.3673999999999999</v>
      </c>
      <c r="AM2630" s="1"/>
      <c r="AN2630" s="1"/>
      <c r="AO2630" s="1"/>
      <c r="AP2630" s="4"/>
      <c r="AX2630" s="1">
        <v>0.91650920599999997</v>
      </c>
      <c r="BA2630" s="1">
        <v>0.52</v>
      </c>
      <c r="BB2630" s="1">
        <v>0</v>
      </c>
      <c r="BC2630" s="1">
        <v>7.35</v>
      </c>
      <c r="BE2630" s="1">
        <v>8</v>
      </c>
      <c r="BF2630" s="1">
        <v>539.83000000000004</v>
      </c>
      <c r="BG2630" s="1">
        <v>4.78</v>
      </c>
      <c r="BJ2630" s="1">
        <f>BL2630</f>
        <v>158.81</v>
      </c>
      <c r="BK2630" s="1">
        <v>24906.720000000001</v>
      </c>
      <c r="BL2630" s="1">
        <v>158.81</v>
      </c>
      <c r="BM2630" s="1">
        <v>0</v>
      </c>
      <c r="BZ2630" s="1">
        <v>174.4</v>
      </c>
      <c r="CB2630" s="1">
        <v>8.6</v>
      </c>
      <c r="CD2630" s="1">
        <v>658.35</v>
      </c>
      <c r="CF2630" s="1">
        <v>19.420000000000002</v>
      </c>
      <c r="CG2630" s="1">
        <v>14.51</v>
      </c>
      <c r="CH2630" s="1" t="s">
        <v>133</v>
      </c>
      <c r="CI2630" s="1" t="s">
        <v>133</v>
      </c>
      <c r="DS2630" s="1">
        <v>338.85</v>
      </c>
      <c r="DT2630" s="1">
        <v>0.24299999999999999</v>
      </c>
      <c r="DU2630" s="1">
        <v>0.23300000000000001</v>
      </c>
      <c r="DV2630" s="1">
        <v>0.22900000000000001</v>
      </c>
      <c r="DW2630" s="1">
        <v>0.193</v>
      </c>
      <c r="DX2630" s="1">
        <v>0.193</v>
      </c>
      <c r="DY2630" s="1">
        <v>0.24399999999999999</v>
      </c>
      <c r="DZ2630" s="1">
        <v>0.182</v>
      </c>
      <c r="EA2630" s="1">
        <v>0.17799999999999999</v>
      </c>
    </row>
    <row r="2631" spans="1:131" hidden="1" x14ac:dyDescent="0.25">
      <c r="A2631" s="1" t="s">
        <v>480</v>
      </c>
      <c r="B2631" s="1" t="s">
        <v>479</v>
      </c>
      <c r="C2631" s="1" t="s">
        <v>132</v>
      </c>
      <c r="D2631" s="84">
        <v>1998</v>
      </c>
      <c r="E2631" s="3">
        <v>36125</v>
      </c>
      <c r="F2631" s="3"/>
      <c r="AK2631" s="4"/>
      <c r="AL2631" s="4"/>
      <c r="AM2631" s="1"/>
      <c r="AN2631" s="1"/>
      <c r="AO2631" s="1"/>
      <c r="AP2631" s="4"/>
      <c r="BC2631" s="1">
        <v>7.85</v>
      </c>
      <c r="CB2631" s="1">
        <v>8.85</v>
      </c>
      <c r="CF2631" s="1">
        <v>20.010000000000002</v>
      </c>
      <c r="CG2631" s="1">
        <v>15.73</v>
      </c>
      <c r="CI2631" s="1" t="s">
        <v>133</v>
      </c>
    </row>
    <row r="2632" spans="1:131" hidden="1" x14ac:dyDescent="0.25">
      <c r="A2632" s="1" t="s">
        <v>480</v>
      </c>
      <c r="B2632" s="1" t="s">
        <v>479</v>
      </c>
      <c r="C2632" s="1" t="s">
        <v>132</v>
      </c>
      <c r="D2632" s="84">
        <v>1998</v>
      </c>
      <c r="E2632" s="3">
        <v>36129</v>
      </c>
      <c r="F2632" s="3"/>
      <c r="AK2632" s="4"/>
      <c r="AL2632" s="4"/>
      <c r="AM2632" s="1"/>
      <c r="AN2632" s="1"/>
      <c r="AO2632" s="1"/>
      <c r="AP2632" s="4"/>
      <c r="BC2632" s="1">
        <v>8.5500000000000007</v>
      </c>
      <c r="CB2632" s="1">
        <v>9</v>
      </c>
      <c r="CF2632" s="1">
        <v>21.15</v>
      </c>
      <c r="CG2632" s="1">
        <v>17.13</v>
      </c>
      <c r="CH2632" s="1" t="s">
        <v>133</v>
      </c>
      <c r="CI2632" s="1" t="s">
        <v>133</v>
      </c>
      <c r="DS2632" s="1">
        <v>356.59</v>
      </c>
      <c r="DT2632" s="1">
        <v>0.26900000000000002</v>
      </c>
      <c r="DU2632" s="1">
        <v>0.27600000000000002</v>
      </c>
      <c r="DV2632" s="1">
        <v>0.245</v>
      </c>
      <c r="DW2632" s="1">
        <v>0.19800000000000001</v>
      </c>
      <c r="DX2632" s="1">
        <v>0.192</v>
      </c>
      <c r="DY2632" s="1">
        <v>0.246</v>
      </c>
      <c r="DZ2632" s="1">
        <v>0.17799999999999999</v>
      </c>
      <c r="EA2632" s="1">
        <v>0.18</v>
      </c>
    </row>
    <row r="2633" spans="1:131" hidden="1" x14ac:dyDescent="0.25">
      <c r="A2633" s="1" t="s">
        <v>480</v>
      </c>
      <c r="B2633" s="1" t="s">
        <v>479</v>
      </c>
      <c r="C2633" s="1" t="s">
        <v>132</v>
      </c>
      <c r="D2633" s="84">
        <v>1998</v>
      </c>
      <c r="E2633" s="3">
        <v>36131</v>
      </c>
      <c r="F2633" s="3"/>
      <c r="AK2633" s="4">
        <v>603.11</v>
      </c>
      <c r="AL2633" s="119">
        <f>AK2633/100</f>
        <v>6.0311000000000003</v>
      </c>
      <c r="AM2633" s="1"/>
      <c r="AN2633" s="1"/>
      <c r="AO2633" s="1"/>
      <c r="AP2633" s="4"/>
      <c r="AX2633" s="1">
        <v>0.98046808299999999</v>
      </c>
      <c r="BA2633" s="1">
        <v>1.36</v>
      </c>
      <c r="BB2633" s="1">
        <v>1</v>
      </c>
      <c r="BE2633" s="1">
        <v>8</v>
      </c>
      <c r="BF2633" s="1">
        <v>762.67</v>
      </c>
      <c r="BG2633" s="1">
        <v>7.3</v>
      </c>
      <c r="BJ2633" s="1">
        <f>BL2633</f>
        <v>213.12</v>
      </c>
      <c r="BK2633" s="1">
        <v>26234.81</v>
      </c>
      <c r="BL2633" s="1">
        <v>213.12</v>
      </c>
      <c r="BM2633" s="1">
        <v>0</v>
      </c>
      <c r="BZ2633" s="1">
        <v>380.8</v>
      </c>
      <c r="CD2633" s="1">
        <v>710.33</v>
      </c>
      <c r="CI2633" s="1" t="s">
        <v>133</v>
      </c>
    </row>
    <row r="2634" spans="1:131" hidden="1" x14ac:dyDescent="0.25">
      <c r="A2634" s="1" t="s">
        <v>480</v>
      </c>
      <c r="B2634" s="1" t="s">
        <v>479</v>
      </c>
      <c r="C2634" s="1" t="s">
        <v>132</v>
      </c>
      <c r="D2634" s="84">
        <v>1998</v>
      </c>
      <c r="E2634" s="3">
        <v>36132</v>
      </c>
      <c r="F2634" s="3"/>
      <c r="AK2634" s="4"/>
      <c r="AL2634" s="4"/>
      <c r="AM2634" s="1"/>
      <c r="AN2634" s="1"/>
      <c r="AO2634" s="1"/>
      <c r="AP2634" s="4"/>
      <c r="BC2634" s="1">
        <v>8.5</v>
      </c>
      <c r="CB2634" s="1">
        <v>9</v>
      </c>
      <c r="CF2634" s="1">
        <v>21.84</v>
      </c>
      <c r="CG2634" s="1">
        <v>18.239999999999998</v>
      </c>
      <c r="CI2634" s="1" t="s">
        <v>133</v>
      </c>
    </row>
    <row r="2635" spans="1:131" hidden="1" x14ac:dyDescent="0.25">
      <c r="A2635" s="1" t="s">
        <v>480</v>
      </c>
      <c r="B2635" s="1" t="s">
        <v>479</v>
      </c>
      <c r="C2635" s="1" t="s">
        <v>132</v>
      </c>
      <c r="D2635" s="84">
        <v>1998</v>
      </c>
      <c r="E2635" s="3">
        <v>36136</v>
      </c>
      <c r="F2635" s="3"/>
      <c r="AK2635" s="4"/>
      <c r="AL2635" s="4"/>
      <c r="AM2635" s="1"/>
      <c r="AN2635" s="1"/>
      <c r="AO2635" s="1"/>
      <c r="AP2635" s="4"/>
      <c r="BC2635" s="1">
        <v>9</v>
      </c>
      <c r="CF2635" s="1">
        <v>11.93</v>
      </c>
      <c r="CG2635" s="1">
        <v>18.52</v>
      </c>
      <c r="CH2635" s="1" t="s">
        <v>133</v>
      </c>
      <c r="CI2635" s="1" t="s">
        <v>133</v>
      </c>
      <c r="DS2635" s="1">
        <v>349.24</v>
      </c>
      <c r="DT2635" s="1">
        <v>0.247</v>
      </c>
      <c r="DU2635" s="1">
        <v>0.27100000000000002</v>
      </c>
      <c r="DV2635" s="1">
        <v>0.24399999999999999</v>
      </c>
      <c r="DW2635" s="1">
        <v>0.19800000000000001</v>
      </c>
      <c r="DX2635" s="1">
        <v>0.191</v>
      </c>
      <c r="DY2635" s="1">
        <v>0.24199999999999999</v>
      </c>
      <c r="DZ2635" s="1">
        <v>0.17599999999999999</v>
      </c>
      <c r="EA2635" s="1">
        <v>0.17799999999999999</v>
      </c>
    </row>
    <row r="2636" spans="1:131" hidden="1" x14ac:dyDescent="0.25">
      <c r="A2636" s="1" t="s">
        <v>480</v>
      </c>
      <c r="B2636" s="1" t="s">
        <v>479</v>
      </c>
      <c r="C2636" s="1" t="s">
        <v>132</v>
      </c>
      <c r="D2636" s="84">
        <v>1998</v>
      </c>
      <c r="E2636" s="3">
        <v>36138</v>
      </c>
      <c r="F2636" s="3"/>
      <c r="AK2636" s="4"/>
      <c r="AL2636" s="4"/>
      <c r="AM2636" s="1"/>
      <c r="AN2636" s="1"/>
      <c r="AO2636" s="1"/>
      <c r="AP2636" s="4"/>
      <c r="AX2636" s="1">
        <v>0.97136920000000004</v>
      </c>
      <c r="BA2636" s="1">
        <v>1.88</v>
      </c>
      <c r="BB2636" s="1">
        <v>2.65</v>
      </c>
      <c r="BE2636" s="1">
        <v>6.35</v>
      </c>
      <c r="BF2636" s="1">
        <v>908.67</v>
      </c>
      <c r="BG2636" s="1">
        <v>6.67</v>
      </c>
      <c r="BJ2636" s="1">
        <f>BL2636</f>
        <v>172.65</v>
      </c>
      <c r="BK2636" s="1">
        <v>26680.77</v>
      </c>
      <c r="BL2636" s="1">
        <v>172.65</v>
      </c>
      <c r="BM2636" s="1">
        <v>0</v>
      </c>
      <c r="BZ2636" s="1">
        <v>495.77</v>
      </c>
      <c r="CD2636" s="1">
        <v>681.45</v>
      </c>
      <c r="CI2636" s="1" t="s">
        <v>133</v>
      </c>
    </row>
    <row r="2637" spans="1:131" hidden="1" x14ac:dyDescent="0.25">
      <c r="A2637" s="1" t="s">
        <v>480</v>
      </c>
      <c r="B2637" s="1" t="s">
        <v>479</v>
      </c>
      <c r="C2637" s="1" t="s">
        <v>132</v>
      </c>
      <c r="D2637" s="84">
        <v>1998</v>
      </c>
      <c r="E2637" s="3">
        <v>36139</v>
      </c>
      <c r="F2637" s="3"/>
      <c r="AK2637" s="4"/>
      <c r="AL2637" s="4"/>
      <c r="AM2637" s="1"/>
      <c r="AN2637" s="1"/>
      <c r="AO2637" s="1"/>
      <c r="AP2637" s="4"/>
      <c r="CG2637" s="1">
        <v>10.77</v>
      </c>
      <c r="CI2637" s="1" t="s">
        <v>133</v>
      </c>
    </row>
    <row r="2638" spans="1:131" hidden="1" x14ac:dyDescent="0.25">
      <c r="A2638" s="1" t="s">
        <v>480</v>
      </c>
      <c r="B2638" s="1" t="s">
        <v>479</v>
      </c>
      <c r="C2638" s="1" t="s">
        <v>132</v>
      </c>
      <c r="D2638" s="84">
        <v>1998</v>
      </c>
      <c r="E2638" s="3">
        <v>36143</v>
      </c>
      <c r="F2638" s="3"/>
      <c r="AK2638" s="4"/>
      <c r="AL2638" s="4"/>
      <c r="AM2638" s="1"/>
      <c r="AN2638" s="1"/>
      <c r="AO2638" s="1"/>
      <c r="AP2638" s="4"/>
      <c r="CG2638" s="1">
        <v>12.55</v>
      </c>
      <c r="CH2638" s="1" t="s">
        <v>133</v>
      </c>
      <c r="CI2638" s="1" t="s">
        <v>133</v>
      </c>
      <c r="DS2638" s="1">
        <v>340.71</v>
      </c>
      <c r="DT2638" s="1">
        <v>0.22700000000000001</v>
      </c>
      <c r="DU2638" s="1">
        <v>0.26800000000000002</v>
      </c>
      <c r="DV2638" s="1">
        <v>0.24199999999999999</v>
      </c>
      <c r="DW2638" s="1">
        <v>0.19800000000000001</v>
      </c>
      <c r="DX2638" s="1">
        <v>0.187</v>
      </c>
      <c r="DY2638" s="1">
        <v>0.23499999999999999</v>
      </c>
      <c r="DZ2638" s="1">
        <v>0.17100000000000001</v>
      </c>
      <c r="EA2638" s="1">
        <v>0.17699999999999999</v>
      </c>
    </row>
    <row r="2639" spans="1:131" x14ac:dyDescent="0.25">
      <c r="A2639" s="1" t="s">
        <v>480</v>
      </c>
      <c r="B2639" s="1" t="s">
        <v>479</v>
      </c>
      <c r="C2639" s="1" t="s">
        <v>132</v>
      </c>
      <c r="D2639" s="84">
        <v>1998</v>
      </c>
      <c r="E2639" s="3">
        <v>36145</v>
      </c>
      <c r="F2639" s="3"/>
      <c r="J2639" s="1">
        <v>0.113</v>
      </c>
      <c r="K2639" s="1">
        <v>884.49249999999995</v>
      </c>
      <c r="L2639" s="1">
        <v>2035.425</v>
      </c>
      <c r="M2639" s="1">
        <v>2371.0250000000001</v>
      </c>
      <c r="N2639" s="1">
        <v>2669.7</v>
      </c>
      <c r="O2639" s="1">
        <v>3185.7</v>
      </c>
      <c r="P2639" s="1">
        <v>2306.5</v>
      </c>
      <c r="Q2639" s="1">
        <v>20411.504420000001</v>
      </c>
      <c r="AA2639" s="1">
        <v>20411.504420000001</v>
      </c>
      <c r="AE2639" s="1">
        <v>884.49249999999995</v>
      </c>
      <c r="AF2639" s="1">
        <v>2035.425</v>
      </c>
      <c r="AG2639" s="1">
        <v>2371.0250000000001</v>
      </c>
      <c r="AH2639" s="1">
        <v>2669.7</v>
      </c>
      <c r="AI2639" s="1">
        <v>3185.7</v>
      </c>
      <c r="AJ2639" s="1">
        <v>2306.5</v>
      </c>
      <c r="AK2639" s="119">
        <v>854.32</v>
      </c>
      <c r="AL2639" s="119">
        <f>AK2639/100</f>
        <v>8.5432000000000006</v>
      </c>
      <c r="AM2639" s="1"/>
      <c r="AN2639" s="1"/>
      <c r="AO2639" s="1"/>
      <c r="AP2639" s="4"/>
      <c r="AW2639" s="1">
        <v>64.94</v>
      </c>
      <c r="AX2639" s="1">
        <v>0.97663630999999995</v>
      </c>
      <c r="BA2639" s="1">
        <v>3.17</v>
      </c>
      <c r="BB2639" s="1">
        <v>3.4</v>
      </c>
      <c r="BE2639" s="1">
        <v>5.6</v>
      </c>
      <c r="BF2639" s="1">
        <v>1010.17</v>
      </c>
      <c r="BG2639" s="1">
        <v>7.01</v>
      </c>
      <c r="BJ2639" s="1">
        <f>BL2639</f>
        <v>181.05</v>
      </c>
      <c r="BK2639" s="1">
        <v>28597.759999999998</v>
      </c>
      <c r="BL2639" s="1">
        <v>181.05</v>
      </c>
      <c r="BM2639" s="1">
        <v>11.58</v>
      </c>
      <c r="BO2639" s="1">
        <v>61.69</v>
      </c>
      <c r="BZ2639" s="1">
        <v>525.19000000000005</v>
      </c>
      <c r="CD2639" s="1">
        <v>583.28</v>
      </c>
      <c r="CI2639" s="1" t="s">
        <v>133</v>
      </c>
    </row>
    <row r="2640" spans="1:131" hidden="1" x14ac:dyDescent="0.25">
      <c r="A2640" s="1" t="s">
        <v>480</v>
      </c>
      <c r="B2640" s="1" t="s">
        <v>479</v>
      </c>
      <c r="C2640" s="1" t="s">
        <v>132</v>
      </c>
      <c r="D2640" s="84">
        <v>1998</v>
      </c>
      <c r="E2640" s="3">
        <v>36146</v>
      </c>
      <c r="F2640" s="3"/>
      <c r="AK2640" s="4"/>
      <c r="AL2640" s="4"/>
      <c r="AM2640" s="1"/>
      <c r="AN2640" s="1"/>
      <c r="AO2640" s="1"/>
      <c r="AP2640" s="4"/>
      <c r="CG2640" s="1">
        <v>13.02</v>
      </c>
      <c r="CI2640" s="1" t="s">
        <v>133</v>
      </c>
    </row>
    <row r="2641" spans="1:131" hidden="1" x14ac:dyDescent="0.25">
      <c r="A2641" s="1" t="s">
        <v>480</v>
      </c>
      <c r="B2641" s="1" t="s">
        <v>479</v>
      </c>
      <c r="C2641" s="1" t="s">
        <v>132</v>
      </c>
      <c r="D2641" s="84">
        <v>1998</v>
      </c>
      <c r="E2641" s="3">
        <v>36150</v>
      </c>
      <c r="F2641" s="3"/>
      <c r="AK2641" s="4"/>
      <c r="AL2641" s="4"/>
      <c r="AM2641" s="1"/>
      <c r="AN2641" s="1"/>
      <c r="AO2641" s="1"/>
      <c r="AP2641" s="4"/>
      <c r="CG2641" s="1">
        <v>11.2</v>
      </c>
      <c r="CH2641" s="1" t="s">
        <v>133</v>
      </c>
      <c r="CI2641" s="1" t="s">
        <v>133</v>
      </c>
      <c r="DS2641" s="1">
        <v>353.18</v>
      </c>
      <c r="DT2641" s="1">
        <v>0.245</v>
      </c>
      <c r="DU2641" s="1">
        <v>0.28100000000000003</v>
      </c>
      <c r="DV2641" s="1">
        <v>0.25700000000000001</v>
      </c>
      <c r="DW2641" s="1">
        <v>0.20799999999999999</v>
      </c>
      <c r="DX2641" s="1">
        <v>0.192</v>
      </c>
      <c r="DY2641" s="1">
        <v>0.23499999999999999</v>
      </c>
      <c r="DZ2641" s="1">
        <v>0.17199999999999999</v>
      </c>
      <c r="EA2641" s="1">
        <v>0.17599999999999999</v>
      </c>
    </row>
    <row r="2642" spans="1:131" hidden="1" x14ac:dyDescent="0.25">
      <c r="A2642" s="1" t="s">
        <v>480</v>
      </c>
      <c r="B2642" s="1" t="s">
        <v>479</v>
      </c>
      <c r="C2642" s="1" t="s">
        <v>132</v>
      </c>
      <c r="D2642" s="84">
        <v>1998</v>
      </c>
      <c r="E2642" s="3">
        <v>36152</v>
      </c>
      <c r="F2642" s="3"/>
      <c r="AK2642" s="4"/>
      <c r="AL2642" s="4"/>
      <c r="AM2642" s="1"/>
      <c r="AN2642" s="1"/>
      <c r="AO2642" s="1"/>
      <c r="AP2642" s="4"/>
      <c r="CG2642" s="1">
        <v>8.59</v>
      </c>
      <c r="CI2642" s="1" t="s">
        <v>133</v>
      </c>
    </row>
    <row r="2643" spans="1:131" hidden="1" x14ac:dyDescent="0.25">
      <c r="A2643" s="1" t="s">
        <v>480</v>
      </c>
      <c r="B2643" s="1" t="s">
        <v>479</v>
      </c>
      <c r="C2643" s="1" t="s">
        <v>132</v>
      </c>
      <c r="D2643" s="84">
        <v>1998</v>
      </c>
      <c r="E2643" s="3">
        <v>36153</v>
      </c>
      <c r="F2643" s="3"/>
      <c r="J2643" s="1">
        <v>625.77499999999998</v>
      </c>
      <c r="K2643" s="1">
        <v>2035.425</v>
      </c>
      <c r="L2643" s="1">
        <v>2371.0250000000001</v>
      </c>
      <c r="M2643" s="1">
        <v>2669.7</v>
      </c>
      <c r="N2643" s="1">
        <v>3185.7</v>
      </c>
      <c r="O2643" s="1">
        <v>2383</v>
      </c>
      <c r="AE2643" s="1">
        <v>625.77499999999998</v>
      </c>
      <c r="AF2643" s="1">
        <v>2035.425</v>
      </c>
      <c r="AG2643" s="1">
        <v>2371.0250000000001</v>
      </c>
      <c r="AH2643" s="1">
        <v>2669.7</v>
      </c>
      <c r="AI2643" s="1">
        <v>3185.7</v>
      </c>
      <c r="AJ2643" s="1">
        <v>2383</v>
      </c>
      <c r="AK2643" s="119">
        <v>1121.5999999999999</v>
      </c>
      <c r="AL2643" s="119">
        <f>AK2643/100</f>
        <v>11.215999999999999</v>
      </c>
      <c r="AM2643" s="1"/>
      <c r="AN2643" s="1"/>
      <c r="AO2643" s="1"/>
      <c r="AP2643" s="4"/>
      <c r="AU2643" s="1">
        <v>17204.2</v>
      </c>
      <c r="AW2643" s="1">
        <v>162.41999999999999</v>
      </c>
      <c r="AX2643" s="1">
        <v>0.97203530400000004</v>
      </c>
      <c r="BA2643" s="1">
        <v>4.62</v>
      </c>
      <c r="BB2643" s="1">
        <v>3.55</v>
      </c>
      <c r="BE2643" s="1">
        <v>5.45</v>
      </c>
      <c r="BF2643" s="1">
        <v>1051.5</v>
      </c>
      <c r="BG2643" s="1">
        <v>6.87</v>
      </c>
      <c r="BJ2643" s="1">
        <f>BL2643</f>
        <v>158.55000000000001</v>
      </c>
      <c r="BK2643" s="1">
        <v>26525.84</v>
      </c>
      <c r="BL2643" s="1">
        <v>158.55000000000001</v>
      </c>
      <c r="BM2643" s="1">
        <v>23.43</v>
      </c>
      <c r="BO2643" s="1">
        <v>110.07</v>
      </c>
      <c r="BZ2643" s="1">
        <v>659.23</v>
      </c>
      <c r="CD2643" s="1">
        <v>669.9</v>
      </c>
      <c r="CI2643" s="1" t="s">
        <v>133</v>
      </c>
    </row>
    <row r="2644" spans="1:131" hidden="1" x14ac:dyDescent="0.25">
      <c r="A2644" s="1" t="s">
        <v>480</v>
      </c>
      <c r="B2644" s="1" t="s">
        <v>479</v>
      </c>
      <c r="C2644" s="1" t="s">
        <v>132</v>
      </c>
      <c r="D2644" s="84">
        <v>1998</v>
      </c>
      <c r="E2644" s="3">
        <v>36157</v>
      </c>
      <c r="F2644" s="3"/>
      <c r="AK2644" s="4"/>
      <c r="AL2644" s="4"/>
      <c r="AM2644" s="1"/>
      <c r="AN2644" s="1"/>
      <c r="AO2644" s="1"/>
      <c r="AP2644" s="4"/>
      <c r="CH2644" s="1" t="s">
        <v>133</v>
      </c>
      <c r="CI2644" s="1" t="s">
        <v>133</v>
      </c>
      <c r="DS2644" s="1">
        <v>357.61</v>
      </c>
      <c r="DT2644" s="1">
        <v>0.249</v>
      </c>
      <c r="DU2644" s="1">
        <v>0.28199999999999997</v>
      </c>
      <c r="DV2644" s="1">
        <v>0.25700000000000001</v>
      </c>
      <c r="DW2644" s="1">
        <v>0.215</v>
      </c>
      <c r="DX2644" s="1">
        <v>0.19500000000000001</v>
      </c>
      <c r="DY2644" s="1">
        <v>0.24099999999999999</v>
      </c>
      <c r="DZ2644" s="1">
        <v>0.17399999999999999</v>
      </c>
      <c r="EA2644" s="1">
        <v>0.17599999999999999</v>
      </c>
    </row>
    <row r="2645" spans="1:131" hidden="1" x14ac:dyDescent="0.25">
      <c r="A2645" s="1" t="s">
        <v>480</v>
      </c>
      <c r="B2645" s="1" t="s">
        <v>479</v>
      </c>
      <c r="C2645" s="1" t="s">
        <v>132</v>
      </c>
      <c r="D2645" s="84">
        <v>1998</v>
      </c>
      <c r="E2645" s="3">
        <v>36159</v>
      </c>
      <c r="F2645" s="3"/>
      <c r="J2645" s="1">
        <v>1485.33</v>
      </c>
      <c r="K2645" s="1">
        <v>2371.0250000000001</v>
      </c>
      <c r="L2645" s="1">
        <v>2669.7</v>
      </c>
      <c r="M2645" s="1">
        <v>3185.7</v>
      </c>
      <c r="N2645" s="1">
        <v>2383</v>
      </c>
      <c r="AF2645" s="1">
        <v>1485.33</v>
      </c>
      <c r="AG2645" s="1">
        <v>2371.0250000000001</v>
      </c>
      <c r="AH2645" s="1">
        <v>2669.7</v>
      </c>
      <c r="AI2645" s="1">
        <v>3185.7</v>
      </c>
      <c r="AJ2645" s="1">
        <v>2383</v>
      </c>
      <c r="AK2645" s="119">
        <v>1259.95</v>
      </c>
      <c r="AL2645" s="119">
        <f t="shared" ref="AL2645:AL2646" si="17">AK2645/100</f>
        <v>12.599500000000001</v>
      </c>
      <c r="AM2645" s="1"/>
      <c r="AN2645" s="1"/>
      <c r="AO2645" s="1"/>
      <c r="AP2645" s="4"/>
      <c r="AU2645" s="1">
        <v>16564.310000000001</v>
      </c>
      <c r="AW2645" s="1">
        <v>238.62</v>
      </c>
      <c r="AX2645" s="1">
        <v>0.855097675</v>
      </c>
      <c r="BA2645" s="1">
        <v>6.37</v>
      </c>
      <c r="BB2645" s="1">
        <v>4.3</v>
      </c>
      <c r="BE2645" s="1">
        <v>4.7</v>
      </c>
      <c r="BF2645" s="1">
        <v>1092</v>
      </c>
      <c r="BG2645" s="1">
        <v>3.72</v>
      </c>
      <c r="BJ2645" s="1">
        <f t="shared" ref="BJ2645:BJ2646" si="18">BL2645</f>
        <v>158.74</v>
      </c>
      <c r="BK2645" s="1">
        <v>25662.11</v>
      </c>
      <c r="BL2645" s="1">
        <v>158.74</v>
      </c>
      <c r="BM2645" s="1">
        <v>20.75</v>
      </c>
      <c r="BO2645" s="1">
        <v>112.51</v>
      </c>
      <c r="BZ2645" s="1">
        <v>706.94</v>
      </c>
      <c r="CD2645" s="1">
        <v>802.73</v>
      </c>
      <c r="CI2645" s="1" t="s">
        <v>133</v>
      </c>
    </row>
    <row r="2646" spans="1:131" hidden="1" x14ac:dyDescent="0.25">
      <c r="A2646" s="1" t="s">
        <v>480</v>
      </c>
      <c r="B2646" s="1" t="s">
        <v>479</v>
      </c>
      <c r="C2646" s="1" t="s">
        <v>132</v>
      </c>
      <c r="D2646" s="84">
        <v>1998</v>
      </c>
      <c r="E2646" s="3">
        <v>36167</v>
      </c>
      <c r="F2646" s="3"/>
      <c r="AK2646" s="119">
        <v>1488.13</v>
      </c>
      <c r="AL2646" s="119">
        <f t="shared" si="17"/>
        <v>14.881300000000001</v>
      </c>
      <c r="AM2646" s="1"/>
      <c r="AN2646" s="1"/>
      <c r="AO2646" s="1"/>
      <c r="AP2646" s="4"/>
      <c r="AU2646" s="1">
        <v>30299.61</v>
      </c>
      <c r="AW2646" s="1">
        <v>470.95</v>
      </c>
      <c r="AX2646" s="1">
        <v>0.77895363399999995</v>
      </c>
      <c r="BA2646" s="1">
        <v>6.09</v>
      </c>
      <c r="BB2646" s="1">
        <v>4.55</v>
      </c>
      <c r="BE2646" s="1">
        <v>4.45</v>
      </c>
      <c r="BF2646" s="1">
        <v>1026.67</v>
      </c>
      <c r="BG2646" s="1">
        <v>2.63</v>
      </c>
      <c r="BJ2646" s="1">
        <f t="shared" si="18"/>
        <v>129.38</v>
      </c>
      <c r="BK2646" s="1">
        <v>21995.97</v>
      </c>
      <c r="BL2646" s="1">
        <v>129.38</v>
      </c>
      <c r="BM2646" s="1">
        <v>31.43</v>
      </c>
      <c r="BO2646" s="1">
        <v>135.12</v>
      </c>
      <c r="BZ2646" s="1">
        <v>711.4</v>
      </c>
      <c r="CD2646" s="1">
        <v>811.39</v>
      </c>
      <c r="CI2646" s="1" t="s">
        <v>133</v>
      </c>
    </row>
    <row r="2647" spans="1:131" hidden="1" x14ac:dyDescent="0.25">
      <c r="A2647" s="1" t="s">
        <v>480</v>
      </c>
      <c r="B2647" s="1" t="s">
        <v>479</v>
      </c>
      <c r="C2647" s="1" t="s">
        <v>132</v>
      </c>
      <c r="D2647" s="84">
        <v>1998</v>
      </c>
      <c r="E2647" s="3">
        <v>36171</v>
      </c>
      <c r="F2647" s="3"/>
      <c r="AK2647" s="4"/>
      <c r="AL2647" s="4"/>
      <c r="AM2647" s="1"/>
      <c r="AN2647" s="1"/>
      <c r="AO2647" s="1"/>
      <c r="AP2647" s="4"/>
      <c r="CH2647" s="1" t="s">
        <v>133</v>
      </c>
      <c r="DS2647" s="1">
        <v>361.96</v>
      </c>
      <c r="DT2647" s="1">
        <v>0.245</v>
      </c>
      <c r="DU2647" s="1">
        <v>0.29099999999999998</v>
      </c>
      <c r="DV2647" s="1">
        <v>0.26500000000000001</v>
      </c>
      <c r="DW2647" s="1">
        <v>0.22600000000000001</v>
      </c>
      <c r="DX2647" s="1">
        <v>0.19600000000000001</v>
      </c>
      <c r="DY2647" s="1">
        <v>0.23899999999999999</v>
      </c>
      <c r="DZ2647" s="1">
        <v>0.17399999999999999</v>
      </c>
      <c r="EA2647" s="1">
        <v>0.17399999999999999</v>
      </c>
    </row>
    <row r="2648" spans="1:131" hidden="1" x14ac:dyDescent="0.25">
      <c r="A2648" s="1" t="s">
        <v>480</v>
      </c>
      <c r="B2648" s="1" t="s">
        <v>479</v>
      </c>
      <c r="C2648" s="1" t="s">
        <v>132</v>
      </c>
      <c r="D2648" s="84">
        <v>1998</v>
      </c>
      <c r="E2648" s="3">
        <v>36172</v>
      </c>
      <c r="F2648" s="3"/>
      <c r="AK2648" s="119">
        <v>1622.62</v>
      </c>
      <c r="AL2648" s="119">
        <f>AK2648/100</f>
        <v>16.226199999999999</v>
      </c>
      <c r="AM2648" s="1"/>
      <c r="AN2648" s="1"/>
      <c r="AO2648" s="1"/>
      <c r="AP2648" s="4"/>
      <c r="AU2648" s="1">
        <v>17904.79</v>
      </c>
      <c r="AW2648" s="1">
        <v>559.24</v>
      </c>
      <c r="AX2648" s="1">
        <v>0.87638053400000004</v>
      </c>
      <c r="BA2648" s="1">
        <v>9.4</v>
      </c>
      <c r="BB2648" s="1">
        <v>5.05</v>
      </c>
      <c r="BE2648" s="1">
        <v>3.95</v>
      </c>
      <c r="BF2648" s="1">
        <v>1100</v>
      </c>
      <c r="BG2648" s="1">
        <v>3.84</v>
      </c>
      <c r="BJ2648" s="1">
        <f>BL2648</f>
        <v>202.09</v>
      </c>
      <c r="BK2648" s="1">
        <v>21109.85</v>
      </c>
      <c r="BL2648" s="1">
        <v>202.09</v>
      </c>
      <c r="BM2648" s="1">
        <v>18.53</v>
      </c>
      <c r="BO2648" s="1">
        <v>125.18</v>
      </c>
      <c r="BZ2648" s="1">
        <v>672.42</v>
      </c>
      <c r="CD2648" s="1">
        <v>736.31</v>
      </c>
      <c r="CI2648" s="1" t="s">
        <v>133</v>
      </c>
    </row>
    <row r="2649" spans="1:131" hidden="1" x14ac:dyDescent="0.25">
      <c r="A2649" s="1" t="s">
        <v>480</v>
      </c>
      <c r="B2649" s="1" t="s">
        <v>479</v>
      </c>
      <c r="C2649" s="1" t="s">
        <v>132</v>
      </c>
      <c r="D2649" s="84">
        <v>1998</v>
      </c>
      <c r="E2649" s="3">
        <v>36178</v>
      </c>
      <c r="F2649" s="3"/>
      <c r="AK2649" s="4"/>
      <c r="AL2649" s="4"/>
      <c r="AM2649" s="1"/>
      <c r="AN2649" s="1"/>
      <c r="AO2649" s="1"/>
      <c r="AP2649" s="4"/>
      <c r="CH2649" s="1" t="s">
        <v>133</v>
      </c>
      <c r="DS2649" s="1">
        <v>366.22</v>
      </c>
      <c r="DT2649" s="1">
        <v>0.246</v>
      </c>
      <c r="DU2649" s="1">
        <v>0.28699999999999998</v>
      </c>
      <c r="DV2649" s="1">
        <v>0.26400000000000001</v>
      </c>
      <c r="DW2649" s="1">
        <v>0.23300000000000001</v>
      </c>
      <c r="DX2649" s="1">
        <v>0.20300000000000001</v>
      </c>
      <c r="DY2649" s="1">
        <v>0.247</v>
      </c>
      <c r="DZ2649" s="1">
        <v>0.17699999999999999</v>
      </c>
      <c r="EA2649" s="1">
        <v>0.17399999999999999</v>
      </c>
    </row>
    <row r="2650" spans="1:131" hidden="1" x14ac:dyDescent="0.25">
      <c r="A2650" s="1" t="s">
        <v>480</v>
      </c>
      <c r="B2650" s="1" t="s">
        <v>479</v>
      </c>
      <c r="C2650" s="1" t="s">
        <v>132</v>
      </c>
      <c r="D2650" s="84">
        <v>1998</v>
      </c>
      <c r="E2650" s="3">
        <v>36179</v>
      </c>
      <c r="F2650" s="3"/>
      <c r="J2650" s="1">
        <v>1913.3050000000001</v>
      </c>
      <c r="K2650" s="1">
        <v>2669.7</v>
      </c>
      <c r="L2650" s="1">
        <v>3185.7</v>
      </c>
      <c r="M2650" s="1">
        <v>2383</v>
      </c>
      <c r="AG2650" s="1">
        <v>1913.3050000000001</v>
      </c>
      <c r="AH2650" s="1">
        <v>2669.7</v>
      </c>
      <c r="AI2650" s="1">
        <v>3185.7</v>
      </c>
      <c r="AJ2650" s="1">
        <v>2383</v>
      </c>
      <c r="AK2650" s="119">
        <v>1701.3</v>
      </c>
      <c r="AL2650" s="119">
        <f>AK2650/100</f>
        <v>17.012999999999998</v>
      </c>
      <c r="AM2650" s="1"/>
      <c r="AN2650" s="1"/>
      <c r="AO2650" s="1"/>
      <c r="AP2650" s="4"/>
      <c r="AU2650" s="1">
        <v>24962.49</v>
      </c>
      <c r="AW2650" s="1">
        <v>753.01</v>
      </c>
      <c r="AX2650" s="1">
        <v>0.81335686799999996</v>
      </c>
      <c r="BA2650" s="1">
        <v>9.48</v>
      </c>
      <c r="BB2650" s="1">
        <v>5.2</v>
      </c>
      <c r="BE2650" s="1">
        <v>3.8</v>
      </c>
      <c r="BG2650" s="1">
        <v>3.03</v>
      </c>
      <c r="BJ2650" s="1">
        <f>BL2650</f>
        <v>123.02</v>
      </c>
      <c r="BK2650" s="1">
        <v>25819.66</v>
      </c>
      <c r="BL2650" s="1">
        <v>123.02</v>
      </c>
      <c r="BM2650" s="1">
        <v>24.2</v>
      </c>
      <c r="BO2650" s="1">
        <v>121.78</v>
      </c>
      <c r="BZ2650" s="1">
        <v>639.24</v>
      </c>
      <c r="CD2650" s="1">
        <v>667.01</v>
      </c>
      <c r="CI2650" s="1" t="s">
        <v>133</v>
      </c>
    </row>
    <row r="2651" spans="1:131" hidden="1" x14ac:dyDescent="0.25">
      <c r="A2651" s="1" t="s">
        <v>480</v>
      </c>
      <c r="B2651" s="1" t="s">
        <v>479</v>
      </c>
      <c r="C2651" s="1" t="s">
        <v>132</v>
      </c>
      <c r="D2651" s="84">
        <v>1998</v>
      </c>
      <c r="E2651" s="3">
        <v>36185</v>
      </c>
      <c r="F2651" s="3"/>
      <c r="AK2651" s="4"/>
      <c r="AL2651" s="4"/>
      <c r="AM2651" s="1"/>
      <c r="AN2651" s="1"/>
      <c r="AO2651" s="1"/>
      <c r="AP2651" s="4"/>
      <c r="CH2651" s="1" t="s">
        <v>133</v>
      </c>
      <c r="DS2651" s="1">
        <v>374.49</v>
      </c>
      <c r="DT2651" s="1">
        <v>0.27900000000000003</v>
      </c>
      <c r="DU2651" s="1">
        <v>0.28799999999999998</v>
      </c>
      <c r="DV2651" s="1">
        <v>0.26400000000000001</v>
      </c>
      <c r="DW2651" s="1">
        <v>0.23400000000000001</v>
      </c>
      <c r="DX2651" s="1">
        <v>0.20599999999999999</v>
      </c>
      <c r="DY2651" s="1">
        <v>0.25</v>
      </c>
      <c r="DZ2651" s="1">
        <v>0.17899999999999999</v>
      </c>
      <c r="EA2651" s="1">
        <v>0.17299999999999999</v>
      </c>
    </row>
    <row r="2652" spans="1:131" hidden="1" x14ac:dyDescent="0.25">
      <c r="A2652" s="1" t="s">
        <v>480</v>
      </c>
      <c r="B2652" s="1" t="s">
        <v>479</v>
      </c>
      <c r="C2652" s="1" t="s">
        <v>132</v>
      </c>
      <c r="D2652" s="84">
        <v>1998</v>
      </c>
      <c r="E2652" s="3">
        <v>36188</v>
      </c>
      <c r="F2652" s="3"/>
      <c r="J2652" s="1">
        <v>671.16</v>
      </c>
      <c r="K2652" s="1">
        <v>1782.39</v>
      </c>
      <c r="L2652" s="1">
        <v>2669.7</v>
      </c>
      <c r="M2652" s="1">
        <v>3185.7</v>
      </c>
      <c r="N2652" s="1">
        <v>2383</v>
      </c>
      <c r="AF2652" s="1">
        <v>671.16</v>
      </c>
      <c r="AG2652" s="1">
        <v>1782.39</v>
      </c>
      <c r="AH2652" s="1">
        <v>2669.7</v>
      </c>
      <c r="AI2652" s="1">
        <v>3185.7</v>
      </c>
      <c r="AJ2652" s="1">
        <v>2383</v>
      </c>
      <c r="AK2652" s="119">
        <v>2028.33</v>
      </c>
      <c r="AL2652" s="119">
        <f>AK2652/100</f>
        <v>20.283300000000001</v>
      </c>
      <c r="AM2652" s="1"/>
      <c r="AN2652" s="1"/>
      <c r="AO2652" s="1"/>
      <c r="AP2652" s="4"/>
      <c r="AU2652" s="1">
        <v>35244.800000000003</v>
      </c>
      <c r="AW2652" s="1">
        <v>988.88</v>
      </c>
      <c r="AX2652" s="1">
        <v>0.75998141399999997</v>
      </c>
      <c r="BA2652" s="1">
        <v>9.01</v>
      </c>
      <c r="BB2652" s="1">
        <v>5</v>
      </c>
      <c r="BE2652" s="1">
        <v>4</v>
      </c>
      <c r="BG2652" s="1">
        <v>2.59</v>
      </c>
      <c r="BJ2652" s="1">
        <f>BL2652</f>
        <v>113.33</v>
      </c>
      <c r="BK2652" s="1">
        <v>23969.39</v>
      </c>
      <c r="BL2652" s="1">
        <v>113.33</v>
      </c>
      <c r="BM2652" s="1">
        <v>29.25</v>
      </c>
      <c r="BO2652" s="1">
        <v>134.19</v>
      </c>
      <c r="BZ2652" s="1">
        <v>730.86</v>
      </c>
      <c r="CD2652" s="1">
        <v>718.99</v>
      </c>
      <c r="CI2652" s="1" t="s">
        <v>133</v>
      </c>
    </row>
    <row r="2653" spans="1:131" hidden="1" x14ac:dyDescent="0.25">
      <c r="A2653" s="1" t="s">
        <v>480</v>
      </c>
      <c r="B2653" s="1" t="s">
        <v>479</v>
      </c>
      <c r="C2653" s="1" t="s">
        <v>132</v>
      </c>
      <c r="D2653" s="84">
        <v>1998</v>
      </c>
      <c r="E2653" s="3">
        <v>36192</v>
      </c>
      <c r="F2653" s="3"/>
      <c r="AK2653" s="4"/>
      <c r="AL2653" s="4"/>
      <c r="AM2653" s="1"/>
      <c r="AN2653" s="1"/>
      <c r="AO2653" s="1"/>
      <c r="AP2653" s="4"/>
      <c r="CH2653" s="1" t="s">
        <v>133</v>
      </c>
      <c r="DS2653" s="1">
        <v>387.87</v>
      </c>
      <c r="DT2653" s="1">
        <v>0.27300000000000002</v>
      </c>
      <c r="DU2653" s="1">
        <v>0.28699999999999998</v>
      </c>
      <c r="DV2653" s="1">
        <v>0.28100000000000003</v>
      </c>
      <c r="DW2653" s="1">
        <v>0.27200000000000002</v>
      </c>
      <c r="DX2653" s="1">
        <v>0.216</v>
      </c>
      <c r="DY2653" s="1">
        <v>0.25600000000000001</v>
      </c>
      <c r="DZ2653" s="1">
        <v>0.18099999999999999</v>
      </c>
      <c r="EA2653" s="1">
        <v>0.17499999999999999</v>
      </c>
    </row>
    <row r="2654" spans="1:131" hidden="1" x14ac:dyDescent="0.25">
      <c r="A2654" s="1" t="s">
        <v>480</v>
      </c>
      <c r="B2654" s="1" t="s">
        <v>479</v>
      </c>
      <c r="C2654" s="1" t="s">
        <v>132</v>
      </c>
      <c r="D2654" s="84">
        <v>1998</v>
      </c>
      <c r="E2654" s="3">
        <v>36194</v>
      </c>
      <c r="F2654" s="3"/>
      <c r="AK2654" s="119">
        <v>1929.21</v>
      </c>
      <c r="AL2654" s="119">
        <f>AK2654/100</f>
        <v>19.292100000000001</v>
      </c>
      <c r="AM2654" s="1"/>
      <c r="AN2654" s="1"/>
      <c r="AO2654" s="1"/>
      <c r="AP2654" s="4"/>
      <c r="AU2654" s="1">
        <v>30312.6</v>
      </c>
      <c r="AW2654" s="1">
        <v>923.26</v>
      </c>
      <c r="AX2654" s="1">
        <v>0.71119065599999998</v>
      </c>
      <c r="BA2654" s="1">
        <v>14.77</v>
      </c>
      <c r="BB2654" s="1">
        <v>5.6</v>
      </c>
      <c r="BE2654" s="1">
        <v>3.4</v>
      </c>
      <c r="BG2654" s="1">
        <v>2.25</v>
      </c>
      <c r="BJ2654" s="1">
        <f>BL2654</f>
        <v>84.54</v>
      </c>
      <c r="BL2654" s="1">
        <v>84.54</v>
      </c>
      <c r="BM2654" s="1">
        <v>26.23</v>
      </c>
      <c r="BO2654" s="1">
        <v>141.47</v>
      </c>
      <c r="BZ2654" s="1">
        <v>679.9</v>
      </c>
      <c r="CD2654" s="1">
        <v>643.91</v>
      </c>
      <c r="CI2654" s="1" t="s">
        <v>133</v>
      </c>
    </row>
    <row r="2655" spans="1:131" hidden="1" x14ac:dyDescent="0.25">
      <c r="A2655" s="1" t="s">
        <v>480</v>
      </c>
      <c r="B2655" s="1" t="s">
        <v>479</v>
      </c>
      <c r="C2655" s="1" t="s">
        <v>132</v>
      </c>
      <c r="D2655" s="84">
        <v>1998</v>
      </c>
      <c r="E2655" s="3">
        <v>36199</v>
      </c>
      <c r="F2655" s="3"/>
      <c r="AK2655" s="4"/>
      <c r="AL2655" s="4"/>
      <c r="AM2655" s="1"/>
      <c r="AN2655" s="1"/>
      <c r="AO2655" s="1"/>
      <c r="AP2655" s="4"/>
      <c r="CH2655" s="1" t="s">
        <v>133</v>
      </c>
      <c r="DS2655" s="1">
        <v>377.47</v>
      </c>
      <c r="DT2655" s="1">
        <v>0.27500000000000002</v>
      </c>
      <c r="DU2655" s="1">
        <v>0.28199999999999997</v>
      </c>
      <c r="DV2655" s="1">
        <v>0.26100000000000001</v>
      </c>
      <c r="DW2655" s="1">
        <v>0.23799999999999999</v>
      </c>
      <c r="DX2655" s="1">
        <v>0.216</v>
      </c>
      <c r="DY2655" s="1">
        <v>0.26</v>
      </c>
      <c r="DZ2655" s="1">
        <v>0.183</v>
      </c>
      <c r="EA2655" s="1">
        <v>0.17299999999999999</v>
      </c>
    </row>
    <row r="2656" spans="1:131" hidden="1" x14ac:dyDescent="0.25">
      <c r="A2656" s="1" t="s">
        <v>480</v>
      </c>
      <c r="B2656" s="1" t="s">
        <v>479</v>
      </c>
      <c r="C2656" s="1" t="s">
        <v>132</v>
      </c>
      <c r="D2656" s="84">
        <v>1998</v>
      </c>
      <c r="E2656" s="3">
        <v>36200</v>
      </c>
      <c r="F2656" s="3"/>
      <c r="AK2656" s="119">
        <v>1705.53</v>
      </c>
      <c r="AL2656" s="119">
        <f>AK2656/100</f>
        <v>17.055299999999999</v>
      </c>
      <c r="AM2656" s="1"/>
      <c r="AN2656" s="1"/>
      <c r="AO2656" s="1"/>
      <c r="AP2656" s="4"/>
      <c r="AU2656" s="1">
        <v>24781.8</v>
      </c>
      <c r="AW2656" s="1">
        <v>818.78</v>
      </c>
      <c r="AX2656" s="1">
        <v>0.68867338499999997</v>
      </c>
      <c r="BA2656" s="1">
        <v>12.99</v>
      </c>
      <c r="BB2656" s="1">
        <v>5.5</v>
      </c>
      <c r="BE2656" s="1">
        <v>3.5</v>
      </c>
      <c r="BG2656" s="1">
        <v>2.17</v>
      </c>
      <c r="BJ2656" s="1">
        <f>BL2656</f>
        <v>95.05</v>
      </c>
      <c r="BL2656" s="1">
        <v>95.05</v>
      </c>
      <c r="BM2656" s="1">
        <v>22</v>
      </c>
      <c r="BO2656" s="1">
        <v>106.82</v>
      </c>
      <c r="BZ2656" s="1">
        <v>596.86</v>
      </c>
      <c r="CD2656" s="1">
        <v>655.46</v>
      </c>
      <c r="CI2656" s="1" t="s">
        <v>133</v>
      </c>
    </row>
    <row r="2657" spans="1:131" hidden="1" x14ac:dyDescent="0.25">
      <c r="A2657" s="1" t="s">
        <v>480</v>
      </c>
      <c r="B2657" s="1" t="s">
        <v>479</v>
      </c>
      <c r="C2657" s="1" t="s">
        <v>132</v>
      </c>
      <c r="D2657" s="84">
        <v>1998</v>
      </c>
      <c r="E2657" s="3">
        <v>36206</v>
      </c>
      <c r="F2657" s="3"/>
      <c r="AK2657" s="4"/>
      <c r="AL2657" s="4"/>
      <c r="AM2657" s="1"/>
      <c r="AN2657" s="1"/>
      <c r="AO2657" s="1"/>
      <c r="AP2657" s="4"/>
      <c r="CH2657" s="1" t="s">
        <v>133</v>
      </c>
      <c r="DS2657" s="1">
        <v>396.66</v>
      </c>
      <c r="DT2657" s="1">
        <v>0.29399999999999998</v>
      </c>
      <c r="DU2657" s="1">
        <v>0.29599999999999999</v>
      </c>
      <c r="DV2657" s="1">
        <v>0.26900000000000002</v>
      </c>
      <c r="DW2657" s="1">
        <v>0.247</v>
      </c>
      <c r="DX2657" s="1">
        <v>0.23300000000000001</v>
      </c>
      <c r="DY2657" s="1">
        <v>0.27600000000000002</v>
      </c>
      <c r="DZ2657" s="1">
        <v>0.19400000000000001</v>
      </c>
      <c r="EA2657" s="1">
        <v>0.17399999999999999</v>
      </c>
    </row>
    <row r="2658" spans="1:131" hidden="1" x14ac:dyDescent="0.25">
      <c r="A2658" s="1" t="s">
        <v>480</v>
      </c>
      <c r="B2658" s="1" t="s">
        <v>479</v>
      </c>
      <c r="C2658" s="1" t="s">
        <v>132</v>
      </c>
      <c r="D2658" s="84">
        <v>1998</v>
      </c>
      <c r="E2658" s="3">
        <v>36209</v>
      </c>
      <c r="F2658" s="3"/>
      <c r="J2658" s="1">
        <v>1717.415</v>
      </c>
      <c r="K2658" s="1">
        <v>2266.7175000000002</v>
      </c>
      <c r="L2658" s="1">
        <v>3185.7</v>
      </c>
      <c r="M2658" s="1">
        <v>2383</v>
      </c>
      <c r="AG2658" s="1">
        <v>1717.415</v>
      </c>
      <c r="AH2658" s="1">
        <v>2266.7175000000002</v>
      </c>
      <c r="AI2658" s="1">
        <v>3185.7</v>
      </c>
      <c r="AJ2658" s="1">
        <v>2383</v>
      </c>
      <c r="AK2658" s="119">
        <v>1818.7</v>
      </c>
      <c r="AL2658" s="119">
        <f>AK2658/100</f>
        <v>18.187000000000001</v>
      </c>
      <c r="AM2658" s="1"/>
      <c r="AN2658" s="1"/>
      <c r="AO2658" s="1"/>
      <c r="AP2658" s="4"/>
      <c r="AU2658" s="1">
        <v>23031.65</v>
      </c>
      <c r="AW2658" s="1">
        <v>907.11</v>
      </c>
      <c r="AX2658" s="1">
        <v>0.71323471400000005</v>
      </c>
      <c r="BA2658" s="1">
        <v>13.26</v>
      </c>
      <c r="BB2658" s="1">
        <v>5.75</v>
      </c>
      <c r="BE2658" s="1">
        <v>3.25</v>
      </c>
      <c r="BG2658" s="1">
        <v>2.2000000000000002</v>
      </c>
      <c r="BJ2658" s="1">
        <f>BL2658</f>
        <v>100.57</v>
      </c>
      <c r="BL2658" s="1">
        <v>100.57</v>
      </c>
      <c r="BM2658" s="1">
        <v>20.73</v>
      </c>
      <c r="BO2658" s="1">
        <v>89.38</v>
      </c>
      <c r="BZ2658" s="1">
        <v>631.83000000000004</v>
      </c>
      <c r="CD2658" s="1">
        <v>687.23</v>
      </c>
      <c r="CI2658" s="1" t="s">
        <v>133</v>
      </c>
    </row>
    <row r="2659" spans="1:131" hidden="1" x14ac:dyDescent="0.25">
      <c r="A2659" s="1" t="s">
        <v>480</v>
      </c>
      <c r="B2659" s="1" t="s">
        <v>479</v>
      </c>
      <c r="C2659" s="1" t="s">
        <v>132</v>
      </c>
      <c r="D2659" s="84">
        <v>1998</v>
      </c>
      <c r="E2659" s="3">
        <v>36213</v>
      </c>
      <c r="F2659" s="3"/>
      <c r="AK2659" s="4"/>
      <c r="AL2659" s="4"/>
      <c r="AM2659" s="1"/>
      <c r="AN2659" s="1"/>
      <c r="AO2659" s="1"/>
      <c r="AP2659" s="4"/>
      <c r="CH2659" s="1" t="s">
        <v>133</v>
      </c>
      <c r="DS2659" s="1">
        <v>389.27</v>
      </c>
      <c r="DT2659" s="1">
        <v>0.27600000000000002</v>
      </c>
      <c r="DU2659" s="1">
        <v>0.27400000000000002</v>
      </c>
      <c r="DV2659" s="1">
        <v>0.26800000000000002</v>
      </c>
      <c r="DW2659" s="1">
        <v>0.248</v>
      </c>
      <c r="DX2659" s="1">
        <v>0.23400000000000001</v>
      </c>
      <c r="DY2659" s="1">
        <v>0.27800000000000002</v>
      </c>
      <c r="DZ2659" s="1">
        <v>0.193</v>
      </c>
      <c r="EA2659" s="1">
        <v>0.17499999999999999</v>
      </c>
    </row>
    <row r="2660" spans="1:131" hidden="1" x14ac:dyDescent="0.25">
      <c r="A2660" s="1" t="s">
        <v>480</v>
      </c>
      <c r="B2660" s="1" t="s">
        <v>479</v>
      </c>
      <c r="C2660" s="1" t="s">
        <v>132</v>
      </c>
      <c r="D2660" s="84">
        <v>1998</v>
      </c>
      <c r="E2660" s="3">
        <v>36215</v>
      </c>
      <c r="F2660" s="3"/>
      <c r="J2660" s="1">
        <v>490.69</v>
      </c>
      <c r="K2660" s="1">
        <v>2357.2350000000001</v>
      </c>
      <c r="L2660" s="1">
        <v>2041.5150000000001</v>
      </c>
      <c r="M2660" s="1">
        <v>2383</v>
      </c>
      <c r="AG2660" s="1">
        <v>490.69</v>
      </c>
      <c r="AH2660" s="1">
        <v>2357.2350000000001</v>
      </c>
      <c r="AI2660" s="1">
        <v>2041.5150000000001</v>
      </c>
      <c r="AJ2660" s="1">
        <v>2383</v>
      </c>
      <c r="AK2660" s="119">
        <v>1748.05</v>
      </c>
      <c r="AL2660" s="119">
        <f>AK2660/100</f>
        <v>17.480499999999999</v>
      </c>
      <c r="AM2660" s="1"/>
      <c r="AN2660" s="1"/>
      <c r="AO2660" s="1"/>
      <c r="AP2660" s="4"/>
      <c r="AU2660" s="1">
        <v>31576.7</v>
      </c>
      <c r="AW2660" s="1">
        <v>852.73</v>
      </c>
      <c r="AX2660" s="1">
        <v>0.41075113499999999</v>
      </c>
      <c r="BA2660" s="1">
        <v>18.899999999999999</v>
      </c>
      <c r="BB2660" s="1">
        <v>6.75</v>
      </c>
      <c r="BE2660" s="1">
        <v>2.25</v>
      </c>
      <c r="BG2660" s="1">
        <v>1.17</v>
      </c>
      <c r="BJ2660" s="1">
        <f>BL2660</f>
        <v>65.95</v>
      </c>
      <c r="BL2660" s="1">
        <v>65.95</v>
      </c>
      <c r="BM2660" s="1">
        <v>27.2</v>
      </c>
      <c r="BO2660" s="1">
        <v>104.71</v>
      </c>
      <c r="BZ2660" s="1">
        <v>596.61</v>
      </c>
      <c r="CD2660" s="1">
        <v>742.09</v>
      </c>
      <c r="CI2660" s="1" t="s">
        <v>133</v>
      </c>
    </row>
    <row r="2661" spans="1:131" hidden="1" x14ac:dyDescent="0.25">
      <c r="A2661" s="1" t="s">
        <v>480</v>
      </c>
      <c r="B2661" s="1" t="s">
        <v>479</v>
      </c>
      <c r="C2661" s="1" t="s">
        <v>132</v>
      </c>
      <c r="D2661" s="84">
        <v>1998</v>
      </c>
      <c r="E2661" s="3">
        <v>36220</v>
      </c>
      <c r="F2661" s="3"/>
      <c r="AK2661" s="4"/>
      <c r="AL2661" s="4"/>
      <c r="AM2661" s="1"/>
      <c r="AN2661" s="1"/>
      <c r="AO2661" s="1"/>
      <c r="AP2661" s="4"/>
      <c r="CH2661" s="1" t="s">
        <v>133</v>
      </c>
      <c r="DS2661" s="1">
        <v>394.96</v>
      </c>
      <c r="DT2661" s="1">
        <v>0.26300000000000001</v>
      </c>
      <c r="DU2661" s="1">
        <v>0.30399999999999999</v>
      </c>
      <c r="DV2661" s="1">
        <v>0.27300000000000002</v>
      </c>
      <c r="DW2661" s="1">
        <v>0.25</v>
      </c>
      <c r="DX2661" s="1">
        <v>0.23599999999999999</v>
      </c>
      <c r="DY2661" s="1">
        <v>0.28000000000000003</v>
      </c>
      <c r="DZ2661" s="1">
        <v>0.19600000000000001</v>
      </c>
      <c r="EA2661" s="1">
        <v>0.17299999999999999</v>
      </c>
    </row>
    <row r="2662" spans="1:131" hidden="1" x14ac:dyDescent="0.25">
      <c r="A2662" s="1" t="s">
        <v>480</v>
      </c>
      <c r="B2662" s="1" t="s">
        <v>479</v>
      </c>
      <c r="C2662" s="1" t="s">
        <v>132</v>
      </c>
      <c r="D2662" s="84">
        <v>1998</v>
      </c>
      <c r="E2662" s="3">
        <v>36220</v>
      </c>
      <c r="F2662" s="3"/>
      <c r="J2662" s="1">
        <v>2357.2350000000001</v>
      </c>
      <c r="K2662" s="1">
        <v>3022.2449999999999</v>
      </c>
      <c r="L2662" s="1">
        <v>2383</v>
      </c>
      <c r="AH2662" s="1">
        <v>2357.2350000000001</v>
      </c>
      <c r="AI2662" s="1">
        <v>3022.2449999999999</v>
      </c>
      <c r="AJ2662" s="1">
        <v>2383</v>
      </c>
      <c r="AK2662" s="119">
        <v>1752.81</v>
      </c>
      <c r="AL2662" s="119">
        <f>AK2662/100</f>
        <v>17.528099999999998</v>
      </c>
      <c r="AM2662" s="1"/>
      <c r="AN2662" s="1"/>
      <c r="AO2662" s="1"/>
      <c r="AP2662" s="4"/>
      <c r="AU2662" s="1">
        <v>26795.57</v>
      </c>
      <c r="AW2662" s="1">
        <v>902.33</v>
      </c>
      <c r="AX2662" s="1">
        <v>0.58055346500000005</v>
      </c>
      <c r="BA2662" s="1">
        <v>21.71</v>
      </c>
      <c r="BB2662" s="1">
        <v>6.55</v>
      </c>
      <c r="BE2662" s="1">
        <v>2.4500000000000002</v>
      </c>
      <c r="BG2662" s="1">
        <v>1.55</v>
      </c>
      <c r="BJ2662" s="1">
        <f>BL2662</f>
        <v>74.459999999999994</v>
      </c>
      <c r="BL2662" s="1">
        <v>74.459999999999994</v>
      </c>
      <c r="BM2662" s="1">
        <v>24.7</v>
      </c>
      <c r="BO2662" s="1">
        <v>94.78</v>
      </c>
      <c r="BQ2662" s="1" t="s">
        <v>89</v>
      </c>
      <c r="BZ2662" s="1">
        <v>628.9</v>
      </c>
      <c r="CD2662" s="1">
        <v>690.11</v>
      </c>
      <c r="CI2662" s="1" t="s">
        <v>133</v>
      </c>
    </row>
    <row r="2663" spans="1:131" hidden="1" x14ac:dyDescent="0.25">
      <c r="A2663" s="1" t="s">
        <v>480</v>
      </c>
      <c r="B2663" s="1" t="s">
        <v>479</v>
      </c>
      <c r="C2663" s="1" t="s">
        <v>132</v>
      </c>
      <c r="D2663" s="84">
        <v>1998</v>
      </c>
      <c r="E2663" s="3">
        <v>36221</v>
      </c>
      <c r="F2663" s="3"/>
      <c r="J2663" s="1">
        <v>2059.7399999999998</v>
      </c>
      <c r="K2663" s="1">
        <v>2538.7424999999998</v>
      </c>
      <c r="L2663" s="1">
        <v>3185.7</v>
      </c>
      <c r="M2663" s="1">
        <v>2383</v>
      </c>
      <c r="AG2663" s="1">
        <v>2059.7399999999998</v>
      </c>
      <c r="AH2663" s="1">
        <v>2538.7424999999998</v>
      </c>
      <c r="AI2663" s="1">
        <v>3185.7</v>
      </c>
      <c r="AJ2663" s="1">
        <v>2383</v>
      </c>
      <c r="AK2663" s="4"/>
      <c r="AL2663" s="4"/>
      <c r="AM2663" s="1"/>
      <c r="AN2663" s="1"/>
      <c r="AO2663" s="1"/>
      <c r="AP2663" s="4"/>
      <c r="CI2663" s="1" t="s">
        <v>133</v>
      </c>
    </row>
    <row r="2664" spans="1:131" hidden="1" x14ac:dyDescent="0.25">
      <c r="A2664" s="1" t="s">
        <v>480</v>
      </c>
      <c r="B2664" s="1" t="s">
        <v>479</v>
      </c>
      <c r="C2664" s="1" t="s">
        <v>132</v>
      </c>
      <c r="D2664" s="84">
        <v>1998</v>
      </c>
      <c r="E2664" s="3">
        <v>36227</v>
      </c>
      <c r="F2664" s="3"/>
      <c r="AK2664" s="4"/>
      <c r="AL2664" s="4"/>
      <c r="AM2664" s="1"/>
      <c r="AN2664" s="1"/>
      <c r="AO2664" s="1"/>
      <c r="AP2664" s="4"/>
      <c r="CH2664" s="1" t="s">
        <v>133</v>
      </c>
      <c r="DS2664" s="1">
        <v>399.22</v>
      </c>
      <c r="DT2664" s="1">
        <v>0.30199999999999999</v>
      </c>
      <c r="DU2664" s="1">
        <v>0.3</v>
      </c>
      <c r="DV2664" s="1">
        <v>0.27200000000000002</v>
      </c>
      <c r="DW2664" s="1">
        <v>0.247</v>
      </c>
      <c r="DX2664" s="1">
        <v>0.22700000000000001</v>
      </c>
      <c r="DY2664" s="1">
        <v>0.28000000000000003</v>
      </c>
      <c r="DZ2664" s="1">
        <v>0.192</v>
      </c>
      <c r="EA2664" s="1">
        <v>0.17599999999999999</v>
      </c>
    </row>
    <row r="2665" spans="1:131" hidden="1" x14ac:dyDescent="0.25">
      <c r="A2665" s="1" t="s">
        <v>480</v>
      </c>
      <c r="B2665" s="1" t="s">
        <v>479</v>
      </c>
      <c r="C2665" s="1" t="s">
        <v>132</v>
      </c>
      <c r="D2665" s="84">
        <v>1998</v>
      </c>
      <c r="E2665" s="3">
        <v>36342</v>
      </c>
      <c r="F2665" s="3"/>
      <c r="J2665" s="1">
        <v>149.76</v>
      </c>
      <c r="K2665" s="1">
        <v>2059.6999999999998</v>
      </c>
      <c r="L2665" s="1">
        <v>2194.9899999999998</v>
      </c>
      <c r="M2665" s="1">
        <v>2805.9</v>
      </c>
      <c r="N2665" s="1">
        <v>2824.05</v>
      </c>
      <c r="O2665" s="1">
        <v>1915.9</v>
      </c>
      <c r="AE2665" s="1">
        <v>149.76</v>
      </c>
      <c r="AF2665" s="1">
        <v>2059.6999999999998</v>
      </c>
      <c r="AG2665" s="1">
        <v>2194.9899999999998</v>
      </c>
      <c r="AH2665" s="1">
        <v>2805.9</v>
      </c>
      <c r="AI2665" s="1">
        <v>2824.05</v>
      </c>
      <c r="AJ2665" s="1">
        <v>1915.9</v>
      </c>
      <c r="AK2665" s="4"/>
      <c r="AL2665" s="4"/>
      <c r="AM2665" s="1"/>
      <c r="AN2665" s="1"/>
      <c r="AO2665" s="1"/>
      <c r="AP2665" s="4"/>
      <c r="CI2665" s="1" t="s">
        <v>133</v>
      </c>
    </row>
    <row r="2666" spans="1:131" hidden="1" x14ac:dyDescent="0.25">
      <c r="A2666" s="1" t="s">
        <v>480</v>
      </c>
      <c r="B2666" s="1" t="s">
        <v>479</v>
      </c>
      <c r="C2666" s="1" t="s">
        <v>132</v>
      </c>
      <c r="D2666" s="84">
        <v>1998</v>
      </c>
      <c r="E2666" s="3">
        <v>36435</v>
      </c>
      <c r="F2666" s="3"/>
      <c r="J2666" s="1">
        <v>1193.7550000000001</v>
      </c>
      <c r="K2666" s="1">
        <v>2538.7424999999998</v>
      </c>
      <c r="L2666" s="1">
        <v>3185.7</v>
      </c>
      <c r="M2666" s="1">
        <v>2383</v>
      </c>
      <c r="AG2666" s="1">
        <v>1193.7550000000001</v>
      </c>
      <c r="AH2666" s="1">
        <v>2538.7424999999998</v>
      </c>
      <c r="AI2666" s="1">
        <v>3185.7</v>
      </c>
      <c r="AJ2666" s="1">
        <v>2383</v>
      </c>
      <c r="AK2666" s="4"/>
      <c r="AL2666" s="4"/>
      <c r="AM2666" s="1"/>
      <c r="AN2666" s="1"/>
      <c r="AO2666" s="1"/>
      <c r="AP2666" s="4"/>
      <c r="CI2666" s="1" t="s">
        <v>133</v>
      </c>
    </row>
    <row r="2667" spans="1:131" hidden="1" x14ac:dyDescent="0.25">
      <c r="A2667" s="1" t="s">
        <v>480</v>
      </c>
      <c r="B2667" s="1" t="s">
        <v>479</v>
      </c>
      <c r="C2667" s="1" t="s">
        <v>132</v>
      </c>
      <c r="D2667" s="84">
        <v>1998</v>
      </c>
      <c r="E2667" s="3">
        <v>36495</v>
      </c>
      <c r="F2667" s="3"/>
      <c r="J2667" s="1">
        <v>183.36500000000001</v>
      </c>
      <c r="K2667" s="1">
        <v>2125.6799999999998</v>
      </c>
      <c r="L2667" s="1">
        <v>2669.7</v>
      </c>
      <c r="M2667" s="1">
        <v>3185.7</v>
      </c>
      <c r="N2667" s="1">
        <v>2383</v>
      </c>
      <c r="AF2667" s="1">
        <v>183.36500000000001</v>
      </c>
      <c r="AG2667" s="1">
        <v>2125.6799999999998</v>
      </c>
      <c r="AH2667" s="1">
        <v>2669.7</v>
      </c>
      <c r="AI2667" s="1">
        <v>3185.7</v>
      </c>
      <c r="AJ2667" s="1">
        <v>2383</v>
      </c>
      <c r="AK2667" s="4"/>
      <c r="AL2667" s="4"/>
      <c r="AM2667" s="1"/>
      <c r="AN2667" s="1"/>
      <c r="AO2667" s="1"/>
      <c r="AP2667" s="4"/>
      <c r="CI2667" s="1" t="s">
        <v>133</v>
      </c>
    </row>
    <row r="2668" spans="1:131" hidden="1" x14ac:dyDescent="0.25">
      <c r="A2668" s="1" t="s">
        <v>480</v>
      </c>
      <c r="B2668" s="1" t="s">
        <v>479</v>
      </c>
      <c r="C2668" s="1" t="s">
        <v>134</v>
      </c>
      <c r="D2668" s="84">
        <v>1998</v>
      </c>
      <c r="E2668" s="3">
        <v>35838</v>
      </c>
      <c r="F2668" s="3"/>
      <c r="J2668" s="1">
        <v>0.14149999999999999</v>
      </c>
      <c r="K2668" s="1">
        <v>0.13850000000000001</v>
      </c>
      <c r="L2668" s="1">
        <v>8.6999999999999994E-2</v>
      </c>
      <c r="M2668" s="1">
        <v>492.3</v>
      </c>
      <c r="N2668" s="1">
        <v>821.625</v>
      </c>
      <c r="O2668" s="1">
        <v>1516.05</v>
      </c>
      <c r="P2668" s="1">
        <v>2119.9749999999999</v>
      </c>
      <c r="Q2668" s="1">
        <v>2487.3000000000002</v>
      </c>
      <c r="R2668" s="1">
        <v>2785</v>
      </c>
      <c r="Y2668" s="1">
        <v>19681.978800000001</v>
      </c>
      <c r="Z2668" s="1">
        <v>19509.025269999998</v>
      </c>
      <c r="AA2668" s="1">
        <v>17609.195400000001</v>
      </c>
      <c r="AC2668" s="1">
        <v>492.3</v>
      </c>
      <c r="AD2668" s="1">
        <v>821.625</v>
      </c>
      <c r="AE2668" s="1">
        <v>1516.05</v>
      </c>
      <c r="AF2668" s="1">
        <v>2119.9749999999999</v>
      </c>
      <c r="AG2668" s="1">
        <v>2487.3000000000002</v>
      </c>
      <c r="AH2668" s="1">
        <v>2785</v>
      </c>
      <c r="AI2668" s="1">
        <v>2702</v>
      </c>
      <c r="AJ2668" s="1">
        <v>1532</v>
      </c>
      <c r="AK2668" s="4"/>
      <c r="AL2668" s="4"/>
      <c r="AM2668" s="1"/>
      <c r="AN2668" s="1"/>
      <c r="AO2668" s="1"/>
      <c r="AP2668" s="4"/>
      <c r="CI2668" s="1" t="s">
        <v>135</v>
      </c>
    </row>
    <row r="2669" spans="1:131" hidden="1" x14ac:dyDescent="0.25">
      <c r="A2669" s="1" t="s">
        <v>480</v>
      </c>
      <c r="B2669" s="1" t="s">
        <v>479</v>
      </c>
      <c r="C2669" s="1" t="s">
        <v>134</v>
      </c>
      <c r="D2669" s="84">
        <v>1998</v>
      </c>
      <c r="E2669" s="3">
        <v>35896</v>
      </c>
      <c r="F2669" s="3"/>
      <c r="J2669" s="1">
        <v>1.95E-2</v>
      </c>
      <c r="K2669" s="1">
        <v>2.35E-2</v>
      </c>
      <c r="L2669" s="1">
        <v>3.5499999999999997E-2</v>
      </c>
      <c r="M2669" s="1">
        <v>4.5999999999999999E-2</v>
      </c>
      <c r="N2669" s="1">
        <v>1.8499999999999999E-2</v>
      </c>
      <c r="O2669" s="1">
        <v>355.5</v>
      </c>
      <c r="P2669" s="1">
        <v>491.6</v>
      </c>
      <c r="Q2669" s="1">
        <v>814.85</v>
      </c>
      <c r="R2669" s="1">
        <v>1273.8499999999999</v>
      </c>
      <c r="S2669" s="1">
        <v>18230.769230000002</v>
      </c>
      <c r="T2669" s="1">
        <v>20919.148939999999</v>
      </c>
      <c r="U2669" s="1">
        <v>22953.521130000001</v>
      </c>
      <c r="V2669" s="1">
        <v>27692.391299999999</v>
      </c>
      <c r="W2669" s="1">
        <v>15629.729729999999</v>
      </c>
      <c r="AB2669" s="1">
        <v>355.5</v>
      </c>
      <c r="AC2669" s="1">
        <v>491.6</v>
      </c>
      <c r="AD2669" s="1">
        <v>814.85</v>
      </c>
      <c r="AE2669" s="1">
        <v>1273.8499999999999</v>
      </c>
      <c r="AF2669" s="1">
        <v>289.14999999999998</v>
      </c>
      <c r="AK2669" s="4"/>
      <c r="AL2669" s="4"/>
      <c r="AM2669" s="1"/>
      <c r="AN2669" s="1"/>
      <c r="AO2669" s="1"/>
      <c r="AP2669" s="4"/>
      <c r="CI2669" s="1" t="s">
        <v>135</v>
      </c>
    </row>
    <row r="2670" spans="1:131" hidden="1" x14ac:dyDescent="0.25">
      <c r="A2670" s="1" t="s">
        <v>480</v>
      </c>
      <c r="B2670" s="1" t="s">
        <v>479</v>
      </c>
      <c r="C2670" s="1" t="s">
        <v>134</v>
      </c>
      <c r="D2670" s="84">
        <v>1998</v>
      </c>
      <c r="E2670" s="3">
        <v>36050</v>
      </c>
      <c r="F2670" s="3"/>
      <c r="J2670" s="1">
        <v>0.1285</v>
      </c>
      <c r="K2670" s="1">
        <v>8.2000000000000003E-2</v>
      </c>
      <c r="L2670" s="1">
        <v>443.1825</v>
      </c>
      <c r="M2670" s="1">
        <v>1516.05</v>
      </c>
      <c r="N2670" s="1">
        <v>2119.9749999999999</v>
      </c>
      <c r="O2670" s="1">
        <v>2487.3000000000002</v>
      </c>
      <c r="P2670" s="1">
        <v>2739.8249999999998</v>
      </c>
      <c r="Q2670" s="1">
        <v>2448</v>
      </c>
      <c r="R2670" s="1">
        <v>1534.6</v>
      </c>
      <c r="Z2670" s="1">
        <v>19050.58366</v>
      </c>
      <c r="AA2670" s="1">
        <v>18714.634150000002</v>
      </c>
      <c r="AD2670" s="1">
        <v>443.1825</v>
      </c>
      <c r="AE2670" s="1">
        <v>1516.05</v>
      </c>
      <c r="AF2670" s="1">
        <v>2119.9749999999999</v>
      </c>
      <c r="AG2670" s="1">
        <v>2487.3000000000002</v>
      </c>
      <c r="AH2670" s="1">
        <v>2739.8249999999998</v>
      </c>
      <c r="AI2670" s="1">
        <v>2448</v>
      </c>
      <c r="AJ2670" s="1">
        <v>1534.6</v>
      </c>
      <c r="AK2670" s="4"/>
      <c r="AL2670" s="4"/>
      <c r="AM2670" s="1"/>
      <c r="AN2670" s="1"/>
      <c r="AO2670" s="1"/>
      <c r="AP2670" s="4"/>
      <c r="CI2670" s="1" t="s">
        <v>135</v>
      </c>
    </row>
    <row r="2671" spans="1:131" hidden="1" x14ac:dyDescent="0.25">
      <c r="A2671" s="1" t="s">
        <v>480</v>
      </c>
      <c r="B2671" s="1" t="s">
        <v>479</v>
      </c>
      <c r="C2671" s="1" t="s">
        <v>134</v>
      </c>
      <c r="D2671" s="84">
        <v>1998</v>
      </c>
      <c r="E2671" s="3">
        <v>36095</v>
      </c>
      <c r="F2671" s="3"/>
      <c r="AK2671" s="4"/>
      <c r="AL2671" s="4"/>
      <c r="AM2671" s="1"/>
      <c r="AN2671" s="1"/>
      <c r="AO2671" s="1"/>
      <c r="AP2671" s="4"/>
      <c r="CH2671" s="1" t="s">
        <v>135</v>
      </c>
      <c r="DS2671" s="1">
        <v>352.42</v>
      </c>
      <c r="DT2671" s="1">
        <v>0.223</v>
      </c>
      <c r="DU2671" s="1">
        <v>0.251</v>
      </c>
      <c r="DV2671" s="1">
        <v>0.26500000000000001</v>
      </c>
      <c r="DW2671" s="1">
        <v>0.22500000000000001</v>
      </c>
      <c r="DX2671" s="1">
        <v>0.26</v>
      </c>
      <c r="DY2671" s="1">
        <v>0.29399999999999998</v>
      </c>
      <c r="DZ2671" s="1">
        <v>0.156</v>
      </c>
      <c r="EA2671" s="1">
        <v>8.8999999999999996E-2</v>
      </c>
    </row>
    <row r="2672" spans="1:131" hidden="1" x14ac:dyDescent="0.25">
      <c r="A2672" s="1" t="s">
        <v>480</v>
      </c>
      <c r="B2672" s="1" t="s">
        <v>479</v>
      </c>
      <c r="C2672" s="1" t="s">
        <v>134</v>
      </c>
      <c r="D2672" s="84">
        <v>1998</v>
      </c>
      <c r="E2672" s="3">
        <v>36096</v>
      </c>
      <c r="F2672" s="3"/>
      <c r="AK2672" s="4"/>
      <c r="AL2672" s="4"/>
      <c r="AM2672" s="1"/>
      <c r="AN2672" s="1"/>
      <c r="AO2672" s="1"/>
      <c r="AP2672" s="4"/>
      <c r="BC2672" s="1">
        <v>2.4</v>
      </c>
      <c r="CB2672" s="1">
        <v>3.95</v>
      </c>
      <c r="CF2672" s="1">
        <v>5.95</v>
      </c>
      <c r="CG2672" s="1">
        <v>2.4</v>
      </c>
      <c r="CI2672" s="1" t="s">
        <v>135</v>
      </c>
    </row>
    <row r="2673" spans="1:131" hidden="1" x14ac:dyDescent="0.25">
      <c r="A2673" s="1" t="s">
        <v>480</v>
      </c>
      <c r="B2673" s="1" t="s">
        <v>479</v>
      </c>
      <c r="C2673" s="1" t="s">
        <v>134</v>
      </c>
      <c r="D2673" s="84">
        <v>1998</v>
      </c>
      <c r="E2673" s="3">
        <v>36098</v>
      </c>
      <c r="F2673" s="3"/>
      <c r="AK2673" s="4"/>
      <c r="AL2673" s="4"/>
      <c r="AM2673" s="1"/>
      <c r="AN2673" s="1"/>
      <c r="AO2673" s="1"/>
      <c r="AP2673" s="4"/>
      <c r="BC2673" s="1">
        <v>2.75</v>
      </c>
      <c r="CB2673" s="1">
        <v>4.1500000000000004</v>
      </c>
      <c r="CF2673" s="1">
        <v>7.15</v>
      </c>
      <c r="CG2673" s="1">
        <v>3.25</v>
      </c>
      <c r="CI2673" s="1" t="s">
        <v>135</v>
      </c>
    </row>
    <row r="2674" spans="1:131" hidden="1" x14ac:dyDescent="0.25">
      <c r="A2674" s="1" t="s">
        <v>480</v>
      </c>
      <c r="B2674" s="1" t="s">
        <v>479</v>
      </c>
      <c r="C2674" s="1" t="s">
        <v>134</v>
      </c>
      <c r="D2674" s="84">
        <v>1998</v>
      </c>
      <c r="E2674" s="3">
        <v>36101</v>
      </c>
      <c r="F2674" s="3"/>
      <c r="AK2674" s="4"/>
      <c r="AL2674" s="4"/>
      <c r="AM2674" s="1"/>
      <c r="AN2674" s="1"/>
      <c r="AO2674" s="1"/>
      <c r="AP2674" s="4"/>
      <c r="BC2674" s="1">
        <v>3.15</v>
      </c>
      <c r="CB2674" s="1">
        <v>4.75</v>
      </c>
      <c r="CF2674" s="1">
        <v>9.25</v>
      </c>
      <c r="CG2674" s="1">
        <v>4.6500000000000004</v>
      </c>
      <c r="CH2674" s="1" t="s">
        <v>135</v>
      </c>
      <c r="CI2674" s="1" t="s">
        <v>135</v>
      </c>
      <c r="DS2674" s="1">
        <v>340.98</v>
      </c>
      <c r="DT2674" s="1">
        <v>0.19900000000000001</v>
      </c>
      <c r="DU2674" s="1">
        <v>0.24</v>
      </c>
      <c r="DV2674" s="1">
        <v>0.25600000000000001</v>
      </c>
      <c r="DW2674" s="1">
        <v>0.22</v>
      </c>
      <c r="DX2674" s="1">
        <v>0.25900000000000001</v>
      </c>
      <c r="DY2674" s="1">
        <v>0.29099999999999998</v>
      </c>
      <c r="DZ2674" s="1">
        <v>0.155</v>
      </c>
      <c r="EA2674" s="1">
        <v>8.4000000000000005E-2</v>
      </c>
    </row>
    <row r="2675" spans="1:131" hidden="1" x14ac:dyDescent="0.25">
      <c r="A2675" s="1" t="s">
        <v>480</v>
      </c>
      <c r="B2675" s="1" t="s">
        <v>479</v>
      </c>
      <c r="C2675" s="1" t="s">
        <v>134</v>
      </c>
      <c r="D2675" s="84">
        <v>1998</v>
      </c>
      <c r="E2675" s="3">
        <v>36103</v>
      </c>
      <c r="F2675" s="3"/>
      <c r="AK2675" s="4">
        <v>65.400000000000006</v>
      </c>
      <c r="AL2675" s="119">
        <f>AK2675/100</f>
        <v>0.65400000000000003</v>
      </c>
      <c r="AM2675" s="1"/>
      <c r="AN2675" s="1"/>
      <c r="AO2675" s="1"/>
      <c r="AP2675" s="4"/>
      <c r="AX2675" s="1">
        <v>0.42871536999999998</v>
      </c>
      <c r="BA2675" s="1">
        <v>0</v>
      </c>
      <c r="BB2675" s="1">
        <v>0</v>
      </c>
      <c r="BE2675" s="1">
        <v>4</v>
      </c>
      <c r="BF2675" s="1">
        <v>243.33</v>
      </c>
      <c r="BG2675" s="1">
        <v>1.07</v>
      </c>
      <c r="BJ2675" s="1">
        <f>BL2675</f>
        <v>45.29</v>
      </c>
      <c r="BK2675" s="1">
        <v>22534.9</v>
      </c>
      <c r="BL2675" s="1">
        <v>45.29</v>
      </c>
      <c r="BM2675" s="1">
        <v>0</v>
      </c>
      <c r="BZ2675" s="1">
        <v>20.11</v>
      </c>
      <c r="CD2675" s="1">
        <v>632.36</v>
      </c>
      <c r="CI2675" s="1" t="s">
        <v>135</v>
      </c>
    </row>
    <row r="2676" spans="1:131" hidden="1" x14ac:dyDescent="0.25">
      <c r="A2676" s="1" t="s">
        <v>480</v>
      </c>
      <c r="B2676" s="1" t="s">
        <v>479</v>
      </c>
      <c r="C2676" s="1" t="s">
        <v>134</v>
      </c>
      <c r="D2676" s="84">
        <v>1998</v>
      </c>
      <c r="E2676" s="3">
        <v>36104</v>
      </c>
      <c r="F2676" s="3"/>
      <c r="AK2676" s="4"/>
      <c r="AL2676" s="4"/>
      <c r="AM2676" s="1"/>
      <c r="AN2676" s="1"/>
      <c r="AO2676" s="1"/>
      <c r="AP2676" s="4"/>
      <c r="BC2676" s="1">
        <v>3.75</v>
      </c>
      <c r="CB2676" s="1">
        <v>5.3</v>
      </c>
      <c r="CF2676" s="1">
        <v>10.86</v>
      </c>
      <c r="CG2676" s="1">
        <v>6.56</v>
      </c>
      <c r="CI2676" s="1" t="s">
        <v>135</v>
      </c>
    </row>
    <row r="2677" spans="1:131" hidden="1" x14ac:dyDescent="0.25">
      <c r="A2677" s="1" t="s">
        <v>480</v>
      </c>
      <c r="B2677" s="1" t="s">
        <v>479</v>
      </c>
      <c r="C2677" s="1" t="s">
        <v>134</v>
      </c>
      <c r="D2677" s="84">
        <v>1998</v>
      </c>
      <c r="E2677" s="3">
        <v>36108</v>
      </c>
      <c r="F2677" s="3"/>
      <c r="AK2677" s="4"/>
      <c r="AL2677" s="4"/>
      <c r="AM2677" s="1"/>
      <c r="AN2677" s="1"/>
      <c r="AO2677" s="1"/>
      <c r="AP2677" s="4"/>
      <c r="BC2677" s="1">
        <v>4.5</v>
      </c>
      <c r="CB2677" s="1">
        <v>5.95</v>
      </c>
      <c r="CF2677" s="1">
        <v>12.99</v>
      </c>
      <c r="CG2677" s="1">
        <v>7.55</v>
      </c>
      <c r="CH2677" s="1" t="s">
        <v>135</v>
      </c>
      <c r="CI2677" s="1" t="s">
        <v>135</v>
      </c>
      <c r="DS2677" s="1">
        <v>324.64</v>
      </c>
      <c r="DT2677" s="1">
        <v>0.16900000000000001</v>
      </c>
      <c r="DU2677" s="1">
        <v>0.21199999999999999</v>
      </c>
      <c r="DV2677" s="1">
        <v>0.25</v>
      </c>
      <c r="DW2677" s="1">
        <v>0.21299999999999999</v>
      </c>
      <c r="DX2677" s="1">
        <v>0.254</v>
      </c>
      <c r="DY2677" s="1">
        <v>0.28699999999999998</v>
      </c>
      <c r="DZ2677" s="1">
        <v>0.153</v>
      </c>
      <c r="EA2677" s="1">
        <v>8.5000000000000006E-2</v>
      </c>
    </row>
    <row r="2678" spans="1:131" hidden="1" x14ac:dyDescent="0.25">
      <c r="A2678" s="1" t="s">
        <v>480</v>
      </c>
      <c r="B2678" s="1" t="s">
        <v>479</v>
      </c>
      <c r="C2678" s="1" t="s">
        <v>134</v>
      </c>
      <c r="D2678" s="84">
        <v>1998</v>
      </c>
      <c r="E2678" s="3">
        <v>36110</v>
      </c>
      <c r="F2678" s="3"/>
      <c r="J2678" s="1">
        <v>1.2500000000000001E-2</v>
      </c>
      <c r="K2678" s="1">
        <v>1.6500000000000001E-2</v>
      </c>
      <c r="L2678" s="1">
        <v>0.03</v>
      </c>
      <c r="M2678" s="1">
        <v>6.2E-2</v>
      </c>
      <c r="N2678" s="1">
        <v>8.3500000000000005E-2</v>
      </c>
      <c r="O2678" s="1">
        <v>0.04</v>
      </c>
      <c r="P2678" s="1">
        <v>369.15</v>
      </c>
      <c r="Q2678" s="1">
        <v>493</v>
      </c>
      <c r="R2678" s="1">
        <v>828.4</v>
      </c>
      <c r="S2678" s="1">
        <v>29532</v>
      </c>
      <c r="T2678" s="1">
        <v>29878.78788</v>
      </c>
      <c r="U2678" s="1">
        <v>27613.333330000001</v>
      </c>
      <c r="V2678" s="1">
        <v>25050</v>
      </c>
      <c r="W2678" s="1">
        <v>26657.48503</v>
      </c>
      <c r="X2678" s="1">
        <v>24083.75</v>
      </c>
      <c r="AB2678" s="1">
        <v>369.15</v>
      </c>
      <c r="AC2678" s="1">
        <v>493</v>
      </c>
      <c r="AD2678" s="1">
        <v>828.4</v>
      </c>
      <c r="AE2678" s="1">
        <v>1553.1</v>
      </c>
      <c r="AF2678" s="1">
        <v>2225.9</v>
      </c>
      <c r="AG2678" s="1">
        <v>963.35</v>
      </c>
      <c r="AK2678" s="4">
        <v>142.88</v>
      </c>
      <c r="AL2678" s="119">
        <f>AK2678/100</f>
        <v>1.4287999999999998</v>
      </c>
      <c r="AM2678" s="1"/>
      <c r="AN2678" s="1"/>
      <c r="AO2678" s="1"/>
      <c r="AP2678" s="4"/>
      <c r="AX2678" s="1">
        <v>0.74981378600000004</v>
      </c>
      <c r="BA2678" s="1">
        <v>0.09</v>
      </c>
      <c r="BB2678" s="1">
        <v>0</v>
      </c>
      <c r="BE2678" s="1">
        <v>5</v>
      </c>
      <c r="BF2678" s="1">
        <v>322.67</v>
      </c>
      <c r="BG2678" s="1">
        <v>2.64</v>
      </c>
      <c r="BJ2678" s="1">
        <f>BL2678</f>
        <v>89.54</v>
      </c>
      <c r="BK2678" s="1">
        <v>26271.68</v>
      </c>
      <c r="BL2678" s="1">
        <v>89.54</v>
      </c>
      <c r="BM2678" s="1">
        <v>0</v>
      </c>
      <c r="BZ2678" s="1">
        <v>52.71</v>
      </c>
      <c r="CD2678" s="1">
        <v>667.01</v>
      </c>
      <c r="CI2678" s="1" t="s">
        <v>135</v>
      </c>
    </row>
    <row r="2679" spans="1:131" hidden="1" x14ac:dyDescent="0.25">
      <c r="A2679" s="1" t="s">
        <v>480</v>
      </c>
      <c r="B2679" s="1" t="s">
        <v>479</v>
      </c>
      <c r="C2679" s="1" t="s">
        <v>134</v>
      </c>
      <c r="D2679" s="84">
        <v>1998</v>
      </c>
      <c r="E2679" s="3">
        <v>36111</v>
      </c>
      <c r="F2679" s="3"/>
      <c r="AK2679" s="4"/>
      <c r="AL2679" s="4"/>
      <c r="AM2679" s="1"/>
      <c r="AN2679" s="1"/>
      <c r="AO2679" s="1"/>
      <c r="AP2679" s="4"/>
      <c r="BC2679" s="1">
        <v>5</v>
      </c>
      <c r="CB2679" s="1">
        <v>6.5</v>
      </c>
      <c r="CF2679" s="1">
        <v>14.46</v>
      </c>
      <c r="CG2679" s="1">
        <v>9.6999999999999993</v>
      </c>
      <c r="CI2679" s="1" t="s">
        <v>135</v>
      </c>
    </row>
    <row r="2680" spans="1:131" hidden="1" x14ac:dyDescent="0.25">
      <c r="A2680" s="1" t="s">
        <v>480</v>
      </c>
      <c r="B2680" s="1" t="s">
        <v>479</v>
      </c>
      <c r="C2680" s="1" t="s">
        <v>134</v>
      </c>
      <c r="D2680" s="84">
        <v>1998</v>
      </c>
      <c r="E2680" s="3">
        <v>36115</v>
      </c>
      <c r="F2680" s="3"/>
      <c r="AK2680" s="4"/>
      <c r="AL2680" s="4"/>
      <c r="AM2680" s="1"/>
      <c r="AN2680" s="1"/>
      <c r="AO2680" s="1"/>
      <c r="AP2680" s="4"/>
      <c r="BC2680" s="1">
        <v>5.65</v>
      </c>
      <c r="CB2680" s="1">
        <v>7.05</v>
      </c>
      <c r="CF2680" s="1">
        <v>15.2</v>
      </c>
      <c r="CG2680" s="1">
        <v>10.92</v>
      </c>
      <c r="CH2680" s="1" t="s">
        <v>135</v>
      </c>
      <c r="CI2680" s="1" t="s">
        <v>135</v>
      </c>
      <c r="DS2680" s="1">
        <v>313.68</v>
      </c>
      <c r="DT2680" s="1">
        <v>0.14299999999999999</v>
      </c>
      <c r="DU2680" s="1">
        <v>0.18099999999999999</v>
      </c>
      <c r="DV2680" s="1">
        <v>0.23899999999999999</v>
      </c>
      <c r="DW2680" s="1">
        <v>0.20899999999999999</v>
      </c>
      <c r="DX2680" s="1">
        <v>0.25800000000000001</v>
      </c>
      <c r="DY2680" s="1">
        <v>0.29299999999999998</v>
      </c>
      <c r="DZ2680" s="1">
        <v>0.157</v>
      </c>
      <c r="EA2680" s="1">
        <v>0.09</v>
      </c>
    </row>
    <row r="2681" spans="1:131" hidden="1" x14ac:dyDescent="0.25">
      <c r="A2681" s="1" t="s">
        <v>480</v>
      </c>
      <c r="B2681" s="1" t="s">
        <v>479</v>
      </c>
      <c r="C2681" s="1" t="s">
        <v>134</v>
      </c>
      <c r="D2681" s="84">
        <v>1998</v>
      </c>
      <c r="E2681" s="3">
        <v>36116</v>
      </c>
      <c r="F2681" s="3"/>
      <c r="J2681" s="1">
        <v>0.06</v>
      </c>
      <c r="K2681" s="1">
        <v>9.4500000000000001E-2</v>
      </c>
      <c r="L2681" s="1">
        <v>0.1105</v>
      </c>
      <c r="M2681" s="1">
        <v>6.5000000000000002E-2</v>
      </c>
      <c r="N2681" s="1">
        <v>362.32499999999999</v>
      </c>
      <c r="O2681" s="1">
        <v>492.3</v>
      </c>
      <c r="P2681" s="1">
        <v>821.625</v>
      </c>
      <c r="Q2681" s="1">
        <v>1479</v>
      </c>
      <c r="R2681" s="1">
        <v>2139.5</v>
      </c>
      <c r="V2681" s="1">
        <v>24650</v>
      </c>
      <c r="W2681" s="1">
        <v>22640.211640000001</v>
      </c>
      <c r="X2681" s="1">
        <v>21212.669679999999</v>
      </c>
      <c r="Y2681" s="1">
        <v>14769.23077</v>
      </c>
      <c r="AB2681" s="1">
        <v>362.32499999999999</v>
      </c>
      <c r="AC2681" s="1">
        <v>492.3</v>
      </c>
      <c r="AD2681" s="1">
        <v>821.625</v>
      </c>
      <c r="AE2681" s="1">
        <v>1479</v>
      </c>
      <c r="AF2681" s="1">
        <v>2139.5</v>
      </c>
      <c r="AG2681" s="1">
        <v>2344</v>
      </c>
      <c r="AH2681" s="1">
        <v>960</v>
      </c>
      <c r="AK2681" s="4">
        <v>274.58</v>
      </c>
      <c r="AL2681" s="119">
        <f>AK2681/100</f>
        <v>2.7458</v>
      </c>
      <c r="AM2681" s="1"/>
      <c r="AN2681" s="1"/>
      <c r="AO2681" s="1"/>
      <c r="AP2681" s="4"/>
      <c r="AX2681" s="1">
        <v>0.86440307400000005</v>
      </c>
      <c r="BA2681" s="1">
        <v>0.27</v>
      </c>
      <c r="BB2681" s="1">
        <v>0</v>
      </c>
      <c r="BE2681" s="1">
        <v>6</v>
      </c>
      <c r="BF2681" s="1">
        <v>417.67</v>
      </c>
      <c r="BG2681" s="1">
        <v>3.76</v>
      </c>
      <c r="BJ2681" s="1">
        <f>BL2681</f>
        <v>144.57</v>
      </c>
      <c r="BK2681" s="1">
        <v>22787.56</v>
      </c>
      <c r="BL2681" s="1">
        <v>144.57</v>
      </c>
      <c r="BM2681" s="1">
        <v>0</v>
      </c>
      <c r="BZ2681" s="1">
        <v>128.19999999999999</v>
      </c>
      <c r="CD2681" s="1">
        <v>716.1</v>
      </c>
      <c r="CI2681" s="1" t="s">
        <v>135</v>
      </c>
    </row>
    <row r="2682" spans="1:131" hidden="1" x14ac:dyDescent="0.25">
      <c r="A2682" s="1" t="s">
        <v>480</v>
      </c>
      <c r="B2682" s="1" t="s">
        <v>479</v>
      </c>
      <c r="C2682" s="1" t="s">
        <v>134</v>
      </c>
      <c r="D2682" s="84">
        <v>1998</v>
      </c>
      <c r="E2682" s="3">
        <v>36118</v>
      </c>
      <c r="F2682" s="3"/>
      <c r="AK2682" s="4"/>
      <c r="AL2682" s="4"/>
      <c r="AM2682" s="1"/>
      <c r="AN2682" s="1"/>
      <c r="AO2682" s="1"/>
      <c r="AP2682" s="4"/>
      <c r="BC2682" s="1">
        <v>6.5</v>
      </c>
      <c r="CB2682" s="1">
        <v>7.6</v>
      </c>
      <c r="CF2682" s="1">
        <v>16.16</v>
      </c>
      <c r="CG2682" s="1">
        <v>12.78</v>
      </c>
      <c r="CI2682" s="1" t="s">
        <v>135</v>
      </c>
    </row>
    <row r="2683" spans="1:131" hidden="1" x14ac:dyDescent="0.25">
      <c r="A2683" s="1" t="s">
        <v>480</v>
      </c>
      <c r="B2683" s="1" t="s">
        <v>479</v>
      </c>
      <c r="C2683" s="1" t="s">
        <v>134</v>
      </c>
      <c r="D2683" s="84">
        <v>1998</v>
      </c>
      <c r="E2683" s="3">
        <v>36122</v>
      </c>
      <c r="F2683" s="3"/>
      <c r="J2683" s="1">
        <v>8.4500000000000006E-2</v>
      </c>
      <c r="K2683" s="1">
        <v>0.13</v>
      </c>
      <c r="L2683" s="1">
        <v>0.13800000000000001</v>
      </c>
      <c r="M2683" s="1">
        <v>0.1095</v>
      </c>
      <c r="N2683" s="1">
        <v>2.5999999999999999E-2</v>
      </c>
      <c r="O2683" s="1">
        <v>362.32499999999999</v>
      </c>
      <c r="P2683" s="1">
        <v>492.3</v>
      </c>
      <c r="Q2683" s="1">
        <v>821.625</v>
      </c>
      <c r="R2683" s="1">
        <v>1516.05</v>
      </c>
      <c r="W2683" s="1">
        <v>24857.39645</v>
      </c>
      <c r="X2683" s="1">
        <v>20235.384620000001</v>
      </c>
      <c r="Y2683" s="1">
        <v>19526.449280000001</v>
      </c>
      <c r="Z2683" s="1">
        <v>17740.182649999999</v>
      </c>
      <c r="AA2683" s="1">
        <v>17030.769230000002</v>
      </c>
      <c r="AB2683" s="1">
        <v>362.32499999999999</v>
      </c>
      <c r="AC2683" s="1">
        <v>492.3</v>
      </c>
      <c r="AD2683" s="1">
        <v>821.625</v>
      </c>
      <c r="AE2683" s="1">
        <v>1516.05</v>
      </c>
      <c r="AF2683" s="1">
        <v>2100.4499999999998</v>
      </c>
      <c r="AG2683" s="1">
        <v>2630.6</v>
      </c>
      <c r="AH2683" s="1">
        <v>2694.65</v>
      </c>
      <c r="AI2683" s="1">
        <v>1942.55</v>
      </c>
      <c r="AJ2683" s="1">
        <v>442.8</v>
      </c>
      <c r="AK2683" s="4">
        <v>390.99</v>
      </c>
      <c r="AL2683" s="119">
        <f>AK2683/100</f>
        <v>3.9098999999999999</v>
      </c>
      <c r="AM2683" s="1"/>
      <c r="AN2683" s="1"/>
      <c r="AO2683" s="1"/>
      <c r="AP2683" s="4"/>
      <c r="AX2683" s="1">
        <v>0.91378105300000001</v>
      </c>
      <c r="BA2683" s="1">
        <v>0.98</v>
      </c>
      <c r="BB2683" s="1">
        <v>0</v>
      </c>
      <c r="BC2683" s="1">
        <v>7</v>
      </c>
      <c r="BE2683" s="1">
        <v>7.5</v>
      </c>
      <c r="BF2683" s="1">
        <v>492.67</v>
      </c>
      <c r="BG2683" s="1">
        <v>4.7</v>
      </c>
      <c r="BJ2683" s="1">
        <f>BL2683</f>
        <v>175.7</v>
      </c>
      <c r="BK2683" s="1">
        <v>22733.83</v>
      </c>
      <c r="BL2683" s="1">
        <v>175.7</v>
      </c>
      <c r="BM2683" s="1">
        <v>0</v>
      </c>
      <c r="BZ2683" s="1">
        <v>208.68</v>
      </c>
      <c r="CB2683" s="1">
        <v>8.0500000000000007</v>
      </c>
      <c r="CD2683" s="1">
        <v>641.03</v>
      </c>
      <c r="CF2683" s="1">
        <v>17.239999999999998</v>
      </c>
      <c r="CG2683" s="1">
        <v>13.37</v>
      </c>
      <c r="CH2683" s="1" t="s">
        <v>135</v>
      </c>
      <c r="CI2683" s="1" t="s">
        <v>135</v>
      </c>
      <c r="DS2683" s="1">
        <v>296.26</v>
      </c>
      <c r="DT2683" s="1">
        <v>0.11799999999999999</v>
      </c>
      <c r="DU2683" s="1">
        <v>0.161</v>
      </c>
      <c r="DV2683" s="1">
        <v>0.217</v>
      </c>
      <c r="DW2683" s="1">
        <v>0.19600000000000001</v>
      </c>
      <c r="DX2683" s="1">
        <v>0.253</v>
      </c>
      <c r="DY2683" s="1">
        <v>0.28999999999999998</v>
      </c>
      <c r="DZ2683" s="1">
        <v>0.156</v>
      </c>
      <c r="EA2683" s="1">
        <v>9.0999999999999998E-2</v>
      </c>
    </row>
    <row r="2684" spans="1:131" hidden="1" x14ac:dyDescent="0.25">
      <c r="A2684" s="1" t="s">
        <v>480</v>
      </c>
      <c r="B2684" s="1" t="s">
        <v>479</v>
      </c>
      <c r="C2684" s="1" t="s">
        <v>134</v>
      </c>
      <c r="D2684" s="84">
        <v>1998</v>
      </c>
      <c r="E2684" s="3">
        <v>36125</v>
      </c>
      <c r="F2684" s="3"/>
      <c r="AK2684" s="4"/>
      <c r="AL2684" s="4"/>
      <c r="AM2684" s="1"/>
      <c r="AN2684" s="1"/>
      <c r="AO2684" s="1"/>
      <c r="AP2684" s="4"/>
      <c r="BC2684" s="1">
        <v>7.6</v>
      </c>
      <c r="CB2684" s="1">
        <v>8.6</v>
      </c>
      <c r="CF2684" s="1">
        <v>18.13</v>
      </c>
      <c r="CG2684" s="1">
        <v>14.94</v>
      </c>
      <c r="CI2684" s="1" t="s">
        <v>135</v>
      </c>
    </row>
    <row r="2685" spans="1:131" hidden="1" x14ac:dyDescent="0.25">
      <c r="A2685" s="1" t="s">
        <v>480</v>
      </c>
      <c r="B2685" s="1" t="s">
        <v>479</v>
      </c>
      <c r="C2685" s="1" t="s">
        <v>134</v>
      </c>
      <c r="D2685" s="84">
        <v>1998</v>
      </c>
      <c r="E2685" s="3">
        <v>36129</v>
      </c>
      <c r="F2685" s="3"/>
      <c r="AK2685" s="4"/>
      <c r="AL2685" s="4"/>
      <c r="AM2685" s="1"/>
      <c r="AN2685" s="1"/>
      <c r="AO2685" s="1"/>
      <c r="AP2685" s="4"/>
      <c r="BC2685" s="1">
        <v>8.5500000000000007</v>
      </c>
      <c r="CB2685" s="1">
        <v>8.75</v>
      </c>
      <c r="CF2685" s="1">
        <v>18.260000000000002</v>
      </c>
      <c r="CG2685" s="1">
        <v>15.69</v>
      </c>
      <c r="CH2685" s="1" t="s">
        <v>135</v>
      </c>
      <c r="CI2685" s="1" t="s">
        <v>135</v>
      </c>
      <c r="DS2685" s="1">
        <v>284.75</v>
      </c>
      <c r="DT2685" s="1">
        <v>0.10199999999999999</v>
      </c>
      <c r="DU2685" s="1">
        <v>0.153</v>
      </c>
      <c r="DV2685" s="1">
        <v>0.2</v>
      </c>
      <c r="DW2685" s="1">
        <v>0.17699999999999999</v>
      </c>
      <c r="DX2685" s="1">
        <v>0.251</v>
      </c>
      <c r="DY2685" s="1">
        <v>0.29799999999999999</v>
      </c>
      <c r="DZ2685" s="1">
        <v>0.157</v>
      </c>
      <c r="EA2685" s="1">
        <v>8.6999999999999994E-2</v>
      </c>
    </row>
    <row r="2686" spans="1:131" hidden="1" x14ac:dyDescent="0.25">
      <c r="A2686" s="1" t="s">
        <v>480</v>
      </c>
      <c r="B2686" s="1" t="s">
        <v>479</v>
      </c>
      <c r="C2686" s="1" t="s">
        <v>134</v>
      </c>
      <c r="D2686" s="84">
        <v>1998</v>
      </c>
      <c r="E2686" s="3">
        <v>36131</v>
      </c>
      <c r="F2686" s="3"/>
      <c r="AK2686" s="4">
        <v>537.54999999999995</v>
      </c>
      <c r="AL2686" s="119">
        <f>AK2686/100</f>
        <v>5.3754999999999997</v>
      </c>
      <c r="AM2686" s="1"/>
      <c r="AN2686" s="1"/>
      <c r="AO2686" s="1"/>
      <c r="AP2686" s="4"/>
      <c r="AX2686" s="1">
        <v>0.93455896100000002</v>
      </c>
      <c r="BA2686" s="1">
        <v>1.54</v>
      </c>
      <c r="BB2686" s="1">
        <v>0.5</v>
      </c>
      <c r="BE2686" s="1">
        <v>8</v>
      </c>
      <c r="BF2686" s="1">
        <v>626.16999999999996</v>
      </c>
      <c r="BG2686" s="1">
        <v>5.32</v>
      </c>
      <c r="BJ2686" s="1">
        <f>BL2686</f>
        <v>195.66</v>
      </c>
      <c r="BK2686" s="1">
        <v>22965.55</v>
      </c>
      <c r="BL2686" s="1">
        <v>195.66</v>
      </c>
      <c r="BM2686" s="1">
        <v>0</v>
      </c>
      <c r="BZ2686" s="1">
        <v>331.44</v>
      </c>
      <c r="CD2686" s="1">
        <v>655.46</v>
      </c>
      <c r="CI2686" s="1" t="s">
        <v>135</v>
      </c>
    </row>
    <row r="2687" spans="1:131" hidden="1" x14ac:dyDescent="0.25">
      <c r="A2687" s="1" t="s">
        <v>480</v>
      </c>
      <c r="B2687" s="1" t="s">
        <v>479</v>
      </c>
      <c r="C2687" s="1" t="s">
        <v>134</v>
      </c>
      <c r="D2687" s="84">
        <v>1998</v>
      </c>
      <c r="E2687" s="3">
        <v>36132</v>
      </c>
      <c r="F2687" s="3"/>
      <c r="AK2687" s="4"/>
      <c r="AL2687" s="4"/>
      <c r="AM2687" s="1"/>
      <c r="AN2687" s="1"/>
      <c r="AO2687" s="1"/>
      <c r="AP2687" s="4"/>
      <c r="BC2687" s="1">
        <v>8.75</v>
      </c>
      <c r="CB2687" s="1">
        <v>8.75</v>
      </c>
      <c r="CF2687" s="1">
        <v>18.7</v>
      </c>
      <c r="CG2687" s="1">
        <v>16.149999999999999</v>
      </c>
      <c r="CI2687" s="1" t="s">
        <v>135</v>
      </c>
    </row>
    <row r="2688" spans="1:131" hidden="1" x14ac:dyDescent="0.25">
      <c r="A2688" s="1" t="s">
        <v>480</v>
      </c>
      <c r="B2688" s="1" t="s">
        <v>479</v>
      </c>
      <c r="C2688" s="1" t="s">
        <v>134</v>
      </c>
      <c r="D2688" s="84">
        <v>1998</v>
      </c>
      <c r="E2688" s="3">
        <v>36136</v>
      </c>
      <c r="F2688" s="3"/>
      <c r="AK2688" s="4"/>
      <c r="AL2688" s="4"/>
      <c r="AM2688" s="1"/>
      <c r="AN2688" s="1"/>
      <c r="AO2688" s="1"/>
      <c r="AP2688" s="4"/>
      <c r="BC2688" s="1">
        <v>8.75</v>
      </c>
      <c r="CF2688" s="1">
        <v>10.39</v>
      </c>
      <c r="CG2688" s="1">
        <v>17.93</v>
      </c>
      <c r="CH2688" s="1" t="s">
        <v>135</v>
      </c>
      <c r="CI2688" s="1" t="s">
        <v>135</v>
      </c>
      <c r="DS2688" s="1">
        <v>295.77</v>
      </c>
      <c r="DT2688" s="1">
        <v>0.17</v>
      </c>
      <c r="DU2688" s="1">
        <v>0.16700000000000001</v>
      </c>
      <c r="DV2688" s="1">
        <v>0.19900000000000001</v>
      </c>
      <c r="DW2688" s="1">
        <v>0.17100000000000001</v>
      </c>
      <c r="DX2688" s="1">
        <v>0.245</v>
      </c>
      <c r="DY2688" s="1">
        <v>0.29099999999999998</v>
      </c>
      <c r="DZ2688" s="1">
        <v>0.152</v>
      </c>
      <c r="EA2688" s="1">
        <v>8.4000000000000005E-2</v>
      </c>
    </row>
    <row r="2689" spans="1:131" hidden="1" x14ac:dyDescent="0.25">
      <c r="A2689" s="1" t="s">
        <v>480</v>
      </c>
      <c r="B2689" s="1" t="s">
        <v>479</v>
      </c>
      <c r="C2689" s="1" t="s">
        <v>134</v>
      </c>
      <c r="D2689" s="84">
        <v>1998</v>
      </c>
      <c r="E2689" s="3">
        <v>36138</v>
      </c>
      <c r="F2689" s="3"/>
      <c r="AK2689" s="4">
        <v>584.77</v>
      </c>
      <c r="AL2689" s="119">
        <f>AK2689/100</f>
        <v>5.8476999999999997</v>
      </c>
      <c r="AM2689" s="1"/>
      <c r="AN2689" s="1"/>
      <c r="AO2689" s="1"/>
      <c r="AP2689" s="4"/>
      <c r="AX2689" s="1">
        <v>0.89952343199999996</v>
      </c>
      <c r="BA2689" s="1">
        <v>1.35</v>
      </c>
      <c r="BB2689" s="1">
        <v>2.4500000000000002</v>
      </c>
      <c r="BE2689" s="1">
        <v>6.55</v>
      </c>
      <c r="BF2689" s="1">
        <v>729.67</v>
      </c>
      <c r="BG2689" s="1">
        <v>4.4400000000000004</v>
      </c>
      <c r="BJ2689" s="1">
        <f>BL2689</f>
        <v>149.75</v>
      </c>
      <c r="BK2689" s="1">
        <v>24032.57</v>
      </c>
      <c r="BL2689" s="1">
        <v>149.75</v>
      </c>
      <c r="BM2689" s="1">
        <v>0</v>
      </c>
      <c r="BO2689" s="1">
        <v>17.04</v>
      </c>
      <c r="BZ2689" s="1">
        <v>347.48</v>
      </c>
      <c r="CD2689" s="1">
        <v>574.61</v>
      </c>
      <c r="CI2689" s="1" t="s">
        <v>135</v>
      </c>
    </row>
    <row r="2690" spans="1:131" hidden="1" x14ac:dyDescent="0.25">
      <c r="A2690" s="1" t="s">
        <v>480</v>
      </c>
      <c r="B2690" s="1" t="s">
        <v>479</v>
      </c>
      <c r="C2690" s="1" t="s">
        <v>134</v>
      </c>
      <c r="D2690" s="84">
        <v>1998</v>
      </c>
      <c r="E2690" s="3">
        <v>36139</v>
      </c>
      <c r="F2690" s="3"/>
      <c r="AK2690" s="4"/>
      <c r="AL2690" s="4"/>
      <c r="AM2690" s="1"/>
      <c r="AN2690" s="1"/>
      <c r="AO2690" s="1"/>
      <c r="AP2690" s="4"/>
      <c r="CG2690" s="1">
        <v>9.1</v>
      </c>
      <c r="CI2690" s="1" t="s">
        <v>135</v>
      </c>
    </row>
    <row r="2691" spans="1:131" hidden="1" x14ac:dyDescent="0.25">
      <c r="A2691" s="1" t="s">
        <v>480</v>
      </c>
      <c r="B2691" s="1" t="s">
        <v>479</v>
      </c>
      <c r="C2691" s="1" t="s">
        <v>134</v>
      </c>
      <c r="D2691" s="84">
        <v>1998</v>
      </c>
      <c r="E2691" s="3">
        <v>36143</v>
      </c>
      <c r="F2691" s="3"/>
      <c r="AK2691" s="4"/>
      <c r="AL2691" s="4"/>
      <c r="AM2691" s="1"/>
      <c r="AN2691" s="1"/>
      <c r="AO2691" s="1"/>
      <c r="AP2691" s="4"/>
      <c r="CG2691" s="1">
        <v>9.85</v>
      </c>
      <c r="CH2691" s="1" t="s">
        <v>135</v>
      </c>
      <c r="CI2691" s="1" t="s">
        <v>135</v>
      </c>
      <c r="DS2691" s="1">
        <v>303.52999999999997</v>
      </c>
      <c r="DT2691" s="1">
        <v>0.192</v>
      </c>
      <c r="DU2691" s="1">
        <v>0.2</v>
      </c>
      <c r="DV2691" s="1">
        <v>0.20200000000000001</v>
      </c>
      <c r="DW2691" s="1">
        <v>0.16500000000000001</v>
      </c>
      <c r="DX2691" s="1">
        <v>0.24199999999999999</v>
      </c>
      <c r="DY2691" s="1">
        <v>0.28299999999999997</v>
      </c>
      <c r="DZ2691" s="1">
        <v>0.14799999999999999</v>
      </c>
      <c r="EA2691" s="1">
        <v>8.5000000000000006E-2</v>
      </c>
    </row>
    <row r="2692" spans="1:131" x14ac:dyDescent="0.25">
      <c r="A2692" s="1" t="s">
        <v>480</v>
      </c>
      <c r="B2692" s="1" t="s">
        <v>479</v>
      </c>
      <c r="C2692" s="1" t="s">
        <v>134</v>
      </c>
      <c r="D2692" s="84">
        <v>1998</v>
      </c>
      <c r="E2692" s="3">
        <v>36145</v>
      </c>
      <c r="F2692" s="3"/>
      <c r="J2692" s="1">
        <v>8.0500000000000002E-2</v>
      </c>
      <c r="K2692" s="1">
        <v>534.48500000000001</v>
      </c>
      <c r="L2692" s="1">
        <v>1441.17</v>
      </c>
      <c r="M2692" s="1">
        <v>2119.9749999999999</v>
      </c>
      <c r="N2692" s="1">
        <v>2487.3000000000002</v>
      </c>
      <c r="O2692" s="1">
        <v>2739.8249999999998</v>
      </c>
      <c r="P2692" s="1">
        <v>2448</v>
      </c>
      <c r="Q2692" s="1">
        <v>1463</v>
      </c>
      <c r="R2692" s="1">
        <v>18173.913039999999</v>
      </c>
      <c r="AA2692" s="1">
        <v>18173.913039999999</v>
      </c>
      <c r="AD2692" s="1">
        <v>534.48500000000001</v>
      </c>
      <c r="AE2692" s="1">
        <v>1441.17</v>
      </c>
      <c r="AF2692" s="1">
        <v>2119.9749999999999</v>
      </c>
      <c r="AG2692" s="1">
        <v>2487.3000000000002</v>
      </c>
      <c r="AH2692" s="1">
        <v>2739.8249999999998</v>
      </c>
      <c r="AI2692" s="1">
        <v>2448</v>
      </c>
      <c r="AJ2692" s="1">
        <v>1463</v>
      </c>
      <c r="AK2692" s="119">
        <v>810.55</v>
      </c>
      <c r="AL2692" s="119">
        <f>AK2692/100</f>
        <v>8.1054999999999993</v>
      </c>
      <c r="AM2692" s="1"/>
      <c r="AN2692" s="1"/>
      <c r="AO2692" s="1"/>
      <c r="AP2692" s="4"/>
      <c r="AW2692" s="1">
        <v>112.69</v>
      </c>
      <c r="AX2692" s="1">
        <v>0.94820506699999996</v>
      </c>
      <c r="BA2692" s="1">
        <v>1.35</v>
      </c>
      <c r="BB2692" s="1">
        <v>2.7</v>
      </c>
      <c r="BE2692" s="1">
        <v>6.3</v>
      </c>
      <c r="BF2692" s="1">
        <v>739.83</v>
      </c>
      <c r="BG2692" s="1">
        <v>5.58</v>
      </c>
      <c r="BJ2692" s="1">
        <f>BL2692</f>
        <v>172.84</v>
      </c>
      <c r="BK2692" s="1">
        <v>26216.43</v>
      </c>
      <c r="BL2692" s="1">
        <v>172.84</v>
      </c>
      <c r="BM2692" s="1">
        <v>13.78</v>
      </c>
      <c r="BO2692" s="1">
        <v>86.25</v>
      </c>
      <c r="BZ2692" s="1">
        <v>429.6</v>
      </c>
      <c r="CD2692" s="1">
        <v>750.75</v>
      </c>
      <c r="CI2692" s="1" t="s">
        <v>135</v>
      </c>
    </row>
    <row r="2693" spans="1:131" hidden="1" x14ac:dyDescent="0.25">
      <c r="A2693" s="1" t="s">
        <v>480</v>
      </c>
      <c r="B2693" s="1" t="s">
        <v>479</v>
      </c>
      <c r="C2693" s="1" t="s">
        <v>134</v>
      </c>
      <c r="D2693" s="84">
        <v>1998</v>
      </c>
      <c r="E2693" s="3">
        <v>36146</v>
      </c>
      <c r="F2693" s="3"/>
      <c r="AK2693" s="4"/>
      <c r="AL2693" s="4"/>
      <c r="AM2693" s="1"/>
      <c r="AN2693" s="1"/>
      <c r="AO2693" s="1"/>
      <c r="AP2693" s="4"/>
      <c r="CG2693" s="1">
        <v>10.66</v>
      </c>
      <c r="CI2693" s="1" t="s">
        <v>135</v>
      </c>
    </row>
    <row r="2694" spans="1:131" hidden="1" x14ac:dyDescent="0.25">
      <c r="A2694" s="1" t="s">
        <v>480</v>
      </c>
      <c r="B2694" s="1" t="s">
        <v>479</v>
      </c>
      <c r="C2694" s="1" t="s">
        <v>134</v>
      </c>
      <c r="D2694" s="84">
        <v>1998</v>
      </c>
      <c r="E2694" s="3">
        <v>36150</v>
      </c>
      <c r="F2694" s="3"/>
      <c r="AK2694" s="4"/>
      <c r="AL2694" s="4"/>
      <c r="AM2694" s="1"/>
      <c r="AN2694" s="1"/>
      <c r="AO2694" s="1"/>
      <c r="AP2694" s="4"/>
      <c r="CG2694" s="1">
        <v>10.61</v>
      </c>
      <c r="CH2694" s="1" t="s">
        <v>135</v>
      </c>
      <c r="CI2694" s="1" t="s">
        <v>135</v>
      </c>
      <c r="DS2694" s="1">
        <v>332.05</v>
      </c>
      <c r="DT2694" s="1">
        <v>0.22900000000000001</v>
      </c>
      <c r="DU2694" s="1">
        <v>0.26</v>
      </c>
      <c r="DV2694" s="1">
        <v>0.24099999999999999</v>
      </c>
      <c r="DW2694" s="1">
        <v>0.18</v>
      </c>
      <c r="DX2694" s="1">
        <v>0.24099999999999999</v>
      </c>
      <c r="DY2694" s="1">
        <v>0.28199999999999997</v>
      </c>
      <c r="DZ2694" s="1">
        <v>0.14599999999999999</v>
      </c>
      <c r="EA2694" s="1">
        <v>8.1000000000000003E-2</v>
      </c>
    </row>
    <row r="2695" spans="1:131" hidden="1" x14ac:dyDescent="0.25">
      <c r="A2695" s="1" t="s">
        <v>480</v>
      </c>
      <c r="B2695" s="1" t="s">
        <v>479</v>
      </c>
      <c r="C2695" s="1" t="s">
        <v>134</v>
      </c>
      <c r="D2695" s="84">
        <v>1998</v>
      </c>
      <c r="E2695" s="3">
        <v>36152</v>
      </c>
      <c r="F2695" s="3"/>
      <c r="AK2695" s="4"/>
      <c r="AL2695" s="4"/>
      <c r="AM2695" s="1"/>
      <c r="AN2695" s="1"/>
      <c r="AO2695" s="1"/>
      <c r="AP2695" s="4"/>
      <c r="CG2695" s="1">
        <v>11.13</v>
      </c>
      <c r="CI2695" s="1" t="s">
        <v>135</v>
      </c>
    </row>
    <row r="2696" spans="1:131" hidden="1" x14ac:dyDescent="0.25">
      <c r="A2696" s="1" t="s">
        <v>480</v>
      </c>
      <c r="B2696" s="1" t="s">
        <v>479</v>
      </c>
      <c r="C2696" s="1" t="s">
        <v>134</v>
      </c>
      <c r="D2696" s="84">
        <v>1998</v>
      </c>
      <c r="E2696" s="3">
        <v>36153</v>
      </c>
      <c r="F2696" s="3"/>
      <c r="J2696" s="1">
        <v>76.355000000000004</v>
      </c>
      <c r="K2696" s="1">
        <v>1516.05</v>
      </c>
      <c r="L2696" s="1">
        <v>2119.9749999999999</v>
      </c>
      <c r="M2696" s="1">
        <v>2487.3000000000002</v>
      </c>
      <c r="N2696" s="1">
        <v>2739.8249999999998</v>
      </c>
      <c r="O2696" s="1">
        <v>2448</v>
      </c>
      <c r="P2696" s="1">
        <v>1498.8</v>
      </c>
      <c r="AD2696" s="1">
        <v>76.355000000000004</v>
      </c>
      <c r="AE2696" s="1">
        <v>1516.05</v>
      </c>
      <c r="AF2696" s="1">
        <v>2119.9749999999999</v>
      </c>
      <c r="AG2696" s="1">
        <v>2487.3000000000002</v>
      </c>
      <c r="AH2696" s="1">
        <v>2739.8249999999998</v>
      </c>
      <c r="AI2696" s="1">
        <v>2448</v>
      </c>
      <c r="AJ2696" s="1">
        <v>1498.8</v>
      </c>
      <c r="AK2696" s="119">
        <v>1147.17</v>
      </c>
      <c r="AL2696" s="119">
        <f>AK2696/100</f>
        <v>11.4717</v>
      </c>
      <c r="AM2696" s="1"/>
      <c r="AN2696" s="1"/>
      <c r="AO2696" s="1"/>
      <c r="AP2696" s="4"/>
      <c r="AU2696" s="1">
        <v>10340.57</v>
      </c>
      <c r="AW2696" s="1">
        <v>186.41</v>
      </c>
      <c r="AX2696" s="1">
        <v>0.97061908100000005</v>
      </c>
      <c r="BA2696" s="1">
        <v>4.24</v>
      </c>
      <c r="BB2696" s="1">
        <v>2.95</v>
      </c>
      <c r="BE2696" s="1">
        <v>6.05</v>
      </c>
      <c r="BF2696" s="1">
        <v>843.67</v>
      </c>
      <c r="BG2696" s="1">
        <v>6.6</v>
      </c>
      <c r="BJ2696" s="1">
        <f>BL2696</f>
        <v>201.16</v>
      </c>
      <c r="BK2696" s="1">
        <v>24852.36</v>
      </c>
      <c r="BL2696" s="1">
        <v>201.16</v>
      </c>
      <c r="BM2696" s="1">
        <v>18.329999999999998</v>
      </c>
      <c r="BO2696" s="1">
        <v>111.47</v>
      </c>
      <c r="BZ2696" s="1">
        <v>619.41</v>
      </c>
      <c r="CD2696" s="1">
        <v>961.54</v>
      </c>
      <c r="CI2696" s="1" t="s">
        <v>135</v>
      </c>
    </row>
    <row r="2697" spans="1:131" hidden="1" x14ac:dyDescent="0.25">
      <c r="A2697" s="1" t="s">
        <v>480</v>
      </c>
      <c r="B2697" s="1" t="s">
        <v>479</v>
      </c>
      <c r="C2697" s="1" t="s">
        <v>134</v>
      </c>
      <c r="D2697" s="84">
        <v>1998</v>
      </c>
      <c r="E2697" s="3">
        <v>36157</v>
      </c>
      <c r="F2697" s="3"/>
      <c r="AK2697" s="4"/>
      <c r="AL2697" s="4"/>
      <c r="AM2697" s="1"/>
      <c r="AN2697" s="1"/>
      <c r="AO2697" s="1"/>
      <c r="AP2697" s="4"/>
      <c r="CG2697" s="1">
        <v>3</v>
      </c>
      <c r="CH2697" s="1" t="s">
        <v>135</v>
      </c>
      <c r="CI2697" s="1" t="s">
        <v>135</v>
      </c>
      <c r="DS2697" s="1">
        <v>350.09</v>
      </c>
      <c r="DT2697" s="1">
        <v>0.22900000000000001</v>
      </c>
      <c r="DU2697" s="1">
        <v>0.27300000000000002</v>
      </c>
      <c r="DV2697" s="1">
        <v>0.27300000000000002</v>
      </c>
      <c r="DW2697" s="1">
        <v>0.21099999999999999</v>
      </c>
      <c r="DX2697" s="1">
        <v>0.25</v>
      </c>
      <c r="DY2697" s="1">
        <v>0.28799999999999998</v>
      </c>
      <c r="DZ2697" s="1">
        <v>0.14499999999999999</v>
      </c>
      <c r="EA2697" s="1">
        <v>8.2000000000000003E-2</v>
      </c>
    </row>
    <row r="2698" spans="1:131" hidden="1" x14ac:dyDescent="0.25">
      <c r="A2698" s="1" t="s">
        <v>480</v>
      </c>
      <c r="B2698" s="1" t="s">
        <v>479</v>
      </c>
      <c r="C2698" s="1" t="s">
        <v>134</v>
      </c>
      <c r="D2698" s="84">
        <v>1998</v>
      </c>
      <c r="E2698" s="3">
        <v>36159</v>
      </c>
      <c r="F2698" s="3"/>
      <c r="J2698" s="1">
        <v>611.95500000000004</v>
      </c>
      <c r="K2698" s="1">
        <v>2119.9749999999999</v>
      </c>
      <c r="L2698" s="1">
        <v>2487.3000000000002</v>
      </c>
      <c r="M2698" s="1">
        <v>2739.8249999999998</v>
      </c>
      <c r="N2698" s="1">
        <v>2448</v>
      </c>
      <c r="O2698" s="1">
        <v>1498.8</v>
      </c>
      <c r="AE2698" s="1">
        <v>611.95500000000004</v>
      </c>
      <c r="AF2698" s="1">
        <v>2119.9749999999999</v>
      </c>
      <c r="AG2698" s="1">
        <v>2487.3000000000002</v>
      </c>
      <c r="AH2698" s="1">
        <v>2739.8249999999998</v>
      </c>
      <c r="AI2698" s="1">
        <v>2448</v>
      </c>
      <c r="AJ2698" s="1">
        <v>1498.8</v>
      </c>
      <c r="AK2698" s="119">
        <v>1180.08</v>
      </c>
      <c r="AL2698" s="119">
        <f t="shared" ref="AL2698:AL2699" si="19">AK2698/100</f>
        <v>11.800799999999999</v>
      </c>
      <c r="AM2698" s="1"/>
      <c r="AN2698" s="1"/>
      <c r="AO2698" s="1"/>
      <c r="AP2698" s="4"/>
      <c r="AU2698" s="1">
        <v>18704.7</v>
      </c>
      <c r="AW2698" s="1">
        <v>270.60000000000002</v>
      </c>
      <c r="AX2698" s="1">
        <v>0.81298600799999998</v>
      </c>
      <c r="BA2698" s="1">
        <v>3.77</v>
      </c>
      <c r="BB2698" s="1">
        <v>3.6</v>
      </c>
      <c r="BE2698" s="1">
        <v>5.4</v>
      </c>
      <c r="BF2698" s="1">
        <v>934.17</v>
      </c>
      <c r="BG2698" s="1">
        <v>3.08</v>
      </c>
      <c r="BJ2698" s="1">
        <f t="shared" ref="BJ2698:BJ2699" si="20">BL2698</f>
        <v>144.79</v>
      </c>
      <c r="BK2698" s="1">
        <v>23035.84</v>
      </c>
      <c r="BL2698" s="1">
        <v>144.79</v>
      </c>
      <c r="BM2698" s="1">
        <v>23.78</v>
      </c>
      <c r="BO2698" s="1">
        <v>113.72</v>
      </c>
      <c r="BZ2698" s="1">
        <v>625.41</v>
      </c>
      <c r="CD2698" s="1">
        <v>840.26</v>
      </c>
      <c r="CI2698" s="1" t="s">
        <v>135</v>
      </c>
    </row>
    <row r="2699" spans="1:131" hidden="1" x14ac:dyDescent="0.25">
      <c r="A2699" s="1" t="s">
        <v>480</v>
      </c>
      <c r="B2699" s="1" t="s">
        <v>479</v>
      </c>
      <c r="C2699" s="1" t="s">
        <v>134</v>
      </c>
      <c r="D2699" s="84">
        <v>1998</v>
      </c>
      <c r="E2699" s="3">
        <v>36167</v>
      </c>
      <c r="F2699" s="3"/>
      <c r="AK2699" s="119">
        <v>1673.12</v>
      </c>
      <c r="AL2699" s="119">
        <f t="shared" si="19"/>
        <v>16.731199999999998</v>
      </c>
      <c r="AM2699" s="1"/>
      <c r="AN2699" s="1"/>
      <c r="AO2699" s="1"/>
      <c r="AP2699" s="4"/>
      <c r="AU2699" s="1">
        <v>30150.57</v>
      </c>
      <c r="AW2699" s="1">
        <v>496.58</v>
      </c>
      <c r="AX2699" s="1">
        <v>0.84720823999999995</v>
      </c>
      <c r="BA2699" s="1">
        <v>6.42</v>
      </c>
      <c r="BB2699" s="1">
        <v>4.6500000000000004</v>
      </c>
      <c r="BE2699" s="1">
        <v>4.3499999999999996</v>
      </c>
      <c r="BF2699" s="1">
        <v>993.33</v>
      </c>
      <c r="BG2699" s="1">
        <v>3.75</v>
      </c>
      <c r="BJ2699" s="1">
        <f t="shared" si="20"/>
        <v>147.13999999999999</v>
      </c>
      <c r="BK2699" s="1">
        <v>27724.639999999999</v>
      </c>
      <c r="BL2699" s="1">
        <v>147.13999999999999</v>
      </c>
      <c r="BM2699" s="1">
        <v>25.98</v>
      </c>
      <c r="BO2699" s="1">
        <v>172.46</v>
      </c>
      <c r="BZ2699" s="1">
        <v>813.42</v>
      </c>
      <c r="CD2699" s="1">
        <v>941.33</v>
      </c>
      <c r="CI2699" s="1" t="s">
        <v>135</v>
      </c>
    </row>
    <row r="2700" spans="1:131" hidden="1" x14ac:dyDescent="0.25">
      <c r="A2700" s="1" t="s">
        <v>480</v>
      </c>
      <c r="B2700" s="1" t="s">
        <v>479</v>
      </c>
      <c r="C2700" s="1" t="s">
        <v>134</v>
      </c>
      <c r="D2700" s="84">
        <v>1998</v>
      </c>
      <c r="E2700" s="3">
        <v>36171</v>
      </c>
      <c r="F2700" s="3"/>
      <c r="AK2700" s="4"/>
      <c r="AL2700" s="4"/>
      <c r="AM2700" s="1"/>
      <c r="AN2700" s="1"/>
      <c r="AO2700" s="1"/>
      <c r="AP2700" s="4"/>
      <c r="CH2700" s="1" t="s">
        <v>135</v>
      </c>
      <c r="DS2700" s="1">
        <v>356.63</v>
      </c>
      <c r="DT2700" s="1">
        <v>0.245</v>
      </c>
      <c r="DU2700" s="1">
        <v>0.27300000000000002</v>
      </c>
      <c r="DV2700" s="1">
        <v>0.27600000000000002</v>
      </c>
      <c r="DW2700" s="1">
        <v>0.22800000000000001</v>
      </c>
      <c r="DX2700" s="1">
        <v>0.252</v>
      </c>
      <c r="DY2700" s="1">
        <v>0.28299999999999997</v>
      </c>
      <c r="DZ2700" s="1">
        <v>0.14599999999999999</v>
      </c>
      <c r="EA2700" s="1">
        <v>0.08</v>
      </c>
    </row>
    <row r="2701" spans="1:131" hidden="1" x14ac:dyDescent="0.25">
      <c r="A2701" s="1" t="s">
        <v>480</v>
      </c>
      <c r="B2701" s="1" t="s">
        <v>479</v>
      </c>
      <c r="C2701" s="1" t="s">
        <v>134</v>
      </c>
      <c r="D2701" s="84">
        <v>1998</v>
      </c>
      <c r="E2701" s="3">
        <v>36172</v>
      </c>
      <c r="F2701" s="3"/>
      <c r="AK2701" s="119">
        <v>1613.09</v>
      </c>
      <c r="AL2701" s="119">
        <f>AK2701/100</f>
        <v>16.1309</v>
      </c>
      <c r="AM2701" s="1"/>
      <c r="AN2701" s="1"/>
      <c r="AO2701" s="1"/>
      <c r="AP2701" s="4"/>
      <c r="AU2701" s="1">
        <v>21309.74</v>
      </c>
      <c r="AW2701" s="1">
        <v>637.15</v>
      </c>
      <c r="AX2701" s="1">
        <v>0.84857653799999999</v>
      </c>
      <c r="BA2701" s="1">
        <v>9.83</v>
      </c>
      <c r="BB2701" s="1">
        <v>4.6500000000000004</v>
      </c>
      <c r="BE2701" s="1">
        <v>4.3499999999999996</v>
      </c>
      <c r="BF2701" s="1">
        <v>958.33</v>
      </c>
      <c r="BG2701" s="1">
        <v>3.46</v>
      </c>
      <c r="BJ2701" s="1">
        <f>BL2701</f>
        <v>134.18</v>
      </c>
      <c r="BK2701" s="1">
        <v>26112.43</v>
      </c>
      <c r="BL2701" s="1">
        <v>134.18</v>
      </c>
      <c r="BM2701" s="1">
        <v>21.33</v>
      </c>
      <c r="BO2701" s="1">
        <v>138.9</v>
      </c>
      <c r="BZ2701" s="1">
        <v>636.23</v>
      </c>
      <c r="CD2701" s="1">
        <v>687.23</v>
      </c>
      <c r="CI2701" s="1" t="s">
        <v>135</v>
      </c>
    </row>
    <row r="2702" spans="1:131" hidden="1" x14ac:dyDescent="0.25">
      <c r="A2702" s="1" t="s">
        <v>480</v>
      </c>
      <c r="B2702" s="1" t="s">
        <v>479</v>
      </c>
      <c r="C2702" s="1" t="s">
        <v>134</v>
      </c>
      <c r="D2702" s="84">
        <v>1998</v>
      </c>
      <c r="E2702" s="3">
        <v>36178</v>
      </c>
      <c r="F2702" s="3"/>
      <c r="AK2702" s="4"/>
      <c r="AL2702" s="4"/>
      <c r="AM2702" s="1"/>
      <c r="AN2702" s="1"/>
      <c r="AO2702" s="1"/>
      <c r="AP2702" s="4"/>
      <c r="CH2702" s="1" t="s">
        <v>135</v>
      </c>
      <c r="DS2702" s="1">
        <v>364.88</v>
      </c>
      <c r="DT2702" s="1">
        <v>0.26100000000000001</v>
      </c>
      <c r="DU2702" s="1">
        <v>0.27900000000000003</v>
      </c>
      <c r="DV2702" s="1">
        <v>0.28199999999999997</v>
      </c>
      <c r="DW2702" s="1">
        <v>0.23400000000000001</v>
      </c>
      <c r="DX2702" s="1">
        <v>0.25800000000000001</v>
      </c>
      <c r="DY2702" s="1">
        <v>0.28399999999999997</v>
      </c>
      <c r="DZ2702" s="1">
        <v>0.14599999999999999</v>
      </c>
      <c r="EA2702" s="1">
        <v>8.1000000000000003E-2</v>
      </c>
    </row>
    <row r="2703" spans="1:131" hidden="1" x14ac:dyDescent="0.25">
      <c r="A2703" s="1" t="s">
        <v>480</v>
      </c>
      <c r="B2703" s="1" t="s">
        <v>479</v>
      </c>
      <c r="C2703" s="1" t="s">
        <v>134</v>
      </c>
      <c r="D2703" s="84">
        <v>1998</v>
      </c>
      <c r="E2703" s="3">
        <v>36179</v>
      </c>
      <c r="F2703" s="3"/>
      <c r="J2703" s="1">
        <v>1235.82</v>
      </c>
      <c r="K2703" s="1">
        <v>1521.1</v>
      </c>
      <c r="L2703" s="1">
        <v>2739.8249999999998</v>
      </c>
      <c r="M2703" s="1">
        <v>2448</v>
      </c>
      <c r="N2703" s="1">
        <v>1498.8</v>
      </c>
      <c r="AF2703" s="1">
        <v>1235.82</v>
      </c>
      <c r="AG2703" s="1">
        <v>1521.1</v>
      </c>
      <c r="AH2703" s="1">
        <v>2739.8249999999998</v>
      </c>
      <c r="AI2703" s="1">
        <v>2448</v>
      </c>
      <c r="AJ2703" s="1">
        <v>1498.8</v>
      </c>
      <c r="AK2703" s="119">
        <v>1775.18</v>
      </c>
      <c r="AL2703" s="119">
        <f>AK2703/100</f>
        <v>17.751799999999999</v>
      </c>
      <c r="AM2703" s="1"/>
      <c r="AN2703" s="1"/>
      <c r="AO2703" s="1"/>
      <c r="AP2703" s="4"/>
      <c r="AU2703" s="1">
        <v>38873</v>
      </c>
      <c r="AW2703" s="1">
        <v>805.88</v>
      </c>
      <c r="AX2703" s="1">
        <v>0.76610195699999994</v>
      </c>
      <c r="BA2703" s="1">
        <v>9.9600000000000009</v>
      </c>
      <c r="BB2703" s="1">
        <v>5.0999999999999996</v>
      </c>
      <c r="BE2703" s="1">
        <v>3.9</v>
      </c>
      <c r="BG2703" s="1">
        <v>2.4500000000000002</v>
      </c>
      <c r="BJ2703" s="1">
        <f>BL2703</f>
        <v>102.43</v>
      </c>
      <c r="BK2703" s="1">
        <v>24679.32</v>
      </c>
      <c r="BL2703" s="1">
        <v>102.43</v>
      </c>
      <c r="BM2703" s="1">
        <v>30.88</v>
      </c>
      <c r="BO2703" s="1">
        <v>143.08000000000001</v>
      </c>
      <c r="BZ2703" s="1">
        <v>656.31</v>
      </c>
      <c r="CD2703" s="1">
        <v>811.39</v>
      </c>
      <c r="CI2703" s="1" t="s">
        <v>135</v>
      </c>
    </row>
    <row r="2704" spans="1:131" hidden="1" x14ac:dyDescent="0.25">
      <c r="A2704" s="1" t="s">
        <v>480</v>
      </c>
      <c r="B2704" s="1" t="s">
        <v>479</v>
      </c>
      <c r="C2704" s="1" t="s">
        <v>134</v>
      </c>
      <c r="D2704" s="84">
        <v>1998</v>
      </c>
      <c r="E2704" s="3">
        <v>36185</v>
      </c>
      <c r="F2704" s="3"/>
      <c r="AK2704" s="4"/>
      <c r="AL2704" s="4"/>
      <c r="AM2704" s="1"/>
      <c r="AN2704" s="1"/>
      <c r="AO2704" s="1"/>
      <c r="AP2704" s="4"/>
      <c r="CH2704" s="1" t="s">
        <v>135</v>
      </c>
      <c r="DS2704" s="1">
        <v>373.5</v>
      </c>
      <c r="DT2704" s="1">
        <v>0.27700000000000002</v>
      </c>
      <c r="DU2704" s="1">
        <v>0.28399999999999997</v>
      </c>
      <c r="DV2704" s="1">
        <v>0.28299999999999997</v>
      </c>
      <c r="DW2704" s="1">
        <v>0.248</v>
      </c>
      <c r="DX2704" s="1">
        <v>0.26600000000000001</v>
      </c>
      <c r="DY2704" s="1">
        <v>0.28399999999999997</v>
      </c>
      <c r="DZ2704" s="1">
        <v>0.14699999999999999</v>
      </c>
      <c r="EA2704" s="1">
        <v>7.9000000000000001E-2</v>
      </c>
    </row>
    <row r="2705" spans="1:131" hidden="1" x14ac:dyDescent="0.25">
      <c r="A2705" s="1" t="s">
        <v>480</v>
      </c>
      <c r="B2705" s="1" t="s">
        <v>479</v>
      </c>
      <c r="C2705" s="1" t="s">
        <v>134</v>
      </c>
      <c r="D2705" s="84">
        <v>1998</v>
      </c>
      <c r="E2705" s="3">
        <v>36188</v>
      </c>
      <c r="F2705" s="3"/>
      <c r="J2705" s="1">
        <v>623.9375</v>
      </c>
      <c r="K2705" s="1">
        <v>1521.1</v>
      </c>
      <c r="L2705" s="1">
        <v>2739.8249999999998</v>
      </c>
      <c r="M2705" s="1">
        <v>2448</v>
      </c>
      <c r="N2705" s="1">
        <v>1498.8</v>
      </c>
      <c r="AF2705" s="1">
        <v>623.9375</v>
      </c>
      <c r="AG2705" s="1">
        <v>1521.1</v>
      </c>
      <c r="AH2705" s="1">
        <v>2739.8249999999998</v>
      </c>
      <c r="AI2705" s="1">
        <v>2448</v>
      </c>
      <c r="AJ2705" s="1">
        <v>1498.8</v>
      </c>
      <c r="AK2705" s="119">
        <v>1569.55</v>
      </c>
      <c r="AL2705" s="119">
        <f>AK2705/100</f>
        <v>15.695499999999999</v>
      </c>
      <c r="AM2705" s="1"/>
      <c r="AN2705" s="1"/>
      <c r="AO2705" s="1"/>
      <c r="AP2705" s="4"/>
      <c r="AU2705" s="1">
        <v>26940.69</v>
      </c>
      <c r="AW2705" s="1">
        <v>759.51</v>
      </c>
      <c r="AX2705" s="1">
        <v>0.81106032500000003</v>
      </c>
      <c r="BA2705" s="1">
        <v>5.91</v>
      </c>
      <c r="BB2705" s="1">
        <v>4.7</v>
      </c>
      <c r="BE2705" s="1">
        <v>4.3</v>
      </c>
      <c r="BG2705" s="1">
        <v>2.68</v>
      </c>
      <c r="BJ2705" s="1">
        <f>BL2705</f>
        <v>112.76</v>
      </c>
      <c r="BK2705" s="1">
        <v>24578.84</v>
      </c>
      <c r="BL2705" s="1">
        <v>112.76</v>
      </c>
      <c r="BM2705" s="1">
        <v>22.3</v>
      </c>
      <c r="BO2705" s="1">
        <v>130.69999999999999</v>
      </c>
      <c r="BZ2705" s="1">
        <v>526.57000000000005</v>
      </c>
      <c r="CD2705" s="1">
        <v>747.86</v>
      </c>
      <c r="CI2705" s="1" t="s">
        <v>135</v>
      </c>
    </row>
    <row r="2706" spans="1:131" hidden="1" x14ac:dyDescent="0.25">
      <c r="A2706" s="1" t="s">
        <v>480</v>
      </c>
      <c r="B2706" s="1" t="s">
        <v>479</v>
      </c>
      <c r="C2706" s="1" t="s">
        <v>134</v>
      </c>
      <c r="D2706" s="84">
        <v>1998</v>
      </c>
      <c r="E2706" s="3">
        <v>36192</v>
      </c>
      <c r="F2706" s="3"/>
      <c r="AK2706" s="4"/>
      <c r="AL2706" s="4"/>
      <c r="AM2706" s="1"/>
      <c r="AN2706" s="1"/>
      <c r="AO2706" s="1"/>
      <c r="AP2706" s="4"/>
      <c r="CH2706" s="1" t="s">
        <v>135</v>
      </c>
      <c r="DS2706" s="1">
        <v>380.64</v>
      </c>
      <c r="DT2706" s="1">
        <v>0.254</v>
      </c>
      <c r="DU2706" s="1">
        <v>0.28499999999999998</v>
      </c>
      <c r="DV2706" s="1">
        <v>0.28999999999999998</v>
      </c>
      <c r="DW2706" s="1">
        <v>0.26400000000000001</v>
      </c>
      <c r="DX2706" s="1">
        <v>0.28499999999999998</v>
      </c>
      <c r="DY2706" s="1">
        <v>0.29299999999999998</v>
      </c>
      <c r="DZ2706" s="1">
        <v>0.15</v>
      </c>
      <c r="EA2706" s="1">
        <v>8.2000000000000003E-2</v>
      </c>
    </row>
    <row r="2707" spans="1:131" hidden="1" x14ac:dyDescent="0.25">
      <c r="A2707" s="1" t="s">
        <v>480</v>
      </c>
      <c r="B2707" s="1" t="s">
        <v>479</v>
      </c>
      <c r="C2707" s="1" t="s">
        <v>134</v>
      </c>
      <c r="D2707" s="84">
        <v>1998</v>
      </c>
      <c r="E2707" s="3">
        <v>36194</v>
      </c>
      <c r="F2707" s="3"/>
      <c r="AK2707" s="119">
        <v>1791.68</v>
      </c>
      <c r="AL2707" s="119">
        <f>AK2707/100</f>
        <v>17.916800000000002</v>
      </c>
      <c r="AM2707" s="1"/>
      <c r="AN2707" s="1"/>
      <c r="AO2707" s="1"/>
      <c r="AP2707" s="4"/>
      <c r="AU2707" s="1">
        <v>41463.96</v>
      </c>
      <c r="AW2707" s="1">
        <v>970.12</v>
      </c>
      <c r="AX2707" s="1">
        <v>0.70170052999999999</v>
      </c>
      <c r="BA2707" s="1">
        <v>6.25</v>
      </c>
      <c r="BB2707" s="1">
        <v>4.8499999999999996</v>
      </c>
      <c r="BE2707" s="1">
        <v>4.1500000000000004</v>
      </c>
      <c r="BG2707" s="1">
        <v>2.34</v>
      </c>
      <c r="BJ2707" s="1">
        <f>BL2707</f>
        <v>100.24</v>
      </c>
      <c r="BL2707" s="1">
        <v>100.24</v>
      </c>
      <c r="BM2707" s="1">
        <v>30.18</v>
      </c>
      <c r="BO2707" s="1">
        <v>125.36</v>
      </c>
      <c r="BZ2707" s="1">
        <v>553.64</v>
      </c>
      <c r="CD2707" s="1">
        <v>837.38</v>
      </c>
      <c r="CI2707" s="1" t="s">
        <v>135</v>
      </c>
    </row>
    <row r="2708" spans="1:131" hidden="1" x14ac:dyDescent="0.25">
      <c r="A2708" s="1" t="s">
        <v>480</v>
      </c>
      <c r="B2708" s="1" t="s">
        <v>479</v>
      </c>
      <c r="C2708" s="1" t="s">
        <v>134</v>
      </c>
      <c r="D2708" s="84">
        <v>1998</v>
      </c>
      <c r="E2708" s="3">
        <v>36199</v>
      </c>
      <c r="F2708" s="3"/>
      <c r="AK2708" s="4"/>
      <c r="AL2708" s="4"/>
      <c r="AM2708" s="1"/>
      <c r="AN2708" s="1"/>
      <c r="AO2708" s="1"/>
      <c r="AP2708" s="4"/>
      <c r="CH2708" s="1" t="s">
        <v>135</v>
      </c>
      <c r="DS2708" s="1">
        <v>376.52</v>
      </c>
      <c r="DT2708" s="1">
        <v>0.252</v>
      </c>
      <c r="DU2708" s="1">
        <v>0.27700000000000002</v>
      </c>
      <c r="DV2708" s="1">
        <v>0.28299999999999997</v>
      </c>
      <c r="DW2708" s="1">
        <v>0.26800000000000002</v>
      </c>
      <c r="DX2708" s="1">
        <v>0.28199999999999997</v>
      </c>
      <c r="DY2708" s="1">
        <v>0.29399999999999998</v>
      </c>
      <c r="DZ2708" s="1">
        <v>0.14599999999999999</v>
      </c>
      <c r="EA2708" s="1">
        <v>8.1000000000000003E-2</v>
      </c>
    </row>
    <row r="2709" spans="1:131" hidden="1" x14ac:dyDescent="0.25">
      <c r="A2709" s="1" t="s">
        <v>480</v>
      </c>
      <c r="B2709" s="1" t="s">
        <v>479</v>
      </c>
      <c r="C2709" s="1" t="s">
        <v>134</v>
      </c>
      <c r="D2709" s="84">
        <v>1998</v>
      </c>
      <c r="E2709" s="3">
        <v>36200</v>
      </c>
      <c r="F2709" s="3"/>
      <c r="AK2709" s="119">
        <v>1792.67</v>
      </c>
      <c r="AL2709" s="119">
        <f>AK2709/100</f>
        <v>17.9267</v>
      </c>
      <c r="AM2709" s="1"/>
      <c r="AN2709" s="1"/>
      <c r="AO2709" s="1"/>
      <c r="AP2709" s="4"/>
      <c r="AU2709" s="1">
        <v>26952.06</v>
      </c>
      <c r="AW2709" s="1">
        <v>941.94</v>
      </c>
      <c r="AX2709" s="1">
        <v>0.73008199100000004</v>
      </c>
      <c r="BA2709" s="1">
        <v>8.74</v>
      </c>
      <c r="BB2709" s="1">
        <v>5.05</v>
      </c>
      <c r="BE2709" s="1">
        <v>3.95</v>
      </c>
      <c r="BG2709" s="1">
        <v>2.5</v>
      </c>
      <c r="BJ2709" s="1">
        <f>BL2709</f>
        <v>106.43</v>
      </c>
      <c r="BL2709" s="1">
        <v>106.43</v>
      </c>
      <c r="BM2709" s="1">
        <v>19.8</v>
      </c>
      <c r="BO2709" s="1">
        <v>140.47999999999999</v>
      </c>
      <c r="BZ2709" s="1">
        <v>544.62</v>
      </c>
      <c r="CD2709" s="1">
        <v>924</v>
      </c>
      <c r="CI2709" s="1" t="s">
        <v>135</v>
      </c>
    </row>
    <row r="2710" spans="1:131" hidden="1" x14ac:dyDescent="0.25">
      <c r="A2710" s="1" t="s">
        <v>480</v>
      </c>
      <c r="B2710" s="1" t="s">
        <v>479</v>
      </c>
      <c r="C2710" s="1" t="s">
        <v>134</v>
      </c>
      <c r="D2710" s="84">
        <v>1998</v>
      </c>
      <c r="E2710" s="3">
        <v>36206</v>
      </c>
      <c r="F2710" s="3"/>
      <c r="AK2710" s="4"/>
      <c r="AL2710" s="4"/>
      <c r="AM2710" s="1"/>
      <c r="AN2710" s="1"/>
      <c r="AO2710" s="1"/>
      <c r="AP2710" s="4"/>
      <c r="CH2710" s="1" t="s">
        <v>135</v>
      </c>
      <c r="DS2710" s="1">
        <v>394.17</v>
      </c>
      <c r="DT2710" s="1">
        <v>0.27900000000000003</v>
      </c>
      <c r="DU2710" s="1">
        <v>0.28799999999999998</v>
      </c>
      <c r="DV2710" s="1">
        <v>0.28699999999999998</v>
      </c>
      <c r="DW2710" s="1">
        <v>0.28100000000000003</v>
      </c>
      <c r="DX2710" s="1">
        <v>0.29299999999999998</v>
      </c>
      <c r="DY2710" s="1">
        <v>0.30599999999999999</v>
      </c>
      <c r="DZ2710" s="1">
        <v>0.151</v>
      </c>
      <c r="EA2710" s="1">
        <v>8.5000000000000006E-2</v>
      </c>
    </row>
    <row r="2711" spans="1:131" hidden="1" x14ac:dyDescent="0.25">
      <c r="A2711" s="1" t="s">
        <v>480</v>
      </c>
      <c r="B2711" s="1" t="s">
        <v>479</v>
      </c>
      <c r="C2711" s="1" t="s">
        <v>134</v>
      </c>
      <c r="D2711" s="84">
        <v>1998</v>
      </c>
      <c r="E2711" s="3">
        <v>36209</v>
      </c>
      <c r="F2711" s="3"/>
      <c r="J2711" s="1">
        <v>1441.79</v>
      </c>
      <c r="K2711" s="1">
        <v>2004.2</v>
      </c>
      <c r="L2711" s="1">
        <v>2739.8249999999998</v>
      </c>
      <c r="M2711" s="1">
        <v>2448</v>
      </c>
      <c r="N2711" s="1">
        <v>1498.8</v>
      </c>
      <c r="AF2711" s="1">
        <v>1441.79</v>
      </c>
      <c r="AG2711" s="1">
        <v>2004.2</v>
      </c>
      <c r="AH2711" s="1">
        <v>2739.8249999999998</v>
      </c>
      <c r="AI2711" s="1">
        <v>2448</v>
      </c>
      <c r="AJ2711" s="1">
        <v>1498.8</v>
      </c>
      <c r="AK2711" s="119">
        <v>1431.97</v>
      </c>
      <c r="AL2711" s="119">
        <f>AK2711/100</f>
        <v>14.319700000000001</v>
      </c>
      <c r="AM2711" s="1"/>
      <c r="AN2711" s="1"/>
      <c r="AO2711" s="1"/>
      <c r="AP2711" s="4"/>
      <c r="AU2711" s="1">
        <v>22923.05</v>
      </c>
      <c r="AW2711" s="1">
        <v>788.93</v>
      </c>
      <c r="AX2711" s="1">
        <v>0.70067323000000004</v>
      </c>
      <c r="BA2711" s="1">
        <v>5.68</v>
      </c>
      <c r="BB2711" s="1">
        <v>4.8499999999999996</v>
      </c>
      <c r="BE2711" s="1">
        <v>4.1500000000000004</v>
      </c>
      <c r="BG2711" s="1">
        <v>2.0699999999999998</v>
      </c>
      <c r="BJ2711" s="1">
        <f>BL2711</f>
        <v>83.82</v>
      </c>
      <c r="BL2711" s="1">
        <v>83.82</v>
      </c>
      <c r="BM2711" s="1">
        <v>19.68</v>
      </c>
      <c r="BO2711" s="1">
        <v>99.2</v>
      </c>
      <c r="BZ2711" s="1">
        <v>421.51</v>
      </c>
      <c r="CD2711" s="1">
        <v>817.16</v>
      </c>
      <c r="CI2711" s="1" t="s">
        <v>135</v>
      </c>
    </row>
    <row r="2712" spans="1:131" hidden="1" x14ac:dyDescent="0.25">
      <c r="A2712" s="1" t="s">
        <v>480</v>
      </c>
      <c r="B2712" s="1" t="s">
        <v>479</v>
      </c>
      <c r="C2712" s="1" t="s">
        <v>134</v>
      </c>
      <c r="D2712" s="84">
        <v>1998</v>
      </c>
      <c r="E2712" s="3">
        <v>36213</v>
      </c>
      <c r="F2712" s="3"/>
      <c r="AK2712" s="4"/>
      <c r="AL2712" s="4"/>
      <c r="AM2712" s="1"/>
      <c r="AN2712" s="1"/>
      <c r="AO2712" s="1"/>
      <c r="AP2712" s="4"/>
      <c r="CH2712" s="1" t="s">
        <v>135</v>
      </c>
      <c r="DS2712" s="1">
        <v>387.1</v>
      </c>
      <c r="DT2712" s="1">
        <v>0.25</v>
      </c>
      <c r="DU2712" s="1">
        <v>0.28299999999999997</v>
      </c>
      <c r="DV2712" s="1">
        <v>0.28999999999999998</v>
      </c>
      <c r="DW2712" s="1">
        <v>0.27700000000000002</v>
      </c>
      <c r="DX2712" s="1">
        <v>0.29099999999999998</v>
      </c>
      <c r="DY2712" s="1">
        <v>0.309</v>
      </c>
      <c r="DZ2712" s="1">
        <v>0.151</v>
      </c>
      <c r="EA2712" s="1">
        <v>8.5999999999999993E-2</v>
      </c>
    </row>
    <row r="2713" spans="1:131" hidden="1" x14ac:dyDescent="0.25">
      <c r="A2713" s="1" t="s">
        <v>480</v>
      </c>
      <c r="B2713" s="1" t="s">
        <v>479</v>
      </c>
      <c r="C2713" s="1" t="s">
        <v>134</v>
      </c>
      <c r="D2713" s="84">
        <v>1998</v>
      </c>
      <c r="E2713" s="3">
        <v>36215</v>
      </c>
      <c r="F2713" s="3"/>
      <c r="J2713" s="1">
        <v>2303.19</v>
      </c>
      <c r="K2713" s="1">
        <v>2092.8000000000002</v>
      </c>
      <c r="L2713" s="1">
        <v>2448</v>
      </c>
      <c r="M2713" s="1">
        <v>1498.8</v>
      </c>
      <c r="AG2713" s="1">
        <v>2303.19</v>
      </c>
      <c r="AH2713" s="1">
        <v>2092.8000000000002</v>
      </c>
      <c r="AI2713" s="1">
        <v>2448</v>
      </c>
      <c r="AJ2713" s="1">
        <v>1498.8</v>
      </c>
      <c r="AK2713" s="119">
        <v>1826.99</v>
      </c>
      <c r="AL2713" s="119">
        <f>AK2713/100</f>
        <v>18.2699</v>
      </c>
      <c r="AM2713" s="1"/>
      <c r="AN2713" s="1"/>
      <c r="AO2713" s="1"/>
      <c r="AP2713" s="4"/>
      <c r="AU2713" s="1">
        <v>48424.08</v>
      </c>
      <c r="AW2713" s="1">
        <v>992.4</v>
      </c>
      <c r="AX2713" s="1">
        <v>0.60658741000000005</v>
      </c>
      <c r="BA2713" s="1">
        <v>16.84</v>
      </c>
      <c r="BB2713" s="1">
        <v>5.8</v>
      </c>
      <c r="BE2713" s="1">
        <v>3.2</v>
      </c>
      <c r="BG2713" s="1">
        <v>1.71</v>
      </c>
      <c r="BJ2713" s="1">
        <f>BL2713</f>
        <v>78.88</v>
      </c>
      <c r="BL2713" s="1">
        <v>78.88</v>
      </c>
      <c r="BM2713" s="1">
        <v>31.35</v>
      </c>
      <c r="BO2713" s="1">
        <v>117.56</v>
      </c>
      <c r="BZ2713" s="1">
        <v>524.04</v>
      </c>
      <c r="CD2713" s="1">
        <v>1039.5</v>
      </c>
      <c r="CI2713" s="1" t="s">
        <v>135</v>
      </c>
    </row>
    <row r="2714" spans="1:131" hidden="1" x14ac:dyDescent="0.25">
      <c r="A2714" s="1" t="s">
        <v>480</v>
      </c>
      <c r="B2714" s="1" t="s">
        <v>479</v>
      </c>
      <c r="C2714" s="1" t="s">
        <v>134</v>
      </c>
      <c r="D2714" s="84">
        <v>1998</v>
      </c>
      <c r="E2714" s="3">
        <v>36220</v>
      </c>
      <c r="F2714" s="3"/>
      <c r="AK2714" s="4"/>
      <c r="AL2714" s="4"/>
      <c r="AM2714" s="1"/>
      <c r="AN2714" s="1"/>
      <c r="AO2714" s="1"/>
      <c r="AP2714" s="4"/>
      <c r="CH2714" s="1" t="s">
        <v>135</v>
      </c>
      <c r="DS2714" s="1">
        <v>402.55</v>
      </c>
      <c r="DT2714" s="1">
        <v>0.28799999999999998</v>
      </c>
      <c r="DU2714" s="1">
        <v>0.29499999999999998</v>
      </c>
      <c r="DV2714" s="1">
        <v>0.29499999999999998</v>
      </c>
      <c r="DW2714" s="1">
        <v>0.28100000000000003</v>
      </c>
      <c r="DX2714" s="1">
        <v>0.29799999999999999</v>
      </c>
      <c r="DY2714" s="1">
        <v>0.314</v>
      </c>
      <c r="DZ2714" s="1">
        <v>0.155</v>
      </c>
      <c r="EA2714" s="1">
        <v>8.6999999999999994E-2</v>
      </c>
    </row>
    <row r="2715" spans="1:131" hidden="1" x14ac:dyDescent="0.25">
      <c r="A2715" s="1" t="s">
        <v>480</v>
      </c>
      <c r="B2715" s="1" t="s">
        <v>479</v>
      </c>
      <c r="C2715" s="1" t="s">
        <v>134</v>
      </c>
      <c r="D2715" s="84">
        <v>1998</v>
      </c>
      <c r="E2715" s="3">
        <v>36221</v>
      </c>
      <c r="F2715" s="3"/>
      <c r="J2715" s="1">
        <v>823.88</v>
      </c>
      <c r="K2715" s="1">
        <v>2366.5250000000001</v>
      </c>
      <c r="L2715" s="1">
        <v>2739.8249999999998</v>
      </c>
      <c r="M2715" s="1">
        <v>2448</v>
      </c>
      <c r="N2715" s="1">
        <v>1498.8</v>
      </c>
      <c r="AF2715" s="1">
        <v>823.88</v>
      </c>
      <c r="AG2715" s="1">
        <v>2366.5250000000001</v>
      </c>
      <c r="AH2715" s="1">
        <v>2739.8249999999998</v>
      </c>
      <c r="AI2715" s="1">
        <v>2448</v>
      </c>
      <c r="AJ2715" s="1">
        <v>1498.8</v>
      </c>
      <c r="AK2715" s="4"/>
      <c r="AL2715" s="4"/>
      <c r="AM2715" s="1"/>
      <c r="AN2715" s="1"/>
      <c r="AO2715" s="1"/>
      <c r="AP2715" s="4"/>
      <c r="CI2715" s="1" t="s">
        <v>135</v>
      </c>
    </row>
    <row r="2716" spans="1:131" hidden="1" x14ac:dyDescent="0.25">
      <c r="A2716" s="1" t="s">
        <v>480</v>
      </c>
      <c r="B2716" s="1" t="s">
        <v>479</v>
      </c>
      <c r="C2716" s="1" t="s">
        <v>134</v>
      </c>
      <c r="D2716" s="84">
        <v>1998</v>
      </c>
      <c r="E2716" s="3">
        <v>36220</v>
      </c>
      <c r="F2716" s="3"/>
      <c r="J2716" s="1">
        <v>617.91</v>
      </c>
      <c r="K2716" s="1">
        <v>2303.19</v>
      </c>
      <c r="L2716" s="1">
        <v>2891.55</v>
      </c>
      <c r="M2716" s="1">
        <v>2448</v>
      </c>
      <c r="N2716" s="1">
        <v>1498.8</v>
      </c>
      <c r="AF2716" s="1">
        <v>617.91</v>
      </c>
      <c r="AG2716" s="1">
        <v>2303.19</v>
      </c>
      <c r="AH2716" s="1">
        <v>2891.55</v>
      </c>
      <c r="AI2716" s="1">
        <v>2448</v>
      </c>
      <c r="AJ2716" s="1">
        <v>1498.8</v>
      </c>
      <c r="AK2716" s="119">
        <v>1651.8</v>
      </c>
      <c r="AL2716" s="119">
        <f>AK2716/100</f>
        <v>16.518000000000001</v>
      </c>
      <c r="AM2716" s="1"/>
      <c r="AN2716" s="1"/>
      <c r="AO2716" s="1"/>
      <c r="AP2716" s="4"/>
      <c r="AU2716" s="1">
        <v>22294.97</v>
      </c>
      <c r="AW2716" s="1">
        <v>721.89</v>
      </c>
      <c r="AX2716" s="1">
        <v>0.58896879400000002</v>
      </c>
      <c r="BA2716" s="1">
        <v>16.8</v>
      </c>
      <c r="BB2716" s="1">
        <v>5.85</v>
      </c>
      <c r="BE2716" s="1">
        <v>3.15</v>
      </c>
      <c r="BG2716" s="1">
        <v>1.79</v>
      </c>
      <c r="BJ2716" s="1">
        <f>BL2716</f>
        <v>90.44</v>
      </c>
      <c r="BL2716" s="1">
        <v>90.44</v>
      </c>
      <c r="BM2716" s="1">
        <v>24.9</v>
      </c>
      <c r="BO2716" s="1">
        <v>104.85</v>
      </c>
      <c r="BQ2716" s="1" t="s">
        <v>89</v>
      </c>
      <c r="BZ2716" s="1">
        <v>454.95</v>
      </c>
      <c r="CD2716" s="1">
        <v>889.35</v>
      </c>
      <c r="CI2716" s="1" t="s">
        <v>135</v>
      </c>
    </row>
    <row r="2717" spans="1:131" hidden="1" x14ac:dyDescent="0.25">
      <c r="A2717" s="1" t="s">
        <v>480</v>
      </c>
      <c r="B2717" s="1" t="s">
        <v>479</v>
      </c>
      <c r="C2717" s="1" t="s">
        <v>134</v>
      </c>
      <c r="D2717" s="84">
        <v>1998</v>
      </c>
      <c r="E2717" s="3">
        <v>36227</v>
      </c>
      <c r="F2717" s="3"/>
      <c r="AK2717" s="4"/>
      <c r="AL2717" s="4"/>
      <c r="AM2717" s="1"/>
      <c r="AN2717" s="1"/>
      <c r="AO2717" s="1"/>
      <c r="AP2717" s="4"/>
      <c r="CH2717" s="1" t="s">
        <v>135</v>
      </c>
      <c r="DS2717" s="1">
        <v>400.34</v>
      </c>
      <c r="DT2717" s="1">
        <v>0.27800000000000002</v>
      </c>
      <c r="DU2717" s="1">
        <v>0.29599999999999999</v>
      </c>
      <c r="DV2717" s="1">
        <v>0.29399999999999998</v>
      </c>
      <c r="DW2717" s="1">
        <v>0.28100000000000003</v>
      </c>
      <c r="DX2717" s="1">
        <v>0.29499999999999998</v>
      </c>
      <c r="DY2717" s="1">
        <v>0.317</v>
      </c>
      <c r="DZ2717" s="1">
        <v>0.154</v>
      </c>
      <c r="EA2717" s="1">
        <v>8.6999999999999994E-2</v>
      </c>
    </row>
    <row r="2718" spans="1:131" hidden="1" x14ac:dyDescent="0.25">
      <c r="A2718" s="1" t="s">
        <v>480</v>
      </c>
      <c r="B2718" s="1" t="s">
        <v>479</v>
      </c>
      <c r="C2718" s="1" t="s">
        <v>134</v>
      </c>
      <c r="D2718" s="84">
        <v>1998</v>
      </c>
      <c r="E2718" s="3">
        <v>36342</v>
      </c>
      <c r="F2718" s="3"/>
      <c r="J2718" s="1">
        <v>768.78250000000003</v>
      </c>
      <c r="K2718" s="1">
        <v>2434.4749999999999</v>
      </c>
      <c r="L2718" s="1">
        <v>2603.625</v>
      </c>
      <c r="M2718" s="1">
        <v>2809.65</v>
      </c>
      <c r="N2718" s="1">
        <v>1965.9</v>
      </c>
      <c r="AF2718" s="1">
        <v>768.78250000000003</v>
      </c>
      <c r="AG2718" s="1">
        <v>2434.4749999999999</v>
      </c>
      <c r="AH2718" s="1">
        <v>2603.625</v>
      </c>
      <c r="AI2718" s="1">
        <v>2809.65</v>
      </c>
      <c r="AJ2718" s="1">
        <v>1965.9</v>
      </c>
      <c r="AK2718" s="4"/>
      <c r="AL2718" s="4"/>
      <c r="AM2718" s="1"/>
      <c r="AN2718" s="1"/>
      <c r="AO2718" s="1"/>
      <c r="AP2718" s="4"/>
      <c r="CI2718" s="1" t="s">
        <v>135</v>
      </c>
    </row>
    <row r="2719" spans="1:131" hidden="1" x14ac:dyDescent="0.25">
      <c r="A2719" s="1" t="s">
        <v>480</v>
      </c>
      <c r="B2719" s="1" t="s">
        <v>479</v>
      </c>
      <c r="C2719" s="1" t="s">
        <v>134</v>
      </c>
      <c r="D2719" s="84">
        <v>1998</v>
      </c>
      <c r="E2719" s="3">
        <v>36435</v>
      </c>
      <c r="F2719" s="3"/>
      <c r="J2719" s="1">
        <v>1029.8499999999999</v>
      </c>
      <c r="K2719" s="1">
        <v>1762.65</v>
      </c>
      <c r="L2719" s="1">
        <v>2739.8249999999998</v>
      </c>
      <c r="M2719" s="1">
        <v>2448</v>
      </c>
      <c r="N2719" s="1">
        <v>1498.8</v>
      </c>
      <c r="AF2719" s="1">
        <v>1029.8499999999999</v>
      </c>
      <c r="AG2719" s="1">
        <v>1762.65</v>
      </c>
      <c r="AH2719" s="1">
        <v>2739.8249999999998</v>
      </c>
      <c r="AI2719" s="1">
        <v>2448</v>
      </c>
      <c r="AJ2719" s="1">
        <v>1498.8</v>
      </c>
      <c r="AK2719" s="4"/>
      <c r="AL2719" s="4"/>
      <c r="AM2719" s="1"/>
      <c r="AN2719" s="1"/>
      <c r="AO2719" s="1"/>
      <c r="AP2719" s="4"/>
      <c r="CI2719" s="1" t="s">
        <v>135</v>
      </c>
    </row>
    <row r="2720" spans="1:131" hidden="1" x14ac:dyDescent="0.25">
      <c r="A2720" s="1" t="s">
        <v>480</v>
      </c>
      <c r="B2720" s="1" t="s">
        <v>479</v>
      </c>
      <c r="C2720" s="1" t="s">
        <v>134</v>
      </c>
      <c r="D2720" s="84">
        <v>1998</v>
      </c>
      <c r="E2720" s="3">
        <v>36495</v>
      </c>
      <c r="F2720" s="3"/>
      <c r="J2720" s="1">
        <v>449.28</v>
      </c>
      <c r="K2720" s="1">
        <v>2059.6999999999998</v>
      </c>
      <c r="L2720" s="1">
        <v>1762.65</v>
      </c>
      <c r="M2720" s="1">
        <v>2739.8249999999998</v>
      </c>
      <c r="N2720" s="1">
        <v>2448</v>
      </c>
      <c r="O2720" s="1">
        <v>1498.8</v>
      </c>
      <c r="AE2720" s="1">
        <v>449.28</v>
      </c>
      <c r="AF2720" s="1">
        <v>2059.6999999999998</v>
      </c>
      <c r="AG2720" s="1">
        <v>1762.65</v>
      </c>
      <c r="AH2720" s="1">
        <v>2739.8249999999998</v>
      </c>
      <c r="AI2720" s="1">
        <v>2448</v>
      </c>
      <c r="AJ2720" s="1">
        <v>1498.8</v>
      </c>
      <c r="AK2720" s="4"/>
      <c r="AL2720" s="4"/>
      <c r="AM2720" s="1"/>
      <c r="AN2720" s="1"/>
      <c r="AO2720" s="1"/>
      <c r="AP2720" s="4"/>
      <c r="CI2720" s="1" t="s">
        <v>135</v>
      </c>
    </row>
    <row r="2721" spans="1:131" hidden="1" x14ac:dyDescent="0.25">
      <c r="A2721" s="1" t="s">
        <v>480</v>
      </c>
      <c r="B2721" s="1" t="s">
        <v>479</v>
      </c>
      <c r="C2721" s="1" t="s">
        <v>136</v>
      </c>
      <c r="D2721" s="84">
        <v>1998</v>
      </c>
      <c r="E2721" s="3">
        <v>35838</v>
      </c>
      <c r="F2721" s="3"/>
      <c r="J2721" s="1">
        <v>0.14949999999999999</v>
      </c>
      <c r="K2721" s="1">
        <v>0.13900000000000001</v>
      </c>
      <c r="L2721" s="1">
        <v>8.9499999999999996E-2</v>
      </c>
      <c r="M2721" s="1">
        <v>438.7</v>
      </c>
      <c r="N2721" s="1">
        <v>690.3</v>
      </c>
      <c r="O2721" s="1">
        <v>1342.4</v>
      </c>
      <c r="P2721" s="1">
        <v>1832.7249999999999</v>
      </c>
      <c r="Q2721" s="1">
        <v>2263</v>
      </c>
      <c r="R2721" s="1">
        <v>2663.55</v>
      </c>
      <c r="Y2721" s="1">
        <v>17816.38796</v>
      </c>
      <c r="Z2721" s="1">
        <v>19133.093529999998</v>
      </c>
      <c r="AA2721" s="1">
        <v>15962.56983</v>
      </c>
      <c r="AC2721" s="1">
        <v>438.7</v>
      </c>
      <c r="AD2721" s="1">
        <v>690.3</v>
      </c>
      <c r="AE2721" s="1">
        <v>1342.4</v>
      </c>
      <c r="AF2721" s="1">
        <v>1832.7249999999999</v>
      </c>
      <c r="AG2721" s="1">
        <v>2263</v>
      </c>
      <c r="AH2721" s="1">
        <v>2663.55</v>
      </c>
      <c r="AI2721" s="1">
        <v>2659.5</v>
      </c>
      <c r="AJ2721" s="1">
        <v>1428.65</v>
      </c>
      <c r="AK2721" s="4"/>
      <c r="AL2721" s="4"/>
      <c r="AM2721" s="1"/>
      <c r="AN2721" s="1"/>
      <c r="AO2721" s="1"/>
      <c r="AP2721" s="4"/>
      <c r="CI2721" s="1" t="s">
        <v>137</v>
      </c>
    </row>
    <row r="2722" spans="1:131" hidden="1" x14ac:dyDescent="0.25">
      <c r="A2722" s="1" t="s">
        <v>480</v>
      </c>
      <c r="B2722" s="1" t="s">
        <v>479</v>
      </c>
      <c r="C2722" s="1" t="s">
        <v>136</v>
      </c>
      <c r="D2722" s="84">
        <v>1998</v>
      </c>
      <c r="E2722" s="3">
        <v>35896</v>
      </c>
      <c r="F2722" s="3"/>
      <c r="J2722" s="1">
        <v>0.02</v>
      </c>
      <c r="K2722" s="1">
        <v>2.3E-2</v>
      </c>
      <c r="L2722" s="1">
        <v>3.3500000000000002E-2</v>
      </c>
      <c r="M2722" s="1">
        <v>3.7999999999999999E-2</v>
      </c>
      <c r="N2722" s="1">
        <v>1.7500000000000002E-2</v>
      </c>
      <c r="O2722" s="1">
        <v>332.8</v>
      </c>
      <c r="P2722" s="1">
        <v>442.8</v>
      </c>
      <c r="Q2722" s="1">
        <v>648.70000000000005</v>
      </c>
      <c r="R2722" s="1">
        <v>996.95</v>
      </c>
      <c r="S2722" s="1">
        <v>16640</v>
      </c>
      <c r="T2722" s="1">
        <v>19252.173910000001</v>
      </c>
      <c r="U2722" s="1">
        <v>19364.179100000001</v>
      </c>
      <c r="V2722" s="1">
        <v>26235.526320000001</v>
      </c>
      <c r="W2722" s="1">
        <v>16551.42857</v>
      </c>
      <c r="AB2722" s="1">
        <v>332.8</v>
      </c>
      <c r="AC2722" s="1">
        <v>442.8</v>
      </c>
      <c r="AD2722" s="1">
        <v>648.70000000000005</v>
      </c>
      <c r="AE2722" s="1">
        <v>996.95</v>
      </c>
      <c r="AF2722" s="1">
        <v>289.64999999999998</v>
      </c>
      <c r="AK2722" s="4"/>
      <c r="AL2722" s="4"/>
      <c r="AM2722" s="1"/>
      <c r="AN2722" s="1"/>
      <c r="AO2722" s="1"/>
      <c r="AP2722" s="4"/>
      <c r="CI2722" s="1" t="s">
        <v>137</v>
      </c>
    </row>
    <row r="2723" spans="1:131" hidden="1" x14ac:dyDescent="0.25">
      <c r="A2723" s="1" t="s">
        <v>480</v>
      </c>
      <c r="B2723" s="1" t="s">
        <v>479</v>
      </c>
      <c r="C2723" s="1" t="s">
        <v>136</v>
      </c>
      <c r="D2723" s="84">
        <v>1998</v>
      </c>
      <c r="E2723" s="3">
        <v>36050</v>
      </c>
      <c r="F2723" s="3"/>
      <c r="J2723" s="1">
        <v>0.14199999999999999</v>
      </c>
      <c r="K2723" s="1">
        <v>9.5000000000000001E-2</v>
      </c>
      <c r="L2723" s="1">
        <v>1276.44</v>
      </c>
      <c r="M2723" s="1">
        <v>1832.7249999999999</v>
      </c>
      <c r="N2723" s="1">
        <v>2263</v>
      </c>
      <c r="O2723" s="1">
        <v>2642.0749999999998</v>
      </c>
      <c r="P2723" s="1">
        <v>2334.35</v>
      </c>
      <c r="Q2723" s="1">
        <v>1588.3</v>
      </c>
      <c r="R2723" s="1">
        <v>16439.084510000001</v>
      </c>
      <c r="Z2723" s="1">
        <v>16439.084510000001</v>
      </c>
      <c r="AA2723" s="1">
        <v>16718.947370000002</v>
      </c>
      <c r="AE2723" s="1">
        <v>1276.44</v>
      </c>
      <c r="AF2723" s="1">
        <v>1832.7249999999999</v>
      </c>
      <c r="AG2723" s="1">
        <v>2263</v>
      </c>
      <c r="AH2723" s="1">
        <v>2642.0749999999998</v>
      </c>
      <c r="AI2723" s="1">
        <v>2334.35</v>
      </c>
      <c r="AJ2723" s="1">
        <v>1588.3</v>
      </c>
      <c r="AK2723" s="4"/>
      <c r="AL2723" s="4"/>
      <c r="AM2723" s="1"/>
      <c r="AN2723" s="1"/>
      <c r="AO2723" s="1"/>
      <c r="AP2723" s="4"/>
      <c r="CI2723" s="1" t="s">
        <v>137</v>
      </c>
    </row>
    <row r="2724" spans="1:131" hidden="1" x14ac:dyDescent="0.25">
      <c r="A2724" s="1" t="s">
        <v>480</v>
      </c>
      <c r="B2724" s="1" t="s">
        <v>479</v>
      </c>
      <c r="C2724" s="1" t="s">
        <v>136</v>
      </c>
      <c r="D2724" s="84">
        <v>1998</v>
      </c>
      <c r="E2724" s="3">
        <v>36095</v>
      </c>
      <c r="F2724" s="3"/>
      <c r="AK2724" s="4"/>
      <c r="AL2724" s="4"/>
      <c r="AM2724" s="1"/>
      <c r="AN2724" s="1"/>
      <c r="AO2724" s="1"/>
      <c r="AP2724" s="4"/>
      <c r="CH2724" s="1" t="s">
        <v>137</v>
      </c>
      <c r="DS2724" s="1">
        <v>347.89</v>
      </c>
      <c r="DT2724" s="1">
        <v>0.222</v>
      </c>
      <c r="DU2724" s="1">
        <v>0.253</v>
      </c>
      <c r="DV2724" s="1">
        <v>0.254</v>
      </c>
      <c r="DW2724" s="1">
        <v>0.20200000000000001</v>
      </c>
      <c r="DX2724" s="1">
        <v>0.26</v>
      </c>
      <c r="DY2724" s="1">
        <v>0.29699999999999999</v>
      </c>
      <c r="DZ2724" s="1">
        <v>0.128</v>
      </c>
      <c r="EA2724" s="1">
        <v>0.124</v>
      </c>
    </row>
    <row r="2725" spans="1:131" hidden="1" x14ac:dyDescent="0.25">
      <c r="A2725" s="1" t="s">
        <v>480</v>
      </c>
      <c r="B2725" s="1" t="s">
        <v>479</v>
      </c>
      <c r="C2725" s="1" t="s">
        <v>136</v>
      </c>
      <c r="D2725" s="84">
        <v>1998</v>
      </c>
      <c r="E2725" s="3">
        <v>36096</v>
      </c>
      <c r="F2725" s="3"/>
      <c r="AK2725" s="4"/>
      <c r="AL2725" s="4"/>
      <c r="AM2725" s="1"/>
      <c r="AN2725" s="1"/>
      <c r="AO2725" s="1"/>
      <c r="AP2725" s="4"/>
      <c r="BC2725" s="1">
        <v>2.4500000000000002</v>
      </c>
      <c r="CB2725" s="1">
        <v>3.7</v>
      </c>
      <c r="CF2725" s="1">
        <v>4.87</v>
      </c>
      <c r="CG2725" s="1">
        <v>2.4500000000000002</v>
      </c>
      <c r="CI2725" s="1" t="s">
        <v>137</v>
      </c>
    </row>
    <row r="2726" spans="1:131" hidden="1" x14ac:dyDescent="0.25">
      <c r="A2726" s="1" t="s">
        <v>480</v>
      </c>
      <c r="B2726" s="1" t="s">
        <v>479</v>
      </c>
      <c r="C2726" s="1" t="s">
        <v>136</v>
      </c>
      <c r="D2726" s="84">
        <v>1998</v>
      </c>
      <c r="E2726" s="3">
        <v>36098</v>
      </c>
      <c r="F2726" s="3"/>
      <c r="AK2726" s="4"/>
      <c r="AL2726" s="4"/>
      <c r="AM2726" s="1"/>
      <c r="AN2726" s="1"/>
      <c r="AO2726" s="1"/>
      <c r="AP2726" s="4"/>
      <c r="BC2726" s="1">
        <v>2.75</v>
      </c>
      <c r="CB2726" s="1">
        <v>4.3499999999999996</v>
      </c>
      <c r="CF2726" s="1">
        <v>7.28</v>
      </c>
      <c r="CG2726" s="1">
        <v>3.25</v>
      </c>
      <c r="CI2726" s="1" t="s">
        <v>137</v>
      </c>
    </row>
    <row r="2727" spans="1:131" hidden="1" x14ac:dyDescent="0.25">
      <c r="A2727" s="1" t="s">
        <v>480</v>
      </c>
      <c r="B2727" s="1" t="s">
        <v>479</v>
      </c>
      <c r="C2727" s="1" t="s">
        <v>136</v>
      </c>
      <c r="D2727" s="84">
        <v>1998</v>
      </c>
      <c r="E2727" s="3">
        <v>36101</v>
      </c>
      <c r="F2727" s="3"/>
      <c r="AK2727" s="4"/>
      <c r="AL2727" s="4"/>
      <c r="AM2727" s="1"/>
      <c r="AN2727" s="1"/>
      <c r="AO2727" s="1"/>
      <c r="AP2727" s="4"/>
      <c r="BC2727" s="1">
        <v>3.25</v>
      </c>
      <c r="CB2727" s="1">
        <v>4.8</v>
      </c>
      <c r="CF2727" s="1">
        <v>8.0299999999999994</v>
      </c>
      <c r="CG2727" s="1">
        <v>4.25</v>
      </c>
      <c r="CH2727" s="1" t="s">
        <v>137</v>
      </c>
      <c r="CI2727" s="1" t="s">
        <v>137</v>
      </c>
      <c r="DS2727" s="1">
        <v>341.84</v>
      </c>
      <c r="DT2727" s="1">
        <v>0.218</v>
      </c>
      <c r="DU2727" s="1">
        <v>0.24399999999999999</v>
      </c>
      <c r="DV2727" s="1">
        <v>0.248</v>
      </c>
      <c r="DW2727" s="1">
        <v>0.20300000000000001</v>
      </c>
      <c r="DX2727" s="1">
        <v>0.25700000000000001</v>
      </c>
      <c r="DY2727" s="1">
        <v>0.29399999999999998</v>
      </c>
      <c r="DZ2727" s="1">
        <v>0.124</v>
      </c>
      <c r="EA2727" s="1">
        <v>0.12</v>
      </c>
    </row>
    <row r="2728" spans="1:131" hidden="1" x14ac:dyDescent="0.25">
      <c r="A2728" s="1" t="s">
        <v>480</v>
      </c>
      <c r="B2728" s="1" t="s">
        <v>479</v>
      </c>
      <c r="C2728" s="1" t="s">
        <v>136</v>
      </c>
      <c r="D2728" s="84">
        <v>1998</v>
      </c>
      <c r="E2728" s="3">
        <v>36103</v>
      </c>
      <c r="F2728" s="3"/>
      <c r="AK2728" s="4">
        <v>51.14</v>
      </c>
      <c r="AL2728" s="119">
        <f>AK2728/100</f>
        <v>0.51139999999999997</v>
      </c>
      <c r="AM2728" s="1"/>
      <c r="AN2728" s="1"/>
      <c r="AO2728" s="1"/>
      <c r="AP2728" s="4"/>
      <c r="AX2728" s="1">
        <v>0.33496669800000001</v>
      </c>
      <c r="BA2728" s="1">
        <v>0</v>
      </c>
      <c r="BB2728" s="1">
        <v>0</v>
      </c>
      <c r="BE2728" s="1">
        <v>4</v>
      </c>
      <c r="BF2728" s="1">
        <v>210.83</v>
      </c>
      <c r="BG2728" s="1">
        <v>0.79</v>
      </c>
      <c r="BJ2728" s="1">
        <f>BL2728</f>
        <v>35.049999999999997</v>
      </c>
      <c r="BK2728" s="1">
        <v>20562.150000000001</v>
      </c>
      <c r="BL2728" s="1">
        <v>35.049999999999997</v>
      </c>
      <c r="BM2728" s="1">
        <v>0</v>
      </c>
      <c r="BZ2728" s="1">
        <v>16.079999999999998</v>
      </c>
      <c r="CD2728" s="1">
        <v>583.28</v>
      </c>
      <c r="CI2728" s="1" t="s">
        <v>137</v>
      </c>
    </row>
    <row r="2729" spans="1:131" hidden="1" x14ac:dyDescent="0.25">
      <c r="A2729" s="1" t="s">
        <v>480</v>
      </c>
      <c r="B2729" s="1" t="s">
        <v>479</v>
      </c>
      <c r="C2729" s="1" t="s">
        <v>136</v>
      </c>
      <c r="D2729" s="84">
        <v>1998</v>
      </c>
      <c r="E2729" s="3">
        <v>36104</v>
      </c>
      <c r="F2729" s="3"/>
      <c r="AK2729" s="4"/>
      <c r="AL2729" s="4"/>
      <c r="AM2729" s="1"/>
      <c r="AN2729" s="1"/>
      <c r="AO2729" s="1"/>
      <c r="AP2729" s="4"/>
      <c r="BC2729" s="1">
        <v>3.8</v>
      </c>
      <c r="CB2729" s="1">
        <v>5.0999999999999996</v>
      </c>
      <c r="CF2729" s="1">
        <v>9.02</v>
      </c>
      <c r="CG2729" s="1">
        <v>5.8</v>
      </c>
      <c r="CI2729" s="1" t="s">
        <v>137</v>
      </c>
    </row>
    <row r="2730" spans="1:131" hidden="1" x14ac:dyDescent="0.25">
      <c r="A2730" s="1" t="s">
        <v>480</v>
      </c>
      <c r="B2730" s="1" t="s">
        <v>479</v>
      </c>
      <c r="C2730" s="1" t="s">
        <v>136</v>
      </c>
      <c r="D2730" s="84">
        <v>1998</v>
      </c>
      <c r="E2730" s="3">
        <v>36108</v>
      </c>
      <c r="F2730" s="3"/>
      <c r="AK2730" s="4"/>
      <c r="AL2730" s="4"/>
      <c r="AM2730" s="1"/>
      <c r="AN2730" s="1"/>
      <c r="AO2730" s="1"/>
      <c r="AP2730" s="4"/>
      <c r="BC2730" s="1">
        <v>4.5</v>
      </c>
      <c r="CB2730" s="1">
        <v>5.9</v>
      </c>
      <c r="CF2730" s="1">
        <v>10.79</v>
      </c>
      <c r="CG2730" s="1">
        <v>7.19</v>
      </c>
      <c r="CH2730" s="1" t="s">
        <v>137</v>
      </c>
      <c r="CI2730" s="1" t="s">
        <v>137</v>
      </c>
      <c r="DS2730" s="1">
        <v>329.25</v>
      </c>
      <c r="DT2730" s="1">
        <v>0.188</v>
      </c>
      <c r="DU2730" s="1">
        <v>0.23</v>
      </c>
      <c r="DV2730" s="1">
        <v>0.247</v>
      </c>
      <c r="DW2730" s="1">
        <v>0.19500000000000001</v>
      </c>
      <c r="DX2730" s="1">
        <v>0.25700000000000001</v>
      </c>
      <c r="DY2730" s="1">
        <v>0.29299999999999998</v>
      </c>
      <c r="DZ2730" s="1">
        <v>0.121</v>
      </c>
      <c r="EA2730" s="1">
        <v>0.11600000000000001</v>
      </c>
    </row>
    <row r="2731" spans="1:131" hidden="1" x14ac:dyDescent="0.25">
      <c r="A2731" s="1" t="s">
        <v>480</v>
      </c>
      <c r="B2731" s="1" t="s">
        <v>479</v>
      </c>
      <c r="C2731" s="1" t="s">
        <v>136</v>
      </c>
      <c r="D2731" s="84">
        <v>1998</v>
      </c>
      <c r="E2731" s="3">
        <v>36110</v>
      </c>
      <c r="F2731" s="3"/>
      <c r="J2731" s="1">
        <v>1.2500000000000001E-2</v>
      </c>
      <c r="K2731" s="1">
        <v>1.7999999999999999E-2</v>
      </c>
      <c r="L2731" s="1">
        <v>3.2000000000000001E-2</v>
      </c>
      <c r="M2731" s="1">
        <v>5.8500000000000003E-2</v>
      </c>
      <c r="N2731" s="1">
        <v>7.1499999999999994E-2</v>
      </c>
      <c r="O2731" s="1">
        <v>3.9E-2</v>
      </c>
      <c r="P2731" s="1">
        <v>295.2</v>
      </c>
      <c r="Q2731" s="1">
        <v>434.6</v>
      </c>
      <c r="R2731" s="1">
        <v>731.9</v>
      </c>
      <c r="S2731" s="1">
        <v>23616</v>
      </c>
      <c r="T2731" s="1">
        <v>24144.444439999999</v>
      </c>
      <c r="U2731" s="1">
        <v>22871.875</v>
      </c>
      <c r="V2731" s="1">
        <v>22748.717949999998</v>
      </c>
      <c r="W2731" s="1">
        <v>25120.279719999999</v>
      </c>
      <c r="X2731" s="1">
        <v>21064.102559999999</v>
      </c>
      <c r="AB2731" s="1">
        <v>295.2</v>
      </c>
      <c r="AC2731" s="1">
        <v>434.6</v>
      </c>
      <c r="AD2731" s="1">
        <v>731.9</v>
      </c>
      <c r="AE2731" s="1">
        <v>1330.8</v>
      </c>
      <c r="AF2731" s="1">
        <v>1796.1</v>
      </c>
      <c r="AG2731" s="1">
        <v>821.5</v>
      </c>
      <c r="AK2731" s="4">
        <v>115.75</v>
      </c>
      <c r="AL2731" s="119">
        <f>AK2731/100</f>
        <v>1.1575</v>
      </c>
      <c r="AM2731" s="1"/>
      <c r="AN2731" s="1"/>
      <c r="AO2731" s="1"/>
      <c r="AP2731" s="4"/>
      <c r="AX2731" s="1">
        <v>0.60849702100000003</v>
      </c>
      <c r="BA2731" s="1">
        <v>0.05</v>
      </c>
      <c r="BB2731" s="1">
        <v>0</v>
      </c>
      <c r="BE2731" s="1">
        <v>5</v>
      </c>
      <c r="BF2731" s="1">
        <v>317.17</v>
      </c>
      <c r="BG2731" s="1">
        <v>1.94</v>
      </c>
      <c r="BJ2731" s="1">
        <f>BL2731</f>
        <v>72.459999999999994</v>
      </c>
      <c r="BK2731" s="1">
        <v>23434.12</v>
      </c>
      <c r="BL2731" s="1">
        <v>72.459999999999994</v>
      </c>
      <c r="BM2731" s="1">
        <v>0</v>
      </c>
      <c r="BZ2731" s="1">
        <v>42.94</v>
      </c>
      <c r="CD2731" s="1">
        <v>623.70000000000005</v>
      </c>
      <c r="CI2731" s="1" t="s">
        <v>137</v>
      </c>
    </row>
    <row r="2732" spans="1:131" hidden="1" x14ac:dyDescent="0.25">
      <c r="A2732" s="1" t="s">
        <v>480</v>
      </c>
      <c r="B2732" s="1" t="s">
        <v>479</v>
      </c>
      <c r="C2732" s="1" t="s">
        <v>136</v>
      </c>
      <c r="D2732" s="84">
        <v>1998</v>
      </c>
      <c r="E2732" s="3">
        <v>36111</v>
      </c>
      <c r="F2732" s="3"/>
      <c r="AK2732" s="4"/>
      <c r="AL2732" s="4"/>
      <c r="AM2732" s="1"/>
      <c r="AN2732" s="1"/>
      <c r="AO2732" s="1"/>
      <c r="AP2732" s="4"/>
      <c r="BC2732" s="1">
        <v>4.8</v>
      </c>
      <c r="CB2732" s="1">
        <v>6.5</v>
      </c>
      <c r="CF2732" s="1">
        <v>12.39</v>
      </c>
      <c r="CG2732" s="1">
        <v>8.02</v>
      </c>
      <c r="CI2732" s="1" t="s">
        <v>137</v>
      </c>
    </row>
    <row r="2733" spans="1:131" hidden="1" x14ac:dyDescent="0.25">
      <c r="A2733" s="1" t="s">
        <v>480</v>
      </c>
      <c r="B2733" s="1" t="s">
        <v>479</v>
      </c>
      <c r="C2733" s="1" t="s">
        <v>136</v>
      </c>
      <c r="D2733" s="84">
        <v>1998</v>
      </c>
      <c r="E2733" s="3">
        <v>36115</v>
      </c>
      <c r="F2733" s="3"/>
      <c r="AK2733" s="4"/>
      <c r="AL2733" s="4"/>
      <c r="AM2733" s="1"/>
      <c r="AN2733" s="1"/>
      <c r="AO2733" s="1"/>
      <c r="AP2733" s="4"/>
      <c r="BC2733" s="1">
        <v>5.75</v>
      </c>
      <c r="CB2733" s="1">
        <v>6.85</v>
      </c>
      <c r="CF2733" s="1">
        <v>13</v>
      </c>
      <c r="CG2733" s="1">
        <v>9.6999999999999993</v>
      </c>
      <c r="CH2733" s="1" t="s">
        <v>137</v>
      </c>
      <c r="CI2733" s="1" t="s">
        <v>137</v>
      </c>
      <c r="DS2733" s="1">
        <v>316.79000000000002</v>
      </c>
      <c r="DT2733" s="1">
        <v>0.153</v>
      </c>
      <c r="DU2733" s="1">
        <v>0.2</v>
      </c>
      <c r="DV2733" s="1">
        <v>0.24099999999999999</v>
      </c>
      <c r="DW2733" s="1">
        <v>0.19500000000000001</v>
      </c>
      <c r="DX2733" s="1">
        <v>0.254</v>
      </c>
      <c r="DY2733" s="1">
        <v>0.29199999999999998</v>
      </c>
      <c r="DZ2733" s="1">
        <v>0.127</v>
      </c>
      <c r="EA2733" s="1">
        <v>0.123</v>
      </c>
    </row>
    <row r="2734" spans="1:131" hidden="1" x14ac:dyDescent="0.25">
      <c r="A2734" s="1" t="s">
        <v>480</v>
      </c>
      <c r="B2734" s="1" t="s">
        <v>479</v>
      </c>
      <c r="C2734" s="1" t="s">
        <v>136</v>
      </c>
      <c r="D2734" s="84">
        <v>1998</v>
      </c>
      <c r="E2734" s="3">
        <v>36116</v>
      </c>
      <c r="F2734" s="3"/>
      <c r="J2734" s="1">
        <v>6.2E-2</v>
      </c>
      <c r="K2734" s="1">
        <v>0.10050000000000001</v>
      </c>
      <c r="L2734" s="1">
        <v>9.9500000000000005E-2</v>
      </c>
      <c r="M2734" s="1">
        <v>0.06</v>
      </c>
      <c r="N2734" s="1">
        <v>314</v>
      </c>
      <c r="O2734" s="1">
        <v>438.7</v>
      </c>
      <c r="P2734" s="1">
        <v>690.3</v>
      </c>
      <c r="Q2734" s="1">
        <v>1354</v>
      </c>
      <c r="R2734" s="1">
        <v>1805</v>
      </c>
      <c r="V2734" s="1">
        <v>21838.70968</v>
      </c>
      <c r="W2734" s="1">
        <v>17960.199000000001</v>
      </c>
      <c r="X2734" s="1">
        <v>21728.643220000002</v>
      </c>
      <c r="Y2734" s="1">
        <v>15316.666670000001</v>
      </c>
      <c r="AB2734" s="1">
        <v>314</v>
      </c>
      <c r="AC2734" s="1">
        <v>438.7</v>
      </c>
      <c r="AD2734" s="1">
        <v>690.3</v>
      </c>
      <c r="AE2734" s="1">
        <v>1354</v>
      </c>
      <c r="AF2734" s="1">
        <v>1805</v>
      </c>
      <c r="AG2734" s="1">
        <v>2162</v>
      </c>
      <c r="AH2734" s="1">
        <v>919</v>
      </c>
      <c r="AK2734" s="4">
        <v>220.63</v>
      </c>
      <c r="AL2734" s="119">
        <f>AK2734/100</f>
        <v>2.2063000000000001</v>
      </c>
      <c r="AM2734" s="1"/>
      <c r="AN2734" s="1"/>
      <c r="AO2734" s="1"/>
      <c r="AP2734" s="4"/>
      <c r="AX2734" s="1">
        <v>0.76824324600000005</v>
      </c>
      <c r="BA2734" s="1">
        <v>0.37</v>
      </c>
      <c r="BB2734" s="1">
        <v>0</v>
      </c>
      <c r="BE2734" s="1">
        <v>6</v>
      </c>
      <c r="BF2734" s="1">
        <v>401</v>
      </c>
      <c r="BG2734" s="1">
        <v>2.86</v>
      </c>
      <c r="BJ2734" s="1">
        <f>BL2734</f>
        <v>117.03</v>
      </c>
      <c r="BK2734" s="1">
        <v>20446.599999999999</v>
      </c>
      <c r="BL2734" s="1">
        <v>117.03</v>
      </c>
      <c r="BM2734" s="1">
        <v>0</v>
      </c>
      <c r="BZ2734" s="1">
        <v>101.11</v>
      </c>
      <c r="CD2734" s="1">
        <v>655.46</v>
      </c>
      <c r="CI2734" s="1" t="s">
        <v>137</v>
      </c>
    </row>
    <row r="2735" spans="1:131" hidden="1" x14ac:dyDescent="0.25">
      <c r="A2735" s="1" t="s">
        <v>480</v>
      </c>
      <c r="B2735" s="1" t="s">
        <v>479</v>
      </c>
      <c r="C2735" s="1" t="s">
        <v>136</v>
      </c>
      <c r="D2735" s="84">
        <v>1998</v>
      </c>
      <c r="E2735" s="3">
        <v>36118</v>
      </c>
      <c r="F2735" s="3"/>
      <c r="AK2735" s="4"/>
      <c r="AL2735" s="4"/>
      <c r="AM2735" s="1"/>
      <c r="AN2735" s="1"/>
      <c r="AO2735" s="1"/>
      <c r="AP2735" s="4"/>
      <c r="BC2735" s="1">
        <v>6.35</v>
      </c>
      <c r="CB2735" s="1">
        <v>7.65</v>
      </c>
      <c r="CF2735" s="1">
        <v>14.51</v>
      </c>
      <c r="CG2735" s="1">
        <v>10.47</v>
      </c>
      <c r="CI2735" s="1" t="s">
        <v>137</v>
      </c>
    </row>
    <row r="2736" spans="1:131" hidden="1" x14ac:dyDescent="0.25">
      <c r="A2736" s="1" t="s">
        <v>480</v>
      </c>
      <c r="B2736" s="1" t="s">
        <v>479</v>
      </c>
      <c r="C2736" s="1" t="s">
        <v>136</v>
      </c>
      <c r="D2736" s="84">
        <v>1998</v>
      </c>
      <c r="E2736" s="3">
        <v>36122</v>
      </c>
      <c r="F2736" s="3"/>
      <c r="J2736" s="1">
        <v>8.0500000000000002E-2</v>
      </c>
      <c r="K2736" s="1">
        <v>0.1235</v>
      </c>
      <c r="L2736" s="1">
        <v>0.13450000000000001</v>
      </c>
      <c r="M2736" s="1">
        <v>0.1135</v>
      </c>
      <c r="N2736" s="1">
        <v>4.2000000000000003E-2</v>
      </c>
      <c r="O2736" s="1">
        <v>314</v>
      </c>
      <c r="P2736" s="1">
        <v>438.7</v>
      </c>
      <c r="Q2736" s="1">
        <v>690.3</v>
      </c>
      <c r="R2736" s="1">
        <v>1342.4</v>
      </c>
      <c r="W2736" s="1">
        <v>23111.180120000001</v>
      </c>
      <c r="X2736" s="1">
        <v>19141.700400000002</v>
      </c>
      <c r="Y2736" s="1">
        <v>19484.014869999999</v>
      </c>
      <c r="Z2736" s="1">
        <v>17687.665199999999</v>
      </c>
      <c r="AA2736" s="1">
        <v>6214.2857139999996</v>
      </c>
      <c r="AB2736" s="1">
        <v>314</v>
      </c>
      <c r="AC2736" s="1">
        <v>438.7</v>
      </c>
      <c r="AD2736" s="1">
        <v>690.3</v>
      </c>
      <c r="AE2736" s="1">
        <v>1342.4</v>
      </c>
      <c r="AF2736" s="1">
        <v>1860.45</v>
      </c>
      <c r="AG2736" s="1">
        <v>2364</v>
      </c>
      <c r="AH2736" s="1">
        <v>2620.6</v>
      </c>
      <c r="AI2736" s="1">
        <v>2007.55</v>
      </c>
      <c r="AJ2736" s="1">
        <v>261</v>
      </c>
      <c r="AK2736" s="4">
        <v>358.01</v>
      </c>
      <c r="AL2736" s="119">
        <f>AK2736/100</f>
        <v>3.5800999999999998</v>
      </c>
      <c r="AM2736" s="1"/>
      <c r="AN2736" s="1"/>
      <c r="AO2736" s="1"/>
      <c r="AP2736" s="4"/>
      <c r="AX2736" s="1">
        <v>0.87324497999999995</v>
      </c>
      <c r="BA2736" s="1">
        <v>0.68</v>
      </c>
      <c r="BB2736" s="1">
        <v>0</v>
      </c>
      <c r="BC2736" s="1">
        <v>6.8</v>
      </c>
      <c r="BE2736" s="1">
        <v>8</v>
      </c>
      <c r="BF2736" s="1">
        <v>471.33</v>
      </c>
      <c r="BG2736" s="1">
        <v>4.0199999999999996</v>
      </c>
      <c r="BJ2736" s="1">
        <f>BL2736</f>
        <v>154.80000000000001</v>
      </c>
      <c r="BK2736" s="1">
        <v>20546.39</v>
      </c>
      <c r="BL2736" s="1">
        <v>154.80000000000001</v>
      </c>
      <c r="BM2736" s="1">
        <v>0</v>
      </c>
      <c r="BZ2736" s="1">
        <v>198.6</v>
      </c>
      <c r="CB2736" s="1">
        <v>7.9</v>
      </c>
      <c r="CD2736" s="1">
        <v>643.91</v>
      </c>
      <c r="CF2736" s="1">
        <v>14.99</v>
      </c>
      <c r="CG2736" s="1">
        <v>11.45</v>
      </c>
      <c r="CH2736" s="1" t="s">
        <v>137</v>
      </c>
      <c r="CI2736" s="1" t="s">
        <v>137</v>
      </c>
      <c r="DS2736" s="1">
        <v>300.39999999999998</v>
      </c>
      <c r="DT2736" s="1">
        <v>0.123</v>
      </c>
      <c r="DU2736" s="1">
        <v>0.17899999999999999</v>
      </c>
      <c r="DV2736" s="1">
        <v>0.22700000000000001</v>
      </c>
      <c r="DW2736" s="1">
        <v>0.183</v>
      </c>
      <c r="DX2736" s="1">
        <v>0.254</v>
      </c>
      <c r="DY2736" s="1">
        <v>0.28799999999999998</v>
      </c>
      <c r="DZ2736" s="1">
        <v>0.125</v>
      </c>
      <c r="EA2736" s="1">
        <v>0.125</v>
      </c>
    </row>
    <row r="2737" spans="1:131" hidden="1" x14ac:dyDescent="0.25">
      <c r="A2737" s="1" t="s">
        <v>480</v>
      </c>
      <c r="B2737" s="1" t="s">
        <v>479</v>
      </c>
      <c r="C2737" s="1" t="s">
        <v>136</v>
      </c>
      <c r="D2737" s="84">
        <v>1998</v>
      </c>
      <c r="E2737" s="3">
        <v>36125</v>
      </c>
      <c r="F2737" s="3"/>
      <c r="AK2737" s="4"/>
      <c r="AL2737" s="4"/>
      <c r="AM2737" s="1"/>
      <c r="AN2737" s="1"/>
      <c r="AO2737" s="1"/>
      <c r="AP2737" s="4"/>
      <c r="BC2737" s="1">
        <v>7.6</v>
      </c>
      <c r="CB2737" s="1">
        <v>8.6</v>
      </c>
      <c r="CF2737" s="1">
        <v>15.84</v>
      </c>
      <c r="CG2737" s="1">
        <v>12.63</v>
      </c>
      <c r="CI2737" s="1" t="s">
        <v>137</v>
      </c>
    </row>
    <row r="2738" spans="1:131" hidden="1" x14ac:dyDescent="0.25">
      <c r="A2738" s="1" t="s">
        <v>480</v>
      </c>
      <c r="B2738" s="1" t="s">
        <v>479</v>
      </c>
      <c r="C2738" s="1" t="s">
        <v>136</v>
      </c>
      <c r="D2738" s="84">
        <v>1998</v>
      </c>
      <c r="E2738" s="3">
        <v>36129</v>
      </c>
      <c r="F2738" s="3"/>
      <c r="AK2738" s="4"/>
      <c r="AL2738" s="4"/>
      <c r="AM2738" s="1"/>
      <c r="AN2738" s="1"/>
      <c r="AO2738" s="1"/>
      <c r="AP2738" s="4"/>
      <c r="BC2738" s="1">
        <v>8.5500000000000007</v>
      </c>
      <c r="CB2738" s="1">
        <v>8.5500000000000007</v>
      </c>
      <c r="CF2738" s="1">
        <v>15.95</v>
      </c>
      <c r="CG2738" s="1">
        <v>13.75</v>
      </c>
      <c r="CH2738" s="1" t="s">
        <v>137</v>
      </c>
      <c r="CI2738" s="1" t="s">
        <v>137</v>
      </c>
      <c r="DS2738" s="1">
        <v>288.51</v>
      </c>
      <c r="DT2738" s="1">
        <v>0.10199999999999999</v>
      </c>
      <c r="DU2738" s="1">
        <v>0.17</v>
      </c>
      <c r="DV2738" s="1">
        <v>0.21099999999999999</v>
      </c>
      <c r="DW2738" s="1">
        <v>0.16800000000000001</v>
      </c>
      <c r="DX2738" s="1">
        <v>0.254</v>
      </c>
      <c r="DY2738" s="1">
        <v>0.29499999999999998</v>
      </c>
      <c r="DZ2738" s="1">
        <v>0.12</v>
      </c>
      <c r="EA2738" s="1">
        <v>0.123</v>
      </c>
    </row>
    <row r="2739" spans="1:131" hidden="1" x14ac:dyDescent="0.25">
      <c r="A2739" s="1" t="s">
        <v>480</v>
      </c>
      <c r="B2739" s="1" t="s">
        <v>479</v>
      </c>
      <c r="C2739" s="1" t="s">
        <v>136</v>
      </c>
      <c r="D2739" s="84">
        <v>1998</v>
      </c>
      <c r="E2739" s="3">
        <v>36131</v>
      </c>
      <c r="F2739" s="3"/>
      <c r="AK2739" s="4">
        <v>510.58</v>
      </c>
      <c r="AL2739" s="119">
        <f>AK2739/100</f>
        <v>5.1057999999999995</v>
      </c>
      <c r="AM2739" s="1"/>
      <c r="AN2739" s="1"/>
      <c r="AO2739" s="1"/>
      <c r="AP2739" s="4"/>
      <c r="AX2739" s="1">
        <v>0.89243045099999996</v>
      </c>
      <c r="BA2739" s="1">
        <v>1.86</v>
      </c>
      <c r="BB2739" s="1">
        <v>1</v>
      </c>
      <c r="BE2739" s="1">
        <v>8</v>
      </c>
      <c r="BF2739" s="1">
        <v>599.83000000000004</v>
      </c>
      <c r="BG2739" s="1">
        <v>4.26</v>
      </c>
      <c r="BJ2739" s="1">
        <f>BL2739</f>
        <v>174.31</v>
      </c>
      <c r="BK2739" s="1">
        <v>19602.53</v>
      </c>
      <c r="BL2739" s="1">
        <v>174.31</v>
      </c>
      <c r="BM2739" s="1">
        <v>0</v>
      </c>
      <c r="BZ2739" s="1">
        <v>323.66000000000003</v>
      </c>
      <c r="CD2739" s="1">
        <v>586.16</v>
      </c>
      <c r="CI2739" s="1" t="s">
        <v>137</v>
      </c>
    </row>
    <row r="2740" spans="1:131" hidden="1" x14ac:dyDescent="0.25">
      <c r="A2740" s="1" t="s">
        <v>480</v>
      </c>
      <c r="B2740" s="1" t="s">
        <v>479</v>
      </c>
      <c r="C2740" s="1" t="s">
        <v>136</v>
      </c>
      <c r="D2740" s="84">
        <v>1998</v>
      </c>
      <c r="E2740" s="3">
        <v>36132</v>
      </c>
      <c r="F2740" s="3"/>
      <c r="AK2740" s="4"/>
      <c r="AL2740" s="4"/>
      <c r="AM2740" s="1"/>
      <c r="AN2740" s="1"/>
      <c r="AO2740" s="1"/>
      <c r="AP2740" s="4"/>
      <c r="BC2740" s="1">
        <v>8.25</v>
      </c>
      <c r="CB2740" s="1">
        <v>8.75</v>
      </c>
      <c r="CF2740" s="1">
        <v>16.399999999999999</v>
      </c>
      <c r="CG2740" s="1">
        <v>13.63</v>
      </c>
      <c r="CI2740" s="1" t="s">
        <v>137</v>
      </c>
    </row>
    <row r="2741" spans="1:131" hidden="1" x14ac:dyDescent="0.25">
      <c r="A2741" s="1" t="s">
        <v>480</v>
      </c>
      <c r="B2741" s="1" t="s">
        <v>479</v>
      </c>
      <c r="C2741" s="1" t="s">
        <v>136</v>
      </c>
      <c r="D2741" s="84">
        <v>1998</v>
      </c>
      <c r="E2741" s="3">
        <v>36136</v>
      </c>
      <c r="F2741" s="3"/>
      <c r="AK2741" s="4"/>
      <c r="AL2741" s="4"/>
      <c r="AM2741" s="1"/>
      <c r="AN2741" s="1"/>
      <c r="AO2741" s="1"/>
      <c r="AP2741" s="4"/>
      <c r="BC2741" s="1">
        <v>8.6</v>
      </c>
      <c r="CB2741" s="1">
        <v>8.8000000000000007</v>
      </c>
      <c r="CF2741" s="1">
        <v>12.39</v>
      </c>
      <c r="CG2741" s="1">
        <v>14.59</v>
      </c>
      <c r="CH2741" s="1" t="s">
        <v>137</v>
      </c>
      <c r="CI2741" s="1" t="s">
        <v>137</v>
      </c>
      <c r="DS2741" s="1">
        <v>275.41000000000003</v>
      </c>
      <c r="DT2741" s="1">
        <v>9.2999999999999999E-2</v>
      </c>
      <c r="DU2741" s="1">
        <v>0.16200000000000001</v>
      </c>
      <c r="DV2741" s="1">
        <v>0.184</v>
      </c>
      <c r="DW2741" s="1">
        <v>0.151</v>
      </c>
      <c r="DX2741" s="1">
        <v>0.248</v>
      </c>
      <c r="DY2741" s="1">
        <v>0.29599999999999999</v>
      </c>
      <c r="DZ2741" s="1">
        <v>0.12</v>
      </c>
      <c r="EA2741" s="1">
        <v>0.123</v>
      </c>
    </row>
    <row r="2742" spans="1:131" hidden="1" x14ac:dyDescent="0.25">
      <c r="A2742" s="1" t="s">
        <v>480</v>
      </c>
      <c r="B2742" s="1" t="s">
        <v>479</v>
      </c>
      <c r="C2742" s="1" t="s">
        <v>136</v>
      </c>
      <c r="D2742" s="84">
        <v>1998</v>
      </c>
      <c r="E2742" s="3">
        <v>36138</v>
      </c>
      <c r="F2742" s="3"/>
      <c r="AK2742" s="4">
        <v>582.6</v>
      </c>
      <c r="AL2742" s="119">
        <f>AK2742/100</f>
        <v>5.8260000000000005</v>
      </c>
      <c r="AM2742" s="1"/>
      <c r="AN2742" s="1"/>
      <c r="AO2742" s="1"/>
      <c r="AP2742" s="4"/>
      <c r="AX2742" s="1">
        <v>0.88547098899999999</v>
      </c>
      <c r="BA2742" s="1">
        <v>3.28</v>
      </c>
      <c r="BB2742" s="1">
        <v>3.05</v>
      </c>
      <c r="BE2742" s="1">
        <v>5.95</v>
      </c>
      <c r="BF2742" s="1">
        <v>648.16999999999996</v>
      </c>
      <c r="BG2742" s="1">
        <v>4.01</v>
      </c>
      <c r="BJ2742" s="1">
        <f>BL2742</f>
        <v>131.61000000000001</v>
      </c>
      <c r="BK2742" s="1">
        <v>21582.09</v>
      </c>
      <c r="BL2742" s="1">
        <v>131.61000000000001</v>
      </c>
      <c r="BM2742" s="1">
        <v>0</v>
      </c>
      <c r="BO2742" s="1">
        <v>16.8</v>
      </c>
      <c r="BZ2742" s="1">
        <v>342.71</v>
      </c>
      <c r="CD2742" s="1">
        <v>545.74</v>
      </c>
      <c r="CI2742" s="1" t="s">
        <v>137</v>
      </c>
    </row>
    <row r="2743" spans="1:131" hidden="1" x14ac:dyDescent="0.25">
      <c r="A2743" s="1" t="s">
        <v>480</v>
      </c>
      <c r="B2743" s="1" t="s">
        <v>479</v>
      </c>
      <c r="C2743" s="1" t="s">
        <v>136</v>
      </c>
      <c r="D2743" s="84">
        <v>1998</v>
      </c>
      <c r="E2743" s="3">
        <v>36139</v>
      </c>
      <c r="F2743" s="3"/>
      <c r="AK2743" s="4"/>
      <c r="AL2743" s="4"/>
      <c r="AM2743" s="1"/>
      <c r="AN2743" s="1"/>
      <c r="AO2743" s="1"/>
      <c r="AP2743" s="4"/>
      <c r="BC2743" s="1">
        <v>8.6999999999999993</v>
      </c>
      <c r="CB2743" s="1">
        <v>8.8000000000000007</v>
      </c>
      <c r="CF2743" s="1">
        <v>16.3</v>
      </c>
      <c r="CG2743" s="1">
        <v>10.89</v>
      </c>
      <c r="CI2743" s="1" t="s">
        <v>137</v>
      </c>
    </row>
    <row r="2744" spans="1:131" hidden="1" x14ac:dyDescent="0.25">
      <c r="A2744" s="1" t="s">
        <v>480</v>
      </c>
      <c r="B2744" s="1" t="s">
        <v>479</v>
      </c>
      <c r="C2744" s="1" t="s">
        <v>136</v>
      </c>
      <c r="D2744" s="84">
        <v>1998</v>
      </c>
      <c r="E2744" s="3">
        <v>36143</v>
      </c>
      <c r="F2744" s="3"/>
      <c r="AK2744" s="4"/>
      <c r="AL2744" s="4"/>
      <c r="AM2744" s="1"/>
      <c r="AN2744" s="1"/>
      <c r="AO2744" s="1"/>
      <c r="AP2744" s="4"/>
      <c r="BC2744" s="1">
        <v>8.8000000000000007</v>
      </c>
      <c r="CF2744" s="1">
        <v>8.5</v>
      </c>
      <c r="CG2744" s="1">
        <v>11.9</v>
      </c>
      <c r="CH2744" s="1" t="s">
        <v>137</v>
      </c>
      <c r="CI2744" s="1" t="s">
        <v>137</v>
      </c>
      <c r="DS2744" s="1">
        <v>258.48</v>
      </c>
      <c r="DT2744" s="1">
        <v>0.09</v>
      </c>
      <c r="DU2744" s="1">
        <v>0.152</v>
      </c>
      <c r="DV2744" s="1">
        <v>0.156</v>
      </c>
      <c r="DW2744" s="1">
        <v>0.13500000000000001</v>
      </c>
      <c r="DX2744" s="1">
        <v>0.23200000000000001</v>
      </c>
      <c r="DY2744" s="1">
        <v>0.28999999999999998</v>
      </c>
      <c r="DZ2744" s="1">
        <v>0.11799999999999999</v>
      </c>
      <c r="EA2744" s="1">
        <v>0.12</v>
      </c>
    </row>
    <row r="2745" spans="1:131" x14ac:dyDescent="0.25">
      <c r="A2745" s="1" t="s">
        <v>480</v>
      </c>
      <c r="B2745" s="1" t="s">
        <v>479</v>
      </c>
      <c r="C2745" s="1" t="s">
        <v>136</v>
      </c>
      <c r="D2745" s="84">
        <v>1998</v>
      </c>
      <c r="E2745" s="3">
        <v>36145</v>
      </c>
      <c r="F2745" s="3"/>
      <c r="J2745" s="1">
        <v>8.8499999999999995E-2</v>
      </c>
      <c r="K2745" s="1">
        <v>1564.04</v>
      </c>
      <c r="L2745" s="1">
        <v>2263</v>
      </c>
      <c r="M2745" s="1">
        <v>2642.0749999999998</v>
      </c>
      <c r="N2745" s="1">
        <v>2334.35</v>
      </c>
      <c r="O2745" s="1">
        <v>1358.5</v>
      </c>
      <c r="P2745" s="1">
        <v>15350.28249</v>
      </c>
      <c r="AA2745" s="1">
        <v>15350.28249</v>
      </c>
      <c r="AF2745" s="1">
        <v>1564.04</v>
      </c>
      <c r="AG2745" s="1">
        <v>2263</v>
      </c>
      <c r="AH2745" s="1">
        <v>2642.0749999999998</v>
      </c>
      <c r="AI2745" s="1">
        <v>2334.35</v>
      </c>
      <c r="AJ2745" s="1">
        <v>1358.5</v>
      </c>
      <c r="AK2745" s="119">
        <v>713.7</v>
      </c>
      <c r="AL2745" s="119">
        <f>AK2745/100</f>
        <v>7.1370000000000005</v>
      </c>
      <c r="AM2745" s="1"/>
      <c r="AN2745" s="1"/>
      <c r="AO2745" s="1"/>
      <c r="AP2745" s="4"/>
      <c r="AW2745" s="1">
        <v>106.81</v>
      </c>
      <c r="AX2745" s="1">
        <v>0.83840456799999996</v>
      </c>
      <c r="BA2745" s="1">
        <v>5.82</v>
      </c>
      <c r="BB2745" s="1">
        <v>4.1500000000000004</v>
      </c>
      <c r="BE2745" s="1">
        <v>4.8499999999999996</v>
      </c>
      <c r="BF2745" s="1">
        <v>703.5</v>
      </c>
      <c r="BG2745" s="1">
        <v>3.35</v>
      </c>
      <c r="BJ2745" s="1">
        <f>BL2745</f>
        <v>131.19999999999999</v>
      </c>
      <c r="BK2745" s="1">
        <v>21901.55</v>
      </c>
      <c r="BL2745" s="1">
        <v>131.19999999999999</v>
      </c>
      <c r="BM2745" s="1">
        <v>16.73</v>
      </c>
      <c r="BO2745" s="1">
        <v>70.73</v>
      </c>
      <c r="BZ2745" s="1">
        <v>365.5</v>
      </c>
      <c r="CD2745" s="1">
        <v>485.1</v>
      </c>
      <c r="CI2745" s="1" t="s">
        <v>137</v>
      </c>
    </row>
    <row r="2746" spans="1:131" hidden="1" x14ac:dyDescent="0.25">
      <c r="A2746" s="1" t="s">
        <v>480</v>
      </c>
      <c r="B2746" s="1" t="s">
        <v>479</v>
      </c>
      <c r="C2746" s="1" t="s">
        <v>136</v>
      </c>
      <c r="D2746" s="84">
        <v>1998</v>
      </c>
      <c r="E2746" s="3">
        <v>36146</v>
      </c>
      <c r="F2746" s="3"/>
      <c r="AK2746" s="4"/>
      <c r="AL2746" s="4"/>
      <c r="AM2746" s="1"/>
      <c r="AN2746" s="1"/>
      <c r="AO2746" s="1"/>
      <c r="AP2746" s="4"/>
      <c r="CG2746" s="1">
        <v>7.5</v>
      </c>
      <c r="CI2746" s="1" t="s">
        <v>137</v>
      </c>
    </row>
    <row r="2747" spans="1:131" hidden="1" x14ac:dyDescent="0.25">
      <c r="A2747" s="1" t="s">
        <v>480</v>
      </c>
      <c r="B2747" s="1" t="s">
        <v>479</v>
      </c>
      <c r="C2747" s="1" t="s">
        <v>136</v>
      </c>
      <c r="D2747" s="84">
        <v>1998</v>
      </c>
      <c r="E2747" s="3">
        <v>36150</v>
      </c>
      <c r="F2747" s="3"/>
      <c r="AK2747" s="4"/>
      <c r="AL2747" s="4"/>
      <c r="AM2747" s="1"/>
      <c r="AN2747" s="1"/>
      <c r="AO2747" s="1"/>
      <c r="AP2747" s="4"/>
      <c r="CG2747" s="1">
        <v>8.58</v>
      </c>
      <c r="CH2747" s="1" t="s">
        <v>137</v>
      </c>
      <c r="CI2747" s="1" t="s">
        <v>137</v>
      </c>
      <c r="DS2747" s="1">
        <v>298.38</v>
      </c>
      <c r="DT2747" s="1">
        <v>0.22700000000000001</v>
      </c>
      <c r="DU2747" s="1">
        <v>0.22</v>
      </c>
      <c r="DV2747" s="1">
        <v>0.16800000000000001</v>
      </c>
      <c r="DW2747" s="1">
        <v>0.13200000000000001</v>
      </c>
      <c r="DX2747" s="1">
        <v>0.224</v>
      </c>
      <c r="DY2747" s="1">
        <v>0.28299999999999997</v>
      </c>
      <c r="DZ2747" s="1">
        <v>0.11700000000000001</v>
      </c>
      <c r="EA2747" s="1">
        <v>0.122</v>
      </c>
    </row>
    <row r="2748" spans="1:131" hidden="1" x14ac:dyDescent="0.25">
      <c r="A2748" s="1" t="s">
        <v>480</v>
      </c>
      <c r="B2748" s="1" t="s">
        <v>479</v>
      </c>
      <c r="C2748" s="1" t="s">
        <v>136</v>
      </c>
      <c r="D2748" s="84">
        <v>1998</v>
      </c>
      <c r="E2748" s="3">
        <v>36152</v>
      </c>
      <c r="F2748" s="3"/>
      <c r="AK2748" s="4"/>
      <c r="AL2748" s="4"/>
      <c r="AM2748" s="1"/>
      <c r="AN2748" s="1"/>
      <c r="AO2748" s="1"/>
      <c r="AP2748" s="4"/>
      <c r="CG2748" s="1">
        <v>9.17</v>
      </c>
      <c r="CI2748" s="1" t="s">
        <v>137</v>
      </c>
    </row>
    <row r="2749" spans="1:131" hidden="1" x14ac:dyDescent="0.25">
      <c r="A2749" s="1" t="s">
        <v>480</v>
      </c>
      <c r="B2749" s="1" t="s">
        <v>479</v>
      </c>
      <c r="C2749" s="1" t="s">
        <v>136</v>
      </c>
      <c r="D2749" s="84">
        <v>1998</v>
      </c>
      <c r="E2749" s="3">
        <v>36153</v>
      </c>
      <c r="F2749" s="3"/>
      <c r="J2749" s="1">
        <v>409.68</v>
      </c>
      <c r="K2749" s="1">
        <v>1576.4875</v>
      </c>
      <c r="L2749" s="1">
        <v>2263</v>
      </c>
      <c r="M2749" s="1">
        <v>2642.0749999999998</v>
      </c>
      <c r="N2749" s="1">
        <v>2334.35</v>
      </c>
      <c r="O2749" s="1">
        <v>1473.4</v>
      </c>
      <c r="AE2749" s="1">
        <v>409.68</v>
      </c>
      <c r="AF2749" s="1">
        <v>1576.4875</v>
      </c>
      <c r="AG2749" s="1">
        <v>2263</v>
      </c>
      <c r="AH2749" s="1">
        <v>2642.0749999999998</v>
      </c>
      <c r="AI2749" s="1">
        <v>2334.35</v>
      </c>
      <c r="AJ2749" s="1">
        <v>1473.4</v>
      </c>
      <c r="AK2749" s="119">
        <v>907.91</v>
      </c>
      <c r="AL2749" s="119">
        <f>AK2749/100</f>
        <v>9.0791000000000004</v>
      </c>
      <c r="AM2749" s="1"/>
      <c r="AN2749" s="1"/>
      <c r="AO2749" s="1"/>
      <c r="AP2749" s="4"/>
      <c r="AU2749" s="1">
        <v>8718.1200000000008</v>
      </c>
      <c r="AW2749" s="1">
        <v>168.31</v>
      </c>
      <c r="AX2749" s="1">
        <v>0.879791777</v>
      </c>
      <c r="BA2749" s="1">
        <v>6.09</v>
      </c>
      <c r="BB2749" s="1">
        <v>4</v>
      </c>
      <c r="BE2749" s="1">
        <v>5</v>
      </c>
      <c r="BF2749" s="1">
        <v>802.83</v>
      </c>
      <c r="BG2749" s="1">
        <v>3.93</v>
      </c>
      <c r="BJ2749" s="1">
        <f>BL2749</f>
        <v>159.08000000000001</v>
      </c>
      <c r="BK2749" s="1">
        <v>21111.78</v>
      </c>
      <c r="BL2749" s="1">
        <v>159.08000000000001</v>
      </c>
      <c r="BM2749" s="1">
        <v>17.05</v>
      </c>
      <c r="BO2749" s="1">
        <v>76.14</v>
      </c>
      <c r="BZ2749" s="1">
        <v>463.13</v>
      </c>
      <c r="CD2749" s="1">
        <v>834.49</v>
      </c>
      <c r="CI2749" s="1" t="s">
        <v>137</v>
      </c>
    </row>
    <row r="2750" spans="1:131" hidden="1" x14ac:dyDescent="0.25">
      <c r="A2750" s="1" t="s">
        <v>480</v>
      </c>
      <c r="B2750" s="1" t="s">
        <v>479</v>
      </c>
      <c r="C2750" s="1" t="s">
        <v>136</v>
      </c>
      <c r="D2750" s="84">
        <v>1998</v>
      </c>
      <c r="E2750" s="3">
        <v>36157</v>
      </c>
      <c r="F2750" s="3"/>
      <c r="AK2750" s="4"/>
      <c r="AL2750" s="4"/>
      <c r="AM2750" s="1"/>
      <c r="AN2750" s="1"/>
      <c r="AO2750" s="1"/>
      <c r="AP2750" s="4"/>
      <c r="CG2750" s="1">
        <v>5.25</v>
      </c>
      <c r="CH2750" s="1" t="s">
        <v>137</v>
      </c>
      <c r="CI2750" s="1" t="s">
        <v>137</v>
      </c>
      <c r="DS2750" s="1">
        <v>323.61</v>
      </c>
      <c r="DT2750" s="1">
        <v>0.26</v>
      </c>
      <c r="DU2750" s="1">
        <v>0.27200000000000002</v>
      </c>
      <c r="DV2750" s="1">
        <v>0.20200000000000001</v>
      </c>
      <c r="DW2750" s="1">
        <v>0.14099999999999999</v>
      </c>
      <c r="DX2750" s="1">
        <v>0.22500000000000001</v>
      </c>
      <c r="DY2750" s="1">
        <v>0.28100000000000003</v>
      </c>
      <c r="DZ2750" s="1">
        <v>0.115</v>
      </c>
      <c r="EA2750" s="1">
        <v>0.122</v>
      </c>
    </row>
    <row r="2751" spans="1:131" hidden="1" x14ac:dyDescent="0.25">
      <c r="A2751" s="1" t="s">
        <v>480</v>
      </c>
      <c r="B2751" s="1" t="s">
        <v>479</v>
      </c>
      <c r="C2751" s="1" t="s">
        <v>136</v>
      </c>
      <c r="D2751" s="84">
        <v>1998</v>
      </c>
      <c r="E2751" s="3">
        <v>36159</v>
      </c>
      <c r="F2751" s="3"/>
      <c r="J2751" s="1">
        <v>118.72799999999999</v>
      </c>
      <c r="K2751" s="1">
        <v>1343.425</v>
      </c>
      <c r="L2751" s="1">
        <v>2263</v>
      </c>
      <c r="M2751" s="1">
        <v>2642.0749999999998</v>
      </c>
      <c r="N2751" s="1">
        <v>2334.35</v>
      </c>
      <c r="O2751" s="1">
        <v>1473.4</v>
      </c>
      <c r="AE2751" s="1">
        <v>118.72799999999999</v>
      </c>
      <c r="AF2751" s="1">
        <v>1343.425</v>
      </c>
      <c r="AG2751" s="1">
        <v>2263</v>
      </c>
      <c r="AH2751" s="1">
        <v>2642.0749999999998</v>
      </c>
      <c r="AI2751" s="1">
        <v>2334.35</v>
      </c>
      <c r="AJ2751" s="1">
        <v>1473.4</v>
      </c>
      <c r="AK2751" s="119">
        <v>1070.44</v>
      </c>
      <c r="AL2751" s="119">
        <f t="shared" ref="AL2751:AL2752" si="21">AK2751/100</f>
        <v>10.7044</v>
      </c>
      <c r="AM2751" s="1"/>
      <c r="AN2751" s="1"/>
      <c r="AO2751" s="1"/>
      <c r="AP2751" s="4"/>
      <c r="AU2751" s="1">
        <v>8816.74</v>
      </c>
      <c r="AW2751" s="1">
        <v>275.58999999999997</v>
      </c>
      <c r="AX2751" s="1">
        <v>0.83242778900000003</v>
      </c>
      <c r="BA2751" s="1">
        <v>8.19</v>
      </c>
      <c r="BB2751" s="1">
        <v>4.2</v>
      </c>
      <c r="BE2751" s="1">
        <v>4.8</v>
      </c>
      <c r="BF2751" s="1">
        <v>730.5</v>
      </c>
      <c r="BG2751" s="1">
        <v>3.21</v>
      </c>
      <c r="BJ2751" s="1">
        <f t="shared" ref="BJ2751:BJ2752" si="22">BL2751</f>
        <v>139.69999999999999</v>
      </c>
      <c r="BK2751" s="1">
        <v>24164.83</v>
      </c>
      <c r="BL2751" s="1">
        <v>139.69999999999999</v>
      </c>
      <c r="BM2751" s="1">
        <v>16.03</v>
      </c>
      <c r="BO2751" s="1">
        <v>97.24</v>
      </c>
      <c r="BZ2751" s="1">
        <v>502.45</v>
      </c>
      <c r="CD2751" s="1">
        <v>918.23</v>
      </c>
      <c r="CI2751" s="1" t="s">
        <v>137</v>
      </c>
    </row>
    <row r="2752" spans="1:131" hidden="1" x14ac:dyDescent="0.25">
      <c r="A2752" s="1" t="s">
        <v>480</v>
      </c>
      <c r="B2752" s="1" t="s">
        <v>479</v>
      </c>
      <c r="C2752" s="1" t="s">
        <v>136</v>
      </c>
      <c r="D2752" s="84">
        <v>1998</v>
      </c>
      <c r="E2752" s="3">
        <v>36167</v>
      </c>
      <c r="F2752" s="3"/>
      <c r="AK2752" s="119">
        <v>1185.8800000000001</v>
      </c>
      <c r="AL2752" s="119">
        <f t="shared" si="21"/>
        <v>11.8588</v>
      </c>
      <c r="AM2752" s="1"/>
      <c r="AN2752" s="1"/>
      <c r="AO2752" s="1"/>
      <c r="AP2752" s="4"/>
      <c r="AU2752" s="1">
        <v>12796.21</v>
      </c>
      <c r="AW2752" s="1">
        <v>428.14</v>
      </c>
      <c r="AX2752" s="1">
        <v>0.78191064099999996</v>
      </c>
      <c r="BA2752" s="1">
        <v>9.48</v>
      </c>
      <c r="BB2752" s="1">
        <v>4.75</v>
      </c>
      <c r="BE2752" s="1">
        <v>4.25</v>
      </c>
      <c r="BF2752" s="1">
        <v>816.67</v>
      </c>
      <c r="BG2752" s="1">
        <v>2.73</v>
      </c>
      <c r="BJ2752" s="1">
        <f t="shared" si="22"/>
        <v>102.31</v>
      </c>
      <c r="BK2752" s="1">
        <v>28172.93</v>
      </c>
      <c r="BL2752" s="1">
        <v>102.31</v>
      </c>
      <c r="BM2752" s="1">
        <v>16.68</v>
      </c>
      <c r="BO2752" s="1">
        <v>75.75</v>
      </c>
      <c r="BZ2752" s="1">
        <v>515.45000000000005</v>
      </c>
      <c r="CD2752" s="1">
        <v>822.94</v>
      </c>
      <c r="CI2752" s="1" t="s">
        <v>137</v>
      </c>
    </row>
    <row r="2753" spans="1:131" hidden="1" x14ac:dyDescent="0.25">
      <c r="A2753" s="1" t="s">
        <v>480</v>
      </c>
      <c r="B2753" s="1" t="s">
        <v>479</v>
      </c>
      <c r="C2753" s="1" t="s">
        <v>136</v>
      </c>
      <c r="D2753" s="84">
        <v>1998</v>
      </c>
      <c r="E2753" s="3">
        <v>36171</v>
      </c>
      <c r="F2753" s="3"/>
      <c r="AK2753" s="4"/>
      <c r="AL2753" s="4"/>
      <c r="AM2753" s="1"/>
      <c r="AN2753" s="1"/>
      <c r="AO2753" s="1"/>
      <c r="AP2753" s="4"/>
      <c r="CH2753" s="1" t="s">
        <v>137</v>
      </c>
      <c r="DS2753" s="1">
        <v>349.49</v>
      </c>
      <c r="DT2753" s="1">
        <v>0.22700000000000001</v>
      </c>
      <c r="DU2753" s="1">
        <v>0.29699999999999999</v>
      </c>
      <c r="DV2753" s="1">
        <v>0.26500000000000001</v>
      </c>
      <c r="DW2753" s="1">
        <v>0.216</v>
      </c>
      <c r="DX2753" s="1">
        <v>0.23499999999999999</v>
      </c>
      <c r="DY2753" s="1">
        <v>0.27900000000000003</v>
      </c>
      <c r="DZ2753" s="1">
        <v>0.11</v>
      </c>
      <c r="EA2753" s="1">
        <v>0.11799999999999999</v>
      </c>
    </row>
    <row r="2754" spans="1:131" hidden="1" x14ac:dyDescent="0.25">
      <c r="A2754" s="1" t="s">
        <v>480</v>
      </c>
      <c r="B2754" s="1" t="s">
        <v>479</v>
      </c>
      <c r="C2754" s="1" t="s">
        <v>136</v>
      </c>
      <c r="D2754" s="84">
        <v>1998</v>
      </c>
      <c r="E2754" s="3">
        <v>36172</v>
      </c>
      <c r="F2754" s="3"/>
      <c r="AK2754" s="119">
        <v>1305.3599999999999</v>
      </c>
      <c r="AL2754" s="119">
        <f>AK2754/100</f>
        <v>13.053599999999999</v>
      </c>
      <c r="AM2754" s="1"/>
      <c r="AN2754" s="1"/>
      <c r="AO2754" s="1"/>
      <c r="AP2754" s="4"/>
      <c r="AU2754" s="1">
        <v>15383</v>
      </c>
      <c r="AW2754" s="1">
        <v>566.27</v>
      </c>
      <c r="AX2754" s="1">
        <v>0.87312267300000002</v>
      </c>
      <c r="BA2754" s="1">
        <v>10</v>
      </c>
      <c r="BB2754" s="1">
        <v>4.9000000000000004</v>
      </c>
      <c r="BE2754" s="1">
        <v>4.0999999999999996</v>
      </c>
      <c r="BF2754" s="1">
        <v>851.67</v>
      </c>
      <c r="BG2754" s="1">
        <v>3.58</v>
      </c>
      <c r="BJ2754" s="1">
        <f>BL2754</f>
        <v>118.48</v>
      </c>
      <c r="BK2754" s="1">
        <v>31126.35</v>
      </c>
      <c r="BL2754" s="1">
        <v>118.48</v>
      </c>
      <c r="BM2754" s="1">
        <v>17.28</v>
      </c>
      <c r="BO2754" s="1">
        <v>92.91</v>
      </c>
      <c r="BZ2754" s="1">
        <v>459.97</v>
      </c>
      <c r="CD2754" s="1">
        <v>724.76</v>
      </c>
      <c r="CI2754" s="1" t="s">
        <v>137</v>
      </c>
    </row>
    <row r="2755" spans="1:131" hidden="1" x14ac:dyDescent="0.25">
      <c r="A2755" s="1" t="s">
        <v>480</v>
      </c>
      <c r="B2755" s="1" t="s">
        <v>479</v>
      </c>
      <c r="C2755" s="1" t="s">
        <v>136</v>
      </c>
      <c r="D2755" s="84">
        <v>1998</v>
      </c>
      <c r="E2755" s="3">
        <v>36178</v>
      </c>
      <c r="F2755" s="3"/>
      <c r="AK2755" s="4"/>
      <c r="AL2755" s="4"/>
      <c r="AM2755" s="1"/>
      <c r="AN2755" s="1"/>
      <c r="AO2755" s="1"/>
      <c r="AP2755" s="4"/>
      <c r="CH2755" s="1" t="s">
        <v>137</v>
      </c>
      <c r="DS2755" s="1">
        <v>359.27</v>
      </c>
      <c r="DT2755" s="1">
        <v>0.23799999999999999</v>
      </c>
      <c r="DU2755" s="1">
        <v>0.29099999999999998</v>
      </c>
      <c r="DV2755" s="1">
        <v>0.27300000000000002</v>
      </c>
      <c r="DW2755" s="1">
        <v>0.245</v>
      </c>
      <c r="DX2755" s="1">
        <v>0.24299999999999999</v>
      </c>
      <c r="DY2755" s="1">
        <v>0.27800000000000002</v>
      </c>
      <c r="DZ2755" s="1">
        <v>0.111</v>
      </c>
      <c r="EA2755" s="1">
        <v>0.11600000000000001</v>
      </c>
    </row>
    <row r="2756" spans="1:131" hidden="1" x14ac:dyDescent="0.25">
      <c r="A2756" s="1" t="s">
        <v>480</v>
      </c>
      <c r="B2756" s="1" t="s">
        <v>479</v>
      </c>
      <c r="C2756" s="1" t="s">
        <v>136</v>
      </c>
      <c r="D2756" s="84">
        <v>1998</v>
      </c>
      <c r="E2756" s="3">
        <v>36179</v>
      </c>
      <c r="F2756" s="3"/>
      <c r="J2756" s="1">
        <v>136.56</v>
      </c>
      <c r="K2756" s="1">
        <v>1576.4875</v>
      </c>
      <c r="L2756" s="1">
        <v>1818.93</v>
      </c>
      <c r="M2756" s="1">
        <v>2642.0749999999998</v>
      </c>
      <c r="N2756" s="1">
        <v>2334.35</v>
      </c>
      <c r="O2756" s="1">
        <v>1473.4</v>
      </c>
      <c r="AE2756" s="1">
        <v>136.56</v>
      </c>
      <c r="AF2756" s="1">
        <v>1576.4875</v>
      </c>
      <c r="AG2756" s="1">
        <v>1818.93</v>
      </c>
      <c r="AH2756" s="1">
        <v>2642.0749999999998</v>
      </c>
      <c r="AI2756" s="1">
        <v>2334.35</v>
      </c>
      <c r="AJ2756" s="1">
        <v>1473.4</v>
      </c>
      <c r="AK2756" s="119">
        <v>1720.32</v>
      </c>
      <c r="AL2756" s="119">
        <f>AK2756/100</f>
        <v>17.203199999999999</v>
      </c>
      <c r="AM2756" s="1"/>
      <c r="AN2756" s="1"/>
      <c r="AO2756" s="1"/>
      <c r="AP2756" s="4"/>
      <c r="AU2756" s="1">
        <v>35489.64</v>
      </c>
      <c r="AW2756" s="1">
        <v>856.73</v>
      </c>
      <c r="AX2756" s="1">
        <v>0.84075623499999996</v>
      </c>
      <c r="BA2756" s="1">
        <v>5.32</v>
      </c>
      <c r="BB2756" s="1">
        <v>4.0999999999999996</v>
      </c>
      <c r="BE2756" s="1">
        <v>4.9000000000000004</v>
      </c>
      <c r="BG2756" s="1">
        <v>3.55</v>
      </c>
      <c r="BJ2756" s="1">
        <f>BL2756</f>
        <v>156.44999999999999</v>
      </c>
      <c r="BK2756" s="1">
        <v>23010.06</v>
      </c>
      <c r="BL2756" s="1">
        <v>156.44999999999999</v>
      </c>
      <c r="BM2756" s="1">
        <v>24.98</v>
      </c>
      <c r="BO2756" s="1">
        <v>129.28</v>
      </c>
      <c r="BZ2756" s="1">
        <v>541.84</v>
      </c>
      <c r="CD2756" s="1">
        <v>1045.28</v>
      </c>
      <c r="CI2756" s="1" t="s">
        <v>137</v>
      </c>
    </row>
    <row r="2757" spans="1:131" hidden="1" x14ac:dyDescent="0.25">
      <c r="A2757" s="1" t="s">
        <v>480</v>
      </c>
      <c r="B2757" s="1" t="s">
        <v>479</v>
      </c>
      <c r="C2757" s="1" t="s">
        <v>136</v>
      </c>
      <c r="D2757" s="84">
        <v>1998</v>
      </c>
      <c r="E2757" s="3">
        <v>36185</v>
      </c>
      <c r="F2757" s="3"/>
      <c r="AK2757" s="4"/>
      <c r="AL2757" s="4"/>
      <c r="AM2757" s="1"/>
      <c r="AN2757" s="1"/>
      <c r="AO2757" s="1"/>
      <c r="AP2757" s="4"/>
      <c r="CH2757" s="1" t="s">
        <v>137</v>
      </c>
      <c r="DS2757" s="1">
        <v>379.39</v>
      </c>
      <c r="DT2757" s="1">
        <v>0.30399999999999999</v>
      </c>
      <c r="DU2757" s="1">
        <v>0.29399999999999998</v>
      </c>
      <c r="DV2757" s="1">
        <v>0.27500000000000002</v>
      </c>
      <c r="DW2757" s="1">
        <v>0.26100000000000001</v>
      </c>
      <c r="DX2757" s="1">
        <v>0.252</v>
      </c>
      <c r="DY2757" s="1">
        <v>0.28299999999999997</v>
      </c>
      <c r="DZ2757" s="1">
        <v>0.112</v>
      </c>
      <c r="EA2757" s="1">
        <v>0.11700000000000001</v>
      </c>
    </row>
    <row r="2758" spans="1:131" hidden="1" x14ac:dyDescent="0.25">
      <c r="A2758" s="1" t="s">
        <v>480</v>
      </c>
      <c r="B2758" s="1" t="s">
        <v>479</v>
      </c>
      <c r="C2758" s="1" t="s">
        <v>136</v>
      </c>
      <c r="D2758" s="84">
        <v>1998</v>
      </c>
      <c r="E2758" s="3">
        <v>36188</v>
      </c>
      <c r="F2758" s="3"/>
      <c r="J2758" s="1">
        <v>1405.6624999999999</v>
      </c>
      <c r="K2758" s="1">
        <v>1818.93</v>
      </c>
      <c r="L2758" s="1">
        <v>2642.0749999999998</v>
      </c>
      <c r="M2758" s="1">
        <v>2334.35</v>
      </c>
      <c r="N2758" s="1">
        <v>1473.4</v>
      </c>
      <c r="AF2758" s="1">
        <v>1405.6624999999999</v>
      </c>
      <c r="AG2758" s="1">
        <v>1818.93</v>
      </c>
      <c r="AH2758" s="1">
        <v>2642.0749999999998</v>
      </c>
      <c r="AI2758" s="1">
        <v>2334.35</v>
      </c>
      <c r="AJ2758" s="1">
        <v>1473.4</v>
      </c>
      <c r="AK2758" s="119">
        <v>1312.08</v>
      </c>
      <c r="AL2758" s="119">
        <f>AK2758/100</f>
        <v>13.120799999999999</v>
      </c>
      <c r="AM2758" s="1"/>
      <c r="AN2758" s="1"/>
      <c r="AO2758" s="1"/>
      <c r="AP2758" s="4"/>
      <c r="AU2758" s="1">
        <v>23453.52</v>
      </c>
      <c r="AW2758" s="1">
        <v>674.21</v>
      </c>
      <c r="AX2758" s="1">
        <v>0.72843645700000004</v>
      </c>
      <c r="BA2758" s="1">
        <v>4.53</v>
      </c>
      <c r="BB2758" s="1">
        <v>4.25</v>
      </c>
      <c r="BE2758" s="1">
        <v>4.75</v>
      </c>
      <c r="BG2758" s="1">
        <v>2.21</v>
      </c>
      <c r="BJ2758" s="1">
        <f>BL2758</f>
        <v>106.62</v>
      </c>
      <c r="BK2758" s="1">
        <v>21817.82</v>
      </c>
      <c r="BL2758" s="1">
        <v>106.62</v>
      </c>
      <c r="BM2758" s="1">
        <v>20.85</v>
      </c>
      <c r="BO2758" s="1">
        <v>92.39</v>
      </c>
      <c r="BZ2758" s="1">
        <v>408.17</v>
      </c>
      <c r="CD2758" s="1">
        <v>869.14</v>
      </c>
      <c r="CI2758" s="1" t="s">
        <v>137</v>
      </c>
    </row>
    <row r="2759" spans="1:131" hidden="1" x14ac:dyDescent="0.25">
      <c r="A2759" s="1" t="s">
        <v>480</v>
      </c>
      <c r="B2759" s="1" t="s">
        <v>479</v>
      </c>
      <c r="C2759" s="1" t="s">
        <v>136</v>
      </c>
      <c r="D2759" s="84">
        <v>1998</v>
      </c>
      <c r="E2759" s="3">
        <v>36192</v>
      </c>
      <c r="F2759" s="3"/>
      <c r="AK2759" s="4"/>
      <c r="AL2759" s="4"/>
      <c r="AM2759" s="1"/>
      <c r="AN2759" s="1"/>
      <c r="AO2759" s="1"/>
      <c r="AP2759" s="4"/>
      <c r="CH2759" s="1" t="s">
        <v>137</v>
      </c>
      <c r="DS2759" s="1">
        <v>384.52</v>
      </c>
      <c r="DT2759" s="1">
        <v>0.30099999999999999</v>
      </c>
      <c r="DU2759" s="1">
        <v>0.29399999999999998</v>
      </c>
      <c r="DV2759" s="1">
        <v>0.28000000000000003</v>
      </c>
      <c r="DW2759" s="1">
        <v>0.26900000000000002</v>
      </c>
      <c r="DX2759" s="1">
        <v>0.26400000000000001</v>
      </c>
      <c r="DY2759" s="1">
        <v>0.28299999999999997</v>
      </c>
      <c r="DZ2759" s="1">
        <v>0.115</v>
      </c>
      <c r="EA2759" s="1">
        <v>0.11700000000000001</v>
      </c>
    </row>
    <row r="2760" spans="1:131" hidden="1" x14ac:dyDescent="0.25">
      <c r="A2760" s="1" t="s">
        <v>480</v>
      </c>
      <c r="B2760" s="1" t="s">
        <v>479</v>
      </c>
      <c r="C2760" s="1" t="s">
        <v>136</v>
      </c>
      <c r="D2760" s="84">
        <v>1998</v>
      </c>
      <c r="E2760" s="3">
        <v>36194</v>
      </c>
      <c r="F2760" s="3"/>
      <c r="AK2760" s="119">
        <v>1302.3900000000001</v>
      </c>
      <c r="AL2760" s="119">
        <f>AK2760/100</f>
        <v>13.023900000000001</v>
      </c>
      <c r="AM2760" s="1"/>
      <c r="AN2760" s="1"/>
      <c r="AO2760" s="1"/>
      <c r="AP2760" s="4"/>
      <c r="AU2760" s="1">
        <v>21136.6</v>
      </c>
      <c r="AW2760" s="1">
        <v>696.73</v>
      </c>
      <c r="AX2760" s="1">
        <v>0.77688495000000002</v>
      </c>
      <c r="BA2760" s="1">
        <v>6.45</v>
      </c>
      <c r="BB2760" s="1">
        <v>4.9000000000000004</v>
      </c>
      <c r="BE2760" s="1">
        <v>4.0999999999999996</v>
      </c>
      <c r="BG2760" s="1">
        <v>2.4700000000000002</v>
      </c>
      <c r="BJ2760" s="1">
        <f>BL2760</f>
        <v>103.85</v>
      </c>
      <c r="BL2760" s="1">
        <v>103.85</v>
      </c>
      <c r="BM2760" s="1">
        <v>16.149999999999999</v>
      </c>
      <c r="BO2760" s="1">
        <v>106.01</v>
      </c>
      <c r="BZ2760" s="1">
        <v>352.09</v>
      </c>
      <c r="CD2760" s="1">
        <v>924</v>
      </c>
      <c r="CI2760" s="1" t="s">
        <v>137</v>
      </c>
    </row>
    <row r="2761" spans="1:131" hidden="1" x14ac:dyDescent="0.25">
      <c r="A2761" s="1" t="s">
        <v>480</v>
      </c>
      <c r="B2761" s="1" t="s">
        <v>479</v>
      </c>
      <c r="C2761" s="1" t="s">
        <v>136</v>
      </c>
      <c r="D2761" s="84">
        <v>1998</v>
      </c>
      <c r="E2761" s="3">
        <v>36199</v>
      </c>
      <c r="F2761" s="3"/>
      <c r="AK2761" s="4"/>
      <c r="AL2761" s="4"/>
      <c r="AM2761" s="1"/>
      <c r="AN2761" s="1"/>
      <c r="AO2761" s="1"/>
      <c r="AP2761" s="4"/>
      <c r="CH2761" s="1" t="s">
        <v>137</v>
      </c>
      <c r="DS2761" s="1">
        <v>378.52</v>
      </c>
      <c r="DT2761" s="1">
        <v>0.28499999999999998</v>
      </c>
      <c r="DU2761" s="1">
        <v>0.28699999999999998</v>
      </c>
      <c r="DV2761" s="1">
        <v>0.27600000000000002</v>
      </c>
      <c r="DW2761" s="1">
        <v>0.26400000000000001</v>
      </c>
      <c r="DX2761" s="1">
        <v>0.26400000000000001</v>
      </c>
      <c r="DY2761" s="1">
        <v>0.28699999999999998</v>
      </c>
      <c r="DZ2761" s="1">
        <v>0.114</v>
      </c>
      <c r="EA2761" s="1">
        <v>0.11600000000000001</v>
      </c>
    </row>
    <row r="2762" spans="1:131" hidden="1" x14ac:dyDescent="0.25">
      <c r="A2762" s="1" t="s">
        <v>480</v>
      </c>
      <c r="B2762" s="1" t="s">
        <v>479</v>
      </c>
      <c r="C2762" s="1" t="s">
        <v>136</v>
      </c>
      <c r="D2762" s="84">
        <v>1998</v>
      </c>
      <c r="E2762" s="3">
        <v>36200</v>
      </c>
      <c r="F2762" s="3"/>
      <c r="AK2762" s="119">
        <v>1824.3</v>
      </c>
      <c r="AL2762" s="119">
        <f>AK2762/100</f>
        <v>18.242999999999999</v>
      </c>
      <c r="AM2762" s="1"/>
      <c r="AN2762" s="1"/>
      <c r="AO2762" s="1"/>
      <c r="AP2762" s="4"/>
      <c r="AU2762" s="1">
        <v>31603.69</v>
      </c>
      <c r="AW2762" s="1">
        <v>1046.99</v>
      </c>
      <c r="AX2762" s="1">
        <v>0.855604013</v>
      </c>
      <c r="BA2762" s="1">
        <v>4.8</v>
      </c>
      <c r="BB2762" s="1">
        <v>4.2</v>
      </c>
      <c r="BE2762" s="1">
        <v>4.8</v>
      </c>
      <c r="BG2762" s="1">
        <v>3.5</v>
      </c>
      <c r="BJ2762" s="1">
        <f>BL2762</f>
        <v>151.96</v>
      </c>
      <c r="BL2762" s="1">
        <v>151.96</v>
      </c>
      <c r="BM2762" s="1">
        <v>15.88</v>
      </c>
      <c r="BO2762" s="1">
        <v>116.02</v>
      </c>
      <c r="BZ2762" s="1">
        <v>476.8</v>
      </c>
      <c r="CD2762" s="1">
        <v>1204.0899999999999</v>
      </c>
      <c r="CI2762" s="1" t="s">
        <v>137</v>
      </c>
    </row>
    <row r="2763" spans="1:131" hidden="1" x14ac:dyDescent="0.25">
      <c r="A2763" s="1" t="s">
        <v>480</v>
      </c>
      <c r="B2763" s="1" t="s">
        <v>479</v>
      </c>
      <c r="C2763" s="1" t="s">
        <v>136</v>
      </c>
      <c r="D2763" s="84">
        <v>1998</v>
      </c>
      <c r="E2763" s="3">
        <v>36206</v>
      </c>
      <c r="F2763" s="3"/>
      <c r="AK2763" s="4"/>
      <c r="AL2763" s="4"/>
      <c r="AM2763" s="1"/>
      <c r="AN2763" s="1"/>
      <c r="AO2763" s="1"/>
      <c r="AP2763" s="4"/>
      <c r="CH2763" s="1" t="s">
        <v>137</v>
      </c>
      <c r="DS2763" s="1">
        <v>392.75</v>
      </c>
      <c r="DT2763" s="1">
        <v>0.314</v>
      </c>
      <c r="DU2763" s="1">
        <v>0.29599999999999999</v>
      </c>
      <c r="DV2763" s="1">
        <v>0.28000000000000003</v>
      </c>
      <c r="DW2763" s="1">
        <v>0.27500000000000002</v>
      </c>
      <c r="DX2763" s="1">
        <v>0.27600000000000002</v>
      </c>
      <c r="DY2763" s="1">
        <v>0.29299999999999998</v>
      </c>
      <c r="DZ2763" s="1">
        <v>0.114</v>
      </c>
      <c r="EA2763" s="1">
        <v>0.11700000000000001</v>
      </c>
    </row>
    <row r="2764" spans="1:131" hidden="1" x14ac:dyDescent="0.25">
      <c r="A2764" s="1" t="s">
        <v>480</v>
      </c>
      <c r="B2764" s="1" t="s">
        <v>479</v>
      </c>
      <c r="C2764" s="1" t="s">
        <v>136</v>
      </c>
      <c r="D2764" s="84">
        <v>1998</v>
      </c>
      <c r="E2764" s="3">
        <v>36209</v>
      </c>
      <c r="F2764" s="3"/>
      <c r="J2764" s="1">
        <v>782.88</v>
      </c>
      <c r="K2764" s="1">
        <v>1818.93</v>
      </c>
      <c r="L2764" s="1">
        <v>2642.0749999999998</v>
      </c>
      <c r="M2764" s="1">
        <v>2334.35</v>
      </c>
      <c r="N2764" s="1">
        <v>1473.4</v>
      </c>
      <c r="AF2764" s="1">
        <v>782.88</v>
      </c>
      <c r="AG2764" s="1">
        <v>1818.93</v>
      </c>
      <c r="AH2764" s="1">
        <v>2642.0749999999998</v>
      </c>
      <c r="AI2764" s="1">
        <v>2334.35</v>
      </c>
      <c r="AJ2764" s="1">
        <v>1473.4</v>
      </c>
      <c r="AK2764" s="119">
        <v>1325.87</v>
      </c>
      <c r="AL2764" s="119">
        <f>AK2764/100</f>
        <v>13.258699999999999</v>
      </c>
      <c r="AM2764" s="1"/>
      <c r="AN2764" s="1"/>
      <c r="AO2764" s="1"/>
      <c r="AP2764" s="4"/>
      <c r="AU2764" s="1">
        <v>23749.64</v>
      </c>
      <c r="AW2764" s="1">
        <v>784.37</v>
      </c>
      <c r="AX2764" s="1">
        <v>0.69652383500000004</v>
      </c>
      <c r="BA2764" s="1">
        <v>3.02</v>
      </c>
      <c r="BB2764" s="1">
        <v>4.8</v>
      </c>
      <c r="BE2764" s="1">
        <v>4.2</v>
      </c>
      <c r="BG2764" s="1">
        <v>2.2000000000000002</v>
      </c>
      <c r="BJ2764" s="1">
        <f>BL2764</f>
        <v>100.38</v>
      </c>
      <c r="BL2764" s="1">
        <v>100.38</v>
      </c>
      <c r="BM2764" s="1">
        <v>16.03</v>
      </c>
      <c r="BO2764" s="1">
        <v>97.44</v>
      </c>
      <c r="BZ2764" s="1">
        <v>323.23</v>
      </c>
      <c r="CD2764" s="1">
        <v>1027.95</v>
      </c>
      <c r="CI2764" s="1" t="s">
        <v>137</v>
      </c>
    </row>
    <row r="2765" spans="1:131" hidden="1" x14ac:dyDescent="0.25">
      <c r="A2765" s="1" t="s">
        <v>480</v>
      </c>
      <c r="B2765" s="1" t="s">
        <v>479</v>
      </c>
      <c r="C2765" s="1" t="s">
        <v>136</v>
      </c>
      <c r="D2765" s="84">
        <v>1998</v>
      </c>
      <c r="E2765" s="3">
        <v>36213</v>
      </c>
      <c r="F2765" s="3"/>
      <c r="AK2765" s="4"/>
      <c r="AL2765" s="4"/>
      <c r="AM2765" s="1"/>
      <c r="AN2765" s="1"/>
      <c r="AO2765" s="1"/>
      <c r="AP2765" s="4"/>
      <c r="CH2765" s="1" t="s">
        <v>137</v>
      </c>
      <c r="DS2765" s="1">
        <v>378.52</v>
      </c>
      <c r="DT2765" s="1">
        <v>0.26500000000000001</v>
      </c>
      <c r="DU2765" s="1">
        <v>0.28199999999999997</v>
      </c>
      <c r="DV2765" s="1">
        <v>0.27800000000000002</v>
      </c>
      <c r="DW2765" s="1">
        <v>0.26900000000000002</v>
      </c>
      <c r="DX2765" s="1">
        <v>0.27300000000000002</v>
      </c>
      <c r="DY2765" s="1">
        <v>0.29299999999999998</v>
      </c>
      <c r="DZ2765" s="1">
        <v>0.115</v>
      </c>
      <c r="EA2765" s="1">
        <v>0.11700000000000001</v>
      </c>
    </row>
    <row r="2766" spans="1:131" hidden="1" x14ac:dyDescent="0.25">
      <c r="A2766" s="1" t="s">
        <v>480</v>
      </c>
      <c r="B2766" s="1" t="s">
        <v>479</v>
      </c>
      <c r="C2766" s="1" t="s">
        <v>136</v>
      </c>
      <c r="D2766" s="84">
        <v>1998</v>
      </c>
      <c r="E2766" s="3">
        <v>36215</v>
      </c>
      <c r="F2766" s="3"/>
      <c r="J2766" s="1">
        <v>909.46500000000003</v>
      </c>
      <c r="K2766" s="1">
        <v>2642.0749999999998</v>
      </c>
      <c r="L2766" s="1">
        <v>2334.35</v>
      </c>
      <c r="M2766" s="1">
        <v>1473.4</v>
      </c>
      <c r="AG2766" s="1">
        <v>909.46500000000003</v>
      </c>
      <c r="AH2766" s="1">
        <v>2642.0749999999998</v>
      </c>
      <c r="AI2766" s="1">
        <v>2334.35</v>
      </c>
      <c r="AJ2766" s="1">
        <v>1473.4</v>
      </c>
      <c r="AK2766" s="119">
        <v>1848.81</v>
      </c>
      <c r="AL2766" s="119">
        <f>AK2766/100</f>
        <v>18.488099999999999</v>
      </c>
      <c r="AM2766" s="1"/>
      <c r="AN2766" s="1"/>
      <c r="AO2766" s="1"/>
      <c r="AP2766" s="4"/>
      <c r="AU2766" s="1">
        <v>44417.599999999999</v>
      </c>
      <c r="AW2766" s="1">
        <v>1147.3900000000001</v>
      </c>
      <c r="AX2766" s="1">
        <v>0.69450872299999999</v>
      </c>
      <c r="BA2766" s="1">
        <v>8.9499999999999993</v>
      </c>
      <c r="BB2766" s="1">
        <v>5.5</v>
      </c>
      <c r="BE2766" s="1">
        <v>3.5</v>
      </c>
      <c r="BG2766" s="1">
        <v>1.98</v>
      </c>
      <c r="BJ2766" s="1">
        <f>BL2766</f>
        <v>89.55</v>
      </c>
      <c r="BL2766" s="1">
        <v>89.55</v>
      </c>
      <c r="BM2766" s="1">
        <v>20.350000000000001</v>
      </c>
      <c r="BO2766" s="1">
        <v>136.06</v>
      </c>
      <c r="BZ2766" s="1">
        <v>415.16</v>
      </c>
      <c r="CD2766" s="1">
        <v>1354.24</v>
      </c>
      <c r="CI2766" s="1" t="s">
        <v>137</v>
      </c>
    </row>
    <row r="2767" spans="1:131" hidden="1" x14ac:dyDescent="0.25">
      <c r="A2767" s="1" t="s">
        <v>480</v>
      </c>
      <c r="B2767" s="1" t="s">
        <v>479</v>
      </c>
      <c r="C2767" s="1" t="s">
        <v>136</v>
      </c>
      <c r="D2767" s="84">
        <v>1998</v>
      </c>
      <c r="E2767" s="3">
        <v>36220</v>
      </c>
      <c r="F2767" s="3"/>
      <c r="AK2767" s="4"/>
      <c r="AL2767" s="4"/>
      <c r="AM2767" s="1"/>
      <c r="AN2767" s="1"/>
      <c r="AO2767" s="1"/>
      <c r="AP2767" s="4"/>
      <c r="CH2767" s="1" t="s">
        <v>137</v>
      </c>
      <c r="DS2767" s="1">
        <v>388.76</v>
      </c>
      <c r="DT2767" s="1">
        <v>0.30299999999999999</v>
      </c>
      <c r="DU2767" s="1">
        <v>0.29599999999999999</v>
      </c>
      <c r="DV2767" s="1">
        <v>0.28000000000000003</v>
      </c>
      <c r="DW2767" s="1">
        <v>0.26600000000000001</v>
      </c>
      <c r="DX2767" s="1">
        <v>0.27400000000000002</v>
      </c>
      <c r="DY2767" s="1">
        <v>0.29199999999999998</v>
      </c>
      <c r="DZ2767" s="1">
        <v>0.11700000000000001</v>
      </c>
      <c r="EA2767" s="1">
        <v>0.115</v>
      </c>
    </row>
    <row r="2768" spans="1:131" hidden="1" x14ac:dyDescent="0.25">
      <c r="A2768" s="1" t="s">
        <v>480</v>
      </c>
      <c r="B2768" s="1" t="s">
        <v>479</v>
      </c>
      <c r="C2768" s="1" t="s">
        <v>136</v>
      </c>
      <c r="D2768" s="84">
        <v>1998</v>
      </c>
      <c r="E2768" s="3">
        <v>36221</v>
      </c>
      <c r="F2768" s="3"/>
      <c r="J2768" s="1">
        <v>854.125</v>
      </c>
      <c r="K2768" s="1">
        <v>1473.0825</v>
      </c>
      <c r="L2768" s="1">
        <v>2642.0749999999998</v>
      </c>
      <c r="M2768" s="1">
        <v>2334.35</v>
      </c>
      <c r="N2768" s="1">
        <v>1473.4</v>
      </c>
      <c r="AF2768" s="1">
        <v>854.125</v>
      </c>
      <c r="AG2768" s="1">
        <v>1473.0825</v>
      </c>
      <c r="AH2768" s="1">
        <v>2642.0749999999998</v>
      </c>
      <c r="AI2768" s="1">
        <v>2334.35</v>
      </c>
      <c r="AJ2768" s="1">
        <v>1473.4</v>
      </c>
      <c r="AK2768" s="4"/>
      <c r="AL2768" s="4"/>
      <c r="AM2768" s="1"/>
      <c r="AN2768" s="1"/>
      <c r="AO2768" s="1"/>
      <c r="AP2768" s="4"/>
      <c r="CI2768" s="1" t="s">
        <v>137</v>
      </c>
    </row>
    <row r="2769" spans="1:131" hidden="1" x14ac:dyDescent="0.25">
      <c r="A2769" s="1" t="s">
        <v>480</v>
      </c>
      <c r="B2769" s="1" t="s">
        <v>479</v>
      </c>
      <c r="C2769" s="1" t="s">
        <v>136</v>
      </c>
      <c r="D2769" s="84">
        <v>1998</v>
      </c>
      <c r="E2769" s="3">
        <v>36220</v>
      </c>
      <c r="F2769" s="3"/>
      <c r="J2769" s="1">
        <v>1339.8615</v>
      </c>
      <c r="K2769" s="1">
        <v>2642.0749999999998</v>
      </c>
      <c r="L2769" s="1">
        <v>2334.35</v>
      </c>
      <c r="M2769" s="1">
        <v>1473.4</v>
      </c>
      <c r="AG2769" s="1">
        <v>1339.8615</v>
      </c>
      <c r="AH2769" s="1">
        <v>2642.0749999999998</v>
      </c>
      <c r="AI2769" s="1">
        <v>2334.35</v>
      </c>
      <c r="AJ2769" s="1">
        <v>1473.4</v>
      </c>
      <c r="AK2769" s="119">
        <v>1716.45</v>
      </c>
      <c r="AL2769" s="119">
        <f>AK2769/100</f>
        <v>17.1645</v>
      </c>
      <c r="AM2769" s="1"/>
      <c r="AN2769" s="1"/>
      <c r="AO2769" s="1"/>
      <c r="AP2769" s="4"/>
      <c r="AU2769" s="1">
        <v>23173.84</v>
      </c>
      <c r="AW2769" s="1">
        <v>694.53</v>
      </c>
      <c r="AX2769" s="1">
        <v>0.80308059700000001</v>
      </c>
      <c r="BA2769" s="1">
        <v>7.11</v>
      </c>
      <c r="BB2769" s="1">
        <v>5.25</v>
      </c>
      <c r="BE2769" s="1">
        <v>3.75</v>
      </c>
      <c r="BG2769" s="1">
        <v>2.72</v>
      </c>
      <c r="BJ2769" s="1">
        <f>BL2769</f>
        <v>126.96</v>
      </c>
      <c r="BL2769" s="1">
        <v>126.96</v>
      </c>
      <c r="BM2769" s="1">
        <v>18.73</v>
      </c>
      <c r="BO2769" s="1">
        <v>121.85</v>
      </c>
      <c r="BQ2769" s="1" t="s">
        <v>89</v>
      </c>
      <c r="BZ2769" s="1">
        <v>360.35</v>
      </c>
      <c r="CD2769" s="1">
        <v>1383.11</v>
      </c>
      <c r="CI2769" s="1" t="s">
        <v>137</v>
      </c>
    </row>
    <row r="2770" spans="1:131" hidden="1" x14ac:dyDescent="0.25">
      <c r="A2770" s="1" t="s">
        <v>480</v>
      </c>
      <c r="B2770" s="1" t="s">
        <v>479</v>
      </c>
      <c r="C2770" s="1" t="s">
        <v>136</v>
      </c>
      <c r="D2770" s="84">
        <v>1998</v>
      </c>
      <c r="E2770" s="3">
        <v>36227</v>
      </c>
      <c r="F2770" s="3"/>
      <c r="AK2770" s="4"/>
      <c r="AL2770" s="4"/>
      <c r="AM2770" s="1"/>
      <c r="AN2770" s="1"/>
      <c r="AO2770" s="1"/>
      <c r="AP2770" s="4"/>
      <c r="CH2770" s="1" t="s">
        <v>137</v>
      </c>
      <c r="DS2770" s="1">
        <v>384.92</v>
      </c>
      <c r="DT2770" s="1">
        <v>0.29499999999999998</v>
      </c>
      <c r="DU2770" s="1">
        <v>0.29399999999999998</v>
      </c>
      <c r="DV2770" s="1">
        <v>0.27400000000000002</v>
      </c>
      <c r="DW2770" s="1">
        <v>0.26300000000000001</v>
      </c>
      <c r="DX2770" s="1">
        <v>0.27100000000000002</v>
      </c>
      <c r="DY2770" s="1">
        <v>0.29399999999999998</v>
      </c>
      <c r="DZ2770" s="1">
        <v>0.11700000000000001</v>
      </c>
      <c r="EA2770" s="1">
        <v>0.11700000000000001</v>
      </c>
    </row>
    <row r="2771" spans="1:131" hidden="1" x14ac:dyDescent="0.25">
      <c r="A2771" s="1" t="s">
        <v>480</v>
      </c>
      <c r="B2771" s="1" t="s">
        <v>479</v>
      </c>
      <c r="C2771" s="1" t="s">
        <v>136</v>
      </c>
      <c r="D2771" s="84">
        <v>1998</v>
      </c>
      <c r="E2771" s="3">
        <v>36342</v>
      </c>
      <c r="F2771" s="3"/>
      <c r="J2771" s="1">
        <v>717.46500000000003</v>
      </c>
      <c r="K2771" s="1">
        <v>2147.7175000000002</v>
      </c>
      <c r="L2771" s="1">
        <v>2642.0749999999998</v>
      </c>
      <c r="M2771" s="1">
        <v>2334.35</v>
      </c>
      <c r="N2771" s="1">
        <v>1473.4</v>
      </c>
      <c r="AF2771" s="1">
        <v>717.46500000000003</v>
      </c>
      <c r="AG2771" s="1">
        <v>2147.7175000000002</v>
      </c>
      <c r="AH2771" s="1">
        <v>2642.0749999999998</v>
      </c>
      <c r="AI2771" s="1">
        <v>2334.35</v>
      </c>
      <c r="AJ2771" s="1">
        <v>1473.4</v>
      </c>
      <c r="AK2771" s="4"/>
      <c r="AL2771" s="4"/>
      <c r="AM2771" s="1"/>
      <c r="AN2771" s="1"/>
      <c r="AO2771" s="1"/>
      <c r="AP2771" s="4"/>
      <c r="CI2771" s="1" t="s">
        <v>137</v>
      </c>
    </row>
    <row r="2772" spans="1:131" hidden="1" x14ac:dyDescent="0.25">
      <c r="A2772" s="1" t="s">
        <v>480</v>
      </c>
      <c r="B2772" s="1" t="s">
        <v>479</v>
      </c>
      <c r="C2772" s="1" t="s">
        <v>136</v>
      </c>
      <c r="D2772" s="84">
        <v>1998</v>
      </c>
      <c r="E2772" s="3">
        <v>36435</v>
      </c>
      <c r="F2772" s="3"/>
      <c r="J2772" s="1">
        <v>1478.6275000000001</v>
      </c>
      <c r="K2772" s="1">
        <v>1818.93</v>
      </c>
      <c r="L2772" s="1">
        <v>2642.0749999999998</v>
      </c>
      <c r="M2772" s="1">
        <v>2334.35</v>
      </c>
      <c r="N2772" s="1">
        <v>1473.4</v>
      </c>
      <c r="AF2772" s="1">
        <v>1478.6275000000001</v>
      </c>
      <c r="AG2772" s="1">
        <v>1818.93</v>
      </c>
      <c r="AH2772" s="1">
        <v>2642.0749999999998</v>
      </c>
      <c r="AI2772" s="1">
        <v>2334.35</v>
      </c>
      <c r="AJ2772" s="1">
        <v>1473.4</v>
      </c>
      <c r="AK2772" s="4"/>
      <c r="AL2772" s="4"/>
      <c r="AM2772" s="1"/>
      <c r="AN2772" s="1"/>
      <c r="AO2772" s="1"/>
      <c r="AP2772" s="4"/>
      <c r="CI2772" s="1" t="s">
        <v>137</v>
      </c>
    </row>
    <row r="2773" spans="1:131" hidden="1" x14ac:dyDescent="0.25">
      <c r="A2773" s="1" t="s">
        <v>480</v>
      </c>
      <c r="B2773" s="1" t="s">
        <v>479</v>
      </c>
      <c r="C2773" s="1" t="s">
        <v>136</v>
      </c>
      <c r="D2773" s="84">
        <v>1998</v>
      </c>
      <c r="E2773" s="3">
        <v>36495</v>
      </c>
      <c r="F2773" s="3"/>
      <c r="J2773" s="1">
        <v>1174.32</v>
      </c>
      <c r="K2773" s="1">
        <v>1818.93</v>
      </c>
      <c r="L2773" s="1">
        <v>2642.0749999999998</v>
      </c>
      <c r="M2773" s="1">
        <v>2334.35</v>
      </c>
      <c r="N2773" s="1">
        <v>1473.4</v>
      </c>
      <c r="AF2773" s="1">
        <v>1174.32</v>
      </c>
      <c r="AG2773" s="1">
        <v>1818.93</v>
      </c>
      <c r="AH2773" s="1">
        <v>2642.0749999999998</v>
      </c>
      <c r="AI2773" s="1">
        <v>2334.35</v>
      </c>
      <c r="AJ2773" s="1">
        <v>1473.4</v>
      </c>
      <c r="AK2773" s="4"/>
      <c r="AL2773" s="4"/>
      <c r="AM2773" s="1"/>
      <c r="AN2773" s="1"/>
      <c r="AO2773" s="1"/>
      <c r="AP2773" s="4"/>
      <c r="CI2773" s="1" t="s">
        <v>137</v>
      </c>
    </row>
    <row r="2774" spans="1:131" hidden="1" x14ac:dyDescent="0.25">
      <c r="A2774" s="1" t="s">
        <v>480</v>
      </c>
      <c r="B2774" s="1" t="s">
        <v>479</v>
      </c>
      <c r="C2774" s="1" t="s">
        <v>138</v>
      </c>
      <c r="D2774" s="84">
        <v>1998</v>
      </c>
      <c r="E2774" s="3">
        <v>35838</v>
      </c>
      <c r="F2774" s="3"/>
      <c r="J2774" s="1">
        <v>0.13</v>
      </c>
      <c r="K2774" s="1">
        <v>0.14000000000000001</v>
      </c>
      <c r="L2774" s="1">
        <v>9.4E-2</v>
      </c>
      <c r="M2774" s="1">
        <v>434.15</v>
      </c>
      <c r="N2774" s="1">
        <v>646.72500000000002</v>
      </c>
      <c r="O2774" s="1">
        <v>1411.6</v>
      </c>
      <c r="P2774" s="1">
        <v>1937.7249999999999</v>
      </c>
      <c r="Q2774" s="1">
        <v>2254.75</v>
      </c>
      <c r="R2774" s="1">
        <v>2569</v>
      </c>
      <c r="Y2774" s="1">
        <v>19761.53846</v>
      </c>
      <c r="Z2774" s="1">
        <v>18222.5</v>
      </c>
      <c r="AA2774" s="1">
        <v>17095.74468</v>
      </c>
      <c r="AC2774" s="1">
        <v>434.15</v>
      </c>
      <c r="AD2774" s="1">
        <v>646.72500000000002</v>
      </c>
      <c r="AE2774" s="1">
        <v>1411.6</v>
      </c>
      <c r="AF2774" s="1">
        <v>1937.7249999999999</v>
      </c>
      <c r="AG2774" s="1">
        <v>2254.75</v>
      </c>
      <c r="AH2774" s="1">
        <v>2569</v>
      </c>
      <c r="AI2774" s="1">
        <v>2551.15</v>
      </c>
      <c r="AJ2774" s="1">
        <v>1607</v>
      </c>
      <c r="AK2774" s="4"/>
      <c r="AL2774" s="4"/>
      <c r="AM2774" s="1"/>
      <c r="AN2774" s="1"/>
      <c r="AO2774" s="1"/>
      <c r="AP2774" s="4"/>
      <c r="CI2774" s="1" t="s">
        <v>139</v>
      </c>
    </row>
    <row r="2775" spans="1:131" hidden="1" x14ac:dyDescent="0.25">
      <c r="A2775" s="1" t="s">
        <v>480</v>
      </c>
      <c r="B2775" s="1" t="s">
        <v>479</v>
      </c>
      <c r="C2775" s="1" t="s">
        <v>138</v>
      </c>
      <c r="D2775" s="84">
        <v>1998</v>
      </c>
      <c r="E2775" s="3">
        <v>35896</v>
      </c>
      <c r="F2775" s="3"/>
      <c r="J2775" s="1">
        <v>1.8499999999999999E-2</v>
      </c>
      <c r="K2775" s="1">
        <v>2.3E-2</v>
      </c>
      <c r="L2775" s="1">
        <v>0.03</v>
      </c>
      <c r="M2775" s="1">
        <v>3.3000000000000002E-2</v>
      </c>
      <c r="N2775" s="1">
        <v>8.9999999999999993E-3</v>
      </c>
      <c r="O2775" s="1">
        <v>316.89999999999998</v>
      </c>
      <c r="P2775" s="1">
        <v>417.15</v>
      </c>
      <c r="Q2775" s="1">
        <v>602.25</v>
      </c>
      <c r="R2775" s="1">
        <v>926.75</v>
      </c>
      <c r="S2775" s="1">
        <v>17129.729729999999</v>
      </c>
      <c r="T2775" s="1">
        <v>18136.95652</v>
      </c>
      <c r="U2775" s="1">
        <v>20075</v>
      </c>
      <c r="V2775" s="1">
        <v>28083.333330000001</v>
      </c>
      <c r="W2775" s="1">
        <v>14283.333329999999</v>
      </c>
      <c r="AB2775" s="1">
        <v>316.89999999999998</v>
      </c>
      <c r="AC2775" s="1">
        <v>417.15</v>
      </c>
      <c r="AD2775" s="1">
        <v>602.25</v>
      </c>
      <c r="AE2775" s="1">
        <v>926.75</v>
      </c>
      <c r="AF2775" s="1">
        <v>128.55000000000001</v>
      </c>
      <c r="AK2775" s="4"/>
      <c r="AL2775" s="4"/>
      <c r="AM2775" s="1"/>
      <c r="AN2775" s="1"/>
      <c r="AO2775" s="1"/>
      <c r="AP2775" s="4"/>
      <c r="CI2775" s="1" t="s">
        <v>139</v>
      </c>
    </row>
    <row r="2776" spans="1:131" hidden="1" x14ac:dyDescent="0.25">
      <c r="A2776" s="1" t="s">
        <v>480</v>
      </c>
      <c r="B2776" s="1" t="s">
        <v>479</v>
      </c>
      <c r="C2776" s="1" t="s">
        <v>138</v>
      </c>
      <c r="D2776" s="84">
        <v>1998</v>
      </c>
      <c r="E2776" s="3">
        <v>36050</v>
      </c>
      <c r="F2776" s="3"/>
      <c r="J2776" s="1">
        <v>0.14499999999999999</v>
      </c>
      <c r="K2776" s="1">
        <v>9.8000000000000004E-2</v>
      </c>
      <c r="L2776" s="1">
        <v>1129.28</v>
      </c>
      <c r="M2776" s="1">
        <v>1937.7249999999999</v>
      </c>
      <c r="N2776" s="1">
        <v>2254.75</v>
      </c>
      <c r="O2776" s="1">
        <v>2478.3000000000002</v>
      </c>
      <c r="P2776" s="1">
        <v>2408.85</v>
      </c>
      <c r="Q2776" s="1">
        <v>1626.6</v>
      </c>
      <c r="R2776" s="1">
        <v>16612.758620000001</v>
      </c>
      <c r="Z2776" s="1">
        <v>16612.758620000001</v>
      </c>
      <c r="AA2776" s="1">
        <v>16597.959180000002</v>
      </c>
      <c r="AE2776" s="1">
        <v>1129.28</v>
      </c>
      <c r="AF2776" s="1">
        <v>1937.7249999999999</v>
      </c>
      <c r="AG2776" s="1">
        <v>2254.75</v>
      </c>
      <c r="AH2776" s="1">
        <v>2478.3000000000002</v>
      </c>
      <c r="AI2776" s="1">
        <v>2408.85</v>
      </c>
      <c r="AJ2776" s="1">
        <v>1626.6</v>
      </c>
      <c r="AK2776" s="4"/>
      <c r="AL2776" s="4"/>
      <c r="AM2776" s="1"/>
      <c r="AN2776" s="1"/>
      <c r="AO2776" s="1"/>
      <c r="AP2776" s="4"/>
      <c r="CI2776" s="1" t="s">
        <v>139</v>
      </c>
    </row>
    <row r="2777" spans="1:131" hidden="1" x14ac:dyDescent="0.25">
      <c r="A2777" s="1" t="s">
        <v>480</v>
      </c>
      <c r="B2777" s="1" t="s">
        <v>479</v>
      </c>
      <c r="C2777" s="1" t="s">
        <v>138</v>
      </c>
      <c r="D2777" s="84">
        <v>1998</v>
      </c>
      <c r="E2777" s="3">
        <v>36095</v>
      </c>
      <c r="F2777" s="3"/>
      <c r="AK2777" s="4"/>
      <c r="AL2777" s="4"/>
      <c r="AM2777" s="1"/>
      <c r="AN2777" s="1"/>
      <c r="AO2777" s="1"/>
      <c r="AP2777" s="4"/>
      <c r="CH2777" s="1" t="s">
        <v>139</v>
      </c>
      <c r="DS2777" s="1">
        <v>341.71</v>
      </c>
      <c r="DT2777" s="1">
        <v>0.21099999999999999</v>
      </c>
      <c r="DU2777" s="1">
        <v>0.26100000000000001</v>
      </c>
      <c r="DV2777" s="1">
        <v>0.24299999999999999</v>
      </c>
      <c r="DW2777" s="1">
        <v>0.224</v>
      </c>
      <c r="DX2777" s="1">
        <v>0.22500000000000001</v>
      </c>
      <c r="DY2777" s="1">
        <v>0.20599999999999999</v>
      </c>
      <c r="DZ2777" s="1">
        <v>0.20899999999999999</v>
      </c>
      <c r="EA2777" s="1">
        <v>0.13</v>
      </c>
    </row>
    <row r="2778" spans="1:131" hidden="1" x14ac:dyDescent="0.25">
      <c r="A2778" s="1" t="s">
        <v>480</v>
      </c>
      <c r="B2778" s="1" t="s">
        <v>479</v>
      </c>
      <c r="C2778" s="1" t="s">
        <v>138</v>
      </c>
      <c r="D2778" s="84">
        <v>1998</v>
      </c>
      <c r="E2778" s="3">
        <v>36096</v>
      </c>
      <c r="F2778" s="3"/>
      <c r="AK2778" s="4"/>
      <c r="AL2778" s="4"/>
      <c r="AM2778" s="1"/>
      <c r="AN2778" s="1"/>
      <c r="AO2778" s="1"/>
      <c r="AP2778" s="4"/>
      <c r="BC2778" s="1">
        <v>2.5499999999999998</v>
      </c>
      <c r="CB2778" s="1">
        <v>3.95</v>
      </c>
      <c r="CF2778" s="1">
        <v>5.2</v>
      </c>
      <c r="CG2778" s="1">
        <v>2.5499999999999998</v>
      </c>
      <c r="CI2778" s="1" t="s">
        <v>139</v>
      </c>
    </row>
    <row r="2779" spans="1:131" hidden="1" x14ac:dyDescent="0.25">
      <c r="A2779" s="1" t="s">
        <v>480</v>
      </c>
      <c r="B2779" s="1" t="s">
        <v>479</v>
      </c>
      <c r="C2779" s="1" t="s">
        <v>138</v>
      </c>
      <c r="D2779" s="84">
        <v>1998</v>
      </c>
      <c r="E2779" s="3">
        <v>36098</v>
      </c>
      <c r="F2779" s="3"/>
      <c r="AK2779" s="4"/>
      <c r="AL2779" s="4"/>
      <c r="AM2779" s="1"/>
      <c r="AN2779" s="1"/>
      <c r="AO2779" s="1"/>
      <c r="AP2779" s="4"/>
      <c r="BC2779" s="1">
        <v>2.95</v>
      </c>
      <c r="CB2779" s="1">
        <v>4.3499999999999996</v>
      </c>
      <c r="CF2779" s="1">
        <v>6.85</v>
      </c>
      <c r="CG2779" s="1">
        <v>3.95</v>
      </c>
      <c r="CI2779" s="1" t="s">
        <v>139</v>
      </c>
    </row>
    <row r="2780" spans="1:131" hidden="1" x14ac:dyDescent="0.25">
      <c r="A2780" s="1" t="s">
        <v>480</v>
      </c>
      <c r="B2780" s="1" t="s">
        <v>479</v>
      </c>
      <c r="C2780" s="1" t="s">
        <v>138</v>
      </c>
      <c r="D2780" s="84">
        <v>1998</v>
      </c>
      <c r="E2780" s="3">
        <v>36101</v>
      </c>
      <c r="F2780" s="3"/>
      <c r="AK2780" s="4"/>
      <c r="AL2780" s="4"/>
      <c r="AM2780" s="1"/>
      <c r="AN2780" s="1"/>
      <c r="AO2780" s="1"/>
      <c r="AP2780" s="4"/>
      <c r="BC2780" s="1">
        <v>3.2</v>
      </c>
      <c r="CB2780" s="1">
        <v>5</v>
      </c>
      <c r="CF2780" s="1">
        <v>7.64</v>
      </c>
      <c r="CG2780" s="1">
        <v>4.2</v>
      </c>
      <c r="CH2780" s="1" t="s">
        <v>139</v>
      </c>
      <c r="CI2780" s="1" t="s">
        <v>139</v>
      </c>
      <c r="DS2780" s="1">
        <v>330.6</v>
      </c>
      <c r="DT2780" s="1">
        <v>0.20599999999999999</v>
      </c>
      <c r="DU2780" s="1">
        <v>0.25</v>
      </c>
      <c r="DV2780" s="1">
        <v>0.24</v>
      </c>
      <c r="DW2780" s="1">
        <v>0.22</v>
      </c>
      <c r="DX2780" s="1">
        <v>0.219</v>
      </c>
      <c r="DY2780" s="1">
        <v>0.20100000000000001</v>
      </c>
      <c r="DZ2780" s="1">
        <v>0.20699999999999999</v>
      </c>
      <c r="EA2780" s="1">
        <v>0.11</v>
      </c>
    </row>
    <row r="2781" spans="1:131" hidden="1" x14ac:dyDescent="0.25">
      <c r="A2781" s="1" t="s">
        <v>480</v>
      </c>
      <c r="B2781" s="1" t="s">
        <v>479</v>
      </c>
      <c r="C2781" s="1" t="s">
        <v>138</v>
      </c>
      <c r="D2781" s="84">
        <v>1998</v>
      </c>
      <c r="E2781" s="3">
        <v>36103</v>
      </c>
      <c r="F2781" s="3"/>
      <c r="AK2781" s="4">
        <v>41.61</v>
      </c>
      <c r="AL2781" s="119">
        <f>AK2781/100</f>
        <v>0.41609999999999997</v>
      </c>
      <c r="AM2781" s="1"/>
      <c r="AN2781" s="1"/>
      <c r="AO2781" s="1"/>
      <c r="AP2781" s="4"/>
      <c r="AX2781" s="1">
        <v>0.29533309800000002</v>
      </c>
      <c r="BA2781" s="1">
        <v>0</v>
      </c>
      <c r="BB2781" s="1">
        <v>0</v>
      </c>
      <c r="BE2781" s="1">
        <v>4</v>
      </c>
      <c r="BF2781" s="1">
        <v>210.83</v>
      </c>
      <c r="BG2781" s="1">
        <v>0.66</v>
      </c>
      <c r="BJ2781" s="1">
        <f>BL2781</f>
        <v>29.96</v>
      </c>
      <c r="BK2781" s="1">
        <v>21380.37</v>
      </c>
      <c r="BL2781" s="1">
        <v>29.96</v>
      </c>
      <c r="BM2781" s="1">
        <v>0</v>
      </c>
      <c r="BZ2781" s="1">
        <v>11.65</v>
      </c>
      <c r="CD2781" s="1">
        <v>447.56</v>
      </c>
      <c r="CI2781" s="1" t="s">
        <v>139</v>
      </c>
    </row>
    <row r="2782" spans="1:131" hidden="1" x14ac:dyDescent="0.25">
      <c r="A2782" s="1" t="s">
        <v>480</v>
      </c>
      <c r="B2782" s="1" t="s">
        <v>479</v>
      </c>
      <c r="C2782" s="1" t="s">
        <v>138</v>
      </c>
      <c r="D2782" s="84">
        <v>1998</v>
      </c>
      <c r="E2782" s="3">
        <v>36104</v>
      </c>
      <c r="F2782" s="3"/>
      <c r="AK2782" s="4"/>
      <c r="AL2782" s="4"/>
      <c r="AM2782" s="1"/>
      <c r="AN2782" s="1"/>
      <c r="AO2782" s="1"/>
      <c r="AP2782" s="4"/>
      <c r="BC2782" s="1">
        <v>3.95</v>
      </c>
      <c r="CB2782" s="1">
        <v>5.25</v>
      </c>
      <c r="CF2782" s="1">
        <v>8.91</v>
      </c>
      <c r="CG2782" s="1">
        <v>5.45</v>
      </c>
      <c r="CI2782" s="1" t="s">
        <v>139</v>
      </c>
    </row>
    <row r="2783" spans="1:131" hidden="1" x14ac:dyDescent="0.25">
      <c r="A2783" s="1" t="s">
        <v>480</v>
      </c>
      <c r="B2783" s="1" t="s">
        <v>479</v>
      </c>
      <c r="C2783" s="1" t="s">
        <v>138</v>
      </c>
      <c r="D2783" s="84">
        <v>1998</v>
      </c>
      <c r="E2783" s="3">
        <v>36108</v>
      </c>
      <c r="F2783" s="3"/>
      <c r="AK2783" s="4"/>
      <c r="AL2783" s="4"/>
      <c r="AM2783" s="1"/>
      <c r="AN2783" s="1"/>
      <c r="AO2783" s="1"/>
      <c r="AP2783" s="4"/>
      <c r="BC2783" s="1">
        <v>4.75</v>
      </c>
      <c r="CB2783" s="1">
        <v>6.1</v>
      </c>
      <c r="CF2783" s="1">
        <v>12.15</v>
      </c>
      <c r="CG2783" s="1">
        <v>7.11</v>
      </c>
      <c r="CH2783" s="1" t="s">
        <v>139</v>
      </c>
      <c r="CI2783" s="1" t="s">
        <v>139</v>
      </c>
      <c r="DS2783" s="1">
        <v>317.74</v>
      </c>
      <c r="DT2783" s="1">
        <v>0.17100000000000001</v>
      </c>
      <c r="DU2783" s="1">
        <v>0.23100000000000001</v>
      </c>
      <c r="DV2783" s="1">
        <v>0.23499999999999999</v>
      </c>
      <c r="DW2783" s="1">
        <v>0.216</v>
      </c>
      <c r="DX2783" s="1">
        <v>0.218</v>
      </c>
      <c r="DY2783" s="1">
        <v>0.2</v>
      </c>
      <c r="DZ2783" s="1">
        <v>0.20499999999999999</v>
      </c>
      <c r="EA2783" s="1">
        <v>0.113</v>
      </c>
    </row>
    <row r="2784" spans="1:131" hidden="1" x14ac:dyDescent="0.25">
      <c r="A2784" s="1" t="s">
        <v>480</v>
      </c>
      <c r="B2784" s="1" t="s">
        <v>479</v>
      </c>
      <c r="C2784" s="1" t="s">
        <v>138</v>
      </c>
      <c r="D2784" s="84">
        <v>1998</v>
      </c>
      <c r="E2784" s="3">
        <v>36110</v>
      </c>
      <c r="F2784" s="3"/>
      <c r="J2784" s="1">
        <v>1.4500000000000001E-2</v>
      </c>
      <c r="K2784" s="1">
        <v>1.8499999999999999E-2</v>
      </c>
      <c r="L2784" s="1">
        <v>2.9499999999999998E-2</v>
      </c>
      <c r="M2784" s="1">
        <v>6.3E-2</v>
      </c>
      <c r="N2784" s="1">
        <v>7.3499999999999996E-2</v>
      </c>
      <c r="O2784" s="1">
        <v>2.75E-2</v>
      </c>
      <c r="P2784" s="1">
        <v>299.64999999999998</v>
      </c>
      <c r="Q2784" s="1">
        <v>451.15</v>
      </c>
      <c r="R2784" s="1">
        <v>691.2</v>
      </c>
      <c r="S2784" s="1">
        <v>20665.517240000001</v>
      </c>
      <c r="T2784" s="1">
        <v>24386.486489999999</v>
      </c>
      <c r="U2784" s="1">
        <v>23430.508470000001</v>
      </c>
      <c r="V2784" s="1">
        <v>22614.28571</v>
      </c>
      <c r="W2784" s="1">
        <v>25226.530610000002</v>
      </c>
      <c r="X2784" s="1">
        <v>21607.272730000001</v>
      </c>
      <c r="AB2784" s="1">
        <v>299.64999999999998</v>
      </c>
      <c r="AC2784" s="1">
        <v>451.15</v>
      </c>
      <c r="AD2784" s="1">
        <v>691.2</v>
      </c>
      <c r="AE2784" s="1">
        <v>1424.7</v>
      </c>
      <c r="AF2784" s="1">
        <v>1854.15</v>
      </c>
      <c r="AG2784" s="1">
        <v>594.20000000000005</v>
      </c>
      <c r="AK2784" s="4">
        <v>85.69</v>
      </c>
      <c r="AL2784" s="119">
        <f>AK2784/100</f>
        <v>0.8569</v>
      </c>
      <c r="AM2784" s="1"/>
      <c r="AN2784" s="1"/>
      <c r="AO2784" s="1"/>
      <c r="AP2784" s="4"/>
      <c r="AX2784" s="1">
        <v>0.53260493799999997</v>
      </c>
      <c r="BA2784" s="1">
        <v>0.08</v>
      </c>
      <c r="BB2784" s="1">
        <v>0</v>
      </c>
      <c r="BE2784" s="1">
        <v>5</v>
      </c>
      <c r="BF2784" s="1">
        <v>304.33</v>
      </c>
      <c r="BG2784" s="1">
        <v>1.43</v>
      </c>
      <c r="BJ2784" s="1">
        <f>BL2784</f>
        <v>55.79</v>
      </c>
      <c r="BK2784" s="1">
        <v>23478.46</v>
      </c>
      <c r="BL2784" s="1">
        <v>55.79</v>
      </c>
      <c r="BM2784" s="1">
        <v>0</v>
      </c>
      <c r="BZ2784" s="1">
        <v>29.39</v>
      </c>
      <c r="CD2784" s="1">
        <v>485.1</v>
      </c>
      <c r="CI2784" s="1" t="s">
        <v>139</v>
      </c>
    </row>
    <row r="2785" spans="1:131" hidden="1" x14ac:dyDescent="0.25">
      <c r="A2785" s="1" t="s">
        <v>480</v>
      </c>
      <c r="B2785" s="1" t="s">
        <v>479</v>
      </c>
      <c r="C2785" s="1" t="s">
        <v>138</v>
      </c>
      <c r="D2785" s="84">
        <v>1998</v>
      </c>
      <c r="E2785" s="3">
        <v>36111</v>
      </c>
      <c r="F2785" s="3"/>
      <c r="AK2785" s="4"/>
      <c r="AL2785" s="4"/>
      <c r="AM2785" s="1"/>
      <c r="AN2785" s="1"/>
      <c r="AO2785" s="1"/>
      <c r="AP2785" s="4"/>
      <c r="BC2785" s="1">
        <v>5.15</v>
      </c>
      <c r="CB2785" s="1">
        <v>6.9</v>
      </c>
      <c r="CF2785" s="1">
        <v>13.43</v>
      </c>
      <c r="CG2785" s="1">
        <v>8.8699999999999992</v>
      </c>
      <c r="CI2785" s="1" t="s">
        <v>139</v>
      </c>
    </row>
    <row r="2786" spans="1:131" hidden="1" x14ac:dyDescent="0.25">
      <c r="A2786" s="1" t="s">
        <v>480</v>
      </c>
      <c r="B2786" s="1" t="s">
        <v>479</v>
      </c>
      <c r="C2786" s="1" t="s">
        <v>138</v>
      </c>
      <c r="D2786" s="84">
        <v>1998</v>
      </c>
      <c r="E2786" s="3">
        <v>36115</v>
      </c>
      <c r="F2786" s="3"/>
      <c r="AK2786" s="4"/>
      <c r="AL2786" s="4"/>
      <c r="AM2786" s="1"/>
      <c r="AN2786" s="1"/>
      <c r="AO2786" s="1"/>
      <c r="AP2786" s="4"/>
      <c r="BC2786" s="1">
        <v>5.95</v>
      </c>
      <c r="CB2786" s="1">
        <v>7.15</v>
      </c>
      <c r="CF2786" s="1">
        <v>15.05</v>
      </c>
      <c r="CG2786" s="1">
        <v>10.64</v>
      </c>
      <c r="CH2786" s="1" t="s">
        <v>139</v>
      </c>
      <c r="CI2786" s="1" t="s">
        <v>139</v>
      </c>
      <c r="DS2786" s="1">
        <v>309.23</v>
      </c>
      <c r="DT2786" s="1">
        <v>0.14099999999999999</v>
      </c>
      <c r="DU2786" s="1">
        <v>0.216</v>
      </c>
      <c r="DV2786" s="1">
        <v>0.23200000000000001</v>
      </c>
      <c r="DW2786" s="1">
        <v>0.21199999999999999</v>
      </c>
      <c r="DX2786" s="1">
        <v>0.218</v>
      </c>
      <c r="DY2786" s="1">
        <v>0.20399999999999999</v>
      </c>
      <c r="DZ2786" s="1">
        <v>0.20699999999999999</v>
      </c>
      <c r="EA2786" s="1">
        <v>0.11700000000000001</v>
      </c>
    </row>
    <row r="2787" spans="1:131" hidden="1" x14ac:dyDescent="0.25">
      <c r="A2787" s="1" t="s">
        <v>480</v>
      </c>
      <c r="B2787" s="1" t="s">
        <v>479</v>
      </c>
      <c r="C2787" s="1" t="s">
        <v>138</v>
      </c>
      <c r="D2787" s="84">
        <v>1998</v>
      </c>
      <c r="E2787" s="3">
        <v>36116</v>
      </c>
      <c r="F2787" s="3"/>
      <c r="J2787" s="1">
        <v>5.0999999999999997E-2</v>
      </c>
      <c r="K2787" s="1">
        <v>9.0499999999999997E-2</v>
      </c>
      <c r="L2787" s="1">
        <v>0.1105</v>
      </c>
      <c r="M2787" s="1">
        <v>0.06</v>
      </c>
      <c r="N2787" s="1">
        <v>308.27499999999998</v>
      </c>
      <c r="O2787" s="1">
        <v>434.15</v>
      </c>
      <c r="P2787" s="1">
        <v>646.72500000000002</v>
      </c>
      <c r="Q2787" s="1">
        <v>1398.5</v>
      </c>
      <c r="R2787" s="1">
        <v>2027.5</v>
      </c>
      <c r="V2787" s="1">
        <v>27421.568630000002</v>
      </c>
      <c r="W2787" s="1">
        <v>22403.314920000001</v>
      </c>
      <c r="X2787" s="1">
        <v>20416.28959</v>
      </c>
      <c r="Y2787" s="1">
        <v>17966.666669999999</v>
      </c>
      <c r="AB2787" s="1">
        <v>308.27499999999998</v>
      </c>
      <c r="AC2787" s="1">
        <v>434.15</v>
      </c>
      <c r="AD2787" s="1">
        <v>646.72500000000002</v>
      </c>
      <c r="AE2787" s="1">
        <v>1398.5</v>
      </c>
      <c r="AF2787" s="1">
        <v>2027.5</v>
      </c>
      <c r="AG2787" s="1">
        <v>2256</v>
      </c>
      <c r="AH2787" s="1">
        <v>1078</v>
      </c>
      <c r="AK2787" s="4">
        <v>234.79</v>
      </c>
      <c r="AL2787" s="119">
        <f>AK2787/100</f>
        <v>2.3479000000000001</v>
      </c>
      <c r="AM2787" s="1"/>
      <c r="AN2787" s="1"/>
      <c r="AO2787" s="1"/>
      <c r="AP2787" s="4"/>
      <c r="AX2787" s="1">
        <v>0.83185756200000005</v>
      </c>
      <c r="BA2787" s="1">
        <v>0.03</v>
      </c>
      <c r="BB2787" s="1">
        <v>0</v>
      </c>
      <c r="BE2787" s="1">
        <v>6</v>
      </c>
      <c r="BF2787" s="1">
        <v>423.83</v>
      </c>
      <c r="BG2787" s="1">
        <v>3.3</v>
      </c>
      <c r="BJ2787" s="1">
        <f>BL2787</f>
        <v>133.84</v>
      </c>
      <c r="BK2787" s="1">
        <v>22511.46</v>
      </c>
      <c r="BL2787" s="1">
        <v>133.84</v>
      </c>
      <c r="BM2787" s="1">
        <v>0</v>
      </c>
      <c r="BZ2787" s="1">
        <v>100.73</v>
      </c>
      <c r="CD2787" s="1">
        <v>638.14</v>
      </c>
      <c r="CI2787" s="1" t="s">
        <v>139</v>
      </c>
    </row>
    <row r="2788" spans="1:131" hidden="1" x14ac:dyDescent="0.25">
      <c r="A2788" s="1" t="s">
        <v>480</v>
      </c>
      <c r="B2788" s="1" t="s">
        <v>479</v>
      </c>
      <c r="C2788" s="1" t="s">
        <v>138</v>
      </c>
      <c r="D2788" s="84">
        <v>1998</v>
      </c>
      <c r="E2788" s="3">
        <v>36118</v>
      </c>
      <c r="F2788" s="3"/>
      <c r="AK2788" s="4"/>
      <c r="AL2788" s="4"/>
      <c r="AM2788" s="1"/>
      <c r="AN2788" s="1"/>
      <c r="AO2788" s="1"/>
      <c r="AP2788" s="4"/>
      <c r="BC2788" s="1">
        <v>6.65</v>
      </c>
      <c r="CB2788" s="1">
        <v>7.9</v>
      </c>
      <c r="CF2788" s="1">
        <v>16.600000000000001</v>
      </c>
      <c r="CG2788" s="1">
        <v>12.2</v>
      </c>
      <c r="CI2788" s="1" t="s">
        <v>139</v>
      </c>
    </row>
    <row r="2789" spans="1:131" hidden="1" x14ac:dyDescent="0.25">
      <c r="A2789" s="1" t="s">
        <v>480</v>
      </c>
      <c r="B2789" s="1" t="s">
        <v>479</v>
      </c>
      <c r="C2789" s="1" t="s">
        <v>138</v>
      </c>
      <c r="D2789" s="84">
        <v>1998</v>
      </c>
      <c r="E2789" s="3">
        <v>36122</v>
      </c>
      <c r="F2789" s="3"/>
      <c r="J2789" s="1">
        <v>8.2500000000000004E-2</v>
      </c>
      <c r="K2789" s="1">
        <v>0.1105</v>
      </c>
      <c r="L2789" s="1">
        <v>0.1135</v>
      </c>
      <c r="M2789" s="1">
        <v>9.0999999999999998E-2</v>
      </c>
      <c r="N2789" s="1">
        <v>2.1499999999999998E-2</v>
      </c>
      <c r="O2789" s="1">
        <v>308.27499999999998</v>
      </c>
      <c r="P2789" s="1">
        <v>434.15</v>
      </c>
      <c r="Q2789" s="1">
        <v>646.72500000000002</v>
      </c>
      <c r="R2789" s="1">
        <v>1411.6</v>
      </c>
      <c r="W2789" s="1">
        <v>22399.393940000002</v>
      </c>
      <c r="X2789" s="1">
        <v>20393.66516</v>
      </c>
      <c r="Y2789" s="1">
        <v>21036.123350000002</v>
      </c>
      <c r="Z2789" s="1">
        <v>17367.582419999999</v>
      </c>
      <c r="AA2789" s="1">
        <v>3272.0930229999999</v>
      </c>
      <c r="AB2789" s="1">
        <v>308.27499999999998</v>
      </c>
      <c r="AC2789" s="1">
        <v>434.15</v>
      </c>
      <c r="AD2789" s="1">
        <v>646.72500000000002</v>
      </c>
      <c r="AE2789" s="1">
        <v>1411.6</v>
      </c>
      <c r="AF2789" s="1">
        <v>1847.95</v>
      </c>
      <c r="AG2789" s="1">
        <v>2253.5</v>
      </c>
      <c r="AH2789" s="1">
        <v>2387.6</v>
      </c>
      <c r="AI2789" s="1">
        <v>1580.45</v>
      </c>
      <c r="AJ2789" s="1">
        <v>70.349999999999994</v>
      </c>
      <c r="AK2789" s="4">
        <v>313.38</v>
      </c>
      <c r="AL2789" s="119">
        <f>AK2789/100</f>
        <v>3.1337999999999999</v>
      </c>
      <c r="AM2789" s="1"/>
      <c r="AN2789" s="1"/>
      <c r="AO2789" s="1"/>
      <c r="AP2789" s="4"/>
      <c r="AX2789" s="1">
        <v>0.87273265099999997</v>
      </c>
      <c r="BA2789" s="1">
        <v>0.44</v>
      </c>
      <c r="BB2789" s="1">
        <v>0</v>
      </c>
      <c r="BC2789" s="1">
        <v>7.25</v>
      </c>
      <c r="BE2789" s="1">
        <v>8</v>
      </c>
      <c r="BF2789" s="1">
        <v>502.5</v>
      </c>
      <c r="BG2789" s="1">
        <v>3.82</v>
      </c>
      <c r="BJ2789" s="1">
        <f>BL2789</f>
        <v>155.46</v>
      </c>
      <c r="BK2789" s="1">
        <v>21840.69</v>
      </c>
      <c r="BL2789" s="1">
        <v>155.46</v>
      </c>
      <c r="BM2789" s="1">
        <v>0</v>
      </c>
      <c r="BZ2789" s="1">
        <v>154.97999999999999</v>
      </c>
      <c r="CB2789" s="1">
        <v>8.35</v>
      </c>
      <c r="CD2789" s="1">
        <v>542.85</v>
      </c>
      <c r="CF2789" s="1">
        <v>17.38</v>
      </c>
      <c r="CG2789" s="1">
        <v>13.4</v>
      </c>
      <c r="CH2789" s="1" t="s">
        <v>139</v>
      </c>
      <c r="CI2789" s="1" t="s">
        <v>139</v>
      </c>
      <c r="DS2789" s="1">
        <v>289</v>
      </c>
      <c r="DT2789" s="1">
        <v>0.112</v>
      </c>
      <c r="DU2789" s="1">
        <v>0.185</v>
      </c>
      <c r="DV2789" s="1">
        <v>0.217</v>
      </c>
      <c r="DW2789" s="1">
        <v>0.20399999999999999</v>
      </c>
      <c r="DX2789" s="1">
        <v>0.20899999999999999</v>
      </c>
      <c r="DY2789" s="1">
        <v>0.20200000000000001</v>
      </c>
      <c r="DZ2789" s="1">
        <v>0.19900000000000001</v>
      </c>
      <c r="EA2789" s="1">
        <v>0.11600000000000001</v>
      </c>
    </row>
    <row r="2790" spans="1:131" hidden="1" x14ac:dyDescent="0.25">
      <c r="A2790" s="1" t="s">
        <v>480</v>
      </c>
      <c r="B2790" s="1" t="s">
        <v>479</v>
      </c>
      <c r="C2790" s="1" t="s">
        <v>138</v>
      </c>
      <c r="D2790" s="84">
        <v>1998</v>
      </c>
      <c r="E2790" s="3">
        <v>36125</v>
      </c>
      <c r="F2790" s="3"/>
      <c r="AK2790" s="4"/>
      <c r="AL2790" s="4"/>
      <c r="AM2790" s="1"/>
      <c r="AN2790" s="1"/>
      <c r="AO2790" s="1"/>
      <c r="AP2790" s="4"/>
      <c r="BC2790" s="1">
        <v>7.8</v>
      </c>
      <c r="CB2790" s="1">
        <v>8.9</v>
      </c>
      <c r="CF2790" s="1">
        <v>18.78</v>
      </c>
      <c r="CG2790" s="1">
        <v>14.59</v>
      </c>
      <c r="CI2790" s="1" t="s">
        <v>139</v>
      </c>
    </row>
    <row r="2791" spans="1:131" hidden="1" x14ac:dyDescent="0.25">
      <c r="A2791" s="1" t="s">
        <v>480</v>
      </c>
      <c r="B2791" s="1" t="s">
        <v>479</v>
      </c>
      <c r="C2791" s="1" t="s">
        <v>138</v>
      </c>
      <c r="D2791" s="84">
        <v>1998</v>
      </c>
      <c r="E2791" s="3">
        <v>36129</v>
      </c>
      <c r="F2791" s="3"/>
      <c r="AK2791" s="4"/>
      <c r="AL2791" s="4"/>
      <c r="AM2791" s="1"/>
      <c r="AN2791" s="1"/>
      <c r="AO2791" s="1"/>
      <c r="AP2791" s="4"/>
      <c r="BC2791" s="1">
        <v>8.65</v>
      </c>
      <c r="CB2791" s="1">
        <v>9</v>
      </c>
      <c r="CF2791" s="1">
        <v>18.98</v>
      </c>
      <c r="CG2791" s="1">
        <v>15.61</v>
      </c>
      <c r="CH2791" s="1" t="s">
        <v>139</v>
      </c>
      <c r="CI2791" s="1" t="s">
        <v>139</v>
      </c>
      <c r="DS2791" s="1">
        <v>276.42</v>
      </c>
      <c r="DT2791" s="1">
        <v>9.8000000000000004E-2</v>
      </c>
      <c r="DU2791" s="1">
        <v>0.17199999999999999</v>
      </c>
      <c r="DV2791" s="1">
        <v>0.20100000000000001</v>
      </c>
      <c r="DW2791" s="1">
        <v>0.19400000000000001</v>
      </c>
      <c r="DX2791" s="1">
        <v>0.20699999999999999</v>
      </c>
      <c r="DY2791" s="1">
        <v>0.2</v>
      </c>
      <c r="DZ2791" s="1">
        <v>0.19500000000000001</v>
      </c>
      <c r="EA2791" s="1">
        <v>0.11700000000000001</v>
      </c>
    </row>
    <row r="2792" spans="1:131" hidden="1" x14ac:dyDescent="0.25">
      <c r="A2792" s="1" t="s">
        <v>480</v>
      </c>
      <c r="B2792" s="1" t="s">
        <v>479</v>
      </c>
      <c r="C2792" s="1" t="s">
        <v>138</v>
      </c>
      <c r="D2792" s="84">
        <v>1998</v>
      </c>
      <c r="E2792" s="3">
        <v>36131</v>
      </c>
      <c r="F2792" s="3"/>
      <c r="AK2792" s="4">
        <v>442.5</v>
      </c>
      <c r="AL2792" s="119">
        <f>AK2792/100</f>
        <v>4.4249999999999998</v>
      </c>
      <c r="AM2792" s="1"/>
      <c r="AN2792" s="1"/>
      <c r="AO2792" s="1"/>
      <c r="AP2792" s="4"/>
      <c r="AX2792" s="1">
        <v>0.90528995499999998</v>
      </c>
      <c r="BA2792" s="1">
        <v>0.77</v>
      </c>
      <c r="BB2792" s="1">
        <v>1</v>
      </c>
      <c r="BE2792" s="1">
        <v>8</v>
      </c>
      <c r="BF2792" s="1">
        <v>615</v>
      </c>
      <c r="BG2792" s="1">
        <v>4.3600000000000003</v>
      </c>
      <c r="BJ2792" s="1">
        <f>BL2792</f>
        <v>160.87</v>
      </c>
      <c r="BK2792" s="1">
        <v>22734.83</v>
      </c>
      <c r="BL2792" s="1">
        <v>160.87</v>
      </c>
      <c r="BM2792" s="1">
        <v>0</v>
      </c>
      <c r="BZ2792" s="1">
        <v>276.39999999999998</v>
      </c>
      <c r="CD2792" s="1">
        <v>551.51</v>
      </c>
      <c r="CI2792" s="1" t="s">
        <v>139</v>
      </c>
    </row>
    <row r="2793" spans="1:131" hidden="1" x14ac:dyDescent="0.25">
      <c r="A2793" s="1" t="s">
        <v>480</v>
      </c>
      <c r="B2793" s="1" t="s">
        <v>479</v>
      </c>
      <c r="C2793" s="1" t="s">
        <v>138</v>
      </c>
      <c r="D2793" s="84">
        <v>1998</v>
      </c>
      <c r="E2793" s="3">
        <v>36132</v>
      </c>
      <c r="F2793" s="3"/>
      <c r="AK2793" s="4"/>
      <c r="AL2793" s="4"/>
      <c r="AM2793" s="1"/>
      <c r="AN2793" s="1"/>
      <c r="AO2793" s="1"/>
      <c r="AP2793" s="4"/>
      <c r="BC2793" s="1">
        <v>8.9</v>
      </c>
      <c r="CB2793" s="1">
        <v>9.0500000000000007</v>
      </c>
      <c r="CF2793" s="1">
        <v>19.63</v>
      </c>
      <c r="CG2793" s="1">
        <v>16.329999999999998</v>
      </c>
      <c r="CI2793" s="1" t="s">
        <v>139</v>
      </c>
    </row>
    <row r="2794" spans="1:131" hidden="1" x14ac:dyDescent="0.25">
      <c r="A2794" s="1" t="s">
        <v>480</v>
      </c>
      <c r="B2794" s="1" t="s">
        <v>479</v>
      </c>
      <c r="C2794" s="1" t="s">
        <v>138</v>
      </c>
      <c r="D2794" s="84">
        <v>1998</v>
      </c>
      <c r="E2794" s="3">
        <v>36136</v>
      </c>
      <c r="F2794" s="3"/>
      <c r="AK2794" s="4"/>
      <c r="AL2794" s="4"/>
      <c r="AM2794" s="1"/>
      <c r="AN2794" s="1"/>
      <c r="AO2794" s="1"/>
      <c r="AP2794" s="4"/>
      <c r="BC2794" s="1">
        <v>9</v>
      </c>
      <c r="CF2794" s="1">
        <v>10.79</v>
      </c>
      <c r="CG2794" s="1">
        <v>17</v>
      </c>
      <c r="CH2794" s="1" t="s">
        <v>139</v>
      </c>
      <c r="CI2794" s="1" t="s">
        <v>139</v>
      </c>
      <c r="DS2794" s="1">
        <v>260.45</v>
      </c>
      <c r="DT2794" s="1">
        <v>8.5999999999999993E-2</v>
      </c>
      <c r="DU2794" s="1">
        <v>0.16300000000000001</v>
      </c>
      <c r="DV2794" s="1">
        <v>0.17699999999999999</v>
      </c>
      <c r="DW2794" s="1">
        <v>0.17899999999999999</v>
      </c>
      <c r="DX2794" s="1">
        <v>0.19600000000000001</v>
      </c>
      <c r="DY2794" s="1">
        <v>0.19900000000000001</v>
      </c>
      <c r="DZ2794" s="1">
        <v>0.187</v>
      </c>
      <c r="EA2794" s="1">
        <v>0.115</v>
      </c>
    </row>
    <row r="2795" spans="1:131" hidden="1" x14ac:dyDescent="0.25">
      <c r="A2795" s="1" t="s">
        <v>480</v>
      </c>
      <c r="B2795" s="1" t="s">
        <v>479</v>
      </c>
      <c r="C2795" s="1" t="s">
        <v>138</v>
      </c>
      <c r="D2795" s="84">
        <v>1998</v>
      </c>
      <c r="E2795" s="3">
        <v>36138</v>
      </c>
      <c r="F2795" s="3"/>
      <c r="AK2795" s="4">
        <v>593.01</v>
      </c>
      <c r="AL2795" s="119">
        <f>AK2795/100</f>
        <v>5.9300999999999995</v>
      </c>
      <c r="AM2795" s="1"/>
      <c r="AN2795" s="1"/>
      <c r="AO2795" s="1"/>
      <c r="AP2795" s="4"/>
      <c r="AX2795" s="1">
        <v>0.85991200000000001</v>
      </c>
      <c r="BA2795" s="1">
        <v>3.44</v>
      </c>
      <c r="BB2795" s="1">
        <v>3.2</v>
      </c>
      <c r="BE2795" s="1">
        <v>5.8</v>
      </c>
      <c r="BF2795" s="1">
        <v>683.17</v>
      </c>
      <c r="BG2795" s="1">
        <v>3.58</v>
      </c>
      <c r="BJ2795" s="1">
        <f>BL2795</f>
        <v>137.80000000000001</v>
      </c>
      <c r="BK2795" s="1">
        <v>20293.12</v>
      </c>
      <c r="BL2795" s="1">
        <v>137.80000000000001</v>
      </c>
      <c r="BM2795" s="1">
        <v>0</v>
      </c>
      <c r="BO2795" s="1">
        <v>13.05</v>
      </c>
      <c r="BZ2795" s="1">
        <v>368.15</v>
      </c>
      <c r="CD2795" s="1">
        <v>539.96</v>
      </c>
      <c r="CI2795" s="1" t="s">
        <v>139</v>
      </c>
    </row>
    <row r="2796" spans="1:131" hidden="1" x14ac:dyDescent="0.25">
      <c r="A2796" s="1" t="s">
        <v>480</v>
      </c>
      <c r="B2796" s="1" t="s">
        <v>479</v>
      </c>
      <c r="C2796" s="1" t="s">
        <v>138</v>
      </c>
      <c r="D2796" s="84">
        <v>1998</v>
      </c>
      <c r="E2796" s="3">
        <v>36139</v>
      </c>
      <c r="F2796" s="3"/>
      <c r="AK2796" s="4"/>
      <c r="AL2796" s="4"/>
      <c r="AM2796" s="1"/>
      <c r="AN2796" s="1"/>
      <c r="AO2796" s="1"/>
      <c r="AP2796" s="4"/>
      <c r="CG2796" s="1">
        <v>8.89</v>
      </c>
      <c r="CI2796" s="1" t="s">
        <v>139</v>
      </c>
    </row>
    <row r="2797" spans="1:131" hidden="1" x14ac:dyDescent="0.25">
      <c r="A2797" s="1" t="s">
        <v>480</v>
      </c>
      <c r="B2797" s="1" t="s">
        <v>479</v>
      </c>
      <c r="C2797" s="1" t="s">
        <v>138</v>
      </c>
      <c r="D2797" s="84">
        <v>1998</v>
      </c>
      <c r="E2797" s="3">
        <v>36143</v>
      </c>
      <c r="F2797" s="3"/>
      <c r="AK2797" s="4"/>
      <c r="AL2797" s="4"/>
      <c r="AM2797" s="1"/>
      <c r="AN2797" s="1"/>
      <c r="AO2797" s="1"/>
      <c r="AP2797" s="4"/>
      <c r="CG2797" s="1">
        <v>9.18</v>
      </c>
      <c r="CH2797" s="1" t="s">
        <v>139</v>
      </c>
      <c r="CI2797" s="1" t="s">
        <v>139</v>
      </c>
      <c r="DS2797" s="1">
        <v>240.91</v>
      </c>
      <c r="DT2797" s="1">
        <v>8.3000000000000004E-2</v>
      </c>
      <c r="DU2797" s="1">
        <v>0.14599999999999999</v>
      </c>
      <c r="DV2797" s="1">
        <v>0.152</v>
      </c>
      <c r="DW2797" s="1">
        <v>0.157</v>
      </c>
      <c r="DX2797" s="1">
        <v>0.182</v>
      </c>
      <c r="DY2797" s="1">
        <v>0.192</v>
      </c>
      <c r="DZ2797" s="1">
        <v>0.185</v>
      </c>
      <c r="EA2797" s="1">
        <v>0.108</v>
      </c>
    </row>
    <row r="2798" spans="1:131" x14ac:dyDescent="0.25">
      <c r="A2798" s="1" t="s">
        <v>480</v>
      </c>
      <c r="B2798" s="1" t="s">
        <v>479</v>
      </c>
      <c r="C2798" s="1" t="s">
        <v>138</v>
      </c>
      <c r="D2798" s="84">
        <v>1998</v>
      </c>
      <c r="E2798" s="3">
        <v>36145</v>
      </c>
      <c r="F2798" s="3"/>
      <c r="J2798" s="1">
        <v>9.0999999999999998E-2</v>
      </c>
      <c r="K2798" s="1">
        <v>996.13499999999999</v>
      </c>
      <c r="L2798" s="1">
        <v>1760.64</v>
      </c>
      <c r="M2798" s="1">
        <v>2254.75</v>
      </c>
      <c r="N2798" s="1">
        <v>2478.3000000000002</v>
      </c>
      <c r="O2798" s="1">
        <v>2408.85</v>
      </c>
      <c r="P2798" s="1">
        <v>1504.5</v>
      </c>
      <c r="Q2798" s="1">
        <v>16532.96703</v>
      </c>
      <c r="AA2798" s="1">
        <v>16532.96703</v>
      </c>
      <c r="AE2798" s="1">
        <v>996.13499999999999</v>
      </c>
      <c r="AF2798" s="1">
        <v>1760.64</v>
      </c>
      <c r="AG2798" s="1">
        <v>2254.75</v>
      </c>
      <c r="AH2798" s="1">
        <v>2478.3000000000002</v>
      </c>
      <c r="AI2798" s="1">
        <v>2408.85</v>
      </c>
      <c r="AJ2798" s="1">
        <v>1504.5</v>
      </c>
      <c r="AK2798" s="119">
        <v>723.35</v>
      </c>
      <c r="AL2798" s="119">
        <f>AK2798/100</f>
        <v>7.2335000000000003</v>
      </c>
      <c r="AM2798" s="1"/>
      <c r="AN2798" s="1"/>
      <c r="AO2798" s="1"/>
      <c r="AP2798" s="4"/>
      <c r="AW2798" s="1">
        <v>103.72</v>
      </c>
      <c r="AX2798" s="1">
        <v>0.86474609800000002</v>
      </c>
      <c r="BA2798" s="1">
        <v>3.64</v>
      </c>
      <c r="BB2798" s="1">
        <v>3.75</v>
      </c>
      <c r="BE2798" s="1">
        <v>5.25</v>
      </c>
      <c r="BF2798" s="1">
        <v>735.83</v>
      </c>
      <c r="BG2798" s="1">
        <v>3.65</v>
      </c>
      <c r="BJ2798" s="1">
        <f>BL2798</f>
        <v>139.09</v>
      </c>
      <c r="BK2798" s="1">
        <v>23075.29</v>
      </c>
      <c r="BL2798" s="1">
        <v>139.09</v>
      </c>
      <c r="BM2798" s="1">
        <v>15.93</v>
      </c>
      <c r="BO2798" s="1">
        <v>76.430000000000007</v>
      </c>
      <c r="BZ2798" s="1">
        <v>379.44</v>
      </c>
      <c r="CD2798" s="1">
        <v>522.64</v>
      </c>
      <c r="CI2798" s="1" t="s">
        <v>139</v>
      </c>
    </row>
    <row r="2799" spans="1:131" hidden="1" x14ac:dyDescent="0.25">
      <c r="A2799" s="1" t="s">
        <v>480</v>
      </c>
      <c r="B2799" s="1" t="s">
        <v>479</v>
      </c>
      <c r="C2799" s="1" t="s">
        <v>138</v>
      </c>
      <c r="D2799" s="84">
        <v>1998</v>
      </c>
      <c r="E2799" s="3">
        <v>36146</v>
      </c>
      <c r="F2799" s="3"/>
      <c r="AK2799" s="4"/>
      <c r="AL2799" s="4"/>
      <c r="AM2799" s="1"/>
      <c r="AN2799" s="1"/>
      <c r="AO2799" s="1"/>
      <c r="AP2799" s="4"/>
      <c r="CG2799" s="1">
        <v>9.68</v>
      </c>
      <c r="CI2799" s="1" t="s">
        <v>139</v>
      </c>
    </row>
    <row r="2800" spans="1:131" hidden="1" x14ac:dyDescent="0.25">
      <c r="A2800" s="1" t="s">
        <v>480</v>
      </c>
      <c r="B2800" s="1" t="s">
        <v>479</v>
      </c>
      <c r="C2800" s="1" t="s">
        <v>138</v>
      </c>
      <c r="D2800" s="84">
        <v>1998</v>
      </c>
      <c r="E2800" s="3">
        <v>36150</v>
      </c>
      <c r="F2800" s="3"/>
      <c r="AK2800" s="4"/>
      <c r="AL2800" s="4"/>
      <c r="AM2800" s="1"/>
      <c r="AN2800" s="1"/>
      <c r="AO2800" s="1"/>
      <c r="AP2800" s="4"/>
      <c r="CG2800" s="1">
        <v>9.3800000000000008</v>
      </c>
      <c r="CH2800" s="1" t="s">
        <v>139</v>
      </c>
      <c r="CI2800" s="1" t="s">
        <v>139</v>
      </c>
      <c r="DS2800" s="1">
        <v>226.42</v>
      </c>
      <c r="DT2800" s="1">
        <v>0.08</v>
      </c>
      <c r="DU2800" s="1">
        <v>0.14199999999999999</v>
      </c>
      <c r="DV2800" s="1">
        <v>0.13600000000000001</v>
      </c>
      <c r="DW2800" s="1">
        <v>0.13800000000000001</v>
      </c>
      <c r="DX2800" s="1">
        <v>0.17299999999999999</v>
      </c>
      <c r="DY2800" s="1">
        <v>0.185</v>
      </c>
      <c r="DZ2800" s="1">
        <v>0.17699999999999999</v>
      </c>
      <c r="EA2800" s="1">
        <v>0.10100000000000001</v>
      </c>
    </row>
    <row r="2801" spans="1:131" hidden="1" x14ac:dyDescent="0.25">
      <c r="A2801" s="1" t="s">
        <v>480</v>
      </c>
      <c r="B2801" s="1" t="s">
        <v>479</v>
      </c>
      <c r="C2801" s="1" t="s">
        <v>138</v>
      </c>
      <c r="D2801" s="84">
        <v>1998</v>
      </c>
      <c r="E2801" s="3">
        <v>36152</v>
      </c>
      <c r="F2801" s="3"/>
      <c r="AK2801" s="4"/>
      <c r="AL2801" s="4"/>
      <c r="AM2801" s="1"/>
      <c r="AN2801" s="1"/>
      <c r="AO2801" s="1"/>
      <c r="AP2801" s="4"/>
      <c r="CG2801" s="1">
        <v>4.38</v>
      </c>
      <c r="CI2801" s="1" t="s">
        <v>139</v>
      </c>
    </row>
    <row r="2802" spans="1:131" hidden="1" x14ac:dyDescent="0.25">
      <c r="A2802" s="1" t="s">
        <v>480</v>
      </c>
      <c r="B2802" s="1" t="s">
        <v>479</v>
      </c>
      <c r="C2802" s="1" t="s">
        <v>138</v>
      </c>
      <c r="D2802" s="84">
        <v>1998</v>
      </c>
      <c r="E2802" s="3">
        <v>36153</v>
      </c>
      <c r="F2802" s="3"/>
      <c r="J2802" s="1">
        <v>1473.22</v>
      </c>
      <c r="K2802" s="1">
        <v>2044.08</v>
      </c>
      <c r="L2802" s="1">
        <v>2478.3000000000002</v>
      </c>
      <c r="M2802" s="1">
        <v>2408.85</v>
      </c>
      <c r="N2802" s="1">
        <v>1565.55</v>
      </c>
      <c r="AF2802" s="1">
        <v>1473.22</v>
      </c>
      <c r="AG2802" s="1">
        <v>2044.08</v>
      </c>
      <c r="AH2802" s="1">
        <v>2478.3000000000002</v>
      </c>
      <c r="AI2802" s="1">
        <v>2408.85</v>
      </c>
      <c r="AJ2802" s="1">
        <v>1565.55</v>
      </c>
      <c r="AK2802" s="119">
        <v>858.37</v>
      </c>
      <c r="AL2802" s="119">
        <f>AK2802/100</f>
        <v>8.5837000000000003</v>
      </c>
      <c r="AM2802" s="1"/>
      <c r="AN2802" s="1"/>
      <c r="AO2802" s="1"/>
      <c r="AP2802" s="4"/>
      <c r="AU2802" s="1">
        <v>11731.58</v>
      </c>
      <c r="AW2802" s="1">
        <v>164.36</v>
      </c>
      <c r="AX2802" s="1">
        <v>0.800639616</v>
      </c>
      <c r="BA2802" s="1">
        <v>8.84</v>
      </c>
      <c r="BB2802" s="1">
        <v>4.75</v>
      </c>
      <c r="BE2802" s="1">
        <v>4.25</v>
      </c>
      <c r="BF2802" s="1">
        <v>813.5</v>
      </c>
      <c r="BG2802" s="1">
        <v>2.88</v>
      </c>
      <c r="BJ2802" s="1">
        <f>BL2802</f>
        <v>114.83</v>
      </c>
      <c r="BK2802" s="1">
        <v>19978.22</v>
      </c>
      <c r="BL2802" s="1">
        <v>114.83</v>
      </c>
      <c r="BM2802" s="1">
        <v>20.38</v>
      </c>
      <c r="BO2802" s="1">
        <v>83.76</v>
      </c>
      <c r="BZ2802" s="1">
        <v>435.51</v>
      </c>
      <c r="CD2802" s="1">
        <v>470.66</v>
      </c>
      <c r="CI2802" s="1" t="s">
        <v>139</v>
      </c>
    </row>
    <row r="2803" spans="1:131" hidden="1" x14ac:dyDescent="0.25">
      <c r="A2803" s="1" t="s">
        <v>480</v>
      </c>
      <c r="B2803" s="1" t="s">
        <v>479</v>
      </c>
      <c r="C2803" s="1" t="s">
        <v>138</v>
      </c>
      <c r="D2803" s="84">
        <v>1998</v>
      </c>
      <c r="E2803" s="3">
        <v>36157</v>
      </c>
      <c r="F2803" s="3"/>
      <c r="AK2803" s="4"/>
      <c r="AL2803" s="4"/>
      <c r="AM2803" s="1"/>
      <c r="AN2803" s="1"/>
      <c r="AO2803" s="1"/>
      <c r="AP2803" s="4"/>
      <c r="CH2803" s="1" t="s">
        <v>139</v>
      </c>
      <c r="CI2803" s="1" t="s">
        <v>139</v>
      </c>
      <c r="DS2803" s="1">
        <v>214.62</v>
      </c>
      <c r="DT2803" s="1">
        <v>0.08</v>
      </c>
      <c r="DU2803" s="1">
        <v>0.13600000000000001</v>
      </c>
      <c r="DV2803" s="1">
        <v>0.125</v>
      </c>
      <c r="DW2803" s="1">
        <v>0.13</v>
      </c>
      <c r="DX2803" s="1">
        <v>0.156</v>
      </c>
      <c r="DY2803" s="1">
        <v>0.17899999999999999</v>
      </c>
      <c r="DZ2803" s="1">
        <v>0.16700000000000001</v>
      </c>
      <c r="EA2803" s="1">
        <v>0.10100000000000001</v>
      </c>
    </row>
    <row r="2804" spans="1:131" hidden="1" x14ac:dyDescent="0.25">
      <c r="A2804" s="1" t="s">
        <v>480</v>
      </c>
      <c r="B2804" s="1" t="s">
        <v>479</v>
      </c>
      <c r="C2804" s="1" t="s">
        <v>138</v>
      </c>
      <c r="D2804" s="84">
        <v>1998</v>
      </c>
      <c r="E2804" s="3">
        <v>36159</v>
      </c>
      <c r="F2804" s="3"/>
      <c r="J2804" s="1">
        <v>177.08500000000001</v>
      </c>
      <c r="K2804" s="1">
        <v>1654.05</v>
      </c>
      <c r="L2804" s="1">
        <v>2478.3000000000002</v>
      </c>
      <c r="M2804" s="1">
        <v>2408.85</v>
      </c>
      <c r="N2804" s="1">
        <v>1565.55</v>
      </c>
      <c r="AF2804" s="1">
        <v>177.08500000000001</v>
      </c>
      <c r="AG2804" s="1">
        <v>1654.05</v>
      </c>
      <c r="AH2804" s="1">
        <v>2478.3000000000002</v>
      </c>
      <c r="AI2804" s="1">
        <v>2408.85</v>
      </c>
      <c r="AJ2804" s="1">
        <v>1565.55</v>
      </c>
      <c r="AK2804" s="119">
        <v>840.38</v>
      </c>
      <c r="AL2804" s="119">
        <f t="shared" ref="AL2804:AL2805" si="23">AK2804/100</f>
        <v>8.4038000000000004</v>
      </c>
      <c r="AM2804" s="1"/>
      <c r="AN2804" s="1"/>
      <c r="AO2804" s="1"/>
      <c r="AP2804" s="4"/>
      <c r="AU2804" s="1">
        <v>8580.39</v>
      </c>
      <c r="AW2804" s="1">
        <v>214.87</v>
      </c>
      <c r="AX2804" s="1">
        <v>0.64317745699999995</v>
      </c>
      <c r="BA2804" s="1">
        <v>8.8699999999999992</v>
      </c>
      <c r="BB2804" s="1">
        <v>5.2</v>
      </c>
      <c r="BE2804" s="1">
        <v>3.8</v>
      </c>
      <c r="BF2804" s="1">
        <v>828.33</v>
      </c>
      <c r="BG2804" s="1">
        <v>1.85</v>
      </c>
      <c r="BJ2804" s="1">
        <f t="shared" ref="BJ2804:BJ2805" si="24">BL2804</f>
        <v>95.28</v>
      </c>
      <c r="BK2804" s="1">
        <v>20039.72</v>
      </c>
      <c r="BL2804" s="1">
        <v>95.28</v>
      </c>
      <c r="BM2804" s="1">
        <v>18.18</v>
      </c>
      <c r="BO2804" s="1">
        <v>89.11</v>
      </c>
      <c r="BZ2804" s="1">
        <v>381.06</v>
      </c>
      <c r="CD2804" s="1">
        <v>343.61</v>
      </c>
      <c r="CI2804" s="1" t="s">
        <v>139</v>
      </c>
    </row>
    <row r="2805" spans="1:131" hidden="1" x14ac:dyDescent="0.25">
      <c r="A2805" s="1" t="s">
        <v>480</v>
      </c>
      <c r="B2805" s="1" t="s">
        <v>479</v>
      </c>
      <c r="C2805" s="1" t="s">
        <v>138</v>
      </c>
      <c r="D2805" s="84">
        <v>1998</v>
      </c>
      <c r="E2805" s="3">
        <v>36167</v>
      </c>
      <c r="F2805" s="3"/>
      <c r="AK2805" s="119">
        <v>1196.43</v>
      </c>
      <c r="AL2805" s="119">
        <f t="shared" si="23"/>
        <v>11.964300000000001</v>
      </c>
      <c r="AM2805" s="1"/>
      <c r="AN2805" s="1"/>
      <c r="AO2805" s="1"/>
      <c r="AP2805" s="4"/>
      <c r="AU2805" s="1">
        <v>14734.93</v>
      </c>
      <c r="AW2805" s="1">
        <v>473.38</v>
      </c>
      <c r="AX2805" s="1">
        <v>0.63018159100000004</v>
      </c>
      <c r="BA2805" s="1">
        <v>13.51</v>
      </c>
      <c r="BB2805" s="1">
        <v>5.2</v>
      </c>
      <c r="BE2805" s="1">
        <v>3.8</v>
      </c>
      <c r="BF2805" s="1">
        <v>760</v>
      </c>
      <c r="BG2805" s="1">
        <v>1.96</v>
      </c>
      <c r="BJ2805" s="1">
        <f t="shared" si="24"/>
        <v>88.14</v>
      </c>
      <c r="BK2805" s="1">
        <v>22682.71</v>
      </c>
      <c r="BL2805" s="1">
        <v>88.14</v>
      </c>
      <c r="BM2805" s="1">
        <v>21.38</v>
      </c>
      <c r="BO2805" s="1">
        <v>90.49</v>
      </c>
      <c r="BZ2805" s="1">
        <v>452.91</v>
      </c>
      <c r="CD2805" s="1">
        <v>424.46</v>
      </c>
      <c r="CI2805" s="1" t="s">
        <v>139</v>
      </c>
    </row>
    <row r="2806" spans="1:131" hidden="1" x14ac:dyDescent="0.25">
      <c r="A2806" s="1" t="s">
        <v>480</v>
      </c>
      <c r="B2806" s="1" t="s">
        <v>479</v>
      </c>
      <c r="C2806" s="1" t="s">
        <v>138</v>
      </c>
      <c r="D2806" s="84">
        <v>1998</v>
      </c>
      <c r="E2806" s="3">
        <v>36171</v>
      </c>
      <c r="F2806" s="3"/>
      <c r="AK2806" s="4"/>
      <c r="AL2806" s="4"/>
      <c r="AM2806" s="1"/>
      <c r="AN2806" s="1"/>
      <c r="AO2806" s="1"/>
      <c r="AP2806" s="4"/>
      <c r="CH2806" s="1" t="s">
        <v>139</v>
      </c>
      <c r="DS2806" s="1">
        <v>287.89</v>
      </c>
      <c r="DT2806" s="1">
        <v>0.28000000000000003</v>
      </c>
      <c r="DU2806" s="1">
        <v>0.28000000000000003</v>
      </c>
      <c r="DV2806" s="1">
        <v>0.191</v>
      </c>
      <c r="DW2806" s="1">
        <v>0.13600000000000001</v>
      </c>
      <c r="DX2806" s="1">
        <v>0.14499999999999999</v>
      </c>
      <c r="DY2806" s="1">
        <v>0.16300000000000001</v>
      </c>
      <c r="DZ2806" s="1">
        <v>0.153</v>
      </c>
      <c r="EA2806" s="1">
        <v>9.2999999999999999E-2</v>
      </c>
    </row>
    <row r="2807" spans="1:131" hidden="1" x14ac:dyDescent="0.25">
      <c r="A2807" s="1" t="s">
        <v>480</v>
      </c>
      <c r="B2807" s="1" t="s">
        <v>479</v>
      </c>
      <c r="C2807" s="1" t="s">
        <v>138</v>
      </c>
      <c r="D2807" s="84">
        <v>1998</v>
      </c>
      <c r="E2807" s="3">
        <v>36172</v>
      </c>
      <c r="F2807" s="3"/>
      <c r="AK2807" s="119">
        <v>1402.31</v>
      </c>
      <c r="AL2807" s="119">
        <f>AK2807/100</f>
        <v>14.023099999999999</v>
      </c>
      <c r="AM2807" s="1"/>
      <c r="AN2807" s="1"/>
      <c r="AO2807" s="1"/>
      <c r="AP2807" s="4"/>
      <c r="AU2807" s="1">
        <v>10898.07</v>
      </c>
      <c r="AW2807" s="1">
        <v>612.54999999999995</v>
      </c>
      <c r="AX2807" s="1">
        <v>0.77355889200000005</v>
      </c>
      <c r="BA2807" s="1">
        <v>11.95</v>
      </c>
      <c r="BB2807" s="1">
        <v>5.15</v>
      </c>
      <c r="BE2807" s="1">
        <v>3.85</v>
      </c>
      <c r="BF2807" s="1">
        <v>806.67</v>
      </c>
      <c r="BG2807" s="1">
        <v>2.8</v>
      </c>
      <c r="BJ2807" s="1">
        <f>BL2807</f>
        <v>134.58000000000001</v>
      </c>
      <c r="BK2807" s="1">
        <v>20980.5</v>
      </c>
      <c r="BL2807" s="1">
        <v>134.58000000000001</v>
      </c>
      <c r="BM2807" s="1">
        <v>16.03</v>
      </c>
      <c r="BO2807" s="1">
        <v>93.26</v>
      </c>
      <c r="BZ2807" s="1">
        <v>480.99</v>
      </c>
      <c r="CD2807" s="1">
        <v>427.35</v>
      </c>
      <c r="CI2807" s="1" t="s">
        <v>139</v>
      </c>
    </row>
    <row r="2808" spans="1:131" hidden="1" x14ac:dyDescent="0.25">
      <c r="A2808" s="1" t="s">
        <v>480</v>
      </c>
      <c r="B2808" s="1" t="s">
        <v>479</v>
      </c>
      <c r="C2808" s="1" t="s">
        <v>138</v>
      </c>
      <c r="D2808" s="84">
        <v>1998</v>
      </c>
      <c r="E2808" s="3">
        <v>36178</v>
      </c>
      <c r="F2808" s="3"/>
      <c r="AK2808" s="4"/>
      <c r="AL2808" s="4"/>
      <c r="AM2808" s="1"/>
      <c r="AN2808" s="1"/>
      <c r="AO2808" s="1"/>
      <c r="AP2808" s="4"/>
      <c r="CH2808" s="1" t="s">
        <v>139</v>
      </c>
      <c r="DS2808" s="1">
        <v>316.43</v>
      </c>
      <c r="DT2808" s="1">
        <v>0.28499999999999998</v>
      </c>
      <c r="DU2808" s="1">
        <v>0.28699999999999998</v>
      </c>
      <c r="DV2808" s="1">
        <v>0.246</v>
      </c>
      <c r="DW2808" s="1">
        <v>0.19600000000000001</v>
      </c>
      <c r="DX2808" s="1">
        <v>0.16800000000000001</v>
      </c>
      <c r="DY2808" s="1">
        <v>0.161</v>
      </c>
      <c r="DZ2808" s="1">
        <v>0.14799999999999999</v>
      </c>
      <c r="EA2808" s="1">
        <v>0.09</v>
      </c>
    </row>
    <row r="2809" spans="1:131" hidden="1" x14ac:dyDescent="0.25">
      <c r="A2809" s="1" t="s">
        <v>480</v>
      </c>
      <c r="B2809" s="1" t="s">
        <v>479</v>
      </c>
      <c r="C2809" s="1" t="s">
        <v>138</v>
      </c>
      <c r="D2809" s="84">
        <v>1998</v>
      </c>
      <c r="E2809" s="3">
        <v>36179</v>
      </c>
      <c r="F2809" s="3"/>
      <c r="J2809" s="1">
        <v>1593.13</v>
      </c>
      <c r="K2809" s="1">
        <v>2478.3000000000002</v>
      </c>
      <c r="L2809" s="1">
        <v>2408.85</v>
      </c>
      <c r="M2809" s="1">
        <v>1565.55</v>
      </c>
      <c r="AG2809" s="1">
        <v>1593.13</v>
      </c>
      <c r="AH2809" s="1">
        <v>2478.3000000000002</v>
      </c>
      <c r="AI2809" s="1">
        <v>2408.85</v>
      </c>
      <c r="AJ2809" s="1">
        <v>1565.55</v>
      </c>
      <c r="AK2809" s="119">
        <v>1213.2</v>
      </c>
      <c r="AL2809" s="119">
        <f>AK2809/100</f>
        <v>12.132</v>
      </c>
      <c r="AM2809" s="1"/>
      <c r="AN2809" s="1"/>
      <c r="AO2809" s="1"/>
      <c r="AP2809" s="4"/>
      <c r="AU2809" s="1">
        <v>15501.99</v>
      </c>
      <c r="AW2809" s="1">
        <v>628.65</v>
      </c>
      <c r="AX2809" s="1">
        <v>0.65350431899999994</v>
      </c>
      <c r="BA2809" s="1">
        <v>6.86</v>
      </c>
      <c r="BB2809" s="1">
        <v>5.3</v>
      </c>
      <c r="BE2809" s="1">
        <v>3.7</v>
      </c>
      <c r="BG2809" s="1">
        <v>1.84</v>
      </c>
      <c r="BJ2809" s="1">
        <f>BL2809</f>
        <v>90.09</v>
      </c>
      <c r="BK2809" s="1">
        <v>20985.71</v>
      </c>
      <c r="BL2809" s="1">
        <v>90.09</v>
      </c>
      <c r="BM2809" s="1">
        <v>21.68</v>
      </c>
      <c r="BO2809" s="1">
        <v>83.68</v>
      </c>
      <c r="BZ2809" s="1">
        <v>364.32</v>
      </c>
      <c r="CD2809" s="1">
        <v>560.17999999999995</v>
      </c>
      <c r="CI2809" s="1" t="s">
        <v>139</v>
      </c>
    </row>
    <row r="2810" spans="1:131" hidden="1" x14ac:dyDescent="0.25">
      <c r="A2810" s="1" t="s">
        <v>480</v>
      </c>
      <c r="B2810" s="1" t="s">
        <v>479</v>
      </c>
      <c r="C2810" s="1" t="s">
        <v>138</v>
      </c>
      <c r="D2810" s="84">
        <v>1998</v>
      </c>
      <c r="E2810" s="3">
        <v>36185</v>
      </c>
      <c r="F2810" s="3"/>
      <c r="AK2810" s="4"/>
      <c r="AL2810" s="4"/>
      <c r="AM2810" s="1"/>
      <c r="AN2810" s="1"/>
      <c r="AO2810" s="1"/>
      <c r="AP2810" s="4"/>
      <c r="CH2810" s="1" t="s">
        <v>139</v>
      </c>
      <c r="DS2810" s="1">
        <v>334.8</v>
      </c>
      <c r="DT2810" s="1">
        <v>0.29199999999999998</v>
      </c>
      <c r="DU2810" s="1">
        <v>0.28899999999999998</v>
      </c>
      <c r="DV2810" s="1">
        <v>0.25700000000000001</v>
      </c>
      <c r="DW2810" s="1">
        <v>0.23699999999999999</v>
      </c>
      <c r="DX2810" s="1">
        <v>0.19700000000000001</v>
      </c>
      <c r="DY2810" s="1">
        <v>0.16400000000000001</v>
      </c>
      <c r="DZ2810" s="1">
        <v>0.14799999999999999</v>
      </c>
      <c r="EA2810" s="1">
        <v>9.0999999999999998E-2</v>
      </c>
    </row>
    <row r="2811" spans="1:131" hidden="1" x14ac:dyDescent="0.25">
      <c r="A2811" s="1" t="s">
        <v>480</v>
      </c>
      <c r="B2811" s="1" t="s">
        <v>479</v>
      </c>
      <c r="C2811" s="1" t="s">
        <v>138</v>
      </c>
      <c r="D2811" s="84">
        <v>1998</v>
      </c>
      <c r="E2811" s="3">
        <v>36188</v>
      </c>
      <c r="F2811" s="3"/>
      <c r="J2811" s="1">
        <v>2134.61</v>
      </c>
      <c r="K2811" s="1">
        <v>2478.3000000000002</v>
      </c>
      <c r="L2811" s="1">
        <v>2408.85</v>
      </c>
      <c r="M2811" s="1">
        <v>1565.55</v>
      </c>
      <c r="AG2811" s="1">
        <v>2134.61</v>
      </c>
      <c r="AH2811" s="1">
        <v>2478.3000000000002</v>
      </c>
      <c r="AI2811" s="1">
        <v>2408.85</v>
      </c>
      <c r="AJ2811" s="1">
        <v>1565.55</v>
      </c>
      <c r="AK2811" s="119">
        <v>1372.89</v>
      </c>
      <c r="AL2811" s="119">
        <f>AK2811/100</f>
        <v>13.728900000000001</v>
      </c>
      <c r="AM2811" s="1"/>
      <c r="AN2811" s="1"/>
      <c r="AO2811" s="1"/>
      <c r="AP2811" s="4"/>
      <c r="AU2811" s="1">
        <v>14685.84</v>
      </c>
      <c r="AW2811" s="1">
        <v>738.72</v>
      </c>
      <c r="AX2811" s="1">
        <v>0.749200109</v>
      </c>
      <c r="BA2811" s="1">
        <v>6.52</v>
      </c>
      <c r="BB2811" s="1">
        <v>5.05</v>
      </c>
      <c r="BE2811" s="1">
        <v>3.95</v>
      </c>
      <c r="BG2811" s="1">
        <v>2.63</v>
      </c>
      <c r="BJ2811" s="1">
        <f>BL2811</f>
        <v>115.95</v>
      </c>
      <c r="BK2811" s="1">
        <v>23060.95</v>
      </c>
      <c r="BL2811" s="1">
        <v>115.95</v>
      </c>
      <c r="BM2811" s="1">
        <v>17</v>
      </c>
      <c r="BO2811" s="1">
        <v>93.64</v>
      </c>
      <c r="BZ2811" s="1">
        <v>380.4</v>
      </c>
      <c r="CD2811" s="1">
        <v>938.44</v>
      </c>
      <c r="CI2811" s="1" t="s">
        <v>139</v>
      </c>
    </row>
    <row r="2812" spans="1:131" hidden="1" x14ac:dyDescent="0.25">
      <c r="A2812" s="1" t="s">
        <v>480</v>
      </c>
      <c r="B2812" s="1" t="s">
        <v>479</v>
      </c>
      <c r="C2812" s="1" t="s">
        <v>138</v>
      </c>
      <c r="D2812" s="84">
        <v>1998</v>
      </c>
      <c r="E2812" s="3">
        <v>36192</v>
      </c>
      <c r="F2812" s="3"/>
      <c r="AK2812" s="4"/>
      <c r="AL2812" s="4"/>
      <c r="AM2812" s="1"/>
      <c r="AN2812" s="1"/>
      <c r="AO2812" s="1"/>
      <c r="AP2812" s="4"/>
      <c r="CH2812" s="1" t="s">
        <v>139</v>
      </c>
      <c r="DS2812" s="1">
        <v>348.95</v>
      </c>
      <c r="DT2812" s="1">
        <v>0.29099999999999998</v>
      </c>
      <c r="DU2812" s="1">
        <v>0.28899999999999998</v>
      </c>
      <c r="DV2812" s="1">
        <v>0.26600000000000001</v>
      </c>
      <c r="DW2812" s="1">
        <v>0.25700000000000001</v>
      </c>
      <c r="DX2812" s="1">
        <v>0.22500000000000001</v>
      </c>
      <c r="DY2812" s="1">
        <v>0.17299999999999999</v>
      </c>
      <c r="DZ2812" s="1">
        <v>0.15</v>
      </c>
      <c r="EA2812" s="1">
        <v>9.4E-2</v>
      </c>
    </row>
    <row r="2813" spans="1:131" hidden="1" x14ac:dyDescent="0.25">
      <c r="A2813" s="1" t="s">
        <v>480</v>
      </c>
      <c r="B2813" s="1" t="s">
        <v>479</v>
      </c>
      <c r="C2813" s="1" t="s">
        <v>138</v>
      </c>
      <c r="D2813" s="84">
        <v>1998</v>
      </c>
      <c r="E2813" s="3">
        <v>36194</v>
      </c>
      <c r="F2813" s="3"/>
      <c r="AK2813" s="119">
        <v>1431.34</v>
      </c>
      <c r="AL2813" s="119">
        <f>AK2813/100</f>
        <v>14.3134</v>
      </c>
      <c r="AM2813" s="1"/>
      <c r="AN2813" s="1"/>
      <c r="AO2813" s="1"/>
      <c r="AP2813" s="4"/>
      <c r="AU2813" s="1">
        <v>19907.080000000002</v>
      </c>
      <c r="AW2813" s="1">
        <v>779.52</v>
      </c>
      <c r="AX2813" s="1">
        <v>0.71058168600000005</v>
      </c>
      <c r="BA2813" s="1">
        <v>6.56</v>
      </c>
      <c r="BB2813" s="1">
        <v>5.2</v>
      </c>
      <c r="BE2813" s="1">
        <v>3.8</v>
      </c>
      <c r="BG2813" s="1">
        <v>2.2799999999999998</v>
      </c>
      <c r="BJ2813" s="1">
        <f>BL2813</f>
        <v>113.53</v>
      </c>
      <c r="BL2813" s="1">
        <v>113.53</v>
      </c>
      <c r="BM2813" s="1">
        <v>19.73</v>
      </c>
      <c r="BO2813" s="1">
        <v>91.32</v>
      </c>
      <c r="BZ2813" s="1">
        <v>402.51</v>
      </c>
      <c r="CD2813" s="1">
        <v>1209.8599999999999</v>
      </c>
      <c r="CI2813" s="1" t="s">
        <v>139</v>
      </c>
    </row>
    <row r="2814" spans="1:131" hidden="1" x14ac:dyDescent="0.25">
      <c r="A2814" s="1" t="s">
        <v>480</v>
      </c>
      <c r="B2814" s="1" t="s">
        <v>479</v>
      </c>
      <c r="C2814" s="1" t="s">
        <v>138</v>
      </c>
      <c r="D2814" s="84">
        <v>1998</v>
      </c>
      <c r="E2814" s="3">
        <v>36199</v>
      </c>
      <c r="F2814" s="3"/>
      <c r="AK2814" s="4"/>
      <c r="AL2814" s="4"/>
      <c r="AM2814" s="1"/>
      <c r="AN2814" s="1"/>
      <c r="AO2814" s="1"/>
      <c r="AP2814" s="4"/>
      <c r="CH2814" s="1" t="s">
        <v>139</v>
      </c>
      <c r="DS2814" s="1">
        <v>346.91</v>
      </c>
      <c r="DT2814" s="1">
        <v>0.26400000000000001</v>
      </c>
      <c r="DU2814" s="1">
        <v>0.28499999999999998</v>
      </c>
      <c r="DV2814" s="1">
        <v>0.26600000000000001</v>
      </c>
      <c r="DW2814" s="1">
        <v>0.26100000000000001</v>
      </c>
      <c r="DX2814" s="1">
        <v>0.23300000000000001</v>
      </c>
      <c r="DY2814" s="1">
        <v>0.182</v>
      </c>
      <c r="DZ2814" s="1">
        <v>0.15</v>
      </c>
      <c r="EA2814" s="1">
        <v>9.4E-2</v>
      </c>
    </row>
    <row r="2815" spans="1:131" hidden="1" x14ac:dyDescent="0.25">
      <c r="A2815" s="1" t="s">
        <v>480</v>
      </c>
      <c r="B2815" s="1" t="s">
        <v>479</v>
      </c>
      <c r="C2815" s="1" t="s">
        <v>138</v>
      </c>
      <c r="D2815" s="84">
        <v>1998</v>
      </c>
      <c r="E2815" s="3">
        <v>36200</v>
      </c>
      <c r="F2815" s="3"/>
      <c r="AK2815" s="119">
        <v>1451.93</v>
      </c>
      <c r="AL2815" s="119">
        <f>AK2815/100</f>
        <v>14.519300000000001</v>
      </c>
      <c r="AM2815" s="1"/>
      <c r="AN2815" s="1"/>
      <c r="AO2815" s="1"/>
      <c r="AP2815" s="4"/>
      <c r="AU2815" s="1">
        <v>25954.49</v>
      </c>
      <c r="AW2815" s="1">
        <v>808.96</v>
      </c>
      <c r="AX2815" s="1">
        <v>0.70304064499999996</v>
      </c>
      <c r="BA2815" s="1">
        <v>3.67</v>
      </c>
      <c r="BB2815" s="1">
        <v>4.95</v>
      </c>
      <c r="BE2815" s="1">
        <v>4.05</v>
      </c>
      <c r="BG2815" s="1">
        <v>2.2200000000000002</v>
      </c>
      <c r="BJ2815" s="1">
        <f>BL2815</f>
        <v>138.94999999999999</v>
      </c>
      <c r="BL2815" s="1">
        <v>138.94999999999999</v>
      </c>
      <c r="BM2815" s="1">
        <v>19.8</v>
      </c>
      <c r="BO2815" s="1">
        <v>90.73</v>
      </c>
      <c r="BZ2815" s="1">
        <v>388.41</v>
      </c>
      <c r="CD2815" s="1">
        <v>1287.83</v>
      </c>
      <c r="CI2815" s="1" t="s">
        <v>139</v>
      </c>
    </row>
    <row r="2816" spans="1:131" hidden="1" x14ac:dyDescent="0.25">
      <c r="A2816" s="1" t="s">
        <v>480</v>
      </c>
      <c r="B2816" s="1" t="s">
        <v>479</v>
      </c>
      <c r="C2816" s="1" t="s">
        <v>138</v>
      </c>
      <c r="D2816" s="84">
        <v>1998</v>
      </c>
      <c r="E2816" s="3">
        <v>36206</v>
      </c>
      <c r="F2816" s="3"/>
      <c r="AK2816" s="4"/>
      <c r="AL2816" s="4"/>
      <c r="AM2816" s="1"/>
      <c r="AN2816" s="1"/>
      <c r="AO2816" s="1"/>
      <c r="AP2816" s="4"/>
      <c r="CH2816" s="1" t="s">
        <v>139</v>
      </c>
      <c r="DS2816" s="1">
        <v>363.46</v>
      </c>
      <c r="DT2816" s="1">
        <v>0.27600000000000002</v>
      </c>
      <c r="DU2816" s="1">
        <v>0.29299999999999998</v>
      </c>
      <c r="DV2816" s="1">
        <v>0.27100000000000002</v>
      </c>
      <c r="DW2816" s="1">
        <v>0.27400000000000002</v>
      </c>
      <c r="DX2816" s="1">
        <v>0.25</v>
      </c>
      <c r="DY2816" s="1">
        <v>0.19700000000000001</v>
      </c>
      <c r="DZ2816" s="1">
        <v>0.16</v>
      </c>
      <c r="EA2816" s="1">
        <v>9.6000000000000002E-2</v>
      </c>
    </row>
    <row r="2817" spans="1:131" hidden="1" x14ac:dyDescent="0.25">
      <c r="A2817" s="1" t="s">
        <v>480</v>
      </c>
      <c r="B2817" s="1" t="s">
        <v>479</v>
      </c>
      <c r="C2817" s="1" t="s">
        <v>138</v>
      </c>
      <c r="D2817" s="84">
        <v>1998</v>
      </c>
      <c r="E2817" s="3">
        <v>36209</v>
      </c>
      <c r="F2817" s="3"/>
      <c r="J2817" s="1">
        <v>354.17</v>
      </c>
      <c r="K2817" s="1">
        <v>1923.94</v>
      </c>
      <c r="L2817" s="1">
        <v>2478.3000000000002</v>
      </c>
      <c r="M2817" s="1">
        <v>2408.85</v>
      </c>
      <c r="N2817" s="1">
        <v>1565.55</v>
      </c>
      <c r="AF2817" s="1">
        <v>354.17</v>
      </c>
      <c r="AG2817" s="1">
        <v>1923.94</v>
      </c>
      <c r="AH2817" s="1">
        <v>2478.3000000000002</v>
      </c>
      <c r="AI2817" s="1">
        <v>2408.85</v>
      </c>
      <c r="AJ2817" s="1">
        <v>1565.55</v>
      </c>
      <c r="AK2817" s="119">
        <v>1395.56</v>
      </c>
      <c r="AL2817" s="119">
        <f>AK2817/100</f>
        <v>13.955599999999999</v>
      </c>
      <c r="AM2817" s="1"/>
      <c r="AN2817" s="1"/>
      <c r="AO2817" s="1"/>
      <c r="AP2817" s="4"/>
      <c r="AU2817" s="1">
        <v>29838.639999999999</v>
      </c>
      <c r="AW2817" s="1">
        <v>809.34</v>
      </c>
      <c r="AX2817" s="1">
        <v>0.66578962100000005</v>
      </c>
      <c r="BA2817" s="1">
        <v>4.6500000000000004</v>
      </c>
      <c r="BB2817" s="1">
        <v>4.8</v>
      </c>
      <c r="BE2817" s="1">
        <v>4.2</v>
      </c>
      <c r="BG2817" s="1">
        <v>2.0699999999999998</v>
      </c>
      <c r="BJ2817" s="1">
        <f>BL2817</f>
        <v>111.84</v>
      </c>
      <c r="BL2817" s="1">
        <v>111.84</v>
      </c>
      <c r="BM2817" s="1">
        <v>19.8</v>
      </c>
      <c r="BO2817" s="1">
        <v>87.39</v>
      </c>
      <c r="BZ2817" s="1">
        <v>355.49</v>
      </c>
      <c r="CD2817" s="1">
        <v>1212.75</v>
      </c>
      <c r="CI2817" s="1" t="s">
        <v>139</v>
      </c>
    </row>
    <row r="2818" spans="1:131" hidden="1" x14ac:dyDescent="0.25">
      <c r="A2818" s="1" t="s">
        <v>480</v>
      </c>
      <c r="B2818" s="1" t="s">
        <v>479</v>
      </c>
      <c r="C2818" s="1" t="s">
        <v>138</v>
      </c>
      <c r="D2818" s="84">
        <v>1998</v>
      </c>
      <c r="E2818" s="3">
        <v>36213</v>
      </c>
      <c r="F2818" s="3"/>
      <c r="AK2818" s="4"/>
      <c r="AL2818" s="4"/>
      <c r="AM2818" s="1"/>
      <c r="AN2818" s="1"/>
      <c r="AO2818" s="1"/>
      <c r="AP2818" s="4"/>
      <c r="CH2818" s="1" t="s">
        <v>139</v>
      </c>
      <c r="DS2818" s="1">
        <v>357.68</v>
      </c>
      <c r="DT2818" s="1">
        <v>0.251</v>
      </c>
      <c r="DU2818" s="1">
        <v>0.28699999999999998</v>
      </c>
      <c r="DV2818" s="1">
        <v>0.26900000000000002</v>
      </c>
      <c r="DW2818" s="1">
        <v>0.26700000000000002</v>
      </c>
      <c r="DX2818" s="1">
        <v>0.251</v>
      </c>
      <c r="DY2818" s="1">
        <v>0.19800000000000001</v>
      </c>
      <c r="DZ2818" s="1">
        <v>0.16600000000000001</v>
      </c>
      <c r="EA2818" s="1">
        <v>0.1</v>
      </c>
    </row>
    <row r="2819" spans="1:131" hidden="1" x14ac:dyDescent="0.25">
      <c r="A2819" s="1" t="s">
        <v>480</v>
      </c>
      <c r="B2819" s="1" t="s">
        <v>479</v>
      </c>
      <c r="C2819" s="1" t="s">
        <v>138</v>
      </c>
      <c r="D2819" s="84">
        <v>1998</v>
      </c>
      <c r="E2819" s="3">
        <v>36215</v>
      </c>
      <c r="F2819" s="3"/>
      <c r="J2819" s="1">
        <v>1685.36</v>
      </c>
      <c r="K2819" s="1">
        <v>1571.1</v>
      </c>
      <c r="L2819" s="1">
        <v>2408.85</v>
      </c>
      <c r="M2819" s="1">
        <v>1565.55</v>
      </c>
      <c r="AG2819" s="1">
        <v>1685.36</v>
      </c>
      <c r="AH2819" s="1">
        <v>1571.1</v>
      </c>
      <c r="AI2819" s="1">
        <v>2408.85</v>
      </c>
      <c r="AJ2819" s="1">
        <v>1565.55</v>
      </c>
      <c r="AK2819" s="119">
        <v>1473.39</v>
      </c>
      <c r="AL2819" s="119">
        <f>AK2819/100</f>
        <v>14.7339</v>
      </c>
      <c r="AM2819" s="1"/>
      <c r="AN2819" s="1"/>
      <c r="AO2819" s="1"/>
      <c r="AP2819" s="4"/>
      <c r="AU2819" s="1">
        <v>29734.799999999999</v>
      </c>
      <c r="AW2819" s="1">
        <v>923.51</v>
      </c>
      <c r="AX2819" s="1">
        <v>0.72577574300000003</v>
      </c>
      <c r="BA2819" s="1">
        <v>4.5999999999999996</v>
      </c>
      <c r="BB2819" s="1">
        <v>5.15</v>
      </c>
      <c r="BE2819" s="1">
        <v>3.85</v>
      </c>
      <c r="BG2819" s="1">
        <v>1.82</v>
      </c>
      <c r="BJ2819" s="1">
        <f>BL2819</f>
        <v>96.6</v>
      </c>
      <c r="BL2819" s="1">
        <v>96.6</v>
      </c>
      <c r="BM2819" s="1">
        <v>15.65</v>
      </c>
      <c r="BO2819" s="1">
        <v>113.53</v>
      </c>
      <c r="BZ2819" s="1">
        <v>308.57</v>
      </c>
      <c r="CD2819" s="1">
        <v>1360.01</v>
      </c>
      <c r="CI2819" s="1" t="s">
        <v>139</v>
      </c>
    </row>
    <row r="2820" spans="1:131" hidden="1" x14ac:dyDescent="0.25">
      <c r="A2820" s="1" t="s">
        <v>480</v>
      </c>
      <c r="B2820" s="1" t="s">
        <v>479</v>
      </c>
      <c r="C2820" s="1" t="s">
        <v>138</v>
      </c>
      <c r="D2820" s="84">
        <v>1998</v>
      </c>
      <c r="E2820" s="3">
        <v>36220</v>
      </c>
      <c r="F2820" s="3"/>
      <c r="AK2820" s="4"/>
      <c r="AL2820" s="4"/>
      <c r="AM2820" s="1"/>
      <c r="AN2820" s="1"/>
      <c r="AO2820" s="1"/>
      <c r="AP2820" s="4"/>
      <c r="CH2820" s="1" t="s">
        <v>139</v>
      </c>
      <c r="DS2820" s="1">
        <v>363.45</v>
      </c>
      <c r="DT2820" s="1">
        <v>0.26300000000000001</v>
      </c>
      <c r="DU2820" s="1">
        <v>0.29199999999999998</v>
      </c>
      <c r="DV2820" s="1">
        <v>0.27100000000000002</v>
      </c>
      <c r="DW2820" s="1">
        <v>0.26900000000000002</v>
      </c>
      <c r="DX2820" s="1">
        <v>0.251</v>
      </c>
      <c r="DY2820" s="1">
        <v>0.20100000000000001</v>
      </c>
      <c r="DZ2820" s="1">
        <v>0.16900000000000001</v>
      </c>
      <c r="EA2820" s="1">
        <v>0.10100000000000001</v>
      </c>
    </row>
    <row r="2821" spans="1:131" hidden="1" x14ac:dyDescent="0.25">
      <c r="A2821" s="1" t="s">
        <v>480</v>
      </c>
      <c r="B2821" s="1" t="s">
        <v>479</v>
      </c>
      <c r="C2821" s="1" t="s">
        <v>138</v>
      </c>
      <c r="D2821" s="84">
        <v>1998</v>
      </c>
      <c r="E2821" s="3">
        <v>36221</v>
      </c>
      <c r="F2821" s="3"/>
      <c r="J2821" s="1">
        <v>631.38</v>
      </c>
      <c r="K2821" s="1">
        <v>1833.41</v>
      </c>
      <c r="L2821" s="1">
        <v>2478.3000000000002</v>
      </c>
      <c r="M2821" s="1">
        <v>2408.85</v>
      </c>
      <c r="N2821" s="1">
        <v>1565.55</v>
      </c>
      <c r="AF2821" s="1">
        <v>631.38</v>
      </c>
      <c r="AG2821" s="1">
        <v>1833.41</v>
      </c>
      <c r="AH2821" s="1">
        <v>2478.3000000000002</v>
      </c>
      <c r="AI2821" s="1">
        <v>2408.85</v>
      </c>
      <c r="AJ2821" s="1">
        <v>1565.55</v>
      </c>
      <c r="AK2821" s="4"/>
      <c r="AL2821" s="4"/>
      <c r="AM2821" s="1"/>
      <c r="AN2821" s="1"/>
      <c r="AO2821" s="1"/>
      <c r="AP2821" s="4"/>
      <c r="CI2821" s="1" t="s">
        <v>139</v>
      </c>
    </row>
    <row r="2822" spans="1:131" hidden="1" x14ac:dyDescent="0.25">
      <c r="A2822" s="1" t="s">
        <v>480</v>
      </c>
      <c r="B2822" s="1" t="s">
        <v>479</v>
      </c>
      <c r="C2822" s="1" t="s">
        <v>138</v>
      </c>
      <c r="D2822" s="84">
        <v>1998</v>
      </c>
      <c r="E2822" s="3">
        <v>36220</v>
      </c>
      <c r="F2822" s="3"/>
      <c r="J2822" s="1">
        <v>1685.36</v>
      </c>
      <c r="K2822" s="1">
        <v>2364.6</v>
      </c>
      <c r="L2822" s="1">
        <v>2120.3000000000002</v>
      </c>
      <c r="M2822" s="1">
        <v>1448.75</v>
      </c>
      <c r="AG2822" s="1">
        <v>1685.36</v>
      </c>
      <c r="AH2822" s="1">
        <v>2364.6</v>
      </c>
      <c r="AI2822" s="1">
        <v>2120.3000000000002</v>
      </c>
      <c r="AJ2822" s="1">
        <v>1448.75</v>
      </c>
      <c r="AK2822" s="119">
        <v>1492.95</v>
      </c>
      <c r="AL2822" s="119">
        <f>AK2822/100</f>
        <v>14.929500000000001</v>
      </c>
      <c r="AM2822" s="1"/>
      <c r="AN2822" s="1"/>
      <c r="AO2822" s="1"/>
      <c r="AP2822" s="4"/>
      <c r="AU2822" s="1">
        <v>17016.939999999999</v>
      </c>
      <c r="AW2822" s="1">
        <v>573.59</v>
      </c>
      <c r="AX2822" s="1">
        <v>0.58829741099999999</v>
      </c>
      <c r="BA2822" s="1">
        <v>7.02</v>
      </c>
      <c r="BB2822" s="1">
        <v>5.95</v>
      </c>
      <c r="BE2822" s="1">
        <v>3.05</v>
      </c>
      <c r="BG2822" s="1">
        <v>1.1200000000000001</v>
      </c>
      <c r="BJ2822" s="1">
        <f>BL2822</f>
        <v>101.42</v>
      </c>
      <c r="BL2822" s="1">
        <v>101.42</v>
      </c>
      <c r="BM2822" s="1">
        <v>16.829999999999998</v>
      </c>
      <c r="BO2822" s="1">
        <v>99.06</v>
      </c>
      <c r="BQ2822" s="1" t="s">
        <v>89</v>
      </c>
      <c r="BZ2822" s="1">
        <v>375.63</v>
      </c>
      <c r="CD2822" s="1">
        <v>1282.05</v>
      </c>
      <c r="CI2822" s="1" t="s">
        <v>139</v>
      </c>
    </row>
    <row r="2823" spans="1:131" hidden="1" x14ac:dyDescent="0.25">
      <c r="A2823" s="1" t="s">
        <v>480</v>
      </c>
      <c r="B2823" s="1" t="s">
        <v>479</v>
      </c>
      <c r="C2823" s="1" t="s">
        <v>138</v>
      </c>
      <c r="D2823" s="84">
        <v>1998</v>
      </c>
      <c r="E2823" s="3">
        <v>36227</v>
      </c>
      <c r="F2823" s="3"/>
      <c r="AK2823" s="4"/>
      <c r="AL2823" s="4"/>
      <c r="AM2823" s="1"/>
      <c r="AN2823" s="1"/>
      <c r="AO2823" s="1"/>
      <c r="AP2823" s="4"/>
      <c r="CH2823" s="1" t="s">
        <v>139</v>
      </c>
      <c r="DS2823" s="1">
        <v>361.19</v>
      </c>
      <c r="DT2823" s="1">
        <v>0.26700000000000002</v>
      </c>
      <c r="DU2823" s="1">
        <v>0.29199999999999998</v>
      </c>
      <c r="DV2823" s="1">
        <v>0.26900000000000002</v>
      </c>
      <c r="DW2823" s="1">
        <v>0.25800000000000001</v>
      </c>
      <c r="DX2823" s="1">
        <v>0.249</v>
      </c>
      <c r="DY2823" s="1">
        <v>0.20300000000000001</v>
      </c>
      <c r="DZ2823" s="1">
        <v>0.16800000000000001</v>
      </c>
      <c r="EA2823" s="1">
        <v>0.10100000000000001</v>
      </c>
    </row>
    <row r="2824" spans="1:131" hidden="1" x14ac:dyDescent="0.25">
      <c r="A2824" s="1" t="s">
        <v>480</v>
      </c>
      <c r="B2824" s="1" t="s">
        <v>479</v>
      </c>
      <c r="C2824" s="1" t="s">
        <v>138</v>
      </c>
      <c r="D2824" s="84">
        <v>1998</v>
      </c>
      <c r="E2824" s="3">
        <v>36342</v>
      </c>
      <c r="F2824" s="3"/>
      <c r="J2824" s="1">
        <v>708.34</v>
      </c>
      <c r="K2824" s="1">
        <v>1082.96</v>
      </c>
      <c r="L2824" s="1">
        <v>2478.3000000000002</v>
      </c>
      <c r="M2824" s="1">
        <v>2408.85</v>
      </c>
      <c r="N2824" s="1">
        <v>1565.55</v>
      </c>
      <c r="AF2824" s="1">
        <v>708.34</v>
      </c>
      <c r="AG2824" s="1">
        <v>1082.96</v>
      </c>
      <c r="AH2824" s="1">
        <v>2478.3000000000002</v>
      </c>
      <c r="AI2824" s="1">
        <v>2408.85</v>
      </c>
      <c r="AJ2824" s="1">
        <v>1565.55</v>
      </c>
      <c r="AK2824" s="4"/>
      <c r="AL2824" s="4"/>
      <c r="AM2824" s="1"/>
      <c r="AN2824" s="1"/>
      <c r="AO2824" s="1"/>
      <c r="AP2824" s="4"/>
      <c r="CI2824" s="1" t="s">
        <v>139</v>
      </c>
    </row>
    <row r="2825" spans="1:131" hidden="1" x14ac:dyDescent="0.25">
      <c r="A2825" s="1" t="s">
        <v>480</v>
      </c>
      <c r="B2825" s="1" t="s">
        <v>479</v>
      </c>
      <c r="C2825" s="1" t="s">
        <v>138</v>
      </c>
      <c r="D2825" s="84">
        <v>1998</v>
      </c>
      <c r="E2825" s="3">
        <v>36435</v>
      </c>
      <c r="F2825" s="3"/>
      <c r="J2825" s="1">
        <v>420.92</v>
      </c>
      <c r="K2825" s="1">
        <v>1443.38</v>
      </c>
      <c r="L2825" s="1">
        <v>2478.3000000000002</v>
      </c>
      <c r="M2825" s="1">
        <v>2408.85</v>
      </c>
      <c r="N2825" s="1">
        <v>1565.55</v>
      </c>
      <c r="AF2825" s="1">
        <v>420.92</v>
      </c>
      <c r="AG2825" s="1">
        <v>1443.38</v>
      </c>
      <c r="AH2825" s="1">
        <v>2478.3000000000002</v>
      </c>
      <c r="AI2825" s="1">
        <v>2408.85</v>
      </c>
      <c r="AJ2825" s="1">
        <v>1565.55</v>
      </c>
      <c r="AK2825" s="4"/>
      <c r="AL2825" s="4"/>
      <c r="AM2825" s="1"/>
      <c r="AN2825" s="1"/>
      <c r="AO2825" s="1"/>
      <c r="AP2825" s="4"/>
      <c r="CI2825" s="1" t="s">
        <v>139</v>
      </c>
    </row>
    <row r="2826" spans="1:131" hidden="1" x14ac:dyDescent="0.25">
      <c r="A2826" s="1" t="s">
        <v>480</v>
      </c>
      <c r="B2826" s="1" t="s">
        <v>479</v>
      </c>
      <c r="C2826" s="1" t="s">
        <v>138</v>
      </c>
      <c r="D2826" s="84">
        <v>1998</v>
      </c>
      <c r="E2826" s="3">
        <v>36495</v>
      </c>
      <c r="F2826" s="3"/>
      <c r="J2826" s="1">
        <v>1894.33</v>
      </c>
      <c r="K2826" s="1">
        <v>2478.3000000000002</v>
      </c>
      <c r="L2826" s="1">
        <v>2408.85</v>
      </c>
      <c r="M2826" s="1">
        <v>1565.55</v>
      </c>
      <c r="AG2826" s="1">
        <v>1894.33</v>
      </c>
      <c r="AH2826" s="1">
        <v>2478.3000000000002</v>
      </c>
      <c r="AI2826" s="1">
        <v>2408.85</v>
      </c>
      <c r="AJ2826" s="1">
        <v>1565.55</v>
      </c>
      <c r="AK2826" s="4"/>
      <c r="AL2826" s="4"/>
      <c r="AM2826" s="1"/>
      <c r="AN2826" s="1"/>
      <c r="AO2826" s="1"/>
      <c r="AP2826" s="4"/>
      <c r="CI2826" s="1" t="s">
        <v>139</v>
      </c>
    </row>
    <row r="2827" spans="1:131" hidden="1" x14ac:dyDescent="0.25">
      <c r="A2827" s="1" t="s">
        <v>480</v>
      </c>
      <c r="B2827" s="1" t="s">
        <v>479</v>
      </c>
      <c r="C2827" s="1" t="s">
        <v>140</v>
      </c>
      <c r="D2827" s="84">
        <v>1998</v>
      </c>
      <c r="E2827" s="3">
        <v>35838</v>
      </c>
      <c r="F2827" s="3"/>
      <c r="J2827" s="1">
        <v>0.1915</v>
      </c>
      <c r="K2827" s="1">
        <v>0.20449999999999999</v>
      </c>
      <c r="L2827" s="1">
        <v>5.1999999999999998E-2</v>
      </c>
      <c r="M2827" s="1">
        <v>414.72500000000002</v>
      </c>
      <c r="N2827" s="1">
        <v>714.57500000000005</v>
      </c>
      <c r="O2827" s="1">
        <v>1555.9</v>
      </c>
      <c r="P2827" s="1">
        <v>2937.4250000000002</v>
      </c>
      <c r="Q2827" s="1">
        <v>3306.375</v>
      </c>
      <c r="R2827" s="1">
        <v>4602.5</v>
      </c>
      <c r="Y2827" s="1">
        <v>24033.94256</v>
      </c>
      <c r="Z2827" s="1">
        <v>23378.973109999999</v>
      </c>
      <c r="AA2827" s="1">
        <v>12019.23077</v>
      </c>
      <c r="AC2827" s="1">
        <v>414.72500000000002</v>
      </c>
      <c r="AD2827" s="1">
        <v>714.57500000000005</v>
      </c>
      <c r="AE2827" s="1">
        <v>1555.9</v>
      </c>
      <c r="AF2827" s="1">
        <v>2937.4250000000002</v>
      </c>
      <c r="AG2827" s="1">
        <v>3306.375</v>
      </c>
      <c r="AH2827" s="1">
        <v>4602.5</v>
      </c>
      <c r="AI2827" s="1">
        <v>4781</v>
      </c>
      <c r="AJ2827" s="1">
        <v>625</v>
      </c>
      <c r="AK2827" s="4"/>
      <c r="AL2827" s="4"/>
      <c r="AM2827" s="1"/>
      <c r="AN2827" s="1"/>
      <c r="AO2827" s="1"/>
      <c r="AP2827" s="4"/>
      <c r="CI2827" s="1" t="s">
        <v>141</v>
      </c>
    </row>
    <row r="2828" spans="1:131" hidden="1" x14ac:dyDescent="0.25">
      <c r="A2828" s="1" t="s">
        <v>480</v>
      </c>
      <c r="B2828" s="1" t="s">
        <v>479</v>
      </c>
      <c r="C2828" s="1" t="s">
        <v>140</v>
      </c>
      <c r="D2828" s="84">
        <v>1998</v>
      </c>
      <c r="E2828" s="3">
        <v>35896</v>
      </c>
      <c r="F2828" s="3"/>
      <c r="J2828" s="1">
        <v>1.35E-2</v>
      </c>
      <c r="K2828" s="1">
        <v>2.3E-2</v>
      </c>
      <c r="L2828" s="1">
        <v>2.9499999999999998E-2</v>
      </c>
      <c r="M2828" s="1">
        <v>3.5000000000000003E-2</v>
      </c>
      <c r="N2828" s="1">
        <v>1.0500000000000001E-2</v>
      </c>
      <c r="O2828" s="1">
        <v>322.45</v>
      </c>
      <c r="P2828" s="1">
        <v>400.05</v>
      </c>
      <c r="Q2828" s="1">
        <v>680.65</v>
      </c>
      <c r="R2828" s="1">
        <v>1079.25</v>
      </c>
      <c r="S2828" s="1">
        <v>23885.18519</v>
      </c>
      <c r="T2828" s="1">
        <v>17393.47826</v>
      </c>
      <c r="U2828" s="1">
        <v>23072.881359999999</v>
      </c>
      <c r="V2828" s="1">
        <v>30835.71429</v>
      </c>
      <c r="W2828" s="1">
        <v>22376.190480000001</v>
      </c>
      <c r="AB2828" s="1">
        <v>322.45</v>
      </c>
      <c r="AC2828" s="1">
        <v>400.05</v>
      </c>
      <c r="AD2828" s="1">
        <v>680.65</v>
      </c>
      <c r="AE2828" s="1">
        <v>1079.25</v>
      </c>
      <c r="AF2828" s="1">
        <v>234.95</v>
      </c>
      <c r="AK2828" s="4"/>
      <c r="AL2828" s="4"/>
      <c r="AM2828" s="1"/>
      <c r="AN2828" s="1"/>
      <c r="AO2828" s="1"/>
      <c r="AP2828" s="4"/>
      <c r="CI2828" s="1" t="s">
        <v>141</v>
      </c>
    </row>
    <row r="2829" spans="1:131" hidden="1" x14ac:dyDescent="0.25">
      <c r="A2829" s="1" t="s">
        <v>480</v>
      </c>
      <c r="B2829" s="1" t="s">
        <v>479</v>
      </c>
      <c r="C2829" s="1" t="s">
        <v>140</v>
      </c>
      <c r="D2829" s="84">
        <v>1998</v>
      </c>
      <c r="E2829" s="3">
        <v>36050</v>
      </c>
      <c r="F2829" s="3"/>
      <c r="J2829" s="1">
        <v>0.20849999999999999</v>
      </c>
      <c r="K2829" s="1">
        <v>0.14749999999999999</v>
      </c>
      <c r="L2829" s="1">
        <v>962.52</v>
      </c>
      <c r="M2829" s="1">
        <v>2763.9850000000001</v>
      </c>
      <c r="N2829" s="1">
        <v>3306.375</v>
      </c>
      <c r="O2829" s="1">
        <v>4227.3249999999998</v>
      </c>
      <c r="P2829" s="1">
        <v>4941.75</v>
      </c>
      <c r="Q2829" s="1">
        <v>3332.95</v>
      </c>
      <c r="R2829" s="1">
        <v>23701.438849999999</v>
      </c>
      <c r="Z2829" s="1">
        <v>23701.438849999999</v>
      </c>
      <c r="AA2829" s="1">
        <v>22596.271189999999</v>
      </c>
      <c r="AE2829" s="1">
        <v>962.52</v>
      </c>
      <c r="AF2829" s="1">
        <v>2763.9850000000001</v>
      </c>
      <c r="AG2829" s="1">
        <v>3306.375</v>
      </c>
      <c r="AH2829" s="1">
        <v>4227.3249999999998</v>
      </c>
      <c r="AI2829" s="1">
        <v>4941.75</v>
      </c>
      <c r="AJ2829" s="1">
        <v>3332.95</v>
      </c>
      <c r="AK2829" s="4"/>
      <c r="AL2829" s="4"/>
      <c r="AM2829" s="1"/>
      <c r="AN2829" s="1"/>
      <c r="AO2829" s="1"/>
      <c r="AP2829" s="4"/>
      <c r="CI2829" s="1" t="s">
        <v>141</v>
      </c>
    </row>
    <row r="2830" spans="1:131" hidden="1" x14ac:dyDescent="0.25">
      <c r="A2830" s="1" t="s">
        <v>480</v>
      </c>
      <c r="B2830" s="1" t="s">
        <v>479</v>
      </c>
      <c r="C2830" s="1" t="s">
        <v>140</v>
      </c>
      <c r="D2830" s="84">
        <v>1998</v>
      </c>
      <c r="E2830" s="3">
        <v>36095</v>
      </c>
      <c r="F2830" s="3"/>
      <c r="AK2830" s="4"/>
      <c r="AL2830" s="4"/>
      <c r="AM2830" s="1"/>
      <c r="AN2830" s="1"/>
      <c r="AO2830" s="1"/>
      <c r="AP2830" s="4"/>
      <c r="CH2830" s="1" t="s">
        <v>141</v>
      </c>
      <c r="DS2830" s="1">
        <v>352.83</v>
      </c>
      <c r="DT2830" s="1">
        <v>0.20100000000000001</v>
      </c>
      <c r="DU2830" s="1">
        <v>0.254</v>
      </c>
      <c r="DV2830" s="1">
        <v>0.254</v>
      </c>
      <c r="DW2830" s="1">
        <v>0.254</v>
      </c>
      <c r="DX2830" s="1">
        <v>0.28399999999999997</v>
      </c>
      <c r="DY2830" s="1">
        <v>0.28199999999999997</v>
      </c>
      <c r="DZ2830" s="1">
        <v>0.108</v>
      </c>
      <c r="EA2830" s="1">
        <v>0.127</v>
      </c>
    </row>
    <row r="2831" spans="1:131" hidden="1" x14ac:dyDescent="0.25">
      <c r="A2831" s="1" t="s">
        <v>480</v>
      </c>
      <c r="B2831" s="1" t="s">
        <v>479</v>
      </c>
      <c r="C2831" s="1" t="s">
        <v>140</v>
      </c>
      <c r="D2831" s="84">
        <v>1998</v>
      </c>
      <c r="E2831" s="3">
        <v>36096</v>
      </c>
      <c r="F2831" s="3"/>
      <c r="AK2831" s="4"/>
      <c r="AL2831" s="4"/>
      <c r="AM2831" s="1"/>
      <c r="AN2831" s="1"/>
      <c r="AO2831" s="1"/>
      <c r="AP2831" s="4"/>
      <c r="BC2831" s="1">
        <v>2.4</v>
      </c>
      <c r="CB2831" s="1">
        <v>4.05</v>
      </c>
      <c r="CF2831" s="1">
        <v>5.22</v>
      </c>
      <c r="CG2831" s="1">
        <v>2.4</v>
      </c>
      <c r="CI2831" s="1" t="s">
        <v>141</v>
      </c>
    </row>
    <row r="2832" spans="1:131" hidden="1" x14ac:dyDescent="0.25">
      <c r="A2832" s="1" t="s">
        <v>480</v>
      </c>
      <c r="B2832" s="1" t="s">
        <v>479</v>
      </c>
      <c r="C2832" s="1" t="s">
        <v>140</v>
      </c>
      <c r="D2832" s="84">
        <v>1998</v>
      </c>
      <c r="E2832" s="3">
        <v>36098</v>
      </c>
      <c r="F2832" s="3"/>
      <c r="AK2832" s="4"/>
      <c r="AL2832" s="4"/>
      <c r="AM2832" s="1"/>
      <c r="AN2832" s="1"/>
      <c r="AO2832" s="1"/>
      <c r="AP2832" s="4"/>
      <c r="BC2832" s="1">
        <v>2.8</v>
      </c>
      <c r="CB2832" s="1">
        <v>4.2</v>
      </c>
      <c r="CF2832" s="1">
        <v>7.83</v>
      </c>
      <c r="CG2832" s="1">
        <v>3.3</v>
      </c>
      <c r="CI2832" s="1" t="s">
        <v>141</v>
      </c>
    </row>
    <row r="2833" spans="1:131" hidden="1" x14ac:dyDescent="0.25">
      <c r="A2833" s="1" t="s">
        <v>480</v>
      </c>
      <c r="B2833" s="1" t="s">
        <v>479</v>
      </c>
      <c r="C2833" s="1" t="s">
        <v>140</v>
      </c>
      <c r="D2833" s="84">
        <v>1998</v>
      </c>
      <c r="E2833" s="3">
        <v>36101</v>
      </c>
      <c r="F2833" s="3"/>
      <c r="AK2833" s="4"/>
      <c r="AL2833" s="4"/>
      <c r="AM2833" s="1"/>
      <c r="AN2833" s="1"/>
      <c r="AO2833" s="1"/>
      <c r="AP2833" s="4"/>
      <c r="BC2833" s="1">
        <v>3.15</v>
      </c>
      <c r="CB2833" s="1">
        <v>4.8</v>
      </c>
      <c r="CF2833" s="1">
        <v>9.7899999999999991</v>
      </c>
      <c r="CG2833" s="1">
        <v>5.15</v>
      </c>
      <c r="CH2833" s="1" t="s">
        <v>141</v>
      </c>
      <c r="CI2833" s="1" t="s">
        <v>141</v>
      </c>
      <c r="DS2833" s="1">
        <v>382.55</v>
      </c>
      <c r="DT2833" s="1">
        <v>0.29499999999999998</v>
      </c>
      <c r="DU2833" s="1">
        <v>0.29399999999999998</v>
      </c>
      <c r="DV2833" s="1">
        <v>0.27600000000000002</v>
      </c>
      <c r="DW2833" s="1">
        <v>0.25600000000000001</v>
      </c>
      <c r="DX2833" s="1">
        <v>0.29099999999999998</v>
      </c>
      <c r="DY2833" s="1">
        <v>0.27800000000000002</v>
      </c>
      <c r="DZ2833" s="1">
        <v>0.105</v>
      </c>
      <c r="EA2833" s="1">
        <v>0.11799999999999999</v>
      </c>
    </row>
    <row r="2834" spans="1:131" hidden="1" x14ac:dyDescent="0.25">
      <c r="A2834" s="1" t="s">
        <v>480</v>
      </c>
      <c r="B2834" s="1" t="s">
        <v>479</v>
      </c>
      <c r="C2834" s="1" t="s">
        <v>140</v>
      </c>
      <c r="D2834" s="84">
        <v>1998</v>
      </c>
      <c r="E2834" s="3">
        <v>36103</v>
      </c>
      <c r="F2834" s="3"/>
      <c r="AK2834" s="4">
        <v>42.04</v>
      </c>
      <c r="AL2834" s="119">
        <f>AK2834/100</f>
        <v>0.4204</v>
      </c>
      <c r="AM2834" s="1"/>
      <c r="AN2834" s="1"/>
      <c r="AO2834" s="1"/>
      <c r="AP2834" s="4"/>
      <c r="AX2834" s="1">
        <v>0.32885400599999998</v>
      </c>
      <c r="BA2834" s="1">
        <v>0</v>
      </c>
      <c r="BB2834" s="1">
        <v>0</v>
      </c>
      <c r="BE2834" s="1">
        <v>4</v>
      </c>
      <c r="BF2834" s="1">
        <v>215</v>
      </c>
      <c r="BG2834" s="1">
        <v>0.74</v>
      </c>
      <c r="BJ2834" s="1">
        <f>BL2834</f>
        <v>29.05</v>
      </c>
      <c r="BK2834" s="1">
        <v>24358.13</v>
      </c>
      <c r="BL2834" s="1">
        <v>29.05</v>
      </c>
      <c r="BM2834" s="1">
        <v>0</v>
      </c>
      <c r="BZ2834" s="1">
        <v>12.99</v>
      </c>
      <c r="CD2834" s="1">
        <v>519.75</v>
      </c>
      <c r="CI2834" s="1" t="s">
        <v>142</v>
      </c>
    </row>
    <row r="2835" spans="1:131" hidden="1" x14ac:dyDescent="0.25">
      <c r="A2835" s="1" t="s">
        <v>480</v>
      </c>
      <c r="B2835" s="1" t="s">
        <v>479</v>
      </c>
      <c r="C2835" s="1" t="s">
        <v>140</v>
      </c>
      <c r="D2835" s="84">
        <v>1998</v>
      </c>
      <c r="E2835" s="3">
        <v>36104</v>
      </c>
      <c r="F2835" s="3"/>
      <c r="AK2835" s="4"/>
      <c r="AL2835" s="4"/>
      <c r="AM2835" s="1"/>
      <c r="AN2835" s="1"/>
      <c r="AO2835" s="1"/>
      <c r="AP2835" s="4"/>
      <c r="BC2835" s="1">
        <v>3.85</v>
      </c>
      <c r="CB2835" s="1">
        <v>5.0999999999999996</v>
      </c>
      <c r="CF2835" s="1">
        <v>11.25</v>
      </c>
      <c r="CG2835" s="1">
        <v>6.93</v>
      </c>
      <c r="CI2835" s="1" t="s">
        <v>141</v>
      </c>
    </row>
    <row r="2836" spans="1:131" hidden="1" x14ac:dyDescent="0.25">
      <c r="A2836" s="1" t="s">
        <v>480</v>
      </c>
      <c r="B2836" s="1" t="s">
        <v>479</v>
      </c>
      <c r="C2836" s="1" t="s">
        <v>140</v>
      </c>
      <c r="D2836" s="84">
        <v>1998</v>
      </c>
      <c r="E2836" s="3">
        <v>36108</v>
      </c>
      <c r="F2836" s="3"/>
      <c r="AK2836" s="4"/>
      <c r="AL2836" s="4"/>
      <c r="AM2836" s="1"/>
      <c r="AN2836" s="1"/>
      <c r="AO2836" s="1"/>
      <c r="AP2836" s="4"/>
      <c r="BC2836" s="1">
        <v>4.45</v>
      </c>
      <c r="CB2836" s="1">
        <v>6</v>
      </c>
      <c r="CF2836" s="1">
        <v>13.64</v>
      </c>
      <c r="CG2836" s="1">
        <v>8.16</v>
      </c>
      <c r="CH2836" s="1" t="s">
        <v>141</v>
      </c>
      <c r="CI2836" s="1" t="s">
        <v>141</v>
      </c>
      <c r="DS2836" s="1">
        <v>381.05</v>
      </c>
      <c r="DT2836" s="1">
        <v>0.26900000000000002</v>
      </c>
      <c r="DU2836" s="1">
        <v>0.28799999999999998</v>
      </c>
      <c r="DV2836" s="1">
        <v>0.27600000000000002</v>
      </c>
      <c r="DW2836" s="1">
        <v>0.27100000000000002</v>
      </c>
      <c r="DX2836" s="1">
        <v>0.29299999999999998</v>
      </c>
      <c r="DY2836" s="1">
        <v>0.28000000000000003</v>
      </c>
      <c r="DZ2836" s="1">
        <v>0.108</v>
      </c>
      <c r="EA2836" s="1">
        <v>0.11899999999999999</v>
      </c>
    </row>
    <row r="2837" spans="1:131" hidden="1" x14ac:dyDescent="0.25">
      <c r="A2837" s="1" t="s">
        <v>480</v>
      </c>
      <c r="B2837" s="1" t="s">
        <v>479</v>
      </c>
      <c r="C2837" s="1" t="s">
        <v>140</v>
      </c>
      <c r="D2837" s="84">
        <v>1998</v>
      </c>
      <c r="E2837" s="3">
        <v>36110</v>
      </c>
      <c r="F2837" s="3"/>
      <c r="J2837" s="1">
        <v>1.2999999999999999E-2</v>
      </c>
      <c r="K2837" s="1">
        <v>0.02</v>
      </c>
      <c r="L2837" s="1">
        <v>2.8500000000000001E-2</v>
      </c>
      <c r="M2837" s="1">
        <v>0.06</v>
      </c>
      <c r="N2837" s="1">
        <v>6.4500000000000002E-2</v>
      </c>
      <c r="O2837" s="1">
        <v>2.4E-2</v>
      </c>
      <c r="P2837" s="1">
        <v>270.39999999999998</v>
      </c>
      <c r="Q2837" s="1">
        <v>429.4</v>
      </c>
      <c r="R2837" s="1">
        <v>748.5</v>
      </c>
      <c r="S2837" s="1">
        <v>20800</v>
      </c>
      <c r="T2837" s="1">
        <v>21470</v>
      </c>
      <c r="U2837" s="1">
        <v>26263.157889999999</v>
      </c>
      <c r="V2837" s="1">
        <v>27080</v>
      </c>
      <c r="W2837" s="1">
        <v>30655.038759999999</v>
      </c>
      <c r="X2837" s="1">
        <v>25733.333330000001</v>
      </c>
      <c r="AB2837" s="1">
        <v>270.39999999999998</v>
      </c>
      <c r="AC2837" s="1">
        <v>429.4</v>
      </c>
      <c r="AD2837" s="1">
        <v>748.5</v>
      </c>
      <c r="AE2837" s="1">
        <v>1624.8</v>
      </c>
      <c r="AF2837" s="1">
        <v>1977.25</v>
      </c>
      <c r="AG2837" s="1">
        <v>617.6</v>
      </c>
      <c r="AK2837" s="4">
        <v>115.97</v>
      </c>
      <c r="AL2837" s="119">
        <f>AK2837/100</f>
        <v>1.1597</v>
      </c>
      <c r="AM2837" s="1"/>
      <c r="AN2837" s="1"/>
      <c r="AO2837" s="1"/>
      <c r="AP2837" s="4"/>
      <c r="AX2837" s="1">
        <v>0.71374182799999997</v>
      </c>
      <c r="BA2837" s="1">
        <v>0.12</v>
      </c>
      <c r="BB2837" s="1">
        <v>0</v>
      </c>
      <c r="BE2837" s="1">
        <v>5</v>
      </c>
      <c r="BF2837" s="1">
        <v>317.83</v>
      </c>
      <c r="BG2837" s="1">
        <v>2.3199999999999998</v>
      </c>
      <c r="BJ2837" s="1">
        <f>BL2837</f>
        <v>75.040000000000006</v>
      </c>
      <c r="BK2837" s="1">
        <v>26981.67</v>
      </c>
      <c r="BL2837" s="1">
        <v>75.040000000000006</v>
      </c>
      <c r="BM2837" s="1">
        <v>0</v>
      </c>
      <c r="BZ2837" s="1">
        <v>40.119999999999997</v>
      </c>
      <c r="CD2837" s="1">
        <v>701.66</v>
      </c>
      <c r="CI2837" s="1" t="s">
        <v>142</v>
      </c>
    </row>
    <row r="2838" spans="1:131" hidden="1" x14ac:dyDescent="0.25">
      <c r="A2838" s="1" t="s">
        <v>480</v>
      </c>
      <c r="B2838" s="1" t="s">
        <v>479</v>
      </c>
      <c r="C2838" s="1" t="s">
        <v>140</v>
      </c>
      <c r="D2838" s="84">
        <v>1998</v>
      </c>
      <c r="E2838" s="3">
        <v>36111</v>
      </c>
      <c r="F2838" s="3"/>
      <c r="AK2838" s="4"/>
      <c r="AL2838" s="4"/>
      <c r="AM2838" s="1"/>
      <c r="AN2838" s="1"/>
      <c r="AO2838" s="1"/>
      <c r="AP2838" s="4"/>
      <c r="BC2838" s="1">
        <v>4.95</v>
      </c>
      <c r="CB2838" s="1">
        <v>6.6</v>
      </c>
      <c r="CF2838" s="1">
        <v>15.6</v>
      </c>
      <c r="CG2838" s="1">
        <v>9.35</v>
      </c>
      <c r="CI2838" s="1" t="s">
        <v>141</v>
      </c>
    </row>
    <row r="2839" spans="1:131" hidden="1" x14ac:dyDescent="0.25">
      <c r="A2839" s="1" t="s">
        <v>480</v>
      </c>
      <c r="B2839" s="1" t="s">
        <v>479</v>
      </c>
      <c r="C2839" s="1" t="s">
        <v>140</v>
      </c>
      <c r="D2839" s="84">
        <v>1998</v>
      </c>
      <c r="E2839" s="3">
        <v>36115</v>
      </c>
      <c r="F2839" s="3"/>
      <c r="AK2839" s="4"/>
      <c r="AL2839" s="4"/>
      <c r="AM2839" s="1"/>
      <c r="AN2839" s="1"/>
      <c r="AO2839" s="1"/>
      <c r="AP2839" s="4"/>
      <c r="BC2839" s="1">
        <v>5.6</v>
      </c>
      <c r="CB2839" s="1">
        <v>7</v>
      </c>
      <c r="CF2839" s="1">
        <v>16.93</v>
      </c>
      <c r="CG2839" s="1">
        <v>11.5</v>
      </c>
      <c r="CH2839" s="1" t="s">
        <v>141</v>
      </c>
      <c r="CI2839" s="1" t="s">
        <v>141</v>
      </c>
      <c r="DS2839" s="1">
        <v>383.89</v>
      </c>
      <c r="DT2839" s="1">
        <v>0.27</v>
      </c>
      <c r="DU2839" s="1">
        <v>0.27400000000000002</v>
      </c>
      <c r="DV2839" s="1">
        <v>0.27600000000000002</v>
      </c>
      <c r="DW2839" s="1">
        <v>0.27300000000000002</v>
      </c>
      <c r="DX2839" s="1">
        <v>0.29799999999999999</v>
      </c>
      <c r="DY2839" s="1">
        <v>0.28399999999999997</v>
      </c>
      <c r="DZ2839" s="1">
        <v>0.11899999999999999</v>
      </c>
      <c r="EA2839" s="1">
        <v>0.126</v>
      </c>
    </row>
    <row r="2840" spans="1:131" hidden="1" x14ac:dyDescent="0.25">
      <c r="A2840" s="1" t="s">
        <v>480</v>
      </c>
      <c r="B2840" s="1" t="s">
        <v>479</v>
      </c>
      <c r="C2840" s="1" t="s">
        <v>140</v>
      </c>
      <c r="D2840" s="84">
        <v>1998</v>
      </c>
      <c r="E2840" s="3">
        <v>36116</v>
      </c>
      <c r="F2840" s="3"/>
      <c r="J2840" s="1">
        <v>0.06</v>
      </c>
      <c r="K2840" s="1">
        <v>9.8500000000000004E-2</v>
      </c>
      <c r="L2840" s="1">
        <v>0.13500000000000001</v>
      </c>
      <c r="M2840" s="1">
        <v>5.0999999999999997E-2</v>
      </c>
      <c r="N2840" s="1">
        <v>296.42500000000001</v>
      </c>
      <c r="O2840" s="1">
        <v>414.72500000000002</v>
      </c>
      <c r="P2840" s="1">
        <v>714.57500000000005</v>
      </c>
      <c r="Q2840" s="1">
        <v>1487</v>
      </c>
      <c r="R2840" s="1">
        <v>2588</v>
      </c>
      <c r="V2840" s="1">
        <v>24783.333330000001</v>
      </c>
      <c r="W2840" s="1">
        <v>26274.111680000002</v>
      </c>
      <c r="X2840" s="1">
        <v>25729.629629999999</v>
      </c>
      <c r="Y2840" s="1">
        <v>22382.352940000001</v>
      </c>
      <c r="AB2840" s="1">
        <v>296.42500000000001</v>
      </c>
      <c r="AC2840" s="1">
        <v>414.72500000000002</v>
      </c>
      <c r="AD2840" s="1">
        <v>714.57500000000005</v>
      </c>
      <c r="AE2840" s="1">
        <v>1487</v>
      </c>
      <c r="AF2840" s="1">
        <v>2588</v>
      </c>
      <c r="AG2840" s="1">
        <v>3473.5</v>
      </c>
      <c r="AH2840" s="1">
        <v>1141.5</v>
      </c>
      <c r="AK2840" s="4">
        <v>237.21</v>
      </c>
      <c r="AL2840" s="119">
        <f>AK2840/100</f>
        <v>2.3721000000000001</v>
      </c>
      <c r="AM2840" s="1"/>
      <c r="AN2840" s="1"/>
      <c r="AO2840" s="1"/>
      <c r="AP2840" s="4"/>
      <c r="AX2840" s="1">
        <v>0.88949328900000002</v>
      </c>
      <c r="BA2840" s="1">
        <v>0.18</v>
      </c>
      <c r="BB2840" s="1">
        <v>0</v>
      </c>
      <c r="BE2840" s="1">
        <v>6</v>
      </c>
      <c r="BF2840" s="1">
        <v>527.5</v>
      </c>
      <c r="BG2840" s="1">
        <v>4.09</v>
      </c>
      <c r="BJ2840" s="1">
        <f>BL2840</f>
        <v>134.34</v>
      </c>
      <c r="BK2840" s="1">
        <v>26227.52</v>
      </c>
      <c r="BL2840" s="1">
        <v>134.34</v>
      </c>
      <c r="BM2840" s="1">
        <v>0</v>
      </c>
      <c r="BZ2840" s="1">
        <v>101.67</v>
      </c>
      <c r="CD2840" s="1">
        <v>742.09</v>
      </c>
      <c r="CI2840" s="1" t="s">
        <v>142</v>
      </c>
    </row>
    <row r="2841" spans="1:131" hidden="1" x14ac:dyDescent="0.25">
      <c r="A2841" s="1" t="s">
        <v>480</v>
      </c>
      <c r="B2841" s="1" t="s">
        <v>479</v>
      </c>
      <c r="C2841" s="1" t="s">
        <v>140</v>
      </c>
      <c r="D2841" s="84">
        <v>1998</v>
      </c>
      <c r="E2841" s="3">
        <v>36118</v>
      </c>
      <c r="F2841" s="3"/>
      <c r="AK2841" s="4"/>
      <c r="AL2841" s="4"/>
      <c r="AM2841" s="1"/>
      <c r="AN2841" s="1"/>
      <c r="AO2841" s="1"/>
      <c r="AP2841" s="4"/>
      <c r="BC2841" s="1">
        <v>6</v>
      </c>
      <c r="CB2841" s="1">
        <v>7.7</v>
      </c>
      <c r="CF2841" s="1">
        <v>18.39</v>
      </c>
      <c r="CG2841" s="1">
        <v>12.77</v>
      </c>
      <c r="CI2841" s="1" t="s">
        <v>141</v>
      </c>
    </row>
    <row r="2842" spans="1:131" hidden="1" x14ac:dyDescent="0.25">
      <c r="A2842" s="1" t="s">
        <v>480</v>
      </c>
      <c r="B2842" s="1" t="s">
        <v>479</v>
      </c>
      <c r="C2842" s="1" t="s">
        <v>140</v>
      </c>
      <c r="D2842" s="84">
        <v>1998</v>
      </c>
      <c r="E2842" s="3">
        <v>36122</v>
      </c>
      <c r="F2842" s="3"/>
      <c r="J2842" s="1">
        <v>7.0000000000000007E-2</v>
      </c>
      <c r="K2842" s="1">
        <v>0.11650000000000001</v>
      </c>
      <c r="L2842" s="1">
        <v>0.1515</v>
      </c>
      <c r="M2842" s="1">
        <v>0.12</v>
      </c>
      <c r="N2842" s="1">
        <v>3.2000000000000001E-2</v>
      </c>
      <c r="O2842" s="1">
        <v>296.42500000000001</v>
      </c>
      <c r="P2842" s="1">
        <v>414.72500000000002</v>
      </c>
      <c r="Q2842" s="1">
        <v>714.57500000000005</v>
      </c>
      <c r="R2842" s="1">
        <v>1555.9</v>
      </c>
      <c r="W2842" s="1">
        <v>46955</v>
      </c>
      <c r="X2842" s="1">
        <v>26946.351930000001</v>
      </c>
      <c r="Y2842" s="1">
        <v>25426.732670000001</v>
      </c>
      <c r="Z2842" s="1">
        <v>11428.333329999999</v>
      </c>
      <c r="AA2842" s="1">
        <v>28840.625</v>
      </c>
      <c r="AB2842" s="1">
        <v>296.42500000000001</v>
      </c>
      <c r="AC2842" s="1">
        <v>414.72500000000002</v>
      </c>
      <c r="AD2842" s="1">
        <v>714.57500000000005</v>
      </c>
      <c r="AE2842" s="1">
        <v>1555.9</v>
      </c>
      <c r="AF2842" s="1">
        <v>3286.85</v>
      </c>
      <c r="AG2842" s="1">
        <v>3139.25</v>
      </c>
      <c r="AH2842" s="1">
        <v>3852.15</v>
      </c>
      <c r="AI2842" s="1">
        <v>1371.4</v>
      </c>
      <c r="AJ2842" s="1">
        <v>922.9</v>
      </c>
      <c r="AK2842" s="4">
        <v>418.61</v>
      </c>
      <c r="AL2842" s="119">
        <f>AK2842/100</f>
        <v>4.1860999999999997</v>
      </c>
      <c r="AM2842" s="1"/>
      <c r="AN2842" s="1"/>
      <c r="AO2842" s="1"/>
      <c r="AP2842" s="4"/>
      <c r="AX2842" s="1">
        <v>0.97888785300000003</v>
      </c>
      <c r="BA2842" s="1">
        <v>0.73</v>
      </c>
      <c r="BB2842" s="1">
        <v>0</v>
      </c>
      <c r="BC2842" s="1">
        <v>6.7</v>
      </c>
      <c r="BE2842" s="1">
        <v>7.5</v>
      </c>
      <c r="BF2842" s="1">
        <v>644.83000000000004</v>
      </c>
      <c r="BG2842" s="1">
        <v>6.3</v>
      </c>
      <c r="BJ2842" s="1">
        <f>BL2842</f>
        <v>202.12</v>
      </c>
      <c r="BK2842" s="1">
        <v>24725.18</v>
      </c>
      <c r="BL2842" s="1">
        <v>202.12</v>
      </c>
      <c r="BM2842" s="1">
        <v>0</v>
      </c>
      <c r="BZ2842" s="1">
        <v>211.55</v>
      </c>
      <c r="CB2842" s="1">
        <v>8</v>
      </c>
      <c r="CD2842" s="1">
        <v>768.08</v>
      </c>
      <c r="CF2842" s="1">
        <v>19.38</v>
      </c>
      <c r="CG2842" s="1">
        <v>14.41</v>
      </c>
      <c r="CH2842" s="1" t="s">
        <v>141</v>
      </c>
      <c r="CI2842" s="1" t="s">
        <v>142</v>
      </c>
      <c r="DS2842" s="1">
        <v>386.19</v>
      </c>
      <c r="DT2842" s="1">
        <v>0.27800000000000002</v>
      </c>
      <c r="DU2842" s="1">
        <v>0.27900000000000003</v>
      </c>
      <c r="DV2842" s="1">
        <v>0.27500000000000002</v>
      </c>
      <c r="DW2842" s="1">
        <v>0.27300000000000002</v>
      </c>
      <c r="DX2842" s="1">
        <v>0.29899999999999999</v>
      </c>
      <c r="DY2842" s="1">
        <v>0.28499999999999998</v>
      </c>
      <c r="DZ2842" s="1">
        <v>0.115</v>
      </c>
      <c r="EA2842" s="1">
        <v>0.128</v>
      </c>
    </row>
    <row r="2843" spans="1:131" hidden="1" x14ac:dyDescent="0.25">
      <c r="A2843" s="1" t="s">
        <v>480</v>
      </c>
      <c r="B2843" s="1" t="s">
        <v>479</v>
      </c>
      <c r="C2843" s="1" t="s">
        <v>140</v>
      </c>
      <c r="D2843" s="84">
        <v>1998</v>
      </c>
      <c r="E2843" s="3">
        <v>36125</v>
      </c>
      <c r="F2843" s="3"/>
      <c r="AK2843" s="4"/>
      <c r="AL2843" s="4"/>
      <c r="AM2843" s="1"/>
      <c r="AN2843" s="1"/>
      <c r="AO2843" s="1"/>
      <c r="AP2843" s="4"/>
      <c r="BC2843" s="1">
        <v>7</v>
      </c>
      <c r="CB2843" s="1">
        <v>8.15</v>
      </c>
      <c r="CF2843" s="1">
        <v>19.760000000000002</v>
      </c>
      <c r="CG2843" s="1">
        <v>15.49</v>
      </c>
      <c r="CI2843" s="1" t="s">
        <v>141</v>
      </c>
    </row>
    <row r="2844" spans="1:131" hidden="1" x14ac:dyDescent="0.25">
      <c r="A2844" s="1" t="s">
        <v>480</v>
      </c>
      <c r="B2844" s="1" t="s">
        <v>479</v>
      </c>
      <c r="C2844" s="1" t="s">
        <v>140</v>
      </c>
      <c r="D2844" s="84">
        <v>1998</v>
      </c>
      <c r="E2844" s="3">
        <v>36129</v>
      </c>
      <c r="F2844" s="3"/>
      <c r="AK2844" s="4"/>
      <c r="AL2844" s="4"/>
      <c r="AM2844" s="1"/>
      <c r="AN2844" s="1"/>
      <c r="AO2844" s="1"/>
      <c r="AP2844" s="4"/>
      <c r="BC2844" s="1">
        <v>7.3</v>
      </c>
      <c r="CB2844" s="1">
        <v>8.5500000000000007</v>
      </c>
      <c r="CF2844" s="1">
        <v>20.99</v>
      </c>
      <c r="CG2844" s="1">
        <v>16.27</v>
      </c>
      <c r="CH2844" s="1" t="s">
        <v>141</v>
      </c>
      <c r="CI2844" s="1" t="s">
        <v>141</v>
      </c>
      <c r="DS2844" s="1">
        <v>393.57</v>
      </c>
      <c r="DT2844" s="1">
        <v>0.28100000000000003</v>
      </c>
      <c r="DU2844" s="1">
        <v>0.29399999999999998</v>
      </c>
      <c r="DV2844" s="1">
        <v>0.28299999999999997</v>
      </c>
      <c r="DW2844" s="1">
        <v>0.27800000000000002</v>
      </c>
      <c r="DX2844" s="1">
        <v>0.30399999999999999</v>
      </c>
      <c r="DY2844" s="1">
        <v>0.28799999999999998</v>
      </c>
      <c r="DZ2844" s="1">
        <v>0.114</v>
      </c>
      <c r="EA2844" s="1">
        <v>0.126</v>
      </c>
    </row>
    <row r="2845" spans="1:131" hidden="1" x14ac:dyDescent="0.25">
      <c r="A2845" s="1" t="s">
        <v>480</v>
      </c>
      <c r="B2845" s="1" t="s">
        <v>479</v>
      </c>
      <c r="C2845" s="1" t="s">
        <v>140</v>
      </c>
      <c r="D2845" s="84">
        <v>1998</v>
      </c>
      <c r="E2845" s="3">
        <v>36131</v>
      </c>
      <c r="F2845" s="3"/>
      <c r="AK2845" s="4">
        <v>606.47</v>
      </c>
      <c r="AL2845" s="119">
        <f>AK2845/100</f>
        <v>6.0647000000000002</v>
      </c>
      <c r="AM2845" s="1"/>
      <c r="AN2845" s="1"/>
      <c r="AO2845" s="1"/>
      <c r="AP2845" s="4"/>
      <c r="AX2845" s="1">
        <v>0.98890022300000002</v>
      </c>
      <c r="BA2845" s="1">
        <v>3.28</v>
      </c>
      <c r="BF2845" s="1">
        <v>818.83</v>
      </c>
      <c r="BG2845" s="1">
        <v>8.24</v>
      </c>
      <c r="BJ2845" s="1">
        <f>BL2845</f>
        <v>239.02</v>
      </c>
      <c r="BK2845" s="1">
        <v>26018</v>
      </c>
      <c r="BL2845" s="1">
        <v>239.02</v>
      </c>
      <c r="BM2845" s="1">
        <v>0</v>
      </c>
      <c r="BZ2845" s="1">
        <v>345.27</v>
      </c>
      <c r="CD2845" s="1">
        <v>736.31</v>
      </c>
      <c r="CI2845" s="1" t="s">
        <v>141</v>
      </c>
    </row>
    <row r="2846" spans="1:131" hidden="1" x14ac:dyDescent="0.25">
      <c r="A2846" s="1" t="s">
        <v>480</v>
      </c>
      <c r="B2846" s="1" t="s">
        <v>479</v>
      </c>
      <c r="C2846" s="1" t="s">
        <v>143</v>
      </c>
      <c r="D2846" s="84">
        <v>1998</v>
      </c>
      <c r="E2846" s="3">
        <v>36131</v>
      </c>
      <c r="F2846" s="3"/>
      <c r="AK2846" s="4"/>
      <c r="AL2846" s="4"/>
      <c r="AM2846" s="1"/>
      <c r="AN2846" s="1"/>
      <c r="AO2846" s="1"/>
      <c r="AP2846" s="4"/>
      <c r="BB2846" s="1">
        <v>0.5</v>
      </c>
      <c r="BE2846" s="1">
        <v>8</v>
      </c>
      <c r="CI2846" s="1" t="s">
        <v>142</v>
      </c>
    </row>
    <row r="2847" spans="1:131" hidden="1" x14ac:dyDescent="0.25">
      <c r="A2847" s="1" t="s">
        <v>480</v>
      </c>
      <c r="B2847" s="1" t="s">
        <v>479</v>
      </c>
      <c r="C2847" s="1" t="s">
        <v>140</v>
      </c>
      <c r="D2847" s="84">
        <v>1998</v>
      </c>
      <c r="E2847" s="3">
        <v>36132</v>
      </c>
      <c r="F2847" s="3"/>
      <c r="AK2847" s="4"/>
      <c r="AL2847" s="4"/>
      <c r="AM2847" s="1"/>
      <c r="AN2847" s="1"/>
      <c r="AO2847" s="1"/>
      <c r="AP2847" s="4"/>
      <c r="BC2847" s="1">
        <v>7.95</v>
      </c>
      <c r="CB2847" s="1">
        <v>8.9499999999999993</v>
      </c>
      <c r="CF2847" s="1">
        <v>21.99</v>
      </c>
      <c r="CG2847" s="1">
        <v>17.87</v>
      </c>
      <c r="CI2847" s="1" t="s">
        <v>141</v>
      </c>
    </row>
    <row r="2848" spans="1:131" hidden="1" x14ac:dyDescent="0.25">
      <c r="A2848" s="1" t="s">
        <v>480</v>
      </c>
      <c r="B2848" s="1" t="s">
        <v>479</v>
      </c>
      <c r="C2848" s="1" t="s">
        <v>140</v>
      </c>
      <c r="D2848" s="84">
        <v>1998</v>
      </c>
      <c r="E2848" s="3">
        <v>36136</v>
      </c>
      <c r="F2848" s="3"/>
      <c r="AK2848" s="4"/>
      <c r="AL2848" s="4"/>
      <c r="AM2848" s="1"/>
      <c r="AN2848" s="1"/>
      <c r="AO2848" s="1"/>
      <c r="AP2848" s="4"/>
      <c r="BC2848" s="1">
        <v>8.25</v>
      </c>
      <c r="CB2848" s="1">
        <v>9.15</v>
      </c>
      <c r="CF2848" s="1">
        <v>22.54</v>
      </c>
      <c r="CG2848" s="1">
        <v>18.63</v>
      </c>
      <c r="CH2848" s="1" t="s">
        <v>141</v>
      </c>
      <c r="CI2848" s="1" t="s">
        <v>141</v>
      </c>
      <c r="DS2848" s="1">
        <v>382.13</v>
      </c>
      <c r="DT2848" s="1">
        <v>0.26200000000000001</v>
      </c>
      <c r="DU2848" s="1">
        <v>0.28000000000000003</v>
      </c>
      <c r="DV2848" s="1">
        <v>0.27100000000000002</v>
      </c>
      <c r="DW2848" s="1">
        <v>0.26900000000000002</v>
      </c>
      <c r="DX2848" s="1">
        <v>0.30099999999999999</v>
      </c>
      <c r="DY2848" s="1">
        <v>0.28699999999999998</v>
      </c>
      <c r="DZ2848" s="1">
        <v>0.115</v>
      </c>
      <c r="EA2848" s="1">
        <v>0.126</v>
      </c>
    </row>
    <row r="2849" spans="1:131" hidden="1" x14ac:dyDescent="0.25">
      <c r="A2849" s="1" t="s">
        <v>480</v>
      </c>
      <c r="B2849" s="1" t="s">
        <v>479</v>
      </c>
      <c r="C2849" s="1" t="s">
        <v>140</v>
      </c>
      <c r="D2849" s="84">
        <v>1998</v>
      </c>
      <c r="E2849" s="3">
        <v>36138</v>
      </c>
      <c r="F2849" s="3"/>
      <c r="AK2849" s="4">
        <v>683.5</v>
      </c>
      <c r="AL2849" s="119">
        <f>AK2849/100</f>
        <v>6.835</v>
      </c>
      <c r="AM2849" s="1"/>
      <c r="AN2849" s="1"/>
      <c r="AO2849" s="1"/>
      <c r="AP2849" s="4"/>
      <c r="AX2849" s="1">
        <v>0.98586164600000004</v>
      </c>
      <c r="BA2849" s="1">
        <v>3.84</v>
      </c>
      <c r="BB2849" s="1">
        <v>3.75</v>
      </c>
      <c r="BE2849" s="1">
        <v>5.25</v>
      </c>
      <c r="BF2849" s="1">
        <v>1086.17</v>
      </c>
      <c r="BG2849" s="1">
        <v>7.75</v>
      </c>
      <c r="BJ2849" s="1">
        <f>BL2849</f>
        <v>221.09</v>
      </c>
      <c r="BK2849" s="1">
        <v>27244.55</v>
      </c>
      <c r="BL2849" s="1">
        <v>221.09</v>
      </c>
      <c r="BM2849" s="1">
        <v>0</v>
      </c>
      <c r="BZ2849" s="1">
        <v>436.41</v>
      </c>
      <c r="CD2849" s="1">
        <v>623.70000000000005</v>
      </c>
      <c r="CI2849" s="1" t="s">
        <v>142</v>
      </c>
    </row>
    <row r="2850" spans="1:131" hidden="1" x14ac:dyDescent="0.25">
      <c r="A2850" s="1" t="s">
        <v>480</v>
      </c>
      <c r="B2850" s="1" t="s">
        <v>479</v>
      </c>
      <c r="C2850" s="1" t="s">
        <v>140</v>
      </c>
      <c r="D2850" s="84">
        <v>1998</v>
      </c>
      <c r="E2850" s="3">
        <v>36139</v>
      </c>
      <c r="F2850" s="3"/>
      <c r="AK2850" s="4"/>
      <c r="AL2850" s="4"/>
      <c r="AM2850" s="1"/>
      <c r="AN2850" s="1"/>
      <c r="AO2850" s="1"/>
      <c r="AP2850" s="4"/>
      <c r="BC2850" s="1">
        <v>8.9</v>
      </c>
      <c r="CB2850" s="1">
        <v>9.15</v>
      </c>
      <c r="CF2850" s="1">
        <v>24.88</v>
      </c>
      <c r="CG2850" s="1">
        <v>21.52</v>
      </c>
      <c r="CI2850" s="1" t="s">
        <v>141</v>
      </c>
    </row>
    <row r="2851" spans="1:131" hidden="1" x14ac:dyDescent="0.25">
      <c r="A2851" s="1" t="s">
        <v>480</v>
      </c>
      <c r="B2851" s="1" t="s">
        <v>479</v>
      </c>
      <c r="C2851" s="1" t="s">
        <v>140</v>
      </c>
      <c r="D2851" s="84">
        <v>1998</v>
      </c>
      <c r="E2851" s="3">
        <v>36143</v>
      </c>
      <c r="F2851" s="3"/>
      <c r="AK2851" s="4"/>
      <c r="AL2851" s="4"/>
      <c r="AM2851" s="1"/>
      <c r="AN2851" s="1"/>
      <c r="AO2851" s="1"/>
      <c r="AP2851" s="4"/>
      <c r="BC2851" s="1">
        <v>9.15</v>
      </c>
      <c r="CF2851" s="1">
        <v>11.46</v>
      </c>
      <c r="CG2851" s="1">
        <v>21.83</v>
      </c>
      <c r="CH2851" s="1" t="s">
        <v>141</v>
      </c>
      <c r="CI2851" s="1" t="s">
        <v>141</v>
      </c>
      <c r="DS2851" s="1">
        <v>371.16</v>
      </c>
      <c r="DT2851" s="1">
        <v>0.24299999999999999</v>
      </c>
      <c r="DU2851" s="1">
        <v>0.27100000000000002</v>
      </c>
      <c r="DV2851" s="1">
        <v>0.26500000000000001</v>
      </c>
      <c r="DW2851" s="1">
        <v>0.26100000000000001</v>
      </c>
      <c r="DX2851" s="1">
        <v>0.29599999999999999</v>
      </c>
      <c r="DY2851" s="1">
        <v>0.28299999999999997</v>
      </c>
      <c r="DZ2851" s="1">
        <v>0.111</v>
      </c>
      <c r="EA2851" s="1">
        <v>0.125</v>
      </c>
    </row>
    <row r="2852" spans="1:131" x14ac:dyDescent="0.25">
      <c r="A2852" s="1" t="s">
        <v>480</v>
      </c>
      <c r="B2852" s="1" t="s">
        <v>479</v>
      </c>
      <c r="C2852" s="1" t="s">
        <v>140</v>
      </c>
      <c r="D2852" s="84">
        <v>1998</v>
      </c>
      <c r="E2852" s="3">
        <v>36145</v>
      </c>
      <c r="F2852" s="3"/>
      <c r="J2852" s="1">
        <v>0.1825</v>
      </c>
      <c r="K2852" s="1">
        <v>881.22749999999996</v>
      </c>
      <c r="L2852" s="1">
        <v>3306.375</v>
      </c>
      <c r="M2852" s="1">
        <v>4227.3249999999998</v>
      </c>
      <c r="N2852" s="1">
        <v>4941.75</v>
      </c>
      <c r="O2852" s="1">
        <v>3889</v>
      </c>
      <c r="P2852" s="1">
        <v>21309.589039999999</v>
      </c>
      <c r="AA2852" s="1">
        <v>21309.589039999999</v>
      </c>
      <c r="AF2852" s="1">
        <v>881.22749999999996</v>
      </c>
      <c r="AG2852" s="1">
        <v>3306.375</v>
      </c>
      <c r="AH2852" s="1">
        <v>4227.3249999999998</v>
      </c>
      <c r="AI2852" s="1">
        <v>4941.75</v>
      </c>
      <c r="AJ2852" s="1">
        <v>3889</v>
      </c>
      <c r="AK2852" s="119">
        <v>814.86</v>
      </c>
      <c r="AL2852" s="119">
        <f>AK2852/100</f>
        <v>8.1486000000000001</v>
      </c>
      <c r="AM2852" s="1"/>
      <c r="AN2852" s="1"/>
      <c r="AO2852" s="1"/>
      <c r="AP2852" s="4"/>
      <c r="AW2852" s="1">
        <v>7.46</v>
      </c>
      <c r="AX2852" s="1">
        <v>0.96409637000000004</v>
      </c>
      <c r="BA2852" s="1">
        <v>6.09</v>
      </c>
      <c r="BB2852" s="1">
        <v>4.7</v>
      </c>
      <c r="BE2852" s="1">
        <v>4.3</v>
      </c>
      <c r="BF2852" s="1">
        <v>1041</v>
      </c>
      <c r="BG2852" s="1">
        <v>6.41</v>
      </c>
      <c r="BJ2852" s="1">
        <f>BL2852</f>
        <v>226.57</v>
      </c>
      <c r="BK2852" s="1">
        <v>23995.53</v>
      </c>
      <c r="BL2852" s="1">
        <v>226.57</v>
      </c>
      <c r="BM2852" s="1">
        <v>1.25</v>
      </c>
      <c r="BO2852" s="1">
        <v>14.92</v>
      </c>
      <c r="BZ2852" s="1">
        <v>527.16999999999996</v>
      </c>
      <c r="CD2852" s="1">
        <v>539.96</v>
      </c>
      <c r="CI2852" s="1" t="s">
        <v>142</v>
      </c>
    </row>
    <row r="2853" spans="1:131" hidden="1" x14ac:dyDescent="0.25">
      <c r="A2853" s="1" t="s">
        <v>480</v>
      </c>
      <c r="B2853" s="1" t="s">
        <v>479</v>
      </c>
      <c r="C2853" s="1" t="s">
        <v>140</v>
      </c>
      <c r="D2853" s="84">
        <v>1998</v>
      </c>
      <c r="E2853" s="3">
        <v>36146</v>
      </c>
      <c r="F2853" s="3"/>
      <c r="AK2853" s="4"/>
      <c r="AL2853" s="4"/>
      <c r="AM2853" s="1"/>
      <c r="AN2853" s="1"/>
      <c r="AO2853" s="1"/>
      <c r="AP2853" s="4"/>
      <c r="CG2853" s="1">
        <v>11.65</v>
      </c>
      <c r="CI2853" s="1" t="s">
        <v>141</v>
      </c>
    </row>
    <row r="2854" spans="1:131" hidden="1" x14ac:dyDescent="0.25">
      <c r="A2854" s="1" t="s">
        <v>480</v>
      </c>
      <c r="B2854" s="1" t="s">
        <v>479</v>
      </c>
      <c r="C2854" s="1" t="s">
        <v>140</v>
      </c>
      <c r="D2854" s="84">
        <v>1998</v>
      </c>
      <c r="E2854" s="3">
        <v>36150</v>
      </c>
      <c r="F2854" s="3"/>
      <c r="AK2854" s="4"/>
      <c r="AL2854" s="4"/>
      <c r="AM2854" s="1"/>
      <c r="AN2854" s="1"/>
      <c r="AO2854" s="1"/>
      <c r="AP2854" s="4"/>
      <c r="CG2854" s="1">
        <v>12.51</v>
      </c>
      <c r="CH2854" s="1" t="s">
        <v>141</v>
      </c>
      <c r="CI2854" s="1" t="s">
        <v>141</v>
      </c>
      <c r="DS2854" s="1">
        <v>377.44</v>
      </c>
      <c r="DT2854" s="1">
        <v>0.26200000000000001</v>
      </c>
      <c r="DU2854" s="1">
        <v>0.28499999999999998</v>
      </c>
      <c r="DV2854" s="1">
        <v>0.27500000000000002</v>
      </c>
      <c r="DW2854" s="1">
        <v>0.25900000000000001</v>
      </c>
      <c r="DX2854" s="1">
        <v>0.29599999999999999</v>
      </c>
      <c r="DY2854" s="1">
        <v>0.27900000000000003</v>
      </c>
      <c r="DZ2854" s="1">
        <v>0.108</v>
      </c>
      <c r="EA2854" s="1">
        <v>0.123</v>
      </c>
    </row>
    <row r="2855" spans="1:131" hidden="1" x14ac:dyDescent="0.25">
      <c r="A2855" s="1" t="s">
        <v>480</v>
      </c>
      <c r="B2855" s="1" t="s">
        <v>479</v>
      </c>
      <c r="C2855" s="1" t="s">
        <v>140</v>
      </c>
      <c r="D2855" s="84">
        <v>1998</v>
      </c>
      <c r="E2855" s="3">
        <v>36152</v>
      </c>
      <c r="F2855" s="3"/>
      <c r="AK2855" s="4"/>
      <c r="AL2855" s="4"/>
      <c r="AM2855" s="1"/>
      <c r="AN2855" s="1"/>
      <c r="AO2855" s="1"/>
      <c r="AP2855" s="4"/>
      <c r="CG2855" s="1">
        <v>6.7</v>
      </c>
      <c r="CI2855" s="1" t="s">
        <v>141</v>
      </c>
    </row>
    <row r="2856" spans="1:131" hidden="1" x14ac:dyDescent="0.25">
      <c r="A2856" s="1" t="s">
        <v>480</v>
      </c>
      <c r="B2856" s="1" t="s">
        <v>479</v>
      </c>
      <c r="C2856" s="1" t="s">
        <v>140</v>
      </c>
      <c r="D2856" s="84">
        <v>1998</v>
      </c>
      <c r="E2856" s="3">
        <v>36153</v>
      </c>
      <c r="F2856" s="3"/>
      <c r="J2856" s="1">
        <v>1068.6949999999999</v>
      </c>
      <c r="K2856" s="1">
        <v>3306.375</v>
      </c>
      <c r="L2856" s="1">
        <v>4227.3249999999998</v>
      </c>
      <c r="M2856" s="1">
        <v>4941.75</v>
      </c>
      <c r="N2856" s="1">
        <v>3610.9749999999999</v>
      </c>
      <c r="AF2856" s="1">
        <v>1068.6949999999999</v>
      </c>
      <c r="AG2856" s="1">
        <v>3306.375</v>
      </c>
      <c r="AH2856" s="1">
        <v>4227.3249999999998</v>
      </c>
      <c r="AI2856" s="1">
        <v>4941.75</v>
      </c>
      <c r="AJ2856" s="1">
        <v>3610.9749999999999</v>
      </c>
      <c r="AK2856" s="119">
        <v>1015.95</v>
      </c>
      <c r="AL2856" s="119">
        <f>AK2856/100</f>
        <v>10.159500000000001</v>
      </c>
      <c r="AM2856" s="1"/>
      <c r="AN2856" s="1"/>
      <c r="AO2856" s="1"/>
      <c r="AP2856" s="4"/>
      <c r="AU2856" s="1">
        <v>9292.94</v>
      </c>
      <c r="AW2856" s="1">
        <v>87.3</v>
      </c>
      <c r="AX2856" s="1">
        <v>0.971155667</v>
      </c>
      <c r="BA2856" s="1">
        <v>9.8000000000000007</v>
      </c>
      <c r="BB2856" s="1">
        <v>4.5999999999999996</v>
      </c>
      <c r="BE2856" s="1">
        <v>4.4000000000000004</v>
      </c>
      <c r="BF2856" s="1">
        <v>1129.33</v>
      </c>
      <c r="BG2856" s="1">
        <v>6.71</v>
      </c>
      <c r="BJ2856" s="1">
        <f>BL2856</f>
        <v>201.54</v>
      </c>
      <c r="BK2856" s="1">
        <v>24287.23</v>
      </c>
      <c r="BL2856" s="1">
        <v>201.54</v>
      </c>
      <c r="BM2856" s="1">
        <v>23.5</v>
      </c>
      <c r="BO2856" s="1">
        <v>96.62</v>
      </c>
      <c r="BZ2856" s="1">
        <v>564.11</v>
      </c>
      <c r="CD2856" s="1">
        <v>490.88</v>
      </c>
      <c r="CI2856" s="1" t="s">
        <v>142</v>
      </c>
    </row>
    <row r="2857" spans="1:131" hidden="1" x14ac:dyDescent="0.25">
      <c r="A2857" s="1" t="s">
        <v>480</v>
      </c>
      <c r="B2857" s="1" t="s">
        <v>479</v>
      </c>
      <c r="C2857" s="1" t="s">
        <v>140</v>
      </c>
      <c r="D2857" s="84">
        <v>1998</v>
      </c>
      <c r="E2857" s="3">
        <v>36157</v>
      </c>
      <c r="F2857" s="3"/>
      <c r="AK2857" s="4"/>
      <c r="AL2857" s="4"/>
      <c r="AM2857" s="1"/>
      <c r="AN2857" s="1"/>
      <c r="AO2857" s="1"/>
      <c r="AP2857" s="4"/>
      <c r="CH2857" s="1" t="s">
        <v>141</v>
      </c>
      <c r="CI2857" s="1" t="s">
        <v>141</v>
      </c>
      <c r="DS2857" s="1">
        <v>376.73</v>
      </c>
      <c r="DT2857" s="1">
        <v>0.25800000000000001</v>
      </c>
      <c r="DU2857" s="1">
        <v>0.28299999999999997</v>
      </c>
      <c r="DV2857" s="1">
        <v>0.27600000000000002</v>
      </c>
      <c r="DW2857" s="1">
        <v>0.26200000000000001</v>
      </c>
      <c r="DX2857" s="1">
        <v>0.29699999999999999</v>
      </c>
      <c r="DY2857" s="1">
        <v>0.28000000000000003</v>
      </c>
      <c r="DZ2857" s="1">
        <v>0.107</v>
      </c>
      <c r="EA2857" s="1">
        <v>0.122</v>
      </c>
    </row>
    <row r="2858" spans="1:131" hidden="1" x14ac:dyDescent="0.25">
      <c r="A2858" s="1" t="s">
        <v>480</v>
      </c>
      <c r="B2858" s="1" t="s">
        <v>479</v>
      </c>
      <c r="C2858" s="1" t="s">
        <v>140</v>
      </c>
      <c r="D2858" s="84">
        <v>1998</v>
      </c>
      <c r="E2858" s="3">
        <v>36159</v>
      </c>
      <c r="F2858" s="3"/>
      <c r="J2858" s="1">
        <v>2243.665</v>
      </c>
      <c r="K2858" s="1">
        <v>3306.375</v>
      </c>
      <c r="L2858" s="1">
        <v>4227.3249999999998</v>
      </c>
      <c r="M2858" s="1">
        <v>4941.75</v>
      </c>
      <c r="N2858" s="1">
        <v>3610.9749999999999</v>
      </c>
      <c r="AF2858" s="1">
        <v>2243.665</v>
      </c>
      <c r="AG2858" s="1">
        <v>3306.375</v>
      </c>
      <c r="AH2858" s="1">
        <v>4227.3249999999998</v>
      </c>
      <c r="AI2858" s="1">
        <v>4941.75</v>
      </c>
      <c r="AJ2858" s="1">
        <v>3610.9749999999999</v>
      </c>
      <c r="AK2858" s="119">
        <v>1165.99</v>
      </c>
      <c r="AL2858" s="119">
        <f>AK2858/100</f>
        <v>11.6599</v>
      </c>
      <c r="AM2858" s="1"/>
      <c r="AN2858" s="1"/>
      <c r="AO2858" s="1"/>
      <c r="AP2858" s="4"/>
      <c r="AU2858" s="1">
        <v>11216.16</v>
      </c>
      <c r="AW2858" s="1">
        <v>165.85</v>
      </c>
      <c r="AX2858" s="1">
        <v>0.91998731700000003</v>
      </c>
      <c r="BA2858" s="1">
        <v>7.26</v>
      </c>
      <c r="BF2858" s="1">
        <v>1156.83</v>
      </c>
      <c r="BG2858" s="1">
        <v>4.51</v>
      </c>
      <c r="BJ2858" s="1">
        <f>BL2858</f>
        <v>213.98</v>
      </c>
      <c r="BK2858" s="1">
        <v>22383.71</v>
      </c>
      <c r="BL2858" s="1">
        <v>213.98</v>
      </c>
      <c r="BM2858" s="1">
        <v>24.03</v>
      </c>
      <c r="BO2858" s="1">
        <v>112.83</v>
      </c>
      <c r="BZ2858" s="1">
        <v>624.13</v>
      </c>
      <c r="CD2858" s="1">
        <v>542.85</v>
      </c>
      <c r="CI2858" s="1" t="s">
        <v>141</v>
      </c>
    </row>
    <row r="2859" spans="1:131" hidden="1" x14ac:dyDescent="0.25">
      <c r="A2859" s="1" t="s">
        <v>480</v>
      </c>
      <c r="B2859" s="1" t="s">
        <v>479</v>
      </c>
      <c r="C2859" s="1" t="s">
        <v>143</v>
      </c>
      <c r="D2859" s="84">
        <v>1998</v>
      </c>
      <c r="E2859" s="3">
        <v>36159</v>
      </c>
      <c r="F2859" s="3"/>
      <c r="AK2859" s="4"/>
      <c r="AL2859" s="4"/>
      <c r="AM2859" s="1"/>
      <c r="AN2859" s="1"/>
      <c r="AO2859" s="1"/>
      <c r="AP2859" s="4"/>
      <c r="BB2859" s="1">
        <v>4.2</v>
      </c>
      <c r="BE2859" s="1">
        <v>4.8</v>
      </c>
      <c r="CI2859" s="1" t="s">
        <v>142</v>
      </c>
    </row>
    <row r="2860" spans="1:131" hidden="1" x14ac:dyDescent="0.25">
      <c r="A2860" s="1" t="s">
        <v>480</v>
      </c>
      <c r="B2860" s="1" t="s">
        <v>479</v>
      </c>
      <c r="C2860" s="1" t="s">
        <v>140</v>
      </c>
      <c r="D2860" s="84">
        <v>1998</v>
      </c>
      <c r="E2860" s="3">
        <v>36167</v>
      </c>
      <c r="F2860" s="3"/>
      <c r="AK2860" s="119">
        <v>1497.76</v>
      </c>
      <c r="AL2860" s="119">
        <f>AK2860/100</f>
        <v>14.977600000000001</v>
      </c>
      <c r="AM2860" s="1"/>
      <c r="AN2860" s="1"/>
      <c r="AO2860" s="1"/>
      <c r="AP2860" s="4"/>
      <c r="AU2860" s="1">
        <v>20972.11</v>
      </c>
      <c r="AW2860" s="1">
        <v>337.81</v>
      </c>
      <c r="AX2860" s="1">
        <v>0.91596526099999998</v>
      </c>
      <c r="BA2860" s="1">
        <v>10.46</v>
      </c>
      <c r="BB2860" s="1">
        <v>4.6500000000000004</v>
      </c>
      <c r="BE2860" s="1">
        <v>4.3499999999999996</v>
      </c>
      <c r="BF2860" s="1">
        <v>1186.67</v>
      </c>
      <c r="BG2860" s="1">
        <v>4.5999999999999996</v>
      </c>
      <c r="BJ2860" s="1">
        <f>BL2860</f>
        <v>208.73</v>
      </c>
      <c r="BK2860" s="1">
        <v>23380.46</v>
      </c>
      <c r="BL2860" s="1">
        <v>208.73</v>
      </c>
      <c r="BM2860" s="1">
        <v>27.83</v>
      </c>
      <c r="BO2860" s="1">
        <v>127.94</v>
      </c>
      <c r="BZ2860" s="1">
        <v>752.41</v>
      </c>
      <c r="CD2860" s="1">
        <v>641.03</v>
      </c>
      <c r="CI2860" s="1" t="s">
        <v>142</v>
      </c>
    </row>
    <row r="2861" spans="1:131" hidden="1" x14ac:dyDescent="0.25">
      <c r="A2861" s="1" t="s">
        <v>480</v>
      </c>
      <c r="B2861" s="1" t="s">
        <v>479</v>
      </c>
      <c r="C2861" s="1" t="s">
        <v>140</v>
      </c>
      <c r="D2861" s="84">
        <v>1998</v>
      </c>
      <c r="E2861" s="3">
        <v>36171</v>
      </c>
      <c r="F2861" s="3"/>
      <c r="AK2861" s="4"/>
      <c r="AL2861" s="4"/>
      <c r="AM2861" s="1"/>
      <c r="AN2861" s="1"/>
      <c r="AO2861" s="1"/>
      <c r="AP2861" s="4"/>
      <c r="CH2861" s="1" t="s">
        <v>141</v>
      </c>
      <c r="DS2861" s="1">
        <v>373.13</v>
      </c>
      <c r="DT2861" s="1">
        <v>0.26</v>
      </c>
      <c r="DU2861" s="1">
        <v>0.29799999999999999</v>
      </c>
      <c r="DV2861" s="1">
        <v>0.27800000000000002</v>
      </c>
      <c r="DW2861" s="1">
        <v>0.25</v>
      </c>
      <c r="DX2861" s="1">
        <v>0.28599999999999998</v>
      </c>
      <c r="DY2861" s="1">
        <v>0.27400000000000002</v>
      </c>
      <c r="DZ2861" s="1">
        <v>0.10100000000000001</v>
      </c>
      <c r="EA2861" s="1">
        <v>0.11899999999999999</v>
      </c>
    </row>
    <row r="2862" spans="1:131" hidden="1" x14ac:dyDescent="0.25">
      <c r="A2862" s="1" t="s">
        <v>480</v>
      </c>
      <c r="B2862" s="1" t="s">
        <v>479</v>
      </c>
      <c r="C2862" s="1" t="s">
        <v>140</v>
      </c>
      <c r="D2862" s="84">
        <v>1998</v>
      </c>
      <c r="E2862" s="3">
        <v>36172</v>
      </c>
      <c r="F2862" s="3"/>
      <c r="AK2862" s="119">
        <v>1610.51</v>
      </c>
      <c r="AL2862" s="119">
        <f>AK2862/100</f>
        <v>16.1051</v>
      </c>
      <c r="AM2862" s="1"/>
      <c r="AN2862" s="1"/>
      <c r="AO2862" s="1"/>
      <c r="AP2862" s="4"/>
      <c r="AU2862" s="1">
        <v>19692.61</v>
      </c>
      <c r="AW2862" s="1">
        <v>533.62</v>
      </c>
      <c r="AX2862" s="1">
        <v>0.88702643800000003</v>
      </c>
      <c r="BA2862" s="1">
        <v>11.56</v>
      </c>
      <c r="BB2862" s="1">
        <v>4.9000000000000004</v>
      </c>
      <c r="BE2862" s="1">
        <v>4.0999999999999996</v>
      </c>
      <c r="BF2862" s="1">
        <v>1173.33</v>
      </c>
      <c r="BG2862" s="1">
        <v>4.29</v>
      </c>
      <c r="BJ2862" s="1">
        <f>BL2862</f>
        <v>186.92</v>
      </c>
      <c r="BK2862" s="1">
        <v>23477.65</v>
      </c>
      <c r="BL2862" s="1">
        <v>186.92</v>
      </c>
      <c r="BM2862" s="1">
        <v>27.7</v>
      </c>
      <c r="BO2862" s="1">
        <v>113.61</v>
      </c>
      <c r="BZ2862" s="1">
        <v>698.06</v>
      </c>
      <c r="CD2862" s="1">
        <v>551.51</v>
      </c>
      <c r="CI2862" s="1" t="s">
        <v>142</v>
      </c>
    </row>
    <row r="2863" spans="1:131" hidden="1" x14ac:dyDescent="0.25">
      <c r="A2863" s="1" t="s">
        <v>480</v>
      </c>
      <c r="B2863" s="1" t="s">
        <v>479</v>
      </c>
      <c r="C2863" s="1" t="s">
        <v>140</v>
      </c>
      <c r="D2863" s="84">
        <v>1998</v>
      </c>
      <c r="E2863" s="3">
        <v>36178</v>
      </c>
      <c r="F2863" s="3"/>
      <c r="AK2863" s="4"/>
      <c r="AL2863" s="4"/>
      <c r="AM2863" s="1"/>
      <c r="AN2863" s="1"/>
      <c r="AO2863" s="1"/>
      <c r="AP2863" s="4"/>
      <c r="CH2863" s="1" t="s">
        <v>141</v>
      </c>
      <c r="DS2863" s="1">
        <v>375.04</v>
      </c>
      <c r="DT2863" s="1">
        <v>0.26100000000000001</v>
      </c>
      <c r="DU2863" s="1">
        <v>0.28899999999999998</v>
      </c>
      <c r="DV2863" s="1">
        <v>0.27900000000000003</v>
      </c>
      <c r="DW2863" s="1">
        <v>0.26400000000000001</v>
      </c>
      <c r="DX2863" s="1">
        <v>0.28999999999999998</v>
      </c>
      <c r="DY2863" s="1">
        <v>0.27400000000000002</v>
      </c>
      <c r="DZ2863" s="1">
        <v>0.10100000000000001</v>
      </c>
      <c r="EA2863" s="1">
        <v>0.11799999999999999</v>
      </c>
    </row>
    <row r="2864" spans="1:131" hidden="1" x14ac:dyDescent="0.25">
      <c r="A2864" s="1" t="s">
        <v>480</v>
      </c>
      <c r="B2864" s="1" t="s">
        <v>479</v>
      </c>
      <c r="C2864" s="1" t="s">
        <v>140</v>
      </c>
      <c r="D2864" s="84">
        <v>1998</v>
      </c>
      <c r="E2864" s="3">
        <v>36179</v>
      </c>
      <c r="F2864" s="3"/>
      <c r="J2864" s="1">
        <v>2347.0275000000001</v>
      </c>
      <c r="K2864" s="1">
        <v>4227.3249999999998</v>
      </c>
      <c r="L2864" s="1">
        <v>4941.75</v>
      </c>
      <c r="M2864" s="1">
        <v>3610.9749999999999</v>
      </c>
      <c r="AG2864" s="1">
        <v>2347.0275000000001</v>
      </c>
      <c r="AH2864" s="1">
        <v>4227.3249999999998</v>
      </c>
      <c r="AI2864" s="1">
        <v>4941.75</v>
      </c>
      <c r="AJ2864" s="1">
        <v>3610.9749999999999</v>
      </c>
      <c r="AK2864" s="119">
        <v>2056.61</v>
      </c>
      <c r="AL2864" s="119">
        <f>AK2864/100</f>
        <v>20.566100000000002</v>
      </c>
      <c r="AM2864" s="1"/>
      <c r="AN2864" s="1"/>
      <c r="AO2864" s="1"/>
      <c r="AP2864" s="4"/>
      <c r="AU2864" s="1">
        <v>28190.23</v>
      </c>
      <c r="AW2864" s="1">
        <v>841.49</v>
      </c>
      <c r="AX2864" s="1">
        <v>0.88927950200000005</v>
      </c>
      <c r="BA2864" s="1">
        <v>13.12</v>
      </c>
      <c r="BB2864" s="1">
        <v>5.3</v>
      </c>
      <c r="BE2864" s="1">
        <v>3.7</v>
      </c>
      <c r="BG2864" s="1">
        <v>3.95</v>
      </c>
      <c r="BJ2864" s="1">
        <f>BL2864</f>
        <v>194.26</v>
      </c>
      <c r="BK2864" s="1">
        <v>20940.849999999999</v>
      </c>
      <c r="BL2864" s="1">
        <v>194.26</v>
      </c>
      <c r="BM2864" s="1">
        <v>31.33</v>
      </c>
      <c r="BO2864" s="1">
        <v>162.86000000000001</v>
      </c>
      <c r="BZ2864" s="1">
        <v>769.09</v>
      </c>
      <c r="CD2864" s="1">
        <v>620.80999999999995</v>
      </c>
      <c r="CI2864" s="1" t="s">
        <v>142</v>
      </c>
    </row>
    <row r="2865" spans="1:131" hidden="1" x14ac:dyDescent="0.25">
      <c r="A2865" s="1" t="s">
        <v>480</v>
      </c>
      <c r="B2865" s="1" t="s">
        <v>479</v>
      </c>
      <c r="C2865" s="1" t="s">
        <v>140</v>
      </c>
      <c r="D2865" s="84">
        <v>1998</v>
      </c>
      <c r="E2865" s="3">
        <v>36185</v>
      </c>
      <c r="F2865" s="3"/>
      <c r="AK2865" s="4"/>
      <c r="AL2865" s="4"/>
      <c r="AM2865" s="1"/>
      <c r="AN2865" s="1"/>
      <c r="AO2865" s="1"/>
      <c r="AP2865" s="4"/>
      <c r="CH2865" s="1" t="s">
        <v>141</v>
      </c>
      <c r="DS2865" s="1">
        <v>374.85</v>
      </c>
      <c r="DT2865" s="1">
        <v>0.26200000000000001</v>
      </c>
      <c r="DU2865" s="1">
        <v>0.29099999999999998</v>
      </c>
      <c r="DV2865" s="1">
        <v>0.28000000000000003</v>
      </c>
      <c r="DW2865" s="1">
        <v>0.26600000000000001</v>
      </c>
      <c r="DX2865" s="1">
        <v>0.28999999999999998</v>
      </c>
      <c r="DY2865" s="1">
        <v>0.26900000000000002</v>
      </c>
      <c r="DZ2865" s="1">
        <v>9.9000000000000005E-2</v>
      </c>
      <c r="EA2865" s="1">
        <v>0.11700000000000001</v>
      </c>
    </row>
    <row r="2866" spans="1:131" hidden="1" x14ac:dyDescent="0.25">
      <c r="A2866" s="1" t="s">
        <v>480</v>
      </c>
      <c r="B2866" s="1" t="s">
        <v>479</v>
      </c>
      <c r="C2866" s="1" t="s">
        <v>140</v>
      </c>
      <c r="D2866" s="84">
        <v>1998</v>
      </c>
      <c r="E2866" s="3">
        <v>36188</v>
      </c>
      <c r="F2866" s="3"/>
      <c r="J2866" s="1">
        <v>1203.0250000000001</v>
      </c>
      <c r="K2866" s="1">
        <v>2363.31</v>
      </c>
      <c r="L2866" s="1">
        <v>4227.3249999999998</v>
      </c>
      <c r="M2866" s="1">
        <v>4941.75</v>
      </c>
      <c r="N2866" s="1">
        <v>3610.9749999999999</v>
      </c>
      <c r="AF2866" s="1">
        <v>1203.0250000000001</v>
      </c>
      <c r="AG2866" s="1">
        <v>2363.31</v>
      </c>
      <c r="AH2866" s="1">
        <v>4227.3249999999998</v>
      </c>
      <c r="AI2866" s="1">
        <v>4941.75</v>
      </c>
      <c r="AJ2866" s="1">
        <v>3610.9749999999999</v>
      </c>
      <c r="AK2866" s="119">
        <v>1596.96</v>
      </c>
      <c r="AL2866" s="119">
        <f>AK2866/100</f>
        <v>15.9696</v>
      </c>
      <c r="AM2866" s="1"/>
      <c r="AN2866" s="1"/>
      <c r="AO2866" s="1"/>
      <c r="AP2866" s="4"/>
      <c r="AU2866" s="1">
        <v>16772.080000000002</v>
      </c>
      <c r="AW2866" s="1">
        <v>701.97</v>
      </c>
      <c r="AX2866" s="1">
        <v>0.85369152999999998</v>
      </c>
      <c r="BA2866" s="1">
        <v>7.82</v>
      </c>
      <c r="BB2866" s="1">
        <v>5.05</v>
      </c>
      <c r="BE2866" s="1">
        <v>3.95</v>
      </c>
      <c r="BG2866" s="1">
        <v>3.64</v>
      </c>
      <c r="BJ2866" s="1">
        <f>BL2866</f>
        <v>158.21</v>
      </c>
      <c r="BK2866" s="1">
        <v>23724.15</v>
      </c>
      <c r="BL2866" s="1">
        <v>158.21</v>
      </c>
      <c r="BM2866" s="1">
        <v>24.38</v>
      </c>
      <c r="BO2866" s="1">
        <v>119.11</v>
      </c>
      <c r="BZ2866" s="1">
        <v>564.66</v>
      </c>
      <c r="CD2866" s="1">
        <v>499.54</v>
      </c>
      <c r="CI2866" s="1" t="s">
        <v>142</v>
      </c>
    </row>
    <row r="2867" spans="1:131" hidden="1" x14ac:dyDescent="0.25">
      <c r="A2867" s="1" t="s">
        <v>480</v>
      </c>
      <c r="B2867" s="1" t="s">
        <v>479</v>
      </c>
      <c r="C2867" s="1" t="s">
        <v>140</v>
      </c>
      <c r="D2867" s="84">
        <v>1998</v>
      </c>
      <c r="E2867" s="3">
        <v>36192</v>
      </c>
      <c r="F2867" s="3"/>
      <c r="AK2867" s="4"/>
      <c r="AL2867" s="4"/>
      <c r="AM2867" s="1"/>
      <c r="AN2867" s="1"/>
      <c r="AO2867" s="1"/>
      <c r="AP2867" s="4"/>
      <c r="CH2867" s="1" t="s">
        <v>141</v>
      </c>
      <c r="DS2867" s="1">
        <v>377.13</v>
      </c>
      <c r="DT2867" s="1">
        <v>0.251</v>
      </c>
      <c r="DU2867" s="1">
        <v>0.28599999999999998</v>
      </c>
      <c r="DV2867" s="1">
        <v>0.28299999999999997</v>
      </c>
      <c r="DW2867" s="1">
        <v>0.28000000000000003</v>
      </c>
      <c r="DX2867" s="1">
        <v>0.29699999999999999</v>
      </c>
      <c r="DY2867" s="1">
        <v>0.27100000000000002</v>
      </c>
      <c r="DZ2867" s="1">
        <v>0.10199999999999999</v>
      </c>
      <c r="EA2867" s="1">
        <v>0.11700000000000001</v>
      </c>
    </row>
    <row r="2868" spans="1:131" hidden="1" x14ac:dyDescent="0.25">
      <c r="A2868" s="1" t="s">
        <v>480</v>
      </c>
      <c r="B2868" s="1" t="s">
        <v>479</v>
      </c>
      <c r="C2868" s="1" t="s">
        <v>140</v>
      </c>
      <c r="D2868" s="84">
        <v>1998</v>
      </c>
      <c r="E2868" s="3">
        <v>36194</v>
      </c>
      <c r="F2868" s="3"/>
      <c r="AK2868" s="119">
        <v>1774.39</v>
      </c>
      <c r="AL2868" s="119">
        <f>AK2868/100</f>
        <v>17.7439</v>
      </c>
      <c r="AM2868" s="1"/>
      <c r="AN2868" s="1"/>
      <c r="AO2868" s="1"/>
      <c r="AP2868" s="4"/>
      <c r="AU2868" s="1">
        <v>19558.560000000001</v>
      </c>
      <c r="AW2868" s="1">
        <v>804.79</v>
      </c>
      <c r="AX2868" s="1">
        <v>0.85324029099999998</v>
      </c>
      <c r="BA2868" s="1">
        <v>16.25</v>
      </c>
      <c r="BB2868" s="1">
        <v>5.25</v>
      </c>
      <c r="BE2868" s="1">
        <v>3.75</v>
      </c>
      <c r="BG2868" s="1">
        <v>3.72</v>
      </c>
      <c r="BJ2868" s="1">
        <f>BL2868</f>
        <v>153.16999999999999</v>
      </c>
      <c r="BL2868" s="1">
        <v>153.16999999999999</v>
      </c>
      <c r="BM2868" s="1">
        <v>24.95</v>
      </c>
      <c r="BO2868" s="1">
        <v>112.8</v>
      </c>
      <c r="BZ2868" s="1">
        <v>593.54</v>
      </c>
      <c r="CD2868" s="1">
        <v>545.74</v>
      </c>
      <c r="CI2868" s="1" t="s">
        <v>142</v>
      </c>
    </row>
    <row r="2869" spans="1:131" hidden="1" x14ac:dyDescent="0.25">
      <c r="A2869" s="1" t="s">
        <v>480</v>
      </c>
      <c r="B2869" s="1" t="s">
        <v>479</v>
      </c>
      <c r="C2869" s="1" t="s">
        <v>140</v>
      </c>
      <c r="D2869" s="84">
        <v>1998</v>
      </c>
      <c r="E2869" s="3">
        <v>36199</v>
      </c>
      <c r="F2869" s="3"/>
      <c r="AK2869" s="4"/>
      <c r="AL2869" s="4"/>
      <c r="AM2869" s="1"/>
      <c r="AN2869" s="1"/>
      <c r="AO2869" s="1"/>
      <c r="AP2869" s="4"/>
      <c r="CH2869" s="1" t="s">
        <v>141</v>
      </c>
      <c r="DS2869" s="1">
        <v>374.84</v>
      </c>
      <c r="DT2869" s="1">
        <v>0.25</v>
      </c>
      <c r="DU2869" s="1">
        <v>0.28699999999999998</v>
      </c>
      <c r="DV2869" s="1">
        <v>0.27900000000000003</v>
      </c>
      <c r="DW2869" s="1">
        <v>0.28100000000000003</v>
      </c>
      <c r="DX2869" s="1">
        <v>0.29199999999999998</v>
      </c>
      <c r="DY2869" s="1">
        <v>0.27300000000000002</v>
      </c>
      <c r="DZ2869" s="1">
        <v>9.9000000000000005E-2</v>
      </c>
      <c r="EA2869" s="1">
        <v>0.114</v>
      </c>
    </row>
    <row r="2870" spans="1:131" hidden="1" x14ac:dyDescent="0.25">
      <c r="A2870" s="1" t="s">
        <v>480</v>
      </c>
      <c r="B2870" s="1" t="s">
        <v>479</v>
      </c>
      <c r="C2870" s="1" t="s">
        <v>140</v>
      </c>
      <c r="D2870" s="84">
        <v>1998</v>
      </c>
      <c r="E2870" s="3">
        <v>36200</v>
      </c>
      <c r="F2870" s="3"/>
      <c r="AK2870" s="119">
        <v>1774.12</v>
      </c>
      <c r="AL2870" s="119">
        <f>AK2870/100</f>
        <v>17.741199999999999</v>
      </c>
      <c r="AM2870" s="1"/>
      <c r="AN2870" s="1"/>
      <c r="AO2870" s="1"/>
      <c r="AP2870" s="4"/>
      <c r="AU2870" s="1">
        <v>18656.39</v>
      </c>
      <c r="AW2870" s="1">
        <v>807.37</v>
      </c>
      <c r="AX2870" s="1">
        <v>0.73487529900000004</v>
      </c>
      <c r="BA2870" s="1">
        <v>21.95</v>
      </c>
      <c r="BB2870" s="1">
        <v>6.15</v>
      </c>
      <c r="BE2870" s="1">
        <v>2.85</v>
      </c>
      <c r="BG2870" s="1">
        <v>2.82</v>
      </c>
      <c r="BJ2870" s="1">
        <f>BL2870</f>
        <v>120.77</v>
      </c>
      <c r="BL2870" s="1">
        <v>120.77</v>
      </c>
      <c r="BM2870" s="1">
        <v>21.35</v>
      </c>
      <c r="BO2870" s="1">
        <v>100.47</v>
      </c>
      <c r="BZ2870" s="1">
        <v>596.78</v>
      </c>
      <c r="CD2870" s="1">
        <v>525.53</v>
      </c>
      <c r="CI2870" s="1" t="s">
        <v>142</v>
      </c>
    </row>
    <row r="2871" spans="1:131" hidden="1" x14ac:dyDescent="0.25">
      <c r="A2871" s="1" t="s">
        <v>480</v>
      </c>
      <c r="B2871" s="1" t="s">
        <v>479</v>
      </c>
      <c r="C2871" s="1" t="s">
        <v>140</v>
      </c>
      <c r="D2871" s="84">
        <v>1998</v>
      </c>
      <c r="E2871" s="3">
        <v>36206</v>
      </c>
      <c r="F2871" s="3"/>
      <c r="AK2871" s="4"/>
      <c r="AL2871" s="4"/>
      <c r="AM2871" s="1"/>
      <c r="AN2871" s="1"/>
      <c r="AO2871" s="1"/>
      <c r="AP2871" s="4"/>
      <c r="CH2871" s="1" t="s">
        <v>141</v>
      </c>
      <c r="DS2871" s="1">
        <v>394.27</v>
      </c>
      <c r="DT2871" s="1">
        <v>0.28199999999999997</v>
      </c>
      <c r="DU2871" s="1">
        <v>0.29799999999999999</v>
      </c>
      <c r="DV2871" s="1">
        <v>0.28899999999999998</v>
      </c>
      <c r="DW2871" s="1">
        <v>0.29599999999999999</v>
      </c>
      <c r="DX2871" s="1">
        <v>0.30499999999999999</v>
      </c>
      <c r="DY2871" s="1">
        <v>0.27700000000000002</v>
      </c>
      <c r="DZ2871" s="1">
        <v>0.107</v>
      </c>
      <c r="EA2871" s="1">
        <v>0.11700000000000001</v>
      </c>
    </row>
    <row r="2872" spans="1:131" hidden="1" x14ac:dyDescent="0.25">
      <c r="A2872" s="1" t="s">
        <v>480</v>
      </c>
      <c r="B2872" s="1" t="s">
        <v>479</v>
      </c>
      <c r="C2872" s="1" t="s">
        <v>140</v>
      </c>
      <c r="D2872" s="84">
        <v>1998</v>
      </c>
      <c r="E2872" s="3">
        <v>36209</v>
      </c>
      <c r="F2872" s="3"/>
      <c r="J2872" s="1">
        <v>2170.25</v>
      </c>
      <c r="K2872" s="1">
        <v>4699.6000000000004</v>
      </c>
      <c r="L2872" s="1">
        <v>3610.9749999999999</v>
      </c>
      <c r="AH2872" s="1">
        <v>2170.25</v>
      </c>
      <c r="AI2872" s="1">
        <v>4699.6000000000004</v>
      </c>
      <c r="AJ2872" s="1">
        <v>3610.9749999999999</v>
      </c>
      <c r="AK2872" s="119">
        <v>1981.16</v>
      </c>
      <c r="AL2872" s="119">
        <f>AK2872/100</f>
        <v>19.811600000000002</v>
      </c>
      <c r="AM2872" s="1"/>
      <c r="AN2872" s="1"/>
      <c r="AO2872" s="1"/>
      <c r="AP2872" s="4"/>
      <c r="AU2872" s="1">
        <v>19994.91</v>
      </c>
      <c r="AW2872" s="1">
        <v>912.98</v>
      </c>
      <c r="AX2872" s="1">
        <v>0.72796717700000002</v>
      </c>
      <c r="BA2872" s="1">
        <v>25.57</v>
      </c>
      <c r="BB2872" s="1">
        <v>6.8</v>
      </c>
      <c r="BE2872" s="1">
        <v>2.2000000000000002</v>
      </c>
      <c r="BG2872" s="1">
        <v>2.15</v>
      </c>
      <c r="BJ2872" s="1">
        <f>BL2872</f>
        <v>95.66</v>
      </c>
      <c r="BL2872" s="1">
        <v>95.66</v>
      </c>
      <c r="BM2872" s="1">
        <v>23.43</v>
      </c>
      <c r="BO2872" s="1">
        <v>111.06</v>
      </c>
      <c r="BZ2872" s="1">
        <v>688.25</v>
      </c>
      <c r="CD2872" s="1">
        <v>586.16</v>
      </c>
      <c r="CI2872" s="1" t="s">
        <v>142</v>
      </c>
    </row>
    <row r="2873" spans="1:131" hidden="1" x14ac:dyDescent="0.25">
      <c r="A2873" s="1" t="s">
        <v>480</v>
      </c>
      <c r="B2873" s="1" t="s">
        <v>479</v>
      </c>
      <c r="C2873" s="1" t="s">
        <v>140</v>
      </c>
      <c r="D2873" s="84">
        <v>1998</v>
      </c>
      <c r="E2873" s="3">
        <v>36213</v>
      </c>
      <c r="F2873" s="3"/>
      <c r="AK2873" s="4"/>
      <c r="AL2873" s="4"/>
      <c r="AM2873" s="1"/>
      <c r="AN2873" s="1"/>
      <c r="AO2873" s="1"/>
      <c r="AP2873" s="4"/>
      <c r="CH2873" s="1" t="s">
        <v>141</v>
      </c>
      <c r="DS2873" s="1">
        <v>391.05</v>
      </c>
      <c r="DT2873" s="1">
        <v>0.26</v>
      </c>
      <c r="DU2873" s="1">
        <v>0.29199999999999998</v>
      </c>
      <c r="DV2873" s="1">
        <v>0.28799999999999998</v>
      </c>
      <c r="DW2873" s="1">
        <v>0.29899999999999999</v>
      </c>
      <c r="DX2873" s="1">
        <v>0.309</v>
      </c>
      <c r="DY2873" s="1">
        <v>0.28100000000000003</v>
      </c>
      <c r="DZ2873" s="1">
        <v>0.108</v>
      </c>
      <c r="EA2873" s="1">
        <v>0.11799999999999999</v>
      </c>
    </row>
    <row r="2874" spans="1:131" hidden="1" x14ac:dyDescent="0.25">
      <c r="A2874" s="1" t="s">
        <v>480</v>
      </c>
      <c r="B2874" s="1" t="s">
        <v>479</v>
      </c>
      <c r="C2874" s="1" t="s">
        <v>140</v>
      </c>
      <c r="D2874" s="84">
        <v>1998</v>
      </c>
      <c r="E2874" s="3">
        <v>36215</v>
      </c>
      <c r="F2874" s="3"/>
      <c r="J2874" s="1">
        <v>2520.25</v>
      </c>
      <c r="K2874" s="1">
        <v>2905.7150000000001</v>
      </c>
      <c r="AI2874" s="1">
        <v>2520.25</v>
      </c>
      <c r="AJ2874" s="1">
        <v>2905.7150000000001</v>
      </c>
      <c r="AK2874" s="119">
        <v>1533</v>
      </c>
      <c r="AL2874" s="119">
        <f>AK2874/100</f>
        <v>15.33</v>
      </c>
      <c r="AM2874" s="1"/>
      <c r="AN2874" s="1"/>
      <c r="AO2874" s="1"/>
      <c r="AP2874" s="4"/>
      <c r="AU2874" s="1">
        <v>15467.57</v>
      </c>
      <c r="AW2874" s="1">
        <v>648.29999999999995</v>
      </c>
      <c r="AX2874" s="1">
        <v>0.33838709500000003</v>
      </c>
      <c r="BA2874" s="1">
        <v>31.16</v>
      </c>
      <c r="BB2874" s="1">
        <v>8.1</v>
      </c>
      <c r="BE2874" s="1">
        <v>0.9</v>
      </c>
      <c r="BG2874" s="1">
        <v>0.84</v>
      </c>
      <c r="BJ2874" s="1">
        <f>BL2874</f>
        <v>39.89</v>
      </c>
      <c r="BL2874" s="1">
        <v>39.89</v>
      </c>
      <c r="BM2874" s="1">
        <v>21.95</v>
      </c>
      <c r="BO2874" s="1">
        <v>77.7</v>
      </c>
      <c r="BZ2874" s="1">
        <v>556.03</v>
      </c>
      <c r="CD2874" s="1">
        <v>467.78</v>
      </c>
      <c r="CI2874" s="1" t="s">
        <v>142</v>
      </c>
    </row>
    <row r="2875" spans="1:131" hidden="1" x14ac:dyDescent="0.25">
      <c r="A2875" s="1" t="s">
        <v>480</v>
      </c>
      <c r="B2875" s="1" t="s">
        <v>479</v>
      </c>
      <c r="C2875" s="1" t="s">
        <v>140</v>
      </c>
      <c r="D2875" s="84">
        <v>1998</v>
      </c>
      <c r="E2875" s="3">
        <v>36220</v>
      </c>
      <c r="F2875" s="3"/>
      <c r="AK2875" s="4"/>
      <c r="AL2875" s="4"/>
      <c r="AM2875" s="1"/>
      <c r="AN2875" s="1"/>
      <c r="AO2875" s="1"/>
      <c r="AP2875" s="4"/>
      <c r="CH2875" s="1" t="s">
        <v>141</v>
      </c>
      <c r="DS2875" s="1">
        <v>404.54</v>
      </c>
      <c r="DT2875" s="1">
        <v>0.28799999999999998</v>
      </c>
      <c r="DU2875" s="1">
        <v>0.30599999999999999</v>
      </c>
      <c r="DV2875" s="1">
        <v>0.29099999999999998</v>
      </c>
      <c r="DW2875" s="1">
        <v>0.307</v>
      </c>
      <c r="DX2875" s="1">
        <v>0.311</v>
      </c>
      <c r="DY2875" s="1">
        <v>0.28699999999999998</v>
      </c>
      <c r="DZ2875" s="1">
        <v>0.114</v>
      </c>
      <c r="EA2875" s="1">
        <v>0.11899999999999999</v>
      </c>
    </row>
    <row r="2876" spans="1:131" hidden="1" x14ac:dyDescent="0.25">
      <c r="A2876" s="1" t="s">
        <v>480</v>
      </c>
      <c r="B2876" s="1" t="s">
        <v>479</v>
      </c>
      <c r="C2876" s="1" t="s">
        <v>140</v>
      </c>
      <c r="D2876" s="84">
        <v>1998</v>
      </c>
      <c r="E2876" s="3">
        <v>36220</v>
      </c>
      <c r="F2876" s="3"/>
      <c r="J2876" s="1">
        <v>3038.35</v>
      </c>
      <c r="K2876" s="1">
        <v>5040.5</v>
      </c>
      <c r="L2876" s="1">
        <v>2200.4549999999999</v>
      </c>
      <c r="AH2876" s="1">
        <v>3038.35</v>
      </c>
      <c r="AI2876" s="1">
        <v>5040.5</v>
      </c>
      <c r="AJ2876" s="1">
        <v>2200.4549999999999</v>
      </c>
      <c r="AK2876" s="119">
        <v>1663.6</v>
      </c>
      <c r="AL2876" s="119">
        <f>AK2876/100</f>
        <v>16.635999999999999</v>
      </c>
      <c r="AM2876" s="1"/>
      <c r="AN2876" s="1"/>
      <c r="AO2876" s="1"/>
      <c r="AP2876" s="4"/>
      <c r="AU2876" s="1">
        <v>22717.08</v>
      </c>
      <c r="AW2876" s="1">
        <v>679.55</v>
      </c>
      <c r="AX2876" s="1">
        <v>0.420739111</v>
      </c>
      <c r="BA2876" s="1">
        <v>29.56</v>
      </c>
      <c r="BB2876" s="1">
        <v>7.55</v>
      </c>
      <c r="BE2876" s="1">
        <v>1.45</v>
      </c>
      <c r="BG2876" s="1">
        <v>1.6</v>
      </c>
      <c r="BJ2876" s="1">
        <f>BL2876</f>
        <v>58.6</v>
      </c>
      <c r="BL2876" s="1">
        <v>58.6</v>
      </c>
      <c r="BM2876" s="1">
        <v>29.05</v>
      </c>
      <c r="BO2876" s="1">
        <v>100.19</v>
      </c>
      <c r="BQ2876" s="1" t="s">
        <v>89</v>
      </c>
      <c r="BZ2876" s="1">
        <v>605.72</v>
      </c>
      <c r="CD2876" s="1">
        <v>470.66</v>
      </c>
      <c r="CI2876" s="1" t="s">
        <v>142</v>
      </c>
    </row>
    <row r="2877" spans="1:131" hidden="1" x14ac:dyDescent="0.25">
      <c r="A2877" s="1" t="s">
        <v>480</v>
      </c>
      <c r="B2877" s="1" t="s">
        <v>479</v>
      </c>
      <c r="C2877" s="1" t="s">
        <v>140</v>
      </c>
      <c r="D2877" s="84">
        <v>1998</v>
      </c>
      <c r="E2877" s="3">
        <v>36221</v>
      </c>
      <c r="F2877" s="3"/>
      <c r="J2877" s="1">
        <v>72.1815</v>
      </c>
      <c r="K2877" s="1">
        <v>2189.85</v>
      </c>
      <c r="L2877" s="1">
        <v>4227.3249999999998</v>
      </c>
      <c r="M2877" s="1">
        <v>4941.75</v>
      </c>
      <c r="N2877" s="1">
        <v>3610.9749999999999</v>
      </c>
      <c r="AF2877" s="1">
        <v>72.1815</v>
      </c>
      <c r="AG2877" s="1">
        <v>2189.85</v>
      </c>
      <c r="AH2877" s="1">
        <v>4227.3249999999998</v>
      </c>
      <c r="AI2877" s="1">
        <v>4941.75</v>
      </c>
      <c r="AJ2877" s="1">
        <v>3610.9749999999999</v>
      </c>
      <c r="AK2877" s="4"/>
      <c r="AL2877" s="4"/>
      <c r="AM2877" s="1"/>
      <c r="AN2877" s="1"/>
      <c r="AO2877" s="1"/>
      <c r="AP2877" s="4"/>
      <c r="CI2877" s="1" t="s">
        <v>141</v>
      </c>
    </row>
    <row r="2878" spans="1:131" hidden="1" x14ac:dyDescent="0.25">
      <c r="A2878" s="1" t="s">
        <v>480</v>
      </c>
      <c r="B2878" s="1" t="s">
        <v>479</v>
      </c>
      <c r="C2878" s="1" t="s">
        <v>140</v>
      </c>
      <c r="D2878" s="84">
        <v>1998</v>
      </c>
      <c r="E2878" s="3">
        <v>36227</v>
      </c>
      <c r="F2878" s="3"/>
      <c r="AK2878" s="4"/>
      <c r="AL2878" s="4"/>
      <c r="AM2878" s="1"/>
      <c r="AN2878" s="1"/>
      <c r="AO2878" s="1"/>
      <c r="AP2878" s="4"/>
      <c r="CH2878" s="1" t="s">
        <v>141</v>
      </c>
      <c r="DS2878" s="1">
        <v>399.05</v>
      </c>
      <c r="DT2878" s="1">
        <v>0.27</v>
      </c>
      <c r="DU2878" s="1">
        <v>0.30399999999999999</v>
      </c>
      <c r="DV2878" s="1">
        <v>0.29399999999999998</v>
      </c>
      <c r="DW2878" s="1">
        <v>0.30099999999999999</v>
      </c>
      <c r="DX2878" s="1">
        <v>0.314</v>
      </c>
      <c r="DY2878" s="1">
        <v>0.28100000000000003</v>
      </c>
      <c r="DZ2878" s="1">
        <v>0.113</v>
      </c>
      <c r="EA2878" s="1">
        <v>0.12</v>
      </c>
    </row>
    <row r="2879" spans="1:131" hidden="1" x14ac:dyDescent="0.25">
      <c r="A2879" s="1" t="s">
        <v>480</v>
      </c>
      <c r="B2879" s="1" t="s">
        <v>479</v>
      </c>
      <c r="C2879" s="1" t="s">
        <v>140</v>
      </c>
      <c r="D2879" s="84">
        <v>1998</v>
      </c>
      <c r="E2879" s="3">
        <v>36342</v>
      </c>
      <c r="F2879" s="3"/>
      <c r="J2879" s="1">
        <v>948.39250000000004</v>
      </c>
      <c r="K2879" s="1">
        <v>3306.375</v>
      </c>
      <c r="L2879" s="1">
        <v>4227.3249999999998</v>
      </c>
      <c r="M2879" s="1">
        <v>4941.75</v>
      </c>
      <c r="N2879" s="1">
        <v>3610.9749999999999</v>
      </c>
      <c r="AF2879" s="1">
        <v>948.39250000000004</v>
      </c>
      <c r="AG2879" s="1">
        <v>3306.375</v>
      </c>
      <c r="AH2879" s="1">
        <v>4227.3249999999998</v>
      </c>
      <c r="AI2879" s="1">
        <v>4941.75</v>
      </c>
      <c r="AJ2879" s="1">
        <v>3610.9749999999999</v>
      </c>
      <c r="AK2879" s="4"/>
      <c r="AL2879" s="4"/>
      <c r="AM2879" s="1"/>
      <c r="AN2879" s="1"/>
      <c r="AO2879" s="1"/>
      <c r="AP2879" s="4"/>
      <c r="CI2879" s="1" t="s">
        <v>141</v>
      </c>
    </row>
    <row r="2880" spans="1:131" hidden="1" x14ac:dyDescent="0.25">
      <c r="A2880" s="1" t="s">
        <v>480</v>
      </c>
      <c r="B2880" s="1" t="s">
        <v>479</v>
      </c>
      <c r="C2880" s="1" t="s">
        <v>140</v>
      </c>
      <c r="D2880" s="84">
        <v>1998</v>
      </c>
      <c r="E2880" s="3">
        <v>36435</v>
      </c>
      <c r="F2880" s="3"/>
      <c r="J2880" s="1">
        <v>1387.68</v>
      </c>
      <c r="K2880" s="1">
        <v>2787.3724999999999</v>
      </c>
      <c r="L2880" s="1">
        <v>4941.75</v>
      </c>
      <c r="M2880" s="1">
        <v>3610.9749999999999</v>
      </c>
      <c r="AG2880" s="1">
        <v>1387.68</v>
      </c>
      <c r="AH2880" s="1">
        <v>2787.3724999999999</v>
      </c>
      <c r="AI2880" s="1">
        <v>4941.75</v>
      </c>
      <c r="AJ2880" s="1">
        <v>3610.9749999999999</v>
      </c>
      <c r="AK2880" s="4"/>
      <c r="AL2880" s="4"/>
      <c r="AM2880" s="1"/>
      <c r="AN2880" s="1"/>
      <c r="AO2880" s="1"/>
      <c r="AP2880" s="4"/>
      <c r="CI2880" s="1" t="s">
        <v>141</v>
      </c>
    </row>
    <row r="2881" spans="1:131" hidden="1" x14ac:dyDescent="0.25">
      <c r="A2881" s="1" t="s">
        <v>480</v>
      </c>
      <c r="B2881" s="1" t="s">
        <v>479</v>
      </c>
      <c r="C2881" s="1" t="s">
        <v>140</v>
      </c>
      <c r="D2881" s="84">
        <v>1998</v>
      </c>
      <c r="E2881" s="3">
        <v>36495</v>
      </c>
      <c r="F2881" s="3"/>
      <c r="J2881" s="1">
        <v>481.21</v>
      </c>
      <c r="K2881" s="1">
        <v>3306.375</v>
      </c>
      <c r="L2881" s="1">
        <v>4227.3249999999998</v>
      </c>
      <c r="M2881" s="1">
        <v>4941.75</v>
      </c>
      <c r="N2881" s="1">
        <v>3610.9749999999999</v>
      </c>
      <c r="AF2881" s="1">
        <v>481.21</v>
      </c>
      <c r="AG2881" s="1">
        <v>3306.375</v>
      </c>
      <c r="AH2881" s="1">
        <v>4227.3249999999998</v>
      </c>
      <c r="AI2881" s="1">
        <v>4941.75</v>
      </c>
      <c r="AJ2881" s="1">
        <v>3610.9749999999999</v>
      </c>
      <c r="AK2881" s="4"/>
      <c r="AL2881" s="4"/>
      <c r="AM2881" s="1"/>
      <c r="AN2881" s="1"/>
      <c r="AO2881" s="1"/>
      <c r="AP2881" s="4"/>
      <c r="CI2881" s="1" t="s">
        <v>141</v>
      </c>
    </row>
    <row r="2882" spans="1:131" hidden="1" x14ac:dyDescent="0.25">
      <c r="A2882" s="1" t="s">
        <v>480</v>
      </c>
      <c r="B2882" s="1" t="s">
        <v>479</v>
      </c>
      <c r="C2882" s="1" t="s">
        <v>144</v>
      </c>
      <c r="D2882" s="84">
        <v>1998</v>
      </c>
      <c r="E2882" s="3">
        <v>35838</v>
      </c>
      <c r="F2882" s="3"/>
      <c r="J2882" s="1">
        <v>0.17849999999999999</v>
      </c>
      <c r="K2882" s="1">
        <v>0.17249999999999999</v>
      </c>
      <c r="L2882" s="1">
        <v>8.1000000000000003E-2</v>
      </c>
      <c r="M2882" s="1">
        <v>424.875</v>
      </c>
      <c r="N2882" s="1">
        <v>710</v>
      </c>
      <c r="O2882" s="1">
        <v>1630.075</v>
      </c>
      <c r="P2882" s="1">
        <v>2177.1999999999998</v>
      </c>
      <c r="Q2882" s="1">
        <v>2794.05</v>
      </c>
      <c r="R2882" s="1">
        <v>3511.35</v>
      </c>
      <c r="Y2882" s="1">
        <v>19671.42857</v>
      </c>
      <c r="Z2882" s="1">
        <v>19705.217390000002</v>
      </c>
      <c r="AA2882" s="1">
        <v>12292.59259</v>
      </c>
      <c r="AC2882" s="1">
        <v>424.875</v>
      </c>
      <c r="AD2882" s="1">
        <v>710</v>
      </c>
      <c r="AE2882" s="1">
        <v>1630.075</v>
      </c>
      <c r="AF2882" s="1">
        <v>2177.1999999999998</v>
      </c>
      <c r="AG2882" s="1">
        <v>2794.05</v>
      </c>
      <c r="AH2882" s="1">
        <v>3511.35</v>
      </c>
      <c r="AI2882" s="1">
        <v>3399.15</v>
      </c>
      <c r="AJ2882" s="1">
        <v>995.7</v>
      </c>
      <c r="AK2882" s="4"/>
      <c r="AL2882" s="4"/>
      <c r="AM2882" s="1"/>
      <c r="AN2882" s="1"/>
      <c r="AO2882" s="1"/>
      <c r="AP2882" s="4"/>
      <c r="CI2882" s="1" t="s">
        <v>145</v>
      </c>
    </row>
    <row r="2883" spans="1:131" hidden="1" x14ac:dyDescent="0.25">
      <c r="A2883" s="1" t="s">
        <v>480</v>
      </c>
      <c r="B2883" s="1" t="s">
        <v>479</v>
      </c>
      <c r="C2883" s="1" t="s">
        <v>144</v>
      </c>
      <c r="D2883" s="84">
        <v>1998</v>
      </c>
      <c r="E2883" s="3">
        <v>35896</v>
      </c>
      <c r="F2883" s="3"/>
      <c r="J2883" s="1">
        <v>1.6500000000000001E-2</v>
      </c>
      <c r="K2883" s="1">
        <v>1.9E-2</v>
      </c>
      <c r="L2883" s="1">
        <v>0.02</v>
      </c>
      <c r="M2883" s="1">
        <v>3.15E-2</v>
      </c>
      <c r="N2883" s="1">
        <v>7.0000000000000001E-3</v>
      </c>
      <c r="O2883" s="1">
        <v>348.1</v>
      </c>
      <c r="P2883" s="1">
        <v>406.7</v>
      </c>
      <c r="Q2883" s="1">
        <v>726.3</v>
      </c>
      <c r="R2883" s="1">
        <v>910.7</v>
      </c>
      <c r="S2883" s="1">
        <v>21096.969700000001</v>
      </c>
      <c r="T2883" s="1">
        <v>21405.263159999999</v>
      </c>
      <c r="U2883" s="1">
        <v>36315</v>
      </c>
      <c r="V2883" s="1">
        <v>28911.111110000002</v>
      </c>
      <c r="W2883" s="1">
        <v>13878.57143</v>
      </c>
      <c r="AB2883" s="1">
        <v>348.1</v>
      </c>
      <c r="AC2883" s="1">
        <v>406.7</v>
      </c>
      <c r="AD2883" s="1">
        <v>726.3</v>
      </c>
      <c r="AE2883" s="1">
        <v>910.7</v>
      </c>
      <c r="AF2883" s="1">
        <v>97.15</v>
      </c>
      <c r="AK2883" s="4"/>
      <c r="AL2883" s="4"/>
      <c r="AM2883" s="1"/>
      <c r="AN2883" s="1"/>
      <c r="AO2883" s="1"/>
      <c r="AP2883" s="4"/>
      <c r="CI2883" s="1" t="s">
        <v>145</v>
      </c>
    </row>
    <row r="2884" spans="1:131" hidden="1" x14ac:dyDescent="0.25">
      <c r="A2884" s="1" t="s">
        <v>480</v>
      </c>
      <c r="B2884" s="1" t="s">
        <v>479</v>
      </c>
      <c r="C2884" s="1" t="s">
        <v>144</v>
      </c>
      <c r="D2884" s="84">
        <v>1998</v>
      </c>
      <c r="E2884" s="3">
        <v>36050</v>
      </c>
      <c r="F2884" s="3"/>
      <c r="J2884" s="1">
        <v>0.18</v>
      </c>
      <c r="K2884" s="1">
        <v>0.11749999999999999</v>
      </c>
      <c r="L2884" s="1">
        <v>324.45999999999998</v>
      </c>
      <c r="M2884" s="1">
        <v>2177.1999999999998</v>
      </c>
      <c r="N2884" s="1">
        <v>2794.05</v>
      </c>
      <c r="O2884" s="1">
        <v>3371.95</v>
      </c>
      <c r="P2884" s="1">
        <v>3178.2</v>
      </c>
      <c r="Q2884" s="1">
        <v>2058.9499999999998</v>
      </c>
      <c r="R2884" s="1">
        <v>17656.666669999999</v>
      </c>
      <c r="Z2884" s="1">
        <v>17656.666669999999</v>
      </c>
      <c r="AA2884" s="1">
        <v>17522.978719999999</v>
      </c>
      <c r="AE2884" s="1">
        <v>324.45999999999998</v>
      </c>
      <c r="AF2884" s="1">
        <v>2177.1999999999998</v>
      </c>
      <c r="AG2884" s="1">
        <v>2794.05</v>
      </c>
      <c r="AH2884" s="1">
        <v>3371.95</v>
      </c>
      <c r="AI2884" s="1">
        <v>3178.2</v>
      </c>
      <c r="AJ2884" s="1">
        <v>2058.9499999999998</v>
      </c>
      <c r="AK2884" s="4"/>
      <c r="AL2884" s="4"/>
      <c r="AM2884" s="1"/>
      <c r="AN2884" s="1"/>
      <c r="AO2884" s="1"/>
      <c r="AP2884" s="4"/>
      <c r="CI2884" s="1" t="s">
        <v>145</v>
      </c>
    </row>
    <row r="2885" spans="1:131" hidden="1" x14ac:dyDescent="0.25">
      <c r="A2885" s="1" t="s">
        <v>480</v>
      </c>
      <c r="B2885" s="1" t="s">
        <v>479</v>
      </c>
      <c r="C2885" s="1" t="s">
        <v>144</v>
      </c>
      <c r="D2885" s="84">
        <v>1998</v>
      </c>
      <c r="E2885" s="3">
        <v>36095</v>
      </c>
      <c r="F2885" s="3"/>
      <c r="AK2885" s="4"/>
      <c r="AL2885" s="4"/>
      <c r="AM2885" s="1"/>
      <c r="AN2885" s="1"/>
      <c r="AO2885" s="1"/>
      <c r="AP2885" s="4"/>
      <c r="CH2885" s="1" t="s">
        <v>145</v>
      </c>
      <c r="DS2885" s="1">
        <v>389.95</v>
      </c>
      <c r="DT2885" s="1">
        <v>0.20499999999999999</v>
      </c>
      <c r="DU2885" s="1">
        <v>0.25800000000000001</v>
      </c>
      <c r="DV2885" s="1">
        <v>0.255</v>
      </c>
      <c r="DW2885" s="1">
        <v>0.26500000000000001</v>
      </c>
      <c r="DX2885" s="1">
        <v>0.26900000000000002</v>
      </c>
      <c r="DY2885" s="1">
        <v>0.27700000000000002</v>
      </c>
      <c r="DZ2885" s="1">
        <v>0.20300000000000001</v>
      </c>
      <c r="EA2885" s="1">
        <v>0.219</v>
      </c>
    </row>
    <row r="2886" spans="1:131" hidden="1" x14ac:dyDescent="0.25">
      <c r="A2886" s="1" t="s">
        <v>480</v>
      </c>
      <c r="B2886" s="1" t="s">
        <v>479</v>
      </c>
      <c r="C2886" s="1" t="s">
        <v>144</v>
      </c>
      <c r="D2886" s="84">
        <v>1998</v>
      </c>
      <c r="E2886" s="3">
        <v>36096</v>
      </c>
      <c r="F2886" s="3"/>
      <c r="AK2886" s="4"/>
      <c r="AL2886" s="4"/>
      <c r="AM2886" s="1"/>
      <c r="AN2886" s="1"/>
      <c r="AO2886" s="1"/>
      <c r="AP2886" s="4"/>
      <c r="BC2886" s="1">
        <v>2.6</v>
      </c>
      <c r="CB2886" s="1">
        <v>4</v>
      </c>
      <c r="CF2886" s="1">
        <v>6.42</v>
      </c>
      <c r="CG2886" s="1">
        <v>2.6</v>
      </c>
      <c r="CI2886" s="1" t="s">
        <v>145</v>
      </c>
    </row>
    <row r="2887" spans="1:131" hidden="1" x14ac:dyDescent="0.25">
      <c r="A2887" s="1" t="s">
        <v>480</v>
      </c>
      <c r="B2887" s="1" t="s">
        <v>479</v>
      </c>
      <c r="C2887" s="1" t="s">
        <v>144</v>
      </c>
      <c r="D2887" s="84">
        <v>1998</v>
      </c>
      <c r="E2887" s="3">
        <v>36098</v>
      </c>
      <c r="F2887" s="3"/>
      <c r="AK2887" s="4"/>
      <c r="AL2887" s="4"/>
      <c r="AM2887" s="1"/>
      <c r="AN2887" s="1"/>
      <c r="AO2887" s="1"/>
      <c r="AP2887" s="4"/>
      <c r="BC2887" s="1">
        <v>2.9</v>
      </c>
      <c r="CB2887" s="1">
        <v>4.5999999999999996</v>
      </c>
      <c r="CF2887" s="1">
        <v>8.2799999999999994</v>
      </c>
      <c r="CG2887" s="1">
        <v>3.9</v>
      </c>
      <c r="CI2887" s="1" t="s">
        <v>145</v>
      </c>
    </row>
    <row r="2888" spans="1:131" hidden="1" x14ac:dyDescent="0.25">
      <c r="A2888" s="1" t="s">
        <v>480</v>
      </c>
      <c r="B2888" s="1" t="s">
        <v>479</v>
      </c>
      <c r="C2888" s="1" t="s">
        <v>144</v>
      </c>
      <c r="D2888" s="84">
        <v>1998</v>
      </c>
      <c r="E2888" s="3">
        <v>36101</v>
      </c>
      <c r="F2888" s="3"/>
      <c r="AK2888" s="4"/>
      <c r="AL2888" s="4"/>
      <c r="AM2888" s="1"/>
      <c r="AN2888" s="1"/>
      <c r="AO2888" s="1"/>
      <c r="AP2888" s="4"/>
      <c r="BC2888" s="1">
        <v>3.3</v>
      </c>
      <c r="CB2888" s="1">
        <v>4.9000000000000004</v>
      </c>
      <c r="CF2888" s="1">
        <v>9.94</v>
      </c>
      <c r="CG2888" s="1">
        <v>5.3</v>
      </c>
      <c r="CH2888" s="1" t="s">
        <v>145</v>
      </c>
      <c r="CI2888" s="1" t="s">
        <v>145</v>
      </c>
      <c r="DS2888" s="1">
        <v>426.37</v>
      </c>
      <c r="DT2888" s="1">
        <v>0.29799999999999999</v>
      </c>
      <c r="DU2888" s="1">
        <v>0.29799999999999999</v>
      </c>
      <c r="DV2888" s="1">
        <v>0.27300000000000002</v>
      </c>
      <c r="DW2888" s="1">
        <v>0.28000000000000003</v>
      </c>
      <c r="DX2888" s="1">
        <v>0.27300000000000002</v>
      </c>
      <c r="DY2888" s="1">
        <v>0.27700000000000002</v>
      </c>
      <c r="DZ2888" s="1">
        <v>0.20399999999999999</v>
      </c>
      <c r="EA2888" s="1">
        <v>0.22800000000000001</v>
      </c>
    </row>
    <row r="2889" spans="1:131" hidden="1" x14ac:dyDescent="0.25">
      <c r="A2889" s="1" t="s">
        <v>480</v>
      </c>
      <c r="B2889" s="1" t="s">
        <v>479</v>
      </c>
      <c r="C2889" s="1" t="s">
        <v>144</v>
      </c>
      <c r="D2889" s="84">
        <v>1998</v>
      </c>
      <c r="E2889" s="3">
        <v>36103</v>
      </c>
      <c r="F2889" s="3"/>
      <c r="AK2889" s="4">
        <v>40.020000000000003</v>
      </c>
      <c r="AL2889" s="119">
        <f>AK2889/100</f>
        <v>0.40020000000000006</v>
      </c>
      <c r="AM2889" s="1"/>
      <c r="AN2889" s="1"/>
      <c r="AO2889" s="1"/>
      <c r="AP2889" s="4"/>
      <c r="AX2889" s="1">
        <v>0.33424757100000002</v>
      </c>
      <c r="BA2889" s="1">
        <v>0</v>
      </c>
      <c r="BB2889" s="1">
        <v>0</v>
      </c>
      <c r="BE2889" s="1">
        <v>4</v>
      </c>
      <c r="BF2889" s="1">
        <v>212.33</v>
      </c>
      <c r="BG2889" s="1">
        <v>0.76</v>
      </c>
      <c r="BJ2889" s="1">
        <f>BL2889</f>
        <v>27.52</v>
      </c>
      <c r="BK2889" s="1">
        <v>26743.39</v>
      </c>
      <c r="BL2889" s="1">
        <v>27.52</v>
      </c>
      <c r="BM2889" s="1">
        <v>0</v>
      </c>
      <c r="BZ2889" s="1">
        <v>12.5</v>
      </c>
      <c r="CD2889" s="1">
        <v>438.9</v>
      </c>
      <c r="CI2889" s="1" t="s">
        <v>145</v>
      </c>
    </row>
    <row r="2890" spans="1:131" hidden="1" x14ac:dyDescent="0.25">
      <c r="A2890" s="1" t="s">
        <v>480</v>
      </c>
      <c r="B2890" s="1" t="s">
        <v>479</v>
      </c>
      <c r="C2890" s="1" t="s">
        <v>144</v>
      </c>
      <c r="D2890" s="84">
        <v>1998</v>
      </c>
      <c r="E2890" s="3">
        <v>36104</v>
      </c>
      <c r="F2890" s="3"/>
      <c r="AK2890" s="4"/>
      <c r="AL2890" s="4"/>
      <c r="AM2890" s="1"/>
      <c r="AN2890" s="1"/>
      <c r="AO2890" s="1"/>
      <c r="AP2890" s="4"/>
      <c r="BC2890" s="1">
        <v>3.85</v>
      </c>
      <c r="CB2890" s="1">
        <v>5.5</v>
      </c>
      <c r="CF2890" s="1">
        <v>11.79</v>
      </c>
      <c r="CG2890" s="1">
        <v>7.08</v>
      </c>
      <c r="CI2890" s="1" t="s">
        <v>145</v>
      </c>
    </row>
    <row r="2891" spans="1:131" hidden="1" x14ac:dyDescent="0.25">
      <c r="A2891" s="1" t="s">
        <v>480</v>
      </c>
      <c r="B2891" s="1" t="s">
        <v>479</v>
      </c>
      <c r="C2891" s="1" t="s">
        <v>144</v>
      </c>
      <c r="D2891" s="84">
        <v>1998</v>
      </c>
      <c r="E2891" s="3">
        <v>36108</v>
      </c>
      <c r="F2891" s="3"/>
      <c r="AK2891" s="4"/>
      <c r="AL2891" s="4"/>
      <c r="AM2891" s="1"/>
      <c r="AN2891" s="1"/>
      <c r="AO2891" s="1"/>
      <c r="AP2891" s="4"/>
      <c r="BC2891" s="1">
        <v>4.55</v>
      </c>
      <c r="CB2891" s="1">
        <v>6.15</v>
      </c>
      <c r="CF2891" s="1">
        <v>13.56</v>
      </c>
      <c r="CG2891" s="1">
        <v>8.36</v>
      </c>
      <c r="CH2891" s="1" t="s">
        <v>145</v>
      </c>
      <c r="CI2891" s="1" t="s">
        <v>145</v>
      </c>
      <c r="DS2891" s="1">
        <v>401.85</v>
      </c>
      <c r="DT2891" s="1">
        <v>0.217</v>
      </c>
      <c r="DU2891" s="1">
        <v>0.27100000000000002</v>
      </c>
      <c r="DV2891" s="1">
        <v>0.26600000000000001</v>
      </c>
      <c r="DW2891" s="1">
        <v>0.27600000000000002</v>
      </c>
      <c r="DX2891" s="1">
        <v>0.27100000000000002</v>
      </c>
      <c r="DY2891" s="1">
        <v>0.27700000000000002</v>
      </c>
      <c r="DZ2891" s="1">
        <v>0.20300000000000001</v>
      </c>
      <c r="EA2891" s="1">
        <v>0.22800000000000001</v>
      </c>
    </row>
    <row r="2892" spans="1:131" s="82" customFormat="1" hidden="1" x14ac:dyDescent="0.25">
      <c r="A2892" s="82" t="s">
        <v>480</v>
      </c>
      <c r="B2892" s="82" t="s">
        <v>479</v>
      </c>
      <c r="C2892" s="82" t="s">
        <v>144</v>
      </c>
      <c r="D2892" s="117">
        <v>1998</v>
      </c>
      <c r="E2892" s="122">
        <v>36103</v>
      </c>
      <c r="F2892" s="82">
        <v>0</v>
      </c>
      <c r="AK2892" s="119"/>
      <c r="AL2892" s="119"/>
      <c r="AP2892" s="119"/>
    </row>
    <row r="2893" spans="1:131" hidden="1" x14ac:dyDescent="0.25">
      <c r="A2893" s="1" t="s">
        <v>480</v>
      </c>
      <c r="B2893" s="1" t="s">
        <v>479</v>
      </c>
      <c r="C2893" s="1" t="s">
        <v>144</v>
      </c>
      <c r="D2893" s="84">
        <v>1998</v>
      </c>
      <c r="E2893" s="3">
        <v>36110</v>
      </c>
      <c r="F2893" s="3"/>
      <c r="J2893" s="1">
        <v>1.0500000000000001E-2</v>
      </c>
      <c r="K2893" s="1">
        <v>1.6500000000000001E-2</v>
      </c>
      <c r="L2893" s="1">
        <v>2.5499999999999998E-2</v>
      </c>
      <c r="M2893" s="1">
        <v>5.3499999999999999E-2</v>
      </c>
      <c r="N2893" s="1">
        <v>8.0500000000000002E-2</v>
      </c>
      <c r="O2893" s="1">
        <v>2.9499999999999998E-2</v>
      </c>
      <c r="P2893" s="1">
        <v>291.85000000000002</v>
      </c>
      <c r="Q2893" s="1">
        <v>443.05</v>
      </c>
      <c r="R2893" s="1">
        <v>693.7</v>
      </c>
      <c r="S2893" s="1">
        <v>27795.238099999999</v>
      </c>
      <c r="T2893" s="1">
        <v>26851.515149999999</v>
      </c>
      <c r="U2893" s="1">
        <v>27203.921569999999</v>
      </c>
      <c r="V2893" s="1">
        <v>33657.00935</v>
      </c>
      <c r="W2893" s="1">
        <v>29788.198759999999</v>
      </c>
      <c r="X2893" s="1">
        <v>27761.016950000001</v>
      </c>
      <c r="AB2893" s="1">
        <v>291.85000000000002</v>
      </c>
      <c r="AC2893" s="1">
        <v>443.05</v>
      </c>
      <c r="AD2893" s="1">
        <v>693.7</v>
      </c>
      <c r="AE2893" s="1">
        <v>1800.65</v>
      </c>
      <c r="AF2893" s="1">
        <v>2397.9499999999998</v>
      </c>
      <c r="AG2893" s="1">
        <v>818.95</v>
      </c>
      <c r="AK2893" s="4">
        <v>105.64</v>
      </c>
      <c r="AL2893" s="119">
        <f>AK2893/100</f>
        <v>1.0564</v>
      </c>
      <c r="AM2893" s="1"/>
      <c r="AN2893" s="1"/>
      <c r="AO2893" s="1"/>
      <c r="AP2893" s="4"/>
      <c r="AX2893" s="1">
        <v>0.693074352</v>
      </c>
      <c r="BA2893" s="1">
        <v>0.1</v>
      </c>
      <c r="BB2893" s="1">
        <v>0</v>
      </c>
      <c r="BE2893" s="1">
        <v>5</v>
      </c>
      <c r="BF2893" s="1">
        <v>355.33</v>
      </c>
      <c r="BG2893" s="1">
        <v>2.2000000000000002</v>
      </c>
      <c r="BJ2893" s="1">
        <f>BL2893</f>
        <v>65.91</v>
      </c>
      <c r="BK2893" s="1">
        <v>30035.200000000001</v>
      </c>
      <c r="BL2893" s="1">
        <v>65.91</v>
      </c>
      <c r="BM2893" s="1">
        <v>0</v>
      </c>
      <c r="BZ2893" s="1">
        <v>39.04</v>
      </c>
      <c r="CD2893" s="1">
        <v>646.79999999999995</v>
      </c>
      <c r="CI2893" s="1" t="s">
        <v>145</v>
      </c>
    </row>
    <row r="2894" spans="1:131" hidden="1" x14ac:dyDescent="0.25">
      <c r="A2894" s="1" t="s">
        <v>480</v>
      </c>
      <c r="B2894" s="1" t="s">
        <v>479</v>
      </c>
      <c r="C2894" s="1" t="s">
        <v>144</v>
      </c>
      <c r="D2894" s="84">
        <v>1998</v>
      </c>
      <c r="E2894" s="3">
        <v>36111</v>
      </c>
      <c r="F2894" s="3"/>
      <c r="AK2894" s="4"/>
      <c r="AL2894" s="4"/>
      <c r="AM2894" s="1"/>
      <c r="AN2894" s="1"/>
      <c r="AO2894" s="1"/>
      <c r="AP2894" s="4"/>
      <c r="BC2894" s="1">
        <v>5</v>
      </c>
      <c r="CB2894" s="1">
        <v>6.6</v>
      </c>
      <c r="CF2894" s="1">
        <v>15.01</v>
      </c>
      <c r="CG2894" s="1">
        <v>9.48</v>
      </c>
      <c r="CI2894" s="1" t="s">
        <v>145</v>
      </c>
    </row>
    <row r="2895" spans="1:131" hidden="1" x14ac:dyDescent="0.25">
      <c r="A2895" s="1" t="s">
        <v>480</v>
      </c>
      <c r="B2895" s="1" t="s">
        <v>479</v>
      </c>
      <c r="C2895" s="1" t="s">
        <v>144</v>
      </c>
      <c r="D2895" s="84">
        <v>1998</v>
      </c>
      <c r="E2895" s="3">
        <v>36115</v>
      </c>
      <c r="F2895" s="3"/>
      <c r="AK2895" s="4"/>
      <c r="AL2895" s="4"/>
      <c r="AM2895" s="1"/>
      <c r="AN2895" s="1"/>
      <c r="AO2895" s="1"/>
      <c r="AP2895" s="4"/>
      <c r="BC2895" s="1">
        <v>5.9</v>
      </c>
      <c r="CB2895" s="1">
        <v>7.05</v>
      </c>
      <c r="CF2895" s="1">
        <v>15.97</v>
      </c>
      <c r="CG2895" s="1">
        <v>11.68</v>
      </c>
      <c r="CH2895" s="1" t="s">
        <v>145</v>
      </c>
      <c r="CI2895" s="1" t="s">
        <v>145</v>
      </c>
      <c r="DS2895" s="1">
        <v>385.84</v>
      </c>
      <c r="DT2895" s="1">
        <v>0.17399999999999999</v>
      </c>
      <c r="DU2895" s="1">
        <v>0.222</v>
      </c>
      <c r="DV2895" s="1">
        <v>0.26</v>
      </c>
      <c r="DW2895" s="1">
        <v>0.27600000000000002</v>
      </c>
      <c r="DX2895" s="1">
        <v>0.27700000000000002</v>
      </c>
      <c r="DY2895" s="1">
        <v>0.27600000000000002</v>
      </c>
      <c r="DZ2895" s="1">
        <v>0.20899999999999999</v>
      </c>
      <c r="EA2895" s="1">
        <v>0.23499999999999999</v>
      </c>
    </row>
    <row r="2896" spans="1:131" hidden="1" x14ac:dyDescent="0.25">
      <c r="A2896" s="1" t="s">
        <v>480</v>
      </c>
      <c r="B2896" s="1" t="s">
        <v>479</v>
      </c>
      <c r="C2896" s="1" t="s">
        <v>144</v>
      </c>
      <c r="D2896" s="84">
        <v>1998</v>
      </c>
      <c r="E2896" s="3">
        <v>36116</v>
      </c>
      <c r="F2896" s="3"/>
      <c r="J2896" s="1">
        <v>5.7000000000000002E-2</v>
      </c>
      <c r="K2896" s="1">
        <v>0.108</v>
      </c>
      <c r="L2896" s="1">
        <v>0.128</v>
      </c>
      <c r="M2896" s="1">
        <v>4.3999999999999997E-2</v>
      </c>
      <c r="N2896" s="1">
        <v>319.97500000000002</v>
      </c>
      <c r="O2896" s="1">
        <v>424.875</v>
      </c>
      <c r="P2896" s="1">
        <v>710</v>
      </c>
      <c r="Q2896" s="1">
        <v>1459.5</v>
      </c>
      <c r="R2896" s="1">
        <v>2439</v>
      </c>
      <c r="V2896" s="1">
        <v>25605.263159999999</v>
      </c>
      <c r="W2896" s="1">
        <v>22583.333330000001</v>
      </c>
      <c r="X2896" s="1">
        <v>22671.875</v>
      </c>
      <c r="Y2896" s="1">
        <v>12477.272730000001</v>
      </c>
      <c r="AB2896" s="1">
        <v>319.97500000000002</v>
      </c>
      <c r="AC2896" s="1">
        <v>424.875</v>
      </c>
      <c r="AD2896" s="1">
        <v>710</v>
      </c>
      <c r="AE2896" s="1">
        <v>1459.5</v>
      </c>
      <c r="AF2896" s="1">
        <v>2439</v>
      </c>
      <c r="AG2896" s="1">
        <v>2902</v>
      </c>
      <c r="AH2896" s="1">
        <v>549</v>
      </c>
      <c r="AK2896" s="4">
        <v>228.78</v>
      </c>
      <c r="AL2896" s="119">
        <f>AK2896/100</f>
        <v>2.2877999999999998</v>
      </c>
      <c r="AM2896" s="1"/>
      <c r="AN2896" s="1"/>
      <c r="AO2896" s="1"/>
      <c r="AP2896" s="4"/>
      <c r="AX2896" s="1">
        <v>0.83053260200000001</v>
      </c>
      <c r="BA2896" s="1">
        <v>0.09</v>
      </c>
      <c r="BB2896" s="1">
        <v>0</v>
      </c>
      <c r="BE2896" s="1">
        <v>6</v>
      </c>
      <c r="BF2896" s="1">
        <v>468.5</v>
      </c>
      <c r="BG2896" s="1">
        <v>3.37</v>
      </c>
      <c r="BJ2896" s="1">
        <f>BL2896</f>
        <v>127.56</v>
      </c>
      <c r="BK2896" s="1">
        <v>22781.43</v>
      </c>
      <c r="BL2896" s="1">
        <v>127.56</v>
      </c>
      <c r="BM2896" s="1">
        <v>0</v>
      </c>
      <c r="BZ2896" s="1">
        <v>100.63</v>
      </c>
      <c r="CD2896" s="1">
        <v>690.11</v>
      </c>
      <c r="CI2896" s="1" t="s">
        <v>145</v>
      </c>
    </row>
    <row r="2897" spans="1:131" hidden="1" x14ac:dyDescent="0.25">
      <c r="A2897" s="1" t="s">
        <v>480</v>
      </c>
      <c r="B2897" s="1" t="s">
        <v>479</v>
      </c>
      <c r="C2897" s="1" t="s">
        <v>144</v>
      </c>
      <c r="D2897" s="84">
        <v>1998</v>
      </c>
      <c r="E2897" s="3">
        <v>36118</v>
      </c>
      <c r="F2897" s="3"/>
      <c r="AK2897" s="4"/>
      <c r="AL2897" s="4"/>
      <c r="AM2897" s="1"/>
      <c r="AN2897" s="1"/>
      <c r="AO2897" s="1"/>
      <c r="AP2897" s="4"/>
      <c r="BC2897" s="1">
        <v>6.15</v>
      </c>
      <c r="CB2897" s="1">
        <v>7.75</v>
      </c>
      <c r="CF2897" s="1">
        <v>17.829999999999998</v>
      </c>
      <c r="CG2897" s="1">
        <v>12.34</v>
      </c>
      <c r="CI2897" s="1" t="s">
        <v>145</v>
      </c>
    </row>
    <row r="2898" spans="1:131" hidden="1" x14ac:dyDescent="0.25">
      <c r="A2898" s="1" t="s">
        <v>480</v>
      </c>
      <c r="B2898" s="1" t="s">
        <v>479</v>
      </c>
      <c r="C2898" s="1" t="s">
        <v>144</v>
      </c>
      <c r="D2898" s="84">
        <v>1998</v>
      </c>
      <c r="E2898" s="3">
        <v>36122</v>
      </c>
      <c r="F2898" s="3"/>
      <c r="J2898" s="1">
        <v>7.1999999999999995E-2</v>
      </c>
      <c r="K2898" s="1">
        <v>0.1135</v>
      </c>
      <c r="L2898" s="1">
        <v>0.14949999999999999</v>
      </c>
      <c r="M2898" s="1">
        <v>0.1245</v>
      </c>
      <c r="N2898" s="1">
        <v>4.4999999999999998E-2</v>
      </c>
      <c r="O2898" s="1">
        <v>319.97500000000002</v>
      </c>
      <c r="P2898" s="1">
        <v>424.875</v>
      </c>
      <c r="Q2898" s="1">
        <v>710</v>
      </c>
      <c r="R2898" s="1">
        <v>1630.075</v>
      </c>
      <c r="W2898" s="1">
        <v>26602.77778</v>
      </c>
      <c r="X2898" s="1">
        <v>23666.079300000001</v>
      </c>
      <c r="Y2898" s="1">
        <v>21622.408029999999</v>
      </c>
      <c r="Z2898" s="1">
        <v>18621.28514</v>
      </c>
      <c r="AA2898" s="1">
        <v>7742.2222220000003</v>
      </c>
      <c r="AB2898" s="1">
        <v>319.97500000000002</v>
      </c>
      <c r="AC2898" s="1">
        <v>424.875</v>
      </c>
      <c r="AD2898" s="1">
        <v>710</v>
      </c>
      <c r="AE2898" s="1">
        <v>1630.075</v>
      </c>
      <c r="AF2898" s="1">
        <v>1915.4</v>
      </c>
      <c r="AG2898" s="1">
        <v>2686.1</v>
      </c>
      <c r="AH2898" s="1">
        <v>3232.55</v>
      </c>
      <c r="AI2898" s="1">
        <v>2318.35</v>
      </c>
      <c r="AJ2898" s="1">
        <v>348.4</v>
      </c>
      <c r="AK2898" s="4">
        <v>362.87</v>
      </c>
      <c r="AL2898" s="119">
        <f>AK2898/100</f>
        <v>3.6287000000000003</v>
      </c>
      <c r="AM2898" s="1"/>
      <c r="AN2898" s="1"/>
      <c r="AO2898" s="1"/>
      <c r="AP2898" s="4"/>
      <c r="AX2898" s="1">
        <v>0.93104595300000004</v>
      </c>
      <c r="BA2898" s="1">
        <v>0.69</v>
      </c>
      <c r="BB2898" s="1">
        <v>0</v>
      </c>
      <c r="BC2898" s="1">
        <v>6.95</v>
      </c>
      <c r="BE2898" s="1">
        <v>8</v>
      </c>
      <c r="BF2898" s="1">
        <v>548.33000000000004</v>
      </c>
      <c r="BG2898" s="1">
        <v>5.04</v>
      </c>
      <c r="BJ2898" s="1">
        <f>BL2898</f>
        <v>176.66</v>
      </c>
      <c r="BK2898" s="1">
        <v>24307.02</v>
      </c>
      <c r="BL2898" s="1">
        <v>176.66</v>
      </c>
      <c r="BM2898" s="1">
        <v>0</v>
      </c>
      <c r="BZ2898" s="1">
        <v>181.55</v>
      </c>
      <c r="CB2898" s="1">
        <v>8.1</v>
      </c>
      <c r="CD2898" s="1">
        <v>652.58000000000004</v>
      </c>
      <c r="CF2898" s="1">
        <v>18.71</v>
      </c>
      <c r="CG2898" s="1">
        <v>13.88</v>
      </c>
      <c r="CH2898" s="1" t="s">
        <v>145</v>
      </c>
      <c r="CI2898" s="1" t="s">
        <v>145</v>
      </c>
      <c r="DS2898" s="1">
        <v>362.57</v>
      </c>
      <c r="DT2898" s="1">
        <v>0.13700000000000001</v>
      </c>
      <c r="DU2898" s="1">
        <v>0.185</v>
      </c>
      <c r="DV2898" s="1">
        <v>0.23899999999999999</v>
      </c>
      <c r="DW2898" s="1">
        <v>0.26600000000000001</v>
      </c>
      <c r="DX2898" s="1">
        <v>0.26800000000000002</v>
      </c>
      <c r="DY2898" s="1">
        <v>0.27700000000000002</v>
      </c>
      <c r="DZ2898" s="1">
        <v>0.20599999999999999</v>
      </c>
      <c r="EA2898" s="1">
        <v>0.23499999999999999</v>
      </c>
    </row>
    <row r="2899" spans="1:131" hidden="1" x14ac:dyDescent="0.25">
      <c r="A2899" s="1" t="s">
        <v>480</v>
      </c>
      <c r="B2899" s="1" t="s">
        <v>479</v>
      </c>
      <c r="C2899" s="1" t="s">
        <v>144</v>
      </c>
      <c r="D2899" s="84">
        <v>1998</v>
      </c>
      <c r="E2899" s="3">
        <v>36125</v>
      </c>
      <c r="F2899" s="3"/>
      <c r="AK2899" s="4"/>
      <c r="AL2899" s="4"/>
      <c r="AM2899" s="1"/>
      <c r="AN2899" s="1"/>
      <c r="AO2899" s="1"/>
      <c r="AP2899" s="4"/>
      <c r="BC2899" s="1">
        <v>7.4</v>
      </c>
      <c r="CB2899" s="1">
        <v>8.5500000000000007</v>
      </c>
      <c r="CF2899" s="1">
        <v>19.5</v>
      </c>
      <c r="CG2899" s="1">
        <v>15.17</v>
      </c>
      <c r="CI2899" s="1" t="s">
        <v>145</v>
      </c>
    </row>
    <row r="2900" spans="1:131" hidden="1" x14ac:dyDescent="0.25">
      <c r="A2900" s="1" t="s">
        <v>480</v>
      </c>
      <c r="B2900" s="1" t="s">
        <v>479</v>
      </c>
      <c r="C2900" s="1" t="s">
        <v>144</v>
      </c>
      <c r="D2900" s="84">
        <v>1998</v>
      </c>
      <c r="E2900" s="3">
        <v>36129</v>
      </c>
      <c r="F2900" s="3"/>
      <c r="AK2900" s="4"/>
      <c r="AL2900" s="4"/>
      <c r="AM2900" s="1"/>
      <c r="AN2900" s="1"/>
      <c r="AO2900" s="1"/>
      <c r="AP2900" s="4"/>
      <c r="BC2900" s="1">
        <v>8.0500000000000007</v>
      </c>
      <c r="CB2900" s="1">
        <v>9</v>
      </c>
      <c r="CF2900" s="1">
        <v>20.47</v>
      </c>
      <c r="CG2900" s="1">
        <v>16.27</v>
      </c>
      <c r="CH2900" s="1" t="s">
        <v>145</v>
      </c>
      <c r="CI2900" s="1" t="s">
        <v>145</v>
      </c>
      <c r="DS2900" s="1">
        <v>346.71</v>
      </c>
      <c r="DT2900" s="1">
        <v>0.115</v>
      </c>
      <c r="DU2900" s="1">
        <v>0.17299999999999999</v>
      </c>
      <c r="DV2900" s="1">
        <v>0.219</v>
      </c>
      <c r="DW2900" s="1">
        <v>0.249</v>
      </c>
      <c r="DX2900" s="1">
        <v>0.26400000000000001</v>
      </c>
      <c r="DY2900" s="1">
        <v>0.27400000000000002</v>
      </c>
      <c r="DZ2900" s="1">
        <v>0.20599999999999999</v>
      </c>
      <c r="EA2900" s="1">
        <v>0.23400000000000001</v>
      </c>
    </row>
    <row r="2901" spans="1:131" hidden="1" x14ac:dyDescent="0.25">
      <c r="A2901" s="1" t="s">
        <v>480</v>
      </c>
      <c r="B2901" s="1" t="s">
        <v>479</v>
      </c>
      <c r="C2901" s="1" t="s">
        <v>144</v>
      </c>
      <c r="D2901" s="84">
        <v>1998</v>
      </c>
      <c r="E2901" s="3">
        <v>36131</v>
      </c>
      <c r="F2901" s="3"/>
      <c r="AK2901" s="4">
        <v>526.58000000000004</v>
      </c>
      <c r="AL2901" s="119">
        <f>AK2901/100</f>
        <v>5.2658000000000005</v>
      </c>
      <c r="AM2901" s="1"/>
      <c r="AN2901" s="1"/>
      <c r="AO2901" s="1"/>
      <c r="AP2901" s="4"/>
      <c r="AX2901" s="1">
        <v>0.95063001300000005</v>
      </c>
      <c r="BA2901" s="1">
        <v>1.2</v>
      </c>
      <c r="BB2901" s="1">
        <v>1</v>
      </c>
      <c r="BE2901" s="1">
        <v>8</v>
      </c>
      <c r="BF2901" s="1">
        <v>677</v>
      </c>
      <c r="BG2901" s="1">
        <v>5.57</v>
      </c>
      <c r="BJ2901" s="1">
        <f>BL2901</f>
        <v>216.49</v>
      </c>
      <c r="BK2901" s="1">
        <v>21148.32</v>
      </c>
      <c r="BL2901" s="1">
        <v>216.49</v>
      </c>
      <c r="BM2901" s="1">
        <v>0</v>
      </c>
      <c r="BZ2901" s="1">
        <v>301.97000000000003</v>
      </c>
      <c r="CD2901" s="1">
        <v>646.79999999999995</v>
      </c>
      <c r="CI2901" s="1" t="s">
        <v>145</v>
      </c>
    </row>
    <row r="2902" spans="1:131" hidden="1" x14ac:dyDescent="0.25">
      <c r="A2902" s="1" t="s">
        <v>480</v>
      </c>
      <c r="B2902" s="1" t="s">
        <v>479</v>
      </c>
      <c r="C2902" s="1" t="s">
        <v>144</v>
      </c>
      <c r="D2902" s="84">
        <v>1998</v>
      </c>
      <c r="E2902" s="3">
        <v>36132</v>
      </c>
      <c r="F2902" s="3"/>
      <c r="AK2902" s="4"/>
      <c r="AL2902" s="4"/>
      <c r="AM2902" s="1"/>
      <c r="AN2902" s="1"/>
      <c r="AO2902" s="1"/>
      <c r="AP2902" s="4"/>
      <c r="BC2902" s="1">
        <v>8.6999999999999993</v>
      </c>
      <c r="CB2902" s="1">
        <v>9.35</v>
      </c>
      <c r="CF2902" s="1">
        <v>21.15</v>
      </c>
      <c r="CG2902" s="1">
        <v>16.97</v>
      </c>
      <c r="CI2902" s="1" t="s">
        <v>145</v>
      </c>
    </row>
    <row r="2903" spans="1:131" hidden="1" x14ac:dyDescent="0.25">
      <c r="A2903" s="1" t="s">
        <v>480</v>
      </c>
      <c r="B2903" s="1" t="s">
        <v>479</v>
      </c>
      <c r="C2903" s="1" t="s">
        <v>144</v>
      </c>
      <c r="D2903" s="84">
        <v>1998</v>
      </c>
      <c r="E2903" s="3">
        <v>36136</v>
      </c>
      <c r="F2903" s="3"/>
      <c r="AK2903" s="4"/>
      <c r="AL2903" s="4"/>
      <c r="AM2903" s="1"/>
      <c r="AN2903" s="1"/>
      <c r="AO2903" s="1"/>
      <c r="AP2903" s="4"/>
      <c r="BC2903" s="1">
        <v>9.35</v>
      </c>
      <c r="CF2903" s="1">
        <v>12.25</v>
      </c>
      <c r="CG2903" s="1">
        <v>18.3</v>
      </c>
      <c r="CH2903" s="1" t="s">
        <v>145</v>
      </c>
      <c r="CI2903" s="1" t="s">
        <v>145</v>
      </c>
      <c r="DS2903" s="1">
        <v>328.72</v>
      </c>
      <c r="DT2903" s="1">
        <v>9.8000000000000004E-2</v>
      </c>
      <c r="DU2903" s="1">
        <v>0.16300000000000001</v>
      </c>
      <c r="DV2903" s="1">
        <v>0.19500000000000001</v>
      </c>
      <c r="DW2903" s="1">
        <v>0.22800000000000001</v>
      </c>
      <c r="DX2903" s="1">
        <v>0.252</v>
      </c>
      <c r="DY2903" s="1">
        <v>0.27200000000000002</v>
      </c>
      <c r="DZ2903" s="1">
        <v>0.20399999999999999</v>
      </c>
      <c r="EA2903" s="1">
        <v>0.23400000000000001</v>
      </c>
    </row>
    <row r="2904" spans="1:131" hidden="1" x14ac:dyDescent="0.25">
      <c r="A2904" s="1" t="s">
        <v>480</v>
      </c>
      <c r="B2904" s="1" t="s">
        <v>479</v>
      </c>
      <c r="C2904" s="1" t="s">
        <v>144</v>
      </c>
      <c r="D2904" s="84">
        <v>1998</v>
      </c>
      <c r="E2904" s="3">
        <v>36138</v>
      </c>
      <c r="F2904" s="3"/>
      <c r="AK2904" s="4">
        <v>788.93</v>
      </c>
      <c r="AL2904" s="119">
        <f>AK2904/100</f>
        <v>7.8892999999999995</v>
      </c>
      <c r="AM2904" s="1"/>
      <c r="AN2904" s="1"/>
      <c r="AO2904" s="1"/>
      <c r="AP2904" s="4"/>
      <c r="AX2904" s="1">
        <v>0.92247909400000005</v>
      </c>
      <c r="BA2904" s="1">
        <v>3.94</v>
      </c>
      <c r="BB2904" s="1">
        <v>3.9</v>
      </c>
      <c r="BE2904" s="1">
        <v>5.0999999999999996</v>
      </c>
      <c r="BF2904" s="1">
        <v>770.17</v>
      </c>
      <c r="BG2904" s="1">
        <v>4.9400000000000004</v>
      </c>
      <c r="BJ2904" s="1">
        <f>BL2904</f>
        <v>187.33</v>
      </c>
      <c r="BK2904" s="1">
        <v>20212.18</v>
      </c>
      <c r="BL2904" s="1">
        <v>187.33</v>
      </c>
      <c r="BM2904" s="1">
        <v>0</v>
      </c>
      <c r="BO2904" s="1">
        <v>6.15</v>
      </c>
      <c r="BZ2904" s="1">
        <v>458.18</v>
      </c>
      <c r="CD2904" s="1">
        <v>626.59</v>
      </c>
      <c r="CI2904" s="1" t="s">
        <v>145</v>
      </c>
    </row>
    <row r="2905" spans="1:131" hidden="1" x14ac:dyDescent="0.25">
      <c r="A2905" s="1" t="s">
        <v>480</v>
      </c>
      <c r="B2905" s="1" t="s">
        <v>479</v>
      </c>
      <c r="C2905" s="1" t="s">
        <v>144</v>
      </c>
      <c r="D2905" s="84">
        <v>1998</v>
      </c>
      <c r="E2905" s="3">
        <v>36139</v>
      </c>
      <c r="F2905" s="3"/>
      <c r="AK2905" s="4"/>
      <c r="AL2905" s="4"/>
      <c r="AM2905" s="1"/>
      <c r="AN2905" s="1"/>
      <c r="AO2905" s="1"/>
      <c r="AP2905" s="4"/>
      <c r="CG2905" s="1">
        <v>9.6300000000000008</v>
      </c>
      <c r="CI2905" s="1" t="s">
        <v>145</v>
      </c>
    </row>
    <row r="2906" spans="1:131" hidden="1" x14ac:dyDescent="0.25">
      <c r="A2906" s="1" t="s">
        <v>480</v>
      </c>
      <c r="B2906" s="1" t="s">
        <v>479</v>
      </c>
      <c r="C2906" s="1" t="s">
        <v>144</v>
      </c>
      <c r="D2906" s="84">
        <v>1998</v>
      </c>
      <c r="E2906" s="3">
        <v>36143</v>
      </c>
      <c r="F2906" s="3"/>
      <c r="AK2906" s="4"/>
      <c r="AL2906" s="4"/>
      <c r="AM2906" s="1"/>
      <c r="AN2906" s="1"/>
      <c r="AO2906" s="1"/>
      <c r="AP2906" s="4"/>
      <c r="CG2906" s="1">
        <v>6.66</v>
      </c>
      <c r="CH2906" s="1" t="s">
        <v>145</v>
      </c>
      <c r="CI2906" s="1" t="s">
        <v>145</v>
      </c>
      <c r="DS2906" s="1">
        <v>306.67</v>
      </c>
      <c r="DT2906" s="1">
        <v>9.4E-2</v>
      </c>
      <c r="DU2906" s="1">
        <v>0.151</v>
      </c>
      <c r="DV2906" s="1">
        <v>0.16600000000000001</v>
      </c>
      <c r="DW2906" s="1">
        <v>0.19800000000000001</v>
      </c>
      <c r="DX2906" s="1">
        <v>0.23799999999999999</v>
      </c>
      <c r="DY2906" s="1">
        <v>0.25800000000000001</v>
      </c>
      <c r="DZ2906" s="1">
        <v>0.19500000000000001</v>
      </c>
      <c r="EA2906" s="1">
        <v>0.23400000000000001</v>
      </c>
    </row>
    <row r="2907" spans="1:131" x14ac:dyDescent="0.25">
      <c r="A2907" s="1" t="s">
        <v>480</v>
      </c>
      <c r="B2907" s="1" t="s">
        <v>479</v>
      </c>
      <c r="C2907" s="1" t="s">
        <v>144</v>
      </c>
      <c r="D2907" s="84">
        <v>1998</v>
      </c>
      <c r="E2907" s="3">
        <v>36145</v>
      </c>
      <c r="F2907" s="3"/>
      <c r="J2907" s="1">
        <v>0.1245</v>
      </c>
      <c r="K2907" s="1">
        <v>1335.78</v>
      </c>
      <c r="L2907" s="1">
        <v>2028.165</v>
      </c>
      <c r="M2907" s="1">
        <v>3371.95</v>
      </c>
      <c r="N2907" s="1">
        <v>3178.2</v>
      </c>
      <c r="O2907" s="1">
        <v>2141</v>
      </c>
      <c r="P2907" s="1">
        <v>17196.78715</v>
      </c>
      <c r="AA2907" s="1">
        <v>17196.78715</v>
      </c>
      <c r="AF2907" s="1">
        <v>1335.78</v>
      </c>
      <c r="AG2907" s="1">
        <v>2028.165</v>
      </c>
      <c r="AH2907" s="1">
        <v>3371.95</v>
      </c>
      <c r="AI2907" s="1">
        <v>3178.2</v>
      </c>
      <c r="AJ2907" s="1">
        <v>2141</v>
      </c>
      <c r="AK2907" s="119">
        <v>785.07</v>
      </c>
      <c r="AL2907" s="119">
        <f>AK2907/100</f>
        <v>7.8507000000000007</v>
      </c>
      <c r="AM2907" s="1"/>
      <c r="AN2907" s="1"/>
      <c r="AO2907" s="1"/>
      <c r="AP2907" s="4"/>
      <c r="AW2907" s="1">
        <v>90.82</v>
      </c>
      <c r="AX2907" s="1">
        <v>0.87546535999999997</v>
      </c>
      <c r="BA2907" s="1">
        <v>6.08</v>
      </c>
      <c r="BB2907" s="1">
        <v>4.5</v>
      </c>
      <c r="BE2907" s="1">
        <v>4.5</v>
      </c>
      <c r="BF2907" s="1">
        <v>831.17</v>
      </c>
      <c r="BG2907" s="1">
        <v>3.57</v>
      </c>
      <c r="BJ2907" s="1">
        <f>BL2907</f>
        <v>172.96</v>
      </c>
      <c r="BK2907" s="1">
        <v>17413.04</v>
      </c>
      <c r="BL2907" s="1">
        <v>172.96</v>
      </c>
      <c r="BM2907" s="1">
        <v>19.079999999999998</v>
      </c>
      <c r="BO2907" s="1">
        <v>80.569999999999993</v>
      </c>
      <c r="BZ2907" s="1">
        <v>399.52</v>
      </c>
      <c r="CD2907" s="1">
        <v>490.88</v>
      </c>
      <c r="CI2907" s="1" t="s">
        <v>145</v>
      </c>
    </row>
    <row r="2908" spans="1:131" hidden="1" x14ac:dyDescent="0.25">
      <c r="A2908" s="1" t="s">
        <v>480</v>
      </c>
      <c r="B2908" s="1" t="s">
        <v>479</v>
      </c>
      <c r="C2908" s="1" t="s">
        <v>144</v>
      </c>
      <c r="D2908" s="84">
        <v>1998</v>
      </c>
      <c r="E2908" s="3">
        <v>36146</v>
      </c>
      <c r="F2908" s="3"/>
      <c r="AK2908" s="4"/>
      <c r="AL2908" s="4"/>
      <c r="AM2908" s="1"/>
      <c r="AN2908" s="1"/>
      <c r="AO2908" s="1"/>
      <c r="AP2908" s="4"/>
      <c r="CG2908" s="1">
        <v>7.17</v>
      </c>
      <c r="CI2908" s="1" t="s">
        <v>145</v>
      </c>
    </row>
    <row r="2909" spans="1:131" hidden="1" x14ac:dyDescent="0.25">
      <c r="A2909" s="1" t="s">
        <v>480</v>
      </c>
      <c r="B2909" s="1" t="s">
        <v>479</v>
      </c>
      <c r="C2909" s="1" t="s">
        <v>144</v>
      </c>
      <c r="D2909" s="84">
        <v>1998</v>
      </c>
      <c r="E2909" s="3">
        <v>36150</v>
      </c>
      <c r="F2909" s="3"/>
      <c r="AK2909" s="4"/>
      <c r="AL2909" s="4"/>
      <c r="AM2909" s="1"/>
      <c r="AN2909" s="1"/>
      <c r="AO2909" s="1"/>
      <c r="AP2909" s="4"/>
      <c r="CG2909" s="1">
        <v>7.75</v>
      </c>
      <c r="CH2909" s="1" t="s">
        <v>145</v>
      </c>
      <c r="CI2909" s="1" t="s">
        <v>145</v>
      </c>
      <c r="DS2909" s="1">
        <v>289.70999999999998</v>
      </c>
      <c r="DT2909" s="1">
        <v>8.7999999999999995E-2</v>
      </c>
      <c r="DU2909" s="1">
        <v>0.14299999999999999</v>
      </c>
      <c r="DV2909" s="1">
        <v>0.155</v>
      </c>
      <c r="DW2909" s="1">
        <v>0.17599999999999999</v>
      </c>
      <c r="DX2909" s="1">
        <v>0.223</v>
      </c>
      <c r="DY2909" s="1">
        <v>0.246</v>
      </c>
      <c r="DZ2909" s="1">
        <v>0.191</v>
      </c>
      <c r="EA2909" s="1">
        <v>0.22500000000000001</v>
      </c>
    </row>
    <row r="2910" spans="1:131" hidden="1" x14ac:dyDescent="0.25">
      <c r="A2910" s="1" t="s">
        <v>480</v>
      </c>
      <c r="B2910" s="1" t="s">
        <v>479</v>
      </c>
      <c r="C2910" s="1" t="s">
        <v>144</v>
      </c>
      <c r="D2910" s="84">
        <v>1998</v>
      </c>
      <c r="E2910" s="3">
        <v>36152</v>
      </c>
      <c r="F2910" s="3"/>
      <c r="AK2910" s="4"/>
      <c r="AL2910" s="4"/>
      <c r="AM2910" s="1"/>
      <c r="AN2910" s="1"/>
      <c r="AO2910" s="1"/>
      <c r="AP2910" s="4"/>
      <c r="CG2910" s="1">
        <v>3</v>
      </c>
      <c r="CI2910" s="1" t="s">
        <v>145</v>
      </c>
    </row>
    <row r="2911" spans="1:131" hidden="1" x14ac:dyDescent="0.25">
      <c r="A2911" s="1" t="s">
        <v>480</v>
      </c>
      <c r="B2911" s="1" t="s">
        <v>479</v>
      </c>
      <c r="C2911" s="1" t="s">
        <v>144</v>
      </c>
      <c r="D2911" s="84">
        <v>1998</v>
      </c>
      <c r="E2911" s="3">
        <v>36153</v>
      </c>
      <c r="F2911" s="3"/>
      <c r="J2911" s="1">
        <v>1113.1500000000001</v>
      </c>
      <c r="K2911" s="1">
        <v>2155.8125</v>
      </c>
      <c r="L2911" s="1">
        <v>3371.95</v>
      </c>
      <c r="M2911" s="1">
        <v>3178.2</v>
      </c>
      <c r="N2911" s="1">
        <v>2099.9749999999999</v>
      </c>
      <c r="AF2911" s="1">
        <v>1113.1500000000001</v>
      </c>
      <c r="AG2911" s="1">
        <v>2155.8125</v>
      </c>
      <c r="AH2911" s="1">
        <v>3371.95</v>
      </c>
      <c r="AI2911" s="1">
        <v>3178.2</v>
      </c>
      <c r="AJ2911" s="1">
        <v>2099.9749999999999</v>
      </c>
      <c r="AK2911" s="119">
        <v>998.98</v>
      </c>
      <c r="AL2911" s="119">
        <f>AK2911/100</f>
        <v>9.9898000000000007</v>
      </c>
      <c r="AM2911" s="1"/>
      <c r="AN2911" s="1"/>
      <c r="AO2911" s="1"/>
      <c r="AP2911" s="4"/>
      <c r="AU2911" s="1">
        <v>11955.88</v>
      </c>
      <c r="AW2911" s="1">
        <v>165.33</v>
      </c>
      <c r="AX2911" s="1">
        <v>0.86040676299999996</v>
      </c>
      <c r="BA2911" s="1">
        <v>10.73</v>
      </c>
      <c r="BB2911" s="1">
        <v>4.5</v>
      </c>
      <c r="BE2911" s="1">
        <v>4.5</v>
      </c>
      <c r="BF2911" s="1">
        <v>856</v>
      </c>
      <c r="BG2911" s="1">
        <v>3.19</v>
      </c>
      <c r="BJ2911" s="1">
        <f>BL2911</f>
        <v>151.25</v>
      </c>
      <c r="BK2911" s="1">
        <v>16046.91</v>
      </c>
      <c r="BL2911" s="1">
        <v>151.25</v>
      </c>
      <c r="BM2911" s="1">
        <v>29.53</v>
      </c>
      <c r="BO2911" s="1">
        <v>102.35</v>
      </c>
      <c r="BZ2911" s="1">
        <v>507.37</v>
      </c>
      <c r="CD2911" s="1">
        <v>421.58</v>
      </c>
      <c r="CI2911" s="1" t="s">
        <v>145</v>
      </c>
    </row>
    <row r="2912" spans="1:131" hidden="1" x14ac:dyDescent="0.25">
      <c r="A2912" s="1" t="s">
        <v>480</v>
      </c>
      <c r="B2912" s="1" t="s">
        <v>479</v>
      </c>
      <c r="C2912" s="1" t="s">
        <v>144</v>
      </c>
      <c r="D2912" s="84">
        <v>1998</v>
      </c>
      <c r="E2912" s="3">
        <v>36157</v>
      </c>
      <c r="F2912" s="3"/>
      <c r="AK2912" s="4"/>
      <c r="AL2912" s="4"/>
      <c r="AM2912" s="1"/>
      <c r="AN2912" s="1"/>
      <c r="AO2912" s="1"/>
      <c r="AP2912" s="4"/>
      <c r="CH2912" s="1" t="s">
        <v>145</v>
      </c>
      <c r="CI2912" s="1" t="s">
        <v>145</v>
      </c>
      <c r="DS2912" s="1">
        <v>274.5</v>
      </c>
      <c r="DT2912" s="1">
        <v>0.08</v>
      </c>
      <c r="DU2912" s="1">
        <v>0.13700000000000001</v>
      </c>
      <c r="DV2912" s="1">
        <v>0.14399999999999999</v>
      </c>
      <c r="DW2912" s="1">
        <v>0.16</v>
      </c>
      <c r="DX2912" s="1">
        <v>0.20599999999999999</v>
      </c>
      <c r="DY2912" s="1">
        <v>0.23400000000000001</v>
      </c>
      <c r="DZ2912" s="1">
        <v>0.186</v>
      </c>
      <c r="EA2912" s="1">
        <v>0.22600000000000001</v>
      </c>
    </row>
    <row r="2913" spans="1:131" hidden="1" x14ac:dyDescent="0.25">
      <c r="A2913" s="1" t="s">
        <v>480</v>
      </c>
      <c r="B2913" s="1" t="s">
        <v>479</v>
      </c>
      <c r="C2913" s="1" t="s">
        <v>144</v>
      </c>
      <c r="D2913" s="84">
        <v>1998</v>
      </c>
      <c r="E2913" s="3">
        <v>36159</v>
      </c>
      <c r="F2913" s="3"/>
      <c r="J2913" s="1">
        <v>2124.605</v>
      </c>
      <c r="K2913" s="1">
        <v>2891.1550000000002</v>
      </c>
      <c r="L2913" s="1">
        <v>3178.2</v>
      </c>
      <c r="M2913" s="1">
        <v>2099.9749999999999</v>
      </c>
      <c r="AG2913" s="1">
        <v>2124.605</v>
      </c>
      <c r="AH2913" s="1">
        <v>2891.1550000000002</v>
      </c>
      <c r="AI2913" s="1">
        <v>3178.2</v>
      </c>
      <c r="AJ2913" s="1">
        <v>2099.9749999999999</v>
      </c>
      <c r="AK2913" s="119">
        <v>1347.42</v>
      </c>
      <c r="AL2913" s="119">
        <f t="shared" ref="AL2913:AL2914" si="25">AK2913/100</f>
        <v>13.474200000000002</v>
      </c>
      <c r="AM2913" s="1"/>
      <c r="AN2913" s="1"/>
      <c r="AO2913" s="1"/>
      <c r="AP2913" s="4"/>
      <c r="AU2913" s="1">
        <v>16327.63</v>
      </c>
      <c r="AW2913" s="1">
        <v>314.81</v>
      </c>
      <c r="AX2913" s="1">
        <v>0.79348847099999997</v>
      </c>
      <c r="BA2913" s="1">
        <v>17.87</v>
      </c>
      <c r="BB2913" s="1">
        <v>5.3</v>
      </c>
      <c r="BE2913" s="1">
        <v>3.7</v>
      </c>
      <c r="BF2913" s="1">
        <v>907.5</v>
      </c>
      <c r="BG2913" s="1">
        <v>2.39</v>
      </c>
      <c r="BJ2913" s="1">
        <f t="shared" ref="BJ2913:BJ2914" si="26">BL2913</f>
        <v>147.53</v>
      </c>
      <c r="BK2913" s="1">
        <v>16807.849999999999</v>
      </c>
      <c r="BL2913" s="1">
        <v>147.53</v>
      </c>
      <c r="BM2913" s="1">
        <v>25.75</v>
      </c>
      <c r="BO2913" s="1">
        <v>127.27</v>
      </c>
      <c r="BZ2913" s="1">
        <v>636.74</v>
      </c>
      <c r="CD2913" s="1">
        <v>438.9</v>
      </c>
      <c r="CI2913" s="1" t="s">
        <v>145</v>
      </c>
    </row>
    <row r="2914" spans="1:131" hidden="1" x14ac:dyDescent="0.25">
      <c r="A2914" s="1" t="s">
        <v>480</v>
      </c>
      <c r="B2914" s="1" t="s">
        <v>479</v>
      </c>
      <c r="C2914" s="1" t="s">
        <v>144</v>
      </c>
      <c r="D2914" s="84">
        <v>1998</v>
      </c>
      <c r="E2914" s="3">
        <v>36167</v>
      </c>
      <c r="F2914" s="3"/>
      <c r="AK2914" s="119">
        <v>1233.1199999999999</v>
      </c>
      <c r="AL2914" s="119">
        <f t="shared" si="25"/>
        <v>12.331199999999999</v>
      </c>
      <c r="AM2914" s="1"/>
      <c r="AN2914" s="1"/>
      <c r="AO2914" s="1"/>
      <c r="AP2914" s="4"/>
      <c r="AU2914" s="1">
        <v>13533.16</v>
      </c>
      <c r="AW2914" s="1">
        <v>424.57</v>
      </c>
      <c r="AX2914" s="1">
        <v>0.65794922300000003</v>
      </c>
      <c r="BA2914" s="1">
        <v>23.66</v>
      </c>
      <c r="BB2914" s="1">
        <v>6.05</v>
      </c>
      <c r="BE2914" s="1">
        <v>2.95</v>
      </c>
      <c r="BF2914" s="1">
        <v>848.33</v>
      </c>
      <c r="BG2914" s="1">
        <v>1.62</v>
      </c>
      <c r="BJ2914" s="1">
        <f t="shared" si="26"/>
        <v>90.7</v>
      </c>
      <c r="BK2914" s="1">
        <v>17897.099999999999</v>
      </c>
      <c r="BL2914" s="1">
        <v>90.7</v>
      </c>
      <c r="BM2914" s="1">
        <v>23.4</v>
      </c>
      <c r="BO2914" s="1">
        <v>92.08</v>
      </c>
      <c r="BZ2914" s="1">
        <v>465.49</v>
      </c>
      <c r="CD2914" s="1">
        <v>392.7</v>
      </c>
      <c r="CI2914" s="1" t="s">
        <v>145</v>
      </c>
    </row>
    <row r="2915" spans="1:131" hidden="1" x14ac:dyDescent="0.25">
      <c r="A2915" s="1" t="s">
        <v>480</v>
      </c>
      <c r="B2915" s="1" t="s">
        <v>479</v>
      </c>
      <c r="C2915" s="1" t="s">
        <v>144</v>
      </c>
      <c r="D2915" s="84">
        <v>1998</v>
      </c>
      <c r="E2915" s="3">
        <v>36171</v>
      </c>
      <c r="F2915" s="3"/>
      <c r="AK2915" s="4"/>
      <c r="AL2915" s="4"/>
      <c r="AM2915" s="1"/>
      <c r="AN2915" s="1"/>
      <c r="AO2915" s="1"/>
      <c r="AP2915" s="4"/>
      <c r="CH2915" s="1" t="s">
        <v>145</v>
      </c>
      <c r="DS2915" s="1">
        <v>245.3</v>
      </c>
      <c r="DT2915" s="1">
        <v>7.6999999999999999E-2</v>
      </c>
      <c r="DU2915" s="1">
        <v>0.126</v>
      </c>
      <c r="DV2915" s="1">
        <v>0.13100000000000001</v>
      </c>
      <c r="DW2915" s="1">
        <v>0.13600000000000001</v>
      </c>
      <c r="DX2915" s="1">
        <v>0.17599999999999999</v>
      </c>
      <c r="DY2915" s="1">
        <v>0.20100000000000001</v>
      </c>
      <c r="DZ2915" s="1">
        <v>0.17100000000000001</v>
      </c>
      <c r="EA2915" s="1">
        <v>0.20899999999999999</v>
      </c>
    </row>
    <row r="2916" spans="1:131" hidden="1" x14ac:dyDescent="0.25">
      <c r="A2916" s="1" t="s">
        <v>480</v>
      </c>
      <c r="B2916" s="1" t="s">
        <v>479</v>
      </c>
      <c r="C2916" s="1" t="s">
        <v>144</v>
      </c>
      <c r="D2916" s="84">
        <v>1998</v>
      </c>
      <c r="E2916" s="3">
        <v>36172</v>
      </c>
      <c r="F2916" s="3"/>
      <c r="AK2916" s="119">
        <v>1129.73</v>
      </c>
      <c r="AL2916" s="119">
        <f>AK2916/100</f>
        <v>11.2973</v>
      </c>
      <c r="AM2916" s="1"/>
      <c r="AN2916" s="1"/>
      <c r="AO2916" s="1"/>
      <c r="AP2916" s="4"/>
      <c r="AU2916" s="1">
        <v>12381.91</v>
      </c>
      <c r="AW2916" s="1">
        <v>476.6</v>
      </c>
      <c r="BA2916" s="1">
        <v>31.32</v>
      </c>
      <c r="BB2916" s="1">
        <v>8.9499999999999993</v>
      </c>
      <c r="BE2916" s="1">
        <v>0.05</v>
      </c>
      <c r="BF2916" s="1">
        <v>891.67</v>
      </c>
      <c r="BG2916" s="1">
        <v>0.02</v>
      </c>
      <c r="BJ2916" s="1">
        <f>BL2916</f>
        <v>3.13</v>
      </c>
      <c r="BL2916" s="1">
        <v>3.13</v>
      </c>
      <c r="BM2916" s="1">
        <v>22.18</v>
      </c>
      <c r="BO2916" s="1">
        <v>81.77</v>
      </c>
      <c r="BZ2916" s="1">
        <v>356.04</v>
      </c>
      <c r="CD2916" s="1">
        <v>384.04</v>
      </c>
      <c r="CI2916" s="1" t="s">
        <v>145</v>
      </c>
    </row>
    <row r="2917" spans="1:131" hidden="1" x14ac:dyDescent="0.25">
      <c r="A2917" s="1" t="s">
        <v>480</v>
      </c>
      <c r="B2917" s="1" t="s">
        <v>479</v>
      </c>
      <c r="C2917" s="1" t="s">
        <v>144</v>
      </c>
      <c r="D2917" s="84">
        <v>1998</v>
      </c>
      <c r="E2917" s="3">
        <v>36178</v>
      </c>
      <c r="F2917" s="3"/>
      <c r="AK2917" s="4"/>
      <c r="AL2917" s="4"/>
      <c r="AM2917" s="1"/>
      <c r="AN2917" s="1"/>
      <c r="AO2917" s="1"/>
      <c r="AP2917" s="4"/>
      <c r="CH2917" s="1" t="s">
        <v>145</v>
      </c>
      <c r="DS2917" s="1">
        <v>238.56</v>
      </c>
      <c r="DT2917" s="1">
        <v>7.3999999999999996E-2</v>
      </c>
      <c r="DU2917" s="1">
        <v>0.126</v>
      </c>
      <c r="DV2917" s="1">
        <v>0.129</v>
      </c>
      <c r="DW2917" s="1">
        <v>0.13300000000000001</v>
      </c>
      <c r="DX2917" s="1">
        <v>0.17</v>
      </c>
      <c r="DY2917" s="1">
        <v>0.192</v>
      </c>
      <c r="DZ2917" s="1">
        <v>0.16500000000000001</v>
      </c>
      <c r="EA2917" s="1">
        <v>0.20499999999999999</v>
      </c>
    </row>
    <row r="2918" spans="1:131" hidden="1" x14ac:dyDescent="0.25">
      <c r="A2918" s="1" t="s">
        <v>480</v>
      </c>
      <c r="B2918" s="1" t="s">
        <v>479</v>
      </c>
      <c r="C2918" s="1" t="s">
        <v>144</v>
      </c>
      <c r="D2918" s="84">
        <v>1998</v>
      </c>
      <c r="E2918" s="3">
        <v>36179</v>
      </c>
      <c r="F2918" s="3"/>
      <c r="AK2918" s="119">
        <v>1516.91</v>
      </c>
      <c r="AL2918" s="119">
        <f>AK2918/100</f>
        <v>15.1691</v>
      </c>
      <c r="AM2918" s="1"/>
      <c r="AN2918" s="1"/>
      <c r="AO2918" s="1"/>
      <c r="AP2918" s="4"/>
      <c r="AU2918" s="1">
        <v>15696.13</v>
      </c>
      <c r="AW2918" s="1">
        <v>634.51</v>
      </c>
      <c r="BA2918" s="1">
        <v>117.62</v>
      </c>
      <c r="BB2918" s="1">
        <v>9</v>
      </c>
      <c r="BE2918" s="1">
        <v>0</v>
      </c>
      <c r="BG2918" s="1">
        <v>0</v>
      </c>
      <c r="BL2918" s="1">
        <v>0</v>
      </c>
      <c r="BM2918" s="1">
        <v>24.03</v>
      </c>
      <c r="BO2918" s="1">
        <v>85.51</v>
      </c>
      <c r="CI2918" s="1" t="s">
        <v>145</v>
      </c>
    </row>
    <row r="2919" spans="1:131" hidden="1" x14ac:dyDescent="0.25">
      <c r="A2919" s="1" t="s">
        <v>480</v>
      </c>
      <c r="B2919" s="1" t="s">
        <v>479</v>
      </c>
      <c r="C2919" s="1" t="s">
        <v>144</v>
      </c>
      <c r="D2919" s="84">
        <v>1998</v>
      </c>
      <c r="E2919" s="3">
        <v>36185</v>
      </c>
      <c r="F2919" s="3"/>
      <c r="AK2919" s="4"/>
      <c r="AL2919" s="4"/>
      <c r="AM2919" s="1"/>
      <c r="AN2919" s="1"/>
      <c r="AO2919" s="1"/>
      <c r="AP2919" s="4"/>
      <c r="CH2919" s="1" t="s">
        <v>145</v>
      </c>
      <c r="DS2919" s="1">
        <v>238.26</v>
      </c>
      <c r="DT2919" s="1">
        <v>7.0999999999999994E-2</v>
      </c>
      <c r="DU2919" s="1">
        <v>0.129</v>
      </c>
      <c r="DV2919" s="1">
        <v>0.13100000000000001</v>
      </c>
      <c r="DW2919" s="1">
        <v>0.13800000000000001</v>
      </c>
      <c r="DX2919" s="1">
        <v>0.16900000000000001</v>
      </c>
      <c r="DY2919" s="1">
        <v>0.193</v>
      </c>
      <c r="DZ2919" s="1">
        <v>0.161</v>
      </c>
      <c r="EA2919" s="1">
        <v>0.2</v>
      </c>
    </row>
    <row r="2920" spans="1:131" hidden="1" x14ac:dyDescent="0.25">
      <c r="A2920" s="1" t="s">
        <v>480</v>
      </c>
      <c r="B2920" s="1" t="s">
        <v>479</v>
      </c>
      <c r="C2920" s="1" t="s">
        <v>144</v>
      </c>
      <c r="D2920" s="84">
        <v>1998</v>
      </c>
      <c r="E2920" s="3">
        <v>36188</v>
      </c>
      <c r="F2920" s="3"/>
      <c r="AK2920" s="119">
        <v>1304.24</v>
      </c>
      <c r="AL2920" s="119">
        <f>AK2920/100</f>
        <v>13.042400000000001</v>
      </c>
      <c r="AM2920" s="1"/>
      <c r="AN2920" s="1"/>
      <c r="AO2920" s="1"/>
      <c r="AP2920" s="4"/>
      <c r="AU2920" s="1">
        <v>15834.47</v>
      </c>
      <c r="AW2920" s="1">
        <v>577.24</v>
      </c>
      <c r="BA2920" s="1">
        <v>94.95</v>
      </c>
      <c r="BB2920" s="1">
        <v>9</v>
      </c>
      <c r="BE2920" s="1">
        <v>0</v>
      </c>
      <c r="BG2920" s="1">
        <v>0</v>
      </c>
      <c r="BL2920" s="1">
        <v>0</v>
      </c>
      <c r="BM2920" s="1">
        <v>24.88</v>
      </c>
      <c r="BO2920" s="1">
        <v>83.69</v>
      </c>
      <c r="CI2920" s="1" t="s">
        <v>145</v>
      </c>
    </row>
    <row r="2921" spans="1:131" hidden="1" x14ac:dyDescent="0.25">
      <c r="A2921" s="1" t="s">
        <v>480</v>
      </c>
      <c r="B2921" s="1" t="s">
        <v>479</v>
      </c>
      <c r="C2921" s="1" t="s">
        <v>144</v>
      </c>
      <c r="D2921" s="84">
        <v>1998</v>
      </c>
      <c r="E2921" s="3">
        <v>36192</v>
      </c>
      <c r="F2921" s="3"/>
      <c r="AK2921" s="4"/>
      <c r="AL2921" s="4"/>
      <c r="AM2921" s="1"/>
      <c r="AN2921" s="1"/>
      <c r="AO2921" s="1"/>
      <c r="AP2921" s="4"/>
      <c r="CH2921" s="1" t="s">
        <v>145</v>
      </c>
      <c r="DS2921" s="1">
        <v>240.12</v>
      </c>
      <c r="DT2921" s="1">
        <v>6.7000000000000004E-2</v>
      </c>
      <c r="DU2921" s="1">
        <v>0.13200000000000001</v>
      </c>
      <c r="DV2921" s="1">
        <v>0.13600000000000001</v>
      </c>
      <c r="DW2921" s="1">
        <v>0.14399999999999999</v>
      </c>
      <c r="DX2921" s="1">
        <v>0.17499999999999999</v>
      </c>
      <c r="DY2921" s="1">
        <v>0.192</v>
      </c>
      <c r="DZ2921" s="1">
        <v>0.158</v>
      </c>
      <c r="EA2921" s="1">
        <v>0.19600000000000001</v>
      </c>
    </row>
    <row r="2922" spans="1:131" hidden="1" x14ac:dyDescent="0.25">
      <c r="A2922" s="1" t="s">
        <v>480</v>
      </c>
      <c r="B2922" s="1" t="s">
        <v>479</v>
      </c>
      <c r="C2922" s="1" t="s">
        <v>144</v>
      </c>
      <c r="D2922" s="84">
        <v>1998</v>
      </c>
      <c r="E2922" s="3">
        <v>36194</v>
      </c>
      <c r="F2922" s="3"/>
      <c r="AK2922" s="119">
        <v>1272.6300000000001</v>
      </c>
      <c r="AL2922" s="119">
        <f>AK2922/100</f>
        <v>12.726300000000002</v>
      </c>
      <c r="AM2922" s="1"/>
      <c r="AN2922" s="1"/>
      <c r="AO2922" s="1"/>
      <c r="AP2922" s="4"/>
      <c r="AU2922" s="1">
        <v>12485.67</v>
      </c>
      <c r="AW2922" s="1">
        <v>574.52</v>
      </c>
      <c r="BA2922" s="1">
        <v>92.45</v>
      </c>
      <c r="BB2922" s="1">
        <v>9</v>
      </c>
      <c r="BE2922" s="1">
        <v>0</v>
      </c>
      <c r="BG2922" s="1">
        <v>0</v>
      </c>
      <c r="BL2922" s="1">
        <v>0</v>
      </c>
      <c r="BM2922" s="1">
        <v>20.58</v>
      </c>
      <c r="BO2922" s="1">
        <v>71.760000000000005</v>
      </c>
      <c r="CI2922" s="1" t="s">
        <v>145</v>
      </c>
    </row>
    <row r="2923" spans="1:131" hidden="1" x14ac:dyDescent="0.25">
      <c r="A2923" s="1" t="s">
        <v>480</v>
      </c>
      <c r="B2923" s="1" t="s">
        <v>479</v>
      </c>
      <c r="C2923" s="1" t="s">
        <v>144</v>
      </c>
      <c r="D2923" s="84">
        <v>1998</v>
      </c>
      <c r="E2923" s="3">
        <v>36199</v>
      </c>
      <c r="F2923" s="3"/>
      <c r="AK2923" s="4"/>
      <c r="AL2923" s="4"/>
      <c r="AM2923" s="1"/>
      <c r="AN2923" s="1"/>
      <c r="AO2923" s="1"/>
      <c r="AP2923" s="4"/>
      <c r="CH2923" s="1" t="s">
        <v>145</v>
      </c>
      <c r="DS2923" s="1">
        <v>241.16</v>
      </c>
      <c r="DT2923" s="1">
        <v>6.6000000000000003E-2</v>
      </c>
      <c r="DU2923" s="1">
        <v>0.13600000000000001</v>
      </c>
      <c r="DV2923" s="1">
        <v>0.14199999999999999</v>
      </c>
      <c r="DW2923" s="1">
        <v>0.14599999999999999</v>
      </c>
      <c r="DX2923" s="1">
        <v>0.17299999999999999</v>
      </c>
      <c r="DY2923" s="1">
        <v>0.192</v>
      </c>
      <c r="DZ2923" s="1">
        <v>0.157</v>
      </c>
      <c r="EA2923" s="1">
        <v>0.19400000000000001</v>
      </c>
    </row>
    <row r="2924" spans="1:131" hidden="1" x14ac:dyDescent="0.25">
      <c r="A2924" s="1" t="s">
        <v>480</v>
      </c>
      <c r="B2924" s="1" t="s">
        <v>479</v>
      </c>
      <c r="C2924" s="1" t="s">
        <v>144</v>
      </c>
      <c r="D2924" s="84">
        <v>1998</v>
      </c>
      <c r="E2924" s="3">
        <v>36199</v>
      </c>
      <c r="F2924" s="3"/>
      <c r="AK2924" s="119"/>
      <c r="AL2924" s="119"/>
      <c r="AM2924" s="1"/>
      <c r="AN2924" s="1"/>
      <c r="AO2924" s="1"/>
      <c r="AP2924" s="4"/>
      <c r="AU2924" s="1">
        <v>17853.91</v>
      </c>
      <c r="AW2924" s="1">
        <v>507.33</v>
      </c>
      <c r="BB2924" s="1">
        <v>9</v>
      </c>
      <c r="BE2924" s="1">
        <v>0</v>
      </c>
      <c r="BM2924" s="1">
        <v>0</v>
      </c>
      <c r="BQ2924" s="1" t="s">
        <v>89</v>
      </c>
      <c r="CI2924" s="1" t="s">
        <v>145</v>
      </c>
    </row>
    <row r="2925" spans="1:131" hidden="1" x14ac:dyDescent="0.25">
      <c r="A2925" s="1" t="s">
        <v>480</v>
      </c>
      <c r="B2925" s="1" t="s">
        <v>479</v>
      </c>
      <c r="C2925" s="1" t="s">
        <v>144</v>
      </c>
      <c r="D2925" s="84">
        <v>1998</v>
      </c>
      <c r="E2925" s="3">
        <v>36209</v>
      </c>
      <c r="F2925" s="3"/>
      <c r="AK2925" s="4"/>
      <c r="AL2925" s="4"/>
      <c r="AM2925" s="1"/>
      <c r="AN2925" s="1"/>
      <c r="AO2925" s="1"/>
      <c r="AP2925" s="4"/>
      <c r="BB2925" s="1">
        <v>9</v>
      </c>
      <c r="BE2925" s="1">
        <v>0</v>
      </c>
      <c r="BM2925" s="1">
        <v>0</v>
      </c>
      <c r="CI2925" s="1" t="s">
        <v>145</v>
      </c>
    </row>
    <row r="2926" spans="1:131" hidden="1" x14ac:dyDescent="0.25">
      <c r="A2926" s="1" t="s">
        <v>480</v>
      </c>
      <c r="B2926" s="1" t="s">
        <v>479</v>
      </c>
      <c r="C2926" s="1" t="s">
        <v>144</v>
      </c>
      <c r="D2926" s="84">
        <v>1998</v>
      </c>
      <c r="E2926" s="3">
        <v>36215</v>
      </c>
      <c r="F2926" s="3"/>
      <c r="AK2926" s="4"/>
      <c r="AL2926" s="4"/>
      <c r="AM2926" s="1"/>
      <c r="AN2926" s="1"/>
      <c r="AO2926" s="1"/>
      <c r="AP2926" s="4"/>
      <c r="BB2926" s="1">
        <v>9</v>
      </c>
      <c r="BE2926" s="1">
        <v>0</v>
      </c>
      <c r="BM2926" s="1">
        <v>0</v>
      </c>
      <c r="CI2926" s="1" t="s">
        <v>145</v>
      </c>
    </row>
    <row r="2927" spans="1:131" hidden="1" x14ac:dyDescent="0.25">
      <c r="A2927" s="1" t="s">
        <v>480</v>
      </c>
      <c r="B2927" s="1" t="s">
        <v>479</v>
      </c>
      <c r="C2927" s="1" t="s">
        <v>144</v>
      </c>
      <c r="D2927" s="84">
        <v>1998</v>
      </c>
      <c r="E2927" s="3">
        <v>36221</v>
      </c>
      <c r="F2927" s="3"/>
      <c r="AK2927" s="4"/>
      <c r="AL2927" s="4"/>
      <c r="AM2927" s="1"/>
      <c r="AN2927" s="1"/>
      <c r="AO2927" s="1"/>
      <c r="AP2927" s="4"/>
      <c r="CI2927" s="1" t="s">
        <v>145</v>
      </c>
    </row>
    <row r="2928" spans="1:131" hidden="1" x14ac:dyDescent="0.25">
      <c r="A2928" s="1" t="s">
        <v>480</v>
      </c>
      <c r="B2928" s="1" t="s">
        <v>479</v>
      </c>
      <c r="C2928" s="1" t="s">
        <v>144</v>
      </c>
      <c r="D2928" s="84">
        <v>1998</v>
      </c>
      <c r="E2928" s="3">
        <v>36220</v>
      </c>
      <c r="F2928" s="3"/>
      <c r="AK2928" s="4"/>
      <c r="AL2928" s="4"/>
      <c r="AM2928" s="1"/>
      <c r="AN2928" s="1"/>
      <c r="AO2928" s="1"/>
      <c r="AP2928" s="4"/>
      <c r="BB2928" s="1">
        <v>9</v>
      </c>
      <c r="BE2928" s="1">
        <v>0</v>
      </c>
      <c r="BM2928" s="1">
        <v>0</v>
      </c>
      <c r="CI2928" s="1" t="s">
        <v>145</v>
      </c>
    </row>
    <row r="2929" spans="1:131" hidden="1" x14ac:dyDescent="0.25">
      <c r="A2929" s="1" t="s">
        <v>480</v>
      </c>
      <c r="B2929" s="1" t="s">
        <v>479</v>
      </c>
      <c r="C2929" s="1" t="s">
        <v>144</v>
      </c>
      <c r="D2929" s="84">
        <v>1998</v>
      </c>
      <c r="E2929" s="3">
        <v>36342</v>
      </c>
      <c r="F2929" s="3"/>
      <c r="J2929" s="1">
        <v>1575.7049999999999</v>
      </c>
      <c r="K2929" s="1">
        <v>3178.2</v>
      </c>
      <c r="L2929" s="1">
        <v>2099.9749999999999</v>
      </c>
      <c r="AH2929" s="1">
        <v>1575.7049999999999</v>
      </c>
      <c r="AI2929" s="1">
        <v>3178.2</v>
      </c>
      <c r="AJ2929" s="1">
        <v>2099.9749999999999</v>
      </c>
      <c r="AK2929" s="4"/>
      <c r="AL2929" s="4"/>
      <c r="AM2929" s="1"/>
      <c r="AN2929" s="1"/>
      <c r="AO2929" s="1"/>
      <c r="AP2929" s="4"/>
      <c r="CI2929" s="1" t="s">
        <v>145</v>
      </c>
    </row>
    <row r="2930" spans="1:131" hidden="1" x14ac:dyDescent="0.25">
      <c r="A2930" s="1" t="s">
        <v>480</v>
      </c>
      <c r="B2930" s="1" t="s">
        <v>479</v>
      </c>
      <c r="C2930" s="1" t="s">
        <v>144</v>
      </c>
      <c r="D2930" s="84">
        <v>1998</v>
      </c>
      <c r="E2930" s="3">
        <v>36435</v>
      </c>
      <c r="F2930" s="3"/>
      <c r="AK2930" s="4"/>
      <c r="AL2930" s="4"/>
      <c r="AM2930" s="1"/>
      <c r="AN2930" s="1"/>
      <c r="AO2930" s="1"/>
      <c r="AP2930" s="4"/>
      <c r="CI2930" s="1" t="s">
        <v>145</v>
      </c>
    </row>
    <row r="2931" spans="1:131" hidden="1" x14ac:dyDescent="0.25">
      <c r="A2931" s="1" t="s">
        <v>480</v>
      </c>
      <c r="B2931" s="1" t="s">
        <v>479</v>
      </c>
      <c r="C2931" s="1" t="s">
        <v>144</v>
      </c>
      <c r="D2931" s="84">
        <v>1998</v>
      </c>
      <c r="E2931" s="3">
        <v>36495</v>
      </c>
      <c r="F2931" s="3"/>
      <c r="J2931" s="1">
        <v>204.125</v>
      </c>
      <c r="AJ2931" s="1">
        <v>204.125</v>
      </c>
      <c r="AK2931" s="4"/>
      <c r="AL2931" s="4"/>
      <c r="AM2931" s="1"/>
      <c r="AN2931" s="1"/>
      <c r="AO2931" s="1"/>
      <c r="AP2931" s="4"/>
      <c r="CI2931" s="1" t="s">
        <v>145</v>
      </c>
    </row>
    <row r="2932" spans="1:131" hidden="1" x14ac:dyDescent="0.25">
      <c r="A2932" s="1" t="s">
        <v>480</v>
      </c>
      <c r="B2932" s="1" t="s">
        <v>479</v>
      </c>
      <c r="C2932" s="1" t="s">
        <v>146</v>
      </c>
      <c r="D2932" s="84">
        <v>1998</v>
      </c>
      <c r="E2932" s="3">
        <v>35838</v>
      </c>
      <c r="F2932" s="3"/>
      <c r="J2932" s="1">
        <v>0.16900000000000001</v>
      </c>
      <c r="K2932" s="1">
        <v>0.20300000000000001</v>
      </c>
      <c r="L2932" s="1">
        <v>6.4000000000000001E-2</v>
      </c>
      <c r="M2932" s="1">
        <v>484.97500000000002</v>
      </c>
      <c r="N2932" s="1">
        <v>767.9</v>
      </c>
      <c r="O2932" s="1">
        <v>1646.7</v>
      </c>
      <c r="P2932" s="1">
        <v>2560.85</v>
      </c>
      <c r="Q2932" s="1">
        <v>3396.2750000000001</v>
      </c>
      <c r="R2932" s="1">
        <v>4515.5</v>
      </c>
      <c r="Y2932" s="1">
        <v>26718.93491</v>
      </c>
      <c r="Z2932" s="1">
        <v>21682.266009999999</v>
      </c>
      <c r="AA2932" s="1">
        <v>7523.4375</v>
      </c>
      <c r="AC2932" s="1">
        <v>484.97500000000002</v>
      </c>
      <c r="AD2932" s="1">
        <v>767.9</v>
      </c>
      <c r="AE2932" s="1">
        <v>1646.7</v>
      </c>
      <c r="AF2932" s="1">
        <v>2560.85</v>
      </c>
      <c r="AG2932" s="1">
        <v>3396.2750000000001</v>
      </c>
      <c r="AH2932" s="1">
        <v>4515.5</v>
      </c>
      <c r="AI2932" s="1">
        <v>4401.5</v>
      </c>
      <c r="AJ2932" s="1">
        <v>481.5</v>
      </c>
      <c r="AK2932" s="4"/>
      <c r="AL2932" s="4"/>
      <c r="AM2932" s="1"/>
      <c r="AN2932" s="1"/>
      <c r="AO2932" s="1"/>
      <c r="AP2932" s="4"/>
      <c r="CI2932" s="1" t="s">
        <v>147</v>
      </c>
    </row>
    <row r="2933" spans="1:131" hidden="1" x14ac:dyDescent="0.25">
      <c r="A2933" s="1" t="s">
        <v>480</v>
      </c>
      <c r="B2933" s="1" t="s">
        <v>479</v>
      </c>
      <c r="C2933" s="1" t="s">
        <v>146</v>
      </c>
      <c r="D2933" s="84">
        <v>1998</v>
      </c>
      <c r="E2933" s="3">
        <v>35896</v>
      </c>
      <c r="F2933" s="3"/>
      <c r="J2933" s="1">
        <v>1.8499999999999999E-2</v>
      </c>
      <c r="K2933" s="1">
        <v>2.3E-2</v>
      </c>
      <c r="L2933" s="1">
        <v>3.5000000000000003E-2</v>
      </c>
      <c r="M2933" s="1">
        <v>4.3999999999999997E-2</v>
      </c>
      <c r="N2933" s="1">
        <v>1.7000000000000001E-2</v>
      </c>
      <c r="O2933" s="1">
        <v>330.25</v>
      </c>
      <c r="P2933" s="1">
        <v>450.7</v>
      </c>
      <c r="Q2933" s="1">
        <v>764.9</v>
      </c>
      <c r="R2933" s="1">
        <v>1260.75</v>
      </c>
      <c r="S2933" s="1">
        <v>17851.351350000001</v>
      </c>
      <c r="T2933" s="1">
        <v>19595.652170000001</v>
      </c>
      <c r="U2933" s="1">
        <v>21854.28571</v>
      </c>
      <c r="V2933" s="1">
        <v>28653.409090000001</v>
      </c>
      <c r="W2933" s="1">
        <v>14426.470590000001</v>
      </c>
      <c r="AB2933" s="1">
        <v>330.25</v>
      </c>
      <c r="AC2933" s="1">
        <v>450.7</v>
      </c>
      <c r="AD2933" s="1">
        <v>764.9</v>
      </c>
      <c r="AE2933" s="1">
        <v>1260.75</v>
      </c>
      <c r="AF2933" s="1">
        <v>245.25</v>
      </c>
      <c r="AK2933" s="4"/>
      <c r="AL2933" s="4"/>
      <c r="AM2933" s="1"/>
      <c r="AN2933" s="1"/>
      <c r="AO2933" s="1"/>
      <c r="AP2933" s="4"/>
      <c r="CI2933" s="1" t="s">
        <v>147</v>
      </c>
    </row>
    <row r="2934" spans="1:131" hidden="1" x14ac:dyDescent="0.25">
      <c r="A2934" s="1" t="s">
        <v>480</v>
      </c>
      <c r="B2934" s="1" t="s">
        <v>479</v>
      </c>
      <c r="C2934" s="1" t="s">
        <v>146</v>
      </c>
      <c r="D2934" s="84">
        <v>1998</v>
      </c>
      <c r="E2934" s="3">
        <v>36050</v>
      </c>
      <c r="F2934" s="3"/>
      <c r="J2934" s="1">
        <v>0.2445</v>
      </c>
      <c r="K2934" s="1">
        <v>0.14799999999999999</v>
      </c>
      <c r="L2934" s="1">
        <v>768.255</v>
      </c>
      <c r="M2934" s="1">
        <v>3396.2750000000001</v>
      </c>
      <c r="N2934" s="1">
        <v>4252.5</v>
      </c>
      <c r="O2934" s="1">
        <v>4688.8999999999996</v>
      </c>
      <c r="P2934" s="1">
        <v>2820.55</v>
      </c>
      <c r="Q2934" s="1">
        <v>19177.505109999998</v>
      </c>
      <c r="R2934" s="1">
        <v>19057.770270000001</v>
      </c>
      <c r="Z2934" s="1">
        <v>19177.505109999998</v>
      </c>
      <c r="AA2934" s="1">
        <v>19057.770270000001</v>
      </c>
      <c r="AF2934" s="1">
        <v>768.255</v>
      </c>
      <c r="AG2934" s="1">
        <v>3396.2750000000001</v>
      </c>
      <c r="AH2934" s="1">
        <v>4252.5</v>
      </c>
      <c r="AI2934" s="1">
        <v>4688.8999999999996</v>
      </c>
      <c r="AJ2934" s="1">
        <v>2820.55</v>
      </c>
      <c r="AK2934" s="4"/>
      <c r="AL2934" s="4"/>
      <c r="AM2934" s="1"/>
      <c r="AN2934" s="1"/>
      <c r="AO2934" s="1"/>
      <c r="AP2934" s="4"/>
      <c r="CI2934" s="1" t="s">
        <v>147</v>
      </c>
    </row>
    <row r="2935" spans="1:131" hidden="1" x14ac:dyDescent="0.25">
      <c r="A2935" s="1" t="s">
        <v>480</v>
      </c>
      <c r="B2935" s="1" t="s">
        <v>479</v>
      </c>
      <c r="C2935" s="1" t="s">
        <v>146</v>
      </c>
      <c r="D2935" s="84">
        <v>1998</v>
      </c>
      <c r="E2935" s="3">
        <v>36095</v>
      </c>
      <c r="F2935" s="3"/>
      <c r="AK2935" s="4"/>
      <c r="AL2935" s="4"/>
      <c r="AM2935" s="1"/>
      <c r="AN2935" s="1"/>
      <c r="AO2935" s="1"/>
      <c r="AP2935" s="4"/>
      <c r="CH2935" s="1" t="s">
        <v>147</v>
      </c>
      <c r="DS2935" s="1">
        <v>370.41</v>
      </c>
      <c r="DT2935" s="1">
        <v>0.222</v>
      </c>
      <c r="DU2935" s="1">
        <v>0.255</v>
      </c>
      <c r="DV2935" s="1">
        <v>0.25900000000000001</v>
      </c>
      <c r="DW2935" s="1">
        <v>0.25800000000000001</v>
      </c>
      <c r="DX2935" s="1">
        <v>0.26900000000000002</v>
      </c>
      <c r="DY2935" s="1">
        <v>0.26800000000000002</v>
      </c>
      <c r="DZ2935" s="1">
        <v>0.192</v>
      </c>
      <c r="EA2935" s="1">
        <v>0.13</v>
      </c>
    </row>
    <row r="2936" spans="1:131" hidden="1" x14ac:dyDescent="0.25">
      <c r="A2936" s="1" t="s">
        <v>480</v>
      </c>
      <c r="B2936" s="1" t="s">
        <v>479</v>
      </c>
      <c r="C2936" s="1" t="s">
        <v>146</v>
      </c>
      <c r="D2936" s="84">
        <v>1998</v>
      </c>
      <c r="E2936" s="3">
        <v>36096</v>
      </c>
      <c r="F2936" s="3"/>
      <c r="AK2936" s="4"/>
      <c r="AL2936" s="4"/>
      <c r="AM2936" s="1"/>
      <c r="AN2936" s="1"/>
      <c r="AO2936" s="1"/>
      <c r="AP2936" s="4"/>
      <c r="BC2936" s="1">
        <v>2.5499999999999998</v>
      </c>
      <c r="CB2936" s="1">
        <v>4.05</v>
      </c>
      <c r="CF2936" s="1">
        <v>5.05</v>
      </c>
      <c r="CG2936" s="1">
        <v>2.5499999999999998</v>
      </c>
      <c r="CI2936" s="1" t="s">
        <v>147</v>
      </c>
    </row>
    <row r="2937" spans="1:131" hidden="1" x14ac:dyDescent="0.25">
      <c r="A2937" s="1" t="s">
        <v>480</v>
      </c>
      <c r="B2937" s="1" t="s">
        <v>479</v>
      </c>
      <c r="C2937" s="1" t="s">
        <v>146</v>
      </c>
      <c r="D2937" s="84">
        <v>1998</v>
      </c>
      <c r="E2937" s="3">
        <v>36098</v>
      </c>
      <c r="F2937" s="3"/>
      <c r="AK2937" s="4"/>
      <c r="AL2937" s="4"/>
      <c r="AM2937" s="1"/>
      <c r="AN2937" s="1"/>
      <c r="AO2937" s="1"/>
      <c r="AP2937" s="4"/>
      <c r="BC2937" s="1">
        <v>2.9</v>
      </c>
      <c r="CB2937" s="1">
        <v>4.45</v>
      </c>
      <c r="CF2937" s="1">
        <v>8.35</v>
      </c>
      <c r="CG2937" s="1">
        <v>2.9</v>
      </c>
      <c r="CI2937" s="1" t="s">
        <v>147</v>
      </c>
    </row>
    <row r="2938" spans="1:131" hidden="1" x14ac:dyDescent="0.25">
      <c r="A2938" s="1" t="s">
        <v>480</v>
      </c>
      <c r="B2938" s="1" t="s">
        <v>479</v>
      </c>
      <c r="C2938" s="1" t="s">
        <v>146</v>
      </c>
      <c r="D2938" s="84">
        <v>1998</v>
      </c>
      <c r="E2938" s="3">
        <v>36101</v>
      </c>
      <c r="F2938" s="3"/>
      <c r="AK2938" s="4"/>
      <c r="AL2938" s="4"/>
      <c r="AM2938" s="1"/>
      <c r="AN2938" s="1"/>
      <c r="AO2938" s="1"/>
      <c r="AP2938" s="4"/>
      <c r="BC2938" s="1">
        <v>3.3</v>
      </c>
      <c r="CB2938" s="1">
        <v>4.8499999999999996</v>
      </c>
      <c r="CF2938" s="1">
        <v>8.82</v>
      </c>
      <c r="CG2938" s="1">
        <v>4.3</v>
      </c>
      <c r="CH2938" s="1" t="s">
        <v>147</v>
      </c>
      <c r="CI2938" s="1" t="s">
        <v>147</v>
      </c>
      <c r="DS2938" s="1">
        <v>410.31</v>
      </c>
      <c r="DT2938" s="1">
        <v>0.32300000000000001</v>
      </c>
      <c r="DU2938" s="1">
        <v>0.29499999999999998</v>
      </c>
      <c r="DV2938" s="1">
        <v>0.28000000000000003</v>
      </c>
      <c r="DW2938" s="1">
        <v>0.28000000000000003</v>
      </c>
      <c r="DX2938" s="1">
        <v>0.27800000000000002</v>
      </c>
      <c r="DY2938" s="1">
        <v>0.27100000000000002</v>
      </c>
      <c r="DZ2938" s="1">
        <v>0.19500000000000001</v>
      </c>
      <c r="EA2938" s="1">
        <v>0.13</v>
      </c>
    </row>
    <row r="2939" spans="1:131" hidden="1" x14ac:dyDescent="0.25">
      <c r="A2939" s="1" t="s">
        <v>480</v>
      </c>
      <c r="B2939" s="1" t="s">
        <v>479</v>
      </c>
      <c r="C2939" s="1" t="s">
        <v>146</v>
      </c>
      <c r="D2939" s="84">
        <v>1998</v>
      </c>
      <c r="E2939" s="3">
        <v>36103</v>
      </c>
      <c r="F2939" s="3"/>
      <c r="AK2939" s="4">
        <v>65.95</v>
      </c>
      <c r="AL2939" s="119">
        <f>AK2939/100</f>
        <v>0.65949999999999998</v>
      </c>
      <c r="AM2939" s="1"/>
      <c r="AN2939" s="1"/>
      <c r="AO2939" s="1"/>
      <c r="AP2939" s="4"/>
      <c r="AX2939" s="1">
        <v>0.42948281300000002</v>
      </c>
      <c r="BA2939" s="1">
        <v>0</v>
      </c>
      <c r="BB2939" s="1">
        <v>0</v>
      </c>
      <c r="BE2939" s="1">
        <v>4</v>
      </c>
      <c r="BF2939" s="1">
        <v>223.83</v>
      </c>
      <c r="BG2939" s="1">
        <v>1.05</v>
      </c>
      <c r="BJ2939" s="1">
        <f>BL2939</f>
        <v>46.22</v>
      </c>
      <c r="BK2939" s="1">
        <v>22196.67</v>
      </c>
      <c r="BL2939" s="1">
        <v>46.22</v>
      </c>
      <c r="BM2939" s="1">
        <v>0</v>
      </c>
      <c r="BZ2939" s="1">
        <v>19.73</v>
      </c>
      <c r="CD2939" s="1">
        <v>652.58000000000004</v>
      </c>
      <c r="CI2939" s="1" t="s">
        <v>147</v>
      </c>
    </row>
    <row r="2940" spans="1:131" hidden="1" x14ac:dyDescent="0.25">
      <c r="A2940" s="1" t="s">
        <v>480</v>
      </c>
      <c r="B2940" s="1" t="s">
        <v>479</v>
      </c>
      <c r="C2940" s="1" t="s">
        <v>146</v>
      </c>
      <c r="D2940" s="84">
        <v>1998</v>
      </c>
      <c r="E2940" s="3">
        <v>36104</v>
      </c>
      <c r="F2940" s="3"/>
      <c r="AK2940" s="4"/>
      <c r="AL2940" s="4"/>
      <c r="AM2940" s="1"/>
      <c r="AN2940" s="1"/>
      <c r="AO2940" s="1"/>
      <c r="AP2940" s="4"/>
      <c r="BC2940" s="1">
        <v>3.8</v>
      </c>
      <c r="CB2940" s="1">
        <v>5.2</v>
      </c>
      <c r="CF2940" s="1">
        <v>11.3</v>
      </c>
      <c r="CG2940" s="1">
        <v>5.8</v>
      </c>
      <c r="CI2940" s="1" t="s">
        <v>147</v>
      </c>
    </row>
    <row r="2941" spans="1:131" hidden="1" x14ac:dyDescent="0.25">
      <c r="A2941" s="1" t="s">
        <v>480</v>
      </c>
      <c r="B2941" s="1" t="s">
        <v>479</v>
      </c>
      <c r="C2941" s="1" t="s">
        <v>146</v>
      </c>
      <c r="D2941" s="84">
        <v>1998</v>
      </c>
      <c r="E2941" s="3">
        <v>36108</v>
      </c>
      <c r="F2941" s="3"/>
      <c r="AK2941" s="4"/>
      <c r="AL2941" s="4"/>
      <c r="AM2941" s="1"/>
      <c r="AN2941" s="1"/>
      <c r="AO2941" s="1"/>
      <c r="AP2941" s="4"/>
      <c r="BC2941" s="1">
        <v>4.55</v>
      </c>
      <c r="CB2941" s="1">
        <v>6</v>
      </c>
      <c r="CF2941" s="1">
        <v>13.22</v>
      </c>
      <c r="CG2941" s="1">
        <v>8.1</v>
      </c>
      <c r="CH2941" s="1" t="s">
        <v>147</v>
      </c>
      <c r="CI2941" s="1" t="s">
        <v>147</v>
      </c>
      <c r="DS2941" s="1">
        <v>402.44</v>
      </c>
      <c r="DT2941" s="1">
        <v>0.28299999999999997</v>
      </c>
      <c r="DU2941" s="1">
        <v>0.28699999999999998</v>
      </c>
      <c r="DV2941" s="1">
        <v>0.28000000000000003</v>
      </c>
      <c r="DW2941" s="1">
        <v>0.28799999999999998</v>
      </c>
      <c r="DX2941" s="1">
        <v>0.28199999999999997</v>
      </c>
      <c r="DY2941" s="1">
        <v>0.27600000000000002</v>
      </c>
      <c r="DZ2941" s="1">
        <v>0.19400000000000001</v>
      </c>
      <c r="EA2941" s="1">
        <v>0.123</v>
      </c>
    </row>
    <row r="2942" spans="1:131" hidden="1" x14ac:dyDescent="0.25">
      <c r="A2942" s="1" t="s">
        <v>480</v>
      </c>
      <c r="B2942" s="1" t="s">
        <v>479</v>
      </c>
      <c r="C2942" s="1" t="s">
        <v>146</v>
      </c>
      <c r="D2942" s="84">
        <v>1998</v>
      </c>
      <c r="E2942" s="3">
        <v>36110</v>
      </c>
      <c r="F2942" s="3"/>
      <c r="J2942" s="1">
        <v>1.4500000000000001E-2</v>
      </c>
      <c r="K2942" s="1">
        <v>1.95E-2</v>
      </c>
      <c r="L2942" s="1">
        <v>3.0499999999999999E-2</v>
      </c>
      <c r="M2942" s="1">
        <v>0.06</v>
      </c>
      <c r="N2942" s="1">
        <v>7.9500000000000001E-2</v>
      </c>
      <c r="O2942" s="1">
        <v>2.7E-2</v>
      </c>
      <c r="P2942" s="1">
        <v>347.55</v>
      </c>
      <c r="Q2942" s="1">
        <v>519.25</v>
      </c>
      <c r="R2942" s="1">
        <v>770.9</v>
      </c>
      <c r="S2942" s="1">
        <v>23968.965520000002</v>
      </c>
      <c r="T2942" s="1">
        <v>26628.205129999998</v>
      </c>
      <c r="U2942" s="1">
        <v>25275.40984</v>
      </c>
      <c r="V2942" s="1">
        <v>26940</v>
      </c>
      <c r="W2942" s="1">
        <v>29189.937109999999</v>
      </c>
      <c r="X2942" s="1">
        <v>24512.962960000001</v>
      </c>
      <c r="AB2942" s="1">
        <v>347.55</v>
      </c>
      <c r="AC2942" s="1">
        <v>519.25</v>
      </c>
      <c r="AD2942" s="1">
        <v>770.9</v>
      </c>
      <c r="AE2942" s="1">
        <v>1616.4</v>
      </c>
      <c r="AF2942" s="1">
        <v>2320.6</v>
      </c>
      <c r="AG2942" s="1">
        <v>661.85</v>
      </c>
      <c r="AK2942" s="4">
        <v>140.97</v>
      </c>
      <c r="AL2942" s="119">
        <f>AK2942/100</f>
        <v>1.4097</v>
      </c>
      <c r="AM2942" s="1"/>
      <c r="AN2942" s="1"/>
      <c r="AO2942" s="1"/>
      <c r="AP2942" s="4"/>
      <c r="AX2942" s="1">
        <v>0.74676570099999995</v>
      </c>
      <c r="BA2942" s="1">
        <v>0.17</v>
      </c>
      <c r="BB2942" s="1">
        <v>0</v>
      </c>
      <c r="BE2942" s="1">
        <v>5</v>
      </c>
      <c r="BF2942" s="1">
        <v>370.83</v>
      </c>
      <c r="BG2942" s="1">
        <v>2.79</v>
      </c>
      <c r="BJ2942" s="1">
        <f>BL2942</f>
        <v>89.52</v>
      </c>
      <c r="BK2942" s="1">
        <v>27037.02</v>
      </c>
      <c r="BL2942" s="1">
        <v>89.52</v>
      </c>
      <c r="BM2942" s="1">
        <v>0</v>
      </c>
      <c r="BZ2942" s="1">
        <v>50.28</v>
      </c>
      <c r="CD2942" s="1">
        <v>773.85</v>
      </c>
      <c r="CI2942" s="1" t="s">
        <v>147</v>
      </c>
    </row>
    <row r="2943" spans="1:131" hidden="1" x14ac:dyDescent="0.25">
      <c r="A2943" s="1" t="s">
        <v>480</v>
      </c>
      <c r="B2943" s="1" t="s">
        <v>479</v>
      </c>
      <c r="C2943" s="1" t="s">
        <v>146</v>
      </c>
      <c r="D2943" s="84">
        <v>1998</v>
      </c>
      <c r="E2943" s="3">
        <v>36111</v>
      </c>
      <c r="F2943" s="3"/>
      <c r="AK2943" s="4"/>
      <c r="AL2943" s="4"/>
      <c r="AM2943" s="1"/>
      <c r="AN2943" s="1"/>
      <c r="AO2943" s="1"/>
      <c r="AP2943" s="4"/>
      <c r="BC2943" s="1">
        <v>4.95</v>
      </c>
      <c r="CB2943" s="1">
        <v>6.6</v>
      </c>
      <c r="CF2943" s="1">
        <v>15.03</v>
      </c>
      <c r="CG2943" s="1">
        <v>9.02</v>
      </c>
      <c r="CI2943" s="1" t="s">
        <v>147</v>
      </c>
    </row>
    <row r="2944" spans="1:131" hidden="1" x14ac:dyDescent="0.25">
      <c r="A2944" s="1" t="s">
        <v>480</v>
      </c>
      <c r="B2944" s="1" t="s">
        <v>479</v>
      </c>
      <c r="C2944" s="1" t="s">
        <v>146</v>
      </c>
      <c r="D2944" s="84">
        <v>1998</v>
      </c>
      <c r="E2944" s="3">
        <v>36115</v>
      </c>
      <c r="F2944" s="3"/>
      <c r="AK2944" s="4"/>
      <c r="AL2944" s="4"/>
      <c r="AM2944" s="1"/>
      <c r="AN2944" s="1"/>
      <c r="AO2944" s="1"/>
      <c r="AP2944" s="4"/>
      <c r="BC2944" s="1">
        <v>5.55</v>
      </c>
      <c r="CB2944" s="1">
        <v>7</v>
      </c>
      <c r="CF2944" s="1">
        <v>15.78</v>
      </c>
      <c r="CG2944" s="1">
        <v>10.87</v>
      </c>
      <c r="CH2944" s="1" t="s">
        <v>147</v>
      </c>
      <c r="CI2944" s="1" t="s">
        <v>147</v>
      </c>
      <c r="DS2944" s="1">
        <v>406.62</v>
      </c>
      <c r="DT2944" s="1">
        <v>0.28699999999999998</v>
      </c>
      <c r="DU2944" s="1">
        <v>0.28000000000000003</v>
      </c>
      <c r="DV2944" s="1">
        <v>0.28100000000000003</v>
      </c>
      <c r="DW2944" s="1">
        <v>0.28399999999999997</v>
      </c>
      <c r="DX2944" s="1">
        <v>0.28699999999999998</v>
      </c>
      <c r="DY2944" s="1">
        <v>0.28100000000000003</v>
      </c>
      <c r="DZ2944" s="1">
        <v>0.2</v>
      </c>
      <c r="EA2944" s="1">
        <v>0.13400000000000001</v>
      </c>
    </row>
    <row r="2945" spans="1:131" hidden="1" x14ac:dyDescent="0.25">
      <c r="A2945" s="1" t="s">
        <v>480</v>
      </c>
      <c r="B2945" s="1" t="s">
        <v>479</v>
      </c>
      <c r="C2945" s="1" t="s">
        <v>146</v>
      </c>
      <c r="D2945" s="84">
        <v>1998</v>
      </c>
      <c r="E2945" s="3">
        <v>36116</v>
      </c>
      <c r="F2945" s="3"/>
      <c r="J2945" s="1">
        <v>6.0499999999999998E-2</v>
      </c>
      <c r="K2945" s="1">
        <v>0.1055</v>
      </c>
      <c r="L2945" s="1">
        <v>0.14000000000000001</v>
      </c>
      <c r="M2945" s="1">
        <v>5.9499999999999997E-2</v>
      </c>
      <c r="N2945" s="1">
        <v>338.9</v>
      </c>
      <c r="O2945" s="1">
        <v>484.97500000000002</v>
      </c>
      <c r="P2945" s="1">
        <v>767.9</v>
      </c>
      <c r="Q2945" s="1">
        <v>1677</v>
      </c>
      <c r="R2945" s="1">
        <v>2695.5</v>
      </c>
      <c r="V2945" s="1">
        <v>27719.008259999999</v>
      </c>
      <c r="W2945" s="1">
        <v>25549.763029999998</v>
      </c>
      <c r="X2945" s="1">
        <v>25021.42857</v>
      </c>
      <c r="Y2945" s="1">
        <v>19873.94958</v>
      </c>
      <c r="AB2945" s="1">
        <v>338.9</v>
      </c>
      <c r="AC2945" s="1">
        <v>484.97500000000002</v>
      </c>
      <c r="AD2945" s="1">
        <v>767.9</v>
      </c>
      <c r="AE2945" s="1">
        <v>1677</v>
      </c>
      <c r="AF2945" s="1">
        <v>2695.5</v>
      </c>
      <c r="AG2945" s="1">
        <v>3503</v>
      </c>
      <c r="AH2945" s="1">
        <v>1182.5</v>
      </c>
      <c r="AK2945" s="4">
        <v>351.5</v>
      </c>
      <c r="AL2945" s="119">
        <f>AK2945/100</f>
        <v>3.5150000000000001</v>
      </c>
      <c r="AM2945" s="1"/>
      <c r="AN2945" s="1"/>
      <c r="AO2945" s="1"/>
      <c r="AP2945" s="4"/>
      <c r="AX2945" s="1">
        <v>0.94986015800000001</v>
      </c>
      <c r="BA2945" s="1">
        <v>0.49</v>
      </c>
      <c r="BB2945" s="1">
        <v>0</v>
      </c>
      <c r="BE2945" s="1">
        <v>6</v>
      </c>
      <c r="BF2945" s="1">
        <v>543.83000000000004</v>
      </c>
      <c r="BG2945" s="1">
        <v>5.8</v>
      </c>
      <c r="BJ2945" s="1">
        <f>BL2945</f>
        <v>181.78</v>
      </c>
      <c r="BK2945" s="1">
        <v>25519.88</v>
      </c>
      <c r="BL2945" s="1">
        <v>181.78</v>
      </c>
      <c r="BM2945" s="1">
        <v>0</v>
      </c>
      <c r="BZ2945" s="1">
        <v>166.38</v>
      </c>
      <c r="CD2945" s="1">
        <v>924</v>
      </c>
      <c r="CI2945" s="1" t="s">
        <v>147</v>
      </c>
    </row>
    <row r="2946" spans="1:131" hidden="1" x14ac:dyDescent="0.25">
      <c r="A2946" s="1" t="s">
        <v>480</v>
      </c>
      <c r="B2946" s="1" t="s">
        <v>479</v>
      </c>
      <c r="C2946" s="1" t="s">
        <v>146</v>
      </c>
      <c r="D2946" s="84">
        <v>1998</v>
      </c>
      <c r="E2946" s="3">
        <v>36118</v>
      </c>
      <c r="F2946" s="3"/>
      <c r="AK2946" s="4"/>
      <c r="AL2946" s="4"/>
      <c r="AM2946" s="1"/>
      <c r="AN2946" s="1"/>
      <c r="AO2946" s="1"/>
      <c r="AP2946" s="4"/>
      <c r="BC2946" s="1">
        <v>5.95</v>
      </c>
      <c r="CB2946" s="1">
        <v>7.45</v>
      </c>
      <c r="CF2946" s="1">
        <v>16.989999999999998</v>
      </c>
      <c r="CG2946" s="1">
        <v>11.56</v>
      </c>
      <c r="CI2946" s="1" t="s">
        <v>147</v>
      </c>
    </row>
    <row r="2947" spans="1:131" hidden="1" x14ac:dyDescent="0.25">
      <c r="A2947" s="1" t="s">
        <v>480</v>
      </c>
      <c r="B2947" s="1" t="s">
        <v>479</v>
      </c>
      <c r="C2947" s="1" t="s">
        <v>146</v>
      </c>
      <c r="D2947" s="84">
        <v>1998</v>
      </c>
      <c r="E2947" s="3">
        <v>36122</v>
      </c>
      <c r="F2947" s="3"/>
      <c r="J2947" s="1">
        <v>8.0500000000000002E-2</v>
      </c>
      <c r="K2947" s="1">
        <v>0.14099999999999999</v>
      </c>
      <c r="L2947" s="1">
        <v>0.183</v>
      </c>
      <c r="M2947" s="1">
        <v>0.1095</v>
      </c>
      <c r="N2947" s="1">
        <v>1.7500000000000002E-2</v>
      </c>
      <c r="O2947" s="1">
        <v>338.9</v>
      </c>
      <c r="P2947" s="1">
        <v>484.97500000000002</v>
      </c>
      <c r="Q2947" s="1">
        <v>767.9</v>
      </c>
      <c r="R2947" s="1">
        <v>1646.7</v>
      </c>
      <c r="W2947" s="1">
        <v>30139.130430000001</v>
      </c>
      <c r="X2947" s="1">
        <v>23330.14184</v>
      </c>
      <c r="Y2947" s="1">
        <v>21800.546450000002</v>
      </c>
      <c r="Z2947" s="1">
        <v>18900</v>
      </c>
      <c r="AA2947" s="1">
        <v>20125.71429</v>
      </c>
      <c r="AB2947" s="1">
        <v>338.9</v>
      </c>
      <c r="AC2947" s="1">
        <v>484.97500000000002</v>
      </c>
      <c r="AD2947" s="1">
        <v>767.9</v>
      </c>
      <c r="AE2947" s="1">
        <v>1646.7</v>
      </c>
      <c r="AF2947" s="1">
        <v>2426.1999999999998</v>
      </c>
      <c r="AG2947" s="1">
        <v>3289.55</v>
      </c>
      <c r="AH2947" s="1">
        <v>3989.5</v>
      </c>
      <c r="AI2947" s="1">
        <v>2069.5500000000002</v>
      </c>
      <c r="AJ2947" s="1">
        <v>352.2</v>
      </c>
      <c r="AK2947" s="4">
        <v>493.06</v>
      </c>
      <c r="AL2947" s="119">
        <f>AK2947/100</f>
        <v>4.9306000000000001</v>
      </c>
      <c r="AM2947" s="1"/>
      <c r="AN2947" s="1"/>
      <c r="AO2947" s="1"/>
      <c r="AP2947" s="4"/>
      <c r="AX2947" s="1">
        <v>0.97969059999999997</v>
      </c>
      <c r="BA2947" s="1">
        <v>1.2</v>
      </c>
      <c r="BB2947" s="1">
        <v>0</v>
      </c>
      <c r="BC2947" s="1">
        <v>6.7</v>
      </c>
      <c r="BE2947" s="1">
        <v>7.5</v>
      </c>
      <c r="BF2947" s="1">
        <v>662.33</v>
      </c>
      <c r="BG2947" s="1">
        <v>7.48</v>
      </c>
      <c r="BJ2947" s="1">
        <f>BL2947</f>
        <v>244.6</v>
      </c>
      <c r="BK2947" s="1">
        <v>25298.959999999999</v>
      </c>
      <c r="BL2947" s="1">
        <v>244.6</v>
      </c>
      <c r="BM2947" s="1">
        <v>0</v>
      </c>
      <c r="BZ2947" s="1">
        <v>240.31</v>
      </c>
      <c r="CB2947" s="1">
        <v>8.0500000000000007</v>
      </c>
      <c r="CD2947" s="1">
        <v>846.04</v>
      </c>
      <c r="CF2947" s="1">
        <v>17.829999999999998</v>
      </c>
      <c r="CG2947" s="1">
        <v>13.02</v>
      </c>
      <c r="CH2947" s="1" t="s">
        <v>147</v>
      </c>
      <c r="CI2947" s="1" t="s">
        <v>147</v>
      </c>
      <c r="DS2947" s="1">
        <v>367.57</v>
      </c>
      <c r="DT2947" s="1">
        <v>0.20300000000000001</v>
      </c>
      <c r="DU2947" s="1">
        <v>0.218</v>
      </c>
      <c r="DV2947" s="1">
        <v>0.26</v>
      </c>
      <c r="DW2947" s="1">
        <v>0.26900000000000002</v>
      </c>
      <c r="DX2947" s="1">
        <v>0.27800000000000002</v>
      </c>
      <c r="DY2947" s="1">
        <v>0.27700000000000002</v>
      </c>
      <c r="DZ2947" s="1">
        <v>0.19800000000000001</v>
      </c>
      <c r="EA2947" s="1">
        <v>0.13600000000000001</v>
      </c>
    </row>
    <row r="2948" spans="1:131" hidden="1" x14ac:dyDescent="0.25">
      <c r="A2948" s="1" t="s">
        <v>480</v>
      </c>
      <c r="B2948" s="1" t="s">
        <v>479</v>
      </c>
      <c r="C2948" s="1" t="s">
        <v>146</v>
      </c>
      <c r="D2948" s="84">
        <v>1998</v>
      </c>
      <c r="E2948" s="3">
        <v>36125</v>
      </c>
      <c r="F2948" s="3"/>
      <c r="AK2948" s="4"/>
      <c r="AL2948" s="4"/>
      <c r="AM2948" s="1"/>
      <c r="AN2948" s="1"/>
      <c r="AO2948" s="1"/>
      <c r="AP2948" s="4"/>
      <c r="BC2948" s="1">
        <v>6.95</v>
      </c>
      <c r="CB2948" s="1">
        <v>8</v>
      </c>
      <c r="CF2948" s="1">
        <v>17.93</v>
      </c>
      <c r="CG2948" s="1">
        <v>13.42</v>
      </c>
      <c r="CI2948" s="1" t="s">
        <v>147</v>
      </c>
    </row>
    <row r="2949" spans="1:131" hidden="1" x14ac:dyDescent="0.25">
      <c r="A2949" s="1" t="s">
        <v>480</v>
      </c>
      <c r="B2949" s="1" t="s">
        <v>479</v>
      </c>
      <c r="C2949" s="1" t="s">
        <v>146</v>
      </c>
      <c r="D2949" s="84">
        <v>1998</v>
      </c>
      <c r="E2949" s="3">
        <v>36129</v>
      </c>
      <c r="F2949" s="3"/>
      <c r="AK2949" s="4"/>
      <c r="AL2949" s="4"/>
      <c r="AM2949" s="1"/>
      <c r="AN2949" s="1"/>
      <c r="AO2949" s="1"/>
      <c r="AP2949" s="4"/>
      <c r="BC2949" s="1">
        <v>7.25</v>
      </c>
      <c r="CB2949" s="1">
        <v>8.4</v>
      </c>
      <c r="CF2949" s="1">
        <v>17.809999999999999</v>
      </c>
      <c r="CG2949" s="1">
        <v>13.63</v>
      </c>
      <c r="CH2949" s="1" t="s">
        <v>147</v>
      </c>
      <c r="CI2949" s="1" t="s">
        <v>147</v>
      </c>
      <c r="DS2949" s="1">
        <v>345.63</v>
      </c>
      <c r="DT2949" s="1">
        <v>0.159</v>
      </c>
      <c r="DU2949" s="1">
        <v>0.191</v>
      </c>
      <c r="DV2949" s="1">
        <v>0.23799999999999999</v>
      </c>
      <c r="DW2949" s="1">
        <v>0.25600000000000001</v>
      </c>
      <c r="DX2949" s="1">
        <v>0.27900000000000003</v>
      </c>
      <c r="DY2949" s="1">
        <v>0.27700000000000002</v>
      </c>
      <c r="DZ2949" s="1">
        <v>0.19700000000000001</v>
      </c>
      <c r="EA2949" s="1">
        <v>0.13100000000000001</v>
      </c>
    </row>
    <row r="2950" spans="1:131" hidden="1" x14ac:dyDescent="0.25">
      <c r="A2950" s="1" t="s">
        <v>480</v>
      </c>
      <c r="B2950" s="1" t="s">
        <v>479</v>
      </c>
      <c r="C2950" s="1" t="s">
        <v>146</v>
      </c>
      <c r="D2950" s="84">
        <v>1998</v>
      </c>
      <c r="E2950" s="3">
        <v>36131</v>
      </c>
      <c r="F2950" s="3"/>
      <c r="AK2950" s="4">
        <v>599.74</v>
      </c>
      <c r="AL2950" s="119">
        <f>AK2950/100</f>
        <v>5.9973999999999998</v>
      </c>
      <c r="AM2950" s="1"/>
      <c r="AN2950" s="1"/>
      <c r="AO2950" s="1"/>
      <c r="AP2950" s="4"/>
      <c r="AX2950" s="1">
        <v>0.98636061600000002</v>
      </c>
      <c r="BA2950" s="1">
        <v>2.63</v>
      </c>
      <c r="BB2950" s="1">
        <v>1</v>
      </c>
      <c r="BE2950" s="1">
        <v>8</v>
      </c>
      <c r="BF2950" s="1">
        <v>762</v>
      </c>
      <c r="BG2950" s="1">
        <v>7.97</v>
      </c>
      <c r="BJ2950" s="1">
        <f>BL2950</f>
        <v>248.27</v>
      </c>
      <c r="BK2950" s="1">
        <v>26811.34</v>
      </c>
      <c r="BL2950" s="1">
        <v>248.27</v>
      </c>
      <c r="BM2950" s="1">
        <v>0</v>
      </c>
      <c r="BZ2950" s="1">
        <v>333.65</v>
      </c>
      <c r="CD2950" s="1">
        <v>753.64</v>
      </c>
      <c r="CI2950" s="1" t="s">
        <v>147</v>
      </c>
    </row>
    <row r="2951" spans="1:131" hidden="1" x14ac:dyDescent="0.25">
      <c r="A2951" s="1" t="s">
        <v>480</v>
      </c>
      <c r="B2951" s="1" t="s">
        <v>479</v>
      </c>
      <c r="C2951" s="1" t="s">
        <v>146</v>
      </c>
      <c r="D2951" s="84">
        <v>1998</v>
      </c>
      <c r="E2951" s="3">
        <v>36132</v>
      </c>
      <c r="F2951" s="3"/>
      <c r="AK2951" s="4"/>
      <c r="AL2951" s="4"/>
      <c r="AM2951" s="1"/>
      <c r="AN2951" s="1"/>
      <c r="AO2951" s="1"/>
      <c r="AP2951" s="4"/>
      <c r="BC2951" s="1">
        <v>7.9</v>
      </c>
      <c r="CB2951" s="1">
        <v>8.9</v>
      </c>
      <c r="CF2951" s="1">
        <v>18.97</v>
      </c>
      <c r="CG2951" s="1">
        <v>15.15</v>
      </c>
      <c r="CI2951" s="1" t="s">
        <v>147</v>
      </c>
    </row>
    <row r="2952" spans="1:131" hidden="1" x14ac:dyDescent="0.25">
      <c r="A2952" s="1" t="s">
        <v>480</v>
      </c>
      <c r="B2952" s="1" t="s">
        <v>479</v>
      </c>
      <c r="C2952" s="1" t="s">
        <v>146</v>
      </c>
      <c r="D2952" s="84">
        <v>1998</v>
      </c>
      <c r="E2952" s="3">
        <v>36136</v>
      </c>
      <c r="F2952" s="3"/>
      <c r="AK2952" s="4"/>
      <c r="AL2952" s="4"/>
      <c r="AM2952" s="1"/>
      <c r="AN2952" s="1"/>
      <c r="AO2952" s="1"/>
      <c r="AP2952" s="4"/>
      <c r="BC2952" s="1">
        <v>8.75</v>
      </c>
      <c r="CB2952" s="1">
        <v>9.0500000000000007</v>
      </c>
      <c r="CF2952" s="1">
        <v>19.77</v>
      </c>
      <c r="CG2952" s="1">
        <v>16.670000000000002</v>
      </c>
      <c r="CH2952" s="1" t="s">
        <v>147</v>
      </c>
      <c r="CI2952" s="1" t="s">
        <v>147</v>
      </c>
      <c r="DS2952" s="1">
        <v>320.89</v>
      </c>
      <c r="DT2952" s="1">
        <v>0.128</v>
      </c>
      <c r="DU2952" s="1">
        <v>0.17</v>
      </c>
      <c r="DV2952" s="1">
        <v>0.20799999999999999</v>
      </c>
      <c r="DW2952" s="1">
        <v>0.23</v>
      </c>
      <c r="DX2952" s="1">
        <v>0.26600000000000001</v>
      </c>
      <c r="DY2952" s="1">
        <v>0.27400000000000002</v>
      </c>
      <c r="DZ2952" s="1">
        <v>0.19800000000000001</v>
      </c>
      <c r="EA2952" s="1">
        <v>0.13</v>
      </c>
    </row>
    <row r="2953" spans="1:131" hidden="1" x14ac:dyDescent="0.25">
      <c r="A2953" s="1" t="s">
        <v>480</v>
      </c>
      <c r="B2953" s="1" t="s">
        <v>479</v>
      </c>
      <c r="C2953" s="1" t="s">
        <v>146</v>
      </c>
      <c r="D2953" s="84">
        <v>1998</v>
      </c>
      <c r="E2953" s="3">
        <v>36138</v>
      </c>
      <c r="F2953" s="3"/>
      <c r="AK2953" s="4"/>
      <c r="AL2953" s="4"/>
      <c r="AM2953" s="1"/>
      <c r="AN2953" s="1"/>
      <c r="AO2953" s="1"/>
      <c r="AP2953" s="4"/>
      <c r="AX2953" s="1">
        <v>0.94244725399999996</v>
      </c>
      <c r="BA2953" s="1">
        <v>8.4</v>
      </c>
      <c r="BB2953" s="1">
        <v>4.7</v>
      </c>
      <c r="BE2953" s="1">
        <v>4.3</v>
      </c>
      <c r="BF2953" s="1">
        <v>838.83</v>
      </c>
      <c r="BG2953" s="1">
        <v>5.47</v>
      </c>
      <c r="BJ2953" s="1">
        <f>BL2953</f>
        <v>193.93</v>
      </c>
      <c r="BK2953" s="1">
        <v>22041.83</v>
      </c>
      <c r="BL2953" s="1">
        <v>193.93</v>
      </c>
      <c r="BM2953" s="1">
        <v>0</v>
      </c>
      <c r="BZ2953" s="1">
        <v>421.09</v>
      </c>
      <c r="CD2953" s="1">
        <v>638.14</v>
      </c>
      <c r="CI2953" s="1" t="s">
        <v>147</v>
      </c>
    </row>
    <row r="2954" spans="1:131" hidden="1" x14ac:dyDescent="0.25">
      <c r="A2954" s="1" t="s">
        <v>480</v>
      </c>
      <c r="B2954" s="1" t="s">
        <v>479</v>
      </c>
      <c r="C2954" s="1" t="s">
        <v>146</v>
      </c>
      <c r="D2954" s="84">
        <v>1998</v>
      </c>
      <c r="E2954" s="3">
        <v>36139</v>
      </c>
      <c r="F2954" s="3"/>
      <c r="AK2954" s="4"/>
      <c r="AL2954" s="4"/>
      <c r="AM2954" s="1"/>
      <c r="AN2954" s="1"/>
      <c r="AO2954" s="1"/>
      <c r="AP2954" s="4"/>
      <c r="BC2954" s="1">
        <v>9.0500000000000007</v>
      </c>
      <c r="CF2954" s="1">
        <v>11.88</v>
      </c>
      <c r="CG2954" s="1">
        <v>18.43</v>
      </c>
      <c r="CI2954" s="1" t="s">
        <v>147</v>
      </c>
    </row>
    <row r="2955" spans="1:131" hidden="1" x14ac:dyDescent="0.25">
      <c r="A2955" s="1" t="s">
        <v>480</v>
      </c>
      <c r="B2955" s="1" t="s">
        <v>479</v>
      </c>
      <c r="C2955" s="1" t="s">
        <v>146</v>
      </c>
      <c r="D2955" s="84">
        <v>1998</v>
      </c>
      <c r="E2955" s="3">
        <v>36143</v>
      </c>
      <c r="F2955" s="3"/>
      <c r="AK2955" s="4"/>
      <c r="AL2955" s="4"/>
      <c r="AM2955" s="1"/>
      <c r="AN2955" s="1"/>
      <c r="AO2955" s="1"/>
      <c r="AP2955" s="4"/>
      <c r="CF2955" s="1">
        <v>11.25</v>
      </c>
      <c r="CG2955" s="1">
        <v>9.07</v>
      </c>
      <c r="CH2955" s="1" t="s">
        <v>147</v>
      </c>
      <c r="CI2955" s="1" t="s">
        <v>147</v>
      </c>
      <c r="DS2955" s="1">
        <v>296.11</v>
      </c>
      <c r="DT2955" s="1">
        <v>0.111</v>
      </c>
      <c r="DU2955" s="1">
        <v>0.158</v>
      </c>
      <c r="DV2955" s="1">
        <v>0.18099999999999999</v>
      </c>
      <c r="DW2955" s="1">
        <v>0.19600000000000001</v>
      </c>
      <c r="DX2955" s="1">
        <v>0.248</v>
      </c>
      <c r="DY2955" s="1">
        <v>0.26500000000000001</v>
      </c>
      <c r="DZ2955" s="1">
        <v>0.191</v>
      </c>
      <c r="EA2955" s="1">
        <v>0.13200000000000001</v>
      </c>
    </row>
    <row r="2956" spans="1:131" x14ac:dyDescent="0.25">
      <c r="A2956" s="1" t="s">
        <v>480</v>
      </c>
      <c r="B2956" s="1" t="s">
        <v>479</v>
      </c>
      <c r="C2956" s="1" t="s">
        <v>146</v>
      </c>
      <c r="D2956" s="84">
        <v>1998</v>
      </c>
      <c r="E2956" s="3">
        <v>36145</v>
      </c>
      <c r="F2956" s="3"/>
      <c r="J2956" s="1">
        <v>0.14749999999999999</v>
      </c>
      <c r="K2956" s="1">
        <v>529.23</v>
      </c>
      <c r="L2956" s="1">
        <v>3054.71</v>
      </c>
      <c r="M2956" s="1">
        <v>4252.5</v>
      </c>
      <c r="N2956" s="1">
        <v>4688.8999999999996</v>
      </c>
      <c r="O2956" s="1">
        <v>2837</v>
      </c>
      <c r="P2956" s="1">
        <v>19233.89831</v>
      </c>
      <c r="AA2956" s="1">
        <v>19233.89831</v>
      </c>
      <c r="AF2956" s="1">
        <v>529.23</v>
      </c>
      <c r="AG2956" s="1">
        <v>3054.71</v>
      </c>
      <c r="AH2956" s="1">
        <v>4252.5</v>
      </c>
      <c r="AI2956" s="1">
        <v>4688.8999999999996</v>
      </c>
      <c r="AJ2956" s="1">
        <v>2837</v>
      </c>
      <c r="AK2956" s="119">
        <v>963.2</v>
      </c>
      <c r="AL2956" s="119">
        <f>AK2956/100</f>
        <v>9.6319999999999997</v>
      </c>
      <c r="AM2956" s="1"/>
      <c r="AN2956" s="1"/>
      <c r="AO2956" s="1"/>
      <c r="AP2956" s="4"/>
      <c r="AW2956" s="1">
        <v>76.58</v>
      </c>
      <c r="AX2956" s="1">
        <v>0.94849312600000002</v>
      </c>
      <c r="BA2956" s="1">
        <v>13.21</v>
      </c>
      <c r="BB2956" s="1">
        <v>5</v>
      </c>
      <c r="BE2956" s="1">
        <v>4</v>
      </c>
      <c r="BF2956" s="1">
        <v>892</v>
      </c>
      <c r="BG2956" s="1">
        <v>5.54</v>
      </c>
      <c r="BJ2956" s="1">
        <f>BL2956</f>
        <v>234.87</v>
      </c>
      <c r="BK2956" s="1">
        <v>22067.64</v>
      </c>
      <c r="BL2956" s="1">
        <v>234.87</v>
      </c>
      <c r="BM2956" s="1">
        <v>17.8</v>
      </c>
      <c r="BO2956" s="1">
        <v>85.34</v>
      </c>
      <c r="BZ2956" s="1">
        <v>476.89</v>
      </c>
      <c r="CD2956" s="1">
        <v>545.74</v>
      </c>
      <c r="CI2956" s="1" t="s">
        <v>147</v>
      </c>
    </row>
    <row r="2957" spans="1:131" hidden="1" x14ac:dyDescent="0.25">
      <c r="A2957" s="1" t="s">
        <v>480</v>
      </c>
      <c r="B2957" s="1" t="s">
        <v>479</v>
      </c>
      <c r="C2957" s="1" t="s">
        <v>146</v>
      </c>
      <c r="D2957" s="84">
        <v>1998</v>
      </c>
      <c r="E2957" s="3">
        <v>36146</v>
      </c>
      <c r="F2957" s="3"/>
      <c r="AK2957" s="4"/>
      <c r="AL2957" s="4"/>
      <c r="AM2957" s="1"/>
      <c r="AN2957" s="1"/>
      <c r="AO2957" s="1"/>
      <c r="AP2957" s="4"/>
      <c r="CG2957" s="1">
        <v>9.9</v>
      </c>
      <c r="CI2957" s="1" t="s">
        <v>147</v>
      </c>
    </row>
    <row r="2958" spans="1:131" hidden="1" x14ac:dyDescent="0.25">
      <c r="A2958" s="1" t="s">
        <v>480</v>
      </c>
      <c r="B2958" s="1" t="s">
        <v>479</v>
      </c>
      <c r="C2958" s="1" t="s">
        <v>146</v>
      </c>
      <c r="D2958" s="84">
        <v>1998</v>
      </c>
      <c r="E2958" s="3">
        <v>36150</v>
      </c>
      <c r="F2958" s="3"/>
      <c r="AK2958" s="4"/>
      <c r="AL2958" s="4"/>
      <c r="AM2958" s="1"/>
      <c r="AN2958" s="1"/>
      <c r="AO2958" s="1"/>
      <c r="AP2958" s="4"/>
      <c r="CG2958" s="1">
        <v>10.75</v>
      </c>
      <c r="CH2958" s="1" t="s">
        <v>147</v>
      </c>
      <c r="CI2958" s="1" t="s">
        <v>147</v>
      </c>
      <c r="DS2958" s="1">
        <v>277.27999999999997</v>
      </c>
      <c r="DT2958" s="1">
        <v>0.10100000000000001</v>
      </c>
      <c r="DU2958" s="1">
        <v>0.151</v>
      </c>
      <c r="DV2958" s="1">
        <v>0.16200000000000001</v>
      </c>
      <c r="DW2958" s="1">
        <v>0.16800000000000001</v>
      </c>
      <c r="DX2958" s="1">
        <v>0.23200000000000001</v>
      </c>
      <c r="DY2958" s="1">
        <v>0.25600000000000001</v>
      </c>
      <c r="DZ2958" s="1">
        <v>0.192</v>
      </c>
      <c r="EA2958" s="1">
        <v>0.125</v>
      </c>
    </row>
    <row r="2959" spans="1:131" hidden="1" x14ac:dyDescent="0.25">
      <c r="A2959" s="1" t="s">
        <v>480</v>
      </c>
      <c r="B2959" s="1" t="s">
        <v>479</v>
      </c>
      <c r="C2959" s="1" t="s">
        <v>146</v>
      </c>
      <c r="D2959" s="84">
        <v>1998</v>
      </c>
      <c r="E2959" s="3">
        <v>36152</v>
      </c>
      <c r="F2959" s="3"/>
      <c r="AK2959" s="4"/>
      <c r="AL2959" s="4"/>
      <c r="AM2959" s="1"/>
      <c r="AN2959" s="1"/>
      <c r="AO2959" s="1"/>
      <c r="AP2959" s="4"/>
      <c r="CG2959" s="1">
        <v>5</v>
      </c>
      <c r="CI2959" s="1" t="s">
        <v>147</v>
      </c>
    </row>
    <row r="2960" spans="1:131" hidden="1" x14ac:dyDescent="0.25">
      <c r="A2960" s="1" t="s">
        <v>480</v>
      </c>
      <c r="B2960" s="1" t="s">
        <v>479</v>
      </c>
      <c r="C2960" s="1" t="s">
        <v>146</v>
      </c>
      <c r="D2960" s="84">
        <v>1998</v>
      </c>
      <c r="E2960" s="3">
        <v>36153</v>
      </c>
      <c r="F2960" s="3"/>
      <c r="J2960" s="1">
        <v>2210.4850000000001</v>
      </c>
      <c r="K2960" s="1">
        <v>4252.5</v>
      </c>
      <c r="L2960" s="1">
        <v>4688.8999999999996</v>
      </c>
      <c r="M2960" s="1">
        <v>2828.7750000000001</v>
      </c>
      <c r="AG2960" s="1">
        <v>2210.4850000000001</v>
      </c>
      <c r="AH2960" s="1">
        <v>4252.5</v>
      </c>
      <c r="AI2960" s="1">
        <v>4688.8999999999996</v>
      </c>
      <c r="AJ2960" s="1">
        <v>2828.7750000000001</v>
      </c>
      <c r="AK2960" s="119">
        <v>1010.7</v>
      </c>
      <c r="AL2960" s="119">
        <f>AK2960/100</f>
        <v>10.107000000000001</v>
      </c>
      <c r="AM2960" s="1"/>
      <c r="AN2960" s="1"/>
      <c r="AO2960" s="1"/>
      <c r="AP2960" s="4"/>
      <c r="AU2960" s="1">
        <v>9348.1200000000008</v>
      </c>
      <c r="AW2960" s="1">
        <v>138.52000000000001</v>
      </c>
      <c r="AX2960" s="1">
        <v>0.91367474000000004</v>
      </c>
      <c r="BA2960" s="1">
        <v>17.95</v>
      </c>
      <c r="BB2960" s="1">
        <v>5.35</v>
      </c>
      <c r="BE2960" s="1">
        <v>3.65</v>
      </c>
      <c r="BF2960" s="1">
        <v>885.33</v>
      </c>
      <c r="BG2960" s="1">
        <v>4.25</v>
      </c>
      <c r="BJ2960" s="1">
        <f>BL2960</f>
        <v>178.59</v>
      </c>
      <c r="BK2960" s="1">
        <v>20573.46</v>
      </c>
      <c r="BL2960" s="1">
        <v>178.59</v>
      </c>
      <c r="BM2960" s="1">
        <v>22.45</v>
      </c>
      <c r="BO2960" s="1">
        <v>94.71</v>
      </c>
      <c r="BZ2960" s="1">
        <v>477.26</v>
      </c>
      <c r="CD2960" s="1">
        <v>407.14</v>
      </c>
      <c r="CI2960" s="1" t="s">
        <v>147</v>
      </c>
    </row>
    <row r="2961" spans="1:131" hidden="1" x14ac:dyDescent="0.25">
      <c r="A2961" s="1" t="s">
        <v>480</v>
      </c>
      <c r="B2961" s="1" t="s">
        <v>479</v>
      </c>
      <c r="C2961" s="1" t="s">
        <v>146</v>
      </c>
      <c r="D2961" s="84">
        <v>1998</v>
      </c>
      <c r="E2961" s="3">
        <v>36157</v>
      </c>
      <c r="F2961" s="3"/>
      <c r="AK2961" s="4"/>
      <c r="AL2961" s="4"/>
      <c r="AM2961" s="1"/>
      <c r="AN2961" s="1"/>
      <c r="AO2961" s="1"/>
      <c r="AP2961" s="4"/>
      <c r="CH2961" s="1" t="s">
        <v>147</v>
      </c>
      <c r="CI2961" s="1" t="s">
        <v>147</v>
      </c>
      <c r="DS2961" s="1">
        <v>259.83</v>
      </c>
      <c r="DT2961" s="1">
        <v>0.09</v>
      </c>
      <c r="DU2961" s="1">
        <v>0.14199999999999999</v>
      </c>
      <c r="DV2961" s="1">
        <v>0.15</v>
      </c>
      <c r="DW2961" s="1">
        <v>0.14699999999999999</v>
      </c>
      <c r="DX2961" s="1">
        <v>0.215</v>
      </c>
      <c r="DY2961" s="1">
        <v>0.24099999999999999</v>
      </c>
      <c r="DZ2961" s="1">
        <v>0.189</v>
      </c>
      <c r="EA2961" s="1">
        <v>0.126</v>
      </c>
    </row>
    <row r="2962" spans="1:131" hidden="1" x14ac:dyDescent="0.25">
      <c r="A2962" s="1" t="s">
        <v>480</v>
      </c>
      <c r="B2962" s="1" t="s">
        <v>479</v>
      </c>
      <c r="C2962" s="1" t="s">
        <v>146</v>
      </c>
      <c r="D2962" s="84">
        <v>1998</v>
      </c>
      <c r="E2962" s="3">
        <v>36159</v>
      </c>
      <c r="F2962" s="3"/>
      <c r="J2962" s="1">
        <v>337.69</v>
      </c>
      <c r="K2962" s="1">
        <v>4019.2649999999999</v>
      </c>
      <c r="L2962" s="1">
        <v>4688.8999999999996</v>
      </c>
      <c r="M2962" s="1">
        <v>2828.7750000000001</v>
      </c>
      <c r="AG2962" s="1">
        <v>337.69</v>
      </c>
      <c r="AH2962" s="1">
        <v>4019.2649999999999</v>
      </c>
      <c r="AI2962" s="1">
        <v>4688.8999999999996</v>
      </c>
      <c r="AJ2962" s="1">
        <v>2828.7750000000001</v>
      </c>
      <c r="AK2962" s="119">
        <v>1382.87</v>
      </c>
      <c r="AL2962" s="119">
        <f t="shared" ref="AL2962:AL2963" si="27">AK2962/100</f>
        <v>13.8287</v>
      </c>
      <c r="AM2962" s="1"/>
      <c r="AN2962" s="1"/>
      <c r="AO2962" s="1"/>
      <c r="AP2962" s="4"/>
      <c r="AU2962" s="1">
        <v>12435.87</v>
      </c>
      <c r="AW2962" s="1">
        <v>258.14999999999998</v>
      </c>
      <c r="AX2962" s="1">
        <v>0.83370400200000006</v>
      </c>
      <c r="BA2962" s="1">
        <v>28.17</v>
      </c>
      <c r="BB2962" s="1">
        <v>6</v>
      </c>
      <c r="BE2962" s="1">
        <v>3</v>
      </c>
      <c r="BF2962" s="1">
        <v>937.67</v>
      </c>
      <c r="BG2962" s="1">
        <v>3.33</v>
      </c>
      <c r="BJ2962" s="1">
        <f t="shared" ref="BJ2962:BJ2963" si="28">BL2962</f>
        <v>174.67</v>
      </c>
      <c r="BK2962" s="1">
        <v>19648.27</v>
      </c>
      <c r="BL2962" s="1">
        <v>174.67</v>
      </c>
      <c r="BM2962" s="1">
        <v>23.68</v>
      </c>
      <c r="BO2962" s="1">
        <v>130.82</v>
      </c>
      <c r="BZ2962" s="1">
        <v>628.38</v>
      </c>
      <c r="CD2962" s="1">
        <v>427.35</v>
      </c>
      <c r="CI2962" s="1" t="s">
        <v>147</v>
      </c>
    </row>
    <row r="2963" spans="1:131" hidden="1" x14ac:dyDescent="0.25">
      <c r="A2963" s="1" t="s">
        <v>480</v>
      </c>
      <c r="B2963" s="1" t="s">
        <v>479</v>
      </c>
      <c r="C2963" s="1" t="s">
        <v>146</v>
      </c>
      <c r="D2963" s="84">
        <v>1998</v>
      </c>
      <c r="E2963" s="3">
        <v>36167</v>
      </c>
      <c r="F2963" s="3"/>
      <c r="AK2963" s="119">
        <v>1370.48</v>
      </c>
      <c r="AL2963" s="119">
        <f t="shared" si="27"/>
        <v>13.704800000000001</v>
      </c>
      <c r="AM2963" s="1"/>
      <c r="AN2963" s="1"/>
      <c r="AO2963" s="1"/>
      <c r="AP2963" s="4"/>
      <c r="AU2963" s="1">
        <v>14306.75</v>
      </c>
      <c r="AW2963" s="1">
        <v>404.98</v>
      </c>
      <c r="AX2963" s="1">
        <v>0.76766201499999998</v>
      </c>
      <c r="BA2963" s="1">
        <v>37.89</v>
      </c>
      <c r="BB2963" s="1">
        <v>6.5</v>
      </c>
      <c r="BE2963" s="1">
        <v>2.5</v>
      </c>
      <c r="BF2963" s="1">
        <v>928.33</v>
      </c>
      <c r="BG2963" s="1">
        <v>2.27</v>
      </c>
      <c r="BJ2963" s="1">
        <f t="shared" si="28"/>
        <v>107.54</v>
      </c>
      <c r="BK2963" s="1">
        <v>21725.46</v>
      </c>
      <c r="BL2963" s="1">
        <v>107.54</v>
      </c>
      <c r="BM2963" s="1">
        <v>24.95</v>
      </c>
      <c r="BO2963" s="1">
        <v>98.16</v>
      </c>
      <c r="BZ2963" s="1">
        <v>503.07</v>
      </c>
      <c r="CD2963" s="1">
        <v>398.48</v>
      </c>
      <c r="CI2963" s="1" t="s">
        <v>147</v>
      </c>
    </row>
    <row r="2964" spans="1:131" hidden="1" x14ac:dyDescent="0.25">
      <c r="A2964" s="1" t="s">
        <v>480</v>
      </c>
      <c r="B2964" s="1" t="s">
        <v>479</v>
      </c>
      <c r="C2964" s="1" t="s">
        <v>146</v>
      </c>
      <c r="D2964" s="84">
        <v>1998</v>
      </c>
      <c r="E2964" s="3">
        <v>36171</v>
      </c>
      <c r="F2964" s="3"/>
      <c r="AK2964" s="4"/>
      <c r="AL2964" s="4"/>
      <c r="AM2964" s="1"/>
      <c r="AN2964" s="1"/>
      <c r="AO2964" s="1"/>
      <c r="AP2964" s="4"/>
      <c r="CH2964" s="1" t="s">
        <v>147</v>
      </c>
      <c r="DS2964" s="1">
        <v>225.31</v>
      </c>
      <c r="DT2964" s="1">
        <v>8.3000000000000004E-2</v>
      </c>
      <c r="DU2964" s="1">
        <v>0.129</v>
      </c>
      <c r="DV2964" s="1">
        <v>0.126</v>
      </c>
      <c r="DW2964" s="1">
        <v>0.115</v>
      </c>
      <c r="DX2964" s="1">
        <v>0.17</v>
      </c>
      <c r="DY2964" s="1">
        <v>0.20899999999999999</v>
      </c>
      <c r="DZ2964" s="1">
        <v>0.17599999999999999</v>
      </c>
      <c r="EA2964" s="1">
        <v>0.11899999999999999</v>
      </c>
    </row>
    <row r="2965" spans="1:131" hidden="1" x14ac:dyDescent="0.25">
      <c r="A2965" s="1" t="s">
        <v>480</v>
      </c>
      <c r="B2965" s="1" t="s">
        <v>479</v>
      </c>
      <c r="C2965" s="1" t="s">
        <v>146</v>
      </c>
      <c r="D2965" s="84">
        <v>1998</v>
      </c>
      <c r="E2965" s="3">
        <v>36172</v>
      </c>
      <c r="F2965" s="3"/>
      <c r="AK2965" s="119">
        <v>1564.04</v>
      </c>
      <c r="AL2965" s="119">
        <f>AK2965/100</f>
        <v>15.6404</v>
      </c>
      <c r="AM2965" s="1"/>
      <c r="AN2965" s="1"/>
      <c r="AO2965" s="1"/>
      <c r="AP2965" s="4"/>
      <c r="AU2965" s="1">
        <v>16626.07</v>
      </c>
      <c r="AW2965" s="1">
        <v>597.15</v>
      </c>
      <c r="AX2965" s="1">
        <v>0.31574156199999998</v>
      </c>
      <c r="BA2965" s="1">
        <v>41.46</v>
      </c>
      <c r="BB2965" s="1">
        <v>8</v>
      </c>
      <c r="BE2965" s="1">
        <v>1</v>
      </c>
      <c r="BF2965" s="1">
        <v>905</v>
      </c>
      <c r="BG2965" s="1">
        <v>0.75</v>
      </c>
      <c r="BJ2965" s="1">
        <f>BL2965</f>
        <v>48.1</v>
      </c>
      <c r="BK2965" s="1">
        <v>15561.42</v>
      </c>
      <c r="BL2965" s="1">
        <v>48.1</v>
      </c>
      <c r="BM2965" s="1">
        <v>27.53</v>
      </c>
      <c r="BO2965" s="1">
        <v>98.51</v>
      </c>
      <c r="BZ2965" s="1">
        <v>539.39</v>
      </c>
      <c r="CD2965" s="1">
        <v>395.59</v>
      </c>
      <c r="CI2965" s="1" t="s">
        <v>147</v>
      </c>
    </row>
    <row r="2966" spans="1:131" hidden="1" x14ac:dyDescent="0.25">
      <c r="A2966" s="1" t="s">
        <v>480</v>
      </c>
      <c r="B2966" s="1" t="s">
        <v>479</v>
      </c>
      <c r="C2966" s="1" t="s">
        <v>146</v>
      </c>
      <c r="D2966" s="84">
        <v>1998</v>
      </c>
      <c r="E2966" s="3">
        <v>36178</v>
      </c>
      <c r="F2966" s="3"/>
      <c r="AK2966" s="4"/>
      <c r="AL2966" s="4"/>
      <c r="AM2966" s="1"/>
      <c r="AN2966" s="1"/>
      <c r="AO2966" s="1"/>
      <c r="AP2966" s="4"/>
      <c r="CH2966" s="1" t="s">
        <v>147</v>
      </c>
      <c r="DS2966" s="1">
        <v>216.23</v>
      </c>
      <c r="DT2966" s="1">
        <v>0.08</v>
      </c>
      <c r="DU2966" s="1">
        <v>0.126</v>
      </c>
      <c r="DV2966" s="1">
        <v>0.123</v>
      </c>
      <c r="DW2966" s="1">
        <v>0.112</v>
      </c>
      <c r="DX2966" s="1">
        <v>0.161</v>
      </c>
      <c r="DY2966" s="1">
        <v>0.193</v>
      </c>
      <c r="DZ2966" s="1">
        <v>0.16900000000000001</v>
      </c>
      <c r="EA2966" s="1">
        <v>0.11700000000000001</v>
      </c>
    </row>
    <row r="2967" spans="1:131" hidden="1" x14ac:dyDescent="0.25">
      <c r="A2967" s="1" t="s">
        <v>480</v>
      </c>
      <c r="B2967" s="1" t="s">
        <v>479</v>
      </c>
      <c r="C2967" s="1" t="s">
        <v>146</v>
      </c>
      <c r="D2967" s="84">
        <v>1998</v>
      </c>
      <c r="E2967" s="3">
        <v>36179</v>
      </c>
      <c r="F2967" s="3"/>
      <c r="AK2967" s="119">
        <v>1623.78</v>
      </c>
      <c r="AL2967" s="119">
        <f>AK2967/100</f>
        <v>16.2378</v>
      </c>
      <c r="AM2967" s="1"/>
      <c r="AN2967" s="1"/>
      <c r="AO2967" s="1"/>
      <c r="AP2967" s="4"/>
      <c r="AU2967" s="1">
        <v>18232.7</v>
      </c>
      <c r="AW2967" s="1">
        <v>686.02</v>
      </c>
      <c r="BA2967" s="1">
        <v>125.63</v>
      </c>
      <c r="BB2967" s="1">
        <v>9</v>
      </c>
      <c r="BE2967" s="1">
        <v>0</v>
      </c>
      <c r="BG2967" s="1">
        <v>0</v>
      </c>
      <c r="BL2967" s="1">
        <v>0</v>
      </c>
      <c r="BM2967" s="1">
        <v>29.03</v>
      </c>
      <c r="BO2967" s="1">
        <v>86.62</v>
      </c>
      <c r="CI2967" s="1" t="s">
        <v>147</v>
      </c>
    </row>
    <row r="2968" spans="1:131" hidden="1" x14ac:dyDescent="0.25">
      <c r="A2968" s="1" t="s">
        <v>480</v>
      </c>
      <c r="B2968" s="1" t="s">
        <v>479</v>
      </c>
      <c r="C2968" s="1" t="s">
        <v>146</v>
      </c>
      <c r="D2968" s="84">
        <v>1998</v>
      </c>
      <c r="E2968" s="3">
        <v>36185</v>
      </c>
      <c r="F2968" s="3"/>
      <c r="AK2968" s="4"/>
      <c r="AL2968" s="4"/>
      <c r="AM2968" s="1"/>
      <c r="AN2968" s="1"/>
      <c r="AO2968" s="1"/>
      <c r="AP2968" s="4"/>
      <c r="CH2968" s="1" t="s">
        <v>147</v>
      </c>
      <c r="DS2968" s="1">
        <v>212.73</v>
      </c>
      <c r="DT2968" s="1">
        <v>7.5999999999999998E-2</v>
      </c>
      <c r="DU2968" s="1">
        <v>0.129</v>
      </c>
      <c r="DV2968" s="1">
        <v>0.125</v>
      </c>
      <c r="DW2968" s="1">
        <v>0.113</v>
      </c>
      <c r="DX2968" s="1">
        <v>0.156</v>
      </c>
      <c r="DY2968" s="1">
        <v>0.188</v>
      </c>
      <c r="DZ2968" s="1">
        <v>0.16400000000000001</v>
      </c>
      <c r="EA2968" s="1">
        <v>0.113</v>
      </c>
    </row>
    <row r="2969" spans="1:131" hidden="1" x14ac:dyDescent="0.25">
      <c r="A2969" s="1" t="s">
        <v>480</v>
      </c>
      <c r="B2969" s="1" t="s">
        <v>479</v>
      </c>
      <c r="C2969" s="1" t="s">
        <v>146</v>
      </c>
      <c r="D2969" s="84">
        <v>1998</v>
      </c>
      <c r="E2969" s="3">
        <v>36188</v>
      </c>
      <c r="F2969" s="3"/>
      <c r="AK2969" s="119">
        <v>1602.31</v>
      </c>
      <c r="AL2969" s="119">
        <f>AK2969/100</f>
        <v>16.023099999999999</v>
      </c>
      <c r="AM2969" s="1"/>
      <c r="AN2969" s="1"/>
      <c r="AO2969" s="1"/>
      <c r="AP2969" s="4"/>
      <c r="AU2969" s="1">
        <v>16946.64</v>
      </c>
      <c r="AW2969" s="1">
        <v>661.07</v>
      </c>
      <c r="BA2969" s="1">
        <v>123.88</v>
      </c>
      <c r="BB2969" s="1">
        <v>9</v>
      </c>
      <c r="BE2969" s="1">
        <v>0</v>
      </c>
      <c r="BG2969" s="1">
        <v>0</v>
      </c>
      <c r="BL2969" s="1">
        <v>0</v>
      </c>
      <c r="BM2969" s="1">
        <v>24.93</v>
      </c>
      <c r="BO2969" s="1">
        <v>101.93</v>
      </c>
      <c r="CI2969" s="1" t="s">
        <v>147</v>
      </c>
    </row>
    <row r="2970" spans="1:131" hidden="1" x14ac:dyDescent="0.25">
      <c r="A2970" s="1" t="s">
        <v>480</v>
      </c>
      <c r="B2970" s="1" t="s">
        <v>479</v>
      </c>
      <c r="C2970" s="1" t="s">
        <v>146</v>
      </c>
      <c r="D2970" s="84">
        <v>1998</v>
      </c>
      <c r="E2970" s="3">
        <v>36192</v>
      </c>
      <c r="F2970" s="3"/>
      <c r="AK2970" s="4"/>
      <c r="AL2970" s="4"/>
      <c r="AM2970" s="1"/>
      <c r="AN2970" s="1"/>
      <c r="AO2970" s="1"/>
      <c r="AP2970" s="4"/>
      <c r="CH2970" s="1" t="s">
        <v>147</v>
      </c>
      <c r="DS2970" s="1">
        <v>213.31</v>
      </c>
      <c r="DT2970" s="1">
        <v>7.4999999999999997E-2</v>
      </c>
      <c r="DU2970" s="1">
        <v>0.13</v>
      </c>
      <c r="DV2970" s="1">
        <v>0.127</v>
      </c>
      <c r="DW2970" s="1">
        <v>0.12</v>
      </c>
      <c r="DX2970" s="1">
        <v>0.161</v>
      </c>
      <c r="DY2970" s="1">
        <v>0.186</v>
      </c>
      <c r="DZ2970" s="1">
        <v>0.159</v>
      </c>
      <c r="EA2970" s="1">
        <v>0.108</v>
      </c>
    </row>
    <row r="2971" spans="1:131" hidden="1" x14ac:dyDescent="0.25">
      <c r="A2971" s="1" t="s">
        <v>480</v>
      </c>
      <c r="B2971" s="1" t="s">
        <v>479</v>
      </c>
      <c r="C2971" s="1" t="s">
        <v>146</v>
      </c>
      <c r="D2971" s="84">
        <v>1998</v>
      </c>
      <c r="E2971" s="3">
        <v>36194</v>
      </c>
      <c r="F2971" s="3"/>
      <c r="AK2971" s="119">
        <v>1508.08</v>
      </c>
      <c r="AL2971" s="119">
        <f>AK2971/100</f>
        <v>15.0808</v>
      </c>
      <c r="AM2971" s="1"/>
      <c r="AN2971" s="1"/>
      <c r="AO2971" s="1"/>
      <c r="AP2971" s="4"/>
      <c r="AU2971" s="1">
        <v>18089.87</v>
      </c>
      <c r="AW2971" s="1">
        <v>654.45000000000005</v>
      </c>
      <c r="BA2971" s="1">
        <v>115.2</v>
      </c>
      <c r="BB2971" s="1">
        <v>9</v>
      </c>
      <c r="BE2971" s="1">
        <v>0</v>
      </c>
      <c r="BG2971" s="1">
        <v>0</v>
      </c>
      <c r="BL2971" s="1">
        <v>0</v>
      </c>
      <c r="BM2971" s="1">
        <v>26.48</v>
      </c>
      <c r="BO2971" s="1">
        <v>73.13</v>
      </c>
      <c r="CI2971" s="1" t="s">
        <v>147</v>
      </c>
    </row>
    <row r="2972" spans="1:131" hidden="1" x14ac:dyDescent="0.25">
      <c r="A2972" s="1" t="s">
        <v>480</v>
      </c>
      <c r="B2972" s="1" t="s">
        <v>479</v>
      </c>
      <c r="C2972" s="1" t="s">
        <v>146</v>
      </c>
      <c r="D2972" s="84">
        <v>1998</v>
      </c>
      <c r="E2972" s="3">
        <v>36199</v>
      </c>
      <c r="F2972" s="3"/>
      <c r="AK2972" s="4"/>
      <c r="AL2972" s="4"/>
      <c r="AM2972" s="1"/>
      <c r="AN2972" s="1"/>
      <c r="AO2972" s="1"/>
      <c r="AP2972" s="4"/>
      <c r="CH2972" s="1" t="s">
        <v>147</v>
      </c>
      <c r="DS2972" s="1">
        <v>211.82</v>
      </c>
      <c r="DT2972" s="1">
        <v>7.1999999999999995E-2</v>
      </c>
      <c r="DU2972" s="1">
        <v>0.129</v>
      </c>
      <c r="DV2972" s="1">
        <v>0.13</v>
      </c>
      <c r="DW2972" s="1">
        <v>0.125</v>
      </c>
      <c r="DX2972" s="1">
        <v>0.159</v>
      </c>
      <c r="DY2972" s="1">
        <v>0.184</v>
      </c>
      <c r="DZ2972" s="1">
        <v>0.156</v>
      </c>
      <c r="EA2972" s="1">
        <v>0.105</v>
      </c>
    </row>
    <row r="2973" spans="1:131" hidden="1" x14ac:dyDescent="0.25">
      <c r="A2973" s="1" t="s">
        <v>480</v>
      </c>
      <c r="B2973" s="1" t="s">
        <v>479</v>
      </c>
      <c r="C2973" s="1" t="s">
        <v>146</v>
      </c>
      <c r="D2973" s="84">
        <v>1998</v>
      </c>
      <c r="E2973" s="3">
        <v>36199</v>
      </c>
      <c r="F2973" s="3"/>
      <c r="AK2973" s="119"/>
      <c r="AL2973" s="119"/>
      <c r="AM2973" s="1"/>
      <c r="AN2973" s="1"/>
      <c r="AO2973" s="1"/>
      <c r="AP2973" s="4"/>
      <c r="AU2973" s="1">
        <v>19243.650000000001</v>
      </c>
      <c r="AW2973" s="1">
        <v>543.05999999999995</v>
      </c>
      <c r="BB2973" s="1">
        <v>9</v>
      </c>
      <c r="BE2973" s="1">
        <v>0</v>
      </c>
      <c r="BM2973" s="1">
        <v>0</v>
      </c>
      <c r="BQ2973" s="1" t="s">
        <v>89</v>
      </c>
      <c r="CI2973" s="1" t="s">
        <v>147</v>
      </c>
    </row>
    <row r="2974" spans="1:131" hidden="1" x14ac:dyDescent="0.25">
      <c r="A2974" s="1" t="s">
        <v>480</v>
      </c>
      <c r="B2974" s="1" t="s">
        <v>479</v>
      </c>
      <c r="C2974" s="1" t="s">
        <v>146</v>
      </c>
      <c r="D2974" s="84">
        <v>1998</v>
      </c>
      <c r="E2974" s="3">
        <v>36209</v>
      </c>
      <c r="F2974" s="3"/>
      <c r="AK2974" s="4"/>
      <c r="AL2974" s="4"/>
      <c r="AM2974" s="1"/>
      <c r="AN2974" s="1"/>
      <c r="AO2974" s="1"/>
      <c r="AP2974" s="4"/>
      <c r="BB2974" s="1">
        <v>9</v>
      </c>
      <c r="BE2974" s="1">
        <v>0</v>
      </c>
      <c r="BM2974" s="1">
        <v>0</v>
      </c>
      <c r="CI2974" s="1" t="s">
        <v>147</v>
      </c>
    </row>
    <row r="2975" spans="1:131" hidden="1" x14ac:dyDescent="0.25">
      <c r="A2975" s="1" t="s">
        <v>480</v>
      </c>
      <c r="B2975" s="1" t="s">
        <v>479</v>
      </c>
      <c r="C2975" s="1" t="s">
        <v>146</v>
      </c>
      <c r="D2975" s="84">
        <v>1998</v>
      </c>
      <c r="E2975" s="3">
        <v>36215</v>
      </c>
      <c r="F2975" s="3"/>
      <c r="AK2975" s="4"/>
      <c r="AL2975" s="4"/>
      <c r="AM2975" s="1"/>
      <c r="AN2975" s="1"/>
      <c r="AO2975" s="1"/>
      <c r="AP2975" s="4"/>
      <c r="BB2975" s="1">
        <v>9</v>
      </c>
      <c r="BE2975" s="1">
        <v>0</v>
      </c>
      <c r="BM2975" s="1">
        <v>0</v>
      </c>
      <c r="CI2975" s="1" t="s">
        <v>147</v>
      </c>
    </row>
    <row r="2976" spans="1:131" hidden="1" x14ac:dyDescent="0.25">
      <c r="A2976" s="1" t="s">
        <v>480</v>
      </c>
      <c r="B2976" s="1" t="s">
        <v>479</v>
      </c>
      <c r="C2976" s="1" t="s">
        <v>146</v>
      </c>
      <c r="D2976" s="84">
        <v>1998</v>
      </c>
      <c r="E2976" s="3">
        <v>36221</v>
      </c>
      <c r="F2976" s="3"/>
      <c r="AK2976" s="4"/>
      <c r="AL2976" s="4"/>
      <c r="AM2976" s="1"/>
      <c r="AN2976" s="1"/>
      <c r="AO2976" s="1"/>
      <c r="AP2976" s="4"/>
      <c r="CI2976" s="1" t="s">
        <v>147</v>
      </c>
    </row>
    <row r="2977" spans="1:131" hidden="1" x14ac:dyDescent="0.25">
      <c r="A2977" s="1" t="s">
        <v>480</v>
      </c>
      <c r="B2977" s="1" t="s">
        <v>479</v>
      </c>
      <c r="C2977" s="1" t="s">
        <v>146</v>
      </c>
      <c r="D2977" s="84">
        <v>1998</v>
      </c>
      <c r="E2977" s="3">
        <v>36220</v>
      </c>
      <c r="F2977" s="3"/>
      <c r="AK2977" s="4"/>
      <c r="AL2977" s="4"/>
      <c r="AM2977" s="1"/>
      <c r="AN2977" s="1"/>
      <c r="AO2977" s="1"/>
      <c r="AP2977" s="4"/>
      <c r="BB2977" s="1">
        <v>9</v>
      </c>
      <c r="BE2977" s="1">
        <v>0</v>
      </c>
      <c r="BM2977" s="1">
        <v>0</v>
      </c>
      <c r="CI2977" s="1" t="s">
        <v>147</v>
      </c>
    </row>
    <row r="2978" spans="1:131" hidden="1" x14ac:dyDescent="0.25">
      <c r="A2978" s="1" t="s">
        <v>480</v>
      </c>
      <c r="B2978" s="1" t="s">
        <v>479</v>
      </c>
      <c r="C2978" s="1" t="s">
        <v>146</v>
      </c>
      <c r="D2978" s="84">
        <v>1998</v>
      </c>
      <c r="E2978" s="3">
        <v>36342</v>
      </c>
      <c r="F2978" s="3"/>
      <c r="J2978" s="1">
        <v>2167.4699999999998</v>
      </c>
      <c r="K2978" s="1">
        <v>4688.8999999999996</v>
      </c>
      <c r="L2978" s="1">
        <v>2828.7750000000001</v>
      </c>
      <c r="AH2978" s="1">
        <v>2167.4699999999998</v>
      </c>
      <c r="AI2978" s="1">
        <v>4688.8999999999996</v>
      </c>
      <c r="AJ2978" s="1">
        <v>2828.7750000000001</v>
      </c>
      <c r="AK2978" s="4"/>
      <c r="AL2978" s="4"/>
      <c r="AM2978" s="1"/>
      <c r="AN2978" s="1"/>
      <c r="AO2978" s="1"/>
      <c r="AP2978" s="4"/>
      <c r="CI2978" s="1" t="s">
        <v>147</v>
      </c>
    </row>
    <row r="2979" spans="1:131" hidden="1" x14ac:dyDescent="0.25">
      <c r="A2979" s="1" t="s">
        <v>480</v>
      </c>
      <c r="B2979" s="1" t="s">
        <v>479</v>
      </c>
      <c r="C2979" s="1" t="s">
        <v>146</v>
      </c>
      <c r="D2979" s="84">
        <v>1998</v>
      </c>
      <c r="E2979" s="3">
        <v>36435</v>
      </c>
      <c r="F2979" s="3"/>
      <c r="AK2979" s="4"/>
      <c r="AL2979" s="4"/>
      <c r="AM2979" s="1"/>
      <c r="AN2979" s="1"/>
      <c r="AO2979" s="1"/>
      <c r="AP2979" s="4"/>
      <c r="CI2979" s="1" t="s">
        <v>147</v>
      </c>
    </row>
    <row r="2980" spans="1:131" hidden="1" x14ac:dyDescent="0.25">
      <c r="A2980" s="1" t="s">
        <v>480</v>
      </c>
      <c r="B2980" s="1" t="s">
        <v>479</v>
      </c>
      <c r="C2980" s="1" t="s">
        <v>146</v>
      </c>
      <c r="D2980" s="84">
        <v>1998</v>
      </c>
      <c r="E2980" s="3">
        <v>36495</v>
      </c>
      <c r="F2980" s="3"/>
      <c r="J2980" s="1">
        <v>522.63</v>
      </c>
      <c r="K2980" s="1">
        <v>2702.1675</v>
      </c>
      <c r="AI2980" s="1">
        <v>522.63</v>
      </c>
      <c r="AJ2980" s="1">
        <v>2702.1675</v>
      </c>
      <c r="AK2980" s="4"/>
      <c r="AL2980" s="4"/>
      <c r="AM2980" s="1"/>
      <c r="AN2980" s="1"/>
      <c r="AO2980" s="1"/>
      <c r="AP2980" s="4"/>
      <c r="CI2980" s="1" t="s">
        <v>147</v>
      </c>
    </row>
    <row r="2981" spans="1:131" hidden="1" x14ac:dyDescent="0.25">
      <c r="A2981" s="1" t="s">
        <v>480</v>
      </c>
      <c r="B2981" s="1" t="s">
        <v>479</v>
      </c>
      <c r="C2981" s="1" t="s">
        <v>148</v>
      </c>
      <c r="D2981" s="84">
        <v>1998</v>
      </c>
      <c r="E2981" s="3">
        <v>35838</v>
      </c>
      <c r="F2981" s="3"/>
      <c r="J2981" s="1">
        <v>0.187</v>
      </c>
      <c r="K2981" s="1">
        <v>0.19450000000000001</v>
      </c>
      <c r="L2981" s="1">
        <v>5.1999999999999998E-2</v>
      </c>
      <c r="M2981" s="1">
        <v>497.2</v>
      </c>
      <c r="N2981" s="1">
        <v>755.82500000000005</v>
      </c>
      <c r="O2981" s="1">
        <v>1550.425</v>
      </c>
      <c r="P2981" s="1">
        <v>2016.375</v>
      </c>
      <c r="Q2981" s="1">
        <v>2941.2</v>
      </c>
      <c r="R2981" s="1">
        <v>4372.25</v>
      </c>
      <c r="Y2981" s="1">
        <v>23381.016039999999</v>
      </c>
      <c r="Z2981" s="1">
        <v>23771.72237</v>
      </c>
      <c r="AA2981" s="1">
        <v>9463.4615379999996</v>
      </c>
      <c r="AC2981" s="1">
        <v>497.2</v>
      </c>
      <c r="AD2981" s="1">
        <v>755.82500000000005</v>
      </c>
      <c r="AE2981" s="1">
        <v>1550.425</v>
      </c>
      <c r="AF2981" s="1">
        <v>2016.375</v>
      </c>
      <c r="AG2981" s="1">
        <v>2941.2</v>
      </c>
      <c r="AH2981" s="1">
        <v>4372.25</v>
      </c>
      <c r="AI2981" s="1">
        <v>4623.6000000000004</v>
      </c>
      <c r="AJ2981" s="1">
        <v>492.1</v>
      </c>
      <c r="AK2981" s="4"/>
      <c r="AL2981" s="4"/>
      <c r="AM2981" s="1"/>
      <c r="AN2981" s="1"/>
      <c r="AO2981" s="1"/>
      <c r="AP2981" s="4"/>
      <c r="CI2981" s="1" t="s">
        <v>149</v>
      </c>
    </row>
    <row r="2982" spans="1:131" hidden="1" x14ac:dyDescent="0.25">
      <c r="A2982" s="1" t="s">
        <v>480</v>
      </c>
      <c r="B2982" s="1" t="s">
        <v>479</v>
      </c>
      <c r="C2982" s="1" t="s">
        <v>148</v>
      </c>
      <c r="D2982" s="84">
        <v>1998</v>
      </c>
      <c r="E2982" s="3">
        <v>35896</v>
      </c>
      <c r="F2982" s="3"/>
      <c r="J2982" s="1">
        <v>1.8499999999999999E-2</v>
      </c>
      <c r="K2982" s="1">
        <v>2.4500000000000001E-2</v>
      </c>
      <c r="L2982" s="1">
        <v>3.2000000000000001E-2</v>
      </c>
      <c r="M2982" s="1">
        <v>4.1500000000000002E-2</v>
      </c>
      <c r="N2982" s="1">
        <v>1.7500000000000002E-2</v>
      </c>
      <c r="O2982" s="1">
        <v>355.55</v>
      </c>
      <c r="P2982" s="1">
        <v>475.5</v>
      </c>
      <c r="Q2982" s="1">
        <v>723.5</v>
      </c>
      <c r="R2982" s="1">
        <v>1134.95</v>
      </c>
      <c r="S2982" s="1">
        <v>19218.91892</v>
      </c>
      <c r="T2982" s="1">
        <v>19408.163270000001</v>
      </c>
      <c r="U2982" s="1">
        <v>22609.375</v>
      </c>
      <c r="V2982" s="1">
        <v>27348.192770000001</v>
      </c>
      <c r="W2982" s="1">
        <v>17228.57143</v>
      </c>
      <c r="AB2982" s="1">
        <v>355.55</v>
      </c>
      <c r="AC2982" s="1">
        <v>475.5</v>
      </c>
      <c r="AD2982" s="1">
        <v>723.5</v>
      </c>
      <c r="AE2982" s="1">
        <v>1134.95</v>
      </c>
      <c r="AF2982" s="1">
        <v>301.5</v>
      </c>
      <c r="AK2982" s="4"/>
      <c r="AL2982" s="4"/>
      <c r="AM2982" s="1"/>
      <c r="AN2982" s="1"/>
      <c r="AO2982" s="1"/>
      <c r="AP2982" s="4"/>
      <c r="CI2982" s="1" t="s">
        <v>149</v>
      </c>
    </row>
    <row r="2983" spans="1:131" hidden="1" x14ac:dyDescent="0.25">
      <c r="A2983" s="1" t="s">
        <v>480</v>
      </c>
      <c r="B2983" s="1" t="s">
        <v>479</v>
      </c>
      <c r="C2983" s="1" t="s">
        <v>148</v>
      </c>
      <c r="D2983" s="84">
        <v>1998</v>
      </c>
      <c r="E2983" s="3">
        <v>36050</v>
      </c>
      <c r="F2983" s="3"/>
      <c r="J2983" s="1">
        <v>0.224</v>
      </c>
      <c r="K2983" s="1">
        <v>0.161</v>
      </c>
      <c r="L2983" s="1">
        <v>527.12750000000005</v>
      </c>
      <c r="M2983" s="1">
        <v>2016.375</v>
      </c>
      <c r="N2983" s="1">
        <v>2941.2</v>
      </c>
      <c r="O2983" s="1">
        <v>4085.3</v>
      </c>
      <c r="P2983" s="1">
        <v>4847</v>
      </c>
      <c r="Q2983" s="1">
        <v>3469</v>
      </c>
      <c r="R2983" s="1">
        <v>21638.39286</v>
      </c>
      <c r="Z2983" s="1">
        <v>21638.39286</v>
      </c>
      <c r="AA2983" s="1">
        <v>21546.583849999999</v>
      </c>
      <c r="AE2983" s="1">
        <v>527.12750000000005</v>
      </c>
      <c r="AF2983" s="1">
        <v>2016.375</v>
      </c>
      <c r="AG2983" s="1">
        <v>2941.2</v>
      </c>
      <c r="AH2983" s="1">
        <v>4085.3</v>
      </c>
      <c r="AI2983" s="1">
        <v>4847</v>
      </c>
      <c r="AJ2983" s="1">
        <v>3469</v>
      </c>
      <c r="AK2983" s="4"/>
      <c r="AL2983" s="4"/>
      <c r="AM2983" s="1"/>
      <c r="AN2983" s="1"/>
      <c r="AO2983" s="1"/>
      <c r="AP2983" s="4"/>
      <c r="CI2983" s="1" t="s">
        <v>149</v>
      </c>
    </row>
    <row r="2984" spans="1:131" hidden="1" x14ac:dyDescent="0.25">
      <c r="A2984" s="1" t="s">
        <v>480</v>
      </c>
      <c r="B2984" s="1" t="s">
        <v>479</v>
      </c>
      <c r="C2984" s="1" t="s">
        <v>148</v>
      </c>
      <c r="D2984" s="84">
        <v>1998</v>
      </c>
      <c r="E2984" s="3">
        <v>36095</v>
      </c>
      <c r="F2984" s="3"/>
      <c r="AK2984" s="4"/>
      <c r="AL2984" s="4"/>
      <c r="AM2984" s="1"/>
      <c r="AN2984" s="1"/>
      <c r="AO2984" s="1"/>
      <c r="AP2984" s="4"/>
      <c r="CH2984" s="1" t="s">
        <v>149</v>
      </c>
      <c r="DS2984" s="1">
        <v>348.51</v>
      </c>
      <c r="DT2984" s="1">
        <v>0.2</v>
      </c>
      <c r="DU2984" s="1">
        <v>0.255</v>
      </c>
      <c r="DV2984" s="1">
        <v>0.246</v>
      </c>
      <c r="DW2984" s="1">
        <v>0.26100000000000001</v>
      </c>
      <c r="DX2984" s="1">
        <v>0.27</v>
      </c>
      <c r="DY2984" s="1">
        <v>0.2</v>
      </c>
      <c r="DZ2984" s="1">
        <v>0.183</v>
      </c>
      <c r="EA2984" s="1">
        <v>0.128</v>
      </c>
    </row>
    <row r="2985" spans="1:131" hidden="1" x14ac:dyDescent="0.25">
      <c r="A2985" s="1" t="s">
        <v>480</v>
      </c>
      <c r="B2985" s="1" t="s">
        <v>479</v>
      </c>
      <c r="C2985" s="1" t="s">
        <v>148</v>
      </c>
      <c r="D2985" s="84">
        <v>1998</v>
      </c>
      <c r="E2985" s="3">
        <v>36096</v>
      </c>
      <c r="F2985" s="3"/>
      <c r="AK2985" s="4"/>
      <c r="AL2985" s="4"/>
      <c r="AM2985" s="1"/>
      <c r="AN2985" s="1"/>
      <c r="AO2985" s="1"/>
      <c r="AP2985" s="4"/>
      <c r="BC2985" s="1">
        <v>2.5499999999999998</v>
      </c>
      <c r="CB2985" s="1">
        <v>4</v>
      </c>
      <c r="CF2985" s="1">
        <v>5</v>
      </c>
      <c r="CG2985" s="1">
        <v>2.5499999999999998</v>
      </c>
      <c r="CI2985" s="1" t="s">
        <v>149</v>
      </c>
    </row>
    <row r="2986" spans="1:131" hidden="1" x14ac:dyDescent="0.25">
      <c r="A2986" s="1" t="s">
        <v>480</v>
      </c>
      <c r="B2986" s="1" t="s">
        <v>479</v>
      </c>
      <c r="C2986" s="1" t="s">
        <v>148</v>
      </c>
      <c r="D2986" s="84">
        <v>1998</v>
      </c>
      <c r="E2986" s="3">
        <v>36098</v>
      </c>
      <c r="F2986" s="3"/>
      <c r="AK2986" s="4"/>
      <c r="AL2986" s="4"/>
      <c r="AM2986" s="1"/>
      <c r="AN2986" s="1"/>
      <c r="AO2986" s="1"/>
      <c r="AP2986" s="4"/>
      <c r="BC2986" s="1">
        <v>2.95</v>
      </c>
      <c r="CB2986" s="1">
        <v>4.4000000000000004</v>
      </c>
      <c r="CF2986" s="1">
        <v>6.8</v>
      </c>
      <c r="CG2986" s="1">
        <v>2.95</v>
      </c>
      <c r="CI2986" s="1" t="s">
        <v>149</v>
      </c>
    </row>
    <row r="2987" spans="1:131" hidden="1" x14ac:dyDescent="0.25">
      <c r="A2987" s="1" t="s">
        <v>480</v>
      </c>
      <c r="B2987" s="1" t="s">
        <v>479</v>
      </c>
      <c r="C2987" s="1" t="s">
        <v>148</v>
      </c>
      <c r="D2987" s="84">
        <v>1998</v>
      </c>
      <c r="E2987" s="3">
        <v>36101</v>
      </c>
      <c r="F2987" s="3"/>
      <c r="AK2987" s="4"/>
      <c r="AL2987" s="4"/>
      <c r="AM2987" s="1"/>
      <c r="AN2987" s="1"/>
      <c r="AO2987" s="1"/>
      <c r="AP2987" s="4"/>
      <c r="BC2987" s="1">
        <v>3.25</v>
      </c>
      <c r="CB2987" s="1">
        <v>4.95</v>
      </c>
      <c r="CF2987" s="1">
        <v>8.11</v>
      </c>
      <c r="CG2987" s="1">
        <v>4.25</v>
      </c>
      <c r="CH2987" s="1" t="s">
        <v>149</v>
      </c>
      <c r="CI2987" s="1" t="s">
        <v>149</v>
      </c>
      <c r="DS2987" s="1">
        <v>382.62</v>
      </c>
      <c r="DT2987" s="1">
        <v>0.28399999999999997</v>
      </c>
      <c r="DU2987" s="1">
        <v>0.29199999999999998</v>
      </c>
      <c r="DV2987" s="1">
        <v>0.27400000000000002</v>
      </c>
      <c r="DW2987" s="1">
        <v>0.28299999999999997</v>
      </c>
      <c r="DX2987" s="1">
        <v>0.27800000000000002</v>
      </c>
      <c r="DY2987" s="1">
        <v>0.20100000000000001</v>
      </c>
      <c r="DZ2987" s="1">
        <v>0.184</v>
      </c>
      <c r="EA2987" s="1">
        <v>0.11899999999999999</v>
      </c>
    </row>
    <row r="2988" spans="1:131" hidden="1" x14ac:dyDescent="0.25">
      <c r="A2988" s="1" t="s">
        <v>480</v>
      </c>
      <c r="B2988" s="1" t="s">
        <v>479</v>
      </c>
      <c r="C2988" s="1" t="s">
        <v>148</v>
      </c>
      <c r="D2988" s="84">
        <v>1998</v>
      </c>
      <c r="E2988" s="3">
        <v>36103</v>
      </c>
      <c r="F2988" s="3"/>
      <c r="AK2988" s="4">
        <v>60.49</v>
      </c>
      <c r="AL2988" s="119">
        <f>AK2988/100</f>
        <v>0.60489999999999999</v>
      </c>
      <c r="AM2988" s="1"/>
      <c r="AN2988" s="1"/>
      <c r="AO2988" s="1"/>
      <c r="AP2988" s="4"/>
      <c r="AX2988" s="1">
        <v>0.39362174500000002</v>
      </c>
      <c r="BA2988" s="1">
        <v>0</v>
      </c>
      <c r="BB2988" s="1">
        <v>0</v>
      </c>
      <c r="BE2988" s="1">
        <v>4</v>
      </c>
      <c r="BF2988" s="1">
        <v>234</v>
      </c>
      <c r="BG2988" s="1">
        <v>0.98</v>
      </c>
      <c r="BJ2988" s="1">
        <f>BL2988</f>
        <v>41.2</v>
      </c>
      <c r="BK2988" s="1">
        <v>22098.71</v>
      </c>
      <c r="BL2988" s="1">
        <v>41.2</v>
      </c>
      <c r="BM2988" s="1">
        <v>0</v>
      </c>
      <c r="BZ2988" s="1">
        <v>19.3</v>
      </c>
      <c r="CD2988" s="1">
        <v>664.13</v>
      </c>
      <c r="CI2988" s="1" t="s">
        <v>149</v>
      </c>
    </row>
    <row r="2989" spans="1:131" hidden="1" x14ac:dyDescent="0.25">
      <c r="A2989" s="1" t="s">
        <v>480</v>
      </c>
      <c r="B2989" s="1" t="s">
        <v>479</v>
      </c>
      <c r="C2989" s="1" t="s">
        <v>148</v>
      </c>
      <c r="D2989" s="84">
        <v>1998</v>
      </c>
      <c r="E2989" s="3">
        <v>36104</v>
      </c>
      <c r="F2989" s="3"/>
      <c r="AK2989" s="4"/>
      <c r="AL2989" s="4"/>
      <c r="AM2989" s="1"/>
      <c r="AN2989" s="1"/>
      <c r="AO2989" s="1"/>
      <c r="AP2989" s="4"/>
      <c r="BC2989" s="1">
        <v>3.95</v>
      </c>
      <c r="CB2989" s="1">
        <v>5.3</v>
      </c>
      <c r="CF2989" s="1">
        <v>10.039999999999999</v>
      </c>
      <c r="CG2989" s="1">
        <v>5.45</v>
      </c>
      <c r="CI2989" s="1" t="s">
        <v>149</v>
      </c>
    </row>
    <row r="2990" spans="1:131" hidden="1" x14ac:dyDescent="0.25">
      <c r="A2990" s="1" t="s">
        <v>480</v>
      </c>
      <c r="B2990" s="1" t="s">
        <v>479</v>
      </c>
      <c r="C2990" s="1" t="s">
        <v>148</v>
      </c>
      <c r="D2990" s="84">
        <v>1998</v>
      </c>
      <c r="E2990" s="3">
        <v>36108</v>
      </c>
      <c r="F2990" s="3"/>
      <c r="AK2990" s="4"/>
      <c r="AL2990" s="4"/>
      <c r="AM2990" s="1"/>
      <c r="AN2990" s="1"/>
      <c r="AO2990" s="1"/>
      <c r="AP2990" s="4"/>
      <c r="BC2990" s="1">
        <v>4.6500000000000004</v>
      </c>
      <c r="CB2990" s="1">
        <v>6</v>
      </c>
      <c r="CF2990" s="1">
        <v>11.89</v>
      </c>
      <c r="CG2990" s="1">
        <v>7.56</v>
      </c>
      <c r="CH2990" s="1" t="s">
        <v>149</v>
      </c>
      <c r="CI2990" s="1" t="s">
        <v>149</v>
      </c>
      <c r="DS2990" s="1">
        <v>380.31</v>
      </c>
      <c r="DT2990" s="1">
        <v>0.26700000000000002</v>
      </c>
      <c r="DU2990" s="1">
        <v>0.28499999999999998</v>
      </c>
      <c r="DV2990" s="1">
        <v>0.27500000000000002</v>
      </c>
      <c r="DW2990" s="1">
        <v>0.28699999999999998</v>
      </c>
      <c r="DX2990" s="1">
        <v>0.28499999999999998</v>
      </c>
      <c r="DY2990" s="1">
        <v>0.20300000000000001</v>
      </c>
      <c r="DZ2990" s="1">
        <v>0.182</v>
      </c>
      <c r="EA2990" s="1">
        <v>0.11700000000000001</v>
      </c>
    </row>
    <row r="2991" spans="1:131" hidden="1" x14ac:dyDescent="0.25">
      <c r="A2991" s="1" t="s">
        <v>480</v>
      </c>
      <c r="B2991" s="1" t="s">
        <v>479</v>
      </c>
      <c r="C2991" s="1" t="s">
        <v>148</v>
      </c>
      <c r="D2991" s="84">
        <v>1998</v>
      </c>
      <c r="E2991" s="3">
        <v>36110</v>
      </c>
      <c r="F2991" s="3"/>
      <c r="J2991" s="1">
        <v>1.4500000000000001E-2</v>
      </c>
      <c r="K2991" s="1">
        <v>1.9E-2</v>
      </c>
      <c r="L2991" s="1">
        <v>0.03</v>
      </c>
      <c r="M2991" s="1">
        <v>6.3E-2</v>
      </c>
      <c r="N2991" s="1">
        <v>0.08</v>
      </c>
      <c r="O2991" s="1">
        <v>3.15E-2</v>
      </c>
      <c r="P2991" s="1">
        <v>354.65</v>
      </c>
      <c r="Q2991" s="1">
        <v>518.9</v>
      </c>
      <c r="R2991" s="1">
        <v>788.15</v>
      </c>
      <c r="S2991" s="1">
        <v>24458.62069</v>
      </c>
      <c r="T2991" s="1">
        <v>27310.526320000001</v>
      </c>
      <c r="U2991" s="1">
        <v>26271.666669999999</v>
      </c>
      <c r="V2991" s="1">
        <v>25156.34921</v>
      </c>
      <c r="W2991" s="1">
        <v>28523.75</v>
      </c>
      <c r="X2991" s="1">
        <v>24698.412700000001</v>
      </c>
      <c r="AB2991" s="1">
        <v>354.65</v>
      </c>
      <c r="AC2991" s="1">
        <v>518.9</v>
      </c>
      <c r="AD2991" s="1">
        <v>788.15</v>
      </c>
      <c r="AE2991" s="1">
        <v>1584.85</v>
      </c>
      <c r="AF2991" s="1">
        <v>2281.9</v>
      </c>
      <c r="AG2991" s="1">
        <v>778</v>
      </c>
      <c r="AK2991" s="4">
        <v>132.4</v>
      </c>
      <c r="AL2991" s="119">
        <f>AK2991/100</f>
        <v>1.3240000000000001</v>
      </c>
      <c r="AM2991" s="1"/>
      <c r="AN2991" s="1"/>
      <c r="AO2991" s="1"/>
      <c r="AP2991" s="4"/>
      <c r="AX2991" s="1">
        <v>0.71549167800000002</v>
      </c>
      <c r="BA2991" s="1">
        <v>0.12</v>
      </c>
      <c r="BB2991" s="1">
        <v>0</v>
      </c>
      <c r="BE2991" s="1">
        <v>5</v>
      </c>
      <c r="BF2991" s="1">
        <v>362.33</v>
      </c>
      <c r="BG2991" s="1">
        <v>2.5</v>
      </c>
      <c r="BJ2991" s="1">
        <f>BL2991</f>
        <v>78.19</v>
      </c>
      <c r="BK2991" s="1">
        <v>26400.080000000002</v>
      </c>
      <c r="BL2991" s="1">
        <v>78.19</v>
      </c>
      <c r="BM2991" s="1">
        <v>0</v>
      </c>
      <c r="BZ2991" s="1">
        <v>53.37</v>
      </c>
      <c r="CD2991" s="1">
        <v>776.74</v>
      </c>
      <c r="CI2991" s="1" t="s">
        <v>149</v>
      </c>
    </row>
    <row r="2992" spans="1:131" hidden="1" x14ac:dyDescent="0.25">
      <c r="A2992" s="1" t="s">
        <v>480</v>
      </c>
      <c r="B2992" s="1" t="s">
        <v>479</v>
      </c>
      <c r="C2992" s="1" t="s">
        <v>148</v>
      </c>
      <c r="D2992" s="84">
        <v>1998</v>
      </c>
      <c r="E2992" s="3">
        <v>36111</v>
      </c>
      <c r="F2992" s="3"/>
      <c r="AK2992" s="4"/>
      <c r="AL2992" s="4"/>
      <c r="AM2992" s="1"/>
      <c r="AN2992" s="1"/>
      <c r="AO2992" s="1"/>
      <c r="AP2992" s="4"/>
      <c r="BC2992" s="1">
        <v>5</v>
      </c>
      <c r="CB2992" s="1">
        <v>6.65</v>
      </c>
      <c r="CF2992" s="1">
        <v>13.84</v>
      </c>
      <c r="CG2992" s="1">
        <v>8.33</v>
      </c>
      <c r="CI2992" s="1" t="s">
        <v>149</v>
      </c>
    </row>
    <row r="2993" spans="1:131" hidden="1" x14ac:dyDescent="0.25">
      <c r="A2993" s="1" t="s">
        <v>480</v>
      </c>
      <c r="B2993" s="1" t="s">
        <v>479</v>
      </c>
      <c r="C2993" s="1" t="s">
        <v>148</v>
      </c>
      <c r="D2993" s="84">
        <v>1998</v>
      </c>
      <c r="E2993" s="3">
        <v>36115</v>
      </c>
      <c r="F2993" s="3"/>
      <c r="AK2993" s="4"/>
      <c r="AL2993" s="4"/>
      <c r="AM2993" s="1"/>
      <c r="AN2993" s="1"/>
      <c r="AO2993" s="1"/>
      <c r="AP2993" s="4"/>
      <c r="BC2993" s="1">
        <v>5.7</v>
      </c>
      <c r="CB2993" s="1">
        <v>7</v>
      </c>
      <c r="CF2993" s="1">
        <v>14.68</v>
      </c>
      <c r="CG2993" s="1">
        <v>10.59</v>
      </c>
      <c r="CH2993" s="1" t="s">
        <v>149</v>
      </c>
      <c r="CI2993" s="1" t="s">
        <v>149</v>
      </c>
      <c r="DS2993" s="1">
        <v>388.55</v>
      </c>
      <c r="DT2993" s="1">
        <v>0.27400000000000002</v>
      </c>
      <c r="DU2993" s="1">
        <v>0.27700000000000002</v>
      </c>
      <c r="DV2993" s="1">
        <v>0.27700000000000002</v>
      </c>
      <c r="DW2993" s="1">
        <v>0.29399999999999998</v>
      </c>
      <c r="DX2993" s="1">
        <v>0.28999999999999998</v>
      </c>
      <c r="DY2993" s="1">
        <v>0.215</v>
      </c>
      <c r="DZ2993" s="1">
        <v>0.192</v>
      </c>
      <c r="EA2993" s="1">
        <v>0.125</v>
      </c>
    </row>
    <row r="2994" spans="1:131" hidden="1" x14ac:dyDescent="0.25">
      <c r="A2994" s="1" t="s">
        <v>480</v>
      </c>
      <c r="B2994" s="1" t="s">
        <v>479</v>
      </c>
      <c r="C2994" s="1" t="s">
        <v>148</v>
      </c>
      <c r="D2994" s="84">
        <v>1998</v>
      </c>
      <c r="E2994" s="3">
        <v>36116</v>
      </c>
      <c r="F2994" s="3"/>
      <c r="J2994" s="1">
        <v>0.06</v>
      </c>
      <c r="K2994" s="1">
        <v>0.104</v>
      </c>
      <c r="L2994" s="1">
        <v>0.129</v>
      </c>
      <c r="M2994" s="1">
        <v>4.2000000000000003E-2</v>
      </c>
      <c r="N2994" s="1">
        <v>355.1</v>
      </c>
      <c r="O2994" s="1">
        <v>497.2</v>
      </c>
      <c r="P2994" s="1">
        <v>755.82500000000005</v>
      </c>
      <c r="Q2994" s="1">
        <v>1516</v>
      </c>
      <c r="R2994" s="1">
        <v>2538.5</v>
      </c>
      <c r="V2994" s="1">
        <v>25266.666669999999</v>
      </c>
      <c r="W2994" s="1">
        <v>24408.653849999999</v>
      </c>
      <c r="X2994" s="1">
        <v>25426.356589999999</v>
      </c>
      <c r="Y2994" s="1">
        <v>16785.71429</v>
      </c>
      <c r="AB2994" s="1">
        <v>355.1</v>
      </c>
      <c r="AC2994" s="1">
        <v>497.2</v>
      </c>
      <c r="AD2994" s="1">
        <v>755.82500000000005</v>
      </c>
      <c r="AE2994" s="1">
        <v>1516</v>
      </c>
      <c r="AF2994" s="1">
        <v>2538.5</v>
      </c>
      <c r="AG2994" s="1">
        <v>3280</v>
      </c>
      <c r="AH2994" s="1">
        <v>705</v>
      </c>
      <c r="AK2994" s="4">
        <v>282.57</v>
      </c>
      <c r="AL2994" s="119">
        <f>AK2994/100</f>
        <v>2.8256999999999999</v>
      </c>
      <c r="AM2994" s="1"/>
      <c r="AN2994" s="1"/>
      <c r="AO2994" s="1"/>
      <c r="AP2994" s="4"/>
      <c r="AX2994" s="1">
        <v>0.89561044000000001</v>
      </c>
      <c r="BA2994" s="1">
        <v>0.03</v>
      </c>
      <c r="BB2994" s="1">
        <v>0</v>
      </c>
      <c r="BE2994" s="1">
        <v>6</v>
      </c>
      <c r="BF2994" s="1">
        <v>524.66999999999996</v>
      </c>
      <c r="BG2994" s="1">
        <v>4.7699999999999996</v>
      </c>
      <c r="BJ2994" s="1">
        <f>BL2994</f>
        <v>156.28</v>
      </c>
      <c r="BK2994" s="1">
        <v>24451.5</v>
      </c>
      <c r="BL2994" s="1">
        <v>156.28</v>
      </c>
      <c r="BM2994" s="1">
        <v>0</v>
      </c>
      <c r="BZ2994" s="1">
        <v>126.1</v>
      </c>
      <c r="CD2994" s="1">
        <v>817.16</v>
      </c>
      <c r="CI2994" s="1" t="s">
        <v>149</v>
      </c>
    </row>
    <row r="2995" spans="1:131" hidden="1" x14ac:dyDescent="0.25">
      <c r="A2995" s="1" t="s">
        <v>480</v>
      </c>
      <c r="B2995" s="1" t="s">
        <v>479</v>
      </c>
      <c r="C2995" s="1" t="s">
        <v>148</v>
      </c>
      <c r="D2995" s="84">
        <v>1998</v>
      </c>
      <c r="E2995" s="3">
        <v>36118</v>
      </c>
      <c r="F2995" s="3"/>
      <c r="AK2995" s="4"/>
      <c r="AL2995" s="4"/>
      <c r="AM2995" s="1"/>
      <c r="AN2995" s="1"/>
      <c r="AO2995" s="1"/>
      <c r="AP2995" s="4"/>
      <c r="BC2995" s="1">
        <v>6.05</v>
      </c>
      <c r="CB2995" s="1">
        <v>7.65</v>
      </c>
      <c r="CF2995" s="1">
        <v>16.25</v>
      </c>
      <c r="CG2995" s="1">
        <v>11.38</v>
      </c>
      <c r="CI2995" s="1" t="s">
        <v>149</v>
      </c>
    </row>
    <row r="2996" spans="1:131" hidden="1" x14ac:dyDescent="0.25">
      <c r="A2996" s="1" t="s">
        <v>480</v>
      </c>
      <c r="B2996" s="1" t="s">
        <v>479</v>
      </c>
      <c r="C2996" s="1" t="s">
        <v>148</v>
      </c>
      <c r="D2996" s="84">
        <v>1998</v>
      </c>
      <c r="E2996" s="3">
        <v>36122</v>
      </c>
      <c r="F2996" s="3"/>
      <c r="J2996" s="1">
        <v>4.8000000000000001E-2</v>
      </c>
      <c r="K2996" s="1">
        <v>9.6000000000000002E-2</v>
      </c>
      <c r="L2996" s="1">
        <v>0.1555</v>
      </c>
      <c r="M2996" s="1">
        <v>0.16450000000000001</v>
      </c>
      <c r="N2996" s="1">
        <v>6.3E-2</v>
      </c>
      <c r="O2996" s="1">
        <v>355.1</v>
      </c>
      <c r="P2996" s="1">
        <v>497.2</v>
      </c>
      <c r="Q2996" s="1">
        <v>755.82500000000005</v>
      </c>
      <c r="R2996" s="1">
        <v>1550.425</v>
      </c>
      <c r="W2996" s="1">
        <v>31130.208330000001</v>
      </c>
      <c r="X2996" s="1">
        <v>27108.333330000001</v>
      </c>
      <c r="Y2996" s="1">
        <v>24426.688099999999</v>
      </c>
      <c r="Z2996" s="1">
        <v>24382.066869999999</v>
      </c>
      <c r="AA2996" s="1">
        <v>14356.34921</v>
      </c>
      <c r="AB2996" s="1">
        <v>355.1</v>
      </c>
      <c r="AC2996" s="1">
        <v>497.2</v>
      </c>
      <c r="AD2996" s="1">
        <v>755.82500000000005</v>
      </c>
      <c r="AE2996" s="1">
        <v>1550.425</v>
      </c>
      <c r="AF2996" s="1">
        <v>1494.25</v>
      </c>
      <c r="AG2996" s="1">
        <v>2602.4</v>
      </c>
      <c r="AH2996" s="1">
        <v>3798.35</v>
      </c>
      <c r="AI2996" s="1">
        <v>4010.85</v>
      </c>
      <c r="AJ2996" s="1">
        <v>904.45</v>
      </c>
      <c r="AK2996" s="4">
        <v>488.5</v>
      </c>
      <c r="AL2996" s="119">
        <f>AK2996/100</f>
        <v>4.8849999999999998</v>
      </c>
      <c r="AM2996" s="1"/>
      <c r="AN2996" s="1"/>
      <c r="AO2996" s="1"/>
      <c r="AP2996" s="4"/>
      <c r="AX2996" s="1">
        <v>0.982220965</v>
      </c>
      <c r="BA2996" s="1">
        <v>0.8</v>
      </c>
      <c r="BB2996" s="1">
        <v>0</v>
      </c>
      <c r="BC2996" s="1">
        <v>6.7</v>
      </c>
      <c r="BE2996" s="1">
        <v>8</v>
      </c>
      <c r="BF2996" s="1">
        <v>644.66999999999996</v>
      </c>
      <c r="BG2996" s="1">
        <v>7.97</v>
      </c>
      <c r="BJ2996" s="1">
        <f>BL2996</f>
        <v>230.17</v>
      </c>
      <c r="BK2996" s="1">
        <v>28221.47</v>
      </c>
      <c r="BL2996" s="1">
        <v>230.17</v>
      </c>
      <c r="BM2996" s="1">
        <v>0</v>
      </c>
      <c r="BZ2996" s="1">
        <v>252.92</v>
      </c>
      <c r="CB2996" s="1">
        <v>8</v>
      </c>
      <c r="CD2996" s="1">
        <v>814.28</v>
      </c>
      <c r="CF2996" s="1">
        <v>17.350000000000001</v>
      </c>
      <c r="CG2996" s="1">
        <v>12.99</v>
      </c>
      <c r="CH2996" s="1" t="s">
        <v>149</v>
      </c>
      <c r="CI2996" s="1" t="s">
        <v>149</v>
      </c>
      <c r="DS2996" s="1">
        <v>390.14</v>
      </c>
      <c r="DT2996" s="1">
        <v>0.27900000000000003</v>
      </c>
      <c r="DU2996" s="1">
        <v>0.28000000000000003</v>
      </c>
      <c r="DV2996" s="1">
        <v>0.27600000000000002</v>
      </c>
      <c r="DW2996" s="1">
        <v>0.29099999999999998</v>
      </c>
      <c r="DX2996" s="1">
        <v>0.29199999999999998</v>
      </c>
      <c r="DY2996" s="1">
        <v>0.215</v>
      </c>
      <c r="DZ2996" s="1">
        <v>0.191</v>
      </c>
      <c r="EA2996" s="1">
        <v>0.128</v>
      </c>
    </row>
    <row r="2997" spans="1:131" hidden="1" x14ac:dyDescent="0.25">
      <c r="A2997" s="1" t="s">
        <v>480</v>
      </c>
      <c r="B2997" s="1" t="s">
        <v>479</v>
      </c>
      <c r="C2997" s="1" t="s">
        <v>148</v>
      </c>
      <c r="D2997" s="84">
        <v>1998</v>
      </c>
      <c r="E2997" s="3">
        <v>36125</v>
      </c>
      <c r="F2997" s="3"/>
      <c r="AK2997" s="4"/>
      <c r="AL2997" s="4"/>
      <c r="AM2997" s="1"/>
      <c r="AN2997" s="1"/>
      <c r="AO2997" s="1"/>
      <c r="AP2997" s="4"/>
      <c r="BC2997" s="1">
        <v>7</v>
      </c>
      <c r="CB2997" s="1">
        <v>8.1</v>
      </c>
      <c r="CF2997" s="1">
        <v>17.89</v>
      </c>
      <c r="CG2997" s="1">
        <v>13.96</v>
      </c>
      <c r="CI2997" s="1" t="s">
        <v>149</v>
      </c>
    </row>
    <row r="2998" spans="1:131" hidden="1" x14ac:dyDescent="0.25">
      <c r="A2998" s="1" t="s">
        <v>480</v>
      </c>
      <c r="B2998" s="1" t="s">
        <v>479</v>
      </c>
      <c r="C2998" s="1" t="s">
        <v>148</v>
      </c>
      <c r="D2998" s="84">
        <v>1998</v>
      </c>
      <c r="E2998" s="3">
        <v>36129</v>
      </c>
      <c r="F2998" s="3"/>
      <c r="AK2998" s="4"/>
      <c r="AL2998" s="4"/>
      <c r="AM2998" s="1"/>
      <c r="AN2998" s="1"/>
      <c r="AO2998" s="1"/>
      <c r="AP2998" s="4"/>
      <c r="BC2998" s="1">
        <v>7.45</v>
      </c>
      <c r="CB2998" s="1">
        <v>8.5</v>
      </c>
      <c r="CF2998" s="1">
        <v>18.64</v>
      </c>
      <c r="CG2998" s="1">
        <v>14.93</v>
      </c>
      <c r="CH2998" s="1" t="s">
        <v>149</v>
      </c>
      <c r="CI2998" s="1" t="s">
        <v>149</v>
      </c>
      <c r="DS2998" s="1">
        <v>394.44</v>
      </c>
      <c r="DT2998" s="1">
        <v>0.27800000000000002</v>
      </c>
      <c r="DU2998" s="1">
        <v>0.28999999999999998</v>
      </c>
      <c r="DV2998" s="1">
        <v>0.28000000000000003</v>
      </c>
      <c r="DW2998" s="1">
        <v>0.29699999999999999</v>
      </c>
      <c r="DX2998" s="1">
        <v>0.29899999999999999</v>
      </c>
      <c r="DY2998" s="1">
        <v>0.217</v>
      </c>
      <c r="DZ2998" s="1">
        <v>0.19</v>
      </c>
      <c r="EA2998" s="1">
        <v>0.123</v>
      </c>
    </row>
    <row r="2999" spans="1:131" hidden="1" x14ac:dyDescent="0.25">
      <c r="A2999" s="1" t="s">
        <v>480</v>
      </c>
      <c r="B2999" s="1" t="s">
        <v>479</v>
      </c>
      <c r="C2999" s="1" t="s">
        <v>148</v>
      </c>
      <c r="D2999" s="84">
        <v>1998</v>
      </c>
      <c r="E2999" s="3">
        <v>36131</v>
      </c>
      <c r="F2999" s="3"/>
      <c r="AK2999" s="4">
        <v>671.92</v>
      </c>
      <c r="AL2999" s="119">
        <f>AK2999/100</f>
        <v>6.7191999999999998</v>
      </c>
      <c r="AM2999" s="1"/>
      <c r="AN2999" s="1"/>
      <c r="AO2999" s="1"/>
      <c r="AP2999" s="4"/>
      <c r="AX2999" s="1">
        <v>0.98987439499999996</v>
      </c>
      <c r="BA2999" s="1">
        <v>2.19</v>
      </c>
      <c r="BB2999" s="1">
        <v>1</v>
      </c>
      <c r="BE2999" s="1">
        <v>8</v>
      </c>
      <c r="BF2999" s="1">
        <v>847.5</v>
      </c>
      <c r="BG2999" s="1">
        <v>8.67</v>
      </c>
      <c r="BJ2999" s="1">
        <f>BL2999</f>
        <v>241.37</v>
      </c>
      <c r="BK2999" s="1">
        <v>25096.68</v>
      </c>
      <c r="BL2999" s="1">
        <v>241.37</v>
      </c>
      <c r="BM2999" s="1">
        <v>0</v>
      </c>
      <c r="BZ2999" s="1">
        <v>415.72</v>
      </c>
      <c r="CD2999" s="1">
        <v>785.4</v>
      </c>
      <c r="CI2999" s="1" t="s">
        <v>149</v>
      </c>
    </row>
    <row r="3000" spans="1:131" hidden="1" x14ac:dyDescent="0.25">
      <c r="A3000" s="1" t="s">
        <v>480</v>
      </c>
      <c r="B3000" s="1" t="s">
        <v>479</v>
      </c>
      <c r="C3000" s="1" t="s">
        <v>148</v>
      </c>
      <c r="D3000" s="84">
        <v>1998</v>
      </c>
      <c r="E3000" s="3">
        <v>36132</v>
      </c>
      <c r="F3000" s="3"/>
      <c r="AK3000" s="4"/>
      <c r="AL3000" s="4"/>
      <c r="AM3000" s="1"/>
      <c r="AN3000" s="1"/>
      <c r="AO3000" s="1"/>
      <c r="AP3000" s="4"/>
      <c r="BC3000" s="1">
        <v>7.95</v>
      </c>
      <c r="CB3000" s="1">
        <v>8.9499999999999993</v>
      </c>
      <c r="CF3000" s="1">
        <v>19.829999999999998</v>
      </c>
      <c r="CG3000" s="1">
        <v>15.88</v>
      </c>
      <c r="CI3000" s="1" t="s">
        <v>149</v>
      </c>
    </row>
    <row r="3001" spans="1:131" hidden="1" x14ac:dyDescent="0.25">
      <c r="A3001" s="1" t="s">
        <v>480</v>
      </c>
      <c r="B3001" s="1" t="s">
        <v>479</v>
      </c>
      <c r="C3001" s="1" t="s">
        <v>148</v>
      </c>
      <c r="D3001" s="84">
        <v>1998</v>
      </c>
      <c r="E3001" s="3">
        <v>36136</v>
      </c>
      <c r="F3001" s="3"/>
      <c r="AK3001" s="4"/>
      <c r="AL3001" s="4"/>
      <c r="AM3001" s="1"/>
      <c r="AN3001" s="1"/>
      <c r="AO3001" s="1"/>
      <c r="AP3001" s="4"/>
      <c r="BC3001" s="1">
        <v>8.35</v>
      </c>
      <c r="CB3001" s="1">
        <v>9.1</v>
      </c>
      <c r="CF3001" s="1">
        <v>20.77</v>
      </c>
      <c r="CG3001" s="1">
        <v>17.46</v>
      </c>
      <c r="CH3001" s="1" t="s">
        <v>149</v>
      </c>
      <c r="CI3001" s="1" t="s">
        <v>149</v>
      </c>
      <c r="DS3001" s="1">
        <v>357.11</v>
      </c>
      <c r="DT3001" s="1">
        <v>0.19700000000000001</v>
      </c>
      <c r="DU3001" s="1">
        <v>0.24399999999999999</v>
      </c>
      <c r="DV3001" s="1">
        <v>0.25700000000000001</v>
      </c>
      <c r="DW3001" s="1">
        <v>0.27500000000000002</v>
      </c>
      <c r="DX3001" s="1">
        <v>0.28799999999999998</v>
      </c>
      <c r="DY3001" s="1">
        <v>0.21</v>
      </c>
      <c r="DZ3001" s="1">
        <v>0.19</v>
      </c>
      <c r="EA3001" s="1">
        <v>0.124</v>
      </c>
    </row>
    <row r="3002" spans="1:131" hidden="1" x14ac:dyDescent="0.25">
      <c r="A3002" s="1" t="s">
        <v>480</v>
      </c>
      <c r="B3002" s="1" t="s">
        <v>479</v>
      </c>
      <c r="C3002" s="1" t="s">
        <v>148</v>
      </c>
      <c r="D3002" s="84">
        <v>1998</v>
      </c>
      <c r="E3002" s="3">
        <v>36138</v>
      </c>
      <c r="F3002" s="3"/>
      <c r="AK3002" s="4"/>
      <c r="AL3002" s="4"/>
      <c r="AM3002" s="1"/>
      <c r="AN3002" s="1"/>
      <c r="AO3002" s="1"/>
      <c r="AP3002" s="4"/>
      <c r="AX3002" s="1">
        <v>0.97637358600000002</v>
      </c>
      <c r="BA3002" s="1">
        <v>4.75</v>
      </c>
      <c r="BB3002" s="1">
        <v>3.65</v>
      </c>
      <c r="BE3002" s="1">
        <v>5.35</v>
      </c>
      <c r="BF3002" s="1">
        <v>965</v>
      </c>
      <c r="BG3002" s="1">
        <v>7.4</v>
      </c>
      <c r="BJ3002" s="1">
        <f>BL3002</f>
        <v>215.03</v>
      </c>
      <c r="BK3002" s="1">
        <v>24782.1</v>
      </c>
      <c r="BL3002" s="1">
        <v>215.03</v>
      </c>
      <c r="BM3002" s="1">
        <v>0</v>
      </c>
      <c r="BZ3002" s="1">
        <v>458.37</v>
      </c>
      <c r="CD3002" s="1">
        <v>687.23</v>
      </c>
      <c r="CI3002" s="1" t="s">
        <v>149</v>
      </c>
    </row>
    <row r="3003" spans="1:131" hidden="1" x14ac:dyDescent="0.25">
      <c r="A3003" s="1" t="s">
        <v>480</v>
      </c>
      <c r="B3003" s="1" t="s">
        <v>479</v>
      </c>
      <c r="C3003" s="1" t="s">
        <v>148</v>
      </c>
      <c r="D3003" s="84">
        <v>1998</v>
      </c>
      <c r="E3003" s="3">
        <v>36139</v>
      </c>
      <c r="F3003" s="3"/>
      <c r="AK3003" s="4"/>
      <c r="AL3003" s="4"/>
      <c r="AM3003" s="1"/>
      <c r="AN3003" s="1"/>
      <c r="AO3003" s="1"/>
      <c r="AP3003" s="4"/>
      <c r="BC3003" s="1">
        <v>9</v>
      </c>
      <c r="CB3003" s="1">
        <v>9.1</v>
      </c>
      <c r="CF3003" s="1">
        <v>15.31</v>
      </c>
      <c r="CG3003" s="1">
        <v>17.760000000000002</v>
      </c>
      <c r="CI3003" s="1" t="s">
        <v>149</v>
      </c>
    </row>
    <row r="3004" spans="1:131" hidden="1" x14ac:dyDescent="0.25">
      <c r="A3004" s="1" t="s">
        <v>480</v>
      </c>
      <c r="B3004" s="1" t="s">
        <v>479</v>
      </c>
      <c r="C3004" s="1" t="s">
        <v>148</v>
      </c>
      <c r="D3004" s="84">
        <v>1998</v>
      </c>
      <c r="E3004" s="3">
        <v>36143</v>
      </c>
      <c r="F3004" s="3"/>
      <c r="AK3004" s="4"/>
      <c r="AL3004" s="4"/>
      <c r="AM3004" s="1"/>
      <c r="AN3004" s="1"/>
      <c r="AO3004" s="1"/>
      <c r="AP3004" s="4"/>
      <c r="BC3004" s="1">
        <v>9.1</v>
      </c>
      <c r="CF3004" s="1">
        <v>11.83</v>
      </c>
      <c r="CG3004" s="1">
        <v>14.52</v>
      </c>
      <c r="CH3004" s="1" t="s">
        <v>149</v>
      </c>
      <c r="CI3004" s="1" t="s">
        <v>149</v>
      </c>
      <c r="DS3004" s="1">
        <v>318.77</v>
      </c>
      <c r="DT3004" s="1">
        <v>0.14899999999999999</v>
      </c>
      <c r="DU3004" s="1">
        <v>0.20100000000000001</v>
      </c>
      <c r="DV3004" s="1">
        <v>0.21299999999999999</v>
      </c>
      <c r="DW3004" s="1">
        <v>0.25</v>
      </c>
      <c r="DX3004" s="1">
        <v>0.27600000000000002</v>
      </c>
      <c r="DY3004" s="1">
        <v>0.19900000000000001</v>
      </c>
      <c r="DZ3004" s="1">
        <v>0.186</v>
      </c>
      <c r="EA3004" s="1">
        <v>0.12</v>
      </c>
    </row>
    <row r="3005" spans="1:131" hidden="1" x14ac:dyDescent="0.25">
      <c r="A3005" s="1" t="s">
        <v>480</v>
      </c>
      <c r="B3005" s="1" t="s">
        <v>479</v>
      </c>
      <c r="C3005" s="1" t="s">
        <v>148</v>
      </c>
      <c r="D3005" s="84">
        <v>1998</v>
      </c>
      <c r="E3005" s="3">
        <v>36145</v>
      </c>
      <c r="F3005" s="3"/>
      <c r="J3005" s="1">
        <v>0.17449999999999999</v>
      </c>
      <c r="K3005" s="1">
        <v>682.81500000000005</v>
      </c>
      <c r="L3005" s="1">
        <v>2941.2</v>
      </c>
      <c r="M3005" s="1">
        <v>4085.3</v>
      </c>
      <c r="N3005" s="1">
        <v>4847</v>
      </c>
      <c r="O3005" s="1">
        <v>3678.5</v>
      </c>
      <c r="P3005" s="1">
        <v>21080.229230000001</v>
      </c>
      <c r="AA3005" s="1">
        <v>21080.229230000001</v>
      </c>
      <c r="AF3005" s="1">
        <v>682.81500000000005</v>
      </c>
      <c r="AG3005" s="1">
        <v>2941.2</v>
      </c>
      <c r="AH3005" s="1">
        <v>4085.3</v>
      </c>
      <c r="AI3005" s="1">
        <v>4847</v>
      </c>
      <c r="AJ3005" s="1">
        <v>3678.5</v>
      </c>
      <c r="AK3005" s="4"/>
      <c r="AL3005" s="4"/>
      <c r="AM3005" s="1"/>
      <c r="AN3005" s="1"/>
      <c r="AO3005" s="1"/>
      <c r="AP3005" s="4"/>
      <c r="AX3005" s="1">
        <v>0.94057630599999997</v>
      </c>
      <c r="BA3005" s="1">
        <v>10.75</v>
      </c>
      <c r="BB3005" s="1">
        <v>4.6500000000000004</v>
      </c>
      <c r="BE3005" s="1">
        <v>4.3499999999999996</v>
      </c>
      <c r="BF3005" s="1">
        <v>1044</v>
      </c>
      <c r="BG3005" s="1">
        <v>6.03</v>
      </c>
      <c r="BJ3005" s="1">
        <f>BL3005</f>
        <v>206.81</v>
      </c>
      <c r="BK3005" s="1">
        <v>22766.240000000002</v>
      </c>
      <c r="BL3005" s="1">
        <v>206.81</v>
      </c>
      <c r="BM3005" s="1">
        <v>0</v>
      </c>
      <c r="BZ3005" s="1">
        <v>546.94000000000005</v>
      </c>
      <c r="CD3005" s="1">
        <v>511.09</v>
      </c>
      <c r="CI3005" s="1" t="s">
        <v>149</v>
      </c>
    </row>
    <row r="3006" spans="1:131" hidden="1" x14ac:dyDescent="0.25">
      <c r="A3006" s="1" t="s">
        <v>480</v>
      </c>
      <c r="B3006" s="1" t="s">
        <v>479</v>
      </c>
      <c r="C3006" s="1" t="s">
        <v>148</v>
      </c>
      <c r="D3006" s="84">
        <v>1998</v>
      </c>
      <c r="E3006" s="3">
        <v>36146</v>
      </c>
      <c r="F3006" s="3"/>
      <c r="AK3006" s="4"/>
      <c r="AL3006" s="4"/>
      <c r="AM3006" s="1"/>
      <c r="AN3006" s="1"/>
      <c r="AO3006" s="1"/>
      <c r="AP3006" s="4"/>
      <c r="CG3006" s="1">
        <v>11.04</v>
      </c>
      <c r="CI3006" s="1" t="s">
        <v>149</v>
      </c>
    </row>
    <row r="3007" spans="1:131" hidden="1" x14ac:dyDescent="0.25">
      <c r="A3007" s="1" t="s">
        <v>480</v>
      </c>
      <c r="B3007" s="1" t="s">
        <v>479</v>
      </c>
      <c r="C3007" s="1" t="s">
        <v>148</v>
      </c>
      <c r="D3007" s="84">
        <v>1998</v>
      </c>
      <c r="E3007" s="3">
        <v>36150</v>
      </c>
      <c r="F3007" s="3"/>
      <c r="AK3007" s="4"/>
      <c r="AL3007" s="4"/>
      <c r="AM3007" s="1"/>
      <c r="AN3007" s="1"/>
      <c r="AO3007" s="1"/>
      <c r="AP3007" s="4"/>
      <c r="CG3007" s="1">
        <v>12.42</v>
      </c>
      <c r="CH3007" s="1" t="s">
        <v>149</v>
      </c>
      <c r="CI3007" s="1" t="s">
        <v>149</v>
      </c>
      <c r="DS3007" s="1">
        <v>287.11</v>
      </c>
      <c r="DT3007" s="1">
        <v>0.125</v>
      </c>
      <c r="DU3007" s="1">
        <v>0.17499999999999999</v>
      </c>
      <c r="DV3007" s="1">
        <v>0.16900000000000001</v>
      </c>
      <c r="DW3007" s="1">
        <v>0.219</v>
      </c>
      <c r="DX3007" s="1">
        <v>0.25700000000000001</v>
      </c>
      <c r="DY3007" s="1">
        <v>0.188</v>
      </c>
      <c r="DZ3007" s="1">
        <v>0.184</v>
      </c>
      <c r="EA3007" s="1">
        <v>0.11799999999999999</v>
      </c>
    </row>
    <row r="3008" spans="1:131" hidden="1" x14ac:dyDescent="0.25">
      <c r="A3008" s="1" t="s">
        <v>480</v>
      </c>
      <c r="B3008" s="1" t="s">
        <v>479</v>
      </c>
      <c r="C3008" s="1" t="s">
        <v>148</v>
      </c>
      <c r="D3008" s="84">
        <v>1998</v>
      </c>
      <c r="E3008" s="3">
        <v>36152</v>
      </c>
      <c r="F3008" s="3"/>
      <c r="AK3008" s="4"/>
      <c r="AL3008" s="4"/>
      <c r="AM3008" s="1"/>
      <c r="AN3008" s="1"/>
      <c r="AO3008" s="1"/>
      <c r="AP3008" s="4"/>
      <c r="CG3008" s="1">
        <v>9.1</v>
      </c>
      <c r="CI3008" s="1" t="s">
        <v>149</v>
      </c>
    </row>
    <row r="3009" spans="1:131" hidden="1" x14ac:dyDescent="0.25">
      <c r="A3009" s="1" t="s">
        <v>480</v>
      </c>
      <c r="B3009" s="1" t="s">
        <v>479</v>
      </c>
      <c r="C3009" s="1" t="s">
        <v>148</v>
      </c>
      <c r="D3009" s="84">
        <v>1998</v>
      </c>
      <c r="E3009" s="3">
        <v>36153</v>
      </c>
      <c r="F3009" s="3"/>
      <c r="J3009" s="1">
        <v>1764.72</v>
      </c>
      <c r="K3009" s="1">
        <v>4085.3</v>
      </c>
      <c r="L3009" s="1">
        <v>4847</v>
      </c>
      <c r="M3009" s="1">
        <v>3573.75</v>
      </c>
      <c r="AG3009" s="1">
        <v>1764.72</v>
      </c>
      <c r="AH3009" s="1">
        <v>4085.3</v>
      </c>
      <c r="AI3009" s="1">
        <v>4847</v>
      </c>
      <c r="AJ3009" s="1">
        <v>3573.75</v>
      </c>
      <c r="AK3009" s="119">
        <v>1162.6600000000001</v>
      </c>
      <c r="AL3009" s="119">
        <f>AK3009/100</f>
        <v>11.626600000000002</v>
      </c>
      <c r="AM3009" s="1"/>
      <c r="AN3009" s="1"/>
      <c r="AO3009" s="1"/>
      <c r="AP3009" s="4"/>
      <c r="AU3009" s="1">
        <v>13331.68</v>
      </c>
      <c r="AW3009" s="1">
        <v>123.74</v>
      </c>
      <c r="AX3009" s="1">
        <v>0.97000171199999996</v>
      </c>
      <c r="BA3009" s="1">
        <v>18.52</v>
      </c>
      <c r="BB3009" s="1">
        <v>5.4</v>
      </c>
      <c r="BE3009" s="1">
        <v>3.6</v>
      </c>
      <c r="BF3009" s="1">
        <v>1084</v>
      </c>
      <c r="BG3009" s="1">
        <v>6.28</v>
      </c>
      <c r="BJ3009" s="1">
        <f>BL3009</f>
        <v>187.98</v>
      </c>
      <c r="BK3009" s="1">
        <v>19709.16</v>
      </c>
      <c r="BL3009" s="1">
        <v>187.98</v>
      </c>
      <c r="BM3009" s="1">
        <v>29.05</v>
      </c>
      <c r="BO3009" s="1">
        <v>115.62</v>
      </c>
      <c r="BZ3009" s="1">
        <v>609.86</v>
      </c>
      <c r="CD3009" s="1">
        <v>490.88</v>
      </c>
      <c r="CI3009" s="1" t="s">
        <v>149</v>
      </c>
    </row>
    <row r="3010" spans="1:131" hidden="1" x14ac:dyDescent="0.25">
      <c r="A3010" s="1" t="s">
        <v>480</v>
      </c>
      <c r="B3010" s="1" t="s">
        <v>479</v>
      </c>
      <c r="C3010" s="1" t="s">
        <v>148</v>
      </c>
      <c r="D3010" s="84">
        <v>1998</v>
      </c>
      <c r="E3010" s="3">
        <v>36157</v>
      </c>
      <c r="F3010" s="3"/>
      <c r="AK3010" s="4"/>
      <c r="AL3010" s="4"/>
      <c r="AM3010" s="1"/>
      <c r="AN3010" s="1"/>
      <c r="AO3010" s="1"/>
      <c r="AP3010" s="4"/>
      <c r="CH3010" s="1" t="s">
        <v>149</v>
      </c>
      <c r="CI3010" s="1" t="s">
        <v>149</v>
      </c>
      <c r="DS3010" s="1">
        <v>259.74</v>
      </c>
      <c r="DT3010" s="1">
        <v>0.107</v>
      </c>
      <c r="DU3010" s="1">
        <v>0.159</v>
      </c>
      <c r="DV3010" s="1">
        <v>0.13400000000000001</v>
      </c>
      <c r="DW3010" s="1">
        <v>0.185</v>
      </c>
      <c r="DX3010" s="1">
        <v>0.23899999999999999</v>
      </c>
      <c r="DY3010" s="1">
        <v>0.17399999999999999</v>
      </c>
      <c r="DZ3010" s="1">
        <v>0.183</v>
      </c>
      <c r="EA3010" s="1">
        <v>0.11700000000000001</v>
      </c>
    </row>
    <row r="3011" spans="1:131" hidden="1" x14ac:dyDescent="0.25">
      <c r="A3011" s="1" t="s">
        <v>480</v>
      </c>
      <c r="B3011" s="1" t="s">
        <v>479</v>
      </c>
      <c r="C3011" s="1" t="s">
        <v>148</v>
      </c>
      <c r="D3011" s="84">
        <v>1998</v>
      </c>
      <c r="E3011" s="3">
        <v>36159</v>
      </c>
      <c r="F3011" s="3"/>
      <c r="J3011" s="1">
        <v>853.68399999999997</v>
      </c>
      <c r="K3011" s="1">
        <v>4085.3</v>
      </c>
      <c r="L3011" s="1">
        <v>4847</v>
      </c>
      <c r="M3011" s="1">
        <v>3573.75</v>
      </c>
      <c r="AG3011" s="1">
        <v>853.68399999999997</v>
      </c>
      <c r="AH3011" s="1">
        <v>4085.3</v>
      </c>
      <c r="AI3011" s="1">
        <v>4847</v>
      </c>
      <c r="AJ3011" s="1">
        <v>3573.75</v>
      </c>
      <c r="AK3011" s="119">
        <v>1212.52</v>
      </c>
      <c r="AL3011" s="119">
        <f t="shared" ref="AL3011:AL3012" si="29">AK3011/100</f>
        <v>12.1252</v>
      </c>
      <c r="AM3011" s="1"/>
      <c r="AN3011" s="1"/>
      <c r="AO3011" s="1"/>
      <c r="AP3011" s="4"/>
      <c r="AU3011" s="1">
        <v>10855.86</v>
      </c>
      <c r="AW3011" s="1">
        <v>203.72</v>
      </c>
      <c r="AX3011" s="1">
        <v>0.82862897899999999</v>
      </c>
      <c r="BA3011" s="1">
        <v>21.14</v>
      </c>
      <c r="BB3011" s="1">
        <v>5.85</v>
      </c>
      <c r="BE3011" s="1">
        <v>3.15</v>
      </c>
      <c r="BF3011" s="1">
        <v>1036.83</v>
      </c>
      <c r="BG3011" s="1">
        <v>3.5</v>
      </c>
      <c r="BJ3011" s="1">
        <f t="shared" ref="BJ3011:BJ3012" si="30">BL3011</f>
        <v>180</v>
      </c>
      <c r="BK3011" s="1">
        <v>19927.71</v>
      </c>
      <c r="BL3011" s="1">
        <v>180</v>
      </c>
      <c r="BM3011" s="1">
        <v>22</v>
      </c>
      <c r="BO3011" s="1">
        <v>108.56</v>
      </c>
      <c r="BZ3011" s="1">
        <v>577.02</v>
      </c>
      <c r="CD3011" s="1">
        <v>421.58</v>
      </c>
      <c r="CI3011" s="1" t="s">
        <v>149</v>
      </c>
    </row>
    <row r="3012" spans="1:131" hidden="1" x14ac:dyDescent="0.25">
      <c r="A3012" s="1" t="s">
        <v>480</v>
      </c>
      <c r="B3012" s="1" t="s">
        <v>479</v>
      </c>
      <c r="C3012" s="1" t="s">
        <v>148</v>
      </c>
      <c r="D3012" s="84">
        <v>1998</v>
      </c>
      <c r="E3012" s="3">
        <v>36167</v>
      </c>
      <c r="F3012" s="3"/>
      <c r="AK3012" s="119">
        <v>1659.58</v>
      </c>
      <c r="AL3012" s="119">
        <f t="shared" si="29"/>
        <v>16.595800000000001</v>
      </c>
      <c r="AM3012" s="1"/>
      <c r="AN3012" s="1"/>
      <c r="AO3012" s="1"/>
      <c r="AP3012" s="4"/>
      <c r="AU3012" s="1">
        <v>28447.46</v>
      </c>
      <c r="AW3012" s="1">
        <v>429.03</v>
      </c>
      <c r="AX3012" s="1">
        <v>0.72375914100000005</v>
      </c>
      <c r="BA3012" s="1">
        <v>32.880000000000003</v>
      </c>
      <c r="BB3012" s="1">
        <v>6.1</v>
      </c>
      <c r="BE3012" s="1">
        <v>2.9</v>
      </c>
      <c r="BF3012" s="1">
        <v>1030</v>
      </c>
      <c r="BG3012" s="1">
        <v>2.54</v>
      </c>
      <c r="BJ3012" s="1">
        <f t="shared" si="30"/>
        <v>133.85</v>
      </c>
      <c r="BK3012" s="1">
        <v>19656.78</v>
      </c>
      <c r="BL3012" s="1">
        <v>133.85</v>
      </c>
      <c r="BM3012" s="1">
        <v>38.78</v>
      </c>
      <c r="BO3012" s="1">
        <v>138.32</v>
      </c>
      <c r="BZ3012" s="1">
        <v>735.62</v>
      </c>
      <c r="CD3012" s="1">
        <v>508.2</v>
      </c>
      <c r="CI3012" s="1" t="s">
        <v>149</v>
      </c>
    </row>
    <row r="3013" spans="1:131" hidden="1" x14ac:dyDescent="0.25">
      <c r="A3013" s="1" t="s">
        <v>480</v>
      </c>
      <c r="B3013" s="1" t="s">
        <v>479</v>
      </c>
      <c r="C3013" s="1" t="s">
        <v>148</v>
      </c>
      <c r="D3013" s="84">
        <v>1998</v>
      </c>
      <c r="E3013" s="3">
        <v>36171</v>
      </c>
      <c r="F3013" s="3"/>
      <c r="AK3013" s="4"/>
      <c r="AL3013" s="4"/>
      <c r="AM3013" s="1"/>
      <c r="AN3013" s="1"/>
      <c r="AO3013" s="1"/>
      <c r="AP3013" s="4"/>
      <c r="CH3013" s="1" t="s">
        <v>149</v>
      </c>
      <c r="DS3013" s="1">
        <v>213.33</v>
      </c>
      <c r="DT3013" s="1">
        <v>9.1999999999999998E-2</v>
      </c>
      <c r="DU3013" s="1">
        <v>0.13200000000000001</v>
      </c>
      <c r="DV3013" s="1">
        <v>0.104</v>
      </c>
      <c r="DW3013" s="1">
        <v>0.13500000000000001</v>
      </c>
      <c r="DX3013" s="1">
        <v>0.184</v>
      </c>
      <c r="DY3013" s="1">
        <v>0.14499999999999999</v>
      </c>
      <c r="DZ3013" s="1">
        <v>0.16900000000000001</v>
      </c>
      <c r="EA3013" s="1">
        <v>0.105</v>
      </c>
    </row>
    <row r="3014" spans="1:131" hidden="1" x14ac:dyDescent="0.25">
      <c r="A3014" s="1" t="s">
        <v>480</v>
      </c>
      <c r="B3014" s="1" t="s">
        <v>479</v>
      </c>
      <c r="C3014" s="1" t="s">
        <v>148</v>
      </c>
      <c r="D3014" s="84">
        <v>1998</v>
      </c>
      <c r="E3014" s="3">
        <v>36172</v>
      </c>
      <c r="F3014" s="3"/>
      <c r="AK3014" s="119">
        <v>1260.76</v>
      </c>
      <c r="AL3014" s="119">
        <f>AK3014/100</f>
        <v>12.6076</v>
      </c>
      <c r="AM3014" s="1"/>
      <c r="AN3014" s="1"/>
      <c r="AO3014" s="1"/>
      <c r="AP3014" s="4"/>
      <c r="AU3014" s="1">
        <v>13660.81</v>
      </c>
      <c r="AW3014" s="1">
        <v>502.71</v>
      </c>
      <c r="AX3014" s="1">
        <v>0.37874172299999997</v>
      </c>
      <c r="BA3014" s="1">
        <v>26.64</v>
      </c>
      <c r="BB3014" s="1">
        <v>8.0500000000000007</v>
      </c>
      <c r="BE3014" s="1">
        <v>0.95</v>
      </c>
      <c r="BF3014" s="1">
        <v>1020</v>
      </c>
      <c r="BG3014" s="1">
        <v>1.73</v>
      </c>
      <c r="BJ3014" s="1">
        <f>BL3014</f>
        <v>40.39</v>
      </c>
      <c r="BK3014" s="1">
        <v>36250.75</v>
      </c>
      <c r="BL3014" s="1">
        <v>40.39</v>
      </c>
      <c r="BM3014" s="1">
        <v>22.13</v>
      </c>
      <c r="BO3014" s="1">
        <v>91.81</v>
      </c>
      <c r="BZ3014" s="1">
        <v>445.33</v>
      </c>
      <c r="CD3014" s="1">
        <v>369.6</v>
      </c>
      <c r="CI3014" s="1" t="s">
        <v>149</v>
      </c>
    </row>
    <row r="3015" spans="1:131" hidden="1" x14ac:dyDescent="0.25">
      <c r="A3015" s="1" t="s">
        <v>480</v>
      </c>
      <c r="B3015" s="1" t="s">
        <v>479</v>
      </c>
      <c r="C3015" s="1" t="s">
        <v>148</v>
      </c>
      <c r="D3015" s="84">
        <v>1998</v>
      </c>
      <c r="E3015" s="3">
        <v>36178</v>
      </c>
      <c r="F3015" s="3"/>
      <c r="AK3015" s="4"/>
      <c r="AL3015" s="4"/>
      <c r="AM3015" s="1"/>
      <c r="AN3015" s="1"/>
      <c r="AO3015" s="1"/>
      <c r="AP3015" s="4"/>
      <c r="CH3015" s="1" t="s">
        <v>149</v>
      </c>
      <c r="DS3015" s="1">
        <v>199.09</v>
      </c>
      <c r="DT3015" s="1">
        <v>8.7999999999999995E-2</v>
      </c>
      <c r="DU3015" s="1">
        <v>0.128</v>
      </c>
      <c r="DV3015" s="1">
        <v>9.8000000000000004E-2</v>
      </c>
      <c r="DW3015" s="1">
        <v>0.121</v>
      </c>
      <c r="DX3015" s="1">
        <v>0.17</v>
      </c>
      <c r="DY3015" s="1">
        <v>0.13300000000000001</v>
      </c>
      <c r="DZ3015" s="1">
        <v>0.158</v>
      </c>
      <c r="EA3015" s="1">
        <v>0.1</v>
      </c>
    </row>
    <row r="3016" spans="1:131" hidden="1" x14ac:dyDescent="0.25">
      <c r="A3016" s="1" t="s">
        <v>480</v>
      </c>
      <c r="B3016" s="1" t="s">
        <v>479</v>
      </c>
      <c r="C3016" s="1" t="s">
        <v>148</v>
      </c>
      <c r="D3016" s="84">
        <v>1998</v>
      </c>
      <c r="E3016" s="3">
        <v>36179</v>
      </c>
      <c r="F3016" s="3"/>
      <c r="J3016" s="1">
        <v>2948.58</v>
      </c>
      <c r="K3016" s="1">
        <v>2283.2134999999998</v>
      </c>
      <c r="AI3016" s="1">
        <v>2948.58</v>
      </c>
      <c r="AJ3016" s="1">
        <v>2283.2134999999998</v>
      </c>
      <c r="AK3016" s="119">
        <v>1646.52</v>
      </c>
      <c r="AL3016" s="119">
        <f>AK3016/100</f>
        <v>16.465199999999999</v>
      </c>
      <c r="AM3016" s="1"/>
      <c r="AN3016" s="1"/>
      <c r="AO3016" s="1"/>
      <c r="AP3016" s="4"/>
      <c r="AU3016" s="1">
        <v>17775.150000000001</v>
      </c>
      <c r="AW3016" s="1">
        <v>666.98</v>
      </c>
      <c r="AX3016" s="1">
        <v>0.15440509199999999</v>
      </c>
      <c r="BA3016" s="1">
        <v>99.13</v>
      </c>
      <c r="BB3016" s="1">
        <v>8.6999999999999993</v>
      </c>
      <c r="BE3016" s="1">
        <v>0.3</v>
      </c>
      <c r="BG3016" s="1">
        <v>1.06</v>
      </c>
      <c r="BJ3016" s="1">
        <f>BL3016</f>
        <v>14.09</v>
      </c>
      <c r="BL3016" s="1">
        <v>14.09</v>
      </c>
      <c r="BM3016" s="1">
        <v>24.95</v>
      </c>
      <c r="BO3016" s="1">
        <v>91.44</v>
      </c>
      <c r="BZ3016" s="1">
        <v>202.37</v>
      </c>
      <c r="CD3016" s="1">
        <v>176.14</v>
      </c>
      <c r="CI3016" s="1" t="s">
        <v>149</v>
      </c>
    </row>
    <row r="3017" spans="1:131" hidden="1" x14ac:dyDescent="0.25">
      <c r="A3017" s="1" t="s">
        <v>480</v>
      </c>
      <c r="B3017" s="1" t="s">
        <v>479</v>
      </c>
      <c r="C3017" s="1" t="s">
        <v>148</v>
      </c>
      <c r="D3017" s="84">
        <v>1998</v>
      </c>
      <c r="E3017" s="3">
        <v>36185</v>
      </c>
      <c r="F3017" s="3"/>
      <c r="AK3017" s="4"/>
      <c r="AL3017" s="4"/>
      <c r="AM3017" s="1"/>
      <c r="AN3017" s="1"/>
      <c r="AO3017" s="1"/>
      <c r="AP3017" s="4"/>
      <c r="CH3017" s="1" t="s">
        <v>149</v>
      </c>
      <c r="DS3017" s="1">
        <v>192.15</v>
      </c>
      <c r="DT3017" s="1">
        <v>8.4000000000000005E-2</v>
      </c>
      <c r="DU3017" s="1">
        <v>0.128</v>
      </c>
      <c r="DV3017" s="1">
        <v>9.9000000000000005E-2</v>
      </c>
      <c r="DW3017" s="1">
        <v>0.12</v>
      </c>
      <c r="DX3017" s="1">
        <v>0.16</v>
      </c>
      <c r="DY3017" s="1">
        <v>0.122</v>
      </c>
      <c r="DZ3017" s="1">
        <v>0.152</v>
      </c>
      <c r="EA3017" s="1">
        <v>9.7000000000000003E-2</v>
      </c>
    </row>
    <row r="3018" spans="1:131" hidden="1" x14ac:dyDescent="0.25">
      <c r="A3018" s="1" t="s">
        <v>480</v>
      </c>
      <c r="B3018" s="1" t="s">
        <v>479</v>
      </c>
      <c r="C3018" s="1" t="s">
        <v>148</v>
      </c>
      <c r="D3018" s="84">
        <v>1998</v>
      </c>
      <c r="E3018" s="3">
        <v>36188</v>
      </c>
      <c r="F3018" s="3"/>
      <c r="AK3018" s="119">
        <v>1746.83</v>
      </c>
      <c r="AL3018" s="119">
        <f>AK3018/100</f>
        <v>17.468299999999999</v>
      </c>
      <c r="AM3018" s="1"/>
      <c r="AN3018" s="1"/>
      <c r="AO3018" s="1"/>
      <c r="AP3018" s="4"/>
      <c r="AU3018" s="1">
        <v>21530.43</v>
      </c>
      <c r="AW3018" s="1">
        <v>700.66</v>
      </c>
      <c r="BA3018" s="1">
        <v>139.34</v>
      </c>
      <c r="BB3018" s="1">
        <v>9</v>
      </c>
      <c r="BE3018" s="1">
        <v>0</v>
      </c>
      <c r="BG3018" s="1">
        <v>0</v>
      </c>
      <c r="BL3018" s="1">
        <v>0</v>
      </c>
      <c r="BM3018" s="1">
        <v>27.95</v>
      </c>
      <c r="BO3018" s="1">
        <v>102.15</v>
      </c>
      <c r="CI3018" s="1" t="s">
        <v>149</v>
      </c>
    </row>
    <row r="3019" spans="1:131" hidden="1" x14ac:dyDescent="0.25">
      <c r="A3019" s="1" t="s">
        <v>480</v>
      </c>
      <c r="B3019" s="1" t="s">
        <v>479</v>
      </c>
      <c r="C3019" s="1" t="s">
        <v>148</v>
      </c>
      <c r="D3019" s="84">
        <v>1998</v>
      </c>
      <c r="E3019" s="3">
        <v>36192</v>
      </c>
      <c r="F3019" s="3"/>
      <c r="AK3019" s="4"/>
      <c r="AL3019" s="4"/>
      <c r="AM3019" s="1"/>
      <c r="AN3019" s="1"/>
      <c r="AO3019" s="1"/>
      <c r="AP3019" s="4"/>
      <c r="CH3019" s="1" t="s">
        <v>149</v>
      </c>
      <c r="DS3019" s="1">
        <v>192.58</v>
      </c>
      <c r="DT3019" s="1">
        <v>0.08</v>
      </c>
      <c r="DU3019" s="1">
        <v>0.13100000000000001</v>
      </c>
      <c r="DV3019" s="1">
        <v>0.10100000000000001</v>
      </c>
      <c r="DW3019" s="1">
        <v>0.127</v>
      </c>
      <c r="DX3019" s="1">
        <v>0.161</v>
      </c>
      <c r="DY3019" s="1">
        <v>0.122</v>
      </c>
      <c r="DZ3019" s="1">
        <v>0.14899999999999999</v>
      </c>
      <c r="EA3019" s="1">
        <v>9.1999999999999998E-2</v>
      </c>
    </row>
    <row r="3020" spans="1:131" hidden="1" x14ac:dyDescent="0.25">
      <c r="A3020" s="1" t="s">
        <v>480</v>
      </c>
      <c r="B3020" s="1" t="s">
        <v>479</v>
      </c>
      <c r="C3020" s="1" t="s">
        <v>148</v>
      </c>
      <c r="D3020" s="84">
        <v>1998</v>
      </c>
      <c r="E3020" s="3">
        <v>36194</v>
      </c>
      <c r="F3020" s="3"/>
      <c r="AK3020" s="119">
        <v>1483.88</v>
      </c>
      <c r="AL3020" s="119">
        <f>AK3020/100</f>
        <v>14.838800000000001</v>
      </c>
      <c r="AM3020" s="1"/>
      <c r="AN3020" s="1"/>
      <c r="AO3020" s="1"/>
      <c r="AP3020" s="4"/>
      <c r="AU3020" s="1">
        <v>16696.23</v>
      </c>
      <c r="AW3020" s="1">
        <v>569.49</v>
      </c>
      <c r="BA3020" s="1">
        <v>121.18</v>
      </c>
      <c r="BB3020" s="1">
        <v>9</v>
      </c>
      <c r="BE3020" s="1">
        <v>0</v>
      </c>
      <c r="BG3020" s="1">
        <v>0</v>
      </c>
      <c r="BL3020" s="1">
        <v>0</v>
      </c>
      <c r="BM3020" s="1">
        <v>25.85</v>
      </c>
      <c r="BO3020" s="1">
        <v>93.38</v>
      </c>
      <c r="CI3020" s="1" t="s">
        <v>149</v>
      </c>
    </row>
    <row r="3021" spans="1:131" hidden="1" x14ac:dyDescent="0.25">
      <c r="A3021" s="1" t="s">
        <v>480</v>
      </c>
      <c r="B3021" s="1" t="s">
        <v>479</v>
      </c>
      <c r="C3021" s="1" t="s">
        <v>148</v>
      </c>
      <c r="D3021" s="84">
        <v>1998</v>
      </c>
      <c r="E3021" s="3">
        <v>36199</v>
      </c>
      <c r="F3021" s="3"/>
      <c r="AK3021" s="4"/>
      <c r="AL3021" s="4"/>
      <c r="AM3021" s="1"/>
      <c r="AN3021" s="1"/>
      <c r="AO3021" s="1"/>
      <c r="AP3021" s="4"/>
      <c r="CH3021" s="1" t="s">
        <v>149</v>
      </c>
      <c r="DS3021" s="1">
        <v>189.98</v>
      </c>
      <c r="DT3021" s="1">
        <v>7.4999999999999997E-2</v>
      </c>
      <c r="DU3021" s="1">
        <v>0.128</v>
      </c>
      <c r="DV3021" s="1">
        <v>0.104</v>
      </c>
      <c r="DW3021" s="1">
        <v>0.128</v>
      </c>
      <c r="DX3021" s="1">
        <v>0.16200000000000001</v>
      </c>
      <c r="DY3021" s="1">
        <v>0.11899999999999999</v>
      </c>
      <c r="DZ3021" s="1">
        <v>0.14399999999999999</v>
      </c>
      <c r="EA3021" s="1">
        <v>0.09</v>
      </c>
    </row>
    <row r="3022" spans="1:131" hidden="1" x14ac:dyDescent="0.25">
      <c r="A3022" s="1" t="s">
        <v>480</v>
      </c>
      <c r="B3022" s="1" t="s">
        <v>479</v>
      </c>
      <c r="C3022" s="1" t="s">
        <v>148</v>
      </c>
      <c r="D3022" s="84">
        <v>1998</v>
      </c>
      <c r="E3022" s="3">
        <v>36199</v>
      </c>
      <c r="F3022" s="3"/>
      <c r="AK3022" s="119"/>
      <c r="AL3022" s="119"/>
      <c r="AM3022" s="1"/>
      <c r="AN3022" s="1"/>
      <c r="AO3022" s="1"/>
      <c r="AP3022" s="4"/>
      <c r="AU3022" s="1">
        <v>19984.39</v>
      </c>
      <c r="AW3022" s="1">
        <v>600.59</v>
      </c>
      <c r="BB3022" s="1">
        <v>9</v>
      </c>
      <c r="BE3022" s="1">
        <v>0</v>
      </c>
      <c r="BM3022" s="1">
        <v>0</v>
      </c>
      <c r="BQ3022" s="1" t="s">
        <v>89</v>
      </c>
      <c r="CI3022" s="1" t="s">
        <v>149</v>
      </c>
    </row>
    <row r="3023" spans="1:131" hidden="1" x14ac:dyDescent="0.25">
      <c r="A3023" s="1" t="s">
        <v>480</v>
      </c>
      <c r="B3023" s="1" t="s">
        <v>479</v>
      </c>
      <c r="C3023" s="1" t="s">
        <v>148</v>
      </c>
      <c r="D3023" s="84">
        <v>1998</v>
      </c>
      <c r="E3023" s="3">
        <v>36209</v>
      </c>
      <c r="F3023" s="3"/>
      <c r="AK3023" s="4"/>
      <c r="AL3023" s="4"/>
      <c r="AM3023" s="1"/>
      <c r="AN3023" s="1"/>
      <c r="AO3023" s="1"/>
      <c r="AP3023" s="4"/>
      <c r="BB3023" s="1">
        <v>9</v>
      </c>
      <c r="BE3023" s="1">
        <v>0</v>
      </c>
      <c r="BM3023" s="1">
        <v>0</v>
      </c>
      <c r="CI3023" s="1" t="s">
        <v>149</v>
      </c>
    </row>
    <row r="3024" spans="1:131" hidden="1" x14ac:dyDescent="0.25">
      <c r="A3024" s="1" t="s">
        <v>480</v>
      </c>
      <c r="B3024" s="1" t="s">
        <v>479</v>
      </c>
      <c r="C3024" s="1" t="s">
        <v>148</v>
      </c>
      <c r="D3024" s="84">
        <v>1998</v>
      </c>
      <c r="E3024" s="3">
        <v>36215</v>
      </c>
      <c r="F3024" s="3"/>
      <c r="AK3024" s="4"/>
      <c r="AL3024" s="4"/>
      <c r="AM3024" s="1"/>
      <c r="AN3024" s="1"/>
      <c r="AO3024" s="1"/>
      <c r="AP3024" s="4"/>
      <c r="BB3024" s="1">
        <v>9</v>
      </c>
      <c r="BE3024" s="1">
        <v>0</v>
      </c>
      <c r="BM3024" s="1">
        <v>0</v>
      </c>
      <c r="CI3024" s="1" t="s">
        <v>149</v>
      </c>
    </row>
    <row r="3025" spans="1:131" hidden="1" x14ac:dyDescent="0.25">
      <c r="A3025" s="1" t="s">
        <v>480</v>
      </c>
      <c r="B3025" s="1" t="s">
        <v>479</v>
      </c>
      <c r="C3025" s="1" t="s">
        <v>148</v>
      </c>
      <c r="D3025" s="84">
        <v>1998</v>
      </c>
      <c r="E3025" s="3">
        <v>36221</v>
      </c>
      <c r="F3025" s="3"/>
      <c r="AK3025" s="4"/>
      <c r="AL3025" s="4"/>
      <c r="AM3025" s="1"/>
      <c r="AN3025" s="1"/>
      <c r="AO3025" s="1"/>
      <c r="AP3025" s="4"/>
      <c r="CI3025" s="1" t="s">
        <v>149</v>
      </c>
    </row>
    <row r="3026" spans="1:131" hidden="1" x14ac:dyDescent="0.25">
      <c r="A3026" s="1" t="s">
        <v>480</v>
      </c>
      <c r="B3026" s="1" t="s">
        <v>479</v>
      </c>
      <c r="C3026" s="1" t="s">
        <v>148</v>
      </c>
      <c r="D3026" s="84">
        <v>1998</v>
      </c>
      <c r="E3026" s="3">
        <v>36220</v>
      </c>
      <c r="F3026" s="3"/>
      <c r="AK3026" s="4"/>
      <c r="AL3026" s="4"/>
      <c r="AM3026" s="1"/>
      <c r="AN3026" s="1"/>
      <c r="AO3026" s="1"/>
      <c r="AP3026" s="4"/>
      <c r="BB3026" s="1">
        <v>9</v>
      </c>
      <c r="BE3026" s="1">
        <v>0</v>
      </c>
      <c r="BM3026" s="1">
        <v>0</v>
      </c>
      <c r="CI3026" s="1" t="s">
        <v>149</v>
      </c>
    </row>
    <row r="3027" spans="1:131" hidden="1" x14ac:dyDescent="0.25">
      <c r="A3027" s="1" t="s">
        <v>480</v>
      </c>
      <c r="B3027" s="1" t="s">
        <v>479</v>
      </c>
      <c r="C3027" s="1" t="s">
        <v>148</v>
      </c>
      <c r="D3027" s="84">
        <v>1998</v>
      </c>
      <c r="E3027" s="3">
        <v>36342</v>
      </c>
      <c r="F3027" s="3"/>
      <c r="J3027" s="1">
        <v>444.37740000000002</v>
      </c>
      <c r="K3027" s="1">
        <v>4085.3</v>
      </c>
      <c r="L3027" s="1">
        <v>4847</v>
      </c>
      <c r="M3027" s="1">
        <v>3573.75</v>
      </c>
      <c r="AG3027" s="1">
        <v>444.37740000000002</v>
      </c>
      <c r="AH3027" s="1">
        <v>4085.3</v>
      </c>
      <c r="AI3027" s="1">
        <v>4847</v>
      </c>
      <c r="AJ3027" s="1">
        <v>3573.75</v>
      </c>
      <c r="AK3027" s="4"/>
      <c r="AL3027" s="4"/>
      <c r="AM3027" s="1"/>
      <c r="AN3027" s="1"/>
      <c r="AO3027" s="1"/>
      <c r="AP3027" s="4"/>
      <c r="CI3027" s="1" t="s">
        <v>149</v>
      </c>
    </row>
    <row r="3028" spans="1:131" hidden="1" x14ac:dyDescent="0.25">
      <c r="A3028" s="1" t="s">
        <v>480</v>
      </c>
      <c r="B3028" s="1" t="s">
        <v>479</v>
      </c>
      <c r="C3028" s="1" t="s">
        <v>148</v>
      </c>
      <c r="D3028" s="84">
        <v>1998</v>
      </c>
      <c r="E3028" s="3">
        <v>36435</v>
      </c>
      <c r="F3028" s="3"/>
      <c r="AK3028" s="4"/>
      <c r="AL3028" s="4"/>
      <c r="AM3028" s="1"/>
      <c r="AN3028" s="1"/>
      <c r="AO3028" s="1"/>
      <c r="AP3028" s="4"/>
      <c r="CI3028" s="1" t="s">
        <v>149</v>
      </c>
    </row>
    <row r="3029" spans="1:131" hidden="1" x14ac:dyDescent="0.25">
      <c r="A3029" s="1" t="s">
        <v>480</v>
      </c>
      <c r="B3029" s="1" t="s">
        <v>479</v>
      </c>
      <c r="C3029" s="1" t="s">
        <v>148</v>
      </c>
      <c r="D3029" s="84">
        <v>1998</v>
      </c>
      <c r="E3029" s="3">
        <v>36495</v>
      </c>
      <c r="F3029" s="3"/>
      <c r="J3029" s="1">
        <v>2223.15</v>
      </c>
      <c r="K3029" s="1">
        <v>4914.3</v>
      </c>
      <c r="L3029" s="1">
        <v>2472.0725000000002</v>
      </c>
      <c r="AH3029" s="1">
        <v>2223.15</v>
      </c>
      <c r="AI3029" s="1">
        <v>4914.3</v>
      </c>
      <c r="AJ3029" s="1">
        <v>2472.0725000000002</v>
      </c>
      <c r="AK3029" s="4"/>
      <c r="AL3029" s="4"/>
      <c r="AM3029" s="1"/>
      <c r="AN3029" s="1"/>
      <c r="AO3029" s="1"/>
      <c r="AP3029" s="4"/>
      <c r="CI3029" s="1" t="s">
        <v>149</v>
      </c>
    </row>
    <row r="3030" spans="1:131" hidden="1" x14ac:dyDescent="0.25">
      <c r="A3030" s="1" t="s">
        <v>480</v>
      </c>
      <c r="B3030" s="1" t="s">
        <v>479</v>
      </c>
      <c r="C3030" s="1" t="s">
        <v>150</v>
      </c>
      <c r="D3030" s="84">
        <v>1998</v>
      </c>
      <c r="E3030" s="3">
        <v>35838</v>
      </c>
      <c r="F3030" s="3"/>
      <c r="J3030" s="1">
        <v>0.17</v>
      </c>
      <c r="K3030" s="1">
        <v>0.1875</v>
      </c>
      <c r="L3030" s="1">
        <v>5.5E-2</v>
      </c>
      <c r="M3030" s="1">
        <v>483.8</v>
      </c>
      <c r="N3030" s="1">
        <v>746.07500000000005</v>
      </c>
      <c r="O3030" s="1">
        <v>1463.7249999999999</v>
      </c>
      <c r="P3030" s="1">
        <v>2565.5250000000001</v>
      </c>
      <c r="Q3030" s="1">
        <v>3343.55</v>
      </c>
      <c r="R3030" s="1">
        <v>4112.7</v>
      </c>
      <c r="Y3030" s="1">
        <v>24192.352940000001</v>
      </c>
      <c r="Z3030" s="1">
        <v>22856.799999999999</v>
      </c>
      <c r="AA3030" s="1">
        <v>9831.8181820000009</v>
      </c>
      <c r="AC3030" s="1">
        <v>483.8</v>
      </c>
      <c r="AD3030" s="1">
        <v>746.07500000000005</v>
      </c>
      <c r="AE3030" s="1">
        <v>1463.7249999999999</v>
      </c>
      <c r="AF3030" s="1">
        <v>2565.5250000000001</v>
      </c>
      <c r="AG3030" s="1">
        <v>3343.55</v>
      </c>
      <c r="AH3030" s="1">
        <v>4112.7</v>
      </c>
      <c r="AI3030" s="1">
        <v>4285.6499999999996</v>
      </c>
      <c r="AJ3030" s="1">
        <v>540.75</v>
      </c>
      <c r="AK3030" s="4"/>
      <c r="AL3030" s="4"/>
      <c r="AM3030" s="1"/>
      <c r="AN3030" s="1"/>
      <c r="AO3030" s="1"/>
      <c r="AP3030" s="4"/>
      <c r="CI3030" s="1" t="s">
        <v>151</v>
      </c>
    </row>
    <row r="3031" spans="1:131" hidden="1" x14ac:dyDescent="0.25">
      <c r="A3031" s="1" t="s">
        <v>480</v>
      </c>
      <c r="B3031" s="1" t="s">
        <v>479</v>
      </c>
      <c r="C3031" s="1" t="s">
        <v>150</v>
      </c>
      <c r="D3031" s="84">
        <v>1998</v>
      </c>
      <c r="E3031" s="3">
        <v>35896</v>
      </c>
      <c r="F3031" s="3"/>
      <c r="J3031" s="1">
        <v>1.4E-2</v>
      </c>
      <c r="K3031" s="1">
        <v>2.1499999999999998E-2</v>
      </c>
      <c r="L3031" s="1">
        <v>3.1E-2</v>
      </c>
      <c r="M3031" s="1">
        <v>3.5499999999999997E-2</v>
      </c>
      <c r="N3031" s="1">
        <v>2.35E-2</v>
      </c>
      <c r="O3031" s="1">
        <v>336.85</v>
      </c>
      <c r="P3031" s="1">
        <v>489.7</v>
      </c>
      <c r="Q3031" s="1">
        <v>738.7</v>
      </c>
      <c r="R3031" s="1">
        <v>1112.45</v>
      </c>
      <c r="S3031" s="1">
        <v>24060.71429</v>
      </c>
      <c r="T3031" s="1">
        <v>22776.744190000001</v>
      </c>
      <c r="U3031" s="1">
        <v>23829.03226</v>
      </c>
      <c r="V3031" s="1">
        <v>31336.619719999999</v>
      </c>
      <c r="W3031" s="1">
        <v>12740.42553</v>
      </c>
      <c r="AB3031" s="1">
        <v>336.85</v>
      </c>
      <c r="AC3031" s="1">
        <v>489.7</v>
      </c>
      <c r="AD3031" s="1">
        <v>738.7</v>
      </c>
      <c r="AE3031" s="1">
        <v>1112.45</v>
      </c>
      <c r="AF3031" s="1">
        <v>299.39999999999998</v>
      </c>
      <c r="AK3031" s="4"/>
      <c r="AL3031" s="4"/>
      <c r="AM3031" s="1"/>
      <c r="AN3031" s="1"/>
      <c r="AO3031" s="1"/>
      <c r="AP3031" s="4"/>
      <c r="CI3031" s="1" t="s">
        <v>151</v>
      </c>
    </row>
    <row r="3032" spans="1:131" hidden="1" x14ac:dyDescent="0.25">
      <c r="A3032" s="1" t="s">
        <v>480</v>
      </c>
      <c r="B3032" s="1" t="s">
        <v>479</v>
      </c>
      <c r="C3032" s="1" t="s">
        <v>150</v>
      </c>
      <c r="D3032" s="84">
        <v>1998</v>
      </c>
      <c r="E3032" s="3">
        <v>36050</v>
      </c>
      <c r="F3032" s="3"/>
      <c r="J3032" s="1">
        <v>0.23449999999999999</v>
      </c>
      <c r="K3032" s="1">
        <v>0.154</v>
      </c>
      <c r="L3032" s="1">
        <v>292.745</v>
      </c>
      <c r="M3032" s="1">
        <v>2565.5250000000001</v>
      </c>
      <c r="N3032" s="1">
        <v>3343.55</v>
      </c>
      <c r="O3032" s="1">
        <v>3927.45</v>
      </c>
      <c r="P3032" s="1">
        <v>4788.25</v>
      </c>
      <c r="Q3032" s="1">
        <v>3153.4</v>
      </c>
      <c r="R3032" s="1">
        <v>20418.976549999999</v>
      </c>
      <c r="Z3032" s="1">
        <v>20418.976549999999</v>
      </c>
      <c r="AA3032" s="1">
        <v>20476.623380000001</v>
      </c>
      <c r="AE3032" s="1">
        <v>292.745</v>
      </c>
      <c r="AF3032" s="1">
        <v>2565.5250000000001</v>
      </c>
      <c r="AG3032" s="1">
        <v>3343.55</v>
      </c>
      <c r="AH3032" s="1">
        <v>3927.45</v>
      </c>
      <c r="AI3032" s="1">
        <v>4788.25</v>
      </c>
      <c r="AJ3032" s="1">
        <v>3153.4</v>
      </c>
      <c r="AK3032" s="4"/>
      <c r="AL3032" s="4"/>
      <c r="AM3032" s="1"/>
      <c r="AN3032" s="1"/>
      <c r="AO3032" s="1"/>
      <c r="AP3032" s="4"/>
      <c r="CI3032" s="1" t="s">
        <v>151</v>
      </c>
    </row>
    <row r="3033" spans="1:131" hidden="1" x14ac:dyDescent="0.25">
      <c r="A3033" s="1" t="s">
        <v>480</v>
      </c>
      <c r="B3033" s="1" t="s">
        <v>479</v>
      </c>
      <c r="C3033" s="1" t="s">
        <v>150</v>
      </c>
      <c r="D3033" s="84">
        <v>1998</v>
      </c>
      <c r="E3033" s="3">
        <v>36095</v>
      </c>
      <c r="F3033" s="3"/>
      <c r="AK3033" s="4"/>
      <c r="AL3033" s="4"/>
      <c r="AM3033" s="1"/>
      <c r="AN3033" s="1"/>
      <c r="AO3033" s="1"/>
      <c r="AP3033" s="4"/>
      <c r="CH3033" s="1" t="s">
        <v>151</v>
      </c>
      <c r="DS3033" s="1">
        <v>337.79</v>
      </c>
      <c r="DT3033" s="1">
        <v>0.20799999999999999</v>
      </c>
      <c r="DU3033" s="1">
        <v>0.25600000000000001</v>
      </c>
      <c r="DV3033" s="1">
        <v>0.24199999999999999</v>
      </c>
      <c r="DW3033" s="1">
        <v>0.19600000000000001</v>
      </c>
      <c r="DX3033" s="1">
        <v>0.249</v>
      </c>
      <c r="DY3033" s="1">
        <v>0.21099999999999999</v>
      </c>
      <c r="DZ3033" s="1">
        <v>0.13300000000000001</v>
      </c>
      <c r="EA3033" s="1">
        <v>0.19400000000000001</v>
      </c>
    </row>
    <row r="3034" spans="1:131" hidden="1" x14ac:dyDescent="0.25">
      <c r="A3034" s="1" t="s">
        <v>480</v>
      </c>
      <c r="B3034" s="1" t="s">
        <v>479</v>
      </c>
      <c r="C3034" s="1" t="s">
        <v>150</v>
      </c>
      <c r="D3034" s="84">
        <v>1998</v>
      </c>
      <c r="E3034" s="3">
        <v>36096</v>
      </c>
      <c r="F3034" s="3"/>
      <c r="AK3034" s="4"/>
      <c r="AL3034" s="4"/>
      <c r="AM3034" s="1"/>
      <c r="AN3034" s="1"/>
      <c r="AO3034" s="1"/>
      <c r="AP3034" s="4"/>
      <c r="BC3034" s="1">
        <v>2.4</v>
      </c>
      <c r="CB3034" s="1">
        <v>3.9</v>
      </c>
      <c r="CF3034" s="1">
        <v>4.9000000000000004</v>
      </c>
      <c r="CG3034" s="1">
        <v>2.4</v>
      </c>
      <c r="CI3034" s="1" t="s">
        <v>151</v>
      </c>
    </row>
    <row r="3035" spans="1:131" hidden="1" x14ac:dyDescent="0.25">
      <c r="A3035" s="1" t="s">
        <v>480</v>
      </c>
      <c r="B3035" s="1" t="s">
        <v>479</v>
      </c>
      <c r="C3035" s="1" t="s">
        <v>150</v>
      </c>
      <c r="D3035" s="84">
        <v>1998</v>
      </c>
      <c r="E3035" s="3">
        <v>36098</v>
      </c>
      <c r="F3035" s="3"/>
      <c r="AK3035" s="4"/>
      <c r="AL3035" s="4"/>
      <c r="AM3035" s="1"/>
      <c r="AN3035" s="1"/>
      <c r="AO3035" s="1"/>
      <c r="AP3035" s="4"/>
      <c r="BC3035" s="1">
        <v>2.9</v>
      </c>
      <c r="CB3035" s="1">
        <v>4.3499999999999996</v>
      </c>
      <c r="CF3035" s="1">
        <v>7.48</v>
      </c>
      <c r="CG3035" s="1">
        <v>2.9</v>
      </c>
      <c r="CI3035" s="1" t="s">
        <v>151</v>
      </c>
    </row>
    <row r="3036" spans="1:131" hidden="1" x14ac:dyDescent="0.25">
      <c r="A3036" s="1" t="s">
        <v>480</v>
      </c>
      <c r="B3036" s="1" t="s">
        <v>479</v>
      </c>
      <c r="C3036" s="1" t="s">
        <v>150</v>
      </c>
      <c r="D3036" s="84">
        <v>1998</v>
      </c>
      <c r="E3036" s="3">
        <v>36101</v>
      </c>
      <c r="F3036" s="3"/>
      <c r="AK3036" s="4"/>
      <c r="AL3036" s="4"/>
      <c r="AM3036" s="1"/>
      <c r="AN3036" s="1"/>
      <c r="AO3036" s="1"/>
      <c r="AP3036" s="4"/>
      <c r="BC3036" s="1">
        <v>3.1</v>
      </c>
      <c r="CB3036" s="1">
        <v>4.8</v>
      </c>
      <c r="CF3036" s="1">
        <v>8.48</v>
      </c>
      <c r="CG3036" s="1">
        <v>4.5999999999999996</v>
      </c>
      <c r="CH3036" s="1" t="s">
        <v>151</v>
      </c>
      <c r="CI3036" s="1" t="s">
        <v>151</v>
      </c>
      <c r="DS3036" s="1">
        <v>375.1</v>
      </c>
      <c r="DT3036" s="1">
        <v>0.307</v>
      </c>
      <c r="DU3036" s="1">
        <v>0.28799999999999998</v>
      </c>
      <c r="DV3036" s="1">
        <v>0.26200000000000001</v>
      </c>
      <c r="DW3036" s="1">
        <v>0.22700000000000001</v>
      </c>
      <c r="DX3036" s="1">
        <v>0.25900000000000001</v>
      </c>
      <c r="DY3036" s="1">
        <v>0.214</v>
      </c>
      <c r="DZ3036" s="1">
        <v>0.13400000000000001</v>
      </c>
      <c r="EA3036" s="1">
        <v>0.186</v>
      </c>
    </row>
    <row r="3037" spans="1:131" hidden="1" x14ac:dyDescent="0.25">
      <c r="A3037" s="1" t="s">
        <v>480</v>
      </c>
      <c r="B3037" s="1" t="s">
        <v>479</v>
      </c>
      <c r="C3037" s="1" t="s">
        <v>150</v>
      </c>
      <c r="D3037" s="84">
        <v>1998</v>
      </c>
      <c r="E3037" s="3">
        <v>36103</v>
      </c>
      <c r="F3037" s="3"/>
      <c r="AK3037" s="4">
        <v>50.33</v>
      </c>
      <c r="AL3037" s="119">
        <f>AK3037/100</f>
        <v>0.50329999999999997</v>
      </c>
      <c r="AM3037" s="1"/>
      <c r="AN3037" s="1"/>
      <c r="AO3037" s="1"/>
      <c r="AP3037" s="4"/>
      <c r="AX3037" s="1">
        <v>0.372046612</v>
      </c>
      <c r="BA3037" s="1">
        <v>0</v>
      </c>
      <c r="BB3037" s="1">
        <v>0</v>
      </c>
      <c r="BE3037" s="1">
        <v>4</v>
      </c>
      <c r="BF3037" s="1">
        <v>222.33</v>
      </c>
      <c r="BG3037" s="1">
        <v>0.89</v>
      </c>
      <c r="BJ3037" s="1">
        <f>BL3037</f>
        <v>34.659999999999997</v>
      </c>
      <c r="BK3037" s="1">
        <v>23969.89</v>
      </c>
      <c r="BL3037" s="1">
        <v>34.659999999999997</v>
      </c>
      <c r="BM3037" s="1">
        <v>0</v>
      </c>
      <c r="BZ3037" s="1">
        <v>15.67</v>
      </c>
      <c r="CD3037" s="1">
        <v>537.08000000000004</v>
      </c>
      <c r="CI3037" s="1" t="s">
        <v>151</v>
      </c>
    </row>
    <row r="3038" spans="1:131" hidden="1" x14ac:dyDescent="0.25">
      <c r="A3038" s="1" t="s">
        <v>480</v>
      </c>
      <c r="B3038" s="1" t="s">
        <v>479</v>
      </c>
      <c r="C3038" s="1" t="s">
        <v>150</v>
      </c>
      <c r="D3038" s="84">
        <v>1998</v>
      </c>
      <c r="E3038" s="3">
        <v>36104</v>
      </c>
      <c r="F3038" s="3"/>
      <c r="AK3038" s="4"/>
      <c r="AL3038" s="4"/>
      <c r="AM3038" s="1"/>
      <c r="AN3038" s="1"/>
      <c r="AO3038" s="1"/>
      <c r="AP3038" s="4"/>
      <c r="BC3038" s="1">
        <v>3.8</v>
      </c>
      <c r="CB3038" s="1">
        <v>5.15</v>
      </c>
      <c r="CF3038" s="1">
        <v>10.119999999999999</v>
      </c>
      <c r="CG3038" s="1">
        <v>5.8</v>
      </c>
      <c r="CI3038" s="1" t="s">
        <v>151</v>
      </c>
    </row>
    <row r="3039" spans="1:131" hidden="1" x14ac:dyDescent="0.25">
      <c r="A3039" s="1" t="s">
        <v>480</v>
      </c>
      <c r="B3039" s="1" t="s">
        <v>479</v>
      </c>
      <c r="C3039" s="1" t="s">
        <v>150</v>
      </c>
      <c r="D3039" s="84">
        <v>1998</v>
      </c>
      <c r="E3039" s="3">
        <v>36108</v>
      </c>
      <c r="F3039" s="3"/>
      <c r="AK3039" s="4"/>
      <c r="AL3039" s="4"/>
      <c r="AM3039" s="1"/>
      <c r="AN3039" s="1"/>
      <c r="AO3039" s="1"/>
      <c r="AP3039" s="4"/>
      <c r="BC3039" s="1">
        <v>4.4000000000000004</v>
      </c>
      <c r="CB3039" s="1">
        <v>5.95</v>
      </c>
      <c r="CF3039" s="1">
        <v>12.24</v>
      </c>
      <c r="CG3039" s="1">
        <v>7.49</v>
      </c>
      <c r="CH3039" s="1" t="s">
        <v>151</v>
      </c>
      <c r="CI3039" s="1" t="s">
        <v>151</v>
      </c>
      <c r="DS3039" s="1">
        <v>375.01</v>
      </c>
      <c r="DT3039" s="1">
        <v>0.27300000000000002</v>
      </c>
      <c r="DU3039" s="1">
        <v>0.28399999999999997</v>
      </c>
      <c r="DV3039" s="1">
        <v>0.26400000000000001</v>
      </c>
      <c r="DW3039" s="1">
        <v>0.249</v>
      </c>
      <c r="DX3039" s="1">
        <v>0.26800000000000002</v>
      </c>
      <c r="DY3039" s="1">
        <v>0.215</v>
      </c>
      <c r="DZ3039" s="1">
        <v>0.13700000000000001</v>
      </c>
      <c r="EA3039" s="1">
        <v>0.186</v>
      </c>
    </row>
    <row r="3040" spans="1:131" hidden="1" x14ac:dyDescent="0.25">
      <c r="A3040" s="1" t="s">
        <v>480</v>
      </c>
      <c r="B3040" s="1" t="s">
        <v>479</v>
      </c>
      <c r="C3040" s="1" t="s">
        <v>150</v>
      </c>
      <c r="D3040" s="84">
        <v>1998</v>
      </c>
      <c r="E3040" s="3">
        <v>36110</v>
      </c>
      <c r="F3040" s="3"/>
      <c r="J3040" s="1">
        <v>1.0999999999999999E-2</v>
      </c>
      <c r="K3040" s="1">
        <v>1.6500000000000001E-2</v>
      </c>
      <c r="L3040" s="1">
        <v>2.5499999999999998E-2</v>
      </c>
      <c r="M3040" s="1">
        <v>4.8000000000000001E-2</v>
      </c>
      <c r="N3040" s="1">
        <v>0.08</v>
      </c>
      <c r="O3040" s="1">
        <v>3.5999999999999997E-2</v>
      </c>
      <c r="P3040" s="1">
        <v>307.2</v>
      </c>
      <c r="Q3040" s="1">
        <v>477.9</v>
      </c>
      <c r="R3040" s="1">
        <v>753.45</v>
      </c>
      <c r="S3040" s="1">
        <v>27927.272730000001</v>
      </c>
      <c r="T3040" s="1">
        <v>28963.63636</v>
      </c>
      <c r="U3040" s="1">
        <v>29547.058819999998</v>
      </c>
      <c r="V3040" s="1">
        <v>30217.708330000001</v>
      </c>
      <c r="W3040" s="1">
        <v>30814.375</v>
      </c>
      <c r="X3040" s="1">
        <v>27405.555560000001</v>
      </c>
      <c r="AB3040" s="1">
        <v>307.2</v>
      </c>
      <c r="AC3040" s="1">
        <v>477.9</v>
      </c>
      <c r="AD3040" s="1">
        <v>753.45</v>
      </c>
      <c r="AE3040" s="1">
        <v>1450.45</v>
      </c>
      <c r="AF3040" s="1">
        <v>2465.15</v>
      </c>
      <c r="AG3040" s="1">
        <v>986.6</v>
      </c>
      <c r="AK3040" s="4">
        <v>125.53</v>
      </c>
      <c r="AL3040" s="119">
        <f>AK3040/100</f>
        <v>1.2553000000000001</v>
      </c>
      <c r="AM3040" s="1"/>
      <c r="AN3040" s="1"/>
      <c r="AO3040" s="1"/>
      <c r="AP3040" s="4"/>
      <c r="AX3040" s="1">
        <v>0.73950129200000003</v>
      </c>
      <c r="BA3040" s="1">
        <v>0.04</v>
      </c>
      <c r="BB3040" s="1">
        <v>0</v>
      </c>
      <c r="BE3040" s="1">
        <v>5</v>
      </c>
      <c r="BF3040" s="1">
        <v>335.5</v>
      </c>
      <c r="BG3040" s="1">
        <v>2.7</v>
      </c>
      <c r="BJ3040" s="1">
        <f>BL3040</f>
        <v>77.2</v>
      </c>
      <c r="BK3040" s="1">
        <v>29655.89</v>
      </c>
      <c r="BL3040" s="1">
        <v>77.2</v>
      </c>
      <c r="BM3040" s="1">
        <v>0</v>
      </c>
      <c r="BZ3040" s="1">
        <v>48.07</v>
      </c>
      <c r="CD3040" s="1">
        <v>736.31</v>
      </c>
      <c r="CI3040" s="1" t="s">
        <v>151</v>
      </c>
    </row>
    <row r="3041" spans="1:131" hidden="1" x14ac:dyDescent="0.25">
      <c r="A3041" s="1" t="s">
        <v>480</v>
      </c>
      <c r="B3041" s="1" t="s">
        <v>479</v>
      </c>
      <c r="C3041" s="1" t="s">
        <v>150</v>
      </c>
      <c r="D3041" s="84">
        <v>1998</v>
      </c>
      <c r="E3041" s="3">
        <v>36111</v>
      </c>
      <c r="F3041" s="3"/>
      <c r="AK3041" s="4"/>
      <c r="AL3041" s="4"/>
      <c r="AM3041" s="1"/>
      <c r="AN3041" s="1"/>
      <c r="AO3041" s="1"/>
      <c r="AP3041" s="4"/>
      <c r="BC3041" s="1">
        <v>5</v>
      </c>
      <c r="CB3041" s="1">
        <v>6.5</v>
      </c>
      <c r="CF3041" s="1">
        <v>13.63</v>
      </c>
      <c r="CG3041" s="1">
        <v>8.52</v>
      </c>
      <c r="CI3041" s="1" t="s">
        <v>151</v>
      </c>
    </row>
    <row r="3042" spans="1:131" hidden="1" x14ac:dyDescent="0.25">
      <c r="A3042" s="1" t="s">
        <v>480</v>
      </c>
      <c r="B3042" s="1" t="s">
        <v>479</v>
      </c>
      <c r="C3042" s="1" t="s">
        <v>150</v>
      </c>
      <c r="D3042" s="84">
        <v>1998</v>
      </c>
      <c r="E3042" s="3">
        <v>36115</v>
      </c>
      <c r="F3042" s="3"/>
      <c r="AK3042" s="4"/>
      <c r="AL3042" s="4"/>
      <c r="AM3042" s="1"/>
      <c r="AN3042" s="1"/>
      <c r="AO3042" s="1"/>
      <c r="AP3042" s="4"/>
      <c r="BC3042" s="1">
        <v>5.6</v>
      </c>
      <c r="CB3042" s="1">
        <v>7</v>
      </c>
      <c r="CF3042" s="1">
        <v>14.69</v>
      </c>
      <c r="CG3042" s="1">
        <v>10.210000000000001</v>
      </c>
      <c r="CH3042" s="1" t="s">
        <v>151</v>
      </c>
      <c r="CI3042" s="1" t="s">
        <v>151</v>
      </c>
      <c r="DS3042" s="1">
        <v>379.63</v>
      </c>
      <c r="DT3042" s="1">
        <v>0.26700000000000002</v>
      </c>
      <c r="DU3042" s="1">
        <v>0.27100000000000002</v>
      </c>
      <c r="DV3042" s="1">
        <v>0.26600000000000001</v>
      </c>
      <c r="DW3042" s="1">
        <v>0.252</v>
      </c>
      <c r="DX3042" s="1">
        <v>0.27600000000000002</v>
      </c>
      <c r="DY3042" s="1">
        <v>0.22600000000000001</v>
      </c>
      <c r="DZ3042" s="1">
        <v>0.14499999999999999</v>
      </c>
      <c r="EA3042" s="1">
        <v>0.19500000000000001</v>
      </c>
    </row>
    <row r="3043" spans="1:131" hidden="1" x14ac:dyDescent="0.25">
      <c r="A3043" s="1" t="s">
        <v>480</v>
      </c>
      <c r="B3043" s="1" t="s">
        <v>479</v>
      </c>
      <c r="C3043" s="1" t="s">
        <v>150</v>
      </c>
      <c r="D3043" s="84">
        <v>1998</v>
      </c>
      <c r="E3043" s="3">
        <v>36116</v>
      </c>
      <c r="F3043" s="3"/>
      <c r="J3043" s="1">
        <v>5.6500000000000002E-2</v>
      </c>
      <c r="K3043" s="1">
        <v>0.10150000000000001</v>
      </c>
      <c r="L3043" s="1">
        <v>0.13150000000000001</v>
      </c>
      <c r="M3043" s="1">
        <v>4.1000000000000002E-2</v>
      </c>
      <c r="N3043" s="1">
        <v>322.02499999999998</v>
      </c>
      <c r="O3043" s="1">
        <v>483.8</v>
      </c>
      <c r="P3043" s="1">
        <v>746.07500000000005</v>
      </c>
      <c r="Q3043" s="1">
        <v>1477</v>
      </c>
      <c r="R3043" s="1">
        <v>2599.5</v>
      </c>
      <c r="V3043" s="1">
        <v>26141.592919999999</v>
      </c>
      <c r="W3043" s="1">
        <v>25610.837439999999</v>
      </c>
      <c r="X3043" s="1">
        <v>23699.619770000001</v>
      </c>
      <c r="Y3043" s="1">
        <v>17963.414629999999</v>
      </c>
      <c r="AB3043" s="1">
        <v>322.02499999999998</v>
      </c>
      <c r="AC3043" s="1">
        <v>483.8</v>
      </c>
      <c r="AD3043" s="1">
        <v>746.07500000000005</v>
      </c>
      <c r="AE3043" s="1">
        <v>1477</v>
      </c>
      <c r="AF3043" s="1">
        <v>2599.5</v>
      </c>
      <c r="AG3043" s="1">
        <v>3116.5</v>
      </c>
      <c r="AH3043" s="1">
        <v>736.5</v>
      </c>
      <c r="AK3043" s="4">
        <v>261.14999999999998</v>
      </c>
      <c r="AL3043" s="119">
        <f>AK3043/100</f>
        <v>2.6114999999999999</v>
      </c>
      <c r="AM3043" s="1"/>
      <c r="AN3043" s="1"/>
      <c r="AO3043" s="1"/>
      <c r="AP3043" s="4"/>
      <c r="AX3043" s="1">
        <v>0.89773229300000001</v>
      </c>
      <c r="BA3043" s="1">
        <v>0.32</v>
      </c>
      <c r="BB3043" s="1">
        <v>0</v>
      </c>
      <c r="BE3043" s="1">
        <v>6</v>
      </c>
      <c r="BF3043" s="1">
        <v>500</v>
      </c>
      <c r="BG3043" s="1">
        <v>4.34</v>
      </c>
      <c r="BJ3043" s="1">
        <f>BL3043</f>
        <v>146</v>
      </c>
      <c r="BK3043" s="1">
        <v>24911.38</v>
      </c>
      <c r="BL3043" s="1">
        <v>146</v>
      </c>
      <c r="BM3043" s="1">
        <v>0</v>
      </c>
      <c r="BZ3043" s="1">
        <v>112.96</v>
      </c>
      <c r="CD3043" s="1">
        <v>710.33</v>
      </c>
      <c r="CI3043" s="1" t="s">
        <v>151</v>
      </c>
    </row>
    <row r="3044" spans="1:131" hidden="1" x14ac:dyDescent="0.25">
      <c r="A3044" s="1" t="s">
        <v>480</v>
      </c>
      <c r="B3044" s="1" t="s">
        <v>479</v>
      </c>
      <c r="C3044" s="1" t="s">
        <v>150</v>
      </c>
      <c r="D3044" s="84">
        <v>1998</v>
      </c>
      <c r="E3044" s="3">
        <v>36118</v>
      </c>
      <c r="F3044" s="3"/>
      <c r="AK3044" s="4"/>
      <c r="AL3044" s="4"/>
      <c r="AM3044" s="1"/>
      <c r="AN3044" s="1"/>
      <c r="AO3044" s="1"/>
      <c r="AP3044" s="4"/>
      <c r="BC3044" s="1">
        <v>5.95</v>
      </c>
      <c r="CB3044" s="1">
        <v>7.5</v>
      </c>
      <c r="CF3044" s="1">
        <v>16.13</v>
      </c>
      <c r="CG3044" s="1">
        <v>11.22</v>
      </c>
      <c r="CI3044" s="1" t="s">
        <v>151</v>
      </c>
    </row>
    <row r="3045" spans="1:131" hidden="1" x14ac:dyDescent="0.25">
      <c r="A3045" s="1" t="s">
        <v>480</v>
      </c>
      <c r="B3045" s="1" t="s">
        <v>479</v>
      </c>
      <c r="C3045" s="1" t="s">
        <v>150</v>
      </c>
      <c r="D3045" s="84">
        <v>1998</v>
      </c>
      <c r="E3045" s="3">
        <v>36122</v>
      </c>
      <c r="F3045" s="3"/>
      <c r="J3045" s="1">
        <v>9.8500000000000004E-2</v>
      </c>
      <c r="K3045" s="1">
        <v>0.14149999999999999</v>
      </c>
      <c r="L3045" s="1">
        <v>0.14899999999999999</v>
      </c>
      <c r="M3045" s="1">
        <v>5.3499999999999999E-2</v>
      </c>
      <c r="N3045" s="1">
        <v>322.02499999999998</v>
      </c>
      <c r="O3045" s="1">
        <v>483.8</v>
      </c>
      <c r="P3045" s="1">
        <v>746.07500000000005</v>
      </c>
      <c r="Q3045" s="1">
        <v>1463.7249999999999</v>
      </c>
      <c r="R3045" s="1">
        <v>2531.5500000000002</v>
      </c>
      <c r="W3045" s="1">
        <v>25701.015230000001</v>
      </c>
      <c r="X3045" s="1">
        <v>25233.922259999999</v>
      </c>
      <c r="Y3045" s="1">
        <v>25115.436239999999</v>
      </c>
      <c r="Z3045" s="1">
        <v>12661.68224</v>
      </c>
      <c r="AB3045" s="1">
        <v>322.02499999999998</v>
      </c>
      <c r="AC3045" s="1">
        <v>483.8</v>
      </c>
      <c r="AD3045" s="1">
        <v>746.07500000000005</v>
      </c>
      <c r="AE3045" s="1">
        <v>1463.7249999999999</v>
      </c>
      <c r="AF3045" s="1">
        <v>2531.5500000000002</v>
      </c>
      <c r="AG3045" s="1">
        <v>3570.6</v>
      </c>
      <c r="AH3045" s="1">
        <v>3742.2</v>
      </c>
      <c r="AI3045" s="1">
        <v>677.4</v>
      </c>
      <c r="AK3045" s="4">
        <v>442.23</v>
      </c>
      <c r="AL3045" s="119">
        <f>AK3045/100</f>
        <v>4.4222999999999999</v>
      </c>
      <c r="AM3045" s="1"/>
      <c r="AN3045" s="1"/>
      <c r="AO3045" s="1"/>
      <c r="AP3045" s="4"/>
      <c r="AX3045" s="1">
        <v>0.96512023700000005</v>
      </c>
      <c r="BA3045" s="1">
        <v>1.45</v>
      </c>
      <c r="BB3045" s="1">
        <v>0</v>
      </c>
      <c r="BC3045" s="1">
        <v>6.6</v>
      </c>
      <c r="BE3045" s="1">
        <v>7</v>
      </c>
      <c r="BF3045" s="1">
        <v>677.33</v>
      </c>
      <c r="BG3045" s="1">
        <v>6.5</v>
      </c>
      <c r="BJ3045" s="1">
        <f>BL3045</f>
        <v>202.16</v>
      </c>
      <c r="BK3045" s="1">
        <v>25656.11</v>
      </c>
      <c r="BL3045" s="1">
        <v>202.16</v>
      </c>
      <c r="BM3045" s="1">
        <v>0</v>
      </c>
      <c r="BZ3045" s="1">
        <v>230.24</v>
      </c>
      <c r="CB3045" s="1">
        <v>7.9</v>
      </c>
      <c r="CD3045" s="1">
        <v>802.73</v>
      </c>
      <c r="CF3045" s="1">
        <v>16.96</v>
      </c>
      <c r="CG3045" s="1">
        <v>12.74</v>
      </c>
      <c r="CH3045" s="1" t="s">
        <v>151</v>
      </c>
      <c r="CI3045" s="1" t="s">
        <v>151</v>
      </c>
      <c r="DS3045" s="1">
        <v>379.86</v>
      </c>
      <c r="DT3045" s="1">
        <v>0.27300000000000002</v>
      </c>
      <c r="DU3045" s="1">
        <v>0.27500000000000002</v>
      </c>
      <c r="DV3045" s="1">
        <v>0.26800000000000002</v>
      </c>
      <c r="DW3045" s="1">
        <v>0.246</v>
      </c>
      <c r="DX3045" s="1">
        <v>0.27500000000000002</v>
      </c>
      <c r="DY3045" s="1">
        <v>0.223</v>
      </c>
      <c r="DZ3045" s="1">
        <v>0.14599999999999999</v>
      </c>
      <c r="EA3045" s="1">
        <v>0.193</v>
      </c>
    </row>
    <row r="3046" spans="1:131" hidden="1" x14ac:dyDescent="0.25">
      <c r="A3046" s="1" t="s">
        <v>480</v>
      </c>
      <c r="B3046" s="1" t="s">
        <v>479</v>
      </c>
      <c r="C3046" s="1" t="s">
        <v>150</v>
      </c>
      <c r="D3046" s="84">
        <v>1998</v>
      </c>
      <c r="E3046" s="3">
        <v>36125</v>
      </c>
      <c r="F3046" s="3"/>
      <c r="AK3046" s="4"/>
      <c r="AL3046" s="4"/>
      <c r="AM3046" s="1"/>
      <c r="AN3046" s="1"/>
      <c r="AO3046" s="1"/>
      <c r="AP3046" s="4"/>
      <c r="BC3046" s="1">
        <v>6.9</v>
      </c>
      <c r="CB3046" s="1">
        <v>8.1</v>
      </c>
      <c r="CF3046" s="1">
        <v>17.41</v>
      </c>
      <c r="CG3046" s="1">
        <v>13.36</v>
      </c>
      <c r="CI3046" s="1" t="s">
        <v>151</v>
      </c>
    </row>
    <row r="3047" spans="1:131" hidden="1" x14ac:dyDescent="0.25">
      <c r="A3047" s="1" t="s">
        <v>480</v>
      </c>
      <c r="B3047" s="1" t="s">
        <v>479</v>
      </c>
      <c r="C3047" s="1" t="s">
        <v>150</v>
      </c>
      <c r="D3047" s="84">
        <v>1998</v>
      </c>
      <c r="E3047" s="3">
        <v>36129</v>
      </c>
      <c r="F3047" s="3"/>
      <c r="AK3047" s="4"/>
      <c r="AL3047" s="4"/>
      <c r="AM3047" s="1"/>
      <c r="AN3047" s="1"/>
      <c r="AO3047" s="1"/>
      <c r="AP3047" s="4"/>
      <c r="BC3047" s="1">
        <v>7.4</v>
      </c>
      <c r="CB3047" s="1">
        <v>8.5</v>
      </c>
      <c r="CF3047" s="1">
        <v>18.25</v>
      </c>
      <c r="CG3047" s="1">
        <v>14.32</v>
      </c>
      <c r="CH3047" s="1" t="s">
        <v>151</v>
      </c>
      <c r="CI3047" s="1" t="s">
        <v>151</v>
      </c>
      <c r="DS3047" s="1">
        <v>388.09</v>
      </c>
      <c r="DT3047" s="1">
        <v>0.28399999999999997</v>
      </c>
      <c r="DU3047" s="1">
        <v>0.28699999999999998</v>
      </c>
      <c r="DV3047" s="1">
        <v>0.26700000000000002</v>
      </c>
      <c r="DW3047" s="1">
        <v>0.251</v>
      </c>
      <c r="DX3047" s="1">
        <v>0.28199999999999997</v>
      </c>
      <c r="DY3047" s="1">
        <v>0.22700000000000001</v>
      </c>
      <c r="DZ3047" s="1">
        <v>0.14499999999999999</v>
      </c>
      <c r="EA3047" s="1">
        <v>0.19800000000000001</v>
      </c>
    </row>
    <row r="3048" spans="1:131" hidden="1" x14ac:dyDescent="0.25">
      <c r="A3048" s="1" t="s">
        <v>480</v>
      </c>
      <c r="B3048" s="1" t="s">
        <v>479</v>
      </c>
      <c r="C3048" s="1" t="s">
        <v>150</v>
      </c>
      <c r="D3048" s="84">
        <v>1998</v>
      </c>
      <c r="E3048" s="3">
        <v>36131</v>
      </c>
      <c r="F3048" s="3"/>
      <c r="AK3048" s="4">
        <v>611.94000000000005</v>
      </c>
      <c r="AL3048" s="119">
        <f>AK3048/100</f>
        <v>6.1194000000000006</v>
      </c>
      <c r="AM3048" s="1"/>
      <c r="AN3048" s="1"/>
      <c r="AO3048" s="1"/>
      <c r="AP3048" s="4"/>
      <c r="AX3048" s="1">
        <v>0.982179888</v>
      </c>
      <c r="BA3048" s="1">
        <v>1.87</v>
      </c>
      <c r="BB3048" s="1">
        <v>0</v>
      </c>
      <c r="BE3048" s="1">
        <v>8</v>
      </c>
      <c r="BF3048" s="1">
        <v>833.17</v>
      </c>
      <c r="BG3048" s="1">
        <v>7.47</v>
      </c>
      <c r="BJ3048" s="1">
        <f>BL3048</f>
        <v>230.09</v>
      </c>
      <c r="BK3048" s="1">
        <v>26495.26</v>
      </c>
      <c r="BL3048" s="1">
        <v>230.09</v>
      </c>
      <c r="BM3048" s="1">
        <v>0</v>
      </c>
      <c r="BZ3048" s="1">
        <v>369.18</v>
      </c>
      <c r="CD3048" s="1">
        <v>768.08</v>
      </c>
      <c r="CI3048" s="1" t="s">
        <v>151</v>
      </c>
    </row>
    <row r="3049" spans="1:131" hidden="1" x14ac:dyDescent="0.25">
      <c r="A3049" s="1" t="s">
        <v>480</v>
      </c>
      <c r="B3049" s="1" t="s">
        <v>479</v>
      </c>
      <c r="C3049" s="1" t="s">
        <v>150</v>
      </c>
      <c r="D3049" s="84">
        <v>1998</v>
      </c>
      <c r="E3049" s="3">
        <v>36132</v>
      </c>
      <c r="F3049" s="3"/>
      <c r="AK3049" s="4"/>
      <c r="AL3049" s="4"/>
      <c r="AM3049" s="1"/>
      <c r="AN3049" s="1"/>
      <c r="AO3049" s="1"/>
      <c r="AP3049" s="4"/>
      <c r="BC3049" s="1">
        <v>7.85</v>
      </c>
      <c r="CB3049" s="1">
        <v>8.9499999999999993</v>
      </c>
      <c r="CF3049" s="1">
        <v>19.43</v>
      </c>
      <c r="CG3049" s="1">
        <v>15.67</v>
      </c>
      <c r="CI3049" s="1" t="s">
        <v>151</v>
      </c>
    </row>
    <row r="3050" spans="1:131" hidden="1" x14ac:dyDescent="0.25">
      <c r="A3050" s="1" t="s">
        <v>480</v>
      </c>
      <c r="B3050" s="1" t="s">
        <v>479</v>
      </c>
      <c r="C3050" s="1" t="s">
        <v>150</v>
      </c>
      <c r="D3050" s="84">
        <v>1998</v>
      </c>
      <c r="E3050" s="3">
        <v>36136</v>
      </c>
      <c r="F3050" s="3"/>
      <c r="AK3050" s="4"/>
      <c r="AL3050" s="4"/>
      <c r="AM3050" s="1"/>
      <c r="AN3050" s="1"/>
      <c r="AO3050" s="1"/>
      <c r="AP3050" s="4"/>
      <c r="BC3050" s="1">
        <v>8.4</v>
      </c>
      <c r="CB3050" s="1">
        <v>9.25</v>
      </c>
      <c r="CF3050" s="1">
        <v>20.36</v>
      </c>
      <c r="CG3050" s="1">
        <v>16.91</v>
      </c>
      <c r="CH3050" s="1" t="s">
        <v>151</v>
      </c>
      <c r="CI3050" s="1" t="s">
        <v>151</v>
      </c>
      <c r="DS3050" s="1">
        <v>378.62</v>
      </c>
      <c r="DT3050" s="1">
        <v>0.26600000000000001</v>
      </c>
      <c r="DU3050" s="1">
        <v>0.27900000000000003</v>
      </c>
      <c r="DV3050" s="1">
        <v>0.26500000000000001</v>
      </c>
      <c r="DW3050" s="1">
        <v>0.24</v>
      </c>
      <c r="DX3050" s="1">
        <v>0.27500000000000002</v>
      </c>
      <c r="DY3050" s="1">
        <v>0.22600000000000001</v>
      </c>
      <c r="DZ3050" s="1">
        <v>0.14499999999999999</v>
      </c>
      <c r="EA3050" s="1">
        <v>0.19900000000000001</v>
      </c>
    </row>
    <row r="3051" spans="1:131" hidden="1" x14ac:dyDescent="0.25">
      <c r="A3051" s="1" t="s">
        <v>480</v>
      </c>
      <c r="B3051" s="1" t="s">
        <v>479</v>
      </c>
      <c r="C3051" s="1" t="s">
        <v>150</v>
      </c>
      <c r="D3051" s="84">
        <v>1998</v>
      </c>
      <c r="E3051" s="3">
        <v>36138</v>
      </c>
      <c r="F3051" s="3"/>
      <c r="AK3051" s="4"/>
      <c r="AL3051" s="4"/>
      <c r="AM3051" s="1"/>
      <c r="AN3051" s="1"/>
      <c r="AO3051" s="1"/>
      <c r="AP3051" s="4"/>
      <c r="AX3051" s="1">
        <v>0.98686676500000003</v>
      </c>
      <c r="BA3051" s="1">
        <v>5.21</v>
      </c>
      <c r="BB3051" s="1">
        <v>3.8</v>
      </c>
      <c r="BE3051" s="1">
        <v>5.2</v>
      </c>
      <c r="BF3051" s="1">
        <v>1073.83</v>
      </c>
      <c r="BG3051" s="1">
        <v>8.2200000000000006</v>
      </c>
      <c r="BJ3051" s="1">
        <f>BL3051</f>
        <v>261.87</v>
      </c>
      <c r="BK3051" s="1">
        <v>23385.22</v>
      </c>
      <c r="BL3051" s="1">
        <v>261.87</v>
      </c>
      <c r="BM3051" s="1">
        <v>0</v>
      </c>
      <c r="BZ3051" s="1">
        <v>533.84</v>
      </c>
      <c r="CD3051" s="1">
        <v>779.63</v>
      </c>
      <c r="CI3051" s="1" t="s">
        <v>151</v>
      </c>
    </row>
    <row r="3052" spans="1:131" hidden="1" x14ac:dyDescent="0.25">
      <c r="A3052" s="1" t="s">
        <v>480</v>
      </c>
      <c r="B3052" s="1" t="s">
        <v>479</v>
      </c>
      <c r="C3052" s="1" t="s">
        <v>150</v>
      </c>
      <c r="D3052" s="84">
        <v>1998</v>
      </c>
      <c r="E3052" s="3">
        <v>36139</v>
      </c>
      <c r="F3052" s="3"/>
      <c r="AK3052" s="4"/>
      <c r="AL3052" s="4"/>
      <c r="AM3052" s="1"/>
      <c r="AN3052" s="1"/>
      <c r="AO3052" s="1"/>
      <c r="AP3052" s="4"/>
      <c r="BC3052" s="1">
        <v>8.75</v>
      </c>
      <c r="CB3052" s="1">
        <v>9.25</v>
      </c>
      <c r="CF3052" s="1">
        <v>20.85</v>
      </c>
      <c r="CG3052" s="1">
        <v>17.920000000000002</v>
      </c>
      <c r="CI3052" s="1" t="s">
        <v>151</v>
      </c>
    </row>
    <row r="3053" spans="1:131" hidden="1" x14ac:dyDescent="0.25">
      <c r="A3053" s="1" t="s">
        <v>480</v>
      </c>
      <c r="B3053" s="1" t="s">
        <v>479</v>
      </c>
      <c r="C3053" s="1" t="s">
        <v>150</v>
      </c>
      <c r="D3053" s="84">
        <v>1998</v>
      </c>
      <c r="E3053" s="3">
        <v>36143</v>
      </c>
      <c r="F3053" s="3"/>
      <c r="AK3053" s="4"/>
      <c r="AL3053" s="4"/>
      <c r="AM3053" s="1"/>
      <c r="AN3053" s="1"/>
      <c r="AO3053" s="1"/>
      <c r="AP3053" s="4"/>
      <c r="BC3053" s="1">
        <v>9.25</v>
      </c>
      <c r="CF3053" s="1">
        <v>14.57</v>
      </c>
      <c r="CG3053" s="1">
        <v>18.98</v>
      </c>
      <c r="CH3053" s="1" t="s">
        <v>151</v>
      </c>
      <c r="CI3053" s="1" t="s">
        <v>151</v>
      </c>
      <c r="DS3053" s="1">
        <v>363.61</v>
      </c>
      <c r="DT3053" s="1">
        <v>0.246</v>
      </c>
      <c r="DU3053" s="1">
        <v>0.26700000000000002</v>
      </c>
      <c r="DV3053" s="1">
        <v>0.25600000000000001</v>
      </c>
      <c r="DW3053" s="1">
        <v>0.223</v>
      </c>
      <c r="DX3053" s="1">
        <v>0.26700000000000002</v>
      </c>
      <c r="DY3053" s="1">
        <v>0.223</v>
      </c>
      <c r="DZ3053" s="1">
        <v>0.14299999999999999</v>
      </c>
      <c r="EA3053" s="1">
        <v>0.19400000000000001</v>
      </c>
    </row>
    <row r="3054" spans="1:131" x14ac:dyDescent="0.25">
      <c r="A3054" s="1" t="s">
        <v>480</v>
      </c>
      <c r="B3054" s="1" t="s">
        <v>479</v>
      </c>
      <c r="C3054" s="1" t="s">
        <v>150</v>
      </c>
      <c r="D3054" s="84">
        <v>1998</v>
      </c>
      <c r="E3054" s="3">
        <v>36145</v>
      </c>
      <c r="F3054" s="3"/>
      <c r="J3054" s="1">
        <v>0.16350000000000001</v>
      </c>
      <c r="K3054" s="1">
        <v>1026.21</v>
      </c>
      <c r="L3054" s="1">
        <v>3343.55</v>
      </c>
      <c r="M3054" s="1">
        <v>3927.45</v>
      </c>
      <c r="N3054" s="1">
        <v>4788.25</v>
      </c>
      <c r="O3054" s="1">
        <v>3713</v>
      </c>
      <c r="P3054" s="1">
        <v>22709.48012</v>
      </c>
      <c r="AA3054" s="1">
        <v>22709.48012</v>
      </c>
      <c r="AF3054" s="1">
        <v>1026.21</v>
      </c>
      <c r="AG3054" s="1">
        <v>3343.55</v>
      </c>
      <c r="AH3054" s="1">
        <v>3927.45</v>
      </c>
      <c r="AI3054" s="1">
        <v>4788.25</v>
      </c>
      <c r="AJ3054" s="1">
        <v>3713</v>
      </c>
      <c r="AK3054" s="119">
        <v>1057.1300000000001</v>
      </c>
      <c r="AL3054" s="119">
        <f>AK3054/100</f>
        <v>10.571300000000001</v>
      </c>
      <c r="AM3054" s="1"/>
      <c r="AN3054" s="1"/>
      <c r="AO3054" s="1"/>
      <c r="AP3054" s="4"/>
      <c r="AW3054" s="1">
        <v>10.55</v>
      </c>
      <c r="AX3054" s="1">
        <v>0.98243712100000002</v>
      </c>
      <c r="BA3054" s="1">
        <v>8.39</v>
      </c>
      <c r="BB3054" s="1">
        <v>4.5999999999999996</v>
      </c>
      <c r="BE3054" s="1">
        <v>4.4000000000000004</v>
      </c>
      <c r="BF3054" s="1">
        <v>1125</v>
      </c>
      <c r="BG3054" s="1">
        <v>8.32</v>
      </c>
      <c r="BJ3054" s="1">
        <f>BL3054</f>
        <v>257.31</v>
      </c>
      <c r="BK3054" s="1">
        <v>26147.29</v>
      </c>
      <c r="BL3054" s="1">
        <v>257.31</v>
      </c>
      <c r="BM3054" s="1">
        <v>1.55</v>
      </c>
      <c r="BO3054" s="1">
        <v>11.88</v>
      </c>
      <c r="BZ3054" s="1">
        <v>720.56</v>
      </c>
      <c r="CD3054" s="1">
        <v>609.26</v>
      </c>
      <c r="CI3054" s="1" t="s">
        <v>151</v>
      </c>
    </row>
    <row r="3055" spans="1:131" hidden="1" x14ac:dyDescent="0.25">
      <c r="A3055" s="1" t="s">
        <v>480</v>
      </c>
      <c r="B3055" s="1" t="s">
        <v>479</v>
      </c>
      <c r="C3055" s="1" t="s">
        <v>150</v>
      </c>
      <c r="D3055" s="84">
        <v>1998</v>
      </c>
      <c r="E3055" s="3">
        <v>36146</v>
      </c>
      <c r="F3055" s="3"/>
      <c r="AK3055" s="4"/>
      <c r="AL3055" s="4"/>
      <c r="AM3055" s="1"/>
      <c r="AN3055" s="1"/>
      <c r="AO3055" s="1"/>
      <c r="AP3055" s="4"/>
      <c r="CG3055" s="1">
        <v>12.63</v>
      </c>
      <c r="CI3055" s="1" t="s">
        <v>151</v>
      </c>
    </row>
    <row r="3056" spans="1:131" hidden="1" x14ac:dyDescent="0.25">
      <c r="A3056" s="1" t="s">
        <v>480</v>
      </c>
      <c r="B3056" s="1" t="s">
        <v>479</v>
      </c>
      <c r="C3056" s="1" t="s">
        <v>150</v>
      </c>
      <c r="D3056" s="84">
        <v>1998</v>
      </c>
      <c r="E3056" s="3">
        <v>36150</v>
      </c>
      <c r="F3056" s="3"/>
      <c r="AK3056" s="4"/>
      <c r="AL3056" s="4"/>
      <c r="AM3056" s="1"/>
      <c r="AN3056" s="1"/>
      <c r="AO3056" s="1"/>
      <c r="AP3056" s="4"/>
      <c r="CG3056" s="1">
        <v>8.5</v>
      </c>
      <c r="CH3056" s="1" t="s">
        <v>151</v>
      </c>
      <c r="CI3056" s="1" t="s">
        <v>151</v>
      </c>
      <c r="DS3056" s="1">
        <v>324.74</v>
      </c>
      <c r="DT3056" s="1">
        <v>0.17299999999999999</v>
      </c>
      <c r="DU3056" s="1">
        <v>0.215</v>
      </c>
      <c r="DV3056" s="1">
        <v>0.23</v>
      </c>
      <c r="DW3056" s="1">
        <v>0.19400000000000001</v>
      </c>
      <c r="DX3056" s="1">
        <v>0.25700000000000001</v>
      </c>
      <c r="DY3056" s="1">
        <v>0.216</v>
      </c>
      <c r="DZ3056" s="1">
        <v>0.14199999999999999</v>
      </c>
      <c r="EA3056" s="1">
        <v>0.19700000000000001</v>
      </c>
    </row>
    <row r="3057" spans="1:131" hidden="1" x14ac:dyDescent="0.25">
      <c r="A3057" s="1" t="s">
        <v>480</v>
      </c>
      <c r="B3057" s="1" t="s">
        <v>479</v>
      </c>
      <c r="C3057" s="1" t="s">
        <v>150</v>
      </c>
      <c r="D3057" s="84">
        <v>1998</v>
      </c>
      <c r="E3057" s="3">
        <v>36152</v>
      </c>
      <c r="F3057" s="3"/>
      <c r="AK3057" s="4"/>
      <c r="AL3057" s="4"/>
      <c r="AM3057" s="1"/>
      <c r="AN3057" s="1"/>
      <c r="AO3057" s="1"/>
      <c r="AP3057" s="4"/>
      <c r="CG3057" s="1">
        <v>3.25</v>
      </c>
      <c r="CI3057" s="1" t="s">
        <v>151</v>
      </c>
    </row>
    <row r="3058" spans="1:131" hidden="1" x14ac:dyDescent="0.25">
      <c r="A3058" s="1" t="s">
        <v>480</v>
      </c>
      <c r="B3058" s="1" t="s">
        <v>479</v>
      </c>
      <c r="C3058" s="1" t="s">
        <v>150</v>
      </c>
      <c r="D3058" s="84">
        <v>1998</v>
      </c>
      <c r="E3058" s="3">
        <v>36153</v>
      </c>
      <c r="F3058" s="3"/>
      <c r="J3058" s="1">
        <v>2853.8825000000002</v>
      </c>
      <c r="K3058" s="1">
        <v>3927.45</v>
      </c>
      <c r="L3058" s="1">
        <v>4788.25</v>
      </c>
      <c r="M3058" s="1">
        <v>3433.2</v>
      </c>
      <c r="AG3058" s="1">
        <v>2853.8825000000002</v>
      </c>
      <c r="AH3058" s="1">
        <v>3927.45</v>
      </c>
      <c r="AI3058" s="1">
        <v>4788.25</v>
      </c>
      <c r="AJ3058" s="1">
        <v>3433.2</v>
      </c>
      <c r="AK3058" s="119">
        <v>1092.19</v>
      </c>
      <c r="AL3058" s="119">
        <f>AK3058/100</f>
        <v>10.921900000000001</v>
      </c>
      <c r="AM3058" s="1"/>
      <c r="AN3058" s="1"/>
      <c r="AO3058" s="1"/>
      <c r="AP3058" s="4"/>
      <c r="AU3058" s="1">
        <v>9693</v>
      </c>
      <c r="AW3058" s="1">
        <v>109.58</v>
      </c>
      <c r="AX3058" s="1">
        <v>0.96493705200000002</v>
      </c>
      <c r="BA3058" s="1">
        <v>12.58</v>
      </c>
      <c r="BB3058" s="1">
        <v>5.15</v>
      </c>
      <c r="BE3058" s="1">
        <v>3.85</v>
      </c>
      <c r="BF3058" s="1">
        <v>1139.5</v>
      </c>
      <c r="BG3058" s="1">
        <v>6.07</v>
      </c>
      <c r="BJ3058" s="1">
        <f>BL3058</f>
        <v>205.82</v>
      </c>
      <c r="BK3058" s="1">
        <v>20206.419999999998</v>
      </c>
      <c r="BL3058" s="1">
        <v>205.82</v>
      </c>
      <c r="BM3058" s="1">
        <v>24.05</v>
      </c>
      <c r="BO3058" s="1">
        <v>96.66</v>
      </c>
      <c r="BZ3058" s="1">
        <v>594.88</v>
      </c>
      <c r="CD3058" s="1">
        <v>464.89</v>
      </c>
      <c r="CI3058" s="1" t="s">
        <v>151</v>
      </c>
    </row>
    <row r="3059" spans="1:131" hidden="1" x14ac:dyDescent="0.25">
      <c r="A3059" s="1" t="s">
        <v>480</v>
      </c>
      <c r="B3059" s="1" t="s">
        <v>479</v>
      </c>
      <c r="C3059" s="1" t="s">
        <v>150</v>
      </c>
      <c r="D3059" s="84">
        <v>1998</v>
      </c>
      <c r="E3059" s="3">
        <v>36157</v>
      </c>
      <c r="F3059" s="3"/>
      <c r="AK3059" s="4"/>
      <c r="AL3059" s="4"/>
      <c r="AM3059" s="1"/>
      <c r="AN3059" s="1"/>
      <c r="AO3059" s="1"/>
      <c r="AP3059" s="4"/>
      <c r="CH3059" s="1" t="s">
        <v>151</v>
      </c>
      <c r="CI3059" s="1" t="s">
        <v>151</v>
      </c>
      <c r="DS3059" s="1">
        <v>287.76</v>
      </c>
      <c r="DT3059" s="1">
        <v>0.13</v>
      </c>
      <c r="DU3059" s="1">
        <v>0.183</v>
      </c>
      <c r="DV3059" s="1">
        <v>0.182</v>
      </c>
      <c r="DW3059" s="1">
        <v>0.156</v>
      </c>
      <c r="DX3059" s="1">
        <v>0.24099999999999999</v>
      </c>
      <c r="DY3059" s="1">
        <v>0.21</v>
      </c>
      <c r="DZ3059" s="1">
        <v>0.14299999999999999</v>
      </c>
      <c r="EA3059" s="1">
        <v>0.19500000000000001</v>
      </c>
    </row>
    <row r="3060" spans="1:131" hidden="1" x14ac:dyDescent="0.25">
      <c r="A3060" s="1" t="s">
        <v>480</v>
      </c>
      <c r="B3060" s="1" t="s">
        <v>479</v>
      </c>
      <c r="C3060" s="1" t="s">
        <v>150</v>
      </c>
      <c r="D3060" s="84">
        <v>1998</v>
      </c>
      <c r="E3060" s="3">
        <v>36159</v>
      </c>
      <c r="F3060" s="3"/>
      <c r="J3060" s="1">
        <v>251.91499999999999</v>
      </c>
      <c r="K3060" s="1">
        <v>2316.7550000000001</v>
      </c>
      <c r="L3060" s="1">
        <v>3927.45</v>
      </c>
      <c r="M3060" s="1">
        <v>4788.25</v>
      </c>
      <c r="N3060" s="1">
        <v>3433.2</v>
      </c>
      <c r="AF3060" s="1">
        <v>251.91499999999999</v>
      </c>
      <c r="AG3060" s="1">
        <v>2316.7550000000001</v>
      </c>
      <c r="AH3060" s="1">
        <v>3927.45</v>
      </c>
      <c r="AI3060" s="1">
        <v>4788.25</v>
      </c>
      <c r="AJ3060" s="1">
        <v>3433.2</v>
      </c>
      <c r="AK3060" s="119">
        <v>1390.6</v>
      </c>
      <c r="AL3060" s="119">
        <f t="shared" ref="AL3060:AL3061" si="31">AK3060/100</f>
        <v>13.905999999999999</v>
      </c>
      <c r="AM3060" s="1"/>
      <c r="AN3060" s="1"/>
      <c r="AO3060" s="1"/>
      <c r="AP3060" s="4"/>
      <c r="AU3060" s="1">
        <v>14625.59</v>
      </c>
      <c r="AW3060" s="1">
        <v>228.84</v>
      </c>
      <c r="AX3060" s="1">
        <v>0.83772794799999994</v>
      </c>
      <c r="BA3060" s="1">
        <v>16</v>
      </c>
      <c r="BB3060" s="1">
        <v>5.25</v>
      </c>
      <c r="BE3060" s="1">
        <v>3.75</v>
      </c>
      <c r="BF3060" s="1">
        <v>1135</v>
      </c>
      <c r="BG3060" s="1">
        <v>3.74</v>
      </c>
      <c r="BJ3060" s="1">
        <f t="shared" ref="BJ3060:BJ3061" si="32">BL3060</f>
        <v>200.56</v>
      </c>
      <c r="BK3060" s="1">
        <v>19351.88</v>
      </c>
      <c r="BL3060" s="1">
        <v>200.56</v>
      </c>
      <c r="BM3060" s="1">
        <v>28.8</v>
      </c>
      <c r="BO3060" s="1">
        <v>135.55000000000001</v>
      </c>
      <c r="BZ3060" s="1">
        <v>717.22</v>
      </c>
      <c r="CD3060" s="1">
        <v>433.13</v>
      </c>
      <c r="CI3060" s="1" t="s">
        <v>151</v>
      </c>
    </row>
    <row r="3061" spans="1:131" hidden="1" x14ac:dyDescent="0.25">
      <c r="A3061" s="1" t="s">
        <v>480</v>
      </c>
      <c r="B3061" s="1" t="s">
        <v>479</v>
      </c>
      <c r="C3061" s="1" t="s">
        <v>150</v>
      </c>
      <c r="D3061" s="84">
        <v>1998</v>
      </c>
      <c r="E3061" s="3">
        <v>36167</v>
      </c>
      <c r="F3061" s="3"/>
      <c r="AK3061" s="119">
        <v>1765.46</v>
      </c>
      <c r="AL3061" s="119">
        <f t="shared" si="31"/>
        <v>17.654600000000002</v>
      </c>
      <c r="AM3061" s="1"/>
      <c r="AN3061" s="1"/>
      <c r="AO3061" s="1"/>
      <c r="AP3061" s="4"/>
      <c r="AU3061" s="1">
        <v>24224.62</v>
      </c>
      <c r="AW3061" s="1">
        <v>412.95</v>
      </c>
      <c r="AX3061" s="1">
        <v>0.84181720699999996</v>
      </c>
      <c r="BA3061" s="1">
        <v>26.69</v>
      </c>
      <c r="BB3061" s="1">
        <v>5.7</v>
      </c>
      <c r="BE3061" s="1">
        <v>3.3</v>
      </c>
      <c r="BF3061" s="1">
        <v>1066.67</v>
      </c>
      <c r="BG3061" s="1">
        <v>3.33</v>
      </c>
      <c r="BJ3061" s="1">
        <f t="shared" si="32"/>
        <v>184.14</v>
      </c>
      <c r="BK3061" s="1">
        <v>18697.13</v>
      </c>
      <c r="BL3061" s="1">
        <v>184.14</v>
      </c>
      <c r="BM3061" s="1">
        <v>33.03</v>
      </c>
      <c r="BO3061" s="1">
        <v>158.87</v>
      </c>
      <c r="BZ3061" s="1">
        <v>828.67</v>
      </c>
      <c r="CD3061" s="1">
        <v>473.55</v>
      </c>
      <c r="CI3061" s="1" t="s">
        <v>151</v>
      </c>
    </row>
    <row r="3062" spans="1:131" hidden="1" x14ac:dyDescent="0.25">
      <c r="A3062" s="1" t="s">
        <v>480</v>
      </c>
      <c r="B3062" s="1" t="s">
        <v>479</v>
      </c>
      <c r="C3062" s="1" t="s">
        <v>150</v>
      </c>
      <c r="D3062" s="84">
        <v>1998</v>
      </c>
      <c r="E3062" s="3">
        <v>36171</v>
      </c>
      <c r="F3062" s="3"/>
      <c r="AK3062" s="4"/>
      <c r="AL3062" s="4"/>
      <c r="AM3062" s="1"/>
      <c r="AN3062" s="1"/>
      <c r="AO3062" s="1"/>
      <c r="AP3062" s="4"/>
      <c r="CH3062" s="1" t="s">
        <v>151</v>
      </c>
      <c r="DS3062" s="1">
        <v>232.43</v>
      </c>
      <c r="DT3062" s="1">
        <v>0.10299999999999999</v>
      </c>
      <c r="DU3062" s="1">
        <v>0.14099999999999999</v>
      </c>
      <c r="DV3062" s="1">
        <v>0.111</v>
      </c>
      <c r="DW3062" s="1">
        <v>9.9000000000000005E-2</v>
      </c>
      <c r="DX3062" s="1">
        <v>0.193</v>
      </c>
      <c r="DY3062" s="1">
        <v>0.19400000000000001</v>
      </c>
      <c r="DZ3062" s="1">
        <v>0.13200000000000001</v>
      </c>
      <c r="EA3062" s="1">
        <v>0.19</v>
      </c>
    </row>
    <row r="3063" spans="1:131" hidden="1" x14ac:dyDescent="0.25">
      <c r="A3063" s="1" t="s">
        <v>480</v>
      </c>
      <c r="B3063" s="1" t="s">
        <v>479</v>
      </c>
      <c r="C3063" s="1" t="s">
        <v>150</v>
      </c>
      <c r="D3063" s="84">
        <v>1998</v>
      </c>
      <c r="E3063" s="3">
        <v>36172</v>
      </c>
      <c r="F3063" s="3"/>
      <c r="AK3063" s="119">
        <v>1750.7</v>
      </c>
      <c r="AL3063" s="119">
        <f>AK3063/100</f>
        <v>17.507000000000001</v>
      </c>
      <c r="AM3063" s="1"/>
      <c r="AN3063" s="1"/>
      <c r="AO3063" s="1"/>
      <c r="AP3063" s="4"/>
      <c r="AU3063" s="1">
        <v>19978.650000000001</v>
      </c>
      <c r="AW3063" s="1">
        <v>573.96</v>
      </c>
      <c r="AX3063" s="1">
        <v>0.70707467899999998</v>
      </c>
      <c r="BA3063" s="1">
        <v>32.18</v>
      </c>
      <c r="BB3063" s="1">
        <v>6.9</v>
      </c>
      <c r="BE3063" s="1">
        <v>2.1</v>
      </c>
      <c r="BF3063" s="1">
        <v>1073.33</v>
      </c>
      <c r="BG3063" s="1">
        <v>2.36</v>
      </c>
      <c r="BJ3063" s="1">
        <f>BL3063</f>
        <v>156.30000000000001</v>
      </c>
      <c r="BK3063" s="1">
        <v>15438.69</v>
      </c>
      <c r="BL3063" s="1">
        <v>156.30000000000001</v>
      </c>
      <c r="BM3063" s="1">
        <v>24.65</v>
      </c>
      <c r="BO3063" s="1">
        <v>124.66</v>
      </c>
      <c r="BZ3063" s="1">
        <v>677.8</v>
      </c>
      <c r="CD3063" s="1">
        <v>430.24</v>
      </c>
      <c r="CI3063" s="1" t="s">
        <v>151</v>
      </c>
    </row>
    <row r="3064" spans="1:131" hidden="1" x14ac:dyDescent="0.25">
      <c r="A3064" s="1" t="s">
        <v>480</v>
      </c>
      <c r="B3064" s="1" t="s">
        <v>479</v>
      </c>
      <c r="C3064" s="1" t="s">
        <v>150</v>
      </c>
      <c r="D3064" s="84">
        <v>1998</v>
      </c>
      <c r="E3064" s="3">
        <v>36178</v>
      </c>
      <c r="F3064" s="3"/>
      <c r="AK3064" s="4"/>
      <c r="AL3064" s="4"/>
      <c r="AM3064" s="1"/>
      <c r="AN3064" s="1"/>
      <c r="AO3064" s="1"/>
      <c r="AP3064" s="4"/>
      <c r="CH3064" s="1" t="s">
        <v>151</v>
      </c>
      <c r="DS3064" s="1">
        <v>217.37</v>
      </c>
      <c r="DT3064" s="1">
        <v>9.6000000000000002E-2</v>
      </c>
      <c r="DU3064" s="1">
        <v>0.13400000000000001</v>
      </c>
      <c r="DV3064" s="1">
        <v>0.104</v>
      </c>
      <c r="DW3064" s="1">
        <v>0.09</v>
      </c>
      <c r="DX3064" s="1">
        <v>0.16900000000000001</v>
      </c>
      <c r="DY3064" s="1">
        <v>0.18099999999999999</v>
      </c>
      <c r="DZ3064" s="1">
        <v>0.13</v>
      </c>
      <c r="EA3064" s="1">
        <v>0.184</v>
      </c>
    </row>
    <row r="3065" spans="1:131" hidden="1" x14ac:dyDescent="0.25">
      <c r="A3065" s="1" t="s">
        <v>480</v>
      </c>
      <c r="B3065" s="1" t="s">
        <v>479</v>
      </c>
      <c r="C3065" s="1" t="s">
        <v>150</v>
      </c>
      <c r="D3065" s="84">
        <v>1998</v>
      </c>
      <c r="E3065" s="3">
        <v>36179</v>
      </c>
      <c r="F3065" s="3"/>
      <c r="J3065" s="1">
        <v>2221.3175000000001</v>
      </c>
      <c r="AJ3065" s="1">
        <v>2221.3175000000001</v>
      </c>
      <c r="AK3065" s="119">
        <v>1787.19</v>
      </c>
      <c r="AL3065" s="119">
        <f>AK3065/100</f>
        <v>17.8719</v>
      </c>
      <c r="AM3065" s="1"/>
      <c r="AN3065" s="1"/>
      <c r="AO3065" s="1"/>
      <c r="AP3065" s="4"/>
      <c r="AU3065" s="1">
        <v>20877.75</v>
      </c>
      <c r="AW3065" s="1">
        <v>719.32</v>
      </c>
      <c r="AX3065" s="1">
        <v>0.35951634599999999</v>
      </c>
      <c r="BA3065" s="1">
        <v>46.17</v>
      </c>
      <c r="BB3065" s="1">
        <v>8.35</v>
      </c>
      <c r="BE3065" s="1">
        <v>0.65</v>
      </c>
      <c r="BG3065" s="1">
        <v>0.54</v>
      </c>
      <c r="BJ3065" s="1">
        <f>BL3065</f>
        <v>26.24</v>
      </c>
      <c r="BK3065" s="1">
        <v>21225.46</v>
      </c>
      <c r="BL3065" s="1">
        <v>26.24</v>
      </c>
      <c r="BM3065" s="1">
        <v>27.98</v>
      </c>
      <c r="BO3065" s="1">
        <v>98.03</v>
      </c>
      <c r="BZ3065" s="1">
        <v>630.79999999999995</v>
      </c>
      <c r="CD3065" s="1">
        <v>421.58</v>
      </c>
      <c r="CI3065" s="1" t="s">
        <v>151</v>
      </c>
    </row>
    <row r="3066" spans="1:131" hidden="1" x14ac:dyDescent="0.25">
      <c r="A3066" s="1" t="s">
        <v>480</v>
      </c>
      <c r="B3066" s="1" t="s">
        <v>479</v>
      </c>
      <c r="C3066" s="1" t="s">
        <v>150</v>
      </c>
      <c r="D3066" s="84">
        <v>1998</v>
      </c>
      <c r="E3066" s="3">
        <v>36185</v>
      </c>
      <c r="F3066" s="3"/>
      <c r="AK3066" s="4"/>
      <c r="AL3066" s="4"/>
      <c r="AM3066" s="1"/>
      <c r="AN3066" s="1"/>
      <c r="AO3066" s="1"/>
      <c r="AP3066" s="4"/>
      <c r="CH3066" s="1" t="s">
        <v>151</v>
      </c>
      <c r="DS3066" s="1">
        <v>208.55</v>
      </c>
      <c r="DT3066" s="1">
        <v>8.7999999999999995E-2</v>
      </c>
      <c r="DU3066" s="1">
        <v>0.13200000000000001</v>
      </c>
      <c r="DV3066" s="1">
        <v>0.1</v>
      </c>
      <c r="DW3066" s="1">
        <v>8.8999999999999996E-2</v>
      </c>
      <c r="DX3066" s="1">
        <v>0.158</v>
      </c>
      <c r="DY3066" s="1">
        <v>0.17100000000000001</v>
      </c>
      <c r="DZ3066" s="1">
        <v>0.123</v>
      </c>
      <c r="EA3066" s="1">
        <v>0.182</v>
      </c>
    </row>
    <row r="3067" spans="1:131" hidden="1" x14ac:dyDescent="0.25">
      <c r="A3067" s="1" t="s">
        <v>480</v>
      </c>
      <c r="B3067" s="1" t="s">
        <v>479</v>
      </c>
      <c r="C3067" s="1" t="s">
        <v>150</v>
      </c>
      <c r="D3067" s="84">
        <v>1998</v>
      </c>
      <c r="E3067" s="3">
        <v>36188</v>
      </c>
      <c r="F3067" s="3"/>
      <c r="AK3067" s="119">
        <v>1820.06</v>
      </c>
      <c r="AL3067" s="119">
        <f>AK3067/100</f>
        <v>18.200599999999998</v>
      </c>
      <c r="AM3067" s="1"/>
      <c r="AN3067" s="1"/>
      <c r="AO3067" s="1"/>
      <c r="AP3067" s="4"/>
      <c r="AU3067" s="1">
        <v>22692.080000000002</v>
      </c>
      <c r="AW3067" s="1">
        <v>728.93</v>
      </c>
      <c r="BA3067" s="1">
        <v>145.13</v>
      </c>
      <c r="BB3067" s="1">
        <v>9</v>
      </c>
      <c r="BE3067" s="1">
        <v>0</v>
      </c>
      <c r="BG3067" s="1">
        <v>0</v>
      </c>
      <c r="BL3067" s="1">
        <v>0</v>
      </c>
      <c r="BM3067" s="1">
        <v>31.2</v>
      </c>
      <c r="BO3067" s="1">
        <v>107.86</v>
      </c>
      <c r="CI3067" s="1" t="s">
        <v>151</v>
      </c>
    </row>
    <row r="3068" spans="1:131" hidden="1" x14ac:dyDescent="0.25">
      <c r="A3068" s="1" t="s">
        <v>480</v>
      </c>
      <c r="B3068" s="1" t="s">
        <v>479</v>
      </c>
      <c r="C3068" s="1" t="s">
        <v>150</v>
      </c>
      <c r="D3068" s="84">
        <v>1998</v>
      </c>
      <c r="E3068" s="3">
        <v>36192</v>
      </c>
      <c r="F3068" s="3"/>
      <c r="AK3068" s="4"/>
      <c r="AL3068" s="4"/>
      <c r="AM3068" s="1"/>
      <c r="AN3068" s="1"/>
      <c r="AO3068" s="1"/>
      <c r="AP3068" s="4"/>
      <c r="CH3068" s="1" t="s">
        <v>151</v>
      </c>
      <c r="DS3068" s="1">
        <v>207.62</v>
      </c>
      <c r="DT3068" s="1">
        <v>8.4000000000000005E-2</v>
      </c>
      <c r="DU3068" s="1">
        <v>0.13500000000000001</v>
      </c>
      <c r="DV3068" s="1">
        <v>0.10299999999999999</v>
      </c>
      <c r="DW3068" s="1">
        <v>9.0999999999999998E-2</v>
      </c>
      <c r="DX3068" s="1">
        <v>0.156</v>
      </c>
      <c r="DY3068" s="1">
        <v>0.16900000000000001</v>
      </c>
      <c r="DZ3068" s="1">
        <v>0.11799999999999999</v>
      </c>
      <c r="EA3068" s="1">
        <v>0.182</v>
      </c>
    </row>
    <row r="3069" spans="1:131" hidden="1" x14ac:dyDescent="0.25">
      <c r="A3069" s="1" t="s">
        <v>480</v>
      </c>
      <c r="B3069" s="1" t="s">
        <v>479</v>
      </c>
      <c r="C3069" s="1" t="s">
        <v>150</v>
      </c>
      <c r="D3069" s="84">
        <v>1998</v>
      </c>
      <c r="E3069" s="3">
        <v>36194</v>
      </c>
      <c r="F3069" s="3"/>
      <c r="AK3069" s="119">
        <v>1769</v>
      </c>
      <c r="AL3069" s="119">
        <f>AK3069/100</f>
        <v>17.690000000000001</v>
      </c>
      <c r="AM3069" s="1"/>
      <c r="AN3069" s="1"/>
      <c r="AO3069" s="1"/>
      <c r="AP3069" s="4"/>
      <c r="AU3069" s="1">
        <v>18036.560000000001</v>
      </c>
      <c r="AW3069" s="1">
        <v>643.37</v>
      </c>
      <c r="BA3069" s="1">
        <v>151.62</v>
      </c>
      <c r="BB3069" s="1">
        <v>9</v>
      </c>
      <c r="BE3069" s="1">
        <v>0</v>
      </c>
      <c r="BG3069" s="1">
        <v>0</v>
      </c>
      <c r="BL3069" s="1">
        <v>0</v>
      </c>
      <c r="BM3069" s="1">
        <v>24.88</v>
      </c>
      <c r="BO3069" s="1">
        <v>98.39</v>
      </c>
      <c r="CI3069" s="1" t="s">
        <v>151</v>
      </c>
    </row>
    <row r="3070" spans="1:131" hidden="1" x14ac:dyDescent="0.25">
      <c r="A3070" s="1" t="s">
        <v>480</v>
      </c>
      <c r="B3070" s="1" t="s">
        <v>479</v>
      </c>
      <c r="C3070" s="1" t="s">
        <v>150</v>
      </c>
      <c r="D3070" s="84">
        <v>1998</v>
      </c>
      <c r="E3070" s="3">
        <v>36199</v>
      </c>
      <c r="F3070" s="3"/>
      <c r="AK3070" s="4"/>
      <c r="AL3070" s="4"/>
      <c r="AM3070" s="1"/>
      <c r="AN3070" s="1"/>
      <c r="AO3070" s="1"/>
      <c r="AP3070" s="4"/>
      <c r="CH3070" s="1" t="s">
        <v>151</v>
      </c>
      <c r="DS3070" s="1">
        <v>205.49</v>
      </c>
      <c r="DT3070" s="1">
        <v>8.2000000000000003E-2</v>
      </c>
      <c r="DU3070" s="1">
        <v>0.13700000000000001</v>
      </c>
      <c r="DV3070" s="1">
        <v>0.10299999999999999</v>
      </c>
      <c r="DW3070" s="1">
        <v>9.4E-2</v>
      </c>
      <c r="DX3070" s="1">
        <v>0.158</v>
      </c>
      <c r="DY3070" s="1">
        <v>0.16300000000000001</v>
      </c>
      <c r="DZ3070" s="1">
        <v>0.11799999999999999</v>
      </c>
      <c r="EA3070" s="1">
        <v>0.17299999999999999</v>
      </c>
    </row>
    <row r="3071" spans="1:131" hidden="1" x14ac:dyDescent="0.25">
      <c r="A3071" s="1" t="s">
        <v>480</v>
      </c>
      <c r="B3071" s="1" t="s">
        <v>479</v>
      </c>
      <c r="C3071" s="1" t="s">
        <v>150</v>
      </c>
      <c r="D3071" s="84">
        <v>1998</v>
      </c>
      <c r="E3071" s="3">
        <v>36199</v>
      </c>
      <c r="F3071" s="3"/>
      <c r="AK3071" s="119"/>
      <c r="AL3071" s="119"/>
      <c r="AM3071" s="1"/>
      <c r="AN3071" s="1"/>
      <c r="AO3071" s="1"/>
      <c r="AP3071" s="4"/>
      <c r="AU3071" s="1">
        <v>20682.96</v>
      </c>
      <c r="AW3071" s="1">
        <v>570.39</v>
      </c>
      <c r="BB3071" s="1">
        <v>9</v>
      </c>
      <c r="BE3071" s="1">
        <v>0</v>
      </c>
      <c r="BM3071" s="1">
        <v>0</v>
      </c>
      <c r="BQ3071" s="1" t="s">
        <v>89</v>
      </c>
      <c r="CI3071" s="1" t="s">
        <v>151</v>
      </c>
    </row>
    <row r="3072" spans="1:131" hidden="1" x14ac:dyDescent="0.25">
      <c r="A3072" s="1" t="s">
        <v>480</v>
      </c>
      <c r="B3072" s="1" t="s">
        <v>479</v>
      </c>
      <c r="C3072" s="1" t="s">
        <v>150</v>
      </c>
      <c r="D3072" s="84">
        <v>1998</v>
      </c>
      <c r="E3072" s="3">
        <v>36209</v>
      </c>
      <c r="F3072" s="3"/>
      <c r="AK3072" s="4"/>
      <c r="AL3072" s="4"/>
      <c r="AM3072" s="1"/>
      <c r="AN3072" s="1"/>
      <c r="AO3072" s="1"/>
      <c r="AP3072" s="4"/>
      <c r="BB3072" s="1">
        <v>9</v>
      </c>
      <c r="BE3072" s="1">
        <v>0</v>
      </c>
      <c r="BM3072" s="1">
        <v>0</v>
      </c>
      <c r="CI3072" s="1" t="s">
        <v>151</v>
      </c>
    </row>
    <row r="3073" spans="1:87" hidden="1" x14ac:dyDescent="0.25">
      <c r="A3073" s="1" t="s">
        <v>480</v>
      </c>
      <c r="B3073" s="1" t="s">
        <v>479</v>
      </c>
      <c r="C3073" s="1" t="s">
        <v>150</v>
      </c>
      <c r="D3073" s="84">
        <v>1998</v>
      </c>
      <c r="E3073" s="3">
        <v>36215</v>
      </c>
      <c r="F3073" s="3"/>
      <c r="AK3073" s="4"/>
      <c r="AL3073" s="4"/>
      <c r="AM3073" s="1"/>
      <c r="AN3073" s="1"/>
      <c r="AO3073" s="1"/>
      <c r="AP3073" s="4"/>
      <c r="BB3073" s="1">
        <v>9</v>
      </c>
      <c r="BE3073" s="1">
        <v>0</v>
      </c>
      <c r="BM3073" s="1">
        <v>0</v>
      </c>
      <c r="CI3073" s="1" t="s">
        <v>151</v>
      </c>
    </row>
    <row r="3074" spans="1:87" hidden="1" x14ac:dyDescent="0.25">
      <c r="A3074" s="1" t="s">
        <v>480</v>
      </c>
      <c r="B3074" s="1" t="s">
        <v>479</v>
      </c>
      <c r="C3074" s="1" t="s">
        <v>150</v>
      </c>
      <c r="D3074" s="84">
        <v>1998</v>
      </c>
      <c r="E3074" s="3">
        <v>36221</v>
      </c>
      <c r="F3074" s="3"/>
      <c r="AK3074" s="4"/>
      <c r="AL3074" s="4"/>
      <c r="AM3074" s="1"/>
      <c r="AN3074" s="1"/>
      <c r="AO3074" s="1"/>
      <c r="AP3074" s="4"/>
      <c r="CI3074" s="1" t="s">
        <v>151</v>
      </c>
    </row>
    <row r="3075" spans="1:87" hidden="1" x14ac:dyDescent="0.25">
      <c r="A3075" s="1" t="s">
        <v>480</v>
      </c>
      <c r="B3075" s="1" t="s">
        <v>479</v>
      </c>
      <c r="C3075" s="1" t="s">
        <v>150</v>
      </c>
      <c r="D3075" s="84">
        <v>1998</v>
      </c>
      <c r="E3075" s="3">
        <v>36220</v>
      </c>
      <c r="F3075" s="3"/>
      <c r="AK3075" s="4"/>
      <c r="AL3075" s="4"/>
      <c r="AM3075" s="1"/>
      <c r="AN3075" s="1"/>
      <c r="AO3075" s="1"/>
      <c r="AP3075" s="4"/>
      <c r="BB3075" s="1">
        <v>9</v>
      </c>
      <c r="BE3075" s="1">
        <v>0</v>
      </c>
      <c r="BM3075" s="1">
        <v>0</v>
      </c>
      <c r="CI3075" s="1" t="s">
        <v>151</v>
      </c>
    </row>
    <row r="3076" spans="1:87" hidden="1" x14ac:dyDescent="0.25">
      <c r="A3076" s="1" t="s">
        <v>480</v>
      </c>
      <c r="B3076" s="1" t="s">
        <v>479</v>
      </c>
      <c r="C3076" s="1" t="s">
        <v>150</v>
      </c>
      <c r="D3076" s="84">
        <v>1998</v>
      </c>
      <c r="E3076" s="3">
        <v>36342</v>
      </c>
      <c r="F3076" s="3"/>
      <c r="J3076" s="1">
        <v>987.245</v>
      </c>
      <c r="K3076" s="1">
        <v>3927.45</v>
      </c>
      <c r="L3076" s="1">
        <v>4788.25</v>
      </c>
      <c r="M3076" s="1">
        <v>3433.2</v>
      </c>
      <c r="AG3076" s="1">
        <v>987.245</v>
      </c>
      <c r="AH3076" s="1">
        <v>3927.45</v>
      </c>
      <c r="AI3076" s="1">
        <v>4788.25</v>
      </c>
      <c r="AJ3076" s="1">
        <v>3433.2</v>
      </c>
      <c r="AK3076" s="4"/>
      <c r="AL3076" s="4"/>
      <c r="AM3076" s="1"/>
      <c r="AN3076" s="1"/>
      <c r="AO3076" s="1"/>
      <c r="AP3076" s="4"/>
      <c r="CI3076" s="1" t="s">
        <v>151</v>
      </c>
    </row>
    <row r="3077" spans="1:87" hidden="1" x14ac:dyDescent="0.25">
      <c r="A3077" s="1" t="s">
        <v>480</v>
      </c>
      <c r="B3077" s="1" t="s">
        <v>479</v>
      </c>
      <c r="C3077" s="1" t="s">
        <v>150</v>
      </c>
      <c r="D3077" s="84">
        <v>1998</v>
      </c>
      <c r="E3077" s="3">
        <v>36435</v>
      </c>
      <c r="F3077" s="3"/>
      <c r="AK3077" s="4"/>
      <c r="AL3077" s="4"/>
      <c r="AM3077" s="1"/>
      <c r="AN3077" s="1"/>
      <c r="AO3077" s="1"/>
      <c r="AP3077" s="4"/>
      <c r="CI3077" s="1" t="s">
        <v>151</v>
      </c>
    </row>
    <row r="3078" spans="1:87" hidden="1" x14ac:dyDescent="0.25">
      <c r="A3078" s="1" t="s">
        <v>480</v>
      </c>
      <c r="B3078" s="1" t="s">
        <v>479</v>
      </c>
      <c r="C3078" s="1" t="s">
        <v>150</v>
      </c>
      <c r="D3078" s="84">
        <v>1998</v>
      </c>
      <c r="E3078" s="3">
        <v>36495</v>
      </c>
      <c r="F3078" s="3"/>
      <c r="J3078" s="1">
        <v>404.69</v>
      </c>
      <c r="K3078" s="1">
        <v>4788.25</v>
      </c>
      <c r="L3078" s="1">
        <v>3433.2</v>
      </c>
      <c r="AH3078" s="1">
        <v>404.69</v>
      </c>
      <c r="AI3078" s="1">
        <v>4788.25</v>
      </c>
      <c r="AJ3078" s="1">
        <v>3433.2</v>
      </c>
      <c r="AK3078" s="4"/>
      <c r="AL3078" s="4"/>
      <c r="AM3078" s="1"/>
      <c r="AN3078" s="1"/>
      <c r="AO3078" s="1"/>
      <c r="AP3078" s="4"/>
      <c r="CI3078" s="1" t="s">
        <v>151</v>
      </c>
    </row>
    <row r="3079" spans="1:87" hidden="1" x14ac:dyDescent="0.25">
      <c r="A3079" s="1" t="s">
        <v>480</v>
      </c>
      <c r="B3079" s="1" t="s">
        <v>479</v>
      </c>
      <c r="C3079" s="1" t="s">
        <v>152</v>
      </c>
      <c r="D3079" s="84">
        <v>1998</v>
      </c>
      <c r="E3079" s="3">
        <v>35838</v>
      </c>
      <c r="F3079" s="3"/>
      <c r="J3079" s="1">
        <v>0.127</v>
      </c>
      <c r="K3079" s="1">
        <v>0.126</v>
      </c>
      <c r="L3079" s="1">
        <v>7.2999999999999995E-2</v>
      </c>
      <c r="M3079" s="1">
        <v>497.8</v>
      </c>
      <c r="N3079" s="1">
        <v>796.15</v>
      </c>
      <c r="O3079" s="1">
        <v>1517.875</v>
      </c>
      <c r="P3079" s="1">
        <v>1980.7</v>
      </c>
      <c r="Q3079" s="1">
        <v>2333.5250000000001</v>
      </c>
      <c r="R3079" s="1">
        <v>2498</v>
      </c>
      <c r="Y3079" s="1">
        <v>19669.29134</v>
      </c>
      <c r="Z3079" s="1">
        <v>20293.65079</v>
      </c>
      <c r="AA3079" s="1">
        <v>17479.45205</v>
      </c>
      <c r="AC3079" s="1">
        <v>497.8</v>
      </c>
      <c r="AD3079" s="1">
        <v>796.15</v>
      </c>
      <c r="AE3079" s="1">
        <v>1517.875</v>
      </c>
      <c r="AF3079" s="1">
        <v>1980.7</v>
      </c>
      <c r="AG3079" s="1">
        <v>2333.5250000000001</v>
      </c>
      <c r="AH3079" s="1">
        <v>2498</v>
      </c>
      <c r="AI3079" s="1">
        <v>2557</v>
      </c>
      <c r="AJ3079" s="1">
        <v>1276</v>
      </c>
      <c r="AK3079" s="4"/>
      <c r="AL3079" s="4"/>
      <c r="AM3079" s="1"/>
      <c r="AN3079" s="1"/>
      <c r="AO3079" s="1"/>
      <c r="AP3079" s="4"/>
      <c r="CI3079" s="1" t="s">
        <v>153</v>
      </c>
    </row>
    <row r="3080" spans="1:87" hidden="1" x14ac:dyDescent="0.25">
      <c r="A3080" s="1" t="s">
        <v>480</v>
      </c>
      <c r="B3080" s="1" t="s">
        <v>479</v>
      </c>
      <c r="C3080" s="1" t="s">
        <v>152</v>
      </c>
      <c r="D3080" s="84">
        <v>1998</v>
      </c>
      <c r="E3080" s="3">
        <v>35896</v>
      </c>
      <c r="F3080" s="3"/>
      <c r="J3080" s="1">
        <v>1.9E-2</v>
      </c>
      <c r="K3080" s="1">
        <v>2.5999999999999999E-2</v>
      </c>
      <c r="L3080" s="1">
        <v>3.4500000000000003E-2</v>
      </c>
      <c r="M3080" s="1">
        <v>3.85E-2</v>
      </c>
      <c r="N3080" s="1">
        <v>1.4500000000000001E-2</v>
      </c>
      <c r="O3080" s="1">
        <v>378.85</v>
      </c>
      <c r="P3080" s="1">
        <v>449</v>
      </c>
      <c r="Q3080" s="1">
        <v>731.55</v>
      </c>
      <c r="R3080" s="1">
        <v>1066.8499999999999</v>
      </c>
      <c r="S3080" s="1">
        <v>19939.473679999999</v>
      </c>
      <c r="T3080" s="1">
        <v>17269.230769999998</v>
      </c>
      <c r="U3080" s="1">
        <v>21204.347829999999</v>
      </c>
      <c r="V3080" s="1">
        <v>27710.389609999998</v>
      </c>
      <c r="W3080" s="1">
        <v>12017.241379999999</v>
      </c>
      <c r="AB3080" s="1">
        <v>378.85</v>
      </c>
      <c r="AC3080" s="1">
        <v>449</v>
      </c>
      <c r="AD3080" s="1">
        <v>731.55</v>
      </c>
      <c r="AE3080" s="1">
        <v>1066.8499999999999</v>
      </c>
      <c r="AF3080" s="1">
        <v>174.25</v>
      </c>
      <c r="AK3080" s="4"/>
      <c r="AL3080" s="4"/>
      <c r="AM3080" s="1"/>
      <c r="AN3080" s="1"/>
      <c r="AO3080" s="1"/>
      <c r="AP3080" s="4"/>
      <c r="CI3080" s="1" t="s">
        <v>153</v>
      </c>
    </row>
    <row r="3081" spans="1:87" hidden="1" x14ac:dyDescent="0.25">
      <c r="A3081" s="1" t="s">
        <v>480</v>
      </c>
      <c r="B3081" s="1" t="s">
        <v>479</v>
      </c>
      <c r="C3081" s="1" t="s">
        <v>152</v>
      </c>
      <c r="D3081" s="84">
        <v>1998</v>
      </c>
      <c r="E3081" s="3">
        <v>36050</v>
      </c>
      <c r="F3081" s="3"/>
      <c r="J3081" s="1">
        <v>0.128</v>
      </c>
      <c r="K3081" s="1">
        <v>8.5000000000000006E-2</v>
      </c>
      <c r="L3081" s="1">
        <v>1138.075</v>
      </c>
      <c r="M3081" s="1">
        <v>1980.7</v>
      </c>
      <c r="N3081" s="1">
        <v>2333.5250000000001</v>
      </c>
      <c r="O3081" s="1">
        <v>2498.5250000000001</v>
      </c>
      <c r="P3081" s="1">
        <v>2197.25</v>
      </c>
      <c r="Q3081" s="1">
        <v>1436.1</v>
      </c>
      <c r="R3081" s="1">
        <v>17166.015630000002</v>
      </c>
      <c r="Z3081" s="1">
        <v>17166.015630000002</v>
      </c>
      <c r="AA3081" s="1">
        <v>16895.294119999999</v>
      </c>
      <c r="AE3081" s="1">
        <v>1138.075</v>
      </c>
      <c r="AF3081" s="1">
        <v>1980.7</v>
      </c>
      <c r="AG3081" s="1">
        <v>2333.5250000000001</v>
      </c>
      <c r="AH3081" s="1">
        <v>2498.5250000000001</v>
      </c>
      <c r="AI3081" s="1">
        <v>2197.25</v>
      </c>
      <c r="AJ3081" s="1">
        <v>1436.1</v>
      </c>
      <c r="AK3081" s="4"/>
      <c r="AL3081" s="4"/>
      <c r="AM3081" s="1"/>
      <c r="AN3081" s="1"/>
      <c r="AO3081" s="1"/>
      <c r="AP3081" s="4"/>
      <c r="CI3081" s="1" t="s">
        <v>153</v>
      </c>
    </row>
    <row r="3082" spans="1:87" hidden="1" x14ac:dyDescent="0.25">
      <c r="A3082" s="1" t="s">
        <v>480</v>
      </c>
      <c r="B3082" s="1" t="s">
        <v>479</v>
      </c>
      <c r="C3082" s="1" t="s">
        <v>152</v>
      </c>
      <c r="D3082" s="84">
        <v>1998</v>
      </c>
      <c r="E3082" s="3">
        <v>36110</v>
      </c>
      <c r="F3082" s="3"/>
      <c r="J3082" s="1">
        <v>0.01</v>
      </c>
      <c r="K3082" s="1">
        <v>1.9E-2</v>
      </c>
      <c r="L3082" s="1">
        <v>3.2000000000000001E-2</v>
      </c>
      <c r="M3082" s="1">
        <v>7.1499999999999994E-2</v>
      </c>
      <c r="N3082" s="1">
        <v>0.08</v>
      </c>
      <c r="O3082" s="1">
        <v>2.5499999999999998E-2</v>
      </c>
      <c r="P3082" s="1">
        <v>331.75</v>
      </c>
      <c r="Q3082" s="1">
        <v>546.6</v>
      </c>
      <c r="R3082" s="1">
        <v>860.75</v>
      </c>
      <c r="S3082" s="1">
        <v>33175</v>
      </c>
      <c r="T3082" s="1">
        <v>28768.421050000001</v>
      </c>
      <c r="U3082" s="1">
        <v>26898.4375</v>
      </c>
      <c r="V3082" s="1">
        <v>24199.3007</v>
      </c>
      <c r="W3082" s="1">
        <v>26883.75</v>
      </c>
      <c r="X3082" s="1">
        <v>23394.11765</v>
      </c>
      <c r="AB3082" s="1">
        <v>331.75</v>
      </c>
      <c r="AC3082" s="1">
        <v>546.6</v>
      </c>
      <c r="AD3082" s="1">
        <v>860.75</v>
      </c>
      <c r="AE3082" s="1">
        <v>1730.25</v>
      </c>
      <c r="AF3082" s="1">
        <v>2150.6999999999998</v>
      </c>
      <c r="AG3082" s="1">
        <v>596.54999999999995</v>
      </c>
      <c r="AK3082" s="4"/>
      <c r="AL3082" s="4"/>
      <c r="AM3082" s="1"/>
      <c r="AN3082" s="1"/>
      <c r="AO3082" s="1"/>
      <c r="AP3082" s="4"/>
      <c r="CI3082" s="1" t="s">
        <v>153</v>
      </c>
    </row>
    <row r="3083" spans="1:87" hidden="1" x14ac:dyDescent="0.25">
      <c r="A3083" s="1" t="s">
        <v>480</v>
      </c>
      <c r="B3083" s="1" t="s">
        <v>479</v>
      </c>
      <c r="C3083" s="1" t="s">
        <v>152</v>
      </c>
      <c r="D3083" s="84">
        <v>1998</v>
      </c>
      <c r="E3083" s="3">
        <v>36116</v>
      </c>
      <c r="F3083" s="3"/>
      <c r="J3083" s="1">
        <v>5.5500000000000001E-2</v>
      </c>
      <c r="K3083" s="1">
        <v>8.8999999999999996E-2</v>
      </c>
      <c r="L3083" s="1">
        <v>9.9500000000000005E-2</v>
      </c>
      <c r="M3083" s="1">
        <v>6.4000000000000001E-2</v>
      </c>
      <c r="N3083" s="1">
        <v>355.3</v>
      </c>
      <c r="O3083" s="1">
        <v>497.8</v>
      </c>
      <c r="P3083" s="1">
        <v>796.15</v>
      </c>
      <c r="Q3083" s="1">
        <v>1305.5</v>
      </c>
      <c r="R3083" s="1">
        <v>1991</v>
      </c>
      <c r="V3083" s="1">
        <v>23522.522519999999</v>
      </c>
      <c r="W3083" s="1">
        <v>22370.786520000001</v>
      </c>
      <c r="X3083" s="1">
        <v>22005.025130000002</v>
      </c>
      <c r="Y3083" s="1">
        <v>12195.3125</v>
      </c>
      <c r="AB3083" s="1">
        <v>355.3</v>
      </c>
      <c r="AC3083" s="1">
        <v>497.8</v>
      </c>
      <c r="AD3083" s="1">
        <v>796.15</v>
      </c>
      <c r="AE3083" s="1">
        <v>1305.5</v>
      </c>
      <c r="AF3083" s="1">
        <v>1991</v>
      </c>
      <c r="AG3083" s="1">
        <v>2189.5</v>
      </c>
      <c r="AH3083" s="1">
        <v>780.5</v>
      </c>
      <c r="AK3083" s="4"/>
      <c r="AL3083" s="4"/>
      <c r="AM3083" s="1"/>
      <c r="AN3083" s="1"/>
      <c r="AO3083" s="1"/>
      <c r="AP3083" s="4"/>
      <c r="CI3083" s="1" t="s">
        <v>153</v>
      </c>
    </row>
    <row r="3084" spans="1:87" hidden="1" x14ac:dyDescent="0.25">
      <c r="A3084" s="1" t="s">
        <v>480</v>
      </c>
      <c r="B3084" s="1" t="s">
        <v>479</v>
      </c>
      <c r="C3084" s="1" t="s">
        <v>152</v>
      </c>
      <c r="D3084" s="84">
        <v>1998</v>
      </c>
      <c r="E3084" s="3">
        <v>36122</v>
      </c>
      <c r="F3084" s="3"/>
      <c r="J3084" s="1">
        <v>0.09</v>
      </c>
      <c r="K3084" s="1">
        <v>0.13600000000000001</v>
      </c>
      <c r="L3084" s="1">
        <v>0.1305</v>
      </c>
      <c r="M3084" s="1">
        <v>0.10249999999999999</v>
      </c>
      <c r="N3084" s="1">
        <v>3.1E-2</v>
      </c>
      <c r="O3084" s="1">
        <v>355.3</v>
      </c>
      <c r="P3084" s="1">
        <v>497.8</v>
      </c>
      <c r="Q3084" s="1">
        <v>796.15</v>
      </c>
      <c r="R3084" s="1">
        <v>1517.875</v>
      </c>
      <c r="W3084" s="1">
        <v>21893.333330000001</v>
      </c>
      <c r="X3084" s="1">
        <v>18217.279409999999</v>
      </c>
      <c r="Y3084" s="1">
        <v>19149.808430000001</v>
      </c>
      <c r="Z3084" s="1">
        <v>17305.365849999998</v>
      </c>
      <c r="AA3084" s="1">
        <v>3798.3870969999998</v>
      </c>
      <c r="AB3084" s="1">
        <v>355.3</v>
      </c>
      <c r="AC3084" s="1">
        <v>497.8</v>
      </c>
      <c r="AD3084" s="1">
        <v>796.15</v>
      </c>
      <c r="AE3084" s="1">
        <v>1517.875</v>
      </c>
      <c r="AF3084" s="1">
        <v>1970.4</v>
      </c>
      <c r="AG3084" s="1">
        <v>2477.5500000000002</v>
      </c>
      <c r="AH3084" s="1">
        <v>2499.0500000000002</v>
      </c>
      <c r="AI3084" s="1">
        <v>1773.8</v>
      </c>
      <c r="AJ3084" s="1">
        <v>117.75</v>
      </c>
      <c r="AK3084" s="4"/>
      <c r="AL3084" s="4"/>
      <c r="AM3084" s="1"/>
      <c r="AN3084" s="1"/>
      <c r="AO3084" s="1"/>
      <c r="AP3084" s="4"/>
      <c r="CI3084" s="1" t="s">
        <v>153</v>
      </c>
    </row>
    <row r="3085" spans="1:87" hidden="1" x14ac:dyDescent="0.25">
      <c r="A3085" s="1" t="s">
        <v>480</v>
      </c>
      <c r="B3085" s="1" t="s">
        <v>479</v>
      </c>
      <c r="C3085" s="1" t="s">
        <v>152</v>
      </c>
      <c r="D3085" s="84">
        <v>1998</v>
      </c>
      <c r="E3085" s="3">
        <v>36145</v>
      </c>
      <c r="F3085" s="3"/>
      <c r="J3085" s="1">
        <v>9.35E-2</v>
      </c>
      <c r="K3085" s="1">
        <v>1209</v>
      </c>
      <c r="L3085" s="1">
        <v>1886.605</v>
      </c>
      <c r="M3085" s="1">
        <v>2333.5250000000001</v>
      </c>
      <c r="N3085" s="1">
        <v>2498.5250000000001</v>
      </c>
      <c r="O3085" s="1">
        <v>2197.25</v>
      </c>
      <c r="P3085" s="1">
        <v>1463</v>
      </c>
      <c r="Q3085" s="1">
        <v>15647.05882</v>
      </c>
      <c r="AA3085" s="1">
        <v>15647.05882</v>
      </c>
      <c r="AE3085" s="1">
        <v>1209</v>
      </c>
      <c r="AF3085" s="1">
        <v>1886.605</v>
      </c>
      <c r="AG3085" s="1">
        <v>2333.5250000000001</v>
      </c>
      <c r="AH3085" s="1">
        <v>2498.5250000000001</v>
      </c>
      <c r="AI3085" s="1">
        <v>2197.25</v>
      </c>
      <c r="AJ3085" s="1">
        <v>1463</v>
      </c>
      <c r="AK3085" s="4"/>
      <c r="AL3085" s="4"/>
      <c r="AM3085" s="1"/>
      <c r="AN3085" s="1"/>
      <c r="AO3085" s="1"/>
      <c r="AP3085" s="4"/>
      <c r="CI3085" s="1" t="s">
        <v>153</v>
      </c>
    </row>
    <row r="3086" spans="1:87" hidden="1" x14ac:dyDescent="0.25">
      <c r="A3086" s="1" t="s">
        <v>480</v>
      </c>
      <c r="B3086" s="1" t="s">
        <v>479</v>
      </c>
      <c r="C3086" s="1" t="s">
        <v>152</v>
      </c>
      <c r="D3086" s="84">
        <v>1998</v>
      </c>
      <c r="E3086" s="3">
        <v>36153</v>
      </c>
      <c r="F3086" s="3"/>
      <c r="J3086" s="1">
        <v>1378.492</v>
      </c>
      <c r="K3086" s="1">
        <v>2333.5250000000001</v>
      </c>
      <c r="L3086" s="1">
        <v>2498.5250000000001</v>
      </c>
      <c r="M3086" s="1">
        <v>2197.25</v>
      </c>
      <c r="N3086" s="1">
        <v>1449.55</v>
      </c>
      <c r="AF3086" s="1">
        <v>1378.492</v>
      </c>
      <c r="AG3086" s="1">
        <v>2333.5250000000001</v>
      </c>
      <c r="AH3086" s="1">
        <v>2498.5250000000001</v>
      </c>
      <c r="AI3086" s="1">
        <v>2197.25</v>
      </c>
      <c r="AJ3086" s="1">
        <v>1449.55</v>
      </c>
      <c r="AK3086" s="4"/>
      <c r="AL3086" s="4"/>
      <c r="AM3086" s="1"/>
      <c r="AN3086" s="1"/>
      <c r="AO3086" s="1"/>
      <c r="AP3086" s="4"/>
      <c r="CI3086" s="1" t="s">
        <v>153</v>
      </c>
    </row>
    <row r="3087" spans="1:87" hidden="1" x14ac:dyDescent="0.25">
      <c r="A3087" s="1" t="s">
        <v>480</v>
      </c>
      <c r="B3087" s="1" t="s">
        <v>479</v>
      </c>
      <c r="C3087" s="1" t="s">
        <v>152</v>
      </c>
      <c r="D3087" s="84">
        <v>1998</v>
      </c>
      <c r="E3087" s="3">
        <v>36159</v>
      </c>
      <c r="F3087" s="3"/>
      <c r="J3087" s="1">
        <v>1455.65</v>
      </c>
      <c r="K3087" s="1">
        <v>2107.7649999999999</v>
      </c>
      <c r="L3087" s="1">
        <v>2498.5250000000001</v>
      </c>
      <c r="M3087" s="1">
        <v>2197.25</v>
      </c>
      <c r="N3087" s="1">
        <v>1449.55</v>
      </c>
      <c r="AF3087" s="1">
        <v>1455.65</v>
      </c>
      <c r="AG3087" s="1">
        <v>2107.7649999999999</v>
      </c>
      <c r="AH3087" s="1">
        <v>2498.5250000000001</v>
      </c>
      <c r="AI3087" s="1">
        <v>2197.25</v>
      </c>
      <c r="AJ3087" s="1">
        <v>1449.55</v>
      </c>
      <c r="AK3087" s="4"/>
      <c r="AL3087" s="4"/>
      <c r="AM3087" s="1"/>
      <c r="AN3087" s="1"/>
      <c r="AO3087" s="1"/>
      <c r="AP3087" s="4"/>
      <c r="CI3087" s="1" t="s">
        <v>153</v>
      </c>
    </row>
    <row r="3088" spans="1:87" hidden="1" x14ac:dyDescent="0.25">
      <c r="A3088" s="1" t="s">
        <v>480</v>
      </c>
      <c r="B3088" s="1" t="s">
        <v>479</v>
      </c>
      <c r="C3088" s="1" t="s">
        <v>152</v>
      </c>
      <c r="D3088" s="84">
        <v>1998</v>
      </c>
      <c r="E3088" s="3">
        <v>36179</v>
      </c>
      <c r="F3088" s="3"/>
      <c r="AK3088" s="4"/>
      <c r="AL3088" s="4"/>
      <c r="AM3088" s="1"/>
      <c r="AN3088" s="1"/>
      <c r="AO3088" s="1"/>
      <c r="AP3088" s="4"/>
      <c r="CI3088" s="1" t="s">
        <v>153</v>
      </c>
    </row>
    <row r="3089" spans="1:131" hidden="1" x14ac:dyDescent="0.25">
      <c r="A3089" s="1" t="s">
        <v>480</v>
      </c>
      <c r="B3089" s="1" t="s">
        <v>479</v>
      </c>
      <c r="C3089" s="1" t="s">
        <v>152</v>
      </c>
      <c r="D3089" s="84">
        <v>1998</v>
      </c>
      <c r="E3089" s="3">
        <v>36188</v>
      </c>
      <c r="F3089" s="3"/>
      <c r="AK3089" s="4"/>
      <c r="AL3089" s="4"/>
      <c r="AM3089" s="1"/>
      <c r="AN3089" s="1"/>
      <c r="AO3089" s="1"/>
      <c r="AP3089" s="4"/>
      <c r="CI3089" s="1" t="s">
        <v>153</v>
      </c>
    </row>
    <row r="3090" spans="1:131" hidden="1" x14ac:dyDescent="0.25">
      <c r="A3090" s="1" t="s">
        <v>480</v>
      </c>
      <c r="B3090" s="1" t="s">
        <v>479</v>
      </c>
      <c r="C3090" s="1" t="s">
        <v>152</v>
      </c>
      <c r="D3090" s="84">
        <v>1998</v>
      </c>
      <c r="E3090" s="3">
        <v>36209</v>
      </c>
      <c r="F3090" s="3"/>
      <c r="AK3090" s="4"/>
      <c r="AL3090" s="4"/>
      <c r="AM3090" s="1"/>
      <c r="AN3090" s="1"/>
      <c r="AO3090" s="1"/>
      <c r="AP3090" s="4"/>
      <c r="CI3090" s="1" t="s">
        <v>153</v>
      </c>
    </row>
    <row r="3091" spans="1:131" hidden="1" x14ac:dyDescent="0.25">
      <c r="A3091" s="1" t="s">
        <v>480</v>
      </c>
      <c r="B3091" s="1" t="s">
        <v>479</v>
      </c>
      <c r="C3091" s="1" t="s">
        <v>152</v>
      </c>
      <c r="D3091" s="84">
        <v>1998</v>
      </c>
      <c r="E3091" s="3">
        <v>36215</v>
      </c>
      <c r="F3091" s="3"/>
      <c r="AK3091" s="4"/>
      <c r="AL3091" s="4"/>
      <c r="AM3091" s="1"/>
      <c r="AN3091" s="1"/>
      <c r="AO3091" s="1"/>
      <c r="AP3091" s="4"/>
      <c r="CI3091" s="1" t="s">
        <v>153</v>
      </c>
    </row>
    <row r="3092" spans="1:131" hidden="1" x14ac:dyDescent="0.25">
      <c r="A3092" s="1" t="s">
        <v>480</v>
      </c>
      <c r="B3092" s="1" t="s">
        <v>479</v>
      </c>
      <c r="C3092" s="1" t="s">
        <v>152</v>
      </c>
      <c r="D3092" s="84">
        <v>1998</v>
      </c>
      <c r="E3092" s="3">
        <v>36221</v>
      </c>
      <c r="F3092" s="3"/>
      <c r="AK3092" s="4"/>
      <c r="AL3092" s="4"/>
      <c r="AM3092" s="1"/>
      <c r="AN3092" s="1"/>
      <c r="AO3092" s="1"/>
      <c r="AP3092" s="4"/>
      <c r="CI3092" s="1" t="s">
        <v>153</v>
      </c>
    </row>
    <row r="3093" spans="1:131" hidden="1" x14ac:dyDescent="0.25">
      <c r="A3093" s="1" t="s">
        <v>480</v>
      </c>
      <c r="B3093" s="1" t="s">
        <v>479</v>
      </c>
      <c r="C3093" s="1" t="s">
        <v>152</v>
      </c>
      <c r="D3093" s="84">
        <v>1998</v>
      </c>
      <c r="E3093" s="3">
        <v>36222</v>
      </c>
      <c r="F3093" s="3"/>
      <c r="AK3093" s="4"/>
      <c r="AL3093" s="4"/>
      <c r="AM3093" s="1"/>
      <c r="AN3093" s="1"/>
      <c r="AO3093" s="1"/>
      <c r="AP3093" s="4"/>
      <c r="CI3093" s="1" t="s">
        <v>153</v>
      </c>
    </row>
    <row r="3094" spans="1:131" hidden="1" x14ac:dyDescent="0.25">
      <c r="A3094" s="1" t="s">
        <v>480</v>
      </c>
      <c r="B3094" s="1" t="s">
        <v>479</v>
      </c>
      <c r="C3094" s="1" t="s">
        <v>152</v>
      </c>
      <c r="D3094" s="84">
        <v>1998</v>
      </c>
      <c r="E3094" s="3">
        <v>36342</v>
      </c>
      <c r="F3094" s="3"/>
      <c r="J3094" s="1">
        <v>833.89750000000004</v>
      </c>
      <c r="K3094" s="1">
        <v>2197.25</v>
      </c>
      <c r="L3094" s="1">
        <v>1449.55</v>
      </c>
      <c r="AH3094" s="1">
        <v>833.89750000000004</v>
      </c>
      <c r="AI3094" s="1">
        <v>2197.25</v>
      </c>
      <c r="AJ3094" s="1">
        <v>1449.55</v>
      </c>
      <c r="AK3094" s="4"/>
      <c r="AL3094" s="4"/>
      <c r="AM3094" s="1"/>
      <c r="AN3094" s="1"/>
      <c r="AO3094" s="1"/>
      <c r="AP3094" s="4"/>
      <c r="CI3094" s="1" t="s">
        <v>153</v>
      </c>
    </row>
    <row r="3095" spans="1:131" hidden="1" x14ac:dyDescent="0.25">
      <c r="A3095" s="1" t="s">
        <v>480</v>
      </c>
      <c r="B3095" s="1" t="s">
        <v>479</v>
      </c>
      <c r="C3095" s="1" t="s">
        <v>152</v>
      </c>
      <c r="D3095" s="84">
        <v>1998</v>
      </c>
      <c r="E3095" s="3">
        <v>36435</v>
      </c>
      <c r="F3095" s="3"/>
      <c r="AK3095" s="4"/>
      <c r="AL3095" s="4"/>
      <c r="AM3095" s="1"/>
      <c r="AN3095" s="1"/>
      <c r="AO3095" s="1"/>
      <c r="AP3095" s="4"/>
      <c r="CI3095" s="1" t="s">
        <v>153</v>
      </c>
    </row>
    <row r="3096" spans="1:131" hidden="1" x14ac:dyDescent="0.25">
      <c r="A3096" s="1" t="s">
        <v>480</v>
      </c>
      <c r="B3096" s="1" t="s">
        <v>479</v>
      </c>
      <c r="C3096" s="1" t="s">
        <v>152</v>
      </c>
      <c r="D3096" s="84">
        <v>1998</v>
      </c>
      <c r="E3096" s="3">
        <v>36495</v>
      </c>
      <c r="F3096" s="3"/>
      <c r="J3096" s="1">
        <v>1240.6400000000001</v>
      </c>
      <c r="AJ3096" s="1">
        <v>1240.6400000000001</v>
      </c>
      <c r="AK3096" s="4"/>
      <c r="AL3096" s="4"/>
      <c r="AM3096" s="1"/>
      <c r="AN3096" s="1"/>
      <c r="AO3096" s="1"/>
      <c r="AP3096" s="4"/>
      <c r="CI3096" s="1" t="s">
        <v>153</v>
      </c>
    </row>
    <row r="3097" spans="1:131" hidden="1" x14ac:dyDescent="0.25">
      <c r="A3097" s="1" t="s">
        <v>480</v>
      </c>
      <c r="B3097" s="1" t="s">
        <v>479</v>
      </c>
      <c r="C3097" s="1" t="s">
        <v>152</v>
      </c>
      <c r="D3097" s="84">
        <v>1998</v>
      </c>
      <c r="E3097" s="3">
        <v>36095</v>
      </c>
      <c r="F3097" s="3"/>
      <c r="AK3097" s="4"/>
      <c r="AL3097" s="4"/>
      <c r="AM3097" s="1"/>
      <c r="AN3097" s="1"/>
      <c r="AO3097" s="1"/>
      <c r="AP3097" s="4"/>
      <c r="CH3097" s="1" t="s">
        <v>155</v>
      </c>
      <c r="DS3097" s="1">
        <v>345.06</v>
      </c>
      <c r="DT3097" s="1">
        <v>0.21199999999999999</v>
      </c>
      <c r="DU3097" s="1">
        <v>0.254</v>
      </c>
      <c r="DV3097" s="1">
        <v>0.26300000000000001</v>
      </c>
      <c r="DW3097" s="1">
        <v>0.23699999999999999</v>
      </c>
      <c r="DX3097" s="1">
        <v>0.23100000000000001</v>
      </c>
      <c r="DY3097" s="1">
        <v>0.23</v>
      </c>
      <c r="DZ3097" s="1">
        <v>0.13100000000000001</v>
      </c>
      <c r="EA3097" s="1">
        <v>0.16800000000000001</v>
      </c>
    </row>
    <row r="3098" spans="1:131" hidden="1" x14ac:dyDescent="0.25">
      <c r="A3098" s="1" t="s">
        <v>480</v>
      </c>
      <c r="B3098" s="1" t="s">
        <v>479</v>
      </c>
      <c r="C3098" s="1" t="s">
        <v>152</v>
      </c>
      <c r="D3098" s="84">
        <v>1998</v>
      </c>
      <c r="E3098" s="3">
        <v>36096</v>
      </c>
      <c r="F3098" s="3"/>
      <c r="AK3098" s="4"/>
      <c r="AL3098" s="4"/>
      <c r="AM3098" s="1"/>
      <c r="AN3098" s="1"/>
      <c r="AO3098" s="1"/>
      <c r="AP3098" s="4"/>
      <c r="BC3098" s="1">
        <v>2.15</v>
      </c>
      <c r="CB3098" s="1">
        <v>3.9</v>
      </c>
      <c r="CF3098" s="1">
        <v>4.9000000000000004</v>
      </c>
      <c r="CG3098" s="1">
        <v>2.15</v>
      </c>
      <c r="CI3098" s="1" t="s">
        <v>155</v>
      </c>
    </row>
    <row r="3099" spans="1:131" hidden="1" x14ac:dyDescent="0.25">
      <c r="A3099" s="1" t="s">
        <v>480</v>
      </c>
      <c r="B3099" s="1" t="s">
        <v>479</v>
      </c>
      <c r="C3099" s="1" t="s">
        <v>152</v>
      </c>
      <c r="D3099" s="84">
        <v>1998</v>
      </c>
      <c r="E3099" s="3">
        <v>36098</v>
      </c>
      <c r="F3099" s="3"/>
      <c r="AK3099" s="4"/>
      <c r="AL3099" s="4"/>
      <c r="AM3099" s="1"/>
      <c r="AN3099" s="1"/>
      <c r="AO3099" s="1"/>
      <c r="AP3099" s="4"/>
      <c r="BC3099" s="1">
        <v>2.8</v>
      </c>
      <c r="CB3099" s="1">
        <v>4.0999999999999996</v>
      </c>
      <c r="CF3099" s="1">
        <v>6.48</v>
      </c>
      <c r="CG3099" s="1">
        <v>2.8</v>
      </c>
      <c r="CI3099" s="1" t="s">
        <v>155</v>
      </c>
    </row>
    <row r="3100" spans="1:131" hidden="1" x14ac:dyDescent="0.25">
      <c r="A3100" s="1" t="s">
        <v>480</v>
      </c>
      <c r="B3100" s="1" t="s">
        <v>479</v>
      </c>
      <c r="C3100" s="1" t="s">
        <v>152</v>
      </c>
      <c r="D3100" s="84">
        <v>1998</v>
      </c>
      <c r="E3100" s="3">
        <v>36101</v>
      </c>
      <c r="F3100" s="3"/>
      <c r="AK3100" s="4"/>
      <c r="AL3100" s="4"/>
      <c r="AM3100" s="1"/>
      <c r="AN3100" s="1"/>
      <c r="AO3100" s="1"/>
      <c r="AP3100" s="4"/>
      <c r="BC3100" s="1">
        <v>3.1</v>
      </c>
      <c r="CB3100" s="1">
        <v>4.75</v>
      </c>
      <c r="CF3100" s="1">
        <v>7.25</v>
      </c>
      <c r="CG3100" s="1">
        <v>4.0999999999999996</v>
      </c>
      <c r="CH3100" s="1" t="s">
        <v>155</v>
      </c>
      <c r="CI3100" s="1" t="s">
        <v>155</v>
      </c>
      <c r="DS3100" s="1">
        <v>341.17</v>
      </c>
      <c r="DT3100" s="1">
        <v>0.20300000000000001</v>
      </c>
      <c r="DU3100" s="1">
        <v>0.24299999999999999</v>
      </c>
      <c r="DV3100" s="1">
        <v>0.25900000000000001</v>
      </c>
      <c r="DW3100" s="1">
        <v>0.23300000000000001</v>
      </c>
      <c r="DX3100" s="1">
        <v>0.22700000000000001</v>
      </c>
      <c r="DY3100" s="1">
        <v>0.23200000000000001</v>
      </c>
      <c r="DZ3100" s="1">
        <v>0.13</v>
      </c>
      <c r="EA3100" s="1">
        <v>0.17799999999999999</v>
      </c>
    </row>
    <row r="3101" spans="1:131" hidden="1" x14ac:dyDescent="0.25">
      <c r="A3101" s="1" t="s">
        <v>480</v>
      </c>
      <c r="B3101" s="1" t="s">
        <v>479</v>
      </c>
      <c r="C3101" s="1" t="s">
        <v>152</v>
      </c>
      <c r="D3101" s="84">
        <v>1998</v>
      </c>
      <c r="E3101" s="3">
        <v>36103</v>
      </c>
      <c r="F3101" s="3"/>
      <c r="AK3101" s="4">
        <v>49.84</v>
      </c>
      <c r="AL3101" s="119">
        <f>AK3101/100</f>
        <v>0.49840000000000001</v>
      </c>
      <c r="AM3101" s="1"/>
      <c r="AN3101" s="1"/>
      <c r="AO3101" s="1"/>
      <c r="AP3101" s="4"/>
      <c r="AX3101" s="1">
        <v>0.34330313200000001</v>
      </c>
      <c r="BA3101" s="1">
        <v>0</v>
      </c>
      <c r="BB3101" s="1">
        <v>0</v>
      </c>
      <c r="BE3101" s="1">
        <v>4</v>
      </c>
      <c r="BF3101" s="1">
        <v>189.33</v>
      </c>
      <c r="BG3101" s="1">
        <v>0.78</v>
      </c>
      <c r="BJ3101" s="1">
        <f>BL3101</f>
        <v>36.020000000000003</v>
      </c>
      <c r="BK3101" s="1">
        <v>21151.08</v>
      </c>
      <c r="BL3101" s="1">
        <v>36.020000000000003</v>
      </c>
      <c r="BM3101" s="1">
        <v>0</v>
      </c>
      <c r="BZ3101" s="1">
        <v>13.82</v>
      </c>
      <c r="CD3101" s="1">
        <v>485.1</v>
      </c>
      <c r="CI3101" s="1" t="s">
        <v>156</v>
      </c>
    </row>
    <row r="3102" spans="1:131" hidden="1" x14ac:dyDescent="0.25">
      <c r="A3102" s="1" t="s">
        <v>480</v>
      </c>
      <c r="B3102" s="1" t="s">
        <v>479</v>
      </c>
      <c r="C3102" s="1" t="s">
        <v>152</v>
      </c>
      <c r="D3102" s="84">
        <v>1998</v>
      </c>
      <c r="E3102" s="3">
        <v>36104</v>
      </c>
      <c r="F3102" s="3"/>
      <c r="AK3102" s="4"/>
      <c r="AL3102" s="4"/>
      <c r="AM3102" s="1"/>
      <c r="AN3102" s="1"/>
      <c r="AO3102" s="1"/>
      <c r="AP3102" s="4"/>
      <c r="BC3102" s="1">
        <v>3.75</v>
      </c>
      <c r="CB3102" s="1">
        <v>5.0999999999999996</v>
      </c>
      <c r="CF3102" s="1">
        <v>9</v>
      </c>
      <c r="CG3102" s="1">
        <v>5.25</v>
      </c>
      <c r="CI3102" s="1" t="s">
        <v>155</v>
      </c>
    </row>
    <row r="3103" spans="1:131" hidden="1" x14ac:dyDescent="0.25">
      <c r="A3103" s="1" t="s">
        <v>480</v>
      </c>
      <c r="B3103" s="1" t="s">
        <v>479</v>
      </c>
      <c r="C3103" s="1" t="s">
        <v>152</v>
      </c>
      <c r="D3103" s="84">
        <v>1998</v>
      </c>
      <c r="E3103" s="3">
        <v>36108</v>
      </c>
      <c r="F3103" s="3"/>
      <c r="AK3103" s="4"/>
      <c r="AL3103" s="4"/>
      <c r="AM3103" s="1"/>
      <c r="AN3103" s="1"/>
      <c r="AO3103" s="1"/>
      <c r="AP3103" s="4"/>
      <c r="BC3103" s="1">
        <v>4.4000000000000004</v>
      </c>
      <c r="CB3103" s="1">
        <v>5.85</v>
      </c>
      <c r="CF3103" s="1">
        <v>11.34</v>
      </c>
      <c r="CG3103" s="1">
        <v>7.12</v>
      </c>
      <c r="CH3103" s="1" t="s">
        <v>155</v>
      </c>
      <c r="CI3103" s="1" t="s">
        <v>155</v>
      </c>
      <c r="DS3103" s="1">
        <v>329.54</v>
      </c>
      <c r="DT3103" s="1">
        <v>0.18</v>
      </c>
      <c r="DU3103" s="1">
        <v>0.22</v>
      </c>
      <c r="DV3103" s="1">
        <v>0.254</v>
      </c>
      <c r="DW3103" s="1">
        <v>0.22900000000000001</v>
      </c>
      <c r="DX3103" s="1">
        <v>0.22600000000000001</v>
      </c>
      <c r="DY3103" s="1">
        <v>0.22900000000000001</v>
      </c>
      <c r="DZ3103" s="1">
        <v>0.13200000000000001</v>
      </c>
      <c r="EA3103" s="1">
        <v>0.17799999999999999</v>
      </c>
    </row>
    <row r="3104" spans="1:131" hidden="1" x14ac:dyDescent="0.25">
      <c r="A3104" s="1" t="s">
        <v>480</v>
      </c>
      <c r="B3104" s="1" t="s">
        <v>479</v>
      </c>
      <c r="C3104" s="1" t="s">
        <v>152</v>
      </c>
      <c r="D3104" s="84">
        <v>1998</v>
      </c>
      <c r="E3104" s="3">
        <v>36110</v>
      </c>
      <c r="F3104" s="3"/>
      <c r="AK3104" s="4">
        <v>144.4</v>
      </c>
      <c r="AL3104" s="119">
        <f>AK3104/100</f>
        <v>1.444</v>
      </c>
      <c r="AM3104" s="1"/>
      <c r="AN3104" s="1"/>
      <c r="AO3104" s="1"/>
      <c r="AP3104" s="4"/>
      <c r="AX3104" s="1">
        <v>0.75083671699999999</v>
      </c>
      <c r="BA3104" s="1">
        <v>0.03</v>
      </c>
      <c r="BB3104" s="1">
        <v>0</v>
      </c>
      <c r="BE3104" s="1">
        <v>5</v>
      </c>
      <c r="BF3104" s="1">
        <v>298</v>
      </c>
      <c r="BG3104" s="1">
        <v>2.67</v>
      </c>
      <c r="BJ3104" s="1">
        <f>BL3104</f>
        <v>92.71</v>
      </c>
      <c r="BK3104" s="1">
        <v>26155.27</v>
      </c>
      <c r="BL3104" s="1">
        <v>92.71</v>
      </c>
      <c r="BM3104" s="1">
        <v>0</v>
      </c>
      <c r="BZ3104" s="1">
        <v>51.52</v>
      </c>
      <c r="CD3104" s="1">
        <v>675.68</v>
      </c>
      <c r="CI3104" s="1" t="s">
        <v>156</v>
      </c>
    </row>
    <row r="3105" spans="1:131" hidden="1" x14ac:dyDescent="0.25">
      <c r="A3105" s="1" t="s">
        <v>480</v>
      </c>
      <c r="B3105" s="1" t="s">
        <v>479</v>
      </c>
      <c r="C3105" s="1" t="s">
        <v>152</v>
      </c>
      <c r="D3105" s="84">
        <v>1998</v>
      </c>
      <c r="E3105" s="3">
        <v>36111</v>
      </c>
      <c r="F3105" s="3"/>
      <c r="AK3105" s="4"/>
      <c r="AL3105" s="4"/>
      <c r="AM3105" s="1"/>
      <c r="AN3105" s="1"/>
      <c r="AO3105" s="1"/>
      <c r="AP3105" s="4"/>
      <c r="BC3105" s="1">
        <v>4.95</v>
      </c>
      <c r="CB3105" s="1">
        <v>6.5</v>
      </c>
      <c r="CF3105" s="1">
        <v>14.1</v>
      </c>
      <c r="CG3105" s="1">
        <v>7.88</v>
      </c>
      <c r="CI3105" s="1" t="s">
        <v>155</v>
      </c>
    </row>
    <row r="3106" spans="1:131" hidden="1" x14ac:dyDescent="0.25">
      <c r="A3106" s="1" t="s">
        <v>480</v>
      </c>
      <c r="B3106" s="1" t="s">
        <v>479</v>
      </c>
      <c r="C3106" s="1" t="s">
        <v>152</v>
      </c>
      <c r="D3106" s="84">
        <v>1998</v>
      </c>
      <c r="E3106" s="3">
        <v>36115</v>
      </c>
      <c r="F3106" s="3"/>
      <c r="AK3106" s="4"/>
      <c r="AL3106" s="4"/>
      <c r="AM3106" s="1"/>
      <c r="AN3106" s="1"/>
      <c r="AO3106" s="1"/>
      <c r="AP3106" s="4"/>
      <c r="BC3106" s="1">
        <v>5.75</v>
      </c>
      <c r="CB3106" s="1">
        <v>7</v>
      </c>
      <c r="CF3106" s="1">
        <v>14.88</v>
      </c>
      <c r="CG3106" s="1">
        <v>10.51</v>
      </c>
      <c r="CH3106" s="1" t="s">
        <v>155</v>
      </c>
      <c r="CI3106" s="1" t="s">
        <v>155</v>
      </c>
      <c r="DS3106" s="1">
        <v>318.94</v>
      </c>
      <c r="DT3106" s="1">
        <v>0.14399999999999999</v>
      </c>
      <c r="DU3106" s="1">
        <v>0.192</v>
      </c>
      <c r="DV3106" s="1">
        <v>0.25</v>
      </c>
      <c r="DW3106" s="1">
        <v>0.22700000000000001</v>
      </c>
      <c r="DX3106" s="1">
        <v>0.22900000000000001</v>
      </c>
      <c r="DY3106" s="1">
        <v>0.23100000000000001</v>
      </c>
      <c r="DZ3106" s="1">
        <v>0.13600000000000001</v>
      </c>
      <c r="EA3106" s="1">
        <v>0.186</v>
      </c>
    </row>
    <row r="3107" spans="1:131" hidden="1" x14ac:dyDescent="0.25">
      <c r="A3107" s="1" t="s">
        <v>480</v>
      </c>
      <c r="B3107" s="1" t="s">
        <v>479</v>
      </c>
      <c r="C3107" s="1" t="s">
        <v>152</v>
      </c>
      <c r="D3107" s="84">
        <v>1998</v>
      </c>
      <c r="E3107" s="3">
        <v>36116</v>
      </c>
      <c r="F3107" s="3"/>
      <c r="AK3107" s="4">
        <v>236.59</v>
      </c>
      <c r="AL3107" s="119">
        <f>AK3107/100</f>
        <v>2.3658999999999999</v>
      </c>
      <c r="AM3107" s="1"/>
      <c r="AN3107" s="1"/>
      <c r="AO3107" s="1"/>
      <c r="AP3107" s="4"/>
      <c r="AX3107" s="1">
        <v>0.81723496799999995</v>
      </c>
      <c r="BA3107" s="1">
        <v>0.28000000000000003</v>
      </c>
      <c r="BB3107" s="1">
        <v>0</v>
      </c>
      <c r="BE3107" s="1">
        <v>6</v>
      </c>
      <c r="BF3107" s="1">
        <v>405.5</v>
      </c>
      <c r="BG3107" s="1">
        <v>3.2</v>
      </c>
      <c r="BJ3107" s="1">
        <f>BL3107</f>
        <v>126.89</v>
      </c>
      <c r="BK3107" s="1">
        <v>21822.41</v>
      </c>
      <c r="BL3107" s="1">
        <v>126.89</v>
      </c>
      <c r="BM3107" s="1">
        <v>0</v>
      </c>
      <c r="BZ3107" s="1">
        <v>107.81</v>
      </c>
      <c r="CD3107" s="1">
        <v>658.35</v>
      </c>
      <c r="CI3107" s="1" t="s">
        <v>156</v>
      </c>
    </row>
    <row r="3108" spans="1:131" hidden="1" x14ac:dyDescent="0.25">
      <c r="A3108" s="1" t="s">
        <v>480</v>
      </c>
      <c r="B3108" s="1" t="s">
        <v>479</v>
      </c>
      <c r="C3108" s="1" t="s">
        <v>152</v>
      </c>
      <c r="D3108" s="84">
        <v>1998</v>
      </c>
      <c r="E3108" s="3">
        <v>36118</v>
      </c>
      <c r="F3108" s="3"/>
      <c r="AK3108" s="4"/>
      <c r="AL3108" s="4"/>
      <c r="AM3108" s="1"/>
      <c r="AN3108" s="1"/>
      <c r="AO3108" s="1"/>
      <c r="AP3108" s="4"/>
      <c r="BC3108" s="1">
        <v>6.25</v>
      </c>
      <c r="CB3108" s="1">
        <v>7.55</v>
      </c>
      <c r="CF3108" s="1">
        <v>15.82</v>
      </c>
      <c r="CG3108" s="1">
        <v>11.57</v>
      </c>
      <c r="CI3108" s="1" t="s">
        <v>155</v>
      </c>
    </row>
    <row r="3109" spans="1:131" hidden="1" x14ac:dyDescent="0.25">
      <c r="A3109" s="1" t="s">
        <v>480</v>
      </c>
      <c r="B3109" s="1" t="s">
        <v>479</v>
      </c>
      <c r="C3109" s="1" t="s">
        <v>152</v>
      </c>
      <c r="D3109" s="84">
        <v>1998</v>
      </c>
      <c r="E3109" s="3">
        <v>36122</v>
      </c>
      <c r="F3109" s="3"/>
      <c r="AK3109" s="4">
        <v>396.18</v>
      </c>
      <c r="AL3109" s="119">
        <f>AK3109/100</f>
        <v>3.9618000000000002</v>
      </c>
      <c r="AM3109" s="1"/>
      <c r="AN3109" s="1"/>
      <c r="AO3109" s="1"/>
      <c r="AP3109" s="4"/>
      <c r="AX3109" s="1">
        <v>0.90096851099999997</v>
      </c>
      <c r="BA3109" s="1">
        <v>0.76</v>
      </c>
      <c r="BB3109" s="1">
        <v>0</v>
      </c>
      <c r="BC3109" s="1">
        <v>6.9</v>
      </c>
      <c r="BE3109" s="1">
        <v>8</v>
      </c>
      <c r="BF3109" s="1">
        <v>518.33000000000004</v>
      </c>
      <c r="BG3109" s="1">
        <v>4.4800000000000004</v>
      </c>
      <c r="BJ3109" s="1">
        <f>BL3109</f>
        <v>189.63</v>
      </c>
      <c r="BK3109" s="1">
        <v>21096.94</v>
      </c>
      <c r="BL3109" s="1">
        <v>189.63</v>
      </c>
      <c r="BM3109" s="1">
        <v>0</v>
      </c>
      <c r="BZ3109" s="1">
        <v>201.38</v>
      </c>
      <c r="CB3109" s="1">
        <v>7.9</v>
      </c>
      <c r="CD3109" s="1">
        <v>649.69000000000005</v>
      </c>
      <c r="CF3109" s="1">
        <v>17.23</v>
      </c>
      <c r="CG3109" s="1">
        <v>13.14</v>
      </c>
      <c r="CH3109" s="1" t="s">
        <v>155</v>
      </c>
      <c r="CI3109" s="1" t="s">
        <v>156</v>
      </c>
      <c r="DS3109" s="1">
        <v>302.13</v>
      </c>
      <c r="DT3109" s="1">
        <v>0.11799999999999999</v>
      </c>
      <c r="DU3109" s="1">
        <v>0.17100000000000001</v>
      </c>
      <c r="DV3109" s="1">
        <v>0.23200000000000001</v>
      </c>
      <c r="DW3109" s="1">
        <v>0.22</v>
      </c>
      <c r="DX3109" s="1">
        <v>0.22</v>
      </c>
      <c r="DY3109" s="1">
        <v>0.23</v>
      </c>
      <c r="DZ3109" s="1">
        <v>0.13500000000000001</v>
      </c>
      <c r="EA3109" s="1">
        <v>0.185</v>
      </c>
    </row>
    <row r="3110" spans="1:131" hidden="1" x14ac:dyDescent="0.25">
      <c r="A3110" s="1" t="s">
        <v>480</v>
      </c>
      <c r="B3110" s="1" t="s">
        <v>479</v>
      </c>
      <c r="C3110" s="1" t="s">
        <v>152</v>
      </c>
      <c r="D3110" s="84">
        <v>1998</v>
      </c>
      <c r="E3110" s="3">
        <v>36125</v>
      </c>
      <c r="F3110" s="3"/>
      <c r="AK3110" s="4"/>
      <c r="AL3110" s="4"/>
      <c r="AM3110" s="1"/>
      <c r="AN3110" s="1"/>
      <c r="AO3110" s="1"/>
      <c r="AP3110" s="4"/>
      <c r="BC3110" s="1">
        <v>7.6</v>
      </c>
      <c r="CB3110" s="1">
        <v>8.6</v>
      </c>
      <c r="CF3110" s="1">
        <v>18.41</v>
      </c>
      <c r="CG3110" s="1">
        <v>14.13</v>
      </c>
      <c r="CI3110" s="1" t="s">
        <v>155</v>
      </c>
    </row>
    <row r="3111" spans="1:131" hidden="1" x14ac:dyDescent="0.25">
      <c r="A3111" s="1" t="s">
        <v>480</v>
      </c>
      <c r="B3111" s="1" t="s">
        <v>479</v>
      </c>
      <c r="C3111" s="1" t="s">
        <v>152</v>
      </c>
      <c r="D3111" s="84">
        <v>1998</v>
      </c>
      <c r="E3111" s="3">
        <v>36129</v>
      </c>
      <c r="F3111" s="3"/>
      <c r="AK3111" s="4"/>
      <c r="AL3111" s="4"/>
      <c r="AM3111" s="1"/>
      <c r="AN3111" s="1"/>
      <c r="AO3111" s="1"/>
      <c r="AP3111" s="4"/>
      <c r="BC3111" s="1">
        <v>8.4499999999999993</v>
      </c>
      <c r="CB3111" s="1">
        <v>8.6999999999999993</v>
      </c>
      <c r="CF3111" s="1">
        <v>19.12</v>
      </c>
      <c r="CG3111" s="1">
        <v>16.28</v>
      </c>
      <c r="CH3111" s="1" t="s">
        <v>155</v>
      </c>
      <c r="CI3111" s="1" t="s">
        <v>155</v>
      </c>
      <c r="DS3111" s="1">
        <v>289.33999999999997</v>
      </c>
      <c r="DT3111" s="1">
        <v>0.104</v>
      </c>
      <c r="DU3111" s="1">
        <v>0.16</v>
      </c>
      <c r="DV3111" s="1">
        <v>0.217</v>
      </c>
      <c r="DW3111" s="1">
        <v>0.20699999999999999</v>
      </c>
      <c r="DX3111" s="1">
        <v>0.216</v>
      </c>
      <c r="DY3111" s="1">
        <v>0.23</v>
      </c>
      <c r="DZ3111" s="1">
        <v>0.13300000000000001</v>
      </c>
      <c r="EA3111" s="1">
        <v>0.18099999999999999</v>
      </c>
    </row>
    <row r="3112" spans="1:131" hidden="1" x14ac:dyDescent="0.25">
      <c r="A3112" s="1" t="s">
        <v>480</v>
      </c>
      <c r="B3112" s="1" t="s">
        <v>479</v>
      </c>
      <c r="C3112" s="1" t="s">
        <v>152</v>
      </c>
      <c r="D3112" s="84">
        <v>1998</v>
      </c>
      <c r="E3112" s="3">
        <v>36131</v>
      </c>
      <c r="F3112" s="3"/>
      <c r="AK3112" s="4">
        <v>452.15</v>
      </c>
      <c r="AL3112" s="119">
        <f>AK3112/100</f>
        <v>4.5214999999999996</v>
      </c>
      <c r="AM3112" s="1"/>
      <c r="AN3112" s="1"/>
      <c r="AO3112" s="1"/>
      <c r="AP3112" s="4"/>
      <c r="AX3112" s="1">
        <v>0.91360921399999995</v>
      </c>
      <c r="BA3112" s="1">
        <v>0.72</v>
      </c>
      <c r="BF3112" s="1">
        <v>577.66999999999996</v>
      </c>
      <c r="BG3112" s="1">
        <v>4.58</v>
      </c>
      <c r="BJ3112" s="1">
        <f>BL3112</f>
        <v>165.35</v>
      </c>
      <c r="BK3112" s="1">
        <v>23655.51</v>
      </c>
      <c r="BL3112" s="1">
        <v>165.35</v>
      </c>
      <c r="BM3112" s="1">
        <v>0</v>
      </c>
      <c r="BZ3112" s="1">
        <v>281.91000000000003</v>
      </c>
      <c r="CD3112" s="1">
        <v>519.75</v>
      </c>
      <c r="CI3112" s="1" t="s">
        <v>155</v>
      </c>
    </row>
    <row r="3113" spans="1:131" hidden="1" x14ac:dyDescent="0.25">
      <c r="A3113" s="1" t="s">
        <v>480</v>
      </c>
      <c r="B3113" s="1" t="s">
        <v>479</v>
      </c>
      <c r="C3113" s="1" t="s">
        <v>152</v>
      </c>
      <c r="D3113" s="84">
        <v>1998</v>
      </c>
      <c r="E3113" s="3">
        <v>36131</v>
      </c>
      <c r="F3113" s="3"/>
      <c r="AK3113" s="4"/>
      <c r="AL3113" s="4"/>
      <c r="AM3113" s="1"/>
      <c r="AN3113" s="1"/>
      <c r="AO3113" s="1"/>
      <c r="AP3113" s="4"/>
      <c r="BB3113" s="1">
        <v>1</v>
      </c>
      <c r="BE3113" s="1">
        <v>8</v>
      </c>
      <c r="CI3113" s="1" t="s">
        <v>156</v>
      </c>
    </row>
    <row r="3114" spans="1:131" hidden="1" x14ac:dyDescent="0.25">
      <c r="A3114" s="1" t="s">
        <v>480</v>
      </c>
      <c r="B3114" s="1" t="s">
        <v>479</v>
      </c>
      <c r="C3114" s="1" t="s">
        <v>152</v>
      </c>
      <c r="D3114" s="84">
        <v>1998</v>
      </c>
      <c r="E3114" s="3">
        <v>36132</v>
      </c>
      <c r="F3114" s="3"/>
      <c r="AK3114" s="4"/>
      <c r="AL3114" s="4"/>
      <c r="AM3114" s="1"/>
      <c r="AN3114" s="1"/>
      <c r="AO3114" s="1"/>
      <c r="AP3114" s="4"/>
      <c r="BC3114" s="1">
        <v>8.6999999999999993</v>
      </c>
      <c r="CB3114" s="1">
        <v>8</v>
      </c>
      <c r="CF3114" s="1">
        <v>18.78</v>
      </c>
      <c r="CG3114" s="1">
        <v>16.809999999999999</v>
      </c>
      <c r="CI3114" s="1" t="s">
        <v>155</v>
      </c>
    </row>
    <row r="3115" spans="1:131" hidden="1" x14ac:dyDescent="0.25">
      <c r="A3115" s="1" t="s">
        <v>480</v>
      </c>
      <c r="B3115" s="1" t="s">
        <v>479</v>
      </c>
      <c r="C3115" s="1" t="s">
        <v>152</v>
      </c>
      <c r="D3115" s="84">
        <v>1998</v>
      </c>
      <c r="E3115" s="3">
        <v>36136</v>
      </c>
      <c r="F3115" s="3"/>
      <c r="AK3115" s="4"/>
      <c r="AL3115" s="4"/>
      <c r="AM3115" s="1"/>
      <c r="AN3115" s="1"/>
      <c r="AO3115" s="1"/>
      <c r="AP3115" s="4"/>
      <c r="BC3115" s="1">
        <v>8.6999999999999993</v>
      </c>
      <c r="CB3115" s="1">
        <v>9</v>
      </c>
      <c r="CF3115" s="1">
        <v>15.76</v>
      </c>
      <c r="CG3115" s="1">
        <v>17.3</v>
      </c>
      <c r="CH3115" s="1" t="s">
        <v>155</v>
      </c>
      <c r="CI3115" s="1" t="s">
        <v>155</v>
      </c>
      <c r="DS3115" s="1">
        <v>278.82</v>
      </c>
      <c r="DT3115" s="1">
        <v>9.6000000000000002E-2</v>
      </c>
      <c r="DU3115" s="1">
        <v>0.153</v>
      </c>
      <c r="DV3115" s="1">
        <v>0.20899999999999999</v>
      </c>
      <c r="DW3115" s="1">
        <v>0.189</v>
      </c>
      <c r="DX3115" s="1">
        <v>0.20399999999999999</v>
      </c>
      <c r="DY3115" s="1">
        <v>0.22600000000000001</v>
      </c>
      <c r="DZ3115" s="1">
        <v>0.13200000000000001</v>
      </c>
      <c r="EA3115" s="1">
        <v>0.184</v>
      </c>
    </row>
    <row r="3116" spans="1:131" hidden="1" x14ac:dyDescent="0.25">
      <c r="A3116" s="1" t="s">
        <v>480</v>
      </c>
      <c r="B3116" s="1" t="s">
        <v>479</v>
      </c>
      <c r="C3116" s="1" t="s">
        <v>152</v>
      </c>
      <c r="D3116" s="84">
        <v>1998</v>
      </c>
      <c r="E3116" s="3">
        <v>36138</v>
      </c>
      <c r="F3116" s="3"/>
      <c r="AK3116" s="4">
        <v>699.96</v>
      </c>
      <c r="AL3116" s="119">
        <f>AK3116/100</f>
        <v>6.9996</v>
      </c>
      <c r="AM3116" s="1"/>
      <c r="AN3116" s="1"/>
      <c r="AO3116" s="1"/>
      <c r="AP3116" s="4"/>
      <c r="AX3116" s="1">
        <v>0.92401427300000005</v>
      </c>
      <c r="BA3116" s="1">
        <v>3.59</v>
      </c>
      <c r="BB3116" s="1">
        <v>3.25</v>
      </c>
      <c r="BE3116" s="1">
        <v>5.75</v>
      </c>
      <c r="BF3116" s="1">
        <v>637.83000000000004</v>
      </c>
      <c r="BG3116" s="1">
        <v>4.67</v>
      </c>
      <c r="BJ3116" s="1">
        <f>BL3116</f>
        <v>159.44</v>
      </c>
      <c r="BK3116" s="1">
        <v>24508.32</v>
      </c>
      <c r="BL3116" s="1">
        <v>159.44</v>
      </c>
      <c r="BM3116" s="1">
        <v>0</v>
      </c>
      <c r="BO3116" s="1">
        <v>27.24</v>
      </c>
      <c r="BZ3116" s="1">
        <v>379.34</v>
      </c>
      <c r="CD3116" s="1">
        <v>646.79999999999995</v>
      </c>
      <c r="CI3116" s="1" t="s">
        <v>156</v>
      </c>
    </row>
    <row r="3117" spans="1:131" hidden="1" x14ac:dyDescent="0.25">
      <c r="A3117" s="1" t="s">
        <v>480</v>
      </c>
      <c r="B3117" s="1" t="s">
        <v>479</v>
      </c>
      <c r="C3117" s="1" t="s">
        <v>152</v>
      </c>
      <c r="D3117" s="84">
        <v>1998</v>
      </c>
      <c r="E3117" s="3">
        <v>36139</v>
      </c>
      <c r="F3117" s="3"/>
      <c r="AK3117" s="4"/>
      <c r="AL3117" s="4"/>
      <c r="AM3117" s="1"/>
      <c r="AN3117" s="1"/>
      <c r="AO3117" s="1"/>
      <c r="AP3117" s="4"/>
      <c r="BC3117" s="1">
        <v>9</v>
      </c>
      <c r="CF3117" s="1">
        <v>13.11</v>
      </c>
      <c r="CG3117" s="1">
        <v>13.02</v>
      </c>
      <c r="CI3117" s="1" t="s">
        <v>155</v>
      </c>
    </row>
    <row r="3118" spans="1:131" hidden="1" x14ac:dyDescent="0.25">
      <c r="A3118" s="1" t="s">
        <v>480</v>
      </c>
      <c r="B3118" s="1" t="s">
        <v>479</v>
      </c>
      <c r="C3118" s="1" t="s">
        <v>152</v>
      </c>
      <c r="D3118" s="84">
        <v>1998</v>
      </c>
      <c r="E3118" s="3">
        <v>36143</v>
      </c>
      <c r="F3118" s="3"/>
      <c r="AK3118" s="4"/>
      <c r="AL3118" s="4"/>
      <c r="AM3118" s="1"/>
      <c r="AN3118" s="1"/>
      <c r="AO3118" s="1"/>
      <c r="AP3118" s="4"/>
      <c r="CF3118" s="1">
        <v>12.33</v>
      </c>
      <c r="CG3118" s="1">
        <v>10.210000000000001</v>
      </c>
      <c r="CH3118" s="1" t="s">
        <v>155</v>
      </c>
      <c r="CI3118" s="1" t="s">
        <v>155</v>
      </c>
      <c r="DS3118" s="1">
        <v>263.67</v>
      </c>
      <c r="DT3118" s="1">
        <v>9.7000000000000003E-2</v>
      </c>
      <c r="DU3118" s="1">
        <v>0.14499999999999999</v>
      </c>
      <c r="DV3118" s="1">
        <v>0.191</v>
      </c>
      <c r="DW3118" s="1">
        <v>0.16200000000000001</v>
      </c>
      <c r="DX3118" s="1">
        <v>0.192</v>
      </c>
      <c r="DY3118" s="1">
        <v>0.221</v>
      </c>
      <c r="DZ3118" s="1">
        <v>0.128</v>
      </c>
      <c r="EA3118" s="1">
        <v>0.185</v>
      </c>
    </row>
    <row r="3119" spans="1:131" x14ac:dyDescent="0.25">
      <c r="A3119" s="1" t="s">
        <v>480</v>
      </c>
      <c r="B3119" s="1" t="s">
        <v>479</v>
      </c>
      <c r="C3119" s="1" t="s">
        <v>152</v>
      </c>
      <c r="D3119" s="84">
        <v>1998</v>
      </c>
      <c r="E3119" s="3">
        <v>36145</v>
      </c>
      <c r="F3119" s="3"/>
      <c r="AK3119" s="119">
        <v>830.96</v>
      </c>
      <c r="AL3119" s="119">
        <f>AK3119/100</f>
        <v>8.3095999999999997</v>
      </c>
      <c r="AM3119" s="1"/>
      <c r="AN3119" s="1"/>
      <c r="AO3119" s="1"/>
      <c r="AP3119" s="4"/>
      <c r="AW3119" s="1">
        <v>127.72</v>
      </c>
      <c r="AX3119" s="1">
        <v>0.86606079199999997</v>
      </c>
      <c r="BA3119" s="1">
        <v>5.79</v>
      </c>
      <c r="BB3119" s="1">
        <v>4</v>
      </c>
      <c r="BE3119" s="1">
        <v>5</v>
      </c>
      <c r="BF3119" s="1">
        <v>690</v>
      </c>
      <c r="BG3119" s="1">
        <v>4.03</v>
      </c>
      <c r="BJ3119" s="1">
        <f>BL3119</f>
        <v>151.85</v>
      </c>
      <c r="BK3119" s="1">
        <v>22259.040000000001</v>
      </c>
      <c r="BL3119" s="1">
        <v>151.85</v>
      </c>
      <c r="BM3119" s="1">
        <v>16.7</v>
      </c>
      <c r="BO3119" s="1">
        <v>81.88</v>
      </c>
      <c r="BZ3119" s="1">
        <v>430.24</v>
      </c>
      <c r="CD3119" s="1">
        <v>551.51</v>
      </c>
      <c r="CI3119" s="1" t="s">
        <v>156</v>
      </c>
    </row>
    <row r="3120" spans="1:131" hidden="1" x14ac:dyDescent="0.25">
      <c r="A3120" s="1" t="s">
        <v>480</v>
      </c>
      <c r="B3120" s="1" t="s">
        <v>479</v>
      </c>
      <c r="C3120" s="1" t="s">
        <v>152</v>
      </c>
      <c r="D3120" s="84">
        <v>1998</v>
      </c>
      <c r="E3120" s="3">
        <v>36146</v>
      </c>
      <c r="F3120" s="3"/>
      <c r="AK3120" s="4"/>
      <c r="AL3120" s="4"/>
      <c r="AM3120" s="1"/>
      <c r="AN3120" s="1"/>
      <c r="AO3120" s="1"/>
      <c r="AP3120" s="4"/>
      <c r="CG3120" s="1">
        <v>6.29</v>
      </c>
      <c r="CI3120" s="1" t="s">
        <v>155</v>
      </c>
    </row>
    <row r="3121" spans="1:131" hidden="1" x14ac:dyDescent="0.25">
      <c r="A3121" s="1" t="s">
        <v>480</v>
      </c>
      <c r="B3121" s="1" t="s">
        <v>479</v>
      </c>
      <c r="C3121" s="1" t="s">
        <v>152</v>
      </c>
      <c r="D3121" s="84">
        <v>1998</v>
      </c>
      <c r="E3121" s="3">
        <v>36150</v>
      </c>
      <c r="F3121" s="3"/>
      <c r="AK3121" s="4"/>
      <c r="AL3121" s="4"/>
      <c r="AM3121" s="1"/>
      <c r="AN3121" s="1"/>
      <c r="AO3121" s="1"/>
      <c r="AP3121" s="4"/>
      <c r="CG3121" s="1">
        <v>7.79</v>
      </c>
      <c r="CH3121" s="1" t="s">
        <v>155</v>
      </c>
      <c r="CI3121" s="1" t="s">
        <v>155</v>
      </c>
      <c r="DS3121" s="1">
        <v>251.89</v>
      </c>
      <c r="DT3121" s="1">
        <v>8.8999999999999996E-2</v>
      </c>
      <c r="DU3121" s="1">
        <v>0.14099999999999999</v>
      </c>
      <c r="DV3121" s="1">
        <v>0.17899999999999999</v>
      </c>
      <c r="DW3121" s="1">
        <v>0.14099999999999999</v>
      </c>
      <c r="DX3121" s="1">
        <v>0.183</v>
      </c>
      <c r="DY3121" s="1">
        <v>0.215</v>
      </c>
      <c r="DZ3121" s="1">
        <v>0.128</v>
      </c>
      <c r="EA3121" s="1">
        <v>0.184</v>
      </c>
    </row>
    <row r="3122" spans="1:131" hidden="1" x14ac:dyDescent="0.25">
      <c r="A3122" s="1" t="s">
        <v>480</v>
      </c>
      <c r="B3122" s="1" t="s">
        <v>479</v>
      </c>
      <c r="C3122" s="1" t="s">
        <v>152</v>
      </c>
      <c r="D3122" s="84">
        <v>1998</v>
      </c>
      <c r="E3122" s="3">
        <v>36152</v>
      </c>
      <c r="F3122" s="3"/>
      <c r="AK3122" s="4"/>
      <c r="AL3122" s="4"/>
      <c r="AM3122" s="1"/>
      <c r="AN3122" s="1"/>
      <c r="AO3122" s="1"/>
      <c r="AP3122" s="4"/>
      <c r="CG3122" s="1">
        <v>5.29</v>
      </c>
      <c r="CI3122" s="1" t="s">
        <v>155</v>
      </c>
    </row>
    <row r="3123" spans="1:131" hidden="1" x14ac:dyDescent="0.25">
      <c r="A3123" s="1" t="s">
        <v>480</v>
      </c>
      <c r="B3123" s="1" t="s">
        <v>479</v>
      </c>
      <c r="C3123" s="1" t="s">
        <v>152</v>
      </c>
      <c r="D3123" s="84">
        <v>1998</v>
      </c>
      <c r="E3123" s="3">
        <v>36153</v>
      </c>
      <c r="F3123" s="3"/>
      <c r="AK3123" s="119">
        <v>868.11</v>
      </c>
      <c r="AL3123" s="119">
        <f>AK3123/100</f>
        <v>8.6811000000000007</v>
      </c>
      <c r="AM3123" s="1"/>
      <c r="AN3123" s="1"/>
      <c r="AO3123" s="1"/>
      <c r="AP3123" s="4"/>
      <c r="AU3123" s="1">
        <v>9450.32</v>
      </c>
      <c r="AW3123" s="1">
        <v>177.69</v>
      </c>
      <c r="AX3123" s="1">
        <v>0.75850471399999997</v>
      </c>
      <c r="BA3123" s="1">
        <v>6.88</v>
      </c>
      <c r="BB3123" s="1">
        <v>4.3</v>
      </c>
      <c r="BE3123" s="1">
        <v>4.7</v>
      </c>
      <c r="BF3123" s="1">
        <v>738.33</v>
      </c>
      <c r="BG3123" s="1">
        <v>2.77</v>
      </c>
      <c r="BJ3123" s="1">
        <f>BL3123</f>
        <v>126.47</v>
      </c>
      <c r="BK3123" s="1">
        <v>20909.78</v>
      </c>
      <c r="BL3123" s="1">
        <v>126.47</v>
      </c>
      <c r="BM3123" s="1">
        <v>17.850000000000001</v>
      </c>
      <c r="BO3123" s="1">
        <v>82.51</v>
      </c>
      <c r="BZ3123" s="1">
        <v>434.79</v>
      </c>
      <c r="CD3123" s="1">
        <v>467.78</v>
      </c>
      <c r="CI3123" s="1" t="s">
        <v>156</v>
      </c>
    </row>
    <row r="3124" spans="1:131" hidden="1" x14ac:dyDescent="0.25">
      <c r="A3124" s="1" t="s">
        <v>480</v>
      </c>
      <c r="B3124" s="1" t="s">
        <v>479</v>
      </c>
      <c r="C3124" s="1" t="s">
        <v>152</v>
      </c>
      <c r="D3124" s="84">
        <v>1998</v>
      </c>
      <c r="E3124" s="3">
        <v>36157</v>
      </c>
      <c r="F3124" s="3"/>
      <c r="AK3124" s="4"/>
      <c r="AL3124" s="4"/>
      <c r="AM3124" s="1"/>
      <c r="AN3124" s="1"/>
      <c r="AO3124" s="1"/>
      <c r="AP3124" s="4"/>
      <c r="CH3124" s="1" t="s">
        <v>155</v>
      </c>
      <c r="CI3124" s="1" t="s">
        <v>155</v>
      </c>
      <c r="DS3124" s="1">
        <v>236.77</v>
      </c>
      <c r="DT3124" s="1">
        <v>8.3000000000000004E-2</v>
      </c>
      <c r="DU3124" s="1">
        <v>0.13600000000000001</v>
      </c>
      <c r="DV3124" s="1">
        <v>0.16500000000000001</v>
      </c>
      <c r="DW3124" s="1">
        <v>0.125</v>
      </c>
      <c r="DX3124" s="1">
        <v>0.16600000000000001</v>
      </c>
      <c r="DY3124" s="1">
        <v>0.20499999999999999</v>
      </c>
      <c r="DZ3124" s="1">
        <v>0.124</v>
      </c>
      <c r="EA3124" s="1">
        <v>0.18</v>
      </c>
    </row>
    <row r="3125" spans="1:131" hidden="1" x14ac:dyDescent="0.25">
      <c r="A3125" s="1" t="s">
        <v>480</v>
      </c>
      <c r="B3125" s="1" t="s">
        <v>479</v>
      </c>
      <c r="C3125" s="1" t="s">
        <v>152</v>
      </c>
      <c r="D3125" s="84">
        <v>1998</v>
      </c>
      <c r="E3125" s="3">
        <v>36159</v>
      </c>
      <c r="F3125" s="3"/>
      <c r="AK3125" s="119">
        <v>1017.15</v>
      </c>
      <c r="AL3125" s="119">
        <f>AK3125/100</f>
        <v>10.1715</v>
      </c>
      <c r="AM3125" s="1"/>
      <c r="AN3125" s="1"/>
      <c r="AO3125" s="1"/>
      <c r="AP3125" s="4"/>
      <c r="AU3125" s="1">
        <v>10414.61</v>
      </c>
      <c r="AW3125" s="1">
        <v>282.76</v>
      </c>
      <c r="AX3125" s="1">
        <v>0.72687905799999997</v>
      </c>
      <c r="BA3125" s="1">
        <v>8.2899999999999991</v>
      </c>
      <c r="BF3125" s="1">
        <v>801.17</v>
      </c>
      <c r="BG3125" s="1">
        <v>2.2999999999999998</v>
      </c>
      <c r="BJ3125" s="1">
        <f>BL3125</f>
        <v>126.06</v>
      </c>
      <c r="BK3125" s="1">
        <v>18467.3</v>
      </c>
      <c r="BL3125" s="1">
        <v>126.06</v>
      </c>
      <c r="BM3125" s="1">
        <v>18.25</v>
      </c>
      <c r="BO3125" s="1">
        <v>97.89</v>
      </c>
      <c r="BZ3125" s="1">
        <v>454.29</v>
      </c>
      <c r="CD3125" s="1">
        <v>404.25</v>
      </c>
      <c r="CI3125" s="1" t="s">
        <v>155</v>
      </c>
    </row>
    <row r="3126" spans="1:131" hidden="1" x14ac:dyDescent="0.25">
      <c r="A3126" s="1" t="s">
        <v>480</v>
      </c>
      <c r="B3126" s="1" t="s">
        <v>479</v>
      </c>
      <c r="C3126" s="1" t="s">
        <v>152</v>
      </c>
      <c r="D3126" s="84">
        <v>1998</v>
      </c>
      <c r="E3126" s="3">
        <v>36159</v>
      </c>
      <c r="F3126" s="3"/>
      <c r="AK3126" s="4"/>
      <c r="AL3126" s="4"/>
      <c r="AM3126" s="1"/>
      <c r="AN3126" s="1"/>
      <c r="AO3126" s="1"/>
      <c r="AP3126" s="4"/>
      <c r="BB3126" s="1">
        <v>4.75</v>
      </c>
      <c r="BE3126" s="1">
        <v>4.25</v>
      </c>
      <c r="CI3126" s="1" t="s">
        <v>156</v>
      </c>
    </row>
    <row r="3127" spans="1:131" hidden="1" x14ac:dyDescent="0.25">
      <c r="A3127" s="1" t="s">
        <v>480</v>
      </c>
      <c r="B3127" s="1" t="s">
        <v>479</v>
      </c>
      <c r="C3127" s="1" t="s">
        <v>152</v>
      </c>
      <c r="D3127" s="84">
        <v>1998</v>
      </c>
      <c r="E3127" s="3">
        <v>36167</v>
      </c>
      <c r="F3127" s="3"/>
      <c r="AK3127" s="119">
        <v>1294.1400000000001</v>
      </c>
      <c r="AL3127" s="119">
        <f>AK3127/100</f>
        <v>12.941400000000002</v>
      </c>
      <c r="AM3127" s="1"/>
      <c r="AN3127" s="1"/>
      <c r="AO3127" s="1"/>
      <c r="AP3127" s="4"/>
      <c r="AU3127" s="1">
        <v>13539.13</v>
      </c>
      <c r="AW3127" s="1">
        <v>525.61</v>
      </c>
      <c r="AX3127" s="1">
        <v>0.54370127099999999</v>
      </c>
      <c r="BA3127" s="1">
        <v>20.260000000000002</v>
      </c>
      <c r="BB3127" s="1">
        <v>6.65</v>
      </c>
      <c r="BE3127" s="1">
        <v>2.35</v>
      </c>
      <c r="BF3127" s="1">
        <v>741.67</v>
      </c>
      <c r="BG3127" s="1">
        <v>1.4</v>
      </c>
      <c r="BJ3127" s="1">
        <f>BL3127</f>
        <v>74.36</v>
      </c>
      <c r="BK3127" s="1">
        <v>19185.41</v>
      </c>
      <c r="BL3127" s="1">
        <v>74.36</v>
      </c>
      <c r="BM3127" s="1">
        <v>17.88</v>
      </c>
      <c r="BO3127" s="1">
        <v>105.25</v>
      </c>
      <c r="BZ3127" s="1">
        <v>451.69</v>
      </c>
      <c r="CD3127" s="1">
        <v>436.01</v>
      </c>
      <c r="CI3127" s="1" t="s">
        <v>156</v>
      </c>
    </row>
    <row r="3128" spans="1:131" hidden="1" x14ac:dyDescent="0.25">
      <c r="A3128" s="1" t="s">
        <v>480</v>
      </c>
      <c r="B3128" s="1" t="s">
        <v>479</v>
      </c>
      <c r="C3128" s="1" t="s">
        <v>152</v>
      </c>
      <c r="D3128" s="84">
        <v>1998</v>
      </c>
      <c r="E3128" s="3">
        <v>36171</v>
      </c>
      <c r="F3128" s="3"/>
      <c r="AK3128" s="4"/>
      <c r="AL3128" s="4"/>
      <c r="AM3128" s="1"/>
      <c r="AN3128" s="1"/>
      <c r="AO3128" s="1"/>
      <c r="AP3128" s="4"/>
      <c r="CH3128" s="1" t="s">
        <v>155</v>
      </c>
      <c r="DS3128" s="1">
        <v>216.11</v>
      </c>
      <c r="DT3128" s="1">
        <v>7.9000000000000001E-2</v>
      </c>
      <c r="DU3128" s="1">
        <v>0.125</v>
      </c>
      <c r="DV3128" s="1">
        <v>0.14399999999999999</v>
      </c>
      <c r="DW3128" s="1">
        <v>0.1</v>
      </c>
      <c r="DX3128" s="1">
        <v>0.14599999999999999</v>
      </c>
      <c r="DY3128" s="1">
        <v>0.19</v>
      </c>
      <c r="DZ3128" s="1">
        <v>0.11600000000000001</v>
      </c>
      <c r="EA3128" s="1">
        <v>0.18</v>
      </c>
    </row>
    <row r="3129" spans="1:131" hidden="1" x14ac:dyDescent="0.25">
      <c r="A3129" s="1" t="s">
        <v>480</v>
      </c>
      <c r="B3129" s="1" t="s">
        <v>479</v>
      </c>
      <c r="C3129" s="1" t="s">
        <v>152</v>
      </c>
      <c r="D3129" s="84">
        <v>1998</v>
      </c>
      <c r="E3129" s="3">
        <v>36172</v>
      </c>
      <c r="F3129" s="3"/>
      <c r="AK3129" s="119">
        <v>1140.7</v>
      </c>
      <c r="AL3129" s="119">
        <f>AK3129/100</f>
        <v>11.407</v>
      </c>
      <c r="AM3129" s="1"/>
      <c r="AN3129" s="1"/>
      <c r="AO3129" s="1"/>
      <c r="AP3129" s="4"/>
      <c r="AU3129" s="1">
        <v>9148.8799999999992</v>
      </c>
      <c r="AW3129" s="1">
        <v>331.32</v>
      </c>
      <c r="AX3129" s="1">
        <v>9.7993878000000006E-2</v>
      </c>
      <c r="BA3129" s="1">
        <v>40.85</v>
      </c>
      <c r="BB3129" s="1">
        <v>8.6</v>
      </c>
      <c r="BE3129" s="1">
        <v>0.4</v>
      </c>
      <c r="BF3129" s="1">
        <v>746.67</v>
      </c>
      <c r="BG3129" s="1">
        <v>0.16</v>
      </c>
      <c r="BJ3129" s="1">
        <f>BL3129</f>
        <v>53.27</v>
      </c>
      <c r="BL3129" s="1">
        <v>53.27</v>
      </c>
      <c r="BM3129" s="1">
        <v>16.899999999999999</v>
      </c>
      <c r="BO3129" s="1">
        <v>53.63</v>
      </c>
      <c r="BZ3129" s="1">
        <v>425.7</v>
      </c>
      <c r="CD3129" s="1">
        <v>337.84</v>
      </c>
      <c r="CI3129" s="1" t="s">
        <v>156</v>
      </c>
    </row>
    <row r="3130" spans="1:131" hidden="1" x14ac:dyDescent="0.25">
      <c r="A3130" s="1" t="s">
        <v>480</v>
      </c>
      <c r="B3130" s="1" t="s">
        <v>479</v>
      </c>
      <c r="C3130" s="1" t="s">
        <v>152</v>
      </c>
      <c r="D3130" s="84">
        <v>1998</v>
      </c>
      <c r="E3130" s="3">
        <v>36178</v>
      </c>
      <c r="F3130" s="3"/>
      <c r="AK3130" s="4"/>
      <c r="AL3130" s="4"/>
      <c r="AM3130" s="1"/>
      <c r="AN3130" s="1"/>
      <c r="AO3130" s="1"/>
      <c r="AP3130" s="4"/>
      <c r="CH3130" s="1" t="s">
        <v>155</v>
      </c>
      <c r="DS3130" s="1">
        <v>212.08</v>
      </c>
      <c r="DT3130" s="1">
        <v>7.6999999999999999E-2</v>
      </c>
      <c r="DU3130" s="1">
        <v>0.129</v>
      </c>
      <c r="DV3130" s="1">
        <v>0.14399999999999999</v>
      </c>
      <c r="DW3130" s="1">
        <v>0.10100000000000001</v>
      </c>
      <c r="DX3130" s="1">
        <v>0.14299999999999999</v>
      </c>
      <c r="DY3130" s="1">
        <v>0.18</v>
      </c>
      <c r="DZ3130" s="1">
        <v>0.112</v>
      </c>
      <c r="EA3130" s="1">
        <v>0.17599999999999999</v>
      </c>
    </row>
    <row r="3131" spans="1:131" hidden="1" x14ac:dyDescent="0.25">
      <c r="A3131" s="1" t="s">
        <v>480</v>
      </c>
      <c r="B3131" s="1" t="s">
        <v>479</v>
      </c>
      <c r="C3131" s="1" t="s">
        <v>152</v>
      </c>
      <c r="D3131" s="84">
        <v>1998</v>
      </c>
      <c r="E3131" s="3">
        <v>36179</v>
      </c>
      <c r="F3131" s="3"/>
      <c r="AK3131" s="119">
        <v>1190.8599999999999</v>
      </c>
      <c r="AL3131" s="119">
        <f>AK3131/100</f>
        <v>11.9086</v>
      </c>
      <c r="AM3131" s="1"/>
      <c r="AN3131" s="1"/>
      <c r="AO3131" s="1"/>
      <c r="AP3131" s="4"/>
      <c r="AU3131" s="1">
        <v>12584.51</v>
      </c>
      <c r="AW3131" s="1">
        <v>532.16999999999996</v>
      </c>
      <c r="BA3131" s="1">
        <v>85.26</v>
      </c>
      <c r="BB3131" s="1">
        <v>9</v>
      </c>
      <c r="BE3131" s="1">
        <v>0</v>
      </c>
      <c r="BG3131" s="1">
        <v>0</v>
      </c>
      <c r="BM3131" s="1">
        <v>19.75</v>
      </c>
      <c r="BO3131" s="1">
        <v>81.040000000000006</v>
      </c>
      <c r="CI3131" s="1" t="s">
        <v>156</v>
      </c>
    </row>
    <row r="3132" spans="1:131" hidden="1" x14ac:dyDescent="0.25">
      <c r="A3132" s="1" t="s">
        <v>480</v>
      </c>
      <c r="B3132" s="1" t="s">
        <v>479</v>
      </c>
      <c r="C3132" s="1" t="s">
        <v>152</v>
      </c>
      <c r="D3132" s="84">
        <v>1998</v>
      </c>
      <c r="E3132" s="3">
        <v>36185</v>
      </c>
      <c r="F3132" s="3"/>
      <c r="AK3132" s="4"/>
      <c r="AL3132" s="4"/>
      <c r="AM3132" s="1"/>
      <c r="AN3132" s="1"/>
      <c r="AO3132" s="1"/>
      <c r="AP3132" s="4"/>
      <c r="CH3132" s="1" t="s">
        <v>155</v>
      </c>
      <c r="DS3132" s="1">
        <v>210.37</v>
      </c>
      <c r="DT3132" s="1">
        <v>7.3999999999999996E-2</v>
      </c>
      <c r="DU3132" s="1">
        <v>0.129</v>
      </c>
      <c r="DV3132" s="1">
        <v>0.14799999999999999</v>
      </c>
      <c r="DW3132" s="1">
        <v>0.10199999999999999</v>
      </c>
      <c r="DX3132" s="1">
        <v>0.14399999999999999</v>
      </c>
      <c r="DY3132" s="1">
        <v>0.17899999999999999</v>
      </c>
      <c r="DZ3132" s="1">
        <v>0.106</v>
      </c>
      <c r="EA3132" s="1">
        <v>0.17</v>
      </c>
    </row>
    <row r="3133" spans="1:131" hidden="1" x14ac:dyDescent="0.25">
      <c r="A3133" s="1" t="s">
        <v>480</v>
      </c>
      <c r="B3133" s="1" t="s">
        <v>479</v>
      </c>
      <c r="C3133" s="1" t="s">
        <v>152</v>
      </c>
      <c r="D3133" s="84">
        <v>1998</v>
      </c>
      <c r="E3133" s="3">
        <v>36188</v>
      </c>
      <c r="F3133" s="3"/>
      <c r="AK3133" s="119">
        <v>1251.78</v>
      </c>
      <c r="AL3133" s="119">
        <f>AK3133/100</f>
        <v>12.517799999999999</v>
      </c>
      <c r="AM3133" s="1"/>
      <c r="AN3133" s="1"/>
      <c r="AO3133" s="1"/>
      <c r="AP3133" s="4"/>
      <c r="AU3133" s="1">
        <v>16822.11</v>
      </c>
      <c r="AW3133" s="1">
        <v>612.64</v>
      </c>
      <c r="BA3133" s="1">
        <v>83.29</v>
      </c>
      <c r="BB3133" s="1">
        <v>9</v>
      </c>
      <c r="BE3133" s="1">
        <v>0</v>
      </c>
      <c r="BG3133" s="1">
        <v>0</v>
      </c>
      <c r="BM3133" s="1">
        <v>24.63</v>
      </c>
      <c r="BO3133" s="1">
        <v>74.819999999999993</v>
      </c>
      <c r="CI3133" s="1" t="s">
        <v>156</v>
      </c>
    </row>
    <row r="3134" spans="1:131" hidden="1" x14ac:dyDescent="0.25">
      <c r="A3134" s="1" t="s">
        <v>480</v>
      </c>
      <c r="B3134" s="1" t="s">
        <v>479</v>
      </c>
      <c r="C3134" s="1" t="s">
        <v>152</v>
      </c>
      <c r="D3134" s="84">
        <v>1998</v>
      </c>
      <c r="E3134" s="3">
        <v>36192</v>
      </c>
      <c r="F3134" s="3"/>
      <c r="AK3134" s="4"/>
      <c r="AL3134" s="4"/>
      <c r="AM3134" s="1"/>
      <c r="AN3134" s="1"/>
      <c r="AO3134" s="1"/>
      <c r="AP3134" s="4"/>
      <c r="CH3134" s="1" t="s">
        <v>155</v>
      </c>
      <c r="DS3134" s="1">
        <v>212.67</v>
      </c>
      <c r="DT3134" s="1">
        <v>7.1999999999999995E-2</v>
      </c>
      <c r="DU3134" s="1">
        <v>0.13200000000000001</v>
      </c>
      <c r="DV3134" s="1">
        <v>0.154</v>
      </c>
      <c r="DW3134" s="1">
        <v>0.108</v>
      </c>
      <c r="DX3134" s="1">
        <v>0.14499999999999999</v>
      </c>
      <c r="DY3134" s="1">
        <v>0.17499999999999999</v>
      </c>
      <c r="DZ3134" s="1">
        <v>0.107</v>
      </c>
      <c r="EA3134" s="1">
        <v>0.17</v>
      </c>
    </row>
    <row r="3135" spans="1:131" hidden="1" x14ac:dyDescent="0.25">
      <c r="A3135" s="1" t="s">
        <v>480</v>
      </c>
      <c r="B3135" s="1" t="s">
        <v>479</v>
      </c>
      <c r="C3135" s="1" t="s">
        <v>152</v>
      </c>
      <c r="D3135" s="84">
        <v>1998</v>
      </c>
      <c r="E3135" s="3">
        <v>36194</v>
      </c>
      <c r="F3135" s="3"/>
      <c r="AK3135" s="119">
        <v>1063.53</v>
      </c>
      <c r="AL3135" s="119">
        <f>AK3135/100</f>
        <v>10.635299999999999</v>
      </c>
      <c r="AM3135" s="1"/>
      <c r="AN3135" s="1"/>
      <c r="AO3135" s="1"/>
      <c r="AP3135" s="4"/>
      <c r="AU3135" s="1">
        <v>11319.82</v>
      </c>
      <c r="AW3135" s="1">
        <v>508.18</v>
      </c>
      <c r="BA3135" s="1">
        <v>73.67</v>
      </c>
      <c r="BB3135" s="1">
        <v>9</v>
      </c>
      <c r="BE3135" s="1">
        <v>0</v>
      </c>
      <c r="BG3135" s="1">
        <v>0</v>
      </c>
      <c r="BM3135" s="1">
        <v>18.8</v>
      </c>
      <c r="BO3135" s="1">
        <v>56.26</v>
      </c>
      <c r="CI3135" s="1" t="s">
        <v>156</v>
      </c>
    </row>
    <row r="3136" spans="1:131" hidden="1" x14ac:dyDescent="0.25">
      <c r="A3136" s="1" t="s">
        <v>480</v>
      </c>
      <c r="B3136" s="1" t="s">
        <v>479</v>
      </c>
      <c r="C3136" s="1" t="s">
        <v>152</v>
      </c>
      <c r="D3136" s="84">
        <v>1998</v>
      </c>
      <c r="E3136" s="3">
        <v>36199</v>
      </c>
      <c r="F3136" s="3"/>
      <c r="AK3136" s="4"/>
      <c r="AL3136" s="4"/>
      <c r="AM3136" s="1"/>
      <c r="AN3136" s="1"/>
      <c r="AO3136" s="1"/>
      <c r="AP3136" s="4"/>
      <c r="CH3136" s="1" t="s">
        <v>155</v>
      </c>
      <c r="DS3136" s="1">
        <v>210.42</v>
      </c>
      <c r="DT3136" s="1">
        <v>7.0000000000000007E-2</v>
      </c>
      <c r="DU3136" s="1">
        <v>0.13400000000000001</v>
      </c>
      <c r="DV3136" s="1">
        <v>0.157</v>
      </c>
      <c r="DW3136" s="1">
        <v>0.108</v>
      </c>
      <c r="DX3136" s="1">
        <v>0.14299999999999999</v>
      </c>
      <c r="DY3136" s="1">
        <v>0.17100000000000001</v>
      </c>
      <c r="DZ3136" s="1">
        <v>0.104</v>
      </c>
      <c r="EA3136" s="1">
        <v>0.16400000000000001</v>
      </c>
    </row>
    <row r="3137" spans="1:130" hidden="1" x14ac:dyDescent="0.25">
      <c r="A3137" s="1" t="s">
        <v>480</v>
      </c>
      <c r="B3137" s="1" t="s">
        <v>479</v>
      </c>
      <c r="C3137" s="1" t="s">
        <v>152</v>
      </c>
      <c r="D3137" s="84">
        <v>1998</v>
      </c>
      <c r="E3137" s="3">
        <v>36199</v>
      </c>
      <c r="F3137" s="3"/>
      <c r="AK3137" s="119"/>
      <c r="AL3137" s="119"/>
      <c r="AM3137" s="1"/>
      <c r="AN3137" s="1"/>
      <c r="AO3137" s="1"/>
      <c r="AP3137" s="4"/>
      <c r="AU3137" s="1">
        <v>14890.31</v>
      </c>
      <c r="AW3137" s="1">
        <v>446.26</v>
      </c>
      <c r="BB3137" s="1">
        <v>9</v>
      </c>
      <c r="BE3137" s="1">
        <v>0</v>
      </c>
      <c r="BM3137" s="1">
        <v>0</v>
      </c>
      <c r="BQ3137" s="1" t="s">
        <v>89</v>
      </c>
      <c r="CI3137" s="1" t="s">
        <v>156</v>
      </c>
    </row>
    <row r="3138" spans="1:130" hidden="1" x14ac:dyDescent="0.25">
      <c r="A3138" s="1" t="s">
        <v>480</v>
      </c>
      <c r="B3138" s="1" t="s">
        <v>479</v>
      </c>
      <c r="C3138" s="1" t="s">
        <v>152</v>
      </c>
      <c r="D3138" s="84">
        <v>1998</v>
      </c>
      <c r="E3138" s="3">
        <v>36209</v>
      </c>
      <c r="F3138" s="3"/>
      <c r="AK3138" s="4"/>
      <c r="AL3138" s="4"/>
      <c r="AM3138" s="1"/>
      <c r="AN3138" s="1"/>
      <c r="AO3138" s="1"/>
      <c r="AP3138" s="4"/>
      <c r="BE3138" s="1">
        <v>0</v>
      </c>
      <c r="BM3138" s="1">
        <v>0</v>
      </c>
      <c r="CI3138" s="1" t="s">
        <v>156</v>
      </c>
    </row>
    <row r="3139" spans="1:130" hidden="1" x14ac:dyDescent="0.25">
      <c r="A3139" s="1" t="s">
        <v>480</v>
      </c>
      <c r="B3139" s="1" t="s">
        <v>479</v>
      </c>
      <c r="C3139" s="1" t="s">
        <v>152</v>
      </c>
      <c r="D3139" s="84">
        <v>1998</v>
      </c>
      <c r="E3139" s="3">
        <v>36215</v>
      </c>
      <c r="F3139" s="3"/>
      <c r="AK3139" s="4"/>
      <c r="AL3139" s="4"/>
      <c r="AM3139" s="1"/>
      <c r="AN3139" s="1"/>
      <c r="AO3139" s="1"/>
      <c r="AP3139" s="4"/>
      <c r="BE3139" s="1">
        <v>0</v>
      </c>
      <c r="BM3139" s="1">
        <v>0</v>
      </c>
      <c r="CI3139" s="1" t="s">
        <v>156</v>
      </c>
    </row>
    <row r="3140" spans="1:130" hidden="1" x14ac:dyDescent="0.25">
      <c r="A3140" s="1" t="s">
        <v>480</v>
      </c>
      <c r="B3140" s="1" t="s">
        <v>479</v>
      </c>
      <c r="C3140" s="1" t="s">
        <v>152</v>
      </c>
      <c r="D3140" s="84">
        <v>1998</v>
      </c>
      <c r="E3140" s="3">
        <v>36222</v>
      </c>
      <c r="F3140" s="3"/>
      <c r="AK3140" s="4"/>
      <c r="AL3140" s="4"/>
      <c r="AM3140" s="1"/>
      <c r="AN3140" s="1"/>
      <c r="AO3140" s="1"/>
      <c r="AP3140" s="4"/>
      <c r="BE3140" s="1">
        <v>0</v>
      </c>
      <c r="BM3140" s="1">
        <v>0</v>
      </c>
      <c r="CI3140" s="1" t="s">
        <v>156</v>
      </c>
    </row>
    <row r="3141" spans="1:130" hidden="1" x14ac:dyDescent="0.25">
      <c r="A3141" s="1" t="s">
        <v>430</v>
      </c>
      <c r="B3141" s="1" t="s">
        <v>475</v>
      </c>
      <c r="C3141" s="1" t="s">
        <v>158</v>
      </c>
      <c r="D3141" s="84">
        <v>2007</v>
      </c>
      <c r="E3141" s="3">
        <v>39205</v>
      </c>
      <c r="F3141" s="3"/>
      <c r="AK3141" s="4"/>
      <c r="AL3141" s="4"/>
      <c r="AM3141" s="1"/>
      <c r="AN3141" s="1"/>
      <c r="AO3141" s="1"/>
      <c r="AP3141" s="4"/>
      <c r="DS3141" s="1">
        <v>438</v>
      </c>
      <c r="DT3141" s="1">
        <v>0.219</v>
      </c>
      <c r="DU3141" s="1">
        <v>0.22900000000000001</v>
      </c>
      <c r="DV3141" s="1">
        <v>0.255</v>
      </c>
      <c r="DW3141" s="1">
        <v>0.30599999999999999</v>
      </c>
      <c r="DX3141" s="1">
        <v>0.33200000000000002</v>
      </c>
      <c r="DY3141" s="1">
        <v>0.32800000000000001</v>
      </c>
      <c r="DZ3141" s="1">
        <v>0.32800000000000001</v>
      </c>
    </row>
    <row r="3142" spans="1:130" hidden="1" x14ac:dyDescent="0.25">
      <c r="A3142" s="1" t="s">
        <v>430</v>
      </c>
      <c r="B3142" s="1" t="s">
        <v>475</v>
      </c>
      <c r="C3142" s="1" t="s">
        <v>158</v>
      </c>
      <c r="D3142" s="84">
        <v>2007</v>
      </c>
      <c r="E3142" s="3">
        <v>39230</v>
      </c>
      <c r="F3142" s="3"/>
      <c r="AK3142" s="4"/>
      <c r="AL3142" s="4"/>
      <c r="AM3142" s="1"/>
      <c r="AN3142" s="1"/>
      <c r="AO3142" s="1"/>
      <c r="AP3142" s="4"/>
      <c r="BC3142" s="1">
        <v>1</v>
      </c>
    </row>
    <row r="3143" spans="1:130" hidden="1" x14ac:dyDescent="0.25">
      <c r="A3143" s="1" t="s">
        <v>430</v>
      </c>
      <c r="B3143" s="1" t="s">
        <v>475</v>
      </c>
      <c r="C3143" s="1" t="s">
        <v>158</v>
      </c>
      <c r="D3143" s="84">
        <v>2007</v>
      </c>
      <c r="E3143" s="3">
        <v>39250</v>
      </c>
      <c r="F3143" s="3"/>
      <c r="AK3143" s="4"/>
      <c r="AL3143" s="4"/>
      <c r="AM3143" s="1"/>
      <c r="AN3143" s="1"/>
      <c r="AO3143" s="1"/>
      <c r="AP3143" s="4"/>
      <c r="BC3143" s="1">
        <v>2.5714285710000002</v>
      </c>
    </row>
    <row r="3144" spans="1:130" hidden="1" x14ac:dyDescent="0.25">
      <c r="A3144" s="1" t="s">
        <v>430</v>
      </c>
      <c r="B3144" s="1" t="s">
        <v>475</v>
      </c>
      <c r="C3144" s="1" t="s">
        <v>158</v>
      </c>
      <c r="D3144" s="84">
        <v>2007</v>
      </c>
      <c r="E3144" s="3">
        <v>39254</v>
      </c>
      <c r="F3144" s="3"/>
      <c r="AK3144" s="4"/>
      <c r="AL3144" s="4"/>
      <c r="AM3144" s="1"/>
      <c r="AN3144" s="1"/>
      <c r="AO3144" s="1"/>
      <c r="AP3144" s="4"/>
      <c r="BC3144" s="1">
        <v>3</v>
      </c>
    </row>
    <row r="3145" spans="1:130" hidden="1" x14ac:dyDescent="0.25">
      <c r="A3145" s="1" t="s">
        <v>430</v>
      </c>
      <c r="B3145" s="1" t="s">
        <v>475</v>
      </c>
      <c r="C3145" s="1" t="s">
        <v>158</v>
      </c>
      <c r="D3145" s="84">
        <v>2007</v>
      </c>
      <c r="E3145" s="3">
        <v>39270</v>
      </c>
      <c r="F3145" s="3"/>
      <c r="AK3145" s="4"/>
      <c r="AL3145" s="4"/>
      <c r="AM3145" s="1"/>
      <c r="AN3145" s="1"/>
      <c r="AO3145" s="1"/>
      <c r="AP3145" s="4"/>
      <c r="BC3145" s="1">
        <v>3.2857142860000002</v>
      </c>
    </row>
    <row r="3146" spans="1:130" hidden="1" x14ac:dyDescent="0.25">
      <c r="A3146" s="1" t="s">
        <v>430</v>
      </c>
      <c r="B3146" s="1" t="s">
        <v>475</v>
      </c>
      <c r="C3146" s="1" t="s">
        <v>158</v>
      </c>
      <c r="D3146" s="84">
        <v>2007</v>
      </c>
      <c r="E3146" s="3">
        <v>39271</v>
      </c>
      <c r="F3146" s="3"/>
      <c r="AK3146" s="4"/>
      <c r="AL3146" s="4"/>
      <c r="AM3146" s="1"/>
      <c r="AN3146" s="1"/>
      <c r="AO3146" s="1"/>
      <c r="AP3146" s="4"/>
      <c r="BC3146" s="1">
        <v>3.4285714289999998</v>
      </c>
    </row>
    <row r="3147" spans="1:130" hidden="1" x14ac:dyDescent="0.25">
      <c r="A3147" s="1" t="s">
        <v>430</v>
      </c>
      <c r="B3147" s="1" t="s">
        <v>475</v>
      </c>
      <c r="C3147" s="1" t="s">
        <v>158</v>
      </c>
      <c r="D3147" s="84">
        <v>2007</v>
      </c>
      <c r="E3147" s="3">
        <v>39272</v>
      </c>
      <c r="F3147" s="3"/>
      <c r="AK3147" s="4">
        <v>102.93</v>
      </c>
      <c r="AL3147" s="119">
        <f>AK3147/100</f>
        <v>1.0293000000000001</v>
      </c>
      <c r="AM3147" s="1"/>
      <c r="AN3147" s="1"/>
      <c r="AO3147" s="1"/>
      <c r="AP3147" s="4"/>
      <c r="AS3147" s="1">
        <v>0</v>
      </c>
      <c r="BA3147" s="1">
        <v>0</v>
      </c>
      <c r="BG3147" s="1">
        <v>2.5883190030000001</v>
      </c>
      <c r="BJ3147" s="1">
        <v>78.803260449999996</v>
      </c>
      <c r="BK3147" s="1">
        <v>32845.328841779869</v>
      </c>
      <c r="BZ3147" s="1">
        <v>24.126371550000002</v>
      </c>
    </row>
    <row r="3148" spans="1:130" hidden="1" x14ac:dyDescent="0.25">
      <c r="A3148" s="1" t="s">
        <v>430</v>
      </c>
      <c r="B3148" s="1" t="s">
        <v>475</v>
      </c>
      <c r="C3148" s="1" t="s">
        <v>158</v>
      </c>
      <c r="D3148" s="84">
        <v>2007</v>
      </c>
      <c r="E3148" s="3">
        <v>39273</v>
      </c>
      <c r="F3148" s="3"/>
      <c r="AK3148" s="4"/>
      <c r="AL3148" s="4"/>
      <c r="AM3148" s="1"/>
      <c r="AN3148" s="1"/>
      <c r="AO3148" s="1"/>
      <c r="AP3148" s="4"/>
      <c r="BC3148" s="1">
        <v>4</v>
      </c>
    </row>
    <row r="3149" spans="1:130" hidden="1" x14ac:dyDescent="0.25">
      <c r="A3149" s="1" t="s">
        <v>430</v>
      </c>
      <c r="B3149" s="1" t="s">
        <v>475</v>
      </c>
      <c r="C3149" s="1" t="s">
        <v>158</v>
      </c>
      <c r="D3149" s="84">
        <v>2007</v>
      </c>
      <c r="E3149" s="3">
        <v>39285</v>
      </c>
      <c r="F3149" s="3"/>
      <c r="AK3149" s="4"/>
      <c r="AL3149" s="4"/>
      <c r="AM3149" s="1"/>
      <c r="AN3149" s="1"/>
      <c r="AO3149" s="1"/>
      <c r="AP3149" s="4"/>
      <c r="BC3149" s="1">
        <v>4.2857142860000002</v>
      </c>
    </row>
    <row r="3150" spans="1:130" hidden="1" x14ac:dyDescent="0.25">
      <c r="A3150" s="1" t="s">
        <v>430</v>
      </c>
      <c r="B3150" s="1" t="s">
        <v>475</v>
      </c>
      <c r="C3150" s="1" t="s">
        <v>158</v>
      </c>
      <c r="D3150" s="84">
        <v>2007</v>
      </c>
      <c r="E3150" s="3">
        <v>39286</v>
      </c>
      <c r="F3150" s="3"/>
      <c r="AK3150" s="4"/>
      <c r="AL3150" s="4"/>
      <c r="AM3150" s="1"/>
      <c r="AN3150" s="1"/>
      <c r="AO3150" s="1"/>
      <c r="AP3150" s="4"/>
      <c r="BC3150" s="1">
        <v>4.5714285710000002</v>
      </c>
    </row>
    <row r="3151" spans="1:130" hidden="1" x14ac:dyDescent="0.25">
      <c r="A3151" s="1" t="s">
        <v>430</v>
      </c>
      <c r="B3151" s="1" t="s">
        <v>475</v>
      </c>
      <c r="C3151" s="1" t="s">
        <v>158</v>
      </c>
      <c r="D3151" s="84">
        <v>2007</v>
      </c>
      <c r="E3151" s="3">
        <v>39289</v>
      </c>
      <c r="F3151" s="3"/>
      <c r="AK3151" s="4"/>
      <c r="AL3151" s="4"/>
      <c r="AM3151" s="1"/>
      <c r="AN3151" s="1"/>
      <c r="AO3151" s="1"/>
      <c r="AP3151" s="4"/>
      <c r="BC3151" s="1">
        <v>5</v>
      </c>
    </row>
    <row r="3152" spans="1:130" hidden="1" x14ac:dyDescent="0.25">
      <c r="A3152" s="1" t="s">
        <v>430</v>
      </c>
      <c r="B3152" s="1" t="s">
        <v>475</v>
      </c>
      <c r="C3152" s="1" t="s">
        <v>158</v>
      </c>
      <c r="D3152" s="84">
        <v>2007</v>
      </c>
      <c r="E3152" s="3">
        <v>39296</v>
      </c>
      <c r="F3152" s="3"/>
      <c r="AK3152" s="4"/>
      <c r="AL3152" s="4"/>
      <c r="AM3152" s="1"/>
      <c r="AN3152" s="1"/>
      <c r="AO3152" s="1"/>
      <c r="AP3152" s="4"/>
      <c r="BC3152" s="1">
        <v>5.1428571429999996</v>
      </c>
    </row>
    <row r="3153" spans="1:130" hidden="1" x14ac:dyDescent="0.25">
      <c r="A3153" s="1" t="s">
        <v>430</v>
      </c>
      <c r="B3153" s="1" t="s">
        <v>475</v>
      </c>
      <c r="C3153" s="1" t="s">
        <v>158</v>
      </c>
      <c r="D3153" s="84">
        <v>2007</v>
      </c>
      <c r="E3153" s="3">
        <v>39297</v>
      </c>
      <c r="F3153" s="3"/>
      <c r="AK3153" s="4"/>
      <c r="AL3153" s="4"/>
      <c r="AM3153" s="1"/>
      <c r="AN3153" s="1"/>
      <c r="AO3153" s="1"/>
      <c r="AP3153" s="4"/>
      <c r="BC3153" s="1">
        <v>5.5714285710000002</v>
      </c>
    </row>
    <row r="3154" spans="1:130" hidden="1" x14ac:dyDescent="0.25">
      <c r="A3154" s="1" t="s">
        <v>430</v>
      </c>
      <c r="B3154" s="1" t="s">
        <v>475</v>
      </c>
      <c r="C3154" s="1" t="s">
        <v>158</v>
      </c>
      <c r="D3154" s="84">
        <v>2007</v>
      </c>
      <c r="E3154" s="3">
        <v>39300</v>
      </c>
      <c r="F3154" s="3"/>
      <c r="AK3154" s="4"/>
      <c r="AL3154" s="4"/>
      <c r="AM3154" s="1"/>
      <c r="AN3154" s="1"/>
      <c r="AO3154" s="1"/>
      <c r="AP3154" s="4"/>
      <c r="BC3154" s="1">
        <v>5.7142857139999998</v>
      </c>
    </row>
    <row r="3155" spans="1:130" hidden="1" x14ac:dyDescent="0.25">
      <c r="A3155" s="1" t="s">
        <v>430</v>
      </c>
      <c r="B3155" s="1" t="s">
        <v>475</v>
      </c>
      <c r="C3155" s="1" t="s">
        <v>158</v>
      </c>
      <c r="D3155" s="84">
        <v>2007</v>
      </c>
      <c r="E3155" s="3">
        <v>39301</v>
      </c>
      <c r="F3155" s="3"/>
      <c r="AK3155" s="4"/>
      <c r="AL3155" s="4"/>
      <c r="AM3155" s="1"/>
      <c r="AN3155" s="1"/>
      <c r="AO3155" s="1"/>
      <c r="AP3155" s="4"/>
      <c r="BC3155" s="1">
        <v>6</v>
      </c>
    </row>
    <row r="3156" spans="1:130" hidden="1" x14ac:dyDescent="0.25">
      <c r="A3156" s="1" t="s">
        <v>430</v>
      </c>
      <c r="B3156" s="1" t="s">
        <v>475</v>
      </c>
      <c r="C3156" s="1" t="s">
        <v>158</v>
      </c>
      <c r="D3156" s="84">
        <v>2007</v>
      </c>
      <c r="E3156" s="3">
        <v>39302</v>
      </c>
      <c r="F3156" s="3"/>
      <c r="AK3156" s="4">
        <v>375.34</v>
      </c>
      <c r="AL3156" s="119">
        <f>AK3156/100</f>
        <v>3.7533999999999996</v>
      </c>
      <c r="AM3156" s="1"/>
      <c r="AN3156" s="1"/>
      <c r="AO3156" s="1"/>
      <c r="AP3156" s="4"/>
      <c r="AS3156" s="1">
        <v>0</v>
      </c>
      <c r="BA3156" s="1">
        <v>47.143853970000002</v>
      </c>
      <c r="BG3156" s="1">
        <v>6.3641478449999997</v>
      </c>
      <c r="BJ3156" s="1">
        <v>187.65918669999999</v>
      </c>
      <c r="BK3156" s="1">
        <v>33913.329570789421</v>
      </c>
      <c r="BZ3156" s="1">
        <v>140.5350607</v>
      </c>
    </row>
    <row r="3157" spans="1:130" hidden="1" x14ac:dyDescent="0.25">
      <c r="A3157" s="1" t="s">
        <v>430</v>
      </c>
      <c r="B3157" s="1" t="s">
        <v>475</v>
      </c>
      <c r="C3157" s="1" t="s">
        <v>158</v>
      </c>
      <c r="D3157" s="84">
        <v>2007</v>
      </c>
      <c r="E3157" s="3">
        <v>39307</v>
      </c>
      <c r="F3157" s="3"/>
      <c r="AK3157" s="4"/>
      <c r="AL3157" s="4"/>
      <c r="AM3157" s="1"/>
      <c r="AN3157" s="1"/>
      <c r="AO3157" s="1"/>
      <c r="AP3157" s="4"/>
      <c r="BC3157" s="1">
        <v>6.1428571429999996</v>
      </c>
    </row>
    <row r="3158" spans="1:130" hidden="1" x14ac:dyDescent="0.25">
      <c r="A3158" s="1" t="s">
        <v>430</v>
      </c>
      <c r="B3158" s="1" t="s">
        <v>475</v>
      </c>
      <c r="C3158" s="1" t="s">
        <v>158</v>
      </c>
      <c r="D3158" s="84">
        <v>2007</v>
      </c>
      <c r="E3158" s="3">
        <v>39308</v>
      </c>
      <c r="F3158" s="3"/>
      <c r="AK3158" s="4"/>
      <c r="AL3158" s="4"/>
      <c r="AM3158" s="1"/>
      <c r="AN3158" s="1"/>
      <c r="AO3158" s="1"/>
      <c r="AP3158" s="4"/>
      <c r="BC3158" s="1">
        <v>6.2857142860000002</v>
      </c>
    </row>
    <row r="3159" spans="1:130" hidden="1" x14ac:dyDescent="0.25">
      <c r="A3159" s="1" t="s">
        <v>430</v>
      </c>
      <c r="B3159" s="1" t="s">
        <v>475</v>
      </c>
      <c r="C3159" s="1" t="s">
        <v>158</v>
      </c>
      <c r="D3159" s="84">
        <v>2007</v>
      </c>
      <c r="E3159" s="3">
        <v>39309</v>
      </c>
      <c r="F3159" s="3"/>
      <c r="AK3159" s="4"/>
      <c r="AL3159" s="4"/>
      <c r="AM3159" s="1"/>
      <c r="AN3159" s="1"/>
      <c r="AO3159" s="1"/>
      <c r="AP3159" s="4"/>
      <c r="BC3159" s="1">
        <v>6.7142857139999998</v>
      </c>
    </row>
    <row r="3160" spans="1:130" hidden="1" x14ac:dyDescent="0.25">
      <c r="A3160" s="1" t="s">
        <v>430</v>
      </c>
      <c r="B3160" s="1" t="s">
        <v>475</v>
      </c>
      <c r="C3160" s="1" t="s">
        <v>158</v>
      </c>
      <c r="D3160" s="84">
        <v>2007</v>
      </c>
      <c r="E3160" s="3">
        <v>39311</v>
      </c>
      <c r="F3160" s="3"/>
      <c r="AK3160" s="4"/>
      <c r="AL3160" s="4"/>
      <c r="AM3160" s="1"/>
      <c r="AN3160" s="1"/>
      <c r="AO3160" s="1"/>
      <c r="AP3160" s="4"/>
      <c r="BC3160" s="1">
        <v>6.8571428570000004</v>
      </c>
    </row>
    <row r="3161" spans="1:130" hidden="1" x14ac:dyDescent="0.25">
      <c r="A3161" s="1" t="s">
        <v>430</v>
      </c>
      <c r="B3161" s="1" t="s">
        <v>475</v>
      </c>
      <c r="C3161" s="1" t="s">
        <v>158</v>
      </c>
      <c r="D3161" s="84">
        <v>2007</v>
      </c>
      <c r="E3161" s="3">
        <v>39312</v>
      </c>
      <c r="F3161" s="3"/>
      <c r="AK3161" s="4"/>
      <c r="AL3161" s="4"/>
      <c r="AM3161" s="1"/>
      <c r="AN3161" s="1"/>
      <c r="AO3161" s="1"/>
      <c r="AP3161" s="4"/>
      <c r="BC3161" s="1">
        <v>7</v>
      </c>
    </row>
    <row r="3162" spans="1:130" hidden="1" x14ac:dyDescent="0.25">
      <c r="A3162" s="1" t="s">
        <v>430</v>
      </c>
      <c r="B3162" s="1" t="s">
        <v>475</v>
      </c>
      <c r="C3162" s="1" t="s">
        <v>158</v>
      </c>
      <c r="D3162" s="84">
        <v>2007</v>
      </c>
      <c r="E3162" s="3">
        <v>39318</v>
      </c>
      <c r="F3162" s="3"/>
      <c r="AK3162" s="4"/>
      <c r="AL3162" s="4"/>
      <c r="AM3162" s="1"/>
      <c r="AN3162" s="1"/>
      <c r="AO3162" s="1"/>
      <c r="AP3162" s="4"/>
      <c r="BC3162" s="1">
        <v>7.2857142860000002</v>
      </c>
    </row>
    <row r="3163" spans="1:130" hidden="1" x14ac:dyDescent="0.25">
      <c r="A3163" s="1" t="s">
        <v>430</v>
      </c>
      <c r="B3163" s="1" t="s">
        <v>475</v>
      </c>
      <c r="C3163" s="1" t="s">
        <v>158</v>
      </c>
      <c r="D3163" s="84">
        <v>2007</v>
      </c>
      <c r="E3163" s="3">
        <v>39319</v>
      </c>
      <c r="F3163" s="3"/>
      <c r="AK3163" s="4"/>
      <c r="AL3163" s="4"/>
      <c r="AM3163" s="1"/>
      <c r="AN3163" s="1"/>
      <c r="AO3163" s="1"/>
      <c r="AP3163" s="4"/>
      <c r="BC3163" s="1">
        <v>7.4285714289999998</v>
      </c>
    </row>
    <row r="3164" spans="1:130" hidden="1" x14ac:dyDescent="0.25">
      <c r="A3164" s="1" t="s">
        <v>430</v>
      </c>
      <c r="B3164" s="1" t="s">
        <v>475</v>
      </c>
      <c r="C3164" s="1" t="s">
        <v>158</v>
      </c>
      <c r="D3164" s="84">
        <v>2007</v>
      </c>
      <c r="E3164" s="3">
        <v>39320</v>
      </c>
      <c r="F3164" s="3"/>
      <c r="AK3164" s="4"/>
      <c r="AL3164" s="4"/>
      <c r="AM3164" s="1"/>
      <c r="AN3164" s="1"/>
      <c r="AO3164" s="1"/>
      <c r="AP3164" s="4"/>
      <c r="BC3164" s="1">
        <v>7.7142857139999998</v>
      </c>
    </row>
    <row r="3165" spans="1:130" hidden="1" x14ac:dyDescent="0.25">
      <c r="A3165" s="1" t="s">
        <v>430</v>
      </c>
      <c r="B3165" s="1" t="s">
        <v>475</v>
      </c>
      <c r="C3165" s="1" t="s">
        <v>158</v>
      </c>
      <c r="D3165" s="84">
        <v>2007</v>
      </c>
      <c r="E3165" s="3">
        <v>39321</v>
      </c>
      <c r="F3165" s="3"/>
      <c r="AK3165" s="4"/>
      <c r="AL3165" s="4"/>
      <c r="AM3165" s="1"/>
      <c r="AN3165" s="1"/>
      <c r="AO3165" s="1"/>
      <c r="AP3165" s="4"/>
      <c r="BC3165" s="1">
        <v>7.8571428570000004</v>
      </c>
    </row>
    <row r="3166" spans="1:130" hidden="1" x14ac:dyDescent="0.25">
      <c r="A3166" s="1" t="s">
        <v>430</v>
      </c>
      <c r="B3166" s="1" t="s">
        <v>475</v>
      </c>
      <c r="C3166" s="1" t="s">
        <v>158</v>
      </c>
      <c r="D3166" s="84">
        <v>2007</v>
      </c>
      <c r="E3166" s="3">
        <v>39322</v>
      </c>
      <c r="F3166" s="3"/>
      <c r="AK3166" s="4"/>
      <c r="AL3166" s="4"/>
      <c r="AM3166" s="1"/>
      <c r="AN3166" s="1"/>
      <c r="AO3166" s="1"/>
      <c r="AP3166" s="4"/>
      <c r="DS3166" s="1">
        <v>512</v>
      </c>
      <c r="DT3166" s="1">
        <v>0.30099999999999999</v>
      </c>
      <c r="DU3166" s="1">
        <v>0.373</v>
      </c>
      <c r="DV3166" s="1">
        <v>0.35499999999999998</v>
      </c>
      <c r="DW3166" s="1">
        <v>0.312</v>
      </c>
      <c r="DX3166" s="1">
        <v>0.32</v>
      </c>
      <c r="DY3166" s="1">
        <v>0.33400000000000002</v>
      </c>
      <c r="DZ3166" s="1">
        <v>0.30299999999999999</v>
      </c>
    </row>
    <row r="3167" spans="1:130" hidden="1" x14ac:dyDescent="0.25">
      <c r="A3167" s="1" t="s">
        <v>430</v>
      </c>
      <c r="B3167" s="1" t="s">
        <v>475</v>
      </c>
      <c r="C3167" s="1" t="s">
        <v>158</v>
      </c>
      <c r="D3167" s="84">
        <v>2007</v>
      </c>
      <c r="E3167" s="3">
        <v>39323</v>
      </c>
      <c r="F3167" s="3"/>
      <c r="AK3167" s="4">
        <v>555.12</v>
      </c>
      <c r="AL3167" s="119">
        <f>AK3167/100</f>
        <v>5.5511999999999997</v>
      </c>
      <c r="AM3167" s="1"/>
      <c r="AN3167" s="1"/>
      <c r="AO3167" s="1"/>
      <c r="AP3167" s="4"/>
      <c r="AS3167" s="1">
        <v>0</v>
      </c>
      <c r="BA3167" s="1">
        <v>105.4114635</v>
      </c>
      <c r="BG3167" s="1">
        <v>4.342824866</v>
      </c>
      <c r="BJ3167" s="1">
        <v>182.75945350000001</v>
      </c>
      <c r="BK3167" s="1">
        <v>23762.518337719997</v>
      </c>
      <c r="BZ3167" s="1">
        <v>266.94773359999999</v>
      </c>
      <c r="CD3167" s="1">
        <v>506.08041589999999</v>
      </c>
    </row>
    <row r="3168" spans="1:130" hidden="1" x14ac:dyDescent="0.25">
      <c r="A3168" s="1" t="s">
        <v>430</v>
      </c>
      <c r="B3168" s="1" t="s">
        <v>475</v>
      </c>
      <c r="C3168" s="1" t="s">
        <v>158</v>
      </c>
      <c r="D3168" s="84">
        <v>2007</v>
      </c>
      <c r="E3168" s="3">
        <v>39326</v>
      </c>
      <c r="F3168" s="3"/>
      <c r="AK3168" s="4"/>
      <c r="AL3168" s="4"/>
      <c r="AM3168" s="1"/>
      <c r="AN3168" s="1"/>
      <c r="AO3168" s="1"/>
      <c r="AP3168" s="4"/>
      <c r="BC3168" s="1">
        <v>8.1428571430000005</v>
      </c>
    </row>
    <row r="3169" spans="1:130" hidden="1" x14ac:dyDescent="0.25">
      <c r="A3169" s="1" t="s">
        <v>430</v>
      </c>
      <c r="B3169" s="1" t="s">
        <v>475</v>
      </c>
      <c r="C3169" s="1" t="s">
        <v>158</v>
      </c>
      <c r="D3169" s="84">
        <v>2007</v>
      </c>
      <c r="E3169" s="3">
        <v>39327</v>
      </c>
      <c r="F3169" s="3"/>
      <c r="AK3169" s="4"/>
      <c r="AL3169" s="4"/>
      <c r="AM3169" s="1"/>
      <c r="AN3169" s="1"/>
      <c r="AO3169" s="1"/>
      <c r="AP3169" s="4"/>
      <c r="BC3169" s="1">
        <v>8</v>
      </c>
    </row>
    <row r="3170" spans="1:130" hidden="1" x14ac:dyDescent="0.25">
      <c r="A3170" s="1" t="s">
        <v>430</v>
      </c>
      <c r="B3170" s="1" t="s">
        <v>475</v>
      </c>
      <c r="C3170" s="1" t="s">
        <v>158</v>
      </c>
      <c r="D3170" s="84">
        <v>2007</v>
      </c>
      <c r="E3170" s="3">
        <v>39328</v>
      </c>
      <c r="F3170" s="3"/>
      <c r="AK3170" s="4"/>
      <c r="AL3170" s="4"/>
      <c r="AM3170" s="1"/>
      <c r="AN3170" s="1"/>
      <c r="AO3170" s="1"/>
      <c r="AP3170" s="4"/>
      <c r="BC3170" s="1">
        <v>8.8571428569999995</v>
      </c>
    </row>
    <row r="3171" spans="1:130" hidden="1" x14ac:dyDescent="0.25">
      <c r="A3171" s="1" t="s">
        <v>430</v>
      </c>
      <c r="B3171" s="1" t="s">
        <v>475</v>
      </c>
      <c r="C3171" s="1" t="s">
        <v>158</v>
      </c>
      <c r="D3171" s="84">
        <v>2007</v>
      </c>
      <c r="E3171" s="3">
        <v>39332</v>
      </c>
      <c r="F3171" s="3"/>
      <c r="AK3171" s="4"/>
      <c r="AL3171" s="4"/>
      <c r="AM3171" s="1"/>
      <c r="AN3171" s="1"/>
      <c r="AO3171" s="1"/>
      <c r="AP3171" s="4"/>
      <c r="BC3171" s="1">
        <v>9</v>
      </c>
    </row>
    <row r="3172" spans="1:130" hidden="1" x14ac:dyDescent="0.25">
      <c r="A3172" s="1" t="s">
        <v>430</v>
      </c>
      <c r="B3172" s="1" t="s">
        <v>475</v>
      </c>
      <c r="C3172" s="1" t="s">
        <v>158</v>
      </c>
      <c r="D3172" s="84">
        <v>2007</v>
      </c>
      <c r="E3172" s="3">
        <v>39353</v>
      </c>
      <c r="F3172" s="3"/>
      <c r="AK3172" s="4">
        <v>1063.3900000000001</v>
      </c>
      <c r="AL3172" s="119">
        <f t="shared" ref="AL3172:AL3173" si="33">AK3172/100</f>
        <v>10.633900000000001</v>
      </c>
      <c r="AM3172" s="1"/>
      <c r="AN3172" s="1"/>
      <c r="AO3172" s="1"/>
      <c r="AP3172" s="4"/>
      <c r="AS3172" s="1">
        <v>168.61988310000001</v>
      </c>
      <c r="BA3172" s="1">
        <v>97.092175240000003</v>
      </c>
      <c r="BG3172" s="1">
        <v>5.0748375389999998</v>
      </c>
      <c r="BJ3172" s="1">
        <v>161.9638956</v>
      </c>
      <c r="BK3172" s="1">
        <v>31333.140755557015</v>
      </c>
      <c r="BZ3172" s="1">
        <v>635.71152329999995</v>
      </c>
      <c r="CD3172" s="1">
        <v>429.0173972</v>
      </c>
    </row>
    <row r="3173" spans="1:130" hidden="1" x14ac:dyDescent="0.25">
      <c r="A3173" s="1" t="s">
        <v>430</v>
      </c>
      <c r="B3173" s="1" t="s">
        <v>475</v>
      </c>
      <c r="C3173" s="1" t="s">
        <v>158</v>
      </c>
      <c r="D3173" s="84">
        <v>2007</v>
      </c>
      <c r="E3173" s="3">
        <v>39402</v>
      </c>
      <c r="F3173" s="3"/>
      <c r="AK3173" s="4">
        <v>1369.7</v>
      </c>
      <c r="AL3173" s="119">
        <f t="shared" si="33"/>
        <v>13.697000000000001</v>
      </c>
      <c r="AM3173" s="1"/>
      <c r="AN3173" s="1"/>
      <c r="AO3173" s="1"/>
      <c r="AP3173" s="4"/>
      <c r="AS3173" s="1">
        <v>483.05770130000002</v>
      </c>
      <c r="AW3173" s="1">
        <v>394</v>
      </c>
      <c r="BA3173" s="1">
        <v>0</v>
      </c>
      <c r="BG3173" s="1">
        <v>0</v>
      </c>
      <c r="BJ3173" s="1">
        <v>0</v>
      </c>
      <c r="DS3173" s="1">
        <v>374</v>
      </c>
      <c r="DT3173" s="1">
        <v>0.13779018000000001</v>
      </c>
      <c r="DU3173" s="1">
        <v>0.25352712999999999</v>
      </c>
      <c r="DV3173" s="1">
        <v>0.26724658899999998</v>
      </c>
      <c r="DW3173" s="1">
        <v>0.23796968399999999</v>
      </c>
      <c r="DX3173" s="1">
        <v>0.23979756099999999</v>
      </c>
      <c r="DY3173" s="1">
        <v>0.278082467</v>
      </c>
    </row>
    <row r="3174" spans="1:130" hidden="1" x14ac:dyDescent="0.25">
      <c r="A3174" s="1" t="s">
        <v>430</v>
      </c>
      <c r="B3174" s="1" t="s">
        <v>475</v>
      </c>
      <c r="C3174" s="1" t="s">
        <v>158</v>
      </c>
      <c r="D3174" s="84">
        <v>2007</v>
      </c>
      <c r="E3174" s="3">
        <v>39402</v>
      </c>
      <c r="F3174" s="3"/>
      <c r="AK3174" s="4"/>
      <c r="AL3174" s="4"/>
      <c r="AM3174" s="1"/>
      <c r="AN3174" s="1"/>
      <c r="AO3174" s="1"/>
      <c r="AP3174" s="4"/>
      <c r="DS3174" s="1">
        <v>374</v>
      </c>
      <c r="DT3174" s="1">
        <v>0.13800000000000001</v>
      </c>
      <c r="DU3174" s="1">
        <v>0.253</v>
      </c>
      <c r="DV3174" s="1">
        <v>0.26800000000000002</v>
      </c>
      <c r="DW3174" s="1">
        <v>0.23799999999999999</v>
      </c>
      <c r="DX3174" s="1">
        <v>0.24399999999999999</v>
      </c>
      <c r="DY3174" s="1">
        <v>0.27800000000000002</v>
      </c>
      <c r="DZ3174" s="1">
        <v>0.183</v>
      </c>
    </row>
    <row r="3175" spans="1:130" hidden="1" x14ac:dyDescent="0.25">
      <c r="A3175" s="1" t="s">
        <v>430</v>
      </c>
      <c r="B3175" s="1" t="s">
        <v>475</v>
      </c>
      <c r="C3175" s="1" t="s">
        <v>159</v>
      </c>
      <c r="D3175" s="84">
        <v>2007</v>
      </c>
      <c r="E3175" s="3">
        <v>39205</v>
      </c>
      <c r="F3175" s="3"/>
      <c r="AK3175" s="4"/>
      <c r="AL3175" s="4"/>
      <c r="AM3175" s="1"/>
      <c r="AN3175" s="1"/>
      <c r="AO3175" s="1"/>
      <c r="AP3175" s="4"/>
      <c r="DS3175" s="1">
        <v>438</v>
      </c>
      <c r="DT3175" s="1">
        <v>0.219</v>
      </c>
      <c r="DU3175" s="1">
        <v>0.22900000000000001</v>
      </c>
      <c r="DV3175" s="1">
        <v>0.255</v>
      </c>
      <c r="DW3175" s="1">
        <v>0.30599999999999999</v>
      </c>
      <c r="DX3175" s="1">
        <v>0.33200000000000002</v>
      </c>
      <c r="DY3175" s="1">
        <v>0.32800000000000001</v>
      </c>
      <c r="DZ3175" s="1">
        <v>0.32800000000000001</v>
      </c>
    </row>
    <row r="3176" spans="1:130" hidden="1" x14ac:dyDescent="0.25">
      <c r="A3176" s="1" t="s">
        <v>430</v>
      </c>
      <c r="B3176" s="1" t="s">
        <v>475</v>
      </c>
      <c r="C3176" s="1" t="s">
        <v>159</v>
      </c>
      <c r="D3176" s="84">
        <v>2007</v>
      </c>
      <c r="E3176" s="3">
        <v>39272</v>
      </c>
      <c r="F3176" s="3"/>
      <c r="AK3176" s="4">
        <v>107.93</v>
      </c>
      <c r="AL3176" s="119">
        <f t="shared" ref="AL3176:AL3177" si="34">AK3176/100</f>
        <v>1.0793000000000001</v>
      </c>
      <c r="AM3176" s="1"/>
      <c r="AN3176" s="1"/>
      <c r="AO3176" s="1"/>
      <c r="AP3176" s="4"/>
      <c r="AS3176" s="1">
        <v>0</v>
      </c>
      <c r="BA3176" s="1">
        <v>0</v>
      </c>
      <c r="BG3176" s="1">
        <v>2.6822974510000002</v>
      </c>
      <c r="BJ3176" s="1">
        <v>85.5906126</v>
      </c>
      <c r="BK3176" s="1">
        <v>31338.687377469516</v>
      </c>
      <c r="BZ3176" s="1">
        <v>22.3367714</v>
      </c>
    </row>
    <row r="3177" spans="1:130" hidden="1" x14ac:dyDescent="0.25">
      <c r="A3177" s="1" t="s">
        <v>430</v>
      </c>
      <c r="B3177" s="1" t="s">
        <v>475</v>
      </c>
      <c r="C3177" s="1" t="s">
        <v>159</v>
      </c>
      <c r="D3177" s="84">
        <v>2007</v>
      </c>
      <c r="E3177" s="3">
        <v>39302</v>
      </c>
      <c r="F3177" s="3"/>
      <c r="AK3177" s="4">
        <v>305.11</v>
      </c>
      <c r="AL3177" s="119">
        <f t="shared" si="34"/>
        <v>3.0510999999999999</v>
      </c>
      <c r="AM3177" s="1"/>
      <c r="AN3177" s="1"/>
      <c r="AO3177" s="1"/>
      <c r="AP3177" s="4"/>
      <c r="AS3177" s="1">
        <v>0</v>
      </c>
      <c r="BA3177" s="1">
        <v>40.359489269999997</v>
      </c>
      <c r="BG3177" s="1">
        <v>4.7832769690000001</v>
      </c>
      <c r="BJ3177" s="1">
        <v>157.59216570000001</v>
      </c>
      <c r="BK3177" s="1">
        <v>30352.250990045632</v>
      </c>
      <c r="BZ3177" s="1">
        <v>107.162745</v>
      </c>
    </row>
    <row r="3178" spans="1:130" hidden="1" x14ac:dyDescent="0.25">
      <c r="A3178" s="1" t="s">
        <v>430</v>
      </c>
      <c r="B3178" s="1" t="s">
        <v>475</v>
      </c>
      <c r="C3178" s="1" t="s">
        <v>159</v>
      </c>
      <c r="D3178" s="84">
        <v>2007</v>
      </c>
      <c r="E3178" s="3">
        <v>39322</v>
      </c>
      <c r="F3178" s="3"/>
      <c r="AK3178" s="4"/>
      <c r="AL3178" s="4"/>
      <c r="AM3178" s="1"/>
      <c r="AN3178" s="1"/>
      <c r="AO3178" s="1"/>
      <c r="AP3178" s="4"/>
      <c r="DS3178" s="1">
        <v>481</v>
      </c>
      <c r="DT3178" s="1">
        <v>0.19600000000000001</v>
      </c>
      <c r="DU3178" s="1">
        <v>0.27400000000000002</v>
      </c>
      <c r="DV3178" s="1">
        <v>0.373</v>
      </c>
      <c r="DW3178" s="1">
        <v>0.38300000000000001</v>
      </c>
      <c r="DX3178" s="1">
        <v>0.33700000000000002</v>
      </c>
      <c r="DY3178" s="1">
        <v>0.29199999999999998</v>
      </c>
      <c r="DZ3178" s="1">
        <v>0.35199999999999998</v>
      </c>
    </row>
    <row r="3179" spans="1:130" hidden="1" x14ac:dyDescent="0.25">
      <c r="A3179" s="1" t="s">
        <v>430</v>
      </c>
      <c r="B3179" s="1" t="s">
        <v>475</v>
      </c>
      <c r="C3179" s="1" t="s">
        <v>159</v>
      </c>
      <c r="D3179" s="84">
        <v>2007</v>
      </c>
      <c r="E3179" s="3">
        <v>39323</v>
      </c>
      <c r="F3179" s="3"/>
      <c r="AK3179" s="4">
        <v>527.75</v>
      </c>
      <c r="AL3179" s="119">
        <f t="shared" ref="AL3179:AL3181" si="35">AK3179/100</f>
        <v>5.2774999999999999</v>
      </c>
      <c r="AM3179" s="1"/>
      <c r="AN3179" s="1"/>
      <c r="AO3179" s="1"/>
      <c r="AP3179" s="4"/>
      <c r="AS3179" s="1">
        <v>0</v>
      </c>
      <c r="BA3179" s="1">
        <v>135.3175516</v>
      </c>
      <c r="BG3179" s="1">
        <v>4.1283082139999996</v>
      </c>
      <c r="BJ3179" s="1">
        <v>162.8070907</v>
      </c>
      <c r="BK3179" s="1">
        <v>25357.054148255604</v>
      </c>
      <c r="BZ3179" s="1">
        <v>229.6248458</v>
      </c>
      <c r="CD3179" s="1">
        <v>679.92792440000005</v>
      </c>
    </row>
    <row r="3180" spans="1:130" hidden="1" x14ac:dyDescent="0.25">
      <c r="A3180" s="1" t="s">
        <v>430</v>
      </c>
      <c r="B3180" s="1" t="s">
        <v>475</v>
      </c>
      <c r="C3180" s="1" t="s">
        <v>159</v>
      </c>
      <c r="D3180" s="84">
        <v>2007</v>
      </c>
      <c r="E3180" s="3">
        <v>39353</v>
      </c>
      <c r="F3180" s="3"/>
      <c r="AK3180" s="4">
        <v>998.25</v>
      </c>
      <c r="AL3180" s="119">
        <f t="shared" si="35"/>
        <v>9.9824999999999999</v>
      </c>
      <c r="AM3180" s="1"/>
      <c r="AN3180" s="1"/>
      <c r="AO3180" s="1"/>
      <c r="AP3180" s="4"/>
      <c r="AS3180" s="1">
        <v>144.09461820000001</v>
      </c>
      <c r="BA3180" s="1">
        <v>136.4983302</v>
      </c>
      <c r="BG3180" s="1">
        <v>4.8132434760000002</v>
      </c>
      <c r="BJ3180" s="1">
        <v>149.3478595</v>
      </c>
      <c r="BK3180" s="1">
        <v>32228.406166583805</v>
      </c>
      <c r="BZ3180" s="1">
        <v>568.31185340000002</v>
      </c>
      <c r="CD3180" s="1">
        <v>420.98791469999998</v>
      </c>
    </row>
    <row r="3181" spans="1:130" hidden="1" x14ac:dyDescent="0.25">
      <c r="A3181" s="1" t="s">
        <v>430</v>
      </c>
      <c r="B3181" s="1" t="s">
        <v>475</v>
      </c>
      <c r="C3181" s="1" t="s">
        <v>159</v>
      </c>
      <c r="D3181" s="84">
        <v>2007</v>
      </c>
      <c r="E3181" s="3">
        <v>39402</v>
      </c>
      <c r="F3181" s="3"/>
      <c r="AK3181" s="4">
        <v>945.96</v>
      </c>
      <c r="AL3181" s="119">
        <f t="shared" si="35"/>
        <v>9.4596</v>
      </c>
      <c r="AM3181" s="1"/>
      <c r="AN3181" s="1"/>
      <c r="AO3181" s="1"/>
      <c r="AP3181" s="4"/>
      <c r="AS3181" s="1">
        <v>301.0316267</v>
      </c>
      <c r="AW3181" s="1">
        <v>301</v>
      </c>
      <c r="BA3181" s="1">
        <v>0</v>
      </c>
      <c r="BG3181" s="1">
        <v>0</v>
      </c>
      <c r="BJ3181" s="1">
        <v>0</v>
      </c>
      <c r="DS3181" s="1">
        <v>355</v>
      </c>
      <c r="DT3181" s="1">
        <v>0.13793666700000001</v>
      </c>
      <c r="DU3181" s="1">
        <v>0.17433238700000001</v>
      </c>
      <c r="DV3181" s="1">
        <v>0.21581035300000001</v>
      </c>
      <c r="DW3181" s="1">
        <v>0.27757904</v>
      </c>
      <c r="DX3181" s="1">
        <v>0.28104812800000001</v>
      </c>
      <c r="DY3181" s="1">
        <v>0.24736988500000001</v>
      </c>
    </row>
    <row r="3182" spans="1:130" hidden="1" x14ac:dyDescent="0.25">
      <c r="A3182" s="1" t="s">
        <v>430</v>
      </c>
      <c r="B3182" s="1" t="s">
        <v>475</v>
      </c>
      <c r="C3182" s="1" t="s">
        <v>159</v>
      </c>
      <c r="D3182" s="84">
        <v>2007</v>
      </c>
      <c r="E3182" s="3">
        <v>39402</v>
      </c>
      <c r="F3182" s="3"/>
      <c r="AK3182" s="4"/>
      <c r="AL3182" s="4"/>
      <c r="AM3182" s="1"/>
      <c r="AN3182" s="1"/>
      <c r="AO3182" s="1"/>
      <c r="AP3182" s="4"/>
      <c r="DS3182" s="1">
        <v>356</v>
      </c>
      <c r="DT3182" s="1">
        <v>0.13800000000000001</v>
      </c>
      <c r="DU3182" s="1">
        <v>0.17399999999999999</v>
      </c>
      <c r="DV3182" s="1">
        <v>0.216</v>
      </c>
      <c r="DW3182" s="1">
        <v>0.27800000000000002</v>
      </c>
      <c r="DX3182" s="1">
        <v>0.28399999999999997</v>
      </c>
      <c r="DY3182" s="1">
        <v>0.247</v>
      </c>
      <c r="DZ3182" s="1">
        <v>0.191</v>
      </c>
    </row>
    <row r="3183" spans="1:130" hidden="1" x14ac:dyDescent="0.25">
      <c r="A3183" s="1" t="s">
        <v>430</v>
      </c>
      <c r="B3183" s="1" t="s">
        <v>474</v>
      </c>
      <c r="C3183" s="1" t="s">
        <v>160</v>
      </c>
      <c r="D3183" s="84">
        <v>2006</v>
      </c>
      <c r="E3183" s="3">
        <v>38876</v>
      </c>
      <c r="F3183" s="3"/>
      <c r="G3183" s="1" t="s">
        <v>118</v>
      </c>
      <c r="AK3183" s="4"/>
      <c r="AL3183" s="4"/>
      <c r="AM3183" s="1"/>
      <c r="AN3183" s="1"/>
      <c r="AO3183" s="1"/>
      <c r="AP3183" s="4"/>
      <c r="BV3183" s="1">
        <v>25.8</v>
      </c>
    </row>
    <row r="3184" spans="1:130" hidden="1" x14ac:dyDescent="0.25">
      <c r="A3184" s="1" t="s">
        <v>430</v>
      </c>
      <c r="B3184" s="1" t="s">
        <v>474</v>
      </c>
      <c r="C3184" s="1" t="s">
        <v>160</v>
      </c>
      <c r="D3184" s="84">
        <v>2006</v>
      </c>
      <c r="E3184" s="3">
        <v>38939</v>
      </c>
      <c r="F3184" s="3"/>
      <c r="G3184" s="1" t="s">
        <v>118</v>
      </c>
      <c r="AK3184" s="4"/>
      <c r="AL3184" s="4"/>
      <c r="AM3184" s="1"/>
      <c r="AN3184" s="1"/>
      <c r="AO3184" s="1"/>
      <c r="AP3184" s="4"/>
      <c r="BV3184" s="1">
        <v>34</v>
      </c>
    </row>
    <row r="3185" spans="1:74" hidden="1" x14ac:dyDescent="0.25">
      <c r="A3185" s="1" t="s">
        <v>430</v>
      </c>
      <c r="B3185" s="1" t="s">
        <v>474</v>
      </c>
      <c r="C3185" s="1" t="s">
        <v>160</v>
      </c>
      <c r="D3185" s="84">
        <v>2006</v>
      </c>
      <c r="E3185" s="3">
        <v>38947</v>
      </c>
      <c r="F3185" s="3"/>
      <c r="G3185" s="1" t="s">
        <v>118</v>
      </c>
      <c r="AK3185" s="4"/>
      <c r="AL3185" s="4"/>
      <c r="AM3185" s="1"/>
      <c r="AN3185" s="1"/>
      <c r="AO3185" s="1"/>
      <c r="AP3185" s="4"/>
      <c r="BV3185" s="1">
        <v>35</v>
      </c>
    </row>
    <row r="3186" spans="1:74" hidden="1" x14ac:dyDescent="0.25">
      <c r="A3186" s="1" t="s">
        <v>430</v>
      </c>
      <c r="B3186" s="1" t="s">
        <v>474</v>
      </c>
      <c r="C3186" s="1" t="s">
        <v>160</v>
      </c>
      <c r="D3186" s="84">
        <v>2006</v>
      </c>
      <c r="E3186" s="3">
        <v>38968</v>
      </c>
      <c r="F3186" s="3"/>
      <c r="G3186" s="1" t="s">
        <v>118</v>
      </c>
      <c r="AK3186" s="4"/>
      <c r="AL3186" s="4"/>
      <c r="AM3186" s="1"/>
      <c r="AN3186" s="1"/>
      <c r="AO3186" s="1"/>
      <c r="AP3186" s="4"/>
      <c r="BV3186" s="1">
        <v>43</v>
      </c>
    </row>
    <row r="3187" spans="1:74" hidden="1" x14ac:dyDescent="0.25">
      <c r="A3187" s="1" t="s">
        <v>430</v>
      </c>
      <c r="B3187" s="1" t="s">
        <v>474</v>
      </c>
      <c r="C3187" s="1" t="s">
        <v>161</v>
      </c>
      <c r="D3187" s="84">
        <v>2006</v>
      </c>
      <c r="E3187" s="3">
        <v>38876</v>
      </c>
      <c r="F3187" s="3"/>
      <c r="G3187" s="1" t="s">
        <v>123</v>
      </c>
      <c r="AK3187" s="4"/>
      <c r="AL3187" s="4"/>
      <c r="AM3187" s="1"/>
      <c r="AN3187" s="1"/>
      <c r="AO3187" s="1"/>
      <c r="AP3187" s="4"/>
      <c r="BV3187" s="1">
        <v>25.8</v>
      </c>
    </row>
    <row r="3188" spans="1:74" hidden="1" x14ac:dyDescent="0.25">
      <c r="A3188" s="1" t="s">
        <v>430</v>
      </c>
      <c r="B3188" s="1" t="s">
        <v>474</v>
      </c>
      <c r="C3188" s="1" t="s">
        <v>161</v>
      </c>
      <c r="D3188" s="84">
        <v>2006</v>
      </c>
      <c r="E3188" s="3">
        <v>38939</v>
      </c>
      <c r="F3188" s="3"/>
      <c r="G3188" s="1" t="s">
        <v>123</v>
      </c>
      <c r="AK3188" s="4"/>
      <c r="AL3188" s="4"/>
      <c r="AM3188" s="1"/>
      <c r="AN3188" s="1"/>
      <c r="AO3188" s="1"/>
      <c r="AP3188" s="4"/>
      <c r="BV3188" s="1">
        <v>34</v>
      </c>
    </row>
    <row r="3189" spans="1:74" hidden="1" x14ac:dyDescent="0.25">
      <c r="A3189" s="1" t="s">
        <v>430</v>
      </c>
      <c r="B3189" s="1" t="s">
        <v>474</v>
      </c>
      <c r="C3189" s="1" t="s">
        <v>161</v>
      </c>
      <c r="D3189" s="84">
        <v>2006</v>
      </c>
      <c r="E3189" s="3">
        <v>38947</v>
      </c>
      <c r="F3189" s="3"/>
      <c r="G3189" s="1" t="s">
        <v>123</v>
      </c>
      <c r="AK3189" s="4"/>
      <c r="AL3189" s="4"/>
      <c r="AM3189" s="1"/>
      <c r="AN3189" s="1"/>
      <c r="AO3189" s="1"/>
      <c r="AP3189" s="4"/>
      <c r="BV3189" s="1">
        <v>33</v>
      </c>
    </row>
    <row r="3190" spans="1:74" hidden="1" x14ac:dyDescent="0.25">
      <c r="A3190" s="1" t="s">
        <v>430</v>
      </c>
      <c r="B3190" s="1" t="s">
        <v>474</v>
      </c>
      <c r="C3190" s="1" t="s">
        <v>161</v>
      </c>
      <c r="D3190" s="84">
        <v>2006</v>
      </c>
      <c r="E3190" s="3">
        <v>38968</v>
      </c>
      <c r="F3190" s="3"/>
      <c r="G3190" s="1" t="s">
        <v>123</v>
      </c>
      <c r="AK3190" s="4"/>
      <c r="AL3190" s="4"/>
      <c r="AM3190" s="1"/>
      <c r="AN3190" s="1"/>
      <c r="AO3190" s="1"/>
      <c r="AP3190" s="4"/>
      <c r="BV3190" s="1">
        <v>39</v>
      </c>
    </row>
    <row r="3191" spans="1:74" hidden="1" x14ac:dyDescent="0.25">
      <c r="A3191" s="1" t="s">
        <v>430</v>
      </c>
      <c r="B3191" s="1" t="s">
        <v>474</v>
      </c>
      <c r="C3191" s="1" t="s">
        <v>162</v>
      </c>
      <c r="D3191" s="84">
        <v>2006</v>
      </c>
      <c r="E3191" s="3">
        <v>38876</v>
      </c>
      <c r="F3191" s="3"/>
      <c r="G3191" s="1" t="s">
        <v>125</v>
      </c>
      <c r="AK3191" s="4"/>
      <c r="AL3191" s="4"/>
      <c r="AM3191" s="1"/>
      <c r="AN3191" s="1"/>
      <c r="AO3191" s="1"/>
      <c r="AP3191" s="4"/>
      <c r="BV3191" s="1">
        <v>25.8</v>
      </c>
    </row>
    <row r="3192" spans="1:74" hidden="1" x14ac:dyDescent="0.25">
      <c r="A3192" s="1" t="s">
        <v>430</v>
      </c>
      <c r="B3192" s="1" t="s">
        <v>474</v>
      </c>
      <c r="C3192" s="1" t="s">
        <v>162</v>
      </c>
      <c r="D3192" s="84">
        <v>2006</v>
      </c>
      <c r="E3192" s="3">
        <v>38939</v>
      </c>
      <c r="F3192" s="3"/>
      <c r="G3192" s="1" t="s">
        <v>125</v>
      </c>
      <c r="AK3192" s="4"/>
      <c r="AL3192" s="4"/>
      <c r="AM3192" s="1"/>
      <c r="AN3192" s="1"/>
      <c r="AO3192" s="1"/>
      <c r="AP3192" s="4"/>
      <c r="BV3192" s="1">
        <v>34</v>
      </c>
    </row>
    <row r="3193" spans="1:74" hidden="1" x14ac:dyDescent="0.25">
      <c r="A3193" s="1" t="s">
        <v>430</v>
      </c>
      <c r="B3193" s="1" t="s">
        <v>474</v>
      </c>
      <c r="C3193" s="1" t="s">
        <v>162</v>
      </c>
      <c r="D3193" s="84">
        <v>2006</v>
      </c>
      <c r="E3193" s="3">
        <v>38947</v>
      </c>
      <c r="F3193" s="3"/>
      <c r="G3193" s="1" t="s">
        <v>125</v>
      </c>
      <c r="AK3193" s="4"/>
      <c r="AL3193" s="4"/>
      <c r="AM3193" s="1"/>
      <c r="AN3193" s="1"/>
      <c r="AO3193" s="1"/>
      <c r="AP3193" s="4"/>
      <c r="BV3193" s="1">
        <v>32</v>
      </c>
    </row>
    <row r="3194" spans="1:74" hidden="1" x14ac:dyDescent="0.25">
      <c r="A3194" s="1" t="s">
        <v>430</v>
      </c>
      <c r="B3194" s="1" t="s">
        <v>474</v>
      </c>
      <c r="C3194" s="1" t="s">
        <v>162</v>
      </c>
      <c r="D3194" s="84">
        <v>2006</v>
      </c>
      <c r="E3194" s="3">
        <v>38968</v>
      </c>
      <c r="F3194" s="3"/>
      <c r="G3194" s="1" t="s">
        <v>125</v>
      </c>
      <c r="AK3194" s="4"/>
      <c r="AL3194" s="4"/>
      <c r="AM3194" s="1"/>
      <c r="AN3194" s="1"/>
      <c r="AO3194" s="1"/>
      <c r="AP3194" s="4"/>
      <c r="BV3194" s="1">
        <v>34</v>
      </c>
    </row>
    <row r="3195" spans="1:74" hidden="1" x14ac:dyDescent="0.25">
      <c r="A3195" s="1" t="s">
        <v>430</v>
      </c>
      <c r="B3195" s="1" t="s">
        <v>474</v>
      </c>
      <c r="C3195" s="1" t="s">
        <v>163</v>
      </c>
      <c r="D3195" s="84">
        <v>2006</v>
      </c>
      <c r="E3195" s="3">
        <v>38876</v>
      </c>
      <c r="F3195" s="3"/>
      <c r="G3195" s="1" t="s">
        <v>118</v>
      </c>
      <c r="AK3195" s="4"/>
      <c r="AL3195" s="4"/>
      <c r="AM3195" s="1"/>
      <c r="AN3195" s="1"/>
      <c r="AO3195" s="1"/>
      <c r="AP3195" s="4"/>
      <c r="BV3195" s="1">
        <v>25.3</v>
      </c>
    </row>
    <row r="3196" spans="1:74" hidden="1" x14ac:dyDescent="0.25">
      <c r="A3196" s="1" t="s">
        <v>430</v>
      </c>
      <c r="B3196" s="1" t="s">
        <v>474</v>
      </c>
      <c r="C3196" s="1" t="s">
        <v>163</v>
      </c>
      <c r="D3196" s="84">
        <v>2006</v>
      </c>
      <c r="E3196" s="3">
        <v>38939</v>
      </c>
      <c r="F3196" s="3"/>
      <c r="G3196" s="1" t="s">
        <v>118</v>
      </c>
      <c r="AK3196" s="4"/>
      <c r="AL3196" s="4"/>
      <c r="AM3196" s="1"/>
      <c r="AN3196" s="1"/>
      <c r="AO3196" s="1"/>
      <c r="AP3196" s="4"/>
      <c r="BV3196" s="1">
        <v>55</v>
      </c>
    </row>
    <row r="3197" spans="1:74" hidden="1" x14ac:dyDescent="0.25">
      <c r="A3197" s="1" t="s">
        <v>430</v>
      </c>
      <c r="B3197" s="1" t="s">
        <v>474</v>
      </c>
      <c r="C3197" s="1" t="s">
        <v>163</v>
      </c>
      <c r="D3197" s="84">
        <v>2006</v>
      </c>
      <c r="E3197" s="3">
        <v>38947</v>
      </c>
      <c r="F3197" s="3"/>
      <c r="G3197" s="1" t="s">
        <v>118</v>
      </c>
      <c r="AK3197" s="4"/>
      <c r="AL3197" s="4"/>
      <c r="AM3197" s="1"/>
      <c r="AN3197" s="1"/>
      <c r="AO3197" s="1"/>
      <c r="AP3197" s="4"/>
      <c r="BV3197" s="1">
        <v>70</v>
      </c>
    </row>
    <row r="3198" spans="1:74" hidden="1" x14ac:dyDescent="0.25">
      <c r="A3198" s="1" t="s">
        <v>430</v>
      </c>
      <c r="B3198" s="1" t="s">
        <v>474</v>
      </c>
      <c r="C3198" s="1" t="s">
        <v>163</v>
      </c>
      <c r="D3198" s="84">
        <v>2006</v>
      </c>
      <c r="E3198" s="3">
        <v>38968</v>
      </c>
      <c r="F3198" s="3"/>
      <c r="G3198" s="1" t="s">
        <v>118</v>
      </c>
      <c r="AK3198" s="4"/>
      <c r="AL3198" s="4"/>
      <c r="AM3198" s="1"/>
      <c r="AN3198" s="1"/>
      <c r="AO3198" s="1"/>
      <c r="AP3198" s="4"/>
      <c r="BV3198" s="1">
        <v>76</v>
      </c>
    </row>
    <row r="3199" spans="1:74" hidden="1" x14ac:dyDescent="0.25">
      <c r="A3199" s="1" t="s">
        <v>430</v>
      </c>
      <c r="B3199" s="1" t="s">
        <v>474</v>
      </c>
      <c r="C3199" s="1" t="s">
        <v>164</v>
      </c>
      <c r="D3199" s="84">
        <v>2006</v>
      </c>
      <c r="E3199" s="3">
        <v>38876</v>
      </c>
      <c r="F3199" s="3"/>
      <c r="G3199" s="1" t="s">
        <v>123</v>
      </c>
      <c r="AK3199" s="4"/>
      <c r="AL3199" s="4"/>
      <c r="AM3199" s="1"/>
      <c r="AN3199" s="1"/>
      <c r="AO3199" s="1"/>
      <c r="AP3199" s="4"/>
      <c r="BV3199" s="1">
        <v>25.3</v>
      </c>
    </row>
    <row r="3200" spans="1:74" hidden="1" x14ac:dyDescent="0.25">
      <c r="A3200" s="1" t="s">
        <v>430</v>
      </c>
      <c r="B3200" s="1" t="s">
        <v>474</v>
      </c>
      <c r="C3200" s="1" t="s">
        <v>164</v>
      </c>
      <c r="D3200" s="84">
        <v>2006</v>
      </c>
      <c r="E3200" s="3">
        <v>38939</v>
      </c>
      <c r="F3200" s="3"/>
      <c r="G3200" s="1" t="s">
        <v>123</v>
      </c>
      <c r="AK3200" s="4"/>
      <c r="AL3200" s="4"/>
      <c r="AM3200" s="1"/>
      <c r="AN3200" s="1"/>
      <c r="AO3200" s="1"/>
      <c r="AP3200" s="4"/>
      <c r="BV3200" s="1">
        <v>48</v>
      </c>
    </row>
    <row r="3201" spans="1:74" hidden="1" x14ac:dyDescent="0.25">
      <c r="A3201" s="1" t="s">
        <v>430</v>
      </c>
      <c r="B3201" s="1" t="s">
        <v>474</v>
      </c>
      <c r="C3201" s="1" t="s">
        <v>164</v>
      </c>
      <c r="D3201" s="84">
        <v>2006</v>
      </c>
      <c r="E3201" s="3">
        <v>38947</v>
      </c>
      <c r="F3201" s="3"/>
      <c r="G3201" s="1" t="s">
        <v>123</v>
      </c>
      <c r="AK3201" s="4"/>
      <c r="AL3201" s="4"/>
      <c r="AM3201" s="1"/>
      <c r="AN3201" s="1"/>
      <c r="AO3201" s="1"/>
      <c r="AP3201" s="4"/>
      <c r="BV3201" s="1">
        <v>51</v>
      </c>
    </row>
    <row r="3202" spans="1:74" hidden="1" x14ac:dyDescent="0.25">
      <c r="A3202" s="1" t="s">
        <v>430</v>
      </c>
      <c r="B3202" s="1" t="s">
        <v>474</v>
      </c>
      <c r="C3202" s="1" t="s">
        <v>164</v>
      </c>
      <c r="D3202" s="84">
        <v>2006</v>
      </c>
      <c r="E3202" s="3">
        <v>38968</v>
      </c>
      <c r="F3202" s="3"/>
      <c r="G3202" s="1" t="s">
        <v>123</v>
      </c>
      <c r="AK3202" s="4"/>
      <c r="AL3202" s="4"/>
      <c r="AM3202" s="1"/>
      <c r="AN3202" s="1"/>
      <c r="AO3202" s="1"/>
      <c r="AP3202" s="4"/>
      <c r="BV3202" s="1">
        <v>71</v>
      </c>
    </row>
    <row r="3203" spans="1:74" hidden="1" x14ac:dyDescent="0.25">
      <c r="A3203" s="1" t="s">
        <v>430</v>
      </c>
      <c r="B3203" s="1" t="s">
        <v>474</v>
      </c>
      <c r="C3203" s="1" t="s">
        <v>165</v>
      </c>
      <c r="D3203" s="84">
        <v>2006</v>
      </c>
      <c r="E3203" s="3">
        <v>38876</v>
      </c>
      <c r="F3203" s="3"/>
      <c r="G3203" s="1" t="s">
        <v>125</v>
      </c>
      <c r="AK3203" s="4"/>
      <c r="AL3203" s="4"/>
      <c r="AM3203" s="1"/>
      <c r="AN3203" s="1"/>
      <c r="AO3203" s="1"/>
      <c r="AP3203" s="4"/>
      <c r="BV3203" s="1">
        <v>25.3</v>
      </c>
    </row>
    <row r="3204" spans="1:74" hidden="1" x14ac:dyDescent="0.25">
      <c r="A3204" s="1" t="s">
        <v>430</v>
      </c>
      <c r="B3204" s="1" t="s">
        <v>474</v>
      </c>
      <c r="C3204" s="1" t="s">
        <v>165</v>
      </c>
      <c r="D3204" s="84">
        <v>2006</v>
      </c>
      <c r="E3204" s="3">
        <v>38939</v>
      </c>
      <c r="F3204" s="3"/>
      <c r="G3204" s="1" t="s">
        <v>125</v>
      </c>
      <c r="AK3204" s="4"/>
      <c r="AL3204" s="4"/>
      <c r="AM3204" s="1"/>
      <c r="AN3204" s="1"/>
      <c r="AO3204" s="1"/>
      <c r="AP3204" s="4"/>
      <c r="BV3204" s="1">
        <v>48</v>
      </c>
    </row>
    <row r="3205" spans="1:74" hidden="1" x14ac:dyDescent="0.25">
      <c r="A3205" s="1" t="s">
        <v>430</v>
      </c>
      <c r="B3205" s="1" t="s">
        <v>474</v>
      </c>
      <c r="C3205" s="1" t="s">
        <v>165</v>
      </c>
      <c r="D3205" s="84">
        <v>2006</v>
      </c>
      <c r="E3205" s="3">
        <v>38947</v>
      </c>
      <c r="F3205" s="3"/>
      <c r="G3205" s="1" t="s">
        <v>125</v>
      </c>
      <c r="AK3205" s="4"/>
      <c r="AL3205" s="4"/>
      <c r="AM3205" s="1"/>
      <c r="AN3205" s="1"/>
      <c r="AO3205" s="1"/>
      <c r="AP3205" s="4"/>
      <c r="BV3205" s="1">
        <v>32</v>
      </c>
    </row>
    <row r="3206" spans="1:74" hidden="1" x14ac:dyDescent="0.25">
      <c r="A3206" s="1" t="s">
        <v>430</v>
      </c>
      <c r="B3206" s="1" t="s">
        <v>474</v>
      </c>
      <c r="C3206" s="1" t="s">
        <v>165</v>
      </c>
      <c r="D3206" s="84">
        <v>2006</v>
      </c>
      <c r="E3206" s="3">
        <v>38968</v>
      </c>
      <c r="F3206" s="3"/>
      <c r="G3206" s="1" t="s">
        <v>125</v>
      </c>
      <c r="AK3206" s="4"/>
      <c r="AL3206" s="4"/>
      <c r="AM3206" s="1"/>
      <c r="AN3206" s="1"/>
      <c r="AO3206" s="1"/>
      <c r="AP3206" s="4"/>
      <c r="BV3206" s="1">
        <v>47</v>
      </c>
    </row>
    <row r="3207" spans="1:74" hidden="1" x14ac:dyDescent="0.25">
      <c r="A3207" s="1" t="s">
        <v>430</v>
      </c>
      <c r="B3207" s="1" t="s">
        <v>474</v>
      </c>
      <c r="C3207" s="1" t="s">
        <v>166</v>
      </c>
      <c r="D3207" s="84">
        <v>2006</v>
      </c>
      <c r="E3207" s="3">
        <v>38876</v>
      </c>
      <c r="F3207" s="3"/>
      <c r="G3207" s="1" t="s">
        <v>118</v>
      </c>
      <c r="AK3207" s="4"/>
      <c r="AL3207" s="4"/>
      <c r="AM3207" s="1"/>
      <c r="AN3207" s="1"/>
      <c r="AO3207" s="1"/>
      <c r="AP3207" s="4"/>
      <c r="BV3207" s="1">
        <v>25</v>
      </c>
    </row>
    <row r="3208" spans="1:74" hidden="1" x14ac:dyDescent="0.25">
      <c r="A3208" s="1" t="s">
        <v>430</v>
      </c>
      <c r="B3208" s="1" t="s">
        <v>474</v>
      </c>
      <c r="C3208" s="1" t="s">
        <v>166</v>
      </c>
      <c r="D3208" s="84">
        <v>2006</v>
      </c>
      <c r="E3208" s="3">
        <v>38939</v>
      </c>
      <c r="F3208" s="3"/>
      <c r="G3208" s="1" t="s">
        <v>118</v>
      </c>
      <c r="AK3208" s="4"/>
      <c r="AL3208" s="4"/>
      <c r="AM3208" s="1"/>
      <c r="AN3208" s="1"/>
      <c r="AO3208" s="1"/>
      <c r="AP3208" s="4"/>
      <c r="BV3208" s="1">
        <v>34</v>
      </c>
    </row>
    <row r="3209" spans="1:74" hidden="1" x14ac:dyDescent="0.25">
      <c r="A3209" s="1" t="s">
        <v>430</v>
      </c>
      <c r="B3209" s="1" t="s">
        <v>474</v>
      </c>
      <c r="C3209" s="1" t="s">
        <v>166</v>
      </c>
      <c r="D3209" s="84">
        <v>2006</v>
      </c>
      <c r="E3209" s="3">
        <v>38947</v>
      </c>
      <c r="F3209" s="3"/>
      <c r="G3209" s="1" t="s">
        <v>118</v>
      </c>
      <c r="AK3209" s="4"/>
      <c r="AL3209" s="4"/>
      <c r="AM3209" s="1"/>
      <c r="AN3209" s="1"/>
      <c r="AO3209" s="1"/>
      <c r="AP3209" s="4"/>
      <c r="BV3209" s="1">
        <v>38.4</v>
      </c>
    </row>
    <row r="3210" spans="1:74" hidden="1" x14ac:dyDescent="0.25">
      <c r="A3210" s="1" t="s">
        <v>430</v>
      </c>
      <c r="B3210" s="1" t="s">
        <v>474</v>
      </c>
      <c r="C3210" s="1" t="s">
        <v>166</v>
      </c>
      <c r="D3210" s="84">
        <v>2006</v>
      </c>
      <c r="E3210" s="3">
        <v>38968</v>
      </c>
      <c r="F3210" s="3"/>
      <c r="G3210" s="1" t="s">
        <v>118</v>
      </c>
      <c r="AK3210" s="4"/>
      <c r="AL3210" s="4"/>
      <c r="AM3210" s="1"/>
      <c r="AN3210" s="1"/>
      <c r="AO3210" s="1"/>
      <c r="AP3210" s="4"/>
      <c r="BV3210" s="1">
        <v>57</v>
      </c>
    </row>
    <row r="3211" spans="1:74" hidden="1" x14ac:dyDescent="0.25">
      <c r="A3211" s="1" t="s">
        <v>430</v>
      </c>
      <c r="B3211" s="1" t="s">
        <v>474</v>
      </c>
      <c r="C3211" s="1" t="s">
        <v>167</v>
      </c>
      <c r="D3211" s="84">
        <v>2006</v>
      </c>
      <c r="E3211" s="3">
        <v>38876</v>
      </c>
      <c r="F3211" s="3"/>
      <c r="G3211" s="1" t="s">
        <v>123</v>
      </c>
      <c r="AK3211" s="4"/>
      <c r="AL3211" s="4"/>
      <c r="AM3211" s="1"/>
      <c r="AN3211" s="1"/>
      <c r="AO3211" s="1"/>
      <c r="AP3211" s="4"/>
      <c r="BV3211" s="1">
        <v>25</v>
      </c>
    </row>
    <row r="3212" spans="1:74" hidden="1" x14ac:dyDescent="0.25">
      <c r="A3212" s="1" t="s">
        <v>430</v>
      </c>
      <c r="B3212" s="1" t="s">
        <v>474</v>
      </c>
      <c r="C3212" s="1" t="s">
        <v>167</v>
      </c>
      <c r="D3212" s="84">
        <v>2006</v>
      </c>
      <c r="E3212" s="3">
        <v>38939</v>
      </c>
      <c r="F3212" s="3"/>
      <c r="G3212" s="1" t="s">
        <v>123</v>
      </c>
      <c r="AK3212" s="4"/>
      <c r="AL3212" s="4"/>
      <c r="AM3212" s="1"/>
      <c r="AN3212" s="1"/>
      <c r="AO3212" s="1"/>
      <c r="AP3212" s="4"/>
      <c r="BV3212" s="1">
        <v>34</v>
      </c>
    </row>
    <row r="3213" spans="1:74" hidden="1" x14ac:dyDescent="0.25">
      <c r="A3213" s="1" t="s">
        <v>430</v>
      </c>
      <c r="B3213" s="1" t="s">
        <v>474</v>
      </c>
      <c r="C3213" s="1" t="s">
        <v>167</v>
      </c>
      <c r="D3213" s="84">
        <v>2006</v>
      </c>
      <c r="E3213" s="3">
        <v>38947</v>
      </c>
      <c r="F3213" s="3"/>
      <c r="G3213" s="1" t="s">
        <v>123</v>
      </c>
      <c r="AK3213" s="4"/>
      <c r="AL3213" s="4"/>
      <c r="AM3213" s="1"/>
      <c r="AN3213" s="1"/>
      <c r="AO3213" s="1"/>
      <c r="AP3213" s="4"/>
      <c r="BV3213" s="1">
        <v>34</v>
      </c>
    </row>
    <row r="3214" spans="1:74" hidden="1" x14ac:dyDescent="0.25">
      <c r="A3214" s="1" t="s">
        <v>430</v>
      </c>
      <c r="B3214" s="1" t="s">
        <v>474</v>
      </c>
      <c r="C3214" s="1" t="s">
        <v>167</v>
      </c>
      <c r="D3214" s="84">
        <v>2006</v>
      </c>
      <c r="E3214" s="3">
        <v>38968</v>
      </c>
      <c r="F3214" s="3"/>
      <c r="G3214" s="1" t="s">
        <v>123</v>
      </c>
      <c r="AK3214" s="4"/>
      <c r="AL3214" s="4"/>
      <c r="AM3214" s="1"/>
      <c r="AN3214" s="1"/>
      <c r="AO3214" s="1"/>
      <c r="AP3214" s="4"/>
      <c r="BV3214" s="1">
        <v>53</v>
      </c>
    </row>
    <row r="3215" spans="1:74" hidden="1" x14ac:dyDescent="0.25">
      <c r="A3215" s="1" t="s">
        <v>430</v>
      </c>
      <c r="B3215" s="1" t="s">
        <v>474</v>
      </c>
      <c r="C3215" s="1" t="s">
        <v>168</v>
      </c>
      <c r="D3215" s="84">
        <v>2006</v>
      </c>
      <c r="E3215" s="3">
        <v>38876</v>
      </c>
      <c r="F3215" s="3"/>
      <c r="G3215" s="1" t="s">
        <v>125</v>
      </c>
      <c r="AK3215" s="4"/>
      <c r="AL3215" s="4"/>
      <c r="AM3215" s="1"/>
      <c r="AN3215" s="1"/>
      <c r="AO3215" s="1"/>
      <c r="AP3215" s="4"/>
      <c r="BV3215" s="1">
        <v>25</v>
      </c>
    </row>
    <row r="3216" spans="1:74" hidden="1" x14ac:dyDescent="0.25">
      <c r="A3216" s="1" t="s">
        <v>430</v>
      </c>
      <c r="B3216" s="1" t="s">
        <v>474</v>
      </c>
      <c r="C3216" s="1" t="s">
        <v>168</v>
      </c>
      <c r="D3216" s="84">
        <v>2006</v>
      </c>
      <c r="E3216" s="3">
        <v>38939</v>
      </c>
      <c r="F3216" s="3"/>
      <c r="G3216" s="1" t="s">
        <v>125</v>
      </c>
      <c r="AK3216" s="4"/>
      <c r="AL3216" s="4"/>
      <c r="AM3216" s="1"/>
      <c r="AN3216" s="1"/>
      <c r="AO3216" s="1"/>
      <c r="AP3216" s="4"/>
      <c r="BV3216" s="1">
        <v>34</v>
      </c>
    </row>
    <row r="3217" spans="1:74" hidden="1" x14ac:dyDescent="0.25">
      <c r="A3217" s="1" t="s">
        <v>430</v>
      </c>
      <c r="B3217" s="1" t="s">
        <v>474</v>
      </c>
      <c r="C3217" s="1" t="s">
        <v>168</v>
      </c>
      <c r="D3217" s="84">
        <v>2006</v>
      </c>
      <c r="E3217" s="3">
        <v>38947</v>
      </c>
      <c r="F3217" s="3"/>
      <c r="G3217" s="1" t="s">
        <v>125</v>
      </c>
      <c r="AK3217" s="4"/>
      <c r="AL3217" s="4"/>
      <c r="AM3217" s="1"/>
      <c r="AN3217" s="1"/>
      <c r="AO3217" s="1"/>
      <c r="AP3217" s="4"/>
      <c r="BV3217" s="1">
        <v>32</v>
      </c>
    </row>
    <row r="3218" spans="1:74" hidden="1" x14ac:dyDescent="0.25">
      <c r="A3218" s="1" t="s">
        <v>430</v>
      </c>
      <c r="B3218" s="1" t="s">
        <v>474</v>
      </c>
      <c r="C3218" s="1" t="s">
        <v>168</v>
      </c>
      <c r="D3218" s="84">
        <v>2006</v>
      </c>
      <c r="E3218" s="3">
        <v>38968</v>
      </c>
      <c r="F3218" s="3"/>
      <c r="G3218" s="1" t="s">
        <v>125</v>
      </c>
      <c r="AK3218" s="4"/>
      <c r="AL3218" s="4"/>
      <c r="AM3218" s="1"/>
      <c r="AN3218" s="1"/>
      <c r="AO3218" s="1"/>
      <c r="AP3218" s="4"/>
      <c r="BV3218" s="1">
        <v>33</v>
      </c>
    </row>
    <row r="3219" spans="1:74" hidden="1" x14ac:dyDescent="0.25">
      <c r="A3219" s="1" t="s">
        <v>430</v>
      </c>
      <c r="B3219" s="1" t="s">
        <v>474</v>
      </c>
      <c r="C3219" s="1" t="s">
        <v>169</v>
      </c>
      <c r="D3219" s="84">
        <v>2006</v>
      </c>
      <c r="E3219" s="3">
        <v>38876</v>
      </c>
      <c r="F3219" s="3"/>
      <c r="G3219" s="1" t="s">
        <v>118</v>
      </c>
      <c r="AK3219" s="4"/>
      <c r="AL3219" s="4"/>
      <c r="AM3219" s="1"/>
      <c r="AN3219" s="1"/>
      <c r="AO3219" s="1"/>
      <c r="AP3219" s="4"/>
      <c r="BV3219" s="1">
        <v>31.5</v>
      </c>
    </row>
    <row r="3220" spans="1:74" hidden="1" x14ac:dyDescent="0.25">
      <c r="A3220" s="1" t="s">
        <v>430</v>
      </c>
      <c r="B3220" s="1" t="s">
        <v>474</v>
      </c>
      <c r="C3220" s="1" t="s">
        <v>169</v>
      </c>
      <c r="D3220" s="84">
        <v>2006</v>
      </c>
      <c r="E3220" s="3">
        <v>38939</v>
      </c>
      <c r="F3220" s="3"/>
      <c r="G3220" s="1" t="s">
        <v>118</v>
      </c>
      <c r="AK3220" s="4"/>
      <c r="AL3220" s="4"/>
      <c r="AM3220" s="1"/>
      <c r="AN3220" s="1"/>
      <c r="AO3220" s="1"/>
      <c r="AP3220" s="4"/>
      <c r="BV3220" s="1">
        <v>37</v>
      </c>
    </row>
    <row r="3221" spans="1:74" hidden="1" x14ac:dyDescent="0.25">
      <c r="A3221" s="1" t="s">
        <v>430</v>
      </c>
      <c r="B3221" s="1" t="s">
        <v>474</v>
      </c>
      <c r="C3221" s="1" t="s">
        <v>169</v>
      </c>
      <c r="D3221" s="84">
        <v>2006</v>
      </c>
      <c r="E3221" s="3">
        <v>38947</v>
      </c>
      <c r="F3221" s="3"/>
      <c r="G3221" s="1" t="s">
        <v>118</v>
      </c>
      <c r="AK3221" s="4"/>
      <c r="AL3221" s="4"/>
      <c r="AM3221" s="1"/>
      <c r="AN3221" s="1"/>
      <c r="AO3221" s="1"/>
      <c r="AP3221" s="4"/>
      <c r="BV3221" s="1">
        <v>38.799999999999997</v>
      </c>
    </row>
    <row r="3222" spans="1:74" hidden="1" x14ac:dyDescent="0.25">
      <c r="A3222" s="1" t="s">
        <v>430</v>
      </c>
      <c r="B3222" s="1" t="s">
        <v>474</v>
      </c>
      <c r="C3222" s="1" t="s">
        <v>169</v>
      </c>
      <c r="D3222" s="84">
        <v>2006</v>
      </c>
      <c r="E3222" s="3">
        <v>38968</v>
      </c>
      <c r="F3222" s="3"/>
      <c r="G3222" s="1" t="s">
        <v>118</v>
      </c>
      <c r="AK3222" s="4"/>
      <c r="AL3222" s="4"/>
      <c r="AM3222" s="1"/>
      <c r="AN3222" s="1"/>
      <c r="AO3222" s="1"/>
      <c r="AP3222" s="4"/>
      <c r="BV3222" s="1">
        <v>61</v>
      </c>
    </row>
    <row r="3223" spans="1:74" hidden="1" x14ac:dyDescent="0.25">
      <c r="A3223" s="1" t="s">
        <v>430</v>
      </c>
      <c r="B3223" s="1" t="s">
        <v>474</v>
      </c>
      <c r="C3223" s="1" t="s">
        <v>170</v>
      </c>
      <c r="D3223" s="84">
        <v>2006</v>
      </c>
      <c r="E3223" s="3">
        <v>38876</v>
      </c>
      <c r="F3223" s="3"/>
      <c r="G3223" s="1" t="s">
        <v>123</v>
      </c>
      <c r="AK3223" s="4"/>
      <c r="AL3223" s="4"/>
      <c r="AM3223" s="1"/>
      <c r="AN3223" s="1"/>
      <c r="AO3223" s="1"/>
      <c r="AP3223" s="4"/>
      <c r="BV3223" s="1">
        <v>31.5</v>
      </c>
    </row>
    <row r="3224" spans="1:74" hidden="1" x14ac:dyDescent="0.25">
      <c r="A3224" s="1" t="s">
        <v>430</v>
      </c>
      <c r="B3224" s="1" t="s">
        <v>474</v>
      </c>
      <c r="C3224" s="1" t="s">
        <v>170</v>
      </c>
      <c r="D3224" s="84">
        <v>2006</v>
      </c>
      <c r="E3224" s="3">
        <v>38939</v>
      </c>
      <c r="F3224" s="3"/>
      <c r="G3224" s="1" t="s">
        <v>123</v>
      </c>
      <c r="AK3224" s="4"/>
      <c r="AL3224" s="4"/>
      <c r="AM3224" s="1"/>
      <c r="AN3224" s="1"/>
      <c r="AO3224" s="1"/>
      <c r="AP3224" s="4"/>
      <c r="BV3224" s="1">
        <v>34</v>
      </c>
    </row>
    <row r="3225" spans="1:74" hidden="1" x14ac:dyDescent="0.25">
      <c r="A3225" s="1" t="s">
        <v>430</v>
      </c>
      <c r="B3225" s="1" t="s">
        <v>474</v>
      </c>
      <c r="C3225" s="1" t="s">
        <v>170</v>
      </c>
      <c r="D3225" s="84">
        <v>2006</v>
      </c>
      <c r="E3225" s="3">
        <v>38947</v>
      </c>
      <c r="F3225" s="3"/>
      <c r="G3225" s="1" t="s">
        <v>123</v>
      </c>
      <c r="AK3225" s="4"/>
      <c r="AL3225" s="4"/>
      <c r="AM3225" s="1"/>
      <c r="AN3225" s="1"/>
      <c r="AO3225" s="1"/>
      <c r="AP3225" s="4"/>
      <c r="BV3225" s="1">
        <v>35</v>
      </c>
    </row>
    <row r="3226" spans="1:74" hidden="1" x14ac:dyDescent="0.25">
      <c r="A3226" s="1" t="s">
        <v>430</v>
      </c>
      <c r="B3226" s="1" t="s">
        <v>474</v>
      </c>
      <c r="C3226" s="1" t="s">
        <v>170</v>
      </c>
      <c r="D3226" s="84">
        <v>2006</v>
      </c>
      <c r="E3226" s="3">
        <v>38968</v>
      </c>
      <c r="F3226" s="3"/>
      <c r="G3226" s="1" t="s">
        <v>123</v>
      </c>
      <c r="AK3226" s="4"/>
      <c r="AL3226" s="4"/>
      <c r="AM3226" s="1"/>
      <c r="AN3226" s="1"/>
      <c r="AO3226" s="1"/>
      <c r="AP3226" s="4"/>
      <c r="BV3226" s="1">
        <v>41</v>
      </c>
    </row>
    <row r="3227" spans="1:74" hidden="1" x14ac:dyDescent="0.25">
      <c r="A3227" s="1" t="s">
        <v>430</v>
      </c>
      <c r="B3227" s="1" t="s">
        <v>474</v>
      </c>
      <c r="C3227" s="1" t="s">
        <v>171</v>
      </c>
      <c r="D3227" s="84">
        <v>2006</v>
      </c>
      <c r="E3227" s="3">
        <v>38876</v>
      </c>
      <c r="F3227" s="3"/>
      <c r="G3227" s="1" t="s">
        <v>125</v>
      </c>
      <c r="AK3227" s="4"/>
      <c r="AL3227" s="4"/>
      <c r="AM3227" s="1"/>
      <c r="AN3227" s="1"/>
      <c r="AO3227" s="1"/>
      <c r="AP3227" s="4"/>
      <c r="BV3227" s="1">
        <v>31.5</v>
      </c>
    </row>
    <row r="3228" spans="1:74" hidden="1" x14ac:dyDescent="0.25">
      <c r="A3228" s="1" t="s">
        <v>430</v>
      </c>
      <c r="B3228" s="1" t="s">
        <v>474</v>
      </c>
      <c r="C3228" s="1" t="s">
        <v>171</v>
      </c>
      <c r="D3228" s="84">
        <v>2006</v>
      </c>
      <c r="E3228" s="3">
        <v>38939</v>
      </c>
      <c r="F3228" s="3"/>
      <c r="G3228" s="1" t="s">
        <v>125</v>
      </c>
      <c r="AK3228" s="4"/>
      <c r="AL3228" s="4"/>
      <c r="AM3228" s="1"/>
      <c r="AN3228" s="1"/>
      <c r="AO3228" s="1"/>
      <c r="AP3228" s="4"/>
      <c r="BV3228" s="1">
        <v>34</v>
      </c>
    </row>
    <row r="3229" spans="1:74" hidden="1" x14ac:dyDescent="0.25">
      <c r="A3229" s="1" t="s">
        <v>430</v>
      </c>
      <c r="B3229" s="1" t="s">
        <v>474</v>
      </c>
      <c r="C3229" s="1" t="s">
        <v>171</v>
      </c>
      <c r="D3229" s="84">
        <v>2006</v>
      </c>
      <c r="E3229" s="3">
        <v>38947</v>
      </c>
      <c r="F3229" s="3"/>
      <c r="G3229" s="1" t="s">
        <v>125</v>
      </c>
      <c r="AK3229" s="4"/>
      <c r="AL3229" s="4"/>
      <c r="AM3229" s="1"/>
      <c r="AN3229" s="1"/>
      <c r="AO3229" s="1"/>
      <c r="AP3229" s="4"/>
      <c r="BV3229" s="1">
        <v>32</v>
      </c>
    </row>
    <row r="3230" spans="1:74" hidden="1" x14ac:dyDescent="0.25">
      <c r="A3230" s="1" t="s">
        <v>430</v>
      </c>
      <c r="B3230" s="1" t="s">
        <v>474</v>
      </c>
      <c r="C3230" s="1" t="s">
        <v>171</v>
      </c>
      <c r="D3230" s="84">
        <v>2006</v>
      </c>
      <c r="E3230" s="3">
        <v>38968</v>
      </c>
      <c r="F3230" s="3"/>
      <c r="G3230" s="1" t="s">
        <v>125</v>
      </c>
      <c r="AK3230" s="4"/>
      <c r="AL3230" s="4"/>
      <c r="AM3230" s="1"/>
      <c r="AN3230" s="1"/>
      <c r="AO3230" s="1"/>
      <c r="AP3230" s="4"/>
      <c r="BV3230" s="1">
        <v>33</v>
      </c>
    </row>
    <row r="3231" spans="1:74" hidden="1" x14ac:dyDescent="0.25">
      <c r="A3231" s="1" t="s">
        <v>430</v>
      </c>
      <c r="B3231" s="1" t="s">
        <v>474</v>
      </c>
      <c r="C3231" s="1" t="s">
        <v>172</v>
      </c>
      <c r="D3231" s="84">
        <v>2006</v>
      </c>
      <c r="E3231" s="3">
        <v>38876</v>
      </c>
      <c r="F3231" s="3"/>
      <c r="G3231" s="1" t="s">
        <v>118</v>
      </c>
      <c r="AK3231" s="4"/>
      <c r="AL3231" s="4"/>
      <c r="AM3231" s="1"/>
      <c r="AN3231" s="1"/>
      <c r="AO3231" s="1"/>
      <c r="AP3231" s="4"/>
      <c r="BV3231" s="1">
        <v>27</v>
      </c>
    </row>
    <row r="3232" spans="1:74" hidden="1" x14ac:dyDescent="0.25">
      <c r="A3232" s="1" t="s">
        <v>430</v>
      </c>
      <c r="B3232" s="1" t="s">
        <v>474</v>
      </c>
      <c r="C3232" s="1" t="s">
        <v>172</v>
      </c>
      <c r="D3232" s="84">
        <v>2006</v>
      </c>
      <c r="E3232" s="3">
        <v>38939</v>
      </c>
      <c r="F3232" s="3"/>
      <c r="G3232" s="1" t="s">
        <v>118</v>
      </c>
      <c r="AK3232" s="4"/>
      <c r="AL3232" s="4"/>
      <c r="AM3232" s="1"/>
      <c r="AN3232" s="1"/>
      <c r="AO3232" s="1"/>
      <c r="AP3232" s="4"/>
      <c r="BV3232" s="1">
        <v>34</v>
      </c>
    </row>
    <row r="3233" spans="1:74" hidden="1" x14ac:dyDescent="0.25">
      <c r="A3233" s="1" t="s">
        <v>430</v>
      </c>
      <c r="B3233" s="1" t="s">
        <v>474</v>
      </c>
      <c r="C3233" s="1" t="s">
        <v>172</v>
      </c>
      <c r="D3233" s="84">
        <v>2006</v>
      </c>
      <c r="E3233" s="3">
        <v>38947</v>
      </c>
      <c r="F3233" s="3"/>
      <c r="G3233" s="1" t="s">
        <v>118</v>
      </c>
      <c r="AK3233" s="4"/>
      <c r="AL3233" s="4"/>
      <c r="AM3233" s="1"/>
      <c r="AN3233" s="1"/>
      <c r="AO3233" s="1"/>
      <c r="AP3233" s="4"/>
      <c r="BV3233" s="1">
        <v>38</v>
      </c>
    </row>
    <row r="3234" spans="1:74" hidden="1" x14ac:dyDescent="0.25">
      <c r="A3234" s="1" t="s">
        <v>430</v>
      </c>
      <c r="B3234" s="1" t="s">
        <v>474</v>
      </c>
      <c r="C3234" s="1" t="s">
        <v>172</v>
      </c>
      <c r="D3234" s="84">
        <v>2006</v>
      </c>
      <c r="E3234" s="3">
        <v>38968</v>
      </c>
      <c r="F3234" s="3"/>
      <c r="G3234" s="1" t="s">
        <v>118</v>
      </c>
      <c r="AK3234" s="4"/>
      <c r="AL3234" s="4"/>
      <c r="AM3234" s="1"/>
      <c r="AN3234" s="1"/>
      <c r="AO3234" s="1"/>
      <c r="AP3234" s="4"/>
      <c r="BV3234" s="1">
        <v>59</v>
      </c>
    </row>
    <row r="3235" spans="1:74" hidden="1" x14ac:dyDescent="0.25">
      <c r="A3235" s="1" t="s">
        <v>430</v>
      </c>
      <c r="B3235" s="1" t="s">
        <v>474</v>
      </c>
      <c r="C3235" s="1" t="s">
        <v>173</v>
      </c>
      <c r="D3235" s="84">
        <v>2006</v>
      </c>
      <c r="E3235" s="3">
        <v>38876</v>
      </c>
      <c r="F3235" s="3"/>
      <c r="G3235" s="1" t="s">
        <v>123</v>
      </c>
      <c r="AK3235" s="4"/>
      <c r="AL3235" s="4"/>
      <c r="AM3235" s="1"/>
      <c r="AN3235" s="1"/>
      <c r="AO3235" s="1"/>
      <c r="AP3235" s="4"/>
      <c r="BV3235" s="1">
        <v>27</v>
      </c>
    </row>
    <row r="3236" spans="1:74" hidden="1" x14ac:dyDescent="0.25">
      <c r="A3236" s="1" t="s">
        <v>430</v>
      </c>
      <c r="B3236" s="1" t="s">
        <v>474</v>
      </c>
      <c r="C3236" s="1" t="s">
        <v>173</v>
      </c>
      <c r="D3236" s="84">
        <v>2006</v>
      </c>
      <c r="E3236" s="3">
        <v>38939</v>
      </c>
      <c r="F3236" s="3"/>
      <c r="G3236" s="1" t="s">
        <v>123</v>
      </c>
      <c r="AK3236" s="4"/>
      <c r="AL3236" s="4"/>
      <c r="AM3236" s="1"/>
      <c r="AN3236" s="1"/>
      <c r="AO3236" s="1"/>
      <c r="AP3236" s="4"/>
      <c r="BV3236" s="1">
        <v>34</v>
      </c>
    </row>
    <row r="3237" spans="1:74" hidden="1" x14ac:dyDescent="0.25">
      <c r="A3237" s="1" t="s">
        <v>430</v>
      </c>
      <c r="B3237" s="1" t="s">
        <v>474</v>
      </c>
      <c r="C3237" s="1" t="s">
        <v>173</v>
      </c>
      <c r="D3237" s="84">
        <v>2006</v>
      </c>
      <c r="E3237" s="3">
        <v>38947</v>
      </c>
      <c r="F3237" s="3"/>
      <c r="G3237" s="1" t="s">
        <v>123</v>
      </c>
      <c r="AK3237" s="4"/>
      <c r="AL3237" s="4"/>
      <c r="AM3237" s="1"/>
      <c r="AN3237" s="1"/>
      <c r="AO3237" s="1"/>
      <c r="AP3237" s="4"/>
      <c r="BV3237" s="1">
        <v>34</v>
      </c>
    </row>
    <row r="3238" spans="1:74" hidden="1" x14ac:dyDescent="0.25">
      <c r="A3238" s="1" t="s">
        <v>430</v>
      </c>
      <c r="B3238" s="1" t="s">
        <v>474</v>
      </c>
      <c r="C3238" s="1" t="s">
        <v>173</v>
      </c>
      <c r="D3238" s="84">
        <v>2006</v>
      </c>
      <c r="E3238" s="3">
        <v>38968</v>
      </c>
      <c r="F3238" s="3"/>
      <c r="G3238" s="1" t="s">
        <v>123</v>
      </c>
      <c r="AK3238" s="4"/>
      <c r="AL3238" s="4"/>
      <c r="AM3238" s="1"/>
      <c r="AN3238" s="1"/>
      <c r="AO3238" s="1"/>
      <c r="AP3238" s="4"/>
      <c r="BV3238" s="1">
        <v>45</v>
      </c>
    </row>
    <row r="3239" spans="1:74" hidden="1" x14ac:dyDescent="0.25">
      <c r="A3239" s="1" t="s">
        <v>430</v>
      </c>
      <c r="B3239" s="1" t="s">
        <v>474</v>
      </c>
      <c r="C3239" s="1" t="s">
        <v>174</v>
      </c>
      <c r="D3239" s="84">
        <v>2006</v>
      </c>
      <c r="E3239" s="3">
        <v>38876</v>
      </c>
      <c r="F3239" s="3"/>
      <c r="G3239" s="1" t="s">
        <v>125</v>
      </c>
      <c r="AK3239" s="4"/>
      <c r="AL3239" s="4"/>
      <c r="AM3239" s="1"/>
      <c r="AN3239" s="1"/>
      <c r="AO3239" s="1"/>
      <c r="AP3239" s="4"/>
      <c r="BV3239" s="1">
        <v>27</v>
      </c>
    </row>
    <row r="3240" spans="1:74" hidden="1" x14ac:dyDescent="0.25">
      <c r="A3240" s="1" t="s">
        <v>430</v>
      </c>
      <c r="B3240" s="1" t="s">
        <v>474</v>
      </c>
      <c r="C3240" s="1" t="s">
        <v>174</v>
      </c>
      <c r="D3240" s="84">
        <v>2006</v>
      </c>
      <c r="E3240" s="3">
        <v>38939</v>
      </c>
      <c r="F3240" s="3"/>
      <c r="G3240" s="1" t="s">
        <v>125</v>
      </c>
      <c r="AK3240" s="4"/>
      <c r="AL3240" s="4"/>
      <c r="AM3240" s="1"/>
      <c r="AN3240" s="1"/>
      <c r="AO3240" s="1"/>
      <c r="AP3240" s="4"/>
      <c r="BV3240" s="1">
        <v>34</v>
      </c>
    </row>
    <row r="3241" spans="1:74" hidden="1" x14ac:dyDescent="0.25">
      <c r="A3241" s="1" t="s">
        <v>430</v>
      </c>
      <c r="B3241" s="1" t="s">
        <v>474</v>
      </c>
      <c r="C3241" s="1" t="s">
        <v>174</v>
      </c>
      <c r="D3241" s="84">
        <v>2006</v>
      </c>
      <c r="E3241" s="3">
        <v>38947</v>
      </c>
      <c r="F3241" s="3"/>
      <c r="G3241" s="1" t="s">
        <v>125</v>
      </c>
      <c r="AK3241" s="4"/>
      <c r="AL3241" s="4"/>
      <c r="AM3241" s="1"/>
      <c r="AN3241" s="1"/>
      <c r="AO3241" s="1"/>
      <c r="AP3241" s="4"/>
      <c r="BV3241" s="1">
        <v>32</v>
      </c>
    </row>
    <row r="3242" spans="1:74" hidden="1" x14ac:dyDescent="0.25">
      <c r="A3242" s="1" t="s">
        <v>430</v>
      </c>
      <c r="B3242" s="1" t="s">
        <v>474</v>
      </c>
      <c r="C3242" s="1" t="s">
        <v>174</v>
      </c>
      <c r="D3242" s="84">
        <v>2006</v>
      </c>
      <c r="E3242" s="3">
        <v>38968</v>
      </c>
      <c r="F3242" s="3"/>
      <c r="G3242" s="1" t="s">
        <v>125</v>
      </c>
      <c r="AK3242" s="4"/>
      <c r="AL3242" s="4"/>
      <c r="AM3242" s="1"/>
      <c r="AN3242" s="1"/>
      <c r="AO3242" s="1"/>
      <c r="AP3242" s="4"/>
      <c r="BV3242" s="1">
        <v>33</v>
      </c>
    </row>
    <row r="3243" spans="1:74" hidden="1" x14ac:dyDescent="0.25">
      <c r="A3243" s="1" t="s">
        <v>430</v>
      </c>
      <c r="B3243" s="1" t="s">
        <v>474</v>
      </c>
      <c r="C3243" s="1" t="s">
        <v>175</v>
      </c>
      <c r="D3243" s="84">
        <v>2006</v>
      </c>
      <c r="E3243" s="3">
        <v>38876</v>
      </c>
      <c r="F3243" s="3"/>
      <c r="AK3243" s="4"/>
      <c r="AL3243" s="4"/>
      <c r="AM3243" s="1"/>
      <c r="AN3243" s="1"/>
      <c r="AO3243" s="1"/>
      <c r="AP3243" s="4"/>
      <c r="BV3243" s="1">
        <v>25.8</v>
      </c>
    </row>
    <row r="3244" spans="1:74" hidden="1" x14ac:dyDescent="0.25">
      <c r="A3244" s="1" t="s">
        <v>430</v>
      </c>
      <c r="B3244" s="1" t="s">
        <v>474</v>
      </c>
      <c r="C3244" s="1" t="s">
        <v>175</v>
      </c>
      <c r="D3244" s="84">
        <v>2006</v>
      </c>
      <c r="E3244" s="3">
        <v>38939</v>
      </c>
      <c r="F3244" s="3"/>
      <c r="AK3244" s="4"/>
      <c r="AL3244" s="4"/>
      <c r="AM3244" s="1"/>
      <c r="AN3244" s="1"/>
      <c r="AO3244" s="1"/>
      <c r="AP3244" s="4"/>
      <c r="BV3244" s="1">
        <v>34</v>
      </c>
    </row>
    <row r="3245" spans="1:74" hidden="1" x14ac:dyDescent="0.25">
      <c r="A3245" s="1" t="s">
        <v>430</v>
      </c>
      <c r="B3245" s="1" t="s">
        <v>474</v>
      </c>
      <c r="C3245" s="1" t="s">
        <v>175</v>
      </c>
      <c r="D3245" s="84">
        <v>2006</v>
      </c>
      <c r="E3245" s="3">
        <v>38947</v>
      </c>
      <c r="F3245" s="3"/>
      <c r="AK3245" s="4"/>
      <c r="AL3245" s="4"/>
      <c r="AM3245" s="1"/>
      <c r="AN3245" s="1"/>
      <c r="AO3245" s="1"/>
      <c r="AP3245" s="4"/>
      <c r="BV3245" s="1">
        <v>35</v>
      </c>
    </row>
    <row r="3246" spans="1:74" hidden="1" x14ac:dyDescent="0.25">
      <c r="A3246" s="1" t="s">
        <v>430</v>
      </c>
      <c r="B3246" s="1" t="s">
        <v>474</v>
      </c>
      <c r="C3246" s="1" t="s">
        <v>175</v>
      </c>
      <c r="D3246" s="84">
        <v>2006</v>
      </c>
      <c r="E3246" s="3">
        <v>38968</v>
      </c>
      <c r="F3246" s="3"/>
      <c r="AK3246" s="4"/>
      <c r="AL3246" s="4"/>
      <c r="AM3246" s="1"/>
      <c r="AN3246" s="1"/>
      <c r="AO3246" s="1"/>
      <c r="AP3246" s="4"/>
      <c r="BV3246" s="1">
        <v>43</v>
      </c>
    </row>
    <row r="3247" spans="1:74" hidden="1" x14ac:dyDescent="0.25">
      <c r="A3247" s="1" t="s">
        <v>430</v>
      </c>
      <c r="B3247" s="1" t="s">
        <v>474</v>
      </c>
      <c r="C3247" s="1" t="s">
        <v>176</v>
      </c>
      <c r="D3247" s="84">
        <v>2006</v>
      </c>
      <c r="E3247" s="3">
        <v>38876</v>
      </c>
      <c r="F3247" s="3"/>
      <c r="AK3247" s="4"/>
      <c r="AL3247" s="4"/>
      <c r="AM3247" s="1"/>
      <c r="AN3247" s="1"/>
      <c r="AO3247" s="1"/>
      <c r="AP3247" s="4"/>
      <c r="BV3247" s="1">
        <v>25.3</v>
      </c>
    </row>
    <row r="3248" spans="1:74" hidden="1" x14ac:dyDescent="0.25">
      <c r="A3248" s="1" t="s">
        <v>430</v>
      </c>
      <c r="B3248" s="1" t="s">
        <v>474</v>
      </c>
      <c r="C3248" s="1" t="s">
        <v>176</v>
      </c>
      <c r="D3248" s="84">
        <v>2006</v>
      </c>
      <c r="E3248" s="3">
        <v>38939</v>
      </c>
      <c r="F3248" s="3"/>
      <c r="AK3248" s="4"/>
      <c r="AL3248" s="4"/>
      <c r="AM3248" s="1"/>
      <c r="AN3248" s="1"/>
      <c r="AO3248" s="1"/>
      <c r="AP3248" s="4"/>
      <c r="BV3248" s="1">
        <v>55</v>
      </c>
    </row>
    <row r="3249" spans="1:83" hidden="1" x14ac:dyDescent="0.25">
      <c r="A3249" s="1" t="s">
        <v>430</v>
      </c>
      <c r="B3249" s="1" t="s">
        <v>474</v>
      </c>
      <c r="C3249" s="1" t="s">
        <v>176</v>
      </c>
      <c r="D3249" s="84">
        <v>2006</v>
      </c>
      <c r="E3249" s="3">
        <v>38947</v>
      </c>
      <c r="F3249" s="3"/>
      <c r="AK3249" s="4"/>
      <c r="AL3249" s="4"/>
      <c r="AM3249" s="1"/>
      <c r="AN3249" s="1"/>
      <c r="AO3249" s="1"/>
      <c r="AP3249" s="4"/>
      <c r="BV3249" s="1">
        <v>70</v>
      </c>
    </row>
    <row r="3250" spans="1:83" hidden="1" x14ac:dyDescent="0.25">
      <c r="A3250" s="1" t="s">
        <v>430</v>
      </c>
      <c r="B3250" s="1" t="s">
        <v>474</v>
      </c>
      <c r="C3250" s="1" t="s">
        <v>176</v>
      </c>
      <c r="D3250" s="84">
        <v>2006</v>
      </c>
      <c r="E3250" s="3">
        <v>38968</v>
      </c>
      <c r="F3250" s="3"/>
      <c r="AK3250" s="4"/>
      <c r="AL3250" s="4"/>
      <c r="AM3250" s="1"/>
      <c r="AN3250" s="1"/>
      <c r="AO3250" s="1"/>
      <c r="AP3250" s="4"/>
      <c r="BV3250" s="1">
        <v>76</v>
      </c>
    </row>
    <row r="3251" spans="1:83" hidden="1" x14ac:dyDescent="0.25">
      <c r="A3251" s="1" t="s">
        <v>430</v>
      </c>
      <c r="B3251" s="1" t="s">
        <v>474</v>
      </c>
      <c r="C3251" s="1" t="s">
        <v>177</v>
      </c>
      <c r="D3251" s="84">
        <v>2006</v>
      </c>
      <c r="E3251" s="3">
        <v>38876</v>
      </c>
      <c r="F3251" s="3"/>
      <c r="AK3251" s="4"/>
      <c r="AL3251" s="4"/>
      <c r="AM3251" s="1"/>
      <c r="AN3251" s="1"/>
      <c r="AO3251" s="1"/>
      <c r="AP3251" s="4"/>
      <c r="BV3251" s="1">
        <v>25</v>
      </c>
    </row>
    <row r="3252" spans="1:83" hidden="1" x14ac:dyDescent="0.25">
      <c r="A3252" s="1" t="s">
        <v>430</v>
      </c>
      <c r="B3252" s="1" t="s">
        <v>474</v>
      </c>
      <c r="C3252" s="1" t="s">
        <v>177</v>
      </c>
      <c r="D3252" s="84">
        <v>2006</v>
      </c>
      <c r="E3252" s="3">
        <v>38939</v>
      </c>
      <c r="F3252" s="3"/>
      <c r="AK3252" s="4"/>
      <c r="AL3252" s="4"/>
      <c r="AM3252" s="1"/>
      <c r="AN3252" s="1"/>
      <c r="AO3252" s="1"/>
      <c r="AP3252" s="4"/>
      <c r="BV3252" s="1">
        <v>34</v>
      </c>
    </row>
    <row r="3253" spans="1:83" hidden="1" x14ac:dyDescent="0.25">
      <c r="A3253" s="1" t="s">
        <v>430</v>
      </c>
      <c r="B3253" s="1" t="s">
        <v>474</v>
      </c>
      <c r="C3253" s="1" t="s">
        <v>177</v>
      </c>
      <c r="D3253" s="84">
        <v>2006</v>
      </c>
      <c r="E3253" s="3">
        <v>38947</v>
      </c>
      <c r="F3253" s="3"/>
      <c r="AK3253" s="4"/>
      <c r="AL3253" s="4"/>
      <c r="AM3253" s="1"/>
      <c r="AN3253" s="1"/>
      <c r="AO3253" s="1"/>
      <c r="AP3253" s="4"/>
      <c r="BV3253" s="1">
        <v>38.4</v>
      </c>
    </row>
    <row r="3254" spans="1:83" hidden="1" x14ac:dyDescent="0.25">
      <c r="A3254" s="1" t="s">
        <v>430</v>
      </c>
      <c r="B3254" s="1" t="s">
        <v>474</v>
      </c>
      <c r="C3254" s="1" t="s">
        <v>177</v>
      </c>
      <c r="D3254" s="84">
        <v>2006</v>
      </c>
      <c r="E3254" s="3">
        <v>38968</v>
      </c>
      <c r="F3254" s="3"/>
      <c r="AK3254" s="4"/>
      <c r="AL3254" s="4"/>
      <c r="AM3254" s="1"/>
      <c r="AN3254" s="1"/>
      <c r="AO3254" s="1"/>
      <c r="AP3254" s="4"/>
      <c r="BV3254" s="1">
        <v>57</v>
      </c>
    </row>
    <row r="3255" spans="1:83" hidden="1" x14ac:dyDescent="0.25">
      <c r="A3255" s="1" t="s">
        <v>430</v>
      </c>
      <c r="B3255" s="1" t="s">
        <v>474</v>
      </c>
      <c r="C3255" s="1" t="s">
        <v>178</v>
      </c>
      <c r="D3255" s="84">
        <v>2006</v>
      </c>
      <c r="E3255" s="3">
        <v>38876</v>
      </c>
      <c r="F3255" s="3"/>
      <c r="AK3255" s="4"/>
      <c r="AL3255" s="4"/>
      <c r="AM3255" s="1"/>
      <c r="AN3255" s="1"/>
      <c r="AO3255" s="1"/>
      <c r="AP3255" s="4"/>
      <c r="BV3255" s="1">
        <v>31.5</v>
      </c>
    </row>
    <row r="3256" spans="1:83" hidden="1" x14ac:dyDescent="0.25">
      <c r="A3256" s="1" t="s">
        <v>430</v>
      </c>
      <c r="B3256" s="1" t="s">
        <v>474</v>
      </c>
      <c r="C3256" s="1" t="s">
        <v>178</v>
      </c>
      <c r="D3256" s="84">
        <v>2006</v>
      </c>
      <c r="E3256" s="3">
        <v>38939</v>
      </c>
      <c r="F3256" s="3"/>
      <c r="AK3256" s="4"/>
      <c r="AL3256" s="4"/>
      <c r="AM3256" s="1"/>
      <c r="AN3256" s="1"/>
      <c r="AO3256" s="1"/>
      <c r="AP3256" s="4"/>
      <c r="BV3256" s="1">
        <v>37</v>
      </c>
    </row>
    <row r="3257" spans="1:83" hidden="1" x14ac:dyDescent="0.25">
      <c r="A3257" s="1" t="s">
        <v>430</v>
      </c>
      <c r="B3257" s="1" t="s">
        <v>474</v>
      </c>
      <c r="C3257" s="1" t="s">
        <v>178</v>
      </c>
      <c r="D3257" s="84">
        <v>2006</v>
      </c>
      <c r="E3257" s="3">
        <v>38947</v>
      </c>
      <c r="F3257" s="3"/>
      <c r="AK3257" s="4"/>
      <c r="AL3257" s="4"/>
      <c r="AM3257" s="1"/>
      <c r="AN3257" s="1"/>
      <c r="AO3257" s="1"/>
      <c r="AP3257" s="4"/>
      <c r="BV3257" s="1">
        <v>38.799999999999997</v>
      </c>
    </row>
    <row r="3258" spans="1:83" hidden="1" x14ac:dyDescent="0.25">
      <c r="A3258" s="1" t="s">
        <v>430</v>
      </c>
      <c r="B3258" s="1" t="s">
        <v>474</v>
      </c>
      <c r="C3258" s="1" t="s">
        <v>178</v>
      </c>
      <c r="D3258" s="84">
        <v>2006</v>
      </c>
      <c r="E3258" s="3">
        <v>38968</v>
      </c>
      <c r="F3258" s="3"/>
      <c r="AK3258" s="4"/>
      <c r="AL3258" s="4"/>
      <c r="AM3258" s="1"/>
      <c r="AN3258" s="1"/>
      <c r="AO3258" s="1"/>
      <c r="AP3258" s="4"/>
      <c r="BV3258" s="1">
        <v>61</v>
      </c>
    </row>
    <row r="3259" spans="1:83" hidden="1" x14ac:dyDescent="0.25">
      <c r="A3259" s="1" t="s">
        <v>430</v>
      </c>
      <c r="B3259" s="1" t="s">
        <v>474</v>
      </c>
      <c r="C3259" s="1" t="s">
        <v>179</v>
      </c>
      <c r="D3259" s="84">
        <v>2006</v>
      </c>
      <c r="E3259" s="3">
        <v>38876</v>
      </c>
      <c r="F3259" s="3"/>
      <c r="AK3259" s="4"/>
      <c r="AL3259" s="4"/>
      <c r="AM3259" s="1"/>
      <c r="AN3259" s="1"/>
      <c r="AO3259" s="1"/>
      <c r="AP3259" s="4"/>
      <c r="BV3259" s="1">
        <v>27</v>
      </c>
    </row>
    <row r="3260" spans="1:83" hidden="1" x14ac:dyDescent="0.25">
      <c r="A3260" s="1" t="s">
        <v>430</v>
      </c>
      <c r="B3260" s="1" t="s">
        <v>474</v>
      </c>
      <c r="C3260" s="1" t="s">
        <v>179</v>
      </c>
      <c r="D3260" s="84">
        <v>2006</v>
      </c>
      <c r="E3260" s="3">
        <v>38939</v>
      </c>
      <c r="F3260" s="3"/>
      <c r="AK3260" s="4"/>
      <c r="AL3260" s="4"/>
      <c r="AM3260" s="1"/>
      <c r="AN3260" s="1"/>
      <c r="AO3260" s="1"/>
      <c r="AP3260" s="4"/>
      <c r="BV3260" s="1">
        <v>34</v>
      </c>
    </row>
    <row r="3261" spans="1:83" hidden="1" x14ac:dyDescent="0.25">
      <c r="A3261" s="1" t="s">
        <v>430</v>
      </c>
      <c r="B3261" s="1" t="s">
        <v>474</v>
      </c>
      <c r="C3261" s="1" t="s">
        <v>179</v>
      </c>
      <c r="D3261" s="84">
        <v>2006</v>
      </c>
      <c r="E3261" s="3">
        <v>38947</v>
      </c>
      <c r="F3261" s="3"/>
      <c r="AK3261" s="4"/>
      <c r="AL3261" s="4"/>
      <c r="AM3261" s="1"/>
      <c r="AN3261" s="1"/>
      <c r="AO3261" s="1"/>
      <c r="AP3261" s="4"/>
      <c r="BV3261" s="1">
        <v>38</v>
      </c>
    </row>
    <row r="3262" spans="1:83" hidden="1" x14ac:dyDescent="0.25">
      <c r="A3262" s="1" t="s">
        <v>430</v>
      </c>
      <c r="B3262" s="1" t="s">
        <v>474</v>
      </c>
      <c r="C3262" s="1" t="s">
        <v>179</v>
      </c>
      <c r="D3262" s="84">
        <v>2006</v>
      </c>
      <c r="E3262" s="3">
        <v>38968</v>
      </c>
      <c r="F3262" s="3"/>
      <c r="AK3262" s="4"/>
      <c r="AL3262" s="4"/>
      <c r="AM3262" s="1"/>
      <c r="AN3262" s="1"/>
      <c r="AO3262" s="1"/>
      <c r="AP3262" s="4"/>
      <c r="BV3262" s="1">
        <v>59</v>
      </c>
    </row>
    <row r="3263" spans="1:83" hidden="1" x14ac:dyDescent="0.25">
      <c r="A3263" s="1" t="s">
        <v>480</v>
      </c>
      <c r="B3263" s="1" t="s">
        <v>431</v>
      </c>
      <c r="C3263" s="1" t="s">
        <v>180</v>
      </c>
      <c r="D3263" s="84">
        <v>2015</v>
      </c>
      <c r="E3263" s="3">
        <v>42236</v>
      </c>
      <c r="F3263" s="3"/>
      <c r="H3263" s="1">
        <v>0</v>
      </c>
      <c r="AK3263" s="4"/>
      <c r="AL3263" s="4"/>
      <c r="AM3263" s="1"/>
      <c r="AN3263" s="1"/>
      <c r="AO3263" s="1"/>
      <c r="AP3263" s="4"/>
      <c r="CE3263" s="1" t="s">
        <v>181</v>
      </c>
    </row>
    <row r="3264" spans="1:83" hidden="1" x14ac:dyDescent="0.25">
      <c r="A3264" s="1" t="s">
        <v>480</v>
      </c>
      <c r="B3264" s="1" t="s">
        <v>431</v>
      </c>
      <c r="C3264" s="1" t="s">
        <v>180</v>
      </c>
      <c r="D3264" s="84">
        <v>2015</v>
      </c>
      <c r="E3264" s="3">
        <v>42251</v>
      </c>
      <c r="F3264" s="3"/>
      <c r="H3264" s="1">
        <v>0</v>
      </c>
      <c r="AK3264" s="4"/>
      <c r="AL3264" s="4"/>
      <c r="AM3264" s="1"/>
      <c r="AN3264" s="1"/>
      <c r="AO3264" s="1"/>
      <c r="AP3264" s="4"/>
      <c r="CE3264" s="1" t="s">
        <v>181</v>
      </c>
    </row>
    <row r="3265" spans="1:83" hidden="1" x14ac:dyDescent="0.25">
      <c r="A3265" s="1" t="s">
        <v>480</v>
      </c>
      <c r="B3265" s="1" t="s">
        <v>431</v>
      </c>
      <c r="C3265" s="1" t="s">
        <v>180</v>
      </c>
      <c r="D3265" s="84">
        <v>2015</v>
      </c>
      <c r="E3265" s="3">
        <v>42263</v>
      </c>
      <c r="F3265" s="3"/>
      <c r="H3265" s="1">
        <v>0</v>
      </c>
      <c r="AK3265" s="4"/>
      <c r="AL3265" s="4"/>
      <c r="AM3265" s="1"/>
      <c r="AN3265" s="1"/>
      <c r="AO3265" s="1"/>
      <c r="AP3265" s="4"/>
      <c r="CE3265" s="1" t="s">
        <v>181</v>
      </c>
    </row>
    <row r="3266" spans="1:83" hidden="1" x14ac:dyDescent="0.25">
      <c r="A3266" s="1" t="s">
        <v>480</v>
      </c>
      <c r="B3266" s="1" t="s">
        <v>431</v>
      </c>
      <c r="C3266" s="1" t="s">
        <v>180</v>
      </c>
      <c r="D3266" s="84">
        <v>2015</v>
      </c>
      <c r="E3266" s="3">
        <v>42286</v>
      </c>
      <c r="F3266" s="3"/>
      <c r="H3266" s="1">
        <v>0</v>
      </c>
      <c r="AK3266" s="4"/>
      <c r="AL3266" s="4"/>
      <c r="AM3266" s="1"/>
      <c r="AN3266" s="1"/>
      <c r="AO3266" s="1"/>
      <c r="AP3266" s="4"/>
      <c r="AX3266" s="1">
        <v>8.0845586999999997E-2</v>
      </c>
      <c r="CE3266" s="1" t="s">
        <v>181</v>
      </c>
    </row>
    <row r="3267" spans="1:83" hidden="1" x14ac:dyDescent="0.25">
      <c r="A3267" s="1" t="s">
        <v>480</v>
      </c>
      <c r="B3267" s="1" t="s">
        <v>431</v>
      </c>
      <c r="C3267" s="1" t="s">
        <v>180</v>
      </c>
      <c r="D3267" s="84">
        <v>2015</v>
      </c>
      <c r="E3267" s="3">
        <v>42291</v>
      </c>
      <c r="F3267" s="3"/>
      <c r="H3267" s="1">
        <v>0</v>
      </c>
      <c r="AK3267" s="4">
        <v>53.35</v>
      </c>
      <c r="AL3267" s="119">
        <f>AK3267/100</f>
        <v>0.53349999999999997</v>
      </c>
      <c r="AM3267" s="109">
        <v>1.8756897020000001</v>
      </c>
      <c r="AN3267" s="109">
        <v>1.8756897020000001</v>
      </c>
      <c r="AO3267" s="1"/>
      <c r="AP3267" s="66">
        <v>53.35</v>
      </c>
      <c r="BK3267" s="4"/>
      <c r="CE3267" s="1" t="s">
        <v>181</v>
      </c>
    </row>
    <row r="3268" spans="1:83" hidden="1" x14ac:dyDescent="0.25">
      <c r="A3268" s="1" t="s">
        <v>480</v>
      </c>
      <c r="B3268" s="1" t="s">
        <v>431</v>
      </c>
      <c r="C3268" s="1" t="s">
        <v>180</v>
      </c>
      <c r="D3268" s="84">
        <v>2015</v>
      </c>
      <c r="E3268" s="3">
        <v>42307</v>
      </c>
      <c r="F3268" s="3"/>
      <c r="H3268" s="1">
        <v>0</v>
      </c>
      <c r="AK3268" s="4"/>
      <c r="AL3268" s="4"/>
      <c r="AM3268" s="66"/>
      <c r="AN3268" s="66"/>
      <c r="AO3268" s="1"/>
      <c r="AP3268" s="4"/>
      <c r="AX3268" s="1">
        <v>0.195197013</v>
      </c>
      <c r="BK3268" s="4"/>
      <c r="CE3268" s="1" t="s">
        <v>181</v>
      </c>
    </row>
    <row r="3269" spans="1:83" hidden="1" x14ac:dyDescent="0.25">
      <c r="A3269" s="1" t="s">
        <v>480</v>
      </c>
      <c r="B3269" s="1" t="s">
        <v>431</v>
      </c>
      <c r="C3269" s="1" t="s">
        <v>180</v>
      </c>
      <c r="D3269" s="84">
        <v>2015</v>
      </c>
      <c r="E3269" s="3">
        <v>42313</v>
      </c>
      <c r="F3269" s="3"/>
      <c r="H3269" s="1">
        <v>0</v>
      </c>
      <c r="AK3269" s="4">
        <v>197.63</v>
      </c>
      <c r="AL3269" s="119">
        <f>AK3269/100</f>
        <v>1.9762999999999999</v>
      </c>
      <c r="AM3269" s="109">
        <v>3.4433862500000001</v>
      </c>
      <c r="AN3269" s="109">
        <v>3.4433862500000001</v>
      </c>
      <c r="AO3269" s="1"/>
      <c r="AP3269" s="66">
        <v>197.63</v>
      </c>
      <c r="AX3269" s="1">
        <v>0.28953648399999998</v>
      </c>
      <c r="BK3269" s="4"/>
      <c r="CE3269" s="1" t="s">
        <v>181</v>
      </c>
    </row>
    <row r="3270" spans="1:83" hidden="1" x14ac:dyDescent="0.25">
      <c r="A3270" s="1" t="s">
        <v>480</v>
      </c>
      <c r="B3270" s="1" t="s">
        <v>431</v>
      </c>
      <c r="C3270" s="1" t="s">
        <v>180</v>
      </c>
      <c r="D3270" s="84">
        <v>2015</v>
      </c>
      <c r="E3270" s="3">
        <v>42320</v>
      </c>
      <c r="F3270" s="3"/>
      <c r="H3270" s="1">
        <v>0</v>
      </c>
      <c r="AK3270" s="4"/>
      <c r="AL3270" s="4"/>
      <c r="AM3270" s="66"/>
      <c r="AN3270" s="66"/>
      <c r="AO3270" s="1"/>
      <c r="AP3270" s="4"/>
      <c r="AX3270" s="1">
        <v>0.42096265500000002</v>
      </c>
      <c r="BK3270" s="4"/>
      <c r="CE3270" s="1" t="s">
        <v>181</v>
      </c>
    </row>
    <row r="3271" spans="1:83" hidden="1" x14ac:dyDescent="0.25">
      <c r="A3271" s="1" t="s">
        <v>480</v>
      </c>
      <c r="B3271" s="1" t="s">
        <v>431</v>
      </c>
      <c r="C3271" s="1" t="s">
        <v>180</v>
      </c>
      <c r="D3271" s="84">
        <v>2015</v>
      </c>
      <c r="E3271" s="3">
        <v>42326</v>
      </c>
      <c r="F3271" s="3"/>
      <c r="H3271" s="1">
        <v>0</v>
      </c>
      <c r="AK3271" s="4"/>
      <c r="AL3271" s="4"/>
      <c r="AM3271" s="66"/>
      <c r="AN3271" s="66"/>
      <c r="AO3271" s="1"/>
      <c r="AP3271" s="4"/>
      <c r="AX3271" s="1">
        <v>0.33854959600000001</v>
      </c>
      <c r="BK3271" s="4"/>
      <c r="CE3271" s="1" t="s">
        <v>181</v>
      </c>
    </row>
    <row r="3272" spans="1:83" hidden="1" x14ac:dyDescent="0.25">
      <c r="A3272" s="1" t="s">
        <v>480</v>
      </c>
      <c r="B3272" s="1" t="s">
        <v>431</v>
      </c>
      <c r="C3272" s="1" t="s">
        <v>180</v>
      </c>
      <c r="D3272" s="84">
        <v>2015</v>
      </c>
      <c r="E3272" s="3">
        <v>42327</v>
      </c>
      <c r="F3272" s="3"/>
      <c r="H3272" s="1">
        <v>0</v>
      </c>
      <c r="AK3272" s="4">
        <v>498.95</v>
      </c>
      <c r="AL3272" s="119">
        <f>AK3272/100</f>
        <v>4.9894999999999996</v>
      </c>
      <c r="AM3272" s="109">
        <v>6.0614684170000004</v>
      </c>
      <c r="AN3272" s="109">
        <v>6.0614684170000004</v>
      </c>
      <c r="AO3272" s="1"/>
      <c r="AP3272" s="66">
        <v>498.95</v>
      </c>
      <c r="BK3272" s="4"/>
      <c r="CE3272" s="1" t="s">
        <v>181</v>
      </c>
    </row>
    <row r="3273" spans="1:83" hidden="1" x14ac:dyDescent="0.25">
      <c r="A3273" s="1" t="s">
        <v>480</v>
      </c>
      <c r="B3273" s="1" t="s">
        <v>431</v>
      </c>
      <c r="C3273" s="1" t="s">
        <v>180</v>
      </c>
      <c r="D3273" s="84">
        <v>2015</v>
      </c>
      <c r="E3273" s="3">
        <v>42332</v>
      </c>
      <c r="F3273" s="3"/>
      <c r="H3273" s="1">
        <v>0</v>
      </c>
      <c r="AK3273" s="4"/>
      <c r="AL3273" s="4"/>
      <c r="AM3273" s="66"/>
      <c r="AN3273" s="66"/>
      <c r="AO3273" s="1"/>
      <c r="AP3273" s="4"/>
      <c r="AX3273" s="1">
        <v>0.41143819599999998</v>
      </c>
      <c r="BK3273" s="4"/>
      <c r="CE3273" s="1" t="s">
        <v>181</v>
      </c>
    </row>
    <row r="3274" spans="1:83" hidden="1" x14ac:dyDescent="0.25">
      <c r="A3274" s="1" t="s">
        <v>480</v>
      </c>
      <c r="B3274" s="1" t="s">
        <v>431</v>
      </c>
      <c r="C3274" s="1" t="s">
        <v>180</v>
      </c>
      <c r="D3274" s="84">
        <v>2015</v>
      </c>
      <c r="E3274" s="3">
        <v>42334</v>
      </c>
      <c r="F3274" s="3"/>
      <c r="H3274" s="1">
        <v>0</v>
      </c>
      <c r="AK3274" s="4">
        <v>665.07</v>
      </c>
      <c r="AL3274" s="119">
        <f>AK3274/100</f>
        <v>6.6507000000000005</v>
      </c>
      <c r="AM3274" s="109">
        <v>7.6163835019999997</v>
      </c>
      <c r="AN3274" s="109">
        <v>7.6163835019999997</v>
      </c>
      <c r="AO3274" s="1"/>
      <c r="AP3274" s="66">
        <v>665.07</v>
      </c>
      <c r="BK3274" s="4"/>
      <c r="CE3274" s="1" t="s">
        <v>181</v>
      </c>
    </row>
    <row r="3275" spans="1:83" hidden="1" x14ac:dyDescent="0.25">
      <c r="A3275" s="1" t="s">
        <v>480</v>
      </c>
      <c r="B3275" s="1" t="s">
        <v>431</v>
      </c>
      <c r="C3275" s="1" t="s">
        <v>182</v>
      </c>
      <c r="D3275" s="84">
        <v>2015</v>
      </c>
      <c r="E3275" s="3">
        <v>42236</v>
      </c>
      <c r="F3275" s="3"/>
      <c r="H3275" s="1">
        <v>400</v>
      </c>
      <c r="AK3275" s="4"/>
      <c r="AL3275" s="4"/>
      <c r="AM3275" s="66"/>
      <c r="AN3275" s="66"/>
      <c r="AO3275" s="1"/>
      <c r="AP3275" s="4"/>
      <c r="BK3275" s="4"/>
      <c r="CE3275" s="1" t="s">
        <v>181</v>
      </c>
    </row>
    <row r="3276" spans="1:83" hidden="1" x14ac:dyDescent="0.25">
      <c r="A3276" s="1" t="s">
        <v>480</v>
      </c>
      <c r="B3276" s="1" t="s">
        <v>431</v>
      </c>
      <c r="C3276" s="1" t="s">
        <v>182</v>
      </c>
      <c r="D3276" s="84">
        <v>2015</v>
      </c>
      <c r="E3276" s="3">
        <v>42251</v>
      </c>
      <c r="F3276" s="3"/>
      <c r="H3276" s="1">
        <v>400</v>
      </c>
      <c r="AK3276" s="4"/>
      <c r="AL3276" s="4"/>
      <c r="AM3276" s="66"/>
      <c r="AN3276" s="66"/>
      <c r="AO3276" s="1"/>
      <c r="AP3276" s="4"/>
      <c r="BK3276" s="4"/>
      <c r="CE3276" s="1" t="s">
        <v>181</v>
      </c>
    </row>
    <row r="3277" spans="1:83" hidden="1" x14ac:dyDescent="0.25">
      <c r="A3277" s="1" t="s">
        <v>480</v>
      </c>
      <c r="B3277" s="1" t="s">
        <v>431</v>
      </c>
      <c r="C3277" s="1" t="s">
        <v>182</v>
      </c>
      <c r="D3277" s="84">
        <v>2015</v>
      </c>
      <c r="E3277" s="3">
        <v>42263</v>
      </c>
      <c r="F3277" s="3"/>
      <c r="H3277" s="1">
        <v>400</v>
      </c>
      <c r="AK3277" s="4"/>
      <c r="AL3277" s="4"/>
      <c r="AM3277" s="66"/>
      <c r="AN3277" s="66"/>
      <c r="AO3277" s="1"/>
      <c r="AP3277" s="4"/>
      <c r="BK3277" s="4"/>
      <c r="CE3277" s="1" t="s">
        <v>181</v>
      </c>
    </row>
    <row r="3278" spans="1:83" hidden="1" x14ac:dyDescent="0.25">
      <c r="A3278" s="1" t="s">
        <v>480</v>
      </c>
      <c r="B3278" s="1" t="s">
        <v>431</v>
      </c>
      <c r="C3278" s="1" t="s">
        <v>182</v>
      </c>
      <c r="D3278" s="84">
        <v>2015</v>
      </c>
      <c r="E3278" s="3">
        <v>42286</v>
      </c>
      <c r="F3278" s="3"/>
      <c r="H3278" s="1">
        <v>400</v>
      </c>
      <c r="AK3278" s="4"/>
      <c r="AL3278" s="4"/>
      <c r="AM3278" s="66"/>
      <c r="AN3278" s="66"/>
      <c r="AO3278" s="1"/>
      <c r="AP3278" s="4"/>
      <c r="AX3278" s="1">
        <v>0.10669588200000001</v>
      </c>
      <c r="BK3278" s="4"/>
      <c r="CE3278" s="1" t="s">
        <v>181</v>
      </c>
    </row>
    <row r="3279" spans="1:83" hidden="1" x14ac:dyDescent="0.25">
      <c r="A3279" s="1" t="s">
        <v>480</v>
      </c>
      <c r="B3279" s="1" t="s">
        <v>431</v>
      </c>
      <c r="C3279" s="1" t="s">
        <v>182</v>
      </c>
      <c r="D3279" s="84">
        <v>2015</v>
      </c>
      <c r="E3279" s="3">
        <v>42291</v>
      </c>
      <c r="F3279" s="3"/>
      <c r="H3279" s="1">
        <v>400</v>
      </c>
      <c r="AK3279" s="4">
        <v>46.63</v>
      </c>
      <c r="AL3279" s="119">
        <f>AK3279/100</f>
        <v>0.46630000000000005</v>
      </c>
      <c r="AM3279" s="109">
        <v>1.9792062269643238</v>
      </c>
      <c r="AN3279" s="109">
        <v>1.9792062269643238</v>
      </c>
      <c r="AO3279" s="1"/>
      <c r="AP3279" s="66">
        <v>46.63</v>
      </c>
      <c r="BK3279" s="4"/>
      <c r="CE3279" s="1" t="s">
        <v>181</v>
      </c>
    </row>
    <row r="3280" spans="1:83" hidden="1" x14ac:dyDescent="0.25">
      <c r="A3280" s="1" t="s">
        <v>480</v>
      </c>
      <c r="B3280" s="1" t="s">
        <v>431</v>
      </c>
      <c r="C3280" s="1" t="s">
        <v>182</v>
      </c>
      <c r="D3280" s="84">
        <v>2015</v>
      </c>
      <c r="E3280" s="3">
        <v>42307</v>
      </c>
      <c r="F3280" s="3"/>
      <c r="H3280" s="1">
        <v>400</v>
      </c>
      <c r="AK3280" s="4"/>
      <c r="AL3280" s="4"/>
      <c r="AM3280" s="66"/>
      <c r="AN3280" s="66"/>
      <c r="AO3280" s="1"/>
      <c r="AP3280" s="4"/>
      <c r="AX3280" s="1">
        <v>0.36241318500000003</v>
      </c>
      <c r="BK3280" s="4"/>
      <c r="CE3280" s="1" t="s">
        <v>181</v>
      </c>
    </row>
    <row r="3281" spans="1:83" hidden="1" x14ac:dyDescent="0.25">
      <c r="A3281" s="1" t="s">
        <v>480</v>
      </c>
      <c r="B3281" s="1" t="s">
        <v>431</v>
      </c>
      <c r="C3281" s="1" t="s">
        <v>182</v>
      </c>
      <c r="D3281" s="84">
        <v>2015</v>
      </c>
      <c r="E3281" s="3">
        <v>42313</v>
      </c>
      <c r="F3281" s="3"/>
      <c r="H3281" s="1">
        <v>400</v>
      </c>
      <c r="AK3281" s="4">
        <v>306.75</v>
      </c>
      <c r="AL3281" s="119">
        <f>AK3281/100</f>
        <v>3.0674999999999999</v>
      </c>
      <c r="AM3281" s="109">
        <v>9.1719687499999996</v>
      </c>
      <c r="AN3281" s="109">
        <v>9.1719687499999996</v>
      </c>
      <c r="AO3281" s="1"/>
      <c r="AP3281" s="66">
        <v>306.75</v>
      </c>
      <c r="AX3281" s="1">
        <v>0.49531254200000002</v>
      </c>
      <c r="BK3281" s="4"/>
      <c r="CE3281" s="1" t="s">
        <v>181</v>
      </c>
    </row>
    <row r="3282" spans="1:83" hidden="1" x14ac:dyDescent="0.25">
      <c r="A3282" s="1" t="s">
        <v>480</v>
      </c>
      <c r="B3282" s="1" t="s">
        <v>431</v>
      </c>
      <c r="C3282" s="1" t="s">
        <v>182</v>
      </c>
      <c r="D3282" s="84">
        <v>2015</v>
      </c>
      <c r="E3282" s="3">
        <v>42320</v>
      </c>
      <c r="F3282" s="3"/>
      <c r="H3282" s="1">
        <v>400</v>
      </c>
      <c r="AK3282" s="4"/>
      <c r="AL3282" s="4"/>
      <c r="AM3282" s="66"/>
      <c r="AN3282" s="66"/>
      <c r="AO3282" s="1"/>
      <c r="AP3282" s="4"/>
      <c r="AX3282" s="1">
        <v>0.639186056</v>
      </c>
      <c r="BK3282" s="4"/>
      <c r="CE3282" s="1" t="s">
        <v>181</v>
      </c>
    </row>
    <row r="3283" spans="1:83" hidden="1" x14ac:dyDescent="0.25">
      <c r="A3283" s="1" t="s">
        <v>480</v>
      </c>
      <c r="B3283" s="1" t="s">
        <v>431</v>
      </c>
      <c r="C3283" s="1" t="s">
        <v>182</v>
      </c>
      <c r="D3283" s="84">
        <v>2015</v>
      </c>
      <c r="E3283" s="3">
        <v>42326</v>
      </c>
      <c r="F3283" s="3"/>
      <c r="H3283" s="1">
        <v>400</v>
      </c>
      <c r="AK3283" s="4"/>
      <c r="AL3283" s="4"/>
      <c r="AM3283" s="66"/>
      <c r="AN3283" s="66"/>
      <c r="AO3283" s="1"/>
      <c r="AP3283" s="4"/>
      <c r="AX3283" s="1">
        <v>0.61534720399999998</v>
      </c>
      <c r="BK3283" s="4"/>
      <c r="CE3283" s="1" t="s">
        <v>181</v>
      </c>
    </row>
    <row r="3284" spans="1:83" hidden="1" x14ac:dyDescent="0.25">
      <c r="A3284" s="1" t="s">
        <v>480</v>
      </c>
      <c r="B3284" s="1" t="s">
        <v>431</v>
      </c>
      <c r="C3284" s="1" t="s">
        <v>182</v>
      </c>
      <c r="D3284" s="84">
        <v>2015</v>
      </c>
      <c r="E3284" s="3">
        <v>42327</v>
      </c>
      <c r="F3284" s="3"/>
      <c r="H3284" s="1">
        <v>400</v>
      </c>
      <c r="AK3284" s="4">
        <v>895.81</v>
      </c>
      <c r="AL3284" s="119">
        <f>AK3284/100</f>
        <v>8.9581</v>
      </c>
      <c r="AM3284" s="109">
        <v>19.97042824</v>
      </c>
      <c r="AN3284" s="109">
        <v>19.97042824</v>
      </c>
      <c r="AO3284" s="1"/>
      <c r="AP3284" s="66">
        <v>895.81</v>
      </c>
      <c r="BK3284" s="4"/>
      <c r="CE3284" s="1" t="s">
        <v>181</v>
      </c>
    </row>
    <row r="3285" spans="1:83" hidden="1" x14ac:dyDescent="0.25">
      <c r="A3285" s="1" t="s">
        <v>480</v>
      </c>
      <c r="B3285" s="1" t="s">
        <v>431</v>
      </c>
      <c r="C3285" s="1" t="s">
        <v>182</v>
      </c>
      <c r="D3285" s="84">
        <v>2015</v>
      </c>
      <c r="E3285" s="3">
        <v>42332</v>
      </c>
      <c r="F3285" s="3"/>
      <c r="H3285" s="1">
        <v>400</v>
      </c>
      <c r="AK3285" s="4"/>
      <c r="AL3285" s="4"/>
      <c r="AM3285" s="66"/>
      <c r="AN3285" s="66"/>
      <c r="AO3285" s="1"/>
      <c r="AP3285" s="4"/>
      <c r="AX3285" s="1">
        <v>0.63436387699999996</v>
      </c>
      <c r="BK3285" s="4"/>
      <c r="CE3285" s="1" t="s">
        <v>181</v>
      </c>
    </row>
    <row r="3286" spans="1:83" hidden="1" x14ac:dyDescent="0.25">
      <c r="A3286" s="1" t="s">
        <v>480</v>
      </c>
      <c r="B3286" s="1" t="s">
        <v>431</v>
      </c>
      <c r="C3286" s="1" t="s">
        <v>182</v>
      </c>
      <c r="D3286" s="84">
        <v>2015</v>
      </c>
      <c r="E3286" s="3">
        <v>42334</v>
      </c>
      <c r="F3286" s="3"/>
      <c r="H3286" s="1">
        <v>400</v>
      </c>
      <c r="AK3286" s="4">
        <v>1083.93</v>
      </c>
      <c r="AL3286" s="119">
        <f>AK3286/100</f>
        <v>10.839300000000001</v>
      </c>
      <c r="AM3286" s="109">
        <v>22.853683140000001</v>
      </c>
      <c r="AN3286" s="109">
        <v>22.853683140000001</v>
      </c>
      <c r="AO3286" s="1"/>
      <c r="AP3286" s="66">
        <v>1083.93</v>
      </c>
      <c r="BK3286" s="4"/>
      <c r="CE3286" s="1" t="s">
        <v>181</v>
      </c>
    </row>
    <row r="3287" spans="1:83" hidden="1" x14ac:dyDescent="0.25">
      <c r="A3287" s="1" t="s">
        <v>480</v>
      </c>
      <c r="B3287" s="1" t="s">
        <v>431</v>
      </c>
      <c r="C3287" s="1" t="s">
        <v>183</v>
      </c>
      <c r="D3287" s="84">
        <v>2015</v>
      </c>
      <c r="E3287" s="3">
        <v>42236</v>
      </c>
      <c r="F3287" s="3"/>
      <c r="H3287" s="1">
        <v>0</v>
      </c>
      <c r="AK3287" s="4"/>
      <c r="AL3287" s="4"/>
      <c r="AM3287" s="66"/>
      <c r="AN3287" s="66"/>
      <c r="AO3287" s="1"/>
      <c r="AP3287" s="4"/>
      <c r="AX3287" s="1">
        <v>2.5997889999999999E-2</v>
      </c>
      <c r="BK3287" s="4"/>
      <c r="CE3287" s="1" t="s">
        <v>184</v>
      </c>
    </row>
    <row r="3288" spans="1:83" hidden="1" x14ac:dyDescent="0.25">
      <c r="A3288" s="1" t="s">
        <v>480</v>
      </c>
      <c r="B3288" s="1" t="s">
        <v>431</v>
      </c>
      <c r="C3288" s="1" t="s">
        <v>183</v>
      </c>
      <c r="D3288" s="84">
        <v>2015</v>
      </c>
      <c r="E3288" s="3">
        <v>42251</v>
      </c>
      <c r="F3288" s="3"/>
      <c r="H3288" s="1">
        <v>0</v>
      </c>
      <c r="AK3288" s="4"/>
      <c r="AL3288" s="4"/>
      <c r="AM3288" s="66"/>
      <c r="AN3288" s="66"/>
      <c r="AO3288" s="1"/>
      <c r="AP3288" s="4"/>
      <c r="AX3288" s="1">
        <v>3.2328539000000003E-2</v>
      </c>
      <c r="BK3288" s="4"/>
      <c r="CE3288" s="1" t="s">
        <v>184</v>
      </c>
    </row>
    <row r="3289" spans="1:83" hidden="1" x14ac:dyDescent="0.25">
      <c r="A3289" s="1" t="s">
        <v>480</v>
      </c>
      <c r="B3289" s="1" t="s">
        <v>431</v>
      </c>
      <c r="C3289" s="1" t="s">
        <v>183</v>
      </c>
      <c r="D3289" s="84">
        <v>2015</v>
      </c>
      <c r="E3289" s="3">
        <v>42263</v>
      </c>
      <c r="F3289" s="3"/>
      <c r="H3289" s="1">
        <v>0</v>
      </c>
      <c r="AK3289" s="4"/>
      <c r="AL3289" s="4"/>
      <c r="AM3289" s="66"/>
      <c r="AN3289" s="66"/>
      <c r="AO3289" s="1"/>
      <c r="AP3289" s="4"/>
      <c r="BK3289" s="4"/>
      <c r="CE3289" s="1" t="s">
        <v>184</v>
      </c>
    </row>
    <row r="3290" spans="1:83" hidden="1" x14ac:dyDescent="0.25">
      <c r="A3290" s="1" t="s">
        <v>480</v>
      </c>
      <c r="B3290" s="1" t="s">
        <v>431</v>
      </c>
      <c r="C3290" s="1" t="s">
        <v>183</v>
      </c>
      <c r="D3290" s="84">
        <v>2015</v>
      </c>
      <c r="E3290" s="3">
        <v>42286</v>
      </c>
      <c r="F3290" s="3"/>
      <c r="H3290" s="1">
        <v>0</v>
      </c>
      <c r="AK3290" s="4"/>
      <c r="AL3290" s="4"/>
      <c r="AM3290" s="66"/>
      <c r="AN3290" s="66"/>
      <c r="AO3290" s="1"/>
      <c r="AP3290" s="4"/>
      <c r="AX3290" s="1">
        <v>0.12950038899999999</v>
      </c>
      <c r="BK3290" s="4"/>
      <c r="CE3290" s="1" t="s">
        <v>184</v>
      </c>
    </row>
    <row r="3291" spans="1:83" hidden="1" x14ac:dyDescent="0.25">
      <c r="A3291" s="1" t="s">
        <v>480</v>
      </c>
      <c r="B3291" s="1" t="s">
        <v>431</v>
      </c>
      <c r="C3291" s="1" t="s">
        <v>183</v>
      </c>
      <c r="D3291" s="84">
        <v>2015</v>
      </c>
      <c r="E3291" s="3">
        <v>42291</v>
      </c>
      <c r="F3291" s="3"/>
      <c r="H3291" s="1">
        <v>0</v>
      </c>
      <c r="AK3291" s="4">
        <v>103.17</v>
      </c>
      <c r="AL3291" s="119">
        <f>AK3291/100</f>
        <v>1.0317000000000001</v>
      </c>
      <c r="AM3291" s="66">
        <v>2.7881006637564121</v>
      </c>
      <c r="AN3291" s="66">
        <v>2.7881006637564121</v>
      </c>
      <c r="AO3291" s="1"/>
      <c r="AP3291" s="66">
        <v>103.17</v>
      </c>
      <c r="BK3291" s="4"/>
      <c r="CE3291" s="1" t="s">
        <v>184</v>
      </c>
    </row>
    <row r="3292" spans="1:83" hidden="1" x14ac:dyDescent="0.25">
      <c r="A3292" s="1" t="s">
        <v>480</v>
      </c>
      <c r="B3292" s="1" t="s">
        <v>431</v>
      </c>
      <c r="C3292" s="1" t="s">
        <v>183</v>
      </c>
      <c r="D3292" s="84">
        <v>2015</v>
      </c>
      <c r="E3292" s="3">
        <v>42307</v>
      </c>
      <c r="F3292" s="3"/>
      <c r="H3292" s="1">
        <v>0</v>
      </c>
      <c r="AK3292" s="4"/>
      <c r="AL3292" s="4"/>
      <c r="AM3292" s="66"/>
      <c r="AN3292" s="66"/>
      <c r="AO3292" s="1"/>
      <c r="AP3292" s="4"/>
      <c r="AX3292" s="1">
        <v>0.320066358</v>
      </c>
      <c r="BK3292" s="4"/>
      <c r="CE3292" s="1" t="s">
        <v>184</v>
      </c>
    </row>
    <row r="3293" spans="1:83" hidden="1" x14ac:dyDescent="0.25">
      <c r="A3293" s="1" t="s">
        <v>480</v>
      </c>
      <c r="B3293" s="1" t="s">
        <v>431</v>
      </c>
      <c r="C3293" s="1" t="s">
        <v>183</v>
      </c>
      <c r="D3293" s="84">
        <v>2015</v>
      </c>
      <c r="E3293" s="3">
        <v>42313</v>
      </c>
      <c r="F3293" s="3"/>
      <c r="H3293" s="1">
        <v>0</v>
      </c>
      <c r="AK3293" s="4">
        <v>379.88</v>
      </c>
      <c r="AL3293" s="119">
        <f>AK3293/100</f>
        <v>3.7988</v>
      </c>
      <c r="AM3293" s="66">
        <v>4.7751987499999995</v>
      </c>
      <c r="AN3293" s="66">
        <v>4.7751987499999995</v>
      </c>
      <c r="AO3293" s="1"/>
      <c r="AP3293" s="66">
        <v>379.88</v>
      </c>
      <c r="AX3293" s="1">
        <v>0.36291752700000002</v>
      </c>
      <c r="BK3293" s="4"/>
      <c r="CE3293" s="1" t="s">
        <v>184</v>
      </c>
    </row>
    <row r="3294" spans="1:83" hidden="1" x14ac:dyDescent="0.25">
      <c r="A3294" s="1" t="s">
        <v>480</v>
      </c>
      <c r="B3294" s="1" t="s">
        <v>431</v>
      </c>
      <c r="C3294" s="1" t="s">
        <v>183</v>
      </c>
      <c r="D3294" s="84">
        <v>2015</v>
      </c>
      <c r="E3294" s="3">
        <v>42320</v>
      </c>
      <c r="F3294" s="3"/>
      <c r="H3294" s="1">
        <v>0</v>
      </c>
      <c r="AK3294" s="4"/>
      <c r="AL3294" s="4"/>
      <c r="AM3294" s="66"/>
      <c r="AN3294" s="66"/>
      <c r="AO3294" s="1"/>
      <c r="AP3294" s="4"/>
      <c r="AX3294" s="1">
        <v>0.49508624899999998</v>
      </c>
      <c r="BK3294" s="4"/>
      <c r="CE3294" s="1" t="s">
        <v>184</v>
      </c>
    </row>
    <row r="3295" spans="1:83" hidden="1" x14ac:dyDescent="0.25">
      <c r="A3295" s="1" t="s">
        <v>480</v>
      </c>
      <c r="B3295" s="1" t="s">
        <v>431</v>
      </c>
      <c r="C3295" s="1" t="s">
        <v>183</v>
      </c>
      <c r="D3295" s="84">
        <v>2015</v>
      </c>
      <c r="E3295" s="3">
        <v>42326</v>
      </c>
      <c r="F3295" s="3"/>
      <c r="H3295" s="1">
        <v>0</v>
      </c>
      <c r="AK3295" s="4"/>
      <c r="AL3295" s="4"/>
      <c r="AM3295" s="66"/>
      <c r="AN3295" s="66"/>
      <c r="AO3295" s="1"/>
      <c r="AP3295" s="4"/>
      <c r="AX3295" s="1">
        <v>0.440072511</v>
      </c>
      <c r="BK3295" s="4"/>
      <c r="CE3295" s="1" t="s">
        <v>184</v>
      </c>
    </row>
    <row r="3296" spans="1:83" hidden="1" x14ac:dyDescent="0.25">
      <c r="A3296" s="1" t="s">
        <v>480</v>
      </c>
      <c r="B3296" s="1" t="s">
        <v>431</v>
      </c>
      <c r="C3296" s="1" t="s">
        <v>183</v>
      </c>
      <c r="D3296" s="84">
        <v>2015</v>
      </c>
      <c r="E3296" s="3">
        <v>42327</v>
      </c>
      <c r="F3296" s="3"/>
      <c r="H3296" s="1">
        <v>0</v>
      </c>
      <c r="AK3296" s="4">
        <v>609.82000000000005</v>
      </c>
      <c r="AL3296" s="119">
        <f>AK3296/100</f>
        <v>6.0982000000000003</v>
      </c>
      <c r="AM3296" s="66">
        <v>5.5413372770892284</v>
      </c>
      <c r="AN3296" s="66">
        <v>5.5413372770892284</v>
      </c>
      <c r="AO3296" s="1"/>
      <c r="AP3296" s="66">
        <v>609.82000000000005</v>
      </c>
      <c r="BK3296" s="4"/>
      <c r="CE3296" s="1" t="s">
        <v>184</v>
      </c>
    </row>
    <row r="3297" spans="1:83" hidden="1" x14ac:dyDescent="0.25">
      <c r="A3297" s="1" t="s">
        <v>480</v>
      </c>
      <c r="B3297" s="1" t="s">
        <v>431</v>
      </c>
      <c r="C3297" s="1" t="s">
        <v>183</v>
      </c>
      <c r="D3297" s="84">
        <v>2015</v>
      </c>
      <c r="E3297" s="3">
        <v>42332</v>
      </c>
      <c r="F3297" s="3"/>
      <c r="H3297" s="1">
        <v>0</v>
      </c>
      <c r="AK3297" s="4"/>
      <c r="AL3297" s="4"/>
      <c r="AM3297" s="66"/>
      <c r="AN3297" s="66"/>
      <c r="AO3297" s="1"/>
      <c r="AP3297" s="4"/>
      <c r="AX3297" s="1">
        <v>0.458608034</v>
      </c>
      <c r="BK3297" s="4"/>
      <c r="CE3297" s="1" t="s">
        <v>184</v>
      </c>
    </row>
    <row r="3298" spans="1:83" hidden="1" x14ac:dyDescent="0.25">
      <c r="A3298" s="1" t="s">
        <v>480</v>
      </c>
      <c r="B3298" s="1" t="s">
        <v>431</v>
      </c>
      <c r="C3298" s="1" t="s">
        <v>183</v>
      </c>
      <c r="D3298" s="84">
        <v>2015</v>
      </c>
      <c r="E3298" s="3">
        <v>42334</v>
      </c>
      <c r="F3298" s="3"/>
      <c r="H3298" s="1">
        <v>0</v>
      </c>
      <c r="AK3298" s="4">
        <v>850</v>
      </c>
      <c r="AL3298" s="119">
        <f>AK3298/100</f>
        <v>8.5</v>
      </c>
      <c r="AM3298" s="66">
        <v>8.6999999999999993</v>
      </c>
      <c r="AN3298" s="66">
        <v>8.6999999999999993</v>
      </c>
      <c r="AO3298" s="1"/>
      <c r="AP3298" s="4">
        <v>850</v>
      </c>
      <c r="BK3298" s="4"/>
      <c r="CE3298" s="1" t="s">
        <v>184</v>
      </c>
    </row>
    <row r="3299" spans="1:83" hidden="1" x14ac:dyDescent="0.25">
      <c r="A3299" s="1" t="s">
        <v>480</v>
      </c>
      <c r="B3299" s="1" t="s">
        <v>431</v>
      </c>
      <c r="C3299" s="1" t="s">
        <v>185</v>
      </c>
      <c r="D3299" s="84">
        <v>2015</v>
      </c>
      <c r="E3299" s="3">
        <v>42236</v>
      </c>
      <c r="F3299" s="3"/>
      <c r="H3299" s="1">
        <v>400</v>
      </c>
      <c r="AK3299" s="4"/>
      <c r="AL3299" s="4"/>
      <c r="AM3299" s="66"/>
      <c r="AN3299" s="66"/>
      <c r="AO3299" s="1"/>
      <c r="AP3299" s="4"/>
      <c r="AX3299" s="1">
        <v>1.2338793000000001E-2</v>
      </c>
      <c r="BK3299" s="4"/>
      <c r="CE3299" s="1" t="s">
        <v>184</v>
      </c>
    </row>
    <row r="3300" spans="1:83" hidden="1" x14ac:dyDescent="0.25">
      <c r="A3300" s="1" t="s">
        <v>480</v>
      </c>
      <c r="B3300" s="1" t="s">
        <v>431</v>
      </c>
      <c r="C3300" s="1" t="s">
        <v>185</v>
      </c>
      <c r="D3300" s="84">
        <v>2015</v>
      </c>
      <c r="E3300" s="3">
        <v>42251</v>
      </c>
      <c r="F3300" s="3"/>
      <c r="H3300" s="1">
        <v>400</v>
      </c>
      <c r="AK3300" s="4"/>
      <c r="AL3300" s="4"/>
      <c r="AM3300" s="66"/>
      <c r="AN3300" s="66"/>
      <c r="AO3300" s="1"/>
      <c r="AP3300" s="4"/>
      <c r="AX3300" s="1">
        <v>2.5726234000000001E-2</v>
      </c>
      <c r="BK3300" s="4"/>
      <c r="CE3300" s="1" t="s">
        <v>184</v>
      </c>
    </row>
    <row r="3301" spans="1:83" hidden="1" x14ac:dyDescent="0.25">
      <c r="A3301" s="1" t="s">
        <v>480</v>
      </c>
      <c r="B3301" s="1" t="s">
        <v>431</v>
      </c>
      <c r="C3301" s="1" t="s">
        <v>185</v>
      </c>
      <c r="D3301" s="84">
        <v>2015</v>
      </c>
      <c r="E3301" s="3">
        <v>42263</v>
      </c>
      <c r="F3301" s="3"/>
      <c r="H3301" s="1">
        <v>400</v>
      </c>
      <c r="AK3301" s="4"/>
      <c r="AL3301" s="4"/>
      <c r="AM3301" s="66"/>
      <c r="AN3301" s="66"/>
      <c r="AO3301" s="1"/>
      <c r="AP3301" s="4"/>
      <c r="BK3301" s="4"/>
      <c r="CE3301" s="1" t="s">
        <v>184</v>
      </c>
    </row>
    <row r="3302" spans="1:83" hidden="1" x14ac:dyDescent="0.25">
      <c r="A3302" s="1" t="s">
        <v>480</v>
      </c>
      <c r="B3302" s="1" t="s">
        <v>431</v>
      </c>
      <c r="C3302" s="1" t="s">
        <v>185</v>
      </c>
      <c r="D3302" s="84">
        <v>2015</v>
      </c>
      <c r="E3302" s="3">
        <v>42286</v>
      </c>
      <c r="F3302" s="3"/>
      <c r="H3302" s="1">
        <v>400</v>
      </c>
      <c r="AK3302" s="4"/>
      <c r="AL3302" s="4"/>
      <c r="AM3302" s="66"/>
      <c r="AN3302" s="66"/>
      <c r="AO3302" s="1"/>
      <c r="AP3302" s="4"/>
      <c r="AX3302" s="1">
        <v>0.15569347</v>
      </c>
      <c r="BK3302" s="4"/>
      <c r="CE3302" s="1" t="s">
        <v>184</v>
      </c>
    </row>
    <row r="3303" spans="1:83" hidden="1" x14ac:dyDescent="0.25">
      <c r="A3303" s="1" t="s">
        <v>480</v>
      </c>
      <c r="B3303" s="1" t="s">
        <v>431</v>
      </c>
      <c r="C3303" s="1" t="s">
        <v>185</v>
      </c>
      <c r="D3303" s="84">
        <v>2015</v>
      </c>
      <c r="E3303" s="3">
        <v>42291</v>
      </c>
      <c r="F3303" s="3"/>
      <c r="H3303" s="1">
        <v>400</v>
      </c>
      <c r="AK3303" s="4">
        <v>99</v>
      </c>
      <c r="AL3303" s="119">
        <f>AK3303/100</f>
        <v>0.99</v>
      </c>
      <c r="AM3303" s="66">
        <v>4.061185042908166</v>
      </c>
      <c r="AN3303" s="66">
        <v>4.061185042908166</v>
      </c>
      <c r="AO3303" s="1"/>
      <c r="AP3303" s="66">
        <v>99</v>
      </c>
      <c r="BK3303" s="4"/>
      <c r="CE3303" s="1" t="s">
        <v>184</v>
      </c>
    </row>
    <row r="3304" spans="1:83" hidden="1" x14ac:dyDescent="0.25">
      <c r="A3304" s="1" t="s">
        <v>480</v>
      </c>
      <c r="B3304" s="1" t="s">
        <v>431</v>
      </c>
      <c r="C3304" s="1" t="s">
        <v>185</v>
      </c>
      <c r="D3304" s="84">
        <v>2015</v>
      </c>
      <c r="E3304" s="3">
        <v>42307</v>
      </c>
      <c r="F3304" s="3"/>
      <c r="H3304" s="1">
        <v>400</v>
      </c>
      <c r="AK3304" s="4"/>
      <c r="AL3304" s="4"/>
      <c r="AM3304" s="66"/>
      <c r="AN3304" s="66"/>
      <c r="AO3304" s="1"/>
      <c r="AP3304" s="4"/>
      <c r="AX3304" s="1">
        <v>0.55493260600000005</v>
      </c>
      <c r="BK3304" s="4"/>
      <c r="CE3304" s="1" t="s">
        <v>184</v>
      </c>
    </row>
    <row r="3305" spans="1:83" hidden="1" x14ac:dyDescent="0.25">
      <c r="A3305" s="1" t="s">
        <v>480</v>
      </c>
      <c r="B3305" s="1" t="s">
        <v>431</v>
      </c>
      <c r="C3305" s="1" t="s">
        <v>185</v>
      </c>
      <c r="D3305" s="84">
        <v>2015</v>
      </c>
      <c r="E3305" s="3">
        <v>42313</v>
      </c>
      <c r="F3305" s="3"/>
      <c r="H3305" s="1">
        <v>400</v>
      </c>
      <c r="AK3305" s="4">
        <v>538.38</v>
      </c>
      <c r="AL3305" s="119">
        <f>AK3305/100</f>
        <v>5.3837999999999999</v>
      </c>
      <c r="AM3305" s="66">
        <v>14.443081250000001</v>
      </c>
      <c r="AN3305" s="66">
        <v>14.443081250000001</v>
      </c>
      <c r="AO3305" s="1"/>
      <c r="AP3305" s="66">
        <v>538.38</v>
      </c>
      <c r="AX3305" s="1">
        <v>0.58422035900000002</v>
      </c>
      <c r="BK3305" s="4"/>
      <c r="CE3305" s="1" t="s">
        <v>184</v>
      </c>
    </row>
    <row r="3306" spans="1:83" hidden="1" x14ac:dyDescent="0.25">
      <c r="A3306" s="1" t="s">
        <v>480</v>
      </c>
      <c r="B3306" s="1" t="s">
        <v>431</v>
      </c>
      <c r="C3306" s="1" t="s">
        <v>185</v>
      </c>
      <c r="D3306" s="84">
        <v>2015</v>
      </c>
      <c r="E3306" s="3">
        <v>42320</v>
      </c>
      <c r="F3306" s="3"/>
      <c r="H3306" s="1">
        <v>400</v>
      </c>
      <c r="AK3306" s="4"/>
      <c r="AL3306" s="4"/>
      <c r="AM3306" s="66"/>
      <c r="AN3306" s="66"/>
      <c r="AO3306" s="1"/>
      <c r="AP3306" s="4"/>
      <c r="AX3306" s="1">
        <v>0.73263816999999998</v>
      </c>
      <c r="BK3306" s="4"/>
      <c r="CE3306" s="1" t="s">
        <v>184</v>
      </c>
    </row>
    <row r="3307" spans="1:83" hidden="1" x14ac:dyDescent="0.25">
      <c r="A3307" s="1" t="s">
        <v>480</v>
      </c>
      <c r="B3307" s="1" t="s">
        <v>431</v>
      </c>
      <c r="C3307" s="1" t="s">
        <v>185</v>
      </c>
      <c r="D3307" s="84">
        <v>2015</v>
      </c>
      <c r="E3307" s="3">
        <v>42326</v>
      </c>
      <c r="F3307" s="3"/>
      <c r="H3307" s="1">
        <v>400</v>
      </c>
      <c r="AK3307" s="4"/>
      <c r="AL3307" s="4"/>
      <c r="AM3307" s="66"/>
      <c r="AN3307" s="66"/>
      <c r="AO3307" s="1"/>
      <c r="AP3307" s="4"/>
      <c r="AX3307" s="1">
        <v>0.71802726400000005</v>
      </c>
      <c r="BK3307" s="4"/>
      <c r="CE3307" s="1" t="s">
        <v>184</v>
      </c>
    </row>
    <row r="3308" spans="1:83" hidden="1" x14ac:dyDescent="0.25">
      <c r="A3308" s="1" t="s">
        <v>480</v>
      </c>
      <c r="B3308" s="1" t="s">
        <v>431</v>
      </c>
      <c r="C3308" s="1" t="s">
        <v>185</v>
      </c>
      <c r="D3308" s="84">
        <v>2015</v>
      </c>
      <c r="E3308" s="3">
        <v>42327</v>
      </c>
      <c r="F3308" s="3"/>
      <c r="H3308" s="1">
        <v>400</v>
      </c>
      <c r="AK3308" s="4">
        <v>1177.6099999999999</v>
      </c>
      <c r="AL3308" s="119">
        <f>AK3308/100</f>
        <v>11.7761</v>
      </c>
      <c r="AM3308" s="66">
        <v>24.283188639999999</v>
      </c>
      <c r="AN3308" s="66">
        <v>24.283188639999999</v>
      </c>
      <c r="AO3308" s="1"/>
      <c r="AP3308" s="66">
        <v>1177.6099999999999</v>
      </c>
      <c r="BK3308" s="4"/>
      <c r="CE3308" s="1" t="s">
        <v>184</v>
      </c>
    </row>
    <row r="3309" spans="1:83" hidden="1" x14ac:dyDescent="0.25">
      <c r="A3309" s="1" t="s">
        <v>480</v>
      </c>
      <c r="B3309" s="1" t="s">
        <v>431</v>
      </c>
      <c r="C3309" s="1" t="s">
        <v>185</v>
      </c>
      <c r="D3309" s="84">
        <v>2015</v>
      </c>
      <c r="E3309" s="3">
        <v>42332</v>
      </c>
      <c r="F3309" s="3"/>
      <c r="H3309" s="1">
        <v>400</v>
      </c>
      <c r="AK3309" s="4"/>
      <c r="AL3309" s="4"/>
      <c r="AM3309" s="66"/>
      <c r="AN3309" s="66"/>
      <c r="AO3309" s="1"/>
      <c r="AP3309" s="4"/>
      <c r="AX3309" s="1">
        <v>0.70845955400000005</v>
      </c>
      <c r="BK3309" s="4"/>
      <c r="CE3309" s="1" t="s">
        <v>184</v>
      </c>
    </row>
    <row r="3310" spans="1:83" hidden="1" x14ac:dyDescent="0.25">
      <c r="A3310" s="1" t="s">
        <v>480</v>
      </c>
      <c r="B3310" s="1" t="s">
        <v>431</v>
      </c>
      <c r="C3310" s="1" t="s">
        <v>185</v>
      </c>
      <c r="D3310" s="84">
        <v>2015</v>
      </c>
      <c r="E3310" s="3">
        <v>42334</v>
      </c>
      <c r="F3310" s="3"/>
      <c r="H3310" s="1">
        <v>400</v>
      </c>
      <c r="AK3310" s="4">
        <v>1076.2</v>
      </c>
      <c r="AL3310" s="119">
        <f>AK3310/100</f>
        <v>10.762</v>
      </c>
      <c r="AM3310" s="66">
        <v>19.2</v>
      </c>
      <c r="AN3310" s="66">
        <v>19.2</v>
      </c>
      <c r="AO3310" s="1"/>
      <c r="AP3310" s="4">
        <v>1076.2</v>
      </c>
      <c r="BK3310" s="4"/>
      <c r="CE3310" s="1" t="s">
        <v>184</v>
      </c>
    </row>
    <row r="3311" spans="1:83" hidden="1" x14ac:dyDescent="0.25">
      <c r="A3311" s="1" t="s">
        <v>480</v>
      </c>
      <c r="B3311" s="1" t="s">
        <v>431</v>
      </c>
      <c r="C3311" s="1" t="s">
        <v>457</v>
      </c>
      <c r="D3311" s="84">
        <v>2016</v>
      </c>
      <c r="E3311" s="3">
        <v>42613</v>
      </c>
      <c r="F3311" s="3"/>
      <c r="H3311" s="1">
        <v>400</v>
      </c>
      <c r="AK3311" s="4"/>
      <c r="AL3311" s="4"/>
      <c r="AM3311" s="1"/>
      <c r="AN3311" s="1"/>
      <c r="AO3311" s="1"/>
      <c r="AP3311" s="4"/>
      <c r="AX3311" s="1">
        <v>5.91338E-2</v>
      </c>
      <c r="BK3311" s="4"/>
      <c r="CE3311" s="1" t="s">
        <v>181</v>
      </c>
    </row>
    <row r="3312" spans="1:83" hidden="1" x14ac:dyDescent="0.25">
      <c r="A3312" s="1" t="s">
        <v>480</v>
      </c>
      <c r="B3312" s="1" t="s">
        <v>431</v>
      </c>
      <c r="C3312" s="1" t="s">
        <v>457</v>
      </c>
      <c r="D3312" s="84">
        <v>2016</v>
      </c>
      <c r="E3312" s="3">
        <v>42620</v>
      </c>
      <c r="F3312" s="3"/>
      <c r="H3312" s="1">
        <v>400</v>
      </c>
      <c r="AK3312" s="4"/>
      <c r="AL3312" s="4"/>
      <c r="AM3312" s="1"/>
      <c r="AN3312" s="1"/>
      <c r="AO3312" s="1"/>
      <c r="AP3312" s="4"/>
      <c r="AX3312" s="1">
        <v>7.5114750999999993E-2</v>
      </c>
      <c r="BK3312" s="4"/>
      <c r="CE3312" s="1" t="s">
        <v>181</v>
      </c>
    </row>
    <row r="3313" spans="1:83" hidden="1" x14ac:dyDescent="0.25">
      <c r="A3313" s="1" t="s">
        <v>480</v>
      </c>
      <c r="B3313" s="1" t="s">
        <v>431</v>
      </c>
      <c r="C3313" s="1" t="s">
        <v>457</v>
      </c>
      <c r="D3313" s="84">
        <v>2016</v>
      </c>
      <c r="E3313" s="3">
        <v>42627</v>
      </c>
      <c r="F3313" s="3"/>
      <c r="H3313" s="1">
        <v>400</v>
      </c>
      <c r="AK3313" s="4"/>
      <c r="AL3313" s="4"/>
      <c r="AM3313" s="1"/>
      <c r="AN3313" s="1"/>
      <c r="AO3313" s="1"/>
      <c r="AP3313" s="4"/>
      <c r="AX3313" s="1">
        <v>9.6572314000000006E-2</v>
      </c>
      <c r="BK3313" s="4"/>
      <c r="CE3313" s="1" t="s">
        <v>181</v>
      </c>
    </row>
    <row r="3314" spans="1:83" hidden="1" x14ac:dyDescent="0.25">
      <c r="A3314" s="1" t="s">
        <v>480</v>
      </c>
      <c r="B3314" s="1" t="s">
        <v>431</v>
      </c>
      <c r="C3314" s="1" t="s">
        <v>457</v>
      </c>
      <c r="D3314" s="84">
        <v>2016</v>
      </c>
      <c r="E3314" s="3">
        <v>42632</v>
      </c>
      <c r="F3314" s="3"/>
      <c r="H3314" s="1">
        <v>400</v>
      </c>
      <c r="AK3314" s="4"/>
      <c r="AL3314" s="4"/>
      <c r="AM3314" s="1"/>
      <c r="AN3314" s="1"/>
      <c r="AO3314" s="1"/>
      <c r="AP3314" s="4"/>
      <c r="AX3314" s="1">
        <v>0.167208042</v>
      </c>
      <c r="BK3314" s="4"/>
      <c r="CE3314" s="1" t="s">
        <v>181</v>
      </c>
    </row>
    <row r="3315" spans="1:83" hidden="1" x14ac:dyDescent="0.25">
      <c r="A3315" s="1" t="s">
        <v>480</v>
      </c>
      <c r="B3315" s="1" t="s">
        <v>431</v>
      </c>
      <c r="C3315" s="1" t="s">
        <v>457</v>
      </c>
      <c r="D3315" s="84">
        <v>2016</v>
      </c>
      <c r="E3315" s="3">
        <v>42642</v>
      </c>
      <c r="F3315" s="3"/>
      <c r="H3315" s="1">
        <v>400</v>
      </c>
      <c r="AK3315" s="4"/>
      <c r="AL3315" s="4"/>
      <c r="AM3315" s="1"/>
      <c r="AN3315" s="1"/>
      <c r="AO3315" s="1"/>
      <c r="AP3315" s="4"/>
      <c r="AX3315" s="1">
        <v>0.51704145700000004</v>
      </c>
      <c r="BK3315" s="4"/>
      <c r="CE3315" s="1" t="s">
        <v>181</v>
      </c>
    </row>
    <row r="3316" spans="1:83" hidden="1" x14ac:dyDescent="0.25">
      <c r="A3316" s="1" t="s">
        <v>480</v>
      </c>
      <c r="B3316" s="1" t="s">
        <v>431</v>
      </c>
      <c r="C3316" s="1" t="s">
        <v>457</v>
      </c>
      <c r="D3316" s="84">
        <v>2016</v>
      </c>
      <c r="E3316" s="3">
        <v>42646</v>
      </c>
      <c r="F3316" s="3"/>
      <c r="H3316" s="1">
        <v>400</v>
      </c>
      <c r="AK3316" s="4"/>
      <c r="AL3316" s="4"/>
      <c r="AM3316" s="1"/>
      <c r="AN3316" s="1"/>
      <c r="AO3316" s="1"/>
      <c r="AP3316" s="4"/>
      <c r="AX3316" s="1">
        <v>0.60303121199999998</v>
      </c>
      <c r="BK3316" s="4"/>
      <c r="CE3316" s="1" t="s">
        <v>181</v>
      </c>
    </row>
    <row r="3317" spans="1:83" hidden="1" x14ac:dyDescent="0.25">
      <c r="A3317" s="1" t="s">
        <v>480</v>
      </c>
      <c r="B3317" s="1" t="s">
        <v>431</v>
      </c>
      <c r="C3317" s="1" t="s">
        <v>457</v>
      </c>
      <c r="D3317" s="84">
        <v>2016</v>
      </c>
      <c r="E3317" s="3">
        <v>42647</v>
      </c>
      <c r="F3317" s="3"/>
      <c r="H3317" s="1">
        <v>400</v>
      </c>
      <c r="AK3317" s="4">
        <v>50.3</v>
      </c>
      <c r="AL3317" s="119">
        <f>AK3317/100</f>
        <v>0.503</v>
      </c>
      <c r="AM3317" s="1">
        <v>3.2712599999999998</v>
      </c>
      <c r="AN3317" s="1">
        <v>3.2712599999999998</v>
      </c>
      <c r="AO3317" s="1"/>
      <c r="AP3317" s="4">
        <v>50.3</v>
      </c>
      <c r="BK3317" s="4"/>
      <c r="CE3317" s="1" t="s">
        <v>181</v>
      </c>
    </row>
    <row r="3318" spans="1:83" hidden="1" x14ac:dyDescent="0.25">
      <c r="A3318" s="1" t="s">
        <v>480</v>
      </c>
      <c r="B3318" s="1" t="s">
        <v>431</v>
      </c>
      <c r="C3318" s="1" t="s">
        <v>457</v>
      </c>
      <c r="D3318" s="84">
        <v>2016</v>
      </c>
      <c r="E3318" s="3">
        <v>42656</v>
      </c>
      <c r="F3318" s="3"/>
      <c r="H3318" s="1">
        <v>400</v>
      </c>
      <c r="AK3318" s="4"/>
      <c r="AL3318" s="4"/>
      <c r="AM3318" s="1"/>
      <c r="AN3318" s="1"/>
      <c r="AO3318" s="1"/>
      <c r="AP3318" s="4"/>
      <c r="AX3318" s="1">
        <v>0.72753945399999997</v>
      </c>
      <c r="BK3318" s="4"/>
      <c r="CE3318" s="1" t="s">
        <v>181</v>
      </c>
    </row>
    <row r="3319" spans="1:83" hidden="1" x14ac:dyDescent="0.25">
      <c r="A3319" s="1" t="s">
        <v>480</v>
      </c>
      <c r="B3319" s="1" t="s">
        <v>431</v>
      </c>
      <c r="C3319" s="1" t="s">
        <v>457</v>
      </c>
      <c r="D3319" s="84">
        <v>2016</v>
      </c>
      <c r="E3319" s="3">
        <v>42661</v>
      </c>
      <c r="F3319" s="3"/>
      <c r="H3319" s="1">
        <v>400</v>
      </c>
      <c r="AK3319" s="4"/>
      <c r="AL3319" s="4"/>
      <c r="AM3319" s="1"/>
      <c r="AN3319" s="1"/>
      <c r="AO3319" s="1"/>
      <c r="AP3319" s="4"/>
      <c r="AX3319" s="1">
        <v>0.87597668900000003</v>
      </c>
      <c r="BK3319" s="4"/>
      <c r="CE3319" s="1" t="s">
        <v>181</v>
      </c>
    </row>
    <row r="3320" spans="1:83" hidden="1" x14ac:dyDescent="0.25">
      <c r="A3320" s="1" t="s">
        <v>480</v>
      </c>
      <c r="B3320" s="1" t="s">
        <v>431</v>
      </c>
      <c r="C3320" s="1" t="s">
        <v>457</v>
      </c>
      <c r="D3320" s="84">
        <v>2016</v>
      </c>
      <c r="E3320" s="3">
        <v>42669</v>
      </c>
      <c r="F3320" s="3"/>
      <c r="H3320" s="1">
        <v>400</v>
      </c>
      <c r="AK3320" s="4">
        <v>326.70999999999998</v>
      </c>
      <c r="AL3320" s="119">
        <f>AK3320/100</f>
        <v>3.2670999999999997</v>
      </c>
      <c r="AM3320" s="1">
        <v>12.76293503</v>
      </c>
      <c r="AN3320" s="1">
        <v>12.76293503</v>
      </c>
      <c r="AO3320" s="1"/>
      <c r="AP3320" s="4">
        <v>326.70999999999998</v>
      </c>
      <c r="BK3320" s="4"/>
      <c r="CE3320" s="1" t="s">
        <v>181</v>
      </c>
    </row>
    <row r="3321" spans="1:83" hidden="1" x14ac:dyDescent="0.25">
      <c r="A3321" s="1" t="s">
        <v>480</v>
      </c>
      <c r="B3321" s="1" t="s">
        <v>431</v>
      </c>
      <c r="C3321" s="1" t="s">
        <v>457</v>
      </c>
      <c r="D3321" s="84">
        <v>2016</v>
      </c>
      <c r="E3321" s="3">
        <v>42674</v>
      </c>
      <c r="F3321" s="3"/>
      <c r="H3321" s="1">
        <v>400</v>
      </c>
      <c r="AK3321" s="4"/>
      <c r="AL3321" s="4"/>
      <c r="AM3321" s="1"/>
      <c r="AN3321" s="1"/>
      <c r="AO3321" s="1"/>
      <c r="AP3321" s="4"/>
      <c r="AX3321" s="1">
        <v>0.92656310399999997</v>
      </c>
      <c r="BK3321" s="4"/>
      <c r="CE3321" s="1" t="s">
        <v>181</v>
      </c>
    </row>
    <row r="3322" spans="1:83" hidden="1" x14ac:dyDescent="0.25">
      <c r="A3322" s="1" t="s">
        <v>480</v>
      </c>
      <c r="B3322" s="1" t="s">
        <v>431</v>
      </c>
      <c r="C3322" s="1" t="s">
        <v>457</v>
      </c>
      <c r="D3322" s="84">
        <v>2016</v>
      </c>
      <c r="E3322" s="3">
        <v>42677</v>
      </c>
      <c r="F3322" s="3"/>
      <c r="H3322" s="1">
        <v>400</v>
      </c>
      <c r="AK3322" s="4">
        <v>493.4</v>
      </c>
      <c r="AL3322" s="119">
        <f>AK3322/100</f>
        <v>4.9340000000000002</v>
      </c>
      <c r="AM3322" s="1">
        <v>16.44103308</v>
      </c>
      <c r="AN3322" s="1">
        <v>16.44103308</v>
      </c>
      <c r="AO3322" s="1"/>
      <c r="AP3322" s="4">
        <v>493.4</v>
      </c>
      <c r="BK3322" s="4"/>
      <c r="CE3322" s="1" t="s">
        <v>181</v>
      </c>
    </row>
    <row r="3323" spans="1:83" hidden="1" x14ac:dyDescent="0.25">
      <c r="A3323" s="1" t="s">
        <v>480</v>
      </c>
      <c r="B3323" s="1" t="s">
        <v>431</v>
      </c>
      <c r="C3323" s="1" t="s">
        <v>457</v>
      </c>
      <c r="D3323" s="84">
        <v>2016</v>
      </c>
      <c r="E3323" s="3">
        <v>42681</v>
      </c>
      <c r="F3323" s="3"/>
      <c r="H3323" s="1">
        <v>400</v>
      </c>
      <c r="AK3323" s="4"/>
      <c r="AL3323" s="4"/>
      <c r="AM3323" s="1"/>
      <c r="AN3323" s="1"/>
      <c r="AO3323" s="1"/>
      <c r="AP3323" s="4"/>
      <c r="AX3323" s="1">
        <v>0.948898087</v>
      </c>
      <c r="BK3323" s="4"/>
      <c r="CE3323" s="1" t="s">
        <v>181</v>
      </c>
    </row>
    <row r="3324" spans="1:83" hidden="1" x14ac:dyDescent="0.25">
      <c r="A3324" s="1" t="s">
        <v>480</v>
      </c>
      <c r="B3324" s="1" t="s">
        <v>431</v>
      </c>
      <c r="C3324" s="1" t="s">
        <v>457</v>
      </c>
      <c r="D3324" s="84">
        <v>2016</v>
      </c>
      <c r="E3324" s="3">
        <v>42688</v>
      </c>
      <c r="F3324" s="3"/>
      <c r="H3324" s="1">
        <v>400</v>
      </c>
      <c r="AK3324" s="4">
        <v>716.54</v>
      </c>
      <c r="AL3324" s="119">
        <f>AK3324/100</f>
        <v>7.1654</v>
      </c>
      <c r="AM3324" s="1"/>
      <c r="AN3324" s="1"/>
      <c r="AO3324" s="1"/>
      <c r="AP3324" s="4">
        <v>716.54</v>
      </c>
      <c r="CE3324" s="1" t="s">
        <v>181</v>
      </c>
    </row>
    <row r="3325" spans="1:83" hidden="1" x14ac:dyDescent="0.25">
      <c r="A3325" s="1" t="s">
        <v>480</v>
      </c>
      <c r="B3325" s="1" t="s">
        <v>431</v>
      </c>
      <c r="C3325" s="1" t="s">
        <v>457</v>
      </c>
      <c r="D3325" s="84">
        <v>2016</v>
      </c>
      <c r="E3325" s="3">
        <v>42690</v>
      </c>
      <c r="F3325" s="3"/>
      <c r="H3325" s="1">
        <v>400</v>
      </c>
      <c r="AK3325" s="4"/>
      <c r="AL3325" s="4"/>
      <c r="AM3325" s="1"/>
      <c r="AN3325" s="1"/>
      <c r="AO3325" s="1"/>
      <c r="AP3325" s="4"/>
      <c r="AX3325" s="1">
        <v>0.94688679399999998</v>
      </c>
      <c r="CE3325" s="1" t="s">
        <v>181</v>
      </c>
    </row>
    <row r="3326" spans="1:83" hidden="1" x14ac:dyDescent="0.25">
      <c r="A3326" s="1" t="s">
        <v>480</v>
      </c>
      <c r="B3326" s="1" t="s">
        <v>431</v>
      </c>
      <c r="C3326" s="1" t="s">
        <v>457</v>
      </c>
      <c r="D3326" s="84">
        <v>2016</v>
      </c>
      <c r="E3326" s="3">
        <v>42697</v>
      </c>
      <c r="F3326" s="3"/>
      <c r="H3326" s="1">
        <v>400</v>
      </c>
      <c r="AK3326" s="4"/>
      <c r="AL3326" s="4"/>
      <c r="AM3326" s="1"/>
      <c r="AN3326" s="1"/>
      <c r="AO3326" s="1"/>
      <c r="AP3326" s="4"/>
      <c r="CE3326" s="1" t="s">
        <v>181</v>
      </c>
    </row>
    <row r="3327" spans="1:83" hidden="1" x14ac:dyDescent="0.25">
      <c r="A3327" s="1" t="s">
        <v>480</v>
      </c>
      <c r="B3327" s="1" t="s">
        <v>431</v>
      </c>
      <c r="C3327" s="1" t="s">
        <v>457</v>
      </c>
      <c r="D3327" s="84">
        <v>2016</v>
      </c>
      <c r="E3327" s="3">
        <v>42698</v>
      </c>
      <c r="F3327" s="3"/>
      <c r="H3327" s="1">
        <v>400</v>
      </c>
      <c r="AK3327" s="4"/>
      <c r="AL3327" s="4"/>
      <c r="AM3327" s="1"/>
      <c r="AN3327" s="1"/>
      <c r="AO3327" s="1"/>
      <c r="AP3327" s="4"/>
      <c r="AX3327" s="1">
        <v>0.95646388500000001</v>
      </c>
      <c r="CE3327" s="1" t="s">
        <v>181</v>
      </c>
    </row>
    <row r="3328" spans="1:83" hidden="1" x14ac:dyDescent="0.25">
      <c r="A3328" s="1" t="s">
        <v>480</v>
      </c>
      <c r="B3328" s="1" t="s">
        <v>431</v>
      </c>
      <c r="C3328" s="1" t="s">
        <v>457</v>
      </c>
      <c r="D3328" s="84">
        <v>2016</v>
      </c>
      <c r="E3328" s="3">
        <v>42702</v>
      </c>
      <c r="F3328" s="3"/>
      <c r="H3328" s="1">
        <v>400</v>
      </c>
      <c r="AK3328" s="4">
        <v>1194.3</v>
      </c>
      <c r="AL3328" s="119">
        <f>AK3328/100</f>
        <v>11.943</v>
      </c>
      <c r="AM3328" s="1">
        <v>20.119959940000001</v>
      </c>
      <c r="AN3328" s="1">
        <v>20.119959940000001</v>
      </c>
      <c r="AO3328" s="1"/>
      <c r="AP3328" s="4">
        <v>1194.3</v>
      </c>
      <c r="CE3328" s="1" t="s">
        <v>181</v>
      </c>
    </row>
    <row r="3329" spans="1:83" hidden="1" x14ac:dyDescent="0.25">
      <c r="A3329" s="1" t="s">
        <v>480</v>
      </c>
      <c r="B3329" s="1" t="s">
        <v>431</v>
      </c>
      <c r="C3329" s="1" t="s">
        <v>458</v>
      </c>
      <c r="D3329" s="84">
        <v>2016</v>
      </c>
      <c r="E3329" s="3">
        <v>42591</v>
      </c>
      <c r="F3329" s="3"/>
      <c r="H3329" s="1">
        <v>400</v>
      </c>
      <c r="AK3329" s="4"/>
      <c r="AL3329" s="4"/>
      <c r="AM3329" s="1"/>
      <c r="AN3329" s="1"/>
      <c r="AO3329" s="1"/>
      <c r="AP3329" s="4"/>
      <c r="AX3329" s="1">
        <v>1.1149582E-2</v>
      </c>
      <c r="CE3329" s="1" t="s">
        <v>184</v>
      </c>
    </row>
    <row r="3330" spans="1:83" hidden="1" x14ac:dyDescent="0.25">
      <c r="A3330" s="1" t="s">
        <v>480</v>
      </c>
      <c r="B3330" s="1" t="s">
        <v>431</v>
      </c>
      <c r="C3330" s="1" t="s">
        <v>458</v>
      </c>
      <c r="D3330" s="84">
        <v>2016</v>
      </c>
      <c r="E3330" s="3">
        <v>42598</v>
      </c>
      <c r="F3330" s="3"/>
      <c r="H3330" s="1">
        <v>400</v>
      </c>
      <c r="AK3330" s="4"/>
      <c r="AL3330" s="4"/>
      <c r="AM3330" s="1"/>
      <c r="AN3330" s="1"/>
      <c r="AO3330" s="1"/>
      <c r="AP3330" s="4"/>
      <c r="AX3330" s="1">
        <v>2.9491704000000001E-2</v>
      </c>
      <c r="CE3330" s="1" t="s">
        <v>184</v>
      </c>
    </row>
    <row r="3331" spans="1:83" hidden="1" x14ac:dyDescent="0.25">
      <c r="A3331" s="1" t="s">
        <v>480</v>
      </c>
      <c r="B3331" s="1" t="s">
        <v>431</v>
      </c>
      <c r="C3331" s="1" t="s">
        <v>458</v>
      </c>
      <c r="D3331" s="84">
        <v>2016</v>
      </c>
      <c r="E3331" s="3">
        <v>42605</v>
      </c>
      <c r="F3331" s="3"/>
      <c r="H3331" s="1">
        <v>400</v>
      </c>
      <c r="AK3331" s="4"/>
      <c r="AL3331" s="4"/>
      <c r="AM3331" s="1"/>
      <c r="AN3331" s="1"/>
      <c r="AO3331" s="1"/>
      <c r="AP3331" s="4"/>
      <c r="AX3331" s="1">
        <v>6.1465107999999997E-2</v>
      </c>
      <c r="CE3331" s="1" t="s">
        <v>184</v>
      </c>
    </row>
    <row r="3332" spans="1:83" hidden="1" x14ac:dyDescent="0.25">
      <c r="A3332" s="1" t="s">
        <v>480</v>
      </c>
      <c r="B3332" s="1" t="s">
        <v>431</v>
      </c>
      <c r="C3332" s="1" t="s">
        <v>458</v>
      </c>
      <c r="D3332" s="84">
        <v>2016</v>
      </c>
      <c r="E3332" s="3">
        <v>42613</v>
      </c>
      <c r="F3332" s="3"/>
      <c r="H3332" s="1">
        <v>400</v>
      </c>
      <c r="AK3332" s="4"/>
      <c r="AL3332" s="4"/>
      <c r="AM3332" s="1"/>
      <c r="AN3332" s="1"/>
      <c r="AO3332" s="1"/>
      <c r="AP3332" s="4"/>
      <c r="AX3332" s="1">
        <v>9.8030649999999997E-2</v>
      </c>
      <c r="CE3332" s="1" t="s">
        <v>184</v>
      </c>
    </row>
    <row r="3333" spans="1:83" hidden="1" x14ac:dyDescent="0.25">
      <c r="A3333" s="1" t="s">
        <v>480</v>
      </c>
      <c r="B3333" s="1" t="s">
        <v>431</v>
      </c>
      <c r="C3333" s="1" t="s">
        <v>458</v>
      </c>
      <c r="D3333" s="84">
        <v>2016</v>
      </c>
      <c r="E3333" s="3">
        <v>42620</v>
      </c>
      <c r="F3333" s="3"/>
      <c r="H3333" s="1">
        <v>400</v>
      </c>
      <c r="AK3333" s="4"/>
      <c r="AL3333" s="4"/>
      <c r="AM3333" s="1"/>
      <c r="AN3333" s="1"/>
      <c r="AO3333" s="1"/>
      <c r="AP3333" s="4"/>
      <c r="AX3333" s="1">
        <v>0.13867037199999999</v>
      </c>
      <c r="CE3333" s="1" t="s">
        <v>184</v>
      </c>
    </row>
    <row r="3334" spans="1:83" hidden="1" x14ac:dyDescent="0.25">
      <c r="A3334" s="1" t="s">
        <v>480</v>
      </c>
      <c r="B3334" s="1" t="s">
        <v>431</v>
      </c>
      <c r="C3334" s="1" t="s">
        <v>458</v>
      </c>
      <c r="D3334" s="84">
        <v>2016</v>
      </c>
      <c r="E3334" s="3">
        <v>42627</v>
      </c>
      <c r="F3334" s="3"/>
      <c r="H3334" s="1">
        <v>400</v>
      </c>
      <c r="AK3334" s="4"/>
      <c r="AL3334" s="4"/>
      <c r="AM3334" s="1"/>
      <c r="AN3334" s="1"/>
      <c r="AO3334" s="1"/>
      <c r="AP3334" s="4"/>
      <c r="AX3334" s="1">
        <v>0.25155249400000002</v>
      </c>
      <c r="CE3334" s="1" t="s">
        <v>184</v>
      </c>
    </row>
    <row r="3335" spans="1:83" hidden="1" x14ac:dyDescent="0.25">
      <c r="A3335" s="1" t="s">
        <v>480</v>
      </c>
      <c r="B3335" s="1" t="s">
        <v>431</v>
      </c>
      <c r="C3335" s="1" t="s">
        <v>458</v>
      </c>
      <c r="D3335" s="84">
        <v>2016</v>
      </c>
      <c r="E3335" s="3">
        <v>42632</v>
      </c>
      <c r="F3335" s="3"/>
      <c r="H3335" s="1">
        <v>400</v>
      </c>
      <c r="AK3335" s="4"/>
      <c r="AL3335" s="4"/>
      <c r="AM3335" s="1"/>
      <c r="AN3335" s="1"/>
      <c r="AO3335" s="1"/>
      <c r="AP3335" s="4"/>
      <c r="AX3335" s="1">
        <v>0.47149291599999998</v>
      </c>
      <c r="CE3335" s="1" t="s">
        <v>184</v>
      </c>
    </row>
    <row r="3336" spans="1:83" hidden="1" x14ac:dyDescent="0.25">
      <c r="A3336" s="1" t="s">
        <v>480</v>
      </c>
      <c r="B3336" s="1" t="s">
        <v>431</v>
      </c>
      <c r="C3336" s="1" t="s">
        <v>458</v>
      </c>
      <c r="D3336" s="84">
        <v>2016</v>
      </c>
      <c r="E3336" s="3">
        <v>42642</v>
      </c>
      <c r="F3336" s="3"/>
      <c r="H3336" s="1">
        <v>400</v>
      </c>
      <c r="AK3336" s="4"/>
      <c r="AL3336" s="4"/>
      <c r="AM3336" s="1"/>
      <c r="AN3336" s="1"/>
      <c r="AO3336" s="1"/>
      <c r="AP3336" s="4"/>
      <c r="AX3336" s="1">
        <v>0.87417684900000003</v>
      </c>
      <c r="CE3336" s="1" t="s">
        <v>184</v>
      </c>
    </row>
    <row r="3337" spans="1:83" hidden="1" x14ac:dyDescent="0.25">
      <c r="A3337" s="1" t="s">
        <v>480</v>
      </c>
      <c r="B3337" s="1" t="s">
        <v>431</v>
      </c>
      <c r="C3337" s="1" t="s">
        <v>458</v>
      </c>
      <c r="D3337" s="84">
        <v>2016</v>
      </c>
      <c r="E3337" s="3">
        <v>42646</v>
      </c>
      <c r="F3337" s="3"/>
      <c r="H3337" s="1">
        <v>400</v>
      </c>
      <c r="AK3337" s="4"/>
      <c r="AL3337" s="4"/>
      <c r="AM3337" s="1"/>
      <c r="AN3337" s="1"/>
      <c r="AO3337" s="1"/>
      <c r="AP3337" s="4"/>
      <c r="AX3337" s="1">
        <v>0.911074987</v>
      </c>
      <c r="CE3337" s="1" t="s">
        <v>184</v>
      </c>
    </row>
    <row r="3338" spans="1:83" hidden="1" x14ac:dyDescent="0.25">
      <c r="A3338" s="1" t="s">
        <v>480</v>
      </c>
      <c r="B3338" s="1" t="s">
        <v>431</v>
      </c>
      <c r="C3338" s="1" t="s">
        <v>458</v>
      </c>
      <c r="D3338" s="84">
        <v>2016</v>
      </c>
      <c r="E3338" s="3">
        <v>42647</v>
      </c>
      <c r="F3338" s="3"/>
      <c r="H3338" s="1">
        <v>400</v>
      </c>
      <c r="AK3338" s="4">
        <v>103.95</v>
      </c>
      <c r="AL3338" s="119">
        <f>AK3338/100</f>
        <v>1.0395000000000001</v>
      </c>
      <c r="AM3338" s="1">
        <v>6.319725</v>
      </c>
      <c r="AN3338" s="1">
        <v>6.319725</v>
      </c>
      <c r="AO3338" s="1"/>
      <c r="AP3338" s="4">
        <v>103.95</v>
      </c>
      <c r="CE3338" s="1" t="s">
        <v>184</v>
      </c>
    </row>
    <row r="3339" spans="1:83" hidden="1" x14ac:dyDescent="0.25">
      <c r="A3339" s="1" t="s">
        <v>480</v>
      </c>
      <c r="B3339" s="1" t="s">
        <v>431</v>
      </c>
      <c r="C3339" s="1" t="s">
        <v>458</v>
      </c>
      <c r="D3339" s="84">
        <v>2016</v>
      </c>
      <c r="E3339" s="3">
        <v>42656</v>
      </c>
      <c r="F3339" s="3"/>
      <c r="H3339" s="1">
        <v>400</v>
      </c>
      <c r="AK3339" s="4"/>
      <c r="AL3339" s="4"/>
      <c r="AM3339" s="1"/>
      <c r="AN3339" s="1"/>
      <c r="AO3339" s="1"/>
      <c r="AP3339" s="4"/>
      <c r="AX3339" s="1">
        <v>0.89768395499999998</v>
      </c>
      <c r="CE3339" s="1" t="s">
        <v>184</v>
      </c>
    </row>
    <row r="3340" spans="1:83" hidden="1" x14ac:dyDescent="0.25">
      <c r="A3340" s="1" t="s">
        <v>480</v>
      </c>
      <c r="B3340" s="1" t="s">
        <v>431</v>
      </c>
      <c r="C3340" s="1" t="s">
        <v>458</v>
      </c>
      <c r="D3340" s="84">
        <v>2016</v>
      </c>
      <c r="E3340" s="3">
        <v>42661</v>
      </c>
      <c r="F3340" s="3"/>
      <c r="H3340" s="1">
        <v>400</v>
      </c>
      <c r="AK3340" s="4"/>
      <c r="AL3340" s="4"/>
      <c r="AM3340" s="1"/>
      <c r="AN3340" s="1"/>
      <c r="AO3340" s="1"/>
      <c r="AP3340" s="4"/>
      <c r="AX3340" s="1">
        <v>0.941105945</v>
      </c>
      <c r="CE3340" s="1" t="s">
        <v>184</v>
      </c>
    </row>
    <row r="3341" spans="1:83" hidden="1" x14ac:dyDescent="0.25">
      <c r="A3341" s="1" t="s">
        <v>480</v>
      </c>
      <c r="B3341" s="1" t="s">
        <v>431</v>
      </c>
      <c r="C3341" s="1" t="s">
        <v>458</v>
      </c>
      <c r="D3341" s="84">
        <v>2016</v>
      </c>
      <c r="E3341" s="3">
        <v>42669</v>
      </c>
      <c r="F3341" s="3"/>
      <c r="H3341" s="1">
        <v>400</v>
      </c>
      <c r="AK3341" s="4">
        <v>443.64</v>
      </c>
      <c r="AL3341" s="119">
        <f>AK3341/100</f>
        <v>4.4363999999999999</v>
      </c>
      <c r="AM3341" s="1">
        <v>13.37918374</v>
      </c>
      <c r="AN3341" s="1">
        <v>13.37918374</v>
      </c>
      <c r="AO3341" s="1"/>
      <c r="AP3341" s="4">
        <v>443.64</v>
      </c>
      <c r="CE3341" s="1" t="s">
        <v>184</v>
      </c>
    </row>
    <row r="3342" spans="1:83" hidden="1" x14ac:dyDescent="0.25">
      <c r="A3342" s="1" t="s">
        <v>480</v>
      </c>
      <c r="B3342" s="1" t="s">
        <v>431</v>
      </c>
      <c r="C3342" s="1" t="s">
        <v>458</v>
      </c>
      <c r="D3342" s="84">
        <v>2016</v>
      </c>
      <c r="E3342" s="3">
        <v>42674</v>
      </c>
      <c r="F3342" s="3"/>
      <c r="H3342" s="1">
        <v>400</v>
      </c>
      <c r="AK3342" s="4"/>
      <c r="AL3342" s="4"/>
      <c r="AM3342" s="1"/>
      <c r="AN3342" s="1"/>
      <c r="AO3342" s="1"/>
      <c r="AP3342" s="4"/>
      <c r="AX3342" s="1">
        <v>0.93009602499999999</v>
      </c>
      <c r="CE3342" s="1" t="s">
        <v>184</v>
      </c>
    </row>
    <row r="3343" spans="1:83" hidden="1" x14ac:dyDescent="0.25">
      <c r="A3343" s="1" t="s">
        <v>480</v>
      </c>
      <c r="B3343" s="1" t="s">
        <v>431</v>
      </c>
      <c r="C3343" s="1" t="s">
        <v>458</v>
      </c>
      <c r="D3343" s="84">
        <v>2016</v>
      </c>
      <c r="E3343" s="3">
        <v>42677</v>
      </c>
      <c r="F3343" s="3"/>
      <c r="H3343" s="1">
        <v>400</v>
      </c>
      <c r="AK3343" s="4">
        <v>697.33</v>
      </c>
      <c r="AL3343" s="119">
        <f>AK3343/100</f>
        <v>6.9733000000000001</v>
      </c>
      <c r="AM3343" s="1">
        <v>16.850662870000001</v>
      </c>
      <c r="AN3343" s="1">
        <v>16.850662870000001</v>
      </c>
      <c r="AO3343" s="1"/>
      <c r="AP3343" s="4">
        <v>697.33</v>
      </c>
      <c r="CE3343" s="1" t="s">
        <v>184</v>
      </c>
    </row>
    <row r="3344" spans="1:83" hidden="1" x14ac:dyDescent="0.25">
      <c r="A3344" s="1" t="s">
        <v>480</v>
      </c>
      <c r="B3344" s="1" t="s">
        <v>431</v>
      </c>
      <c r="C3344" s="1" t="s">
        <v>458</v>
      </c>
      <c r="D3344" s="84">
        <v>2016</v>
      </c>
      <c r="E3344" s="3">
        <v>42681</v>
      </c>
      <c r="F3344" s="3"/>
      <c r="H3344" s="1">
        <v>400</v>
      </c>
      <c r="AK3344" s="4"/>
      <c r="AL3344" s="4"/>
      <c r="AM3344" s="1"/>
      <c r="AN3344" s="1"/>
      <c r="AO3344" s="1"/>
      <c r="AP3344" s="4"/>
      <c r="AX3344" s="1">
        <v>0.95123097499999998</v>
      </c>
      <c r="CE3344" s="1" t="s">
        <v>184</v>
      </c>
    </row>
    <row r="3345" spans="1:119" hidden="1" x14ac:dyDescent="0.25">
      <c r="A3345" s="1" t="s">
        <v>480</v>
      </c>
      <c r="B3345" s="1" t="s">
        <v>431</v>
      </c>
      <c r="C3345" s="1" t="s">
        <v>458</v>
      </c>
      <c r="D3345" s="84">
        <v>2016</v>
      </c>
      <c r="E3345" s="3">
        <v>42688</v>
      </c>
      <c r="F3345" s="3"/>
      <c r="H3345" s="1">
        <v>400</v>
      </c>
      <c r="AK3345" s="4"/>
      <c r="AL3345" s="4"/>
      <c r="AM3345" s="1"/>
      <c r="AN3345" s="1"/>
      <c r="AO3345" s="1"/>
      <c r="AP3345" s="4"/>
      <c r="CE3345" s="1" t="s">
        <v>184</v>
      </c>
    </row>
    <row r="3346" spans="1:119" hidden="1" x14ac:dyDescent="0.25">
      <c r="A3346" s="1" t="s">
        <v>480</v>
      </c>
      <c r="B3346" s="1" t="s">
        <v>431</v>
      </c>
      <c r="C3346" s="1" t="s">
        <v>458</v>
      </c>
      <c r="D3346" s="84">
        <v>2016</v>
      </c>
      <c r="E3346" s="3">
        <v>42690</v>
      </c>
      <c r="F3346" s="3"/>
      <c r="H3346" s="1">
        <v>400</v>
      </c>
      <c r="AK3346" s="4"/>
      <c r="AL3346" s="4"/>
      <c r="AM3346" s="1"/>
      <c r="AN3346" s="1"/>
      <c r="AO3346" s="1"/>
      <c r="AP3346" s="4"/>
      <c r="AX3346" s="1">
        <v>0.94272812699999997</v>
      </c>
      <c r="CE3346" s="1" t="s">
        <v>184</v>
      </c>
    </row>
    <row r="3347" spans="1:119" hidden="1" x14ac:dyDescent="0.25">
      <c r="A3347" s="1" t="s">
        <v>480</v>
      </c>
      <c r="B3347" s="1" t="s">
        <v>431</v>
      </c>
      <c r="C3347" s="1" t="s">
        <v>458</v>
      </c>
      <c r="D3347" s="84">
        <v>2016</v>
      </c>
      <c r="E3347" s="3">
        <v>42697</v>
      </c>
      <c r="F3347" s="3"/>
      <c r="H3347" s="1">
        <v>400</v>
      </c>
      <c r="AK3347" s="4">
        <v>1276.72</v>
      </c>
      <c r="AL3347" s="119">
        <f>AK3347/100</f>
        <v>12.767200000000001</v>
      </c>
      <c r="AM3347" s="1">
        <v>17.751818719999999</v>
      </c>
      <c r="AN3347" s="1">
        <v>17.751818719999999</v>
      </c>
      <c r="AO3347" s="1"/>
      <c r="AP3347" s="4">
        <v>1276.72</v>
      </c>
      <c r="CE3347" s="1" t="s">
        <v>184</v>
      </c>
      <c r="CJ3347"/>
      <c r="CK3347"/>
      <c r="CL3347"/>
      <c r="CM3347"/>
      <c r="CN3347"/>
      <c r="CO3347"/>
      <c r="CP3347"/>
      <c r="CQ3347"/>
      <c r="CR3347"/>
      <c r="CS3347"/>
      <c r="CT3347"/>
      <c r="CU3347"/>
      <c r="CV3347"/>
      <c r="CW3347"/>
      <c r="CX3347"/>
      <c r="CY3347"/>
      <c r="CZ3347"/>
      <c r="DA3347"/>
      <c r="DB3347"/>
      <c r="DC3347"/>
      <c r="DD3347"/>
      <c r="DK3347"/>
      <c r="DL3347"/>
      <c r="DM3347"/>
    </row>
    <row r="3348" spans="1:119" hidden="1" x14ac:dyDescent="0.25">
      <c r="A3348" s="1" t="s">
        <v>480</v>
      </c>
      <c r="B3348" s="1" t="s">
        <v>431</v>
      </c>
      <c r="C3348" s="1" t="s">
        <v>458</v>
      </c>
      <c r="D3348" s="84">
        <v>2016</v>
      </c>
      <c r="E3348" s="3">
        <v>42698</v>
      </c>
      <c r="F3348" s="3"/>
      <c r="H3348" s="1">
        <v>400</v>
      </c>
      <c r="AK3348" s="4"/>
      <c r="AL3348" s="4"/>
      <c r="AM3348" s="1"/>
      <c r="AN3348" s="1"/>
      <c r="AO3348" s="1"/>
      <c r="AP3348" s="4"/>
      <c r="AX3348" s="1">
        <v>0.93325157800000003</v>
      </c>
      <c r="CE3348" s="1" t="s">
        <v>184</v>
      </c>
      <c r="CJ3348"/>
      <c r="CK3348"/>
      <c r="CL3348"/>
      <c r="CM3348"/>
      <c r="CN3348"/>
      <c r="CO3348"/>
      <c r="CP3348"/>
      <c r="CQ3348"/>
      <c r="CR3348"/>
      <c r="CS3348"/>
      <c r="CT3348"/>
      <c r="CU3348"/>
      <c r="CV3348"/>
      <c r="CW3348"/>
      <c r="CX3348"/>
      <c r="CY3348"/>
      <c r="CZ3348"/>
      <c r="DA3348"/>
      <c r="DB3348"/>
      <c r="DC3348"/>
      <c r="DD3348"/>
      <c r="DK3348"/>
      <c r="DL3348"/>
      <c r="DM3348"/>
    </row>
    <row r="3349" spans="1:119" hidden="1" x14ac:dyDescent="0.25">
      <c r="A3349" s="1" t="s">
        <v>480</v>
      </c>
      <c r="B3349" s="1" t="s">
        <v>431</v>
      </c>
      <c r="C3349" s="1" t="s">
        <v>458</v>
      </c>
      <c r="D3349" s="84">
        <v>2016</v>
      </c>
      <c r="E3349" s="3">
        <v>42702</v>
      </c>
      <c r="F3349" s="3"/>
      <c r="H3349" s="1">
        <v>400</v>
      </c>
      <c r="AK3349" s="4"/>
      <c r="AL3349" s="4"/>
      <c r="AM3349" s="1"/>
      <c r="AN3349" s="1"/>
      <c r="AO3349" s="1"/>
      <c r="AP3349" s="4"/>
      <c r="CE3349" s="1" t="s">
        <v>184</v>
      </c>
      <c r="CJ3349"/>
      <c r="CK3349"/>
      <c r="CL3349"/>
      <c r="CM3349"/>
      <c r="CN3349"/>
      <c r="CO3349"/>
      <c r="CP3349"/>
      <c r="CQ3349"/>
      <c r="CR3349"/>
      <c r="CS3349"/>
      <c r="CT3349"/>
      <c r="CU3349"/>
      <c r="CV3349"/>
      <c r="CW3349"/>
      <c r="CX3349"/>
      <c r="CY3349"/>
      <c r="CZ3349"/>
      <c r="DA3349"/>
      <c r="DB3349"/>
      <c r="DC3349"/>
      <c r="DD3349"/>
      <c r="DK3349"/>
      <c r="DL3349"/>
      <c r="DM3349"/>
    </row>
    <row r="3350" spans="1:119" hidden="1" x14ac:dyDescent="0.25">
      <c r="A3350" s="1" t="s">
        <v>480</v>
      </c>
      <c r="B3350" s="1" t="s">
        <v>392</v>
      </c>
      <c r="C3350" s="53" t="s">
        <v>379</v>
      </c>
      <c r="D3350" s="85">
        <v>2020</v>
      </c>
      <c r="E3350" s="62">
        <v>44034</v>
      </c>
      <c r="F3350" s="3"/>
      <c r="AK3350" s="4"/>
      <c r="AL3350" s="4"/>
      <c r="AM3350" s="1"/>
      <c r="AN3350" s="1"/>
      <c r="AO3350" s="1"/>
      <c r="AP3350" s="4"/>
      <c r="CB3350" s="4"/>
      <c r="CJ3350"/>
      <c r="CK3350"/>
      <c r="CL3350"/>
      <c r="CM3350"/>
      <c r="CN3350"/>
      <c r="CO3350"/>
      <c r="CP3350"/>
      <c r="CQ3350"/>
      <c r="CR3350"/>
      <c r="CS3350"/>
      <c r="CT3350"/>
      <c r="CU3350"/>
      <c r="CV3350"/>
      <c r="CW3350"/>
      <c r="CX3350"/>
      <c r="CY3350"/>
      <c r="CZ3350"/>
      <c r="DA3350"/>
      <c r="DB3350"/>
      <c r="DC3350"/>
      <c r="DD3350"/>
      <c r="DE3350" s="63">
        <v>5.4223575249818463</v>
      </c>
      <c r="DF3350" s="63">
        <v>7.9334553782094428</v>
      </c>
      <c r="DG3350" s="63"/>
      <c r="DH3350" s="63">
        <v>21.485262342040411</v>
      </c>
      <c r="DI3350" s="63">
        <v>23.047405586998945</v>
      </c>
      <c r="DJ3350" s="63"/>
      <c r="DK3350" s="14">
        <f t="shared" ref="DK3350:DK3363" si="36">DE3350+DF3350</f>
        <v>13.355812903191289</v>
      </c>
      <c r="DL3350" s="14"/>
      <c r="DM3350" s="14">
        <f t="shared" ref="DM3350:DM3363" si="37">DE3350+DF3350+DH3350</f>
        <v>34.8410752452317</v>
      </c>
      <c r="DN3350" s="4">
        <v>57.888480832230641</v>
      </c>
      <c r="DO3350" s="4"/>
    </row>
    <row r="3351" spans="1:119" hidden="1" x14ac:dyDescent="0.25">
      <c r="A3351" s="1" t="s">
        <v>480</v>
      </c>
      <c r="B3351" s="1" t="s">
        <v>392</v>
      </c>
      <c r="C3351" s="53" t="s">
        <v>382</v>
      </c>
      <c r="D3351" s="85">
        <v>2020</v>
      </c>
      <c r="E3351" s="62">
        <v>44034</v>
      </c>
      <c r="F3351" s="3"/>
      <c r="AK3351" s="4"/>
      <c r="AL3351" s="4"/>
      <c r="AM3351" s="1"/>
      <c r="AN3351" s="1"/>
      <c r="AO3351" s="1"/>
      <c r="AP3351" s="4"/>
      <c r="CB3351" s="4"/>
      <c r="CJ3351"/>
      <c r="CK3351"/>
      <c r="CL3351"/>
      <c r="CM3351"/>
      <c r="CN3351"/>
      <c r="CO3351"/>
      <c r="CP3351"/>
      <c r="CQ3351"/>
      <c r="CR3351"/>
      <c r="CS3351"/>
      <c r="CT3351"/>
      <c r="CU3351"/>
      <c r="CV3351"/>
      <c r="CW3351"/>
      <c r="CX3351"/>
      <c r="CY3351"/>
      <c r="CZ3351"/>
      <c r="DA3351"/>
      <c r="DB3351"/>
      <c r="DC3351"/>
      <c r="DD3351"/>
      <c r="DE3351" s="63">
        <v>6.2593906522608966</v>
      </c>
      <c r="DF3351" s="63">
        <v>9.2565329485533514</v>
      </c>
      <c r="DG3351" s="63"/>
      <c r="DH3351" s="63">
        <v>25.160906624215244</v>
      </c>
      <c r="DI3351" s="63">
        <v>21.761973777948683</v>
      </c>
      <c r="DJ3351" s="63"/>
      <c r="DK3351" s="14">
        <f t="shared" si="36"/>
        <v>15.515923600814247</v>
      </c>
      <c r="DL3351" s="14"/>
      <c r="DM3351" s="14">
        <f t="shared" si="37"/>
        <v>40.676830225029491</v>
      </c>
      <c r="DN3351" s="4">
        <v>62.438804002978173</v>
      </c>
      <c r="DO3351" s="4"/>
    </row>
    <row r="3352" spans="1:119" hidden="1" x14ac:dyDescent="0.25">
      <c r="A3352" s="1" t="s">
        <v>480</v>
      </c>
      <c r="B3352" s="1" t="s">
        <v>392</v>
      </c>
      <c r="C3352" s="55" t="s">
        <v>380</v>
      </c>
      <c r="D3352" s="85">
        <v>2020</v>
      </c>
      <c r="E3352" s="62">
        <v>44034</v>
      </c>
      <c r="F3352" s="3"/>
      <c r="AK3352" s="4"/>
      <c r="AL3352" s="4"/>
      <c r="AM3352" s="1"/>
      <c r="AN3352" s="1"/>
      <c r="AO3352" s="1"/>
      <c r="AP3352" s="4"/>
      <c r="CB3352" s="4"/>
      <c r="CJ3352"/>
      <c r="CK3352"/>
      <c r="CL3352"/>
      <c r="CM3352"/>
      <c r="CN3352"/>
      <c r="CO3352"/>
      <c r="CP3352"/>
      <c r="CQ3352"/>
      <c r="CR3352"/>
      <c r="CS3352"/>
      <c r="CT3352"/>
      <c r="CU3352"/>
      <c r="CV3352"/>
      <c r="CW3352"/>
      <c r="CX3352"/>
      <c r="CY3352"/>
      <c r="CZ3352"/>
      <c r="DA3352"/>
      <c r="DB3352"/>
      <c r="DC3352"/>
      <c r="DD3352"/>
      <c r="DE3352" s="63">
        <v>6.7841183354474595</v>
      </c>
      <c r="DF3352" s="63">
        <v>7.3497316881994168</v>
      </c>
      <c r="DG3352" s="63"/>
      <c r="DH3352" s="63">
        <v>18.763757477997501</v>
      </c>
      <c r="DI3352" s="63">
        <v>19.937442438723476</v>
      </c>
      <c r="DJ3352" s="63"/>
      <c r="DK3352" s="14">
        <f t="shared" si="36"/>
        <v>14.133850023646875</v>
      </c>
      <c r="DL3352" s="14"/>
      <c r="DM3352" s="14">
        <f t="shared" si="37"/>
        <v>32.897607501644373</v>
      </c>
      <c r="DN3352" s="63">
        <v>52.835049940367853</v>
      </c>
      <c r="DO3352" s="63"/>
    </row>
    <row r="3353" spans="1:119" hidden="1" x14ac:dyDescent="0.25">
      <c r="A3353" s="1" t="s">
        <v>480</v>
      </c>
      <c r="B3353" s="1" t="s">
        <v>392</v>
      </c>
      <c r="C3353" s="55" t="s">
        <v>383</v>
      </c>
      <c r="D3353" s="85">
        <v>2020</v>
      </c>
      <c r="E3353" s="62">
        <v>44034</v>
      </c>
      <c r="F3353" s="3"/>
      <c r="AK3353" s="4"/>
      <c r="AL3353" s="4"/>
      <c r="AM3353" s="1"/>
      <c r="AN3353" s="1"/>
      <c r="AO3353" s="1"/>
      <c r="AP3353" s="4"/>
      <c r="CB3353" s="4"/>
      <c r="CJ3353"/>
      <c r="CK3353"/>
      <c r="CL3353"/>
      <c r="CM3353"/>
      <c r="CN3353"/>
      <c r="CO3353"/>
      <c r="CP3353"/>
      <c r="CQ3353"/>
      <c r="CR3353"/>
      <c r="CS3353"/>
      <c r="CT3353"/>
      <c r="CU3353"/>
      <c r="CV3353"/>
      <c r="CW3353"/>
      <c r="CX3353"/>
      <c r="CY3353"/>
      <c r="CZ3353"/>
      <c r="DA3353"/>
      <c r="DB3353"/>
      <c r="DC3353"/>
      <c r="DD3353"/>
      <c r="DE3353" s="63">
        <v>7.2319060996273636</v>
      </c>
      <c r="DF3353" s="63">
        <v>7.6380601652339868</v>
      </c>
      <c r="DG3353" s="63"/>
      <c r="DH3353" s="63">
        <v>22.259260717881087</v>
      </c>
      <c r="DI3353" s="63">
        <v>22.835634034586164</v>
      </c>
      <c r="DJ3353" s="63"/>
      <c r="DK3353" s="14">
        <f t="shared" si="36"/>
        <v>14.86996626486135</v>
      </c>
      <c r="DL3353" s="14"/>
      <c r="DM3353" s="14">
        <f t="shared" si="37"/>
        <v>37.129226982742438</v>
      </c>
      <c r="DN3353" s="63">
        <v>59.964861017328602</v>
      </c>
      <c r="DO3353" s="63"/>
    </row>
    <row r="3354" spans="1:119" hidden="1" x14ac:dyDescent="0.25">
      <c r="A3354" s="1" t="s">
        <v>480</v>
      </c>
      <c r="B3354" s="1" t="s">
        <v>392</v>
      </c>
      <c r="C3354" s="55" t="s">
        <v>384</v>
      </c>
      <c r="D3354" s="85">
        <v>2020</v>
      </c>
      <c r="E3354" s="62">
        <v>44034</v>
      </c>
      <c r="F3354" s="3"/>
      <c r="AK3354" s="4"/>
      <c r="AL3354" s="4"/>
      <c r="AM3354" s="1"/>
      <c r="AN3354" s="1"/>
      <c r="AO3354" s="1"/>
      <c r="AP3354" s="4"/>
      <c r="CB3354" s="4"/>
      <c r="CJ3354"/>
      <c r="CK3354"/>
      <c r="CL3354"/>
      <c r="CM3354"/>
      <c r="CN3354"/>
      <c r="CO3354"/>
      <c r="CP3354"/>
      <c r="CQ3354"/>
      <c r="CR3354"/>
      <c r="CS3354"/>
      <c r="CT3354"/>
      <c r="CU3354"/>
      <c r="CV3354"/>
      <c r="CW3354"/>
      <c r="CX3354"/>
      <c r="CY3354"/>
      <c r="CZ3354"/>
      <c r="DA3354"/>
      <c r="DB3354"/>
      <c r="DC3354"/>
      <c r="DD3354"/>
      <c r="DE3354" s="63">
        <v>5.1128922707933251</v>
      </c>
      <c r="DF3354" s="63">
        <v>11.385109102887407</v>
      </c>
      <c r="DG3354" s="63"/>
      <c r="DH3354" s="63">
        <v>20.132295255875217</v>
      </c>
      <c r="DI3354" s="63">
        <v>17.772246117714825</v>
      </c>
      <c r="DJ3354" s="63"/>
      <c r="DK3354" s="14">
        <f t="shared" si="36"/>
        <v>16.498001373680733</v>
      </c>
      <c r="DL3354" s="14"/>
      <c r="DM3354" s="14">
        <f t="shared" si="37"/>
        <v>36.63029662955595</v>
      </c>
      <c r="DN3354" s="63">
        <v>54.402542747270772</v>
      </c>
      <c r="DO3354" s="63"/>
    </row>
    <row r="3355" spans="1:119" hidden="1" x14ac:dyDescent="0.25">
      <c r="A3355" s="1" t="s">
        <v>480</v>
      </c>
      <c r="B3355" s="1" t="s">
        <v>392</v>
      </c>
      <c r="C3355" s="53" t="s">
        <v>381</v>
      </c>
      <c r="D3355" s="85">
        <v>2020</v>
      </c>
      <c r="E3355" s="62">
        <v>44034</v>
      </c>
      <c r="F3355" s="3"/>
      <c r="AK3355" s="4"/>
      <c r="AL3355" s="4"/>
      <c r="AM3355" s="1"/>
      <c r="AN3355" s="1"/>
      <c r="AO3355" s="1"/>
      <c r="AP3355" s="4"/>
      <c r="CB3355" s="4"/>
      <c r="CJ3355"/>
      <c r="CK3355"/>
      <c r="CL3355"/>
      <c r="CM3355"/>
      <c r="CN3355"/>
      <c r="CO3355"/>
      <c r="CP3355"/>
      <c r="CQ3355"/>
      <c r="CR3355"/>
      <c r="CS3355"/>
      <c r="CT3355"/>
      <c r="CU3355"/>
      <c r="CV3355"/>
      <c r="CW3355"/>
      <c r="CX3355"/>
      <c r="CY3355"/>
      <c r="CZ3355"/>
      <c r="DA3355"/>
      <c r="DB3355"/>
      <c r="DC3355"/>
      <c r="DD3355"/>
      <c r="DE3355" s="63">
        <v>5.6176874173471951</v>
      </c>
      <c r="DF3355" s="63">
        <v>6.8195333863510665</v>
      </c>
      <c r="DG3355" s="63"/>
      <c r="DH3355" s="63">
        <v>16.419853021308597</v>
      </c>
      <c r="DI3355" s="63">
        <v>18.948322676046178</v>
      </c>
      <c r="DJ3355" s="63"/>
      <c r="DK3355" s="14">
        <f t="shared" si="36"/>
        <v>12.437220803698262</v>
      </c>
      <c r="DL3355" s="14"/>
      <c r="DM3355" s="14">
        <f t="shared" si="37"/>
        <v>28.857073825006857</v>
      </c>
      <c r="DN3355" s="63">
        <v>47.805396501053039</v>
      </c>
      <c r="DO3355" s="63"/>
    </row>
    <row r="3356" spans="1:119" hidden="1" x14ac:dyDescent="0.25">
      <c r="A3356" s="1" t="s">
        <v>480</v>
      </c>
      <c r="B3356" s="1" t="s">
        <v>392</v>
      </c>
      <c r="C3356" s="53" t="s">
        <v>393</v>
      </c>
      <c r="D3356" s="85">
        <v>2020</v>
      </c>
      <c r="E3356" s="62">
        <v>44034</v>
      </c>
      <c r="F3356" s="3"/>
      <c r="AK3356" s="4"/>
      <c r="AL3356" s="4"/>
      <c r="AM3356" s="1"/>
      <c r="AN3356" s="1"/>
      <c r="AO3356" s="1"/>
      <c r="AP3356" s="4"/>
      <c r="CB3356" s="4"/>
      <c r="CJ3356"/>
      <c r="CK3356"/>
      <c r="CL3356"/>
      <c r="CM3356"/>
      <c r="CN3356"/>
      <c r="CO3356"/>
      <c r="CP3356"/>
      <c r="CQ3356"/>
      <c r="CR3356"/>
      <c r="CS3356"/>
      <c r="CT3356"/>
      <c r="CU3356"/>
      <c r="CV3356"/>
      <c r="CW3356"/>
      <c r="CX3356"/>
      <c r="CY3356"/>
      <c r="CZ3356"/>
      <c r="DA3356"/>
      <c r="DB3356"/>
      <c r="DC3356"/>
      <c r="DD3356"/>
      <c r="DE3356" s="63">
        <v>5.9594835055718409</v>
      </c>
      <c r="DF3356" s="63">
        <v>7.8163814861918457</v>
      </c>
      <c r="DG3356" s="63"/>
      <c r="DH3356" s="63">
        <v>20.194184108276602</v>
      </c>
      <c r="DI3356" s="63">
        <v>23.048370239720953</v>
      </c>
      <c r="DJ3356" s="63"/>
      <c r="DK3356" s="14">
        <f t="shared" si="36"/>
        <v>13.775864991763687</v>
      </c>
      <c r="DL3356" s="14"/>
      <c r="DM3356" s="14">
        <f t="shared" si="37"/>
        <v>33.970049100040285</v>
      </c>
      <c r="DN3356" s="63">
        <v>57.018419339761238</v>
      </c>
      <c r="DO3356" s="63"/>
    </row>
    <row r="3357" spans="1:119" hidden="1" x14ac:dyDescent="0.25">
      <c r="A3357" s="1" t="s">
        <v>480</v>
      </c>
      <c r="B3357" s="1" t="s">
        <v>392</v>
      </c>
      <c r="C3357" s="53" t="s">
        <v>379</v>
      </c>
      <c r="D3357" s="85">
        <v>2020</v>
      </c>
      <c r="E3357" s="62">
        <v>44147</v>
      </c>
      <c r="F3357" s="3"/>
      <c r="AK3357" s="4"/>
      <c r="AL3357" s="4"/>
      <c r="AM3357" s="1"/>
      <c r="AN3357" s="1"/>
      <c r="AO3357" s="1"/>
      <c r="AP3357" s="4"/>
      <c r="CB3357" s="4"/>
      <c r="CJ3357"/>
      <c r="CK3357"/>
      <c r="CL3357"/>
      <c r="CM3357"/>
      <c r="CN3357"/>
      <c r="CO3357"/>
      <c r="CP3357"/>
      <c r="CQ3357"/>
      <c r="CR3357"/>
      <c r="CS3357"/>
      <c r="CT3357"/>
      <c r="CU3357"/>
      <c r="CV3357"/>
      <c r="CW3357"/>
      <c r="CX3357"/>
      <c r="CY3357"/>
      <c r="CZ3357"/>
      <c r="DA3357"/>
      <c r="DB3357"/>
      <c r="DC3357"/>
      <c r="DD3357"/>
      <c r="DE3357" s="64">
        <v>11.134319512993972</v>
      </c>
      <c r="DF3357" s="64">
        <v>5.2482316826377602</v>
      </c>
      <c r="DG3357" s="64"/>
      <c r="DH3357" s="64">
        <v>11.200246148004695</v>
      </c>
      <c r="DI3357" s="64">
        <v>17.020852138518254</v>
      </c>
      <c r="DJ3357" s="64"/>
      <c r="DK3357" s="14">
        <f t="shared" si="36"/>
        <v>16.382551195631734</v>
      </c>
      <c r="DL3357" s="14"/>
      <c r="DM3357" s="14">
        <f t="shared" si="37"/>
        <v>27.582797343636429</v>
      </c>
      <c r="DN3357" s="65">
        <v>44.60364948215468</v>
      </c>
      <c r="DO3357" s="65"/>
    </row>
    <row r="3358" spans="1:119" hidden="1" x14ac:dyDescent="0.25">
      <c r="A3358" s="1" t="s">
        <v>480</v>
      </c>
      <c r="B3358" s="1" t="s">
        <v>392</v>
      </c>
      <c r="C3358" s="53" t="s">
        <v>382</v>
      </c>
      <c r="D3358" s="85">
        <v>2020</v>
      </c>
      <c r="E3358" s="62">
        <v>44147</v>
      </c>
      <c r="F3358" s="3"/>
      <c r="AK3358" s="4"/>
      <c r="AL3358" s="4"/>
      <c r="AM3358" s="1"/>
      <c r="AN3358" s="1"/>
      <c r="AO3358" s="1"/>
      <c r="AP3358" s="4"/>
      <c r="CB3358" s="4"/>
      <c r="CJ3358"/>
      <c r="CK3358"/>
      <c r="CL3358"/>
      <c r="CM3358"/>
      <c r="CN3358"/>
      <c r="CO3358"/>
      <c r="CP3358"/>
      <c r="CQ3358"/>
      <c r="CR3358"/>
      <c r="CS3358"/>
      <c r="CT3358"/>
      <c r="CU3358"/>
      <c r="CV3358"/>
      <c r="CW3358"/>
      <c r="CX3358"/>
      <c r="CY3358"/>
      <c r="CZ3358"/>
      <c r="DA3358"/>
      <c r="DB3358"/>
      <c r="DC3358"/>
      <c r="DD3358"/>
      <c r="DE3358" s="64">
        <v>15.468012574400166</v>
      </c>
      <c r="DF3358" s="64">
        <v>5.3179122002849644</v>
      </c>
      <c r="DG3358" s="64"/>
      <c r="DH3358" s="64">
        <v>13.586768269975078</v>
      </c>
      <c r="DI3358" s="64">
        <v>18.135702553523316</v>
      </c>
      <c r="DJ3358" s="64"/>
      <c r="DK3358" s="14">
        <f t="shared" si="36"/>
        <v>20.785924774685132</v>
      </c>
      <c r="DL3358" s="14"/>
      <c r="DM3358" s="14">
        <f t="shared" si="37"/>
        <v>34.37269304466021</v>
      </c>
      <c r="DN3358" s="65">
        <v>52.508395598183526</v>
      </c>
      <c r="DO3358" s="65"/>
    </row>
    <row r="3359" spans="1:119" hidden="1" x14ac:dyDescent="0.25">
      <c r="A3359" s="1" t="s">
        <v>480</v>
      </c>
      <c r="B3359" s="1" t="s">
        <v>392</v>
      </c>
      <c r="C3359" s="55" t="s">
        <v>380</v>
      </c>
      <c r="D3359" s="85">
        <v>2020</v>
      </c>
      <c r="E3359" s="62">
        <v>44147</v>
      </c>
      <c r="F3359" s="3"/>
      <c r="AK3359" s="4"/>
      <c r="AL3359" s="4"/>
      <c r="AM3359" s="1"/>
      <c r="AN3359" s="1"/>
      <c r="AO3359" s="1"/>
      <c r="AP3359" s="4"/>
      <c r="CB3359" s="4"/>
      <c r="CJ3359"/>
      <c r="CK3359"/>
      <c r="CL3359"/>
      <c r="CM3359"/>
      <c r="CN3359"/>
      <c r="CO3359"/>
      <c r="CP3359"/>
      <c r="CQ3359"/>
      <c r="CR3359"/>
      <c r="CS3359"/>
      <c r="CT3359"/>
      <c r="CU3359"/>
      <c r="CV3359"/>
      <c r="CW3359"/>
      <c r="CX3359"/>
      <c r="CY3359"/>
      <c r="CZ3359"/>
      <c r="DA3359"/>
      <c r="DB3359"/>
      <c r="DC3359"/>
      <c r="DD3359"/>
      <c r="DE3359" s="64">
        <v>14.205269757478558</v>
      </c>
      <c r="DF3359" s="64">
        <v>5.0689201173266802</v>
      </c>
      <c r="DG3359" s="64"/>
      <c r="DH3359" s="64">
        <v>13.292275864970705</v>
      </c>
      <c r="DI3359" s="64">
        <v>18.061594651884789</v>
      </c>
      <c r="DJ3359" s="64"/>
      <c r="DK3359" s="14">
        <f t="shared" si="36"/>
        <v>19.274189874805238</v>
      </c>
      <c r="DL3359" s="14"/>
      <c r="DM3359" s="14">
        <f t="shared" si="37"/>
        <v>32.566465739775943</v>
      </c>
      <c r="DN3359" s="64">
        <v>50.628060391660732</v>
      </c>
      <c r="DO3359" s="64"/>
    </row>
    <row r="3360" spans="1:119" hidden="1" x14ac:dyDescent="0.25">
      <c r="A3360" s="1" t="s">
        <v>480</v>
      </c>
      <c r="B3360" s="1" t="s">
        <v>392</v>
      </c>
      <c r="C3360" s="55" t="s">
        <v>383</v>
      </c>
      <c r="D3360" s="85">
        <v>2020</v>
      </c>
      <c r="E3360" s="62">
        <v>44147</v>
      </c>
      <c r="F3360" s="3"/>
      <c r="AK3360" s="4"/>
      <c r="AL3360" s="4"/>
      <c r="AM3360" s="1"/>
      <c r="AN3360" s="1"/>
      <c r="AO3360" s="1"/>
      <c r="AP3360" s="4"/>
      <c r="CB3360" s="4"/>
      <c r="CJ3360"/>
      <c r="CK3360"/>
      <c r="CL3360"/>
      <c r="CM3360"/>
      <c r="CN3360"/>
      <c r="CO3360"/>
      <c r="CP3360"/>
      <c r="CQ3360"/>
      <c r="CR3360"/>
      <c r="CS3360"/>
      <c r="CT3360"/>
      <c r="CU3360"/>
      <c r="CV3360"/>
      <c r="CW3360"/>
      <c r="CX3360"/>
      <c r="CY3360"/>
      <c r="CZ3360"/>
      <c r="DA3360"/>
      <c r="DB3360"/>
      <c r="DC3360"/>
      <c r="DD3360"/>
      <c r="DE3360" s="64">
        <v>15.417411883829363</v>
      </c>
      <c r="DF3360" s="64">
        <v>5.0058823036245235</v>
      </c>
      <c r="DG3360" s="64"/>
      <c r="DH3360" s="64">
        <v>7.3393143625980777</v>
      </c>
      <c r="DI3360" s="64">
        <v>16.635362714329297</v>
      </c>
      <c r="DJ3360" s="64"/>
      <c r="DK3360" s="14">
        <f t="shared" si="36"/>
        <v>20.423294187453887</v>
      </c>
      <c r="DL3360" s="14"/>
      <c r="DM3360" s="14">
        <f t="shared" si="37"/>
        <v>27.762608550051965</v>
      </c>
      <c r="DN3360" s="64">
        <v>44.397971264381262</v>
      </c>
      <c r="DO3360" s="64"/>
    </row>
    <row r="3361" spans="1:119" hidden="1" x14ac:dyDescent="0.25">
      <c r="A3361" s="1" t="s">
        <v>480</v>
      </c>
      <c r="B3361" s="1" t="s">
        <v>392</v>
      </c>
      <c r="C3361" s="55" t="s">
        <v>384</v>
      </c>
      <c r="D3361" s="85">
        <v>2020</v>
      </c>
      <c r="E3361" s="62">
        <v>44147</v>
      </c>
      <c r="F3361" s="3"/>
      <c r="AK3361" s="4"/>
      <c r="AL3361" s="4"/>
      <c r="AM3361" s="1"/>
      <c r="AN3361" s="1"/>
      <c r="AO3361" s="1"/>
      <c r="AP3361" s="4"/>
      <c r="CB3361" s="4"/>
      <c r="CJ3361"/>
      <c r="CK3361"/>
      <c r="CL3361"/>
      <c r="CM3361"/>
      <c r="CN3361"/>
      <c r="CO3361"/>
      <c r="CP3361"/>
      <c r="CQ3361"/>
      <c r="CR3361"/>
      <c r="CS3361"/>
      <c r="CT3361"/>
      <c r="CU3361"/>
      <c r="CV3361"/>
      <c r="CW3361"/>
      <c r="CX3361"/>
      <c r="CY3361"/>
      <c r="CZ3361"/>
      <c r="DA3361"/>
      <c r="DB3361"/>
      <c r="DC3361"/>
      <c r="DD3361"/>
      <c r="DE3361" s="64">
        <v>8.4582177710684352</v>
      </c>
      <c r="DF3361" s="64">
        <v>4.5608768220329488</v>
      </c>
      <c r="DG3361" s="64"/>
      <c r="DH3361" s="64">
        <v>7.9498597169879481</v>
      </c>
      <c r="DI3361" s="64">
        <v>14.514828277782433</v>
      </c>
      <c r="DJ3361" s="64"/>
      <c r="DK3361" s="14">
        <f t="shared" si="36"/>
        <v>13.019094593101384</v>
      </c>
      <c r="DL3361" s="14"/>
      <c r="DM3361" s="14">
        <f t="shared" si="37"/>
        <v>20.96895431008933</v>
      </c>
      <c r="DN3361" s="64">
        <v>35.483782587871765</v>
      </c>
      <c r="DO3361" s="64"/>
    </row>
    <row r="3362" spans="1:119" hidden="1" x14ac:dyDescent="0.25">
      <c r="A3362" s="1" t="s">
        <v>480</v>
      </c>
      <c r="B3362" s="1" t="s">
        <v>392</v>
      </c>
      <c r="C3362" s="53" t="s">
        <v>381</v>
      </c>
      <c r="D3362" s="85">
        <v>2020</v>
      </c>
      <c r="E3362" s="62">
        <v>44147</v>
      </c>
      <c r="F3362" s="3"/>
      <c r="AK3362" s="4"/>
      <c r="AL3362" s="4"/>
      <c r="AM3362" s="1"/>
      <c r="AN3362" s="1"/>
      <c r="AO3362" s="1"/>
      <c r="AP3362" s="4"/>
      <c r="CB3362" s="4"/>
      <c r="CJ3362"/>
      <c r="CK3362"/>
      <c r="CL3362"/>
      <c r="CM3362"/>
      <c r="CN3362"/>
      <c r="CO3362"/>
      <c r="CP3362"/>
      <c r="CQ3362"/>
      <c r="CR3362"/>
      <c r="CS3362"/>
      <c r="CT3362"/>
      <c r="CU3362"/>
      <c r="CV3362"/>
      <c r="CW3362"/>
      <c r="CX3362"/>
      <c r="CY3362"/>
      <c r="CZ3362"/>
      <c r="DA3362"/>
      <c r="DB3362"/>
      <c r="DC3362"/>
      <c r="DD3362"/>
      <c r="DE3362" s="64">
        <v>9.930493728313305</v>
      </c>
      <c r="DF3362" s="64">
        <v>4.5653999634174287</v>
      </c>
      <c r="DG3362" s="64"/>
      <c r="DH3362" s="64">
        <v>11.879261068337406</v>
      </c>
      <c r="DI3362" s="64">
        <v>16.069957817516372</v>
      </c>
      <c r="DJ3362" s="64"/>
      <c r="DK3362" s="14">
        <f t="shared" si="36"/>
        <v>14.495893691730734</v>
      </c>
      <c r="DL3362" s="14"/>
      <c r="DM3362" s="14">
        <f t="shared" si="37"/>
        <v>26.375154760068142</v>
      </c>
      <c r="DN3362" s="64">
        <v>42.44511257758451</v>
      </c>
      <c r="DO3362" s="64"/>
    </row>
    <row r="3363" spans="1:119" hidden="1" x14ac:dyDescent="0.25">
      <c r="A3363" s="1" t="s">
        <v>480</v>
      </c>
      <c r="B3363" s="1" t="s">
        <v>392</v>
      </c>
      <c r="C3363" s="53" t="s">
        <v>393</v>
      </c>
      <c r="D3363" s="85">
        <v>2020</v>
      </c>
      <c r="E3363" s="62">
        <v>44147</v>
      </c>
      <c r="F3363" s="3"/>
      <c r="AK3363" s="4"/>
      <c r="AL3363" s="4"/>
      <c r="AM3363" s="1"/>
      <c r="AN3363" s="1"/>
      <c r="AO3363" s="1"/>
      <c r="AP3363" s="4"/>
      <c r="CB3363" s="4"/>
      <c r="CJ3363"/>
      <c r="CK3363"/>
      <c r="CL3363"/>
      <c r="CM3363"/>
      <c r="CN3363"/>
      <c r="CO3363"/>
      <c r="CP3363"/>
      <c r="CQ3363"/>
      <c r="CR3363"/>
      <c r="CS3363"/>
      <c r="CT3363"/>
      <c r="CU3363"/>
      <c r="CV3363"/>
      <c r="CW3363"/>
      <c r="CX3363"/>
      <c r="CY3363"/>
      <c r="CZ3363"/>
      <c r="DA3363"/>
      <c r="DB3363"/>
      <c r="DC3363"/>
      <c r="DD3363"/>
      <c r="DE3363" s="64">
        <v>72.091241002742976</v>
      </c>
      <c r="DF3363" s="64">
        <v>86.431409140003566</v>
      </c>
      <c r="DG3363" s="64"/>
      <c r="DH3363" s="64">
        <v>88.627919272845077</v>
      </c>
      <c r="DI3363" s="64">
        <v>57.590839500133754</v>
      </c>
      <c r="DJ3363" s="64"/>
      <c r="DK3363" s="14">
        <f t="shared" si="36"/>
        <v>158.52265014274656</v>
      </c>
      <c r="DL3363" s="14"/>
      <c r="DM3363" s="14">
        <f t="shared" si="37"/>
        <v>247.15056941559163</v>
      </c>
      <c r="DN3363" s="64">
        <v>304.7414089157254</v>
      </c>
      <c r="DO3363" s="64"/>
    </row>
    <row r="3364" spans="1:119" hidden="1" x14ac:dyDescent="0.25">
      <c r="A3364" s="1" t="s">
        <v>480</v>
      </c>
      <c r="B3364" s="1" t="s">
        <v>392</v>
      </c>
      <c r="C3364" s="4" t="s">
        <v>379</v>
      </c>
      <c r="D3364" s="85">
        <v>2020</v>
      </c>
      <c r="E3364" s="3">
        <v>44051</v>
      </c>
      <c r="AK3364" s="1"/>
      <c r="AL3364" s="1"/>
      <c r="BV3364" s="66"/>
      <c r="CB3364" s="4"/>
    </row>
    <row r="3365" spans="1:119" hidden="1" x14ac:dyDescent="0.25">
      <c r="A3365" s="1" t="s">
        <v>480</v>
      </c>
      <c r="B3365" s="1" t="s">
        <v>392</v>
      </c>
      <c r="C3365" s="4" t="s">
        <v>379</v>
      </c>
      <c r="D3365" s="85">
        <v>2020</v>
      </c>
      <c r="E3365" s="3">
        <v>44054</v>
      </c>
      <c r="AK3365" s="1"/>
      <c r="AL3365" s="1"/>
      <c r="BV3365" s="66"/>
      <c r="CB3365" s="4"/>
    </row>
    <row r="3366" spans="1:119" hidden="1" x14ac:dyDescent="0.25">
      <c r="A3366" s="1" t="s">
        <v>480</v>
      </c>
      <c r="B3366" s="1" t="s">
        <v>392</v>
      </c>
      <c r="C3366" s="4" t="s">
        <v>379</v>
      </c>
      <c r="D3366" s="85">
        <v>2020</v>
      </c>
      <c r="E3366" s="3">
        <v>44055</v>
      </c>
      <c r="AK3366" s="1"/>
      <c r="AL3366" s="1"/>
      <c r="BV3366" s="66"/>
      <c r="CB3366" s="4"/>
    </row>
    <row r="3367" spans="1:119" hidden="1" x14ac:dyDescent="0.25">
      <c r="A3367" s="1" t="s">
        <v>480</v>
      </c>
      <c r="B3367" s="1" t="s">
        <v>392</v>
      </c>
      <c r="C3367" s="4" t="s">
        <v>379</v>
      </c>
      <c r="D3367" s="85">
        <v>2020</v>
      </c>
      <c r="E3367" s="3">
        <v>44056</v>
      </c>
      <c r="AK3367" s="1"/>
      <c r="AL3367" s="1"/>
      <c r="BV3367" s="66">
        <v>10</v>
      </c>
      <c r="CB3367" s="4">
        <v>1</v>
      </c>
    </row>
    <row r="3368" spans="1:119" hidden="1" x14ac:dyDescent="0.25">
      <c r="A3368" s="1" t="s">
        <v>480</v>
      </c>
      <c r="B3368" s="1" t="s">
        <v>392</v>
      </c>
      <c r="C3368" s="4" t="s">
        <v>379</v>
      </c>
      <c r="D3368" s="85">
        <v>2020</v>
      </c>
      <c r="E3368" s="67">
        <v>44063</v>
      </c>
      <c r="AK3368" s="1"/>
      <c r="AL3368" s="1"/>
      <c r="AX3368" s="22">
        <v>7.9656521482211369E-3</v>
      </c>
      <c r="AY3368" s="22"/>
      <c r="BV3368" s="66">
        <v>10</v>
      </c>
      <c r="CB3368" s="4">
        <v>1</v>
      </c>
    </row>
    <row r="3369" spans="1:119" hidden="1" x14ac:dyDescent="0.25">
      <c r="A3369" s="1" t="s">
        <v>480</v>
      </c>
      <c r="B3369" s="1" t="s">
        <v>392</v>
      </c>
      <c r="C3369" s="4" t="s">
        <v>379</v>
      </c>
      <c r="D3369" s="85">
        <v>2020</v>
      </c>
      <c r="E3369" s="67">
        <v>44069</v>
      </c>
      <c r="AK3369" s="1"/>
      <c r="AL3369" s="1"/>
      <c r="AX3369" s="22">
        <v>5.2512926433111833E-2</v>
      </c>
      <c r="AY3369" s="22"/>
      <c r="BV3369" s="66">
        <v>10</v>
      </c>
      <c r="CB3369" s="4">
        <v>1.6666666666666667</v>
      </c>
    </row>
    <row r="3370" spans="1:119" hidden="1" x14ac:dyDescent="0.25">
      <c r="A3370" s="1" t="s">
        <v>480</v>
      </c>
      <c r="B3370" s="1" t="s">
        <v>392</v>
      </c>
      <c r="C3370" s="4" t="s">
        <v>379</v>
      </c>
      <c r="D3370" s="85">
        <v>2020</v>
      </c>
      <c r="E3370" s="67">
        <v>44074</v>
      </c>
      <c r="AK3370" s="1"/>
      <c r="AL3370" s="1"/>
      <c r="AX3370" s="22">
        <v>3.110449358070971E-2</v>
      </c>
      <c r="AY3370" s="22"/>
      <c r="BV3370" s="66">
        <v>11</v>
      </c>
      <c r="CB3370" s="4">
        <v>2</v>
      </c>
    </row>
    <row r="3371" spans="1:119" hidden="1" x14ac:dyDescent="0.25">
      <c r="A3371" s="1" t="s">
        <v>480</v>
      </c>
      <c r="B3371" s="1" t="s">
        <v>392</v>
      </c>
      <c r="C3371" s="4" t="s">
        <v>379</v>
      </c>
      <c r="D3371" s="85">
        <v>2020</v>
      </c>
      <c r="E3371" s="67">
        <v>44078</v>
      </c>
      <c r="AK3371" s="1"/>
      <c r="AL3371" s="1"/>
      <c r="AX3371" s="22">
        <v>4.7911213594778623E-2</v>
      </c>
      <c r="AY3371" s="22"/>
      <c r="BV3371" s="66">
        <v>11</v>
      </c>
      <c r="CB3371" s="4">
        <v>2.3333333333333335</v>
      </c>
    </row>
    <row r="3372" spans="1:119" hidden="1" x14ac:dyDescent="0.25">
      <c r="A3372" s="1" t="s">
        <v>480</v>
      </c>
      <c r="B3372" s="1" t="s">
        <v>392</v>
      </c>
      <c r="C3372" s="4" t="s">
        <v>379</v>
      </c>
      <c r="D3372" s="85">
        <v>2020</v>
      </c>
      <c r="E3372" s="67">
        <v>44081</v>
      </c>
      <c r="AK3372" s="1"/>
      <c r="AL3372" s="1"/>
      <c r="AX3372" s="22">
        <v>7.0853288813501766E-2</v>
      </c>
      <c r="AY3372" s="22"/>
      <c r="BV3372" s="66">
        <v>11</v>
      </c>
      <c r="CB3372" s="4">
        <v>3</v>
      </c>
    </row>
    <row r="3373" spans="1:119" hidden="1" x14ac:dyDescent="0.25">
      <c r="A3373" s="1" t="s">
        <v>480</v>
      </c>
      <c r="B3373" s="1" t="s">
        <v>392</v>
      </c>
      <c r="C3373" s="4" t="s">
        <v>379</v>
      </c>
      <c r="D3373" s="85">
        <v>2020</v>
      </c>
      <c r="E3373" s="67">
        <v>44088</v>
      </c>
      <c r="AK3373" s="1"/>
      <c r="AL3373" s="1"/>
      <c r="AX3373" s="22">
        <v>8.8995635623352928E-2</v>
      </c>
      <c r="AY3373" s="22"/>
      <c r="BV3373" s="66">
        <v>18</v>
      </c>
      <c r="CB3373" s="4">
        <v>3.2222222222222223</v>
      </c>
    </row>
    <row r="3374" spans="1:119" hidden="1" x14ac:dyDescent="0.25">
      <c r="A3374" s="1" t="s">
        <v>480</v>
      </c>
      <c r="B3374" s="1" t="s">
        <v>392</v>
      </c>
      <c r="C3374" s="4" t="s">
        <v>379</v>
      </c>
      <c r="D3374" s="85">
        <v>2020</v>
      </c>
      <c r="E3374" s="68">
        <v>44091</v>
      </c>
      <c r="AK3374" s="1"/>
      <c r="AL3374" s="1"/>
      <c r="AX3374" s="22">
        <v>9.3601425291908916E-2</v>
      </c>
      <c r="AY3374" s="22"/>
      <c r="BV3374" s="66"/>
      <c r="CB3374" s="4"/>
    </row>
    <row r="3375" spans="1:119" hidden="1" x14ac:dyDescent="0.25">
      <c r="A3375" s="1" t="s">
        <v>480</v>
      </c>
      <c r="B3375" s="1" t="s">
        <v>392</v>
      </c>
      <c r="C3375" s="4" t="s">
        <v>379</v>
      </c>
      <c r="D3375" s="85">
        <v>2020</v>
      </c>
      <c r="E3375" s="3">
        <v>44092</v>
      </c>
      <c r="AK3375" s="1"/>
      <c r="AL3375" s="1"/>
      <c r="BV3375" s="66">
        <v>18</v>
      </c>
      <c r="CB3375" s="4">
        <v>4</v>
      </c>
    </row>
    <row r="3376" spans="1:119" hidden="1" x14ac:dyDescent="0.25">
      <c r="A3376" s="1" t="s">
        <v>480</v>
      </c>
      <c r="B3376" s="1" t="s">
        <v>392</v>
      </c>
      <c r="C3376" s="4" t="s">
        <v>379</v>
      </c>
      <c r="D3376" s="85">
        <v>2020</v>
      </c>
      <c r="E3376" s="67">
        <v>44096</v>
      </c>
      <c r="AK3376" s="1"/>
      <c r="AL3376" s="1"/>
      <c r="AX3376" s="22">
        <v>0.19978413569183448</v>
      </c>
      <c r="AY3376" s="22"/>
      <c r="BV3376" s="66">
        <v>21.333333333333332</v>
      </c>
      <c r="CB3376" s="4">
        <v>4.1111111111111107</v>
      </c>
    </row>
    <row r="3377" spans="1:80" hidden="1" x14ac:dyDescent="0.25">
      <c r="A3377" s="1" t="s">
        <v>480</v>
      </c>
      <c r="B3377" s="1" t="s">
        <v>392</v>
      </c>
      <c r="C3377" s="4" t="s">
        <v>379</v>
      </c>
      <c r="D3377" s="85">
        <v>2020</v>
      </c>
      <c r="E3377" s="67">
        <v>44099</v>
      </c>
      <c r="AK3377" s="1"/>
      <c r="AL3377" s="1"/>
      <c r="AX3377" s="22">
        <v>0.28472632403309966</v>
      </c>
      <c r="AY3377" s="22"/>
      <c r="BV3377" s="66">
        <v>22</v>
      </c>
      <c r="CB3377" s="4">
        <v>4.7777777777777777</v>
      </c>
    </row>
    <row r="3378" spans="1:80" hidden="1" x14ac:dyDescent="0.25">
      <c r="A3378" s="1" t="s">
        <v>480</v>
      </c>
      <c r="B3378" s="1" t="s">
        <v>392</v>
      </c>
      <c r="C3378" s="4" t="s">
        <v>379</v>
      </c>
      <c r="D3378" s="85">
        <v>2020</v>
      </c>
      <c r="E3378" s="3">
        <v>44103</v>
      </c>
      <c r="AK3378" s="1"/>
      <c r="AL3378" s="1"/>
      <c r="BV3378" s="66">
        <v>22</v>
      </c>
      <c r="CB3378" s="4">
        <v>5</v>
      </c>
    </row>
    <row r="3379" spans="1:80" hidden="1" x14ac:dyDescent="0.25">
      <c r="A3379" s="1" t="s">
        <v>480</v>
      </c>
      <c r="B3379" s="1" t="s">
        <v>392</v>
      </c>
      <c r="C3379" s="4" t="s">
        <v>379</v>
      </c>
      <c r="D3379" s="85">
        <v>2020</v>
      </c>
      <c r="E3379" s="67">
        <v>44106</v>
      </c>
      <c r="AK3379" s="1"/>
      <c r="AL3379" s="1"/>
      <c r="AX3379" s="22">
        <v>0.67427247089159381</v>
      </c>
      <c r="AY3379" s="22"/>
      <c r="BV3379" s="66">
        <v>22</v>
      </c>
      <c r="CB3379" s="4">
        <v>5.1111111111111107</v>
      </c>
    </row>
    <row r="3380" spans="1:80" hidden="1" x14ac:dyDescent="0.25">
      <c r="A3380" s="1" t="s">
        <v>480</v>
      </c>
      <c r="B3380" s="1" t="s">
        <v>392</v>
      </c>
      <c r="C3380" s="4" t="s">
        <v>379</v>
      </c>
      <c r="D3380" s="85">
        <v>2020</v>
      </c>
      <c r="E3380" s="67">
        <v>44109</v>
      </c>
      <c r="AK3380" s="1"/>
      <c r="AL3380" s="1"/>
      <c r="AX3380" s="22">
        <v>0.62740484316252887</v>
      </c>
      <c r="AY3380" s="22"/>
      <c r="BV3380" s="66">
        <v>30</v>
      </c>
      <c r="CB3380" s="4">
        <v>5.8888888888888893</v>
      </c>
    </row>
    <row r="3381" spans="1:80" hidden="1" x14ac:dyDescent="0.25">
      <c r="A3381" s="1" t="s">
        <v>480</v>
      </c>
      <c r="B3381" s="1" t="s">
        <v>392</v>
      </c>
      <c r="C3381" s="4" t="s">
        <v>379</v>
      </c>
      <c r="D3381" s="85">
        <v>2020</v>
      </c>
      <c r="E3381" s="67">
        <v>44113</v>
      </c>
      <c r="AK3381" s="1"/>
      <c r="AL3381" s="1"/>
      <c r="AX3381" s="22">
        <v>0.85223053021204132</v>
      </c>
      <c r="AY3381" s="22"/>
      <c r="BV3381" s="66">
        <v>30.666666666666668</v>
      </c>
      <c r="CB3381" s="4">
        <v>6.1111111111111107</v>
      </c>
    </row>
    <row r="3382" spans="1:80" hidden="1" x14ac:dyDescent="0.25">
      <c r="A3382" s="1" t="s">
        <v>480</v>
      </c>
      <c r="B3382" s="1" t="s">
        <v>392</v>
      </c>
      <c r="C3382" s="4" t="s">
        <v>379</v>
      </c>
      <c r="D3382" s="85">
        <v>2020</v>
      </c>
      <c r="E3382" s="68">
        <v>44116</v>
      </c>
      <c r="AK3382" s="1"/>
      <c r="AL3382" s="1"/>
      <c r="AX3382" s="22">
        <v>0.81421591848747765</v>
      </c>
      <c r="AY3382" s="22"/>
      <c r="BV3382" s="66"/>
      <c r="CB3382" s="4"/>
    </row>
    <row r="3383" spans="1:80" hidden="1" x14ac:dyDescent="0.25">
      <c r="A3383" s="1" t="s">
        <v>480</v>
      </c>
      <c r="B3383" s="1" t="s">
        <v>392</v>
      </c>
      <c r="C3383" s="4" t="s">
        <v>379</v>
      </c>
      <c r="D3383" s="85">
        <v>2020</v>
      </c>
      <c r="E3383" s="3">
        <v>44117</v>
      </c>
      <c r="AK3383" s="1"/>
      <c r="AL3383" s="1"/>
      <c r="BV3383" s="66">
        <v>31</v>
      </c>
      <c r="CB3383" s="4">
        <v>6.666666666666667</v>
      </c>
    </row>
    <row r="3384" spans="1:80" hidden="1" x14ac:dyDescent="0.25">
      <c r="A3384" s="1" t="s">
        <v>480</v>
      </c>
      <c r="B3384" s="1" t="s">
        <v>392</v>
      </c>
      <c r="C3384" s="4" t="s">
        <v>379</v>
      </c>
      <c r="D3384" s="85">
        <v>2020</v>
      </c>
      <c r="E3384" s="3">
        <v>44120</v>
      </c>
      <c r="AK3384" s="1"/>
      <c r="AL3384" s="1"/>
      <c r="BV3384" s="66">
        <v>31.333333333333332</v>
      </c>
      <c r="CB3384" s="4">
        <v>7</v>
      </c>
    </row>
    <row r="3385" spans="1:80" hidden="1" x14ac:dyDescent="0.25">
      <c r="A3385" s="1" t="s">
        <v>480</v>
      </c>
      <c r="B3385" s="1" t="s">
        <v>392</v>
      </c>
      <c r="C3385" s="4" t="s">
        <v>379</v>
      </c>
      <c r="D3385" s="85">
        <v>2020</v>
      </c>
      <c r="E3385" s="67">
        <v>44123</v>
      </c>
      <c r="AK3385" s="1"/>
      <c r="AL3385" s="1"/>
      <c r="AX3385" s="22">
        <v>0.87708256005713203</v>
      </c>
      <c r="AY3385" s="22"/>
      <c r="BV3385" s="66">
        <v>31.333333333333332</v>
      </c>
      <c r="CB3385" s="4">
        <v>7.1111111111111107</v>
      </c>
    </row>
    <row r="3386" spans="1:80" hidden="1" x14ac:dyDescent="0.25">
      <c r="A3386" s="1" t="s">
        <v>480</v>
      </c>
      <c r="B3386" s="1" t="s">
        <v>392</v>
      </c>
      <c r="C3386" s="4" t="s">
        <v>379</v>
      </c>
      <c r="D3386" s="85">
        <v>2020</v>
      </c>
      <c r="E3386" s="67">
        <v>44139</v>
      </c>
      <c r="AK3386" s="1"/>
      <c r="AL3386" s="1"/>
      <c r="AX3386" s="22">
        <v>0.93276306660354691</v>
      </c>
      <c r="AY3386" s="22"/>
      <c r="BV3386" s="66">
        <v>38.666666666666664</v>
      </c>
      <c r="CB3386" s="4">
        <v>9</v>
      </c>
    </row>
    <row r="3387" spans="1:80" hidden="1" x14ac:dyDescent="0.25">
      <c r="A3387" s="1" t="s">
        <v>480</v>
      </c>
      <c r="B3387" s="1" t="s">
        <v>392</v>
      </c>
      <c r="C3387" s="4" t="s">
        <v>379</v>
      </c>
      <c r="D3387" s="85">
        <v>2020</v>
      </c>
      <c r="E3387" s="3">
        <v>44141</v>
      </c>
      <c r="AK3387" s="1"/>
      <c r="AL3387" s="1"/>
      <c r="BV3387" s="66">
        <v>41</v>
      </c>
      <c r="CB3387" s="4">
        <v>9</v>
      </c>
    </row>
    <row r="3388" spans="1:80" hidden="1" x14ac:dyDescent="0.25">
      <c r="A3388" s="1" t="s">
        <v>480</v>
      </c>
      <c r="B3388" s="1" t="s">
        <v>392</v>
      </c>
      <c r="C3388" s="4" t="s">
        <v>379</v>
      </c>
      <c r="D3388" s="85">
        <v>2020</v>
      </c>
      <c r="E3388" s="69">
        <v>44146</v>
      </c>
      <c r="AK3388" s="1"/>
      <c r="AL3388" s="1"/>
      <c r="BF3388" s="1">
        <v>615.5</v>
      </c>
      <c r="BV3388" s="66"/>
      <c r="CB3388" s="4">
        <v>9</v>
      </c>
    </row>
    <row r="3389" spans="1:80" hidden="1" x14ac:dyDescent="0.25">
      <c r="A3389" s="1" t="s">
        <v>480</v>
      </c>
      <c r="B3389" s="1" t="s">
        <v>392</v>
      </c>
      <c r="C3389" s="4" t="s">
        <v>379</v>
      </c>
      <c r="D3389" s="85">
        <v>2020</v>
      </c>
      <c r="E3389" s="69">
        <v>44151</v>
      </c>
      <c r="AK3389" s="1"/>
      <c r="AL3389" s="1"/>
      <c r="BV3389" s="66"/>
      <c r="CB3389" s="4">
        <v>9</v>
      </c>
    </row>
    <row r="3390" spans="1:80" hidden="1" x14ac:dyDescent="0.25">
      <c r="A3390" s="1" t="s">
        <v>480</v>
      </c>
      <c r="B3390" s="1" t="s">
        <v>392</v>
      </c>
      <c r="C3390" s="4" t="s">
        <v>379</v>
      </c>
      <c r="D3390" s="85">
        <v>2020</v>
      </c>
      <c r="E3390" s="69">
        <v>44153</v>
      </c>
      <c r="AK3390" s="1"/>
      <c r="AL3390" s="1"/>
      <c r="BV3390" s="66"/>
      <c r="CB3390" s="4">
        <v>9</v>
      </c>
    </row>
    <row r="3391" spans="1:80" hidden="1" x14ac:dyDescent="0.25">
      <c r="A3391" s="1" t="s">
        <v>480</v>
      </c>
      <c r="B3391" s="1" t="s">
        <v>392</v>
      </c>
      <c r="C3391" s="4" t="s">
        <v>382</v>
      </c>
      <c r="D3391" s="85">
        <v>2020</v>
      </c>
      <c r="E3391" s="3">
        <v>44051</v>
      </c>
      <c r="AK3391" s="1"/>
      <c r="AL3391" s="1"/>
      <c r="BV3391" s="66"/>
      <c r="CB3391" s="4"/>
    </row>
    <row r="3392" spans="1:80" hidden="1" x14ac:dyDescent="0.25">
      <c r="A3392" s="1" t="s">
        <v>480</v>
      </c>
      <c r="B3392" s="1" t="s">
        <v>392</v>
      </c>
      <c r="C3392" s="4" t="s">
        <v>382</v>
      </c>
      <c r="D3392" s="85">
        <v>2020</v>
      </c>
      <c r="E3392" s="3">
        <v>44054</v>
      </c>
      <c r="AK3392" s="1"/>
      <c r="AL3392" s="1"/>
      <c r="BV3392" s="66"/>
      <c r="CB3392" s="4"/>
    </row>
    <row r="3393" spans="1:80" hidden="1" x14ac:dyDescent="0.25">
      <c r="A3393" s="1" t="s">
        <v>480</v>
      </c>
      <c r="B3393" s="1" t="s">
        <v>392</v>
      </c>
      <c r="C3393" s="4" t="s">
        <v>382</v>
      </c>
      <c r="D3393" s="85">
        <v>2020</v>
      </c>
      <c r="E3393" s="3">
        <v>44055</v>
      </c>
      <c r="AK3393" s="1"/>
      <c r="AL3393" s="1"/>
      <c r="BV3393" s="66"/>
      <c r="CB3393" s="4"/>
    </row>
    <row r="3394" spans="1:80" hidden="1" x14ac:dyDescent="0.25">
      <c r="A3394" s="1" t="s">
        <v>480</v>
      </c>
      <c r="B3394" s="1" t="s">
        <v>392</v>
      </c>
      <c r="C3394" s="4" t="s">
        <v>382</v>
      </c>
      <c r="D3394" s="85">
        <v>2020</v>
      </c>
      <c r="E3394" s="3">
        <v>44056</v>
      </c>
      <c r="AK3394" s="1"/>
      <c r="AL3394" s="1"/>
      <c r="BV3394" s="66">
        <v>10</v>
      </c>
      <c r="CB3394" s="4">
        <v>1</v>
      </c>
    </row>
    <row r="3395" spans="1:80" hidden="1" x14ac:dyDescent="0.25">
      <c r="A3395" s="1" t="s">
        <v>480</v>
      </c>
      <c r="B3395" s="1" t="s">
        <v>392</v>
      </c>
      <c r="C3395" s="4" t="s">
        <v>382</v>
      </c>
      <c r="D3395" s="85">
        <v>2020</v>
      </c>
      <c r="E3395" s="67">
        <v>44063</v>
      </c>
      <c r="AK3395" s="1"/>
      <c r="AL3395" s="1"/>
      <c r="AX3395" s="22">
        <v>1.1877395204619249E-2</v>
      </c>
      <c r="AY3395" s="22"/>
      <c r="BV3395" s="66">
        <v>10</v>
      </c>
      <c r="CB3395" s="4">
        <v>1</v>
      </c>
    </row>
    <row r="3396" spans="1:80" hidden="1" x14ac:dyDescent="0.25">
      <c r="A3396" s="1" t="s">
        <v>480</v>
      </c>
      <c r="B3396" s="1" t="s">
        <v>392</v>
      </c>
      <c r="C3396" s="4" t="s">
        <v>382</v>
      </c>
      <c r="D3396" s="85">
        <v>2020</v>
      </c>
      <c r="E3396" s="67">
        <v>44069</v>
      </c>
      <c r="AK3396" s="1"/>
      <c r="AL3396" s="1"/>
      <c r="AX3396" s="22">
        <v>9.6821476411978288E-2</v>
      </c>
      <c r="AY3396" s="22"/>
      <c r="BV3396" s="66">
        <v>10</v>
      </c>
      <c r="CB3396" s="4">
        <v>1.5555555555555556</v>
      </c>
    </row>
    <row r="3397" spans="1:80" hidden="1" x14ac:dyDescent="0.25">
      <c r="A3397" s="1" t="s">
        <v>480</v>
      </c>
      <c r="B3397" s="1" t="s">
        <v>392</v>
      </c>
      <c r="C3397" s="4" t="s">
        <v>382</v>
      </c>
      <c r="D3397" s="85">
        <v>2020</v>
      </c>
      <c r="E3397" s="67">
        <v>44074</v>
      </c>
      <c r="AK3397" s="1"/>
      <c r="AL3397" s="1"/>
      <c r="AX3397" s="22">
        <v>6.1749841085147431E-2</v>
      </c>
      <c r="AY3397" s="22"/>
      <c r="BV3397" s="66">
        <v>11</v>
      </c>
      <c r="CB3397" s="4">
        <v>2</v>
      </c>
    </row>
    <row r="3398" spans="1:80" hidden="1" x14ac:dyDescent="0.25">
      <c r="A3398" s="1" t="s">
        <v>480</v>
      </c>
      <c r="B3398" s="1" t="s">
        <v>392</v>
      </c>
      <c r="C3398" s="4" t="s">
        <v>382</v>
      </c>
      <c r="D3398" s="85">
        <v>2020</v>
      </c>
      <c r="E3398" s="67">
        <v>44078</v>
      </c>
      <c r="AK3398" s="1"/>
      <c r="AL3398" s="1"/>
      <c r="AX3398" s="22">
        <v>0.10282581033921494</v>
      </c>
      <c r="AY3398" s="22"/>
      <c r="BV3398" s="66">
        <v>11</v>
      </c>
      <c r="CB3398" s="4">
        <v>2</v>
      </c>
    </row>
    <row r="3399" spans="1:80" hidden="1" x14ac:dyDescent="0.25">
      <c r="A3399" s="1" t="s">
        <v>480</v>
      </c>
      <c r="B3399" s="1" t="s">
        <v>392</v>
      </c>
      <c r="C3399" s="4" t="s">
        <v>382</v>
      </c>
      <c r="D3399" s="85">
        <v>2020</v>
      </c>
      <c r="E3399" s="67">
        <v>44081</v>
      </c>
      <c r="AK3399" s="1"/>
      <c r="AL3399" s="1"/>
      <c r="AX3399" s="22">
        <v>0.16046224306758997</v>
      </c>
      <c r="AY3399" s="22"/>
      <c r="BV3399" s="66">
        <v>11</v>
      </c>
      <c r="CB3399" s="4">
        <v>2.7777777777777777</v>
      </c>
    </row>
    <row r="3400" spans="1:80" hidden="1" x14ac:dyDescent="0.25">
      <c r="A3400" s="1" t="s">
        <v>480</v>
      </c>
      <c r="B3400" s="1" t="s">
        <v>392</v>
      </c>
      <c r="C3400" s="4" t="s">
        <v>382</v>
      </c>
      <c r="D3400" s="85">
        <v>2020</v>
      </c>
      <c r="E3400" s="67">
        <v>44088</v>
      </c>
      <c r="AK3400" s="1"/>
      <c r="AL3400" s="1"/>
      <c r="AX3400" s="22">
        <v>0.24293359240629053</v>
      </c>
      <c r="AY3400" s="22"/>
      <c r="BV3400" s="66">
        <v>12</v>
      </c>
      <c r="CB3400" s="4">
        <v>3</v>
      </c>
    </row>
    <row r="3401" spans="1:80" hidden="1" x14ac:dyDescent="0.25">
      <c r="A3401" s="1" t="s">
        <v>480</v>
      </c>
      <c r="B3401" s="1" t="s">
        <v>392</v>
      </c>
      <c r="C3401" s="4" t="s">
        <v>382</v>
      </c>
      <c r="D3401" s="85">
        <v>2020</v>
      </c>
      <c r="E3401" s="68">
        <v>44091</v>
      </c>
      <c r="AK3401" s="1"/>
      <c r="AL3401" s="1"/>
      <c r="AX3401" s="22">
        <v>0.23833898719695465</v>
      </c>
      <c r="AY3401" s="22"/>
      <c r="BV3401" s="66"/>
      <c r="CB3401" s="4"/>
    </row>
    <row r="3402" spans="1:80" hidden="1" x14ac:dyDescent="0.25">
      <c r="A3402" s="1" t="s">
        <v>480</v>
      </c>
      <c r="B3402" s="1" t="s">
        <v>392</v>
      </c>
      <c r="C3402" s="4" t="s">
        <v>382</v>
      </c>
      <c r="D3402" s="85">
        <v>2020</v>
      </c>
      <c r="E3402" s="3">
        <v>44092</v>
      </c>
      <c r="AK3402" s="1"/>
      <c r="AL3402" s="1"/>
      <c r="BV3402" s="66">
        <v>21</v>
      </c>
      <c r="CB3402" s="4">
        <v>3.7777777777777777</v>
      </c>
    </row>
    <row r="3403" spans="1:80" hidden="1" x14ac:dyDescent="0.25">
      <c r="A3403" s="1" t="s">
        <v>480</v>
      </c>
      <c r="B3403" s="1" t="s">
        <v>392</v>
      </c>
      <c r="C3403" s="4" t="s">
        <v>382</v>
      </c>
      <c r="D3403" s="85">
        <v>2020</v>
      </c>
      <c r="E3403" s="67">
        <v>44096</v>
      </c>
      <c r="AK3403" s="1"/>
      <c r="AL3403" s="1"/>
      <c r="AX3403" s="22">
        <v>0.44877630488238118</v>
      </c>
      <c r="AY3403" s="22"/>
      <c r="BV3403" s="66">
        <v>21</v>
      </c>
      <c r="CB3403" s="4">
        <v>4</v>
      </c>
    </row>
    <row r="3404" spans="1:80" hidden="1" x14ac:dyDescent="0.25">
      <c r="A3404" s="1" t="s">
        <v>480</v>
      </c>
      <c r="B3404" s="1" t="s">
        <v>392</v>
      </c>
      <c r="C3404" s="4" t="s">
        <v>382</v>
      </c>
      <c r="D3404" s="85">
        <v>2020</v>
      </c>
      <c r="E3404" s="67">
        <v>44099</v>
      </c>
      <c r="AK3404" s="1"/>
      <c r="AL3404" s="1"/>
      <c r="AX3404" s="22">
        <v>0.58714005460101826</v>
      </c>
      <c r="AY3404" s="22"/>
      <c r="BV3404" s="66">
        <v>21</v>
      </c>
      <c r="CB3404" s="4">
        <v>4</v>
      </c>
    </row>
    <row r="3405" spans="1:80" hidden="1" x14ac:dyDescent="0.25">
      <c r="A3405" s="1" t="s">
        <v>480</v>
      </c>
      <c r="B3405" s="1" t="s">
        <v>392</v>
      </c>
      <c r="C3405" s="4" t="s">
        <v>382</v>
      </c>
      <c r="D3405" s="85">
        <v>2020</v>
      </c>
      <c r="E3405" s="3">
        <v>44103</v>
      </c>
      <c r="AK3405" s="1"/>
      <c r="AL3405" s="1"/>
      <c r="BV3405" s="66">
        <v>21.666666666666668</v>
      </c>
      <c r="CB3405" s="4">
        <v>4.4444444444444446</v>
      </c>
    </row>
    <row r="3406" spans="1:80" hidden="1" x14ac:dyDescent="0.25">
      <c r="A3406" s="1" t="s">
        <v>480</v>
      </c>
      <c r="B3406" s="1" t="s">
        <v>392</v>
      </c>
      <c r="C3406" s="4" t="s">
        <v>382</v>
      </c>
      <c r="D3406" s="85">
        <v>2020</v>
      </c>
      <c r="E3406" s="67">
        <v>44106</v>
      </c>
      <c r="AK3406" s="1"/>
      <c r="AL3406" s="1"/>
      <c r="AX3406" s="22">
        <v>0.83703883083456232</v>
      </c>
      <c r="AY3406" s="22"/>
      <c r="BV3406" s="66">
        <v>22</v>
      </c>
      <c r="CB3406" s="4">
        <v>4.8888888888888893</v>
      </c>
    </row>
    <row r="3407" spans="1:80" hidden="1" x14ac:dyDescent="0.25">
      <c r="A3407" s="1" t="s">
        <v>480</v>
      </c>
      <c r="B3407" s="1" t="s">
        <v>392</v>
      </c>
      <c r="C3407" s="4" t="s">
        <v>382</v>
      </c>
      <c r="D3407" s="85">
        <v>2020</v>
      </c>
      <c r="E3407" s="67">
        <v>44109</v>
      </c>
      <c r="AK3407" s="1"/>
      <c r="AL3407" s="1"/>
      <c r="AX3407" s="22">
        <v>0.82297544471373918</v>
      </c>
      <c r="AY3407" s="22"/>
      <c r="BV3407" s="66">
        <v>30</v>
      </c>
      <c r="CB3407" s="4">
        <v>5</v>
      </c>
    </row>
    <row r="3408" spans="1:80" hidden="1" x14ac:dyDescent="0.25">
      <c r="A3408" s="1" t="s">
        <v>480</v>
      </c>
      <c r="B3408" s="1" t="s">
        <v>392</v>
      </c>
      <c r="C3408" s="4" t="s">
        <v>382</v>
      </c>
      <c r="D3408" s="85">
        <v>2020</v>
      </c>
      <c r="E3408" s="67">
        <v>44113</v>
      </c>
      <c r="AK3408" s="1"/>
      <c r="AL3408" s="1"/>
      <c r="AX3408" s="22">
        <v>0.90656662491223883</v>
      </c>
      <c r="AY3408" s="22"/>
      <c r="BV3408" s="66">
        <v>30.666666666666668</v>
      </c>
      <c r="CB3408" s="4">
        <v>5.5555555555555554</v>
      </c>
    </row>
    <row r="3409" spans="1:80" hidden="1" x14ac:dyDescent="0.25">
      <c r="A3409" s="1" t="s">
        <v>480</v>
      </c>
      <c r="B3409" s="1" t="s">
        <v>392</v>
      </c>
      <c r="C3409" s="4" t="s">
        <v>382</v>
      </c>
      <c r="D3409" s="85">
        <v>2020</v>
      </c>
      <c r="E3409" s="68">
        <v>44116</v>
      </c>
      <c r="AK3409" s="1"/>
      <c r="AL3409" s="1"/>
      <c r="AX3409" s="22">
        <v>0.91180925900161713</v>
      </c>
      <c r="AY3409" s="22"/>
      <c r="BV3409" s="66"/>
      <c r="CB3409" s="4"/>
    </row>
    <row r="3410" spans="1:80" hidden="1" x14ac:dyDescent="0.25">
      <c r="A3410" s="1" t="s">
        <v>480</v>
      </c>
      <c r="B3410" s="1" t="s">
        <v>392</v>
      </c>
      <c r="C3410" s="4" t="s">
        <v>382</v>
      </c>
      <c r="D3410" s="85">
        <v>2020</v>
      </c>
      <c r="E3410" s="3">
        <v>44117</v>
      </c>
      <c r="AK3410" s="1"/>
      <c r="AL3410" s="1"/>
      <c r="BV3410" s="66">
        <v>30.666666666666668</v>
      </c>
      <c r="CB3410" s="4">
        <v>6</v>
      </c>
    </row>
    <row r="3411" spans="1:80" hidden="1" x14ac:dyDescent="0.25">
      <c r="A3411" s="1" t="s">
        <v>480</v>
      </c>
      <c r="B3411" s="1" t="s">
        <v>392</v>
      </c>
      <c r="C3411" s="4" t="s">
        <v>382</v>
      </c>
      <c r="D3411" s="85">
        <v>2020</v>
      </c>
      <c r="E3411" s="3">
        <v>44120</v>
      </c>
      <c r="AK3411" s="1"/>
      <c r="AL3411" s="1"/>
      <c r="BV3411" s="66">
        <v>31</v>
      </c>
      <c r="CB3411" s="4">
        <v>6</v>
      </c>
    </row>
    <row r="3412" spans="1:80" hidden="1" x14ac:dyDescent="0.25">
      <c r="A3412" s="1" t="s">
        <v>480</v>
      </c>
      <c r="B3412" s="1" t="s">
        <v>392</v>
      </c>
      <c r="C3412" s="4" t="s">
        <v>382</v>
      </c>
      <c r="D3412" s="85">
        <v>2020</v>
      </c>
      <c r="E3412" s="67">
        <v>44123</v>
      </c>
      <c r="AK3412" s="1"/>
      <c r="AL3412" s="1"/>
      <c r="AX3412" s="22">
        <v>0.92383483648465237</v>
      </c>
      <c r="AY3412" s="22"/>
      <c r="BV3412" s="66">
        <v>31</v>
      </c>
      <c r="CB3412" s="4">
        <v>6.1111111111111107</v>
      </c>
    </row>
    <row r="3413" spans="1:80" hidden="1" x14ac:dyDescent="0.25">
      <c r="A3413" s="1" t="s">
        <v>480</v>
      </c>
      <c r="B3413" s="1" t="s">
        <v>392</v>
      </c>
      <c r="C3413" s="4" t="s">
        <v>382</v>
      </c>
      <c r="D3413" s="85">
        <v>2020</v>
      </c>
      <c r="E3413" s="67">
        <v>44139</v>
      </c>
      <c r="AK3413" s="1"/>
      <c r="AL3413" s="1"/>
      <c r="AX3413" s="22">
        <v>0.93617640133953461</v>
      </c>
      <c r="AY3413" s="22"/>
      <c r="BV3413" s="66">
        <v>33</v>
      </c>
      <c r="CB3413" s="4">
        <v>8.1111111111111107</v>
      </c>
    </row>
    <row r="3414" spans="1:80" hidden="1" x14ac:dyDescent="0.25">
      <c r="A3414" s="1" t="s">
        <v>480</v>
      </c>
      <c r="B3414" s="1" t="s">
        <v>392</v>
      </c>
      <c r="C3414" s="4" t="s">
        <v>382</v>
      </c>
      <c r="D3414" s="85">
        <v>2020</v>
      </c>
      <c r="E3414" s="3">
        <v>44141</v>
      </c>
      <c r="AK3414" s="1"/>
      <c r="AL3414" s="1"/>
      <c r="BV3414" s="66">
        <v>37</v>
      </c>
      <c r="CB3414" s="4">
        <v>8.8888888888888893</v>
      </c>
    </row>
    <row r="3415" spans="1:80" hidden="1" x14ac:dyDescent="0.25">
      <c r="A3415" s="1" t="s">
        <v>480</v>
      </c>
      <c r="B3415" s="1" t="s">
        <v>392</v>
      </c>
      <c r="C3415" s="4" t="s">
        <v>382</v>
      </c>
      <c r="D3415" s="85">
        <v>2020</v>
      </c>
      <c r="E3415" s="69">
        <v>44146</v>
      </c>
      <c r="AK3415" s="1"/>
      <c r="AL3415" s="1"/>
      <c r="BF3415" s="52">
        <v>588.5</v>
      </c>
      <c r="BV3415" s="66"/>
      <c r="CB3415" s="4">
        <v>8.8888888888888893</v>
      </c>
    </row>
    <row r="3416" spans="1:80" hidden="1" x14ac:dyDescent="0.25">
      <c r="A3416" s="1" t="s">
        <v>480</v>
      </c>
      <c r="B3416" s="1" t="s">
        <v>392</v>
      </c>
      <c r="C3416" s="4" t="s">
        <v>382</v>
      </c>
      <c r="D3416" s="85">
        <v>2020</v>
      </c>
      <c r="E3416" s="69">
        <v>44151</v>
      </c>
      <c r="AK3416" s="1"/>
      <c r="AL3416" s="1"/>
      <c r="BV3416" s="66"/>
      <c r="CB3416" s="4">
        <v>8.8888888888888893</v>
      </c>
    </row>
    <row r="3417" spans="1:80" hidden="1" x14ac:dyDescent="0.25">
      <c r="A3417" s="1" t="s">
        <v>480</v>
      </c>
      <c r="B3417" s="1" t="s">
        <v>392</v>
      </c>
      <c r="C3417" s="4" t="s">
        <v>382</v>
      </c>
      <c r="D3417" s="85">
        <v>2020</v>
      </c>
      <c r="E3417" s="69">
        <v>44153</v>
      </c>
      <c r="AK3417" s="1"/>
      <c r="AL3417" s="1"/>
      <c r="BV3417" s="66"/>
      <c r="CB3417" s="4">
        <v>8.8888888888888893</v>
      </c>
    </row>
    <row r="3418" spans="1:80" hidden="1" x14ac:dyDescent="0.25">
      <c r="A3418" s="1" t="s">
        <v>480</v>
      </c>
      <c r="B3418" s="1" t="s">
        <v>392</v>
      </c>
      <c r="C3418" s="1" t="s">
        <v>380</v>
      </c>
      <c r="D3418" s="85">
        <v>2020</v>
      </c>
      <c r="E3418" s="3">
        <v>44051</v>
      </c>
      <c r="AK3418" s="1"/>
      <c r="AL3418" s="1"/>
      <c r="BV3418" s="66"/>
      <c r="CB3418" s="4"/>
    </row>
    <row r="3419" spans="1:80" hidden="1" x14ac:dyDescent="0.25">
      <c r="A3419" s="1" t="s">
        <v>480</v>
      </c>
      <c r="B3419" s="1" t="s">
        <v>392</v>
      </c>
      <c r="C3419" s="1" t="s">
        <v>380</v>
      </c>
      <c r="D3419" s="85">
        <v>2020</v>
      </c>
      <c r="E3419" s="3">
        <v>44054</v>
      </c>
      <c r="AK3419" s="1"/>
      <c r="AL3419" s="1"/>
      <c r="BV3419" s="66"/>
      <c r="CB3419" s="4"/>
    </row>
    <row r="3420" spans="1:80" hidden="1" x14ac:dyDescent="0.25">
      <c r="A3420" s="1" t="s">
        <v>480</v>
      </c>
      <c r="B3420" s="1" t="s">
        <v>392</v>
      </c>
      <c r="C3420" s="1" t="s">
        <v>380</v>
      </c>
      <c r="D3420" s="85">
        <v>2020</v>
      </c>
      <c r="E3420" s="3">
        <v>44055</v>
      </c>
      <c r="AK3420" s="1"/>
      <c r="AL3420" s="1"/>
      <c r="BV3420" s="66"/>
      <c r="CB3420" s="4"/>
    </row>
    <row r="3421" spans="1:80" hidden="1" x14ac:dyDescent="0.25">
      <c r="A3421" s="1" t="s">
        <v>480</v>
      </c>
      <c r="B3421" s="1" t="s">
        <v>392</v>
      </c>
      <c r="C3421" s="1" t="s">
        <v>380</v>
      </c>
      <c r="D3421" s="85">
        <v>2020</v>
      </c>
      <c r="E3421" s="3">
        <v>44056</v>
      </c>
      <c r="AK3421" s="1"/>
      <c r="AL3421" s="1"/>
      <c r="BV3421" s="66">
        <v>10</v>
      </c>
      <c r="CB3421" s="4">
        <v>1</v>
      </c>
    </row>
    <row r="3422" spans="1:80" hidden="1" x14ac:dyDescent="0.25">
      <c r="A3422" s="1" t="s">
        <v>480</v>
      </c>
      <c r="B3422" s="1" t="s">
        <v>392</v>
      </c>
      <c r="C3422" s="1" t="s">
        <v>380</v>
      </c>
      <c r="D3422" s="85">
        <v>2020</v>
      </c>
      <c r="E3422" s="67">
        <v>44063</v>
      </c>
      <c r="AK3422" s="1"/>
      <c r="AL3422" s="1"/>
      <c r="AX3422" s="22">
        <v>1.2041702112656243E-2</v>
      </c>
      <c r="AY3422" s="22"/>
      <c r="BV3422" s="66">
        <v>10</v>
      </c>
      <c r="CB3422" s="4">
        <v>1</v>
      </c>
    </row>
    <row r="3423" spans="1:80" hidden="1" x14ac:dyDescent="0.25">
      <c r="A3423" s="1" t="s">
        <v>480</v>
      </c>
      <c r="B3423" s="1" t="s">
        <v>392</v>
      </c>
      <c r="C3423" s="1" t="s">
        <v>380</v>
      </c>
      <c r="D3423" s="85">
        <v>2020</v>
      </c>
      <c r="E3423" s="67">
        <v>44069</v>
      </c>
      <c r="AK3423" s="1"/>
      <c r="AL3423" s="1"/>
      <c r="AX3423" s="22">
        <v>7.2519831665249501E-2</v>
      </c>
      <c r="AY3423" s="22"/>
      <c r="BV3423" s="66">
        <v>10.666666666666666</v>
      </c>
      <c r="CB3423" s="4">
        <v>2</v>
      </c>
    </row>
    <row r="3424" spans="1:80" hidden="1" x14ac:dyDescent="0.25">
      <c r="A3424" s="1" t="s">
        <v>480</v>
      </c>
      <c r="B3424" s="1" t="s">
        <v>392</v>
      </c>
      <c r="C3424" s="1" t="s">
        <v>380</v>
      </c>
      <c r="D3424" s="85">
        <v>2020</v>
      </c>
      <c r="E3424" s="67">
        <v>44074</v>
      </c>
      <c r="AK3424" s="1"/>
      <c r="AL3424" s="1"/>
      <c r="AX3424" s="22">
        <v>3.619138615502266E-2</v>
      </c>
      <c r="AY3424" s="22"/>
      <c r="BV3424" s="66">
        <v>11</v>
      </c>
      <c r="CB3424" s="4">
        <v>2</v>
      </c>
    </row>
    <row r="3425" spans="1:80" hidden="1" x14ac:dyDescent="0.25">
      <c r="A3425" s="1" t="s">
        <v>480</v>
      </c>
      <c r="B3425" s="1" t="s">
        <v>392</v>
      </c>
      <c r="C3425" s="1" t="s">
        <v>380</v>
      </c>
      <c r="D3425" s="85">
        <v>2020</v>
      </c>
      <c r="E3425" s="67">
        <v>44078</v>
      </c>
      <c r="AK3425" s="1"/>
      <c r="AL3425" s="1"/>
      <c r="AX3425" s="22">
        <v>6.34505787558034E-2</v>
      </c>
      <c r="AY3425" s="22"/>
      <c r="BV3425" s="66">
        <v>11</v>
      </c>
      <c r="CB3425" s="4">
        <v>2.3333333333333335</v>
      </c>
    </row>
    <row r="3426" spans="1:80" hidden="1" x14ac:dyDescent="0.25">
      <c r="A3426" s="1" t="s">
        <v>480</v>
      </c>
      <c r="B3426" s="1" t="s">
        <v>392</v>
      </c>
      <c r="C3426" s="1" t="s">
        <v>380</v>
      </c>
      <c r="D3426" s="85">
        <v>2020</v>
      </c>
      <c r="E3426" s="67">
        <v>44081</v>
      </c>
      <c r="AK3426" s="1"/>
      <c r="AL3426" s="1"/>
      <c r="AX3426" s="22">
        <v>9.6590439029673333E-2</v>
      </c>
      <c r="AY3426" s="22"/>
      <c r="BV3426" s="66">
        <v>11</v>
      </c>
      <c r="CB3426" s="4">
        <v>3</v>
      </c>
    </row>
    <row r="3427" spans="1:80" hidden="1" x14ac:dyDescent="0.25">
      <c r="A3427" s="1" t="s">
        <v>480</v>
      </c>
      <c r="B3427" s="1" t="s">
        <v>392</v>
      </c>
      <c r="C3427" s="1" t="s">
        <v>380</v>
      </c>
      <c r="D3427" s="85">
        <v>2020</v>
      </c>
      <c r="E3427" s="67">
        <v>44088</v>
      </c>
      <c r="AK3427" s="1"/>
      <c r="AL3427" s="1"/>
      <c r="AX3427" s="22">
        <v>0.12321959386932764</v>
      </c>
      <c r="AY3427" s="22"/>
      <c r="BV3427" s="66">
        <v>12</v>
      </c>
      <c r="CB3427" s="4">
        <v>3.3333333333333335</v>
      </c>
    </row>
    <row r="3428" spans="1:80" hidden="1" x14ac:dyDescent="0.25">
      <c r="A3428" s="1" t="s">
        <v>480</v>
      </c>
      <c r="B3428" s="1" t="s">
        <v>392</v>
      </c>
      <c r="C3428" s="1" t="s">
        <v>380</v>
      </c>
      <c r="D3428" s="85">
        <v>2020</v>
      </c>
      <c r="E3428" s="68">
        <v>44091</v>
      </c>
      <c r="AK3428" s="1"/>
      <c r="AL3428" s="1"/>
      <c r="AX3428" s="22">
        <v>0.12857868768171946</v>
      </c>
      <c r="AY3428" s="22"/>
      <c r="BV3428" s="66"/>
      <c r="CB3428" s="4"/>
    </row>
    <row r="3429" spans="1:80" hidden="1" x14ac:dyDescent="0.25">
      <c r="A3429" s="1" t="s">
        <v>480</v>
      </c>
      <c r="B3429" s="1" t="s">
        <v>392</v>
      </c>
      <c r="C3429" s="1" t="s">
        <v>380</v>
      </c>
      <c r="D3429" s="85">
        <v>2020</v>
      </c>
      <c r="E3429" s="3">
        <v>44092</v>
      </c>
      <c r="AK3429" s="1"/>
      <c r="AL3429" s="1"/>
      <c r="BV3429" s="66">
        <v>21</v>
      </c>
      <c r="CB3429" s="4">
        <v>4</v>
      </c>
    </row>
    <row r="3430" spans="1:80" hidden="1" x14ac:dyDescent="0.25">
      <c r="A3430" s="1" t="s">
        <v>480</v>
      </c>
      <c r="B3430" s="1" t="s">
        <v>392</v>
      </c>
      <c r="C3430" s="1" t="s">
        <v>380</v>
      </c>
      <c r="D3430" s="85">
        <v>2020</v>
      </c>
      <c r="E3430" s="67">
        <v>44096</v>
      </c>
      <c r="AK3430" s="1"/>
      <c r="AL3430" s="1"/>
      <c r="AX3430" s="22">
        <v>0.27383208727800012</v>
      </c>
      <c r="AY3430" s="22"/>
      <c r="BV3430" s="66">
        <v>21.666666666666668</v>
      </c>
      <c r="CB3430" s="4">
        <v>4</v>
      </c>
    </row>
    <row r="3431" spans="1:80" hidden="1" x14ac:dyDescent="0.25">
      <c r="A3431" s="1" t="s">
        <v>480</v>
      </c>
      <c r="B3431" s="1" t="s">
        <v>392</v>
      </c>
      <c r="C3431" s="1" t="s">
        <v>380</v>
      </c>
      <c r="D3431" s="85">
        <v>2020</v>
      </c>
      <c r="E3431" s="67">
        <v>44099</v>
      </c>
      <c r="AK3431" s="1"/>
      <c r="AL3431" s="1"/>
      <c r="AX3431" s="22">
        <v>0.43827918493666773</v>
      </c>
      <c r="AY3431" s="22"/>
      <c r="BV3431" s="66">
        <v>22</v>
      </c>
      <c r="CB3431" s="4">
        <v>5</v>
      </c>
    </row>
    <row r="3432" spans="1:80" hidden="1" x14ac:dyDescent="0.25">
      <c r="A3432" s="1" t="s">
        <v>480</v>
      </c>
      <c r="B3432" s="1" t="s">
        <v>392</v>
      </c>
      <c r="C3432" s="1" t="s">
        <v>380</v>
      </c>
      <c r="D3432" s="85">
        <v>2020</v>
      </c>
      <c r="E3432" s="3">
        <v>44103</v>
      </c>
      <c r="AK3432" s="1"/>
      <c r="AL3432" s="1"/>
      <c r="BV3432" s="66">
        <v>22</v>
      </c>
      <c r="CB3432" s="4">
        <v>5</v>
      </c>
    </row>
    <row r="3433" spans="1:80" hidden="1" x14ac:dyDescent="0.25">
      <c r="A3433" s="1" t="s">
        <v>480</v>
      </c>
      <c r="B3433" s="1" t="s">
        <v>392</v>
      </c>
      <c r="C3433" s="1" t="s">
        <v>380</v>
      </c>
      <c r="D3433" s="85">
        <v>2020</v>
      </c>
      <c r="E3433" s="67">
        <v>44106</v>
      </c>
      <c r="AK3433" s="1"/>
      <c r="AL3433" s="1"/>
      <c r="AX3433" s="22">
        <v>0.76045718676463481</v>
      </c>
      <c r="AY3433" s="22"/>
      <c r="BV3433" s="66">
        <v>22</v>
      </c>
      <c r="CB3433" s="4">
        <v>5</v>
      </c>
    </row>
    <row r="3434" spans="1:80" hidden="1" x14ac:dyDescent="0.25">
      <c r="A3434" s="1" t="s">
        <v>480</v>
      </c>
      <c r="B3434" s="1" t="s">
        <v>392</v>
      </c>
      <c r="C3434" s="1" t="s">
        <v>380</v>
      </c>
      <c r="D3434" s="85">
        <v>2020</v>
      </c>
      <c r="E3434" s="67">
        <v>44109</v>
      </c>
      <c r="AK3434" s="1"/>
      <c r="AL3434" s="1"/>
      <c r="AX3434" s="22">
        <v>0.70681695727788074</v>
      </c>
      <c r="AY3434" s="22"/>
      <c r="BV3434" s="66">
        <v>30</v>
      </c>
      <c r="CB3434" s="4">
        <v>6</v>
      </c>
    </row>
    <row r="3435" spans="1:80" hidden="1" x14ac:dyDescent="0.25">
      <c r="A3435" s="1" t="s">
        <v>480</v>
      </c>
      <c r="B3435" s="1" t="s">
        <v>392</v>
      </c>
      <c r="C3435" s="1" t="s">
        <v>380</v>
      </c>
      <c r="D3435" s="85">
        <v>2020</v>
      </c>
      <c r="E3435" s="67">
        <v>44113</v>
      </c>
      <c r="AK3435" s="1"/>
      <c r="AL3435" s="1"/>
      <c r="AX3435" s="22">
        <v>0.88616163495054523</v>
      </c>
      <c r="AY3435" s="22"/>
      <c r="BV3435" s="66">
        <v>31</v>
      </c>
      <c r="CB3435" s="4">
        <v>6</v>
      </c>
    </row>
    <row r="3436" spans="1:80" hidden="1" x14ac:dyDescent="0.25">
      <c r="A3436" s="1" t="s">
        <v>480</v>
      </c>
      <c r="B3436" s="1" t="s">
        <v>392</v>
      </c>
      <c r="C3436" s="1" t="s">
        <v>380</v>
      </c>
      <c r="D3436" s="85">
        <v>2020</v>
      </c>
      <c r="E3436" s="68">
        <v>44116</v>
      </c>
      <c r="AK3436" s="1"/>
      <c r="AL3436" s="1"/>
      <c r="AX3436" s="22">
        <v>0.86093558020677108</v>
      </c>
      <c r="AY3436" s="22"/>
      <c r="BV3436" s="66"/>
      <c r="CB3436" s="4"/>
    </row>
    <row r="3437" spans="1:80" hidden="1" x14ac:dyDescent="0.25">
      <c r="A3437" s="1" t="s">
        <v>480</v>
      </c>
      <c r="B3437" s="1" t="s">
        <v>392</v>
      </c>
      <c r="C3437" s="1" t="s">
        <v>380</v>
      </c>
      <c r="D3437" s="85">
        <v>2020</v>
      </c>
      <c r="E3437" s="3">
        <v>44117</v>
      </c>
      <c r="AK3437" s="1"/>
      <c r="AL3437" s="1"/>
      <c r="BV3437" s="66">
        <v>31.333333333333332</v>
      </c>
      <c r="CB3437" s="4">
        <v>7</v>
      </c>
    </row>
    <row r="3438" spans="1:80" hidden="1" x14ac:dyDescent="0.25">
      <c r="A3438" s="1" t="s">
        <v>480</v>
      </c>
      <c r="B3438" s="1" t="s">
        <v>392</v>
      </c>
      <c r="C3438" s="1" t="s">
        <v>380</v>
      </c>
      <c r="D3438" s="85">
        <v>2020</v>
      </c>
      <c r="E3438" s="3">
        <v>44120</v>
      </c>
      <c r="AK3438" s="1"/>
      <c r="AL3438" s="1"/>
      <c r="BV3438" s="66">
        <v>31.333333333333332</v>
      </c>
      <c r="CB3438" s="4">
        <v>7</v>
      </c>
    </row>
    <row r="3439" spans="1:80" hidden="1" x14ac:dyDescent="0.25">
      <c r="A3439" s="1" t="s">
        <v>480</v>
      </c>
      <c r="B3439" s="1" t="s">
        <v>392</v>
      </c>
      <c r="C3439" s="1" t="s">
        <v>380</v>
      </c>
      <c r="D3439" s="85">
        <v>2020</v>
      </c>
      <c r="E3439" s="67">
        <v>44123</v>
      </c>
      <c r="AK3439" s="1"/>
      <c r="AL3439" s="1"/>
      <c r="AX3439" s="22">
        <v>0.89902598620634644</v>
      </c>
      <c r="AY3439" s="22"/>
      <c r="BV3439" s="66">
        <v>31.333333333333332</v>
      </c>
      <c r="CB3439" s="4">
        <v>7</v>
      </c>
    </row>
    <row r="3440" spans="1:80" hidden="1" x14ac:dyDescent="0.25">
      <c r="A3440" s="1" t="s">
        <v>480</v>
      </c>
      <c r="B3440" s="1" t="s">
        <v>392</v>
      </c>
      <c r="C3440" s="1" t="s">
        <v>380</v>
      </c>
      <c r="D3440" s="85">
        <v>2020</v>
      </c>
      <c r="E3440" s="67">
        <v>44139</v>
      </c>
      <c r="AK3440" s="1"/>
      <c r="AL3440" s="1"/>
      <c r="AX3440" s="22">
        <v>0.93572335645208515</v>
      </c>
      <c r="AY3440" s="22"/>
      <c r="BV3440" s="66">
        <v>38</v>
      </c>
      <c r="CB3440" s="4">
        <v>9</v>
      </c>
    </row>
    <row r="3441" spans="1:80" hidden="1" x14ac:dyDescent="0.25">
      <c r="A3441" s="1" t="s">
        <v>480</v>
      </c>
      <c r="B3441" s="1" t="s">
        <v>392</v>
      </c>
      <c r="C3441" s="1" t="s">
        <v>380</v>
      </c>
      <c r="D3441" s="85">
        <v>2020</v>
      </c>
      <c r="E3441" s="3">
        <v>44141</v>
      </c>
      <c r="AK3441" s="1"/>
      <c r="AL3441" s="1"/>
      <c r="BV3441" s="66">
        <v>41</v>
      </c>
      <c r="CB3441" s="4">
        <v>9</v>
      </c>
    </row>
    <row r="3442" spans="1:80" hidden="1" x14ac:dyDescent="0.25">
      <c r="A3442" s="1" t="s">
        <v>480</v>
      </c>
      <c r="B3442" s="1" t="s">
        <v>392</v>
      </c>
      <c r="C3442" s="1" t="s">
        <v>380</v>
      </c>
      <c r="D3442" s="85">
        <v>2020</v>
      </c>
      <c r="E3442" s="69">
        <v>44146</v>
      </c>
      <c r="AK3442" s="1"/>
      <c r="AL3442" s="1"/>
      <c r="BF3442" s="52">
        <v>722</v>
      </c>
      <c r="BV3442" s="66"/>
      <c r="CB3442" s="4">
        <v>9</v>
      </c>
    </row>
    <row r="3443" spans="1:80" hidden="1" x14ac:dyDescent="0.25">
      <c r="A3443" s="1" t="s">
        <v>480</v>
      </c>
      <c r="B3443" s="1" t="s">
        <v>392</v>
      </c>
      <c r="C3443" s="1" t="s">
        <v>380</v>
      </c>
      <c r="D3443" s="85">
        <v>2020</v>
      </c>
      <c r="E3443" s="69">
        <v>44151</v>
      </c>
      <c r="AK3443" s="1"/>
      <c r="AL3443" s="1"/>
      <c r="BV3443" s="66"/>
      <c r="CB3443" s="4">
        <v>9</v>
      </c>
    </row>
    <row r="3444" spans="1:80" hidden="1" x14ac:dyDescent="0.25">
      <c r="A3444" s="1" t="s">
        <v>480</v>
      </c>
      <c r="B3444" s="1" t="s">
        <v>392</v>
      </c>
      <c r="C3444" s="1" t="s">
        <v>380</v>
      </c>
      <c r="D3444" s="85">
        <v>2020</v>
      </c>
      <c r="E3444" s="69">
        <v>44153</v>
      </c>
      <c r="AK3444" s="1"/>
      <c r="AL3444" s="1"/>
      <c r="BV3444" s="66"/>
      <c r="CB3444" s="4">
        <v>9</v>
      </c>
    </row>
    <row r="3445" spans="1:80" hidden="1" x14ac:dyDescent="0.25">
      <c r="A3445" s="1" t="s">
        <v>480</v>
      </c>
      <c r="B3445" s="1" t="s">
        <v>392</v>
      </c>
      <c r="C3445" s="1" t="s">
        <v>383</v>
      </c>
      <c r="D3445" s="85">
        <v>2020</v>
      </c>
      <c r="E3445" s="3">
        <v>44051</v>
      </c>
      <c r="AK3445" s="1"/>
      <c r="AL3445" s="1"/>
      <c r="BV3445" s="66"/>
      <c r="CB3445" s="4"/>
    </row>
    <row r="3446" spans="1:80" hidden="1" x14ac:dyDescent="0.25">
      <c r="A3446" s="1" t="s">
        <v>480</v>
      </c>
      <c r="B3446" s="1" t="s">
        <v>392</v>
      </c>
      <c r="C3446" s="1" t="s">
        <v>383</v>
      </c>
      <c r="D3446" s="85">
        <v>2020</v>
      </c>
      <c r="E3446" s="3">
        <v>44054</v>
      </c>
      <c r="AK3446" s="1"/>
      <c r="AL3446" s="1"/>
      <c r="BV3446" s="66">
        <v>10</v>
      </c>
      <c r="CB3446" s="4">
        <v>1</v>
      </c>
    </row>
    <row r="3447" spans="1:80" hidden="1" x14ac:dyDescent="0.25">
      <c r="A3447" s="1" t="s">
        <v>480</v>
      </c>
      <c r="B3447" s="1" t="s">
        <v>392</v>
      </c>
      <c r="C3447" s="1" t="s">
        <v>383</v>
      </c>
      <c r="D3447" s="85">
        <v>2020</v>
      </c>
      <c r="E3447" s="3">
        <v>44055</v>
      </c>
      <c r="AK3447" s="1"/>
      <c r="AL3447" s="1"/>
      <c r="BV3447" s="66">
        <v>10</v>
      </c>
      <c r="CB3447" s="4"/>
    </row>
    <row r="3448" spans="1:80" hidden="1" x14ac:dyDescent="0.25">
      <c r="A3448" s="1" t="s">
        <v>480</v>
      </c>
      <c r="B3448" s="1" t="s">
        <v>392</v>
      </c>
      <c r="C3448" s="1" t="s">
        <v>383</v>
      </c>
      <c r="D3448" s="85">
        <v>2020</v>
      </c>
      <c r="E3448" s="3">
        <v>44056</v>
      </c>
      <c r="AK3448" s="1"/>
      <c r="AL3448" s="1"/>
      <c r="BV3448" s="66">
        <v>10</v>
      </c>
      <c r="CB3448" s="4"/>
    </row>
    <row r="3449" spans="1:80" hidden="1" x14ac:dyDescent="0.25">
      <c r="A3449" s="1" t="s">
        <v>480</v>
      </c>
      <c r="B3449" s="1" t="s">
        <v>392</v>
      </c>
      <c r="C3449" s="1" t="s">
        <v>383</v>
      </c>
      <c r="D3449" s="85">
        <v>2020</v>
      </c>
      <c r="E3449" s="67">
        <v>44063</v>
      </c>
      <c r="AK3449" s="1"/>
      <c r="AL3449" s="1"/>
      <c r="AX3449" s="22">
        <v>1.1029009832860742E-2</v>
      </c>
      <c r="AY3449" s="22"/>
      <c r="BV3449" s="66">
        <v>10</v>
      </c>
      <c r="CB3449" s="4">
        <v>1</v>
      </c>
    </row>
    <row r="3450" spans="1:80" hidden="1" x14ac:dyDescent="0.25">
      <c r="A3450" s="1" t="s">
        <v>480</v>
      </c>
      <c r="B3450" s="1" t="s">
        <v>392</v>
      </c>
      <c r="C3450" s="1" t="s">
        <v>383</v>
      </c>
      <c r="D3450" s="85">
        <v>2020</v>
      </c>
      <c r="E3450" s="67">
        <v>44069</v>
      </c>
      <c r="AK3450" s="1"/>
      <c r="AL3450" s="1"/>
      <c r="AX3450" s="22">
        <v>8.3125753661700566E-2</v>
      </c>
      <c r="AY3450" s="22"/>
      <c r="BV3450" s="66">
        <v>11</v>
      </c>
      <c r="CB3450" s="4">
        <v>2</v>
      </c>
    </row>
    <row r="3451" spans="1:80" hidden="1" x14ac:dyDescent="0.25">
      <c r="A3451" s="1" t="s">
        <v>480</v>
      </c>
      <c r="B3451" s="1" t="s">
        <v>392</v>
      </c>
      <c r="C3451" s="1" t="s">
        <v>383</v>
      </c>
      <c r="D3451" s="85">
        <v>2020</v>
      </c>
      <c r="E3451" s="67">
        <v>44074</v>
      </c>
      <c r="AK3451" s="1"/>
      <c r="AL3451" s="1"/>
      <c r="AX3451" s="22">
        <v>4.1518148955447663E-2</v>
      </c>
      <c r="AY3451" s="22"/>
      <c r="BV3451" s="66">
        <v>11</v>
      </c>
      <c r="CB3451" s="4">
        <v>2</v>
      </c>
    </row>
    <row r="3452" spans="1:80" hidden="1" x14ac:dyDescent="0.25">
      <c r="A3452" s="1" t="s">
        <v>480</v>
      </c>
      <c r="B3452" s="1" t="s">
        <v>392</v>
      </c>
      <c r="C3452" s="1" t="s">
        <v>383</v>
      </c>
      <c r="D3452" s="85">
        <v>2020</v>
      </c>
      <c r="E3452" s="67">
        <v>44078</v>
      </c>
      <c r="AK3452" s="1"/>
      <c r="AL3452" s="1"/>
      <c r="AX3452" s="22">
        <v>8.4290930305731773E-2</v>
      </c>
      <c r="AY3452" s="22"/>
      <c r="BV3452" s="66">
        <v>11</v>
      </c>
      <c r="CB3452" s="4">
        <v>2.4444444444444446</v>
      </c>
    </row>
    <row r="3453" spans="1:80" hidden="1" x14ac:dyDescent="0.25">
      <c r="A3453" s="1" t="s">
        <v>480</v>
      </c>
      <c r="B3453" s="1" t="s">
        <v>392</v>
      </c>
      <c r="C3453" s="1" t="s">
        <v>383</v>
      </c>
      <c r="D3453" s="85">
        <v>2020</v>
      </c>
      <c r="E3453" s="67">
        <v>44081</v>
      </c>
      <c r="AK3453" s="1"/>
      <c r="AL3453" s="1"/>
      <c r="AX3453" s="22">
        <v>0.12606155070574399</v>
      </c>
      <c r="AY3453" s="22"/>
      <c r="BV3453" s="66">
        <v>12</v>
      </c>
      <c r="CB3453" s="4">
        <v>3</v>
      </c>
    </row>
    <row r="3454" spans="1:80" hidden="1" x14ac:dyDescent="0.25">
      <c r="A3454" s="1" t="s">
        <v>480</v>
      </c>
      <c r="B3454" s="1" t="s">
        <v>392</v>
      </c>
      <c r="C3454" s="1" t="s">
        <v>383</v>
      </c>
      <c r="D3454" s="85">
        <v>2020</v>
      </c>
      <c r="E3454" s="67">
        <v>44088</v>
      </c>
      <c r="AK3454" s="1"/>
      <c r="AL3454" s="1"/>
      <c r="AX3454" s="22">
        <v>0.17209692447083874</v>
      </c>
      <c r="AY3454" s="22"/>
      <c r="BV3454" s="66">
        <v>21</v>
      </c>
      <c r="CB3454" s="4">
        <v>3.7777777777777777</v>
      </c>
    </row>
    <row r="3455" spans="1:80" hidden="1" x14ac:dyDescent="0.25">
      <c r="A3455" s="1" t="s">
        <v>480</v>
      </c>
      <c r="B3455" s="1" t="s">
        <v>392</v>
      </c>
      <c r="C3455" s="1" t="s">
        <v>383</v>
      </c>
      <c r="D3455" s="85">
        <v>2020</v>
      </c>
      <c r="E3455" s="68">
        <v>44091</v>
      </c>
      <c r="AK3455" s="1"/>
      <c r="AL3455" s="1"/>
      <c r="AX3455" s="22">
        <v>0.18058824541481719</v>
      </c>
      <c r="AY3455" s="22"/>
      <c r="BV3455" s="66"/>
      <c r="CB3455" s="4"/>
    </row>
    <row r="3456" spans="1:80" hidden="1" x14ac:dyDescent="0.25">
      <c r="A3456" s="1" t="s">
        <v>480</v>
      </c>
      <c r="B3456" s="1" t="s">
        <v>392</v>
      </c>
      <c r="C3456" s="1" t="s">
        <v>383</v>
      </c>
      <c r="D3456" s="85">
        <v>2020</v>
      </c>
      <c r="E3456" s="3">
        <v>44092</v>
      </c>
      <c r="AK3456" s="1"/>
      <c r="AL3456" s="1"/>
      <c r="BV3456" s="66">
        <v>21</v>
      </c>
      <c r="CB3456" s="4">
        <v>4</v>
      </c>
    </row>
    <row r="3457" spans="1:80" hidden="1" x14ac:dyDescent="0.25">
      <c r="A3457" s="1" t="s">
        <v>480</v>
      </c>
      <c r="B3457" s="1" t="s">
        <v>392</v>
      </c>
      <c r="C3457" s="1" t="s">
        <v>383</v>
      </c>
      <c r="D3457" s="85">
        <v>2020</v>
      </c>
      <c r="E3457" s="67">
        <v>44096</v>
      </c>
      <c r="AK3457" s="1"/>
      <c r="AL3457" s="1"/>
      <c r="AX3457" s="22">
        <v>0.39943151134172628</v>
      </c>
      <c r="AY3457" s="22"/>
      <c r="BV3457" s="66">
        <v>21.666666666666668</v>
      </c>
      <c r="CB3457" s="4">
        <v>4.2222222222222223</v>
      </c>
    </row>
    <row r="3458" spans="1:80" hidden="1" x14ac:dyDescent="0.25">
      <c r="A3458" s="1" t="s">
        <v>480</v>
      </c>
      <c r="B3458" s="1" t="s">
        <v>392</v>
      </c>
      <c r="C3458" s="1" t="s">
        <v>383</v>
      </c>
      <c r="D3458" s="85">
        <v>2020</v>
      </c>
      <c r="E3458" s="67">
        <v>44099</v>
      </c>
      <c r="AK3458" s="1"/>
      <c r="AL3458" s="1"/>
      <c r="AX3458" s="22">
        <v>0.56409173307362015</v>
      </c>
      <c r="AY3458" s="22"/>
      <c r="BV3458" s="66">
        <v>22</v>
      </c>
      <c r="CB3458" s="4">
        <v>5</v>
      </c>
    </row>
    <row r="3459" spans="1:80" hidden="1" x14ac:dyDescent="0.25">
      <c r="A3459" s="1" t="s">
        <v>480</v>
      </c>
      <c r="B3459" s="1" t="s">
        <v>392</v>
      </c>
      <c r="C3459" s="1" t="s">
        <v>383</v>
      </c>
      <c r="D3459" s="85">
        <v>2020</v>
      </c>
      <c r="E3459" s="3">
        <v>44103</v>
      </c>
      <c r="AK3459" s="1"/>
      <c r="AL3459" s="1"/>
      <c r="BV3459" s="66">
        <v>22.333333333333332</v>
      </c>
      <c r="CB3459" s="4">
        <v>5</v>
      </c>
    </row>
    <row r="3460" spans="1:80" hidden="1" x14ac:dyDescent="0.25">
      <c r="A3460" s="1" t="s">
        <v>480</v>
      </c>
      <c r="B3460" s="1" t="s">
        <v>392</v>
      </c>
      <c r="C3460" s="1" t="s">
        <v>383</v>
      </c>
      <c r="D3460" s="85">
        <v>2020</v>
      </c>
      <c r="E3460" s="67">
        <v>44106</v>
      </c>
      <c r="AK3460" s="1"/>
      <c r="AL3460" s="1"/>
      <c r="AX3460" s="22">
        <v>0.85547411516112004</v>
      </c>
      <c r="AY3460" s="22"/>
      <c r="BV3460" s="66">
        <v>22.666666666666668</v>
      </c>
      <c r="CB3460" s="4">
        <v>5</v>
      </c>
    </row>
    <row r="3461" spans="1:80" hidden="1" x14ac:dyDescent="0.25">
      <c r="A3461" s="1" t="s">
        <v>480</v>
      </c>
      <c r="B3461" s="1" t="s">
        <v>392</v>
      </c>
      <c r="C3461" s="1" t="s">
        <v>383</v>
      </c>
      <c r="D3461" s="85">
        <v>2020</v>
      </c>
      <c r="E3461" s="67">
        <v>44109</v>
      </c>
      <c r="AK3461" s="1"/>
      <c r="AL3461" s="1"/>
      <c r="AX3461" s="22">
        <v>0.82040438672176574</v>
      </c>
      <c r="AY3461" s="22"/>
      <c r="BV3461" s="66">
        <v>30</v>
      </c>
      <c r="CB3461" s="4">
        <v>5.7777777777777777</v>
      </c>
    </row>
    <row r="3462" spans="1:80" hidden="1" x14ac:dyDescent="0.25">
      <c r="A3462" s="1" t="s">
        <v>480</v>
      </c>
      <c r="B3462" s="1" t="s">
        <v>392</v>
      </c>
      <c r="C3462" s="1" t="s">
        <v>383</v>
      </c>
      <c r="D3462" s="85">
        <v>2020</v>
      </c>
      <c r="E3462" s="67">
        <v>44113</v>
      </c>
      <c r="AK3462" s="1"/>
      <c r="AL3462" s="1"/>
      <c r="AX3462" s="22">
        <v>0.91808380484295604</v>
      </c>
      <c r="AY3462" s="22"/>
      <c r="BV3462" s="66">
        <v>30.666666666666668</v>
      </c>
      <c r="CB3462" s="4">
        <v>6</v>
      </c>
    </row>
    <row r="3463" spans="1:80" hidden="1" x14ac:dyDescent="0.25">
      <c r="A3463" s="1" t="s">
        <v>480</v>
      </c>
      <c r="B3463" s="1" t="s">
        <v>392</v>
      </c>
      <c r="C3463" s="1" t="s">
        <v>383</v>
      </c>
      <c r="D3463" s="85">
        <v>2020</v>
      </c>
      <c r="E3463" s="68">
        <v>44116</v>
      </c>
      <c r="AK3463" s="1"/>
      <c r="AL3463" s="1"/>
      <c r="AX3463" s="22">
        <v>0.89868532710394455</v>
      </c>
      <c r="AY3463" s="22"/>
      <c r="BV3463" s="66"/>
      <c r="CB3463" s="4"/>
    </row>
    <row r="3464" spans="1:80" hidden="1" x14ac:dyDescent="0.25">
      <c r="A3464" s="1" t="s">
        <v>480</v>
      </c>
      <c r="B3464" s="1" t="s">
        <v>392</v>
      </c>
      <c r="C3464" s="1" t="s">
        <v>383</v>
      </c>
      <c r="D3464" s="85">
        <v>2020</v>
      </c>
      <c r="E3464" s="3">
        <v>44117</v>
      </c>
      <c r="AK3464" s="1"/>
      <c r="AL3464" s="1"/>
      <c r="BV3464" s="66">
        <v>31.666666666666668</v>
      </c>
      <c r="CB3464" s="4">
        <v>6.2222222222222223</v>
      </c>
    </row>
    <row r="3465" spans="1:80" hidden="1" x14ac:dyDescent="0.25">
      <c r="A3465" s="1" t="s">
        <v>480</v>
      </c>
      <c r="B3465" s="1" t="s">
        <v>392</v>
      </c>
      <c r="C3465" s="1" t="s">
        <v>383</v>
      </c>
      <c r="D3465" s="85">
        <v>2020</v>
      </c>
      <c r="E3465" s="3">
        <v>44120</v>
      </c>
      <c r="AK3465" s="1"/>
      <c r="AL3465" s="1"/>
      <c r="BV3465" s="66">
        <v>32</v>
      </c>
      <c r="CB3465" s="4">
        <v>6.4444444444444446</v>
      </c>
    </row>
    <row r="3466" spans="1:80" hidden="1" x14ac:dyDescent="0.25">
      <c r="A3466" s="1" t="s">
        <v>480</v>
      </c>
      <c r="B3466" s="1" t="s">
        <v>392</v>
      </c>
      <c r="C3466" s="1" t="s">
        <v>383</v>
      </c>
      <c r="D3466" s="85">
        <v>2020</v>
      </c>
      <c r="E3466" s="67">
        <v>44123</v>
      </c>
      <c r="AK3466" s="1"/>
      <c r="AL3466" s="1"/>
      <c r="AX3466" s="22">
        <v>0.90561084640114231</v>
      </c>
      <c r="AY3466" s="22"/>
      <c r="BV3466" s="66">
        <v>31.666666666666668</v>
      </c>
      <c r="CB3466" s="4">
        <v>6.8888888888888893</v>
      </c>
    </row>
    <row r="3467" spans="1:80" hidden="1" x14ac:dyDescent="0.25">
      <c r="A3467" s="1" t="s">
        <v>480</v>
      </c>
      <c r="B3467" s="1" t="s">
        <v>392</v>
      </c>
      <c r="C3467" s="1" t="s">
        <v>383</v>
      </c>
      <c r="D3467" s="85">
        <v>2020</v>
      </c>
      <c r="E3467" s="67">
        <v>44139</v>
      </c>
      <c r="AK3467" s="1"/>
      <c r="AL3467" s="1"/>
      <c r="AX3467" s="22">
        <v>0.94191048451085602</v>
      </c>
      <c r="AY3467" s="22"/>
      <c r="BV3467" s="66">
        <v>38</v>
      </c>
      <c r="CB3467" s="4">
        <v>8.7777777777777786</v>
      </c>
    </row>
    <row r="3468" spans="1:80" hidden="1" x14ac:dyDescent="0.25">
      <c r="A3468" s="1" t="s">
        <v>480</v>
      </c>
      <c r="B3468" s="1" t="s">
        <v>392</v>
      </c>
      <c r="C3468" s="1" t="s">
        <v>383</v>
      </c>
      <c r="D3468" s="85">
        <v>2020</v>
      </c>
      <c r="E3468" s="3">
        <v>44141</v>
      </c>
      <c r="AK3468" s="1"/>
      <c r="AL3468" s="1"/>
      <c r="BV3468" s="66">
        <v>38</v>
      </c>
      <c r="CB3468" s="4">
        <v>8.7777777777777786</v>
      </c>
    </row>
    <row r="3469" spans="1:80" hidden="1" x14ac:dyDescent="0.25">
      <c r="A3469" s="1" t="s">
        <v>480</v>
      </c>
      <c r="B3469" s="1" t="s">
        <v>392</v>
      </c>
      <c r="C3469" s="1" t="s">
        <v>383</v>
      </c>
      <c r="D3469" s="85">
        <v>2020</v>
      </c>
      <c r="E3469" s="69">
        <v>44146</v>
      </c>
      <c r="AK3469" s="1"/>
      <c r="AL3469" s="1"/>
      <c r="BF3469" s="52">
        <v>712.5</v>
      </c>
      <c r="BV3469" s="66"/>
      <c r="CB3469" s="4">
        <v>8.8888888888888893</v>
      </c>
    </row>
    <row r="3470" spans="1:80" hidden="1" x14ac:dyDescent="0.25">
      <c r="A3470" s="1" t="s">
        <v>480</v>
      </c>
      <c r="B3470" s="1" t="s">
        <v>392</v>
      </c>
      <c r="C3470" s="1" t="s">
        <v>383</v>
      </c>
      <c r="D3470" s="85">
        <v>2020</v>
      </c>
      <c r="E3470" s="69">
        <v>44151</v>
      </c>
      <c r="AK3470" s="1"/>
      <c r="AL3470" s="1"/>
      <c r="BV3470" s="66"/>
      <c r="CB3470" s="4">
        <v>8.8888888888888893</v>
      </c>
    </row>
    <row r="3471" spans="1:80" hidden="1" x14ac:dyDescent="0.25">
      <c r="A3471" s="1" t="s">
        <v>480</v>
      </c>
      <c r="B3471" s="1" t="s">
        <v>392</v>
      </c>
      <c r="C3471" s="1" t="s">
        <v>383</v>
      </c>
      <c r="D3471" s="85">
        <v>2020</v>
      </c>
      <c r="E3471" s="69">
        <v>44153</v>
      </c>
      <c r="AK3471" s="1"/>
      <c r="AL3471" s="1"/>
      <c r="BV3471" s="66"/>
      <c r="CB3471" s="4">
        <v>8.8888888888888893</v>
      </c>
    </row>
    <row r="3472" spans="1:80" hidden="1" x14ac:dyDescent="0.25">
      <c r="A3472" s="1" t="s">
        <v>480</v>
      </c>
      <c r="B3472" s="1" t="s">
        <v>392</v>
      </c>
      <c r="C3472" s="1" t="s">
        <v>384</v>
      </c>
      <c r="D3472" s="85">
        <v>2020</v>
      </c>
      <c r="E3472" s="3">
        <v>44051</v>
      </c>
      <c r="AK3472" s="1"/>
      <c r="AL3472" s="1"/>
      <c r="BV3472" s="66"/>
      <c r="CB3472" s="4"/>
    </row>
    <row r="3473" spans="1:80" hidden="1" x14ac:dyDescent="0.25">
      <c r="A3473" s="1" t="s">
        <v>480</v>
      </c>
      <c r="B3473" s="1" t="s">
        <v>392</v>
      </c>
      <c r="C3473" s="1" t="s">
        <v>384</v>
      </c>
      <c r="D3473" s="85">
        <v>2020</v>
      </c>
      <c r="E3473" s="3">
        <v>44054</v>
      </c>
      <c r="AK3473" s="1"/>
      <c r="AL3473" s="1"/>
      <c r="BV3473" s="66"/>
      <c r="CB3473" s="4"/>
    </row>
    <row r="3474" spans="1:80" hidden="1" x14ac:dyDescent="0.25">
      <c r="A3474" s="1" t="s">
        <v>480</v>
      </c>
      <c r="B3474" s="1" t="s">
        <v>392</v>
      </c>
      <c r="C3474" s="1" t="s">
        <v>384</v>
      </c>
      <c r="D3474" s="85">
        <v>2020</v>
      </c>
      <c r="E3474" s="3">
        <v>44055</v>
      </c>
      <c r="AK3474" s="1"/>
      <c r="AL3474" s="1"/>
      <c r="BV3474" s="66">
        <v>10</v>
      </c>
      <c r="CB3474" s="4">
        <v>1</v>
      </c>
    </row>
    <row r="3475" spans="1:80" hidden="1" x14ac:dyDescent="0.25">
      <c r="A3475" s="1" t="s">
        <v>480</v>
      </c>
      <c r="B3475" s="1" t="s">
        <v>392</v>
      </c>
      <c r="C3475" s="1" t="s">
        <v>384</v>
      </c>
      <c r="D3475" s="85">
        <v>2020</v>
      </c>
      <c r="E3475" s="3">
        <v>44056</v>
      </c>
      <c r="AK3475" s="1"/>
      <c r="AL3475" s="1"/>
      <c r="BV3475" s="66">
        <v>10</v>
      </c>
      <c r="CB3475" s="4"/>
    </row>
    <row r="3476" spans="1:80" hidden="1" x14ac:dyDescent="0.25">
      <c r="A3476" s="1" t="s">
        <v>480</v>
      </c>
      <c r="B3476" s="1" t="s">
        <v>392</v>
      </c>
      <c r="C3476" s="1" t="s">
        <v>384</v>
      </c>
      <c r="D3476" s="85">
        <v>2020</v>
      </c>
      <c r="E3476" s="67">
        <v>44063</v>
      </c>
      <c r="AK3476" s="1"/>
      <c r="AL3476" s="1"/>
      <c r="AX3476" s="22">
        <v>1.2802811530903192E-2</v>
      </c>
      <c r="AY3476" s="22"/>
      <c r="BV3476" s="66">
        <v>10</v>
      </c>
      <c r="CB3476" s="4">
        <v>1</v>
      </c>
    </row>
    <row r="3477" spans="1:80" hidden="1" x14ac:dyDescent="0.25">
      <c r="A3477" s="1" t="s">
        <v>480</v>
      </c>
      <c r="B3477" s="1" t="s">
        <v>392</v>
      </c>
      <c r="C3477" s="1" t="s">
        <v>384</v>
      </c>
      <c r="D3477" s="85">
        <v>2020</v>
      </c>
      <c r="E3477" s="67">
        <v>44069</v>
      </c>
      <c r="AK3477" s="1"/>
      <c r="AL3477" s="1"/>
      <c r="AX3477" s="22">
        <v>9.5990056911101088E-2</v>
      </c>
      <c r="AY3477" s="22"/>
      <c r="BV3477" s="66">
        <v>10.333333333333334</v>
      </c>
      <c r="CB3477" s="4">
        <v>1.7777777777777777</v>
      </c>
    </row>
    <row r="3478" spans="1:80" hidden="1" x14ac:dyDescent="0.25">
      <c r="A3478" s="1" t="s">
        <v>480</v>
      </c>
      <c r="B3478" s="1" t="s">
        <v>392</v>
      </c>
      <c r="C3478" s="1" t="s">
        <v>384</v>
      </c>
      <c r="D3478" s="85">
        <v>2020</v>
      </c>
      <c r="E3478" s="67">
        <v>44074</v>
      </c>
      <c r="AK3478" s="1"/>
      <c r="AL3478" s="1"/>
      <c r="AX3478" s="22">
        <v>4.2408834592000795E-2</v>
      </c>
      <c r="AY3478" s="22"/>
      <c r="BV3478" s="66">
        <v>11</v>
      </c>
      <c r="CB3478" s="4">
        <v>2</v>
      </c>
    </row>
    <row r="3479" spans="1:80" hidden="1" x14ac:dyDescent="0.25">
      <c r="A3479" s="1" t="s">
        <v>480</v>
      </c>
      <c r="B3479" s="1" t="s">
        <v>392</v>
      </c>
      <c r="C3479" s="1" t="s">
        <v>384</v>
      </c>
      <c r="D3479" s="85">
        <v>2020</v>
      </c>
      <c r="E3479" s="67">
        <v>44078</v>
      </c>
      <c r="AK3479" s="1"/>
      <c r="AL3479" s="1"/>
      <c r="AX3479" s="22">
        <v>8.0238942204042582E-2</v>
      </c>
      <c r="AY3479" s="22"/>
      <c r="BV3479" s="66">
        <v>11</v>
      </c>
      <c r="CB3479" s="4">
        <v>2.3333333333333335</v>
      </c>
    </row>
    <row r="3480" spans="1:80" hidden="1" x14ac:dyDescent="0.25">
      <c r="A3480" s="1" t="s">
        <v>480</v>
      </c>
      <c r="B3480" s="1" t="s">
        <v>392</v>
      </c>
      <c r="C3480" s="1" t="s">
        <v>384</v>
      </c>
      <c r="D3480" s="85">
        <v>2020</v>
      </c>
      <c r="E3480" s="67">
        <v>44081</v>
      </c>
      <c r="AK3480" s="1"/>
      <c r="AL3480" s="1"/>
      <c r="AX3480" s="22">
        <v>0.12770061691047579</v>
      </c>
      <c r="AY3480" s="22"/>
      <c r="BV3480" s="66">
        <v>11.333333333333334</v>
      </c>
      <c r="CB3480" s="4">
        <v>2.8888888888888888</v>
      </c>
    </row>
    <row r="3481" spans="1:80" hidden="1" x14ac:dyDescent="0.25">
      <c r="A3481" s="1" t="s">
        <v>480</v>
      </c>
      <c r="B3481" s="1" t="s">
        <v>392</v>
      </c>
      <c r="C3481" s="1" t="s">
        <v>384</v>
      </c>
      <c r="D3481" s="85">
        <v>2020</v>
      </c>
      <c r="E3481" s="67">
        <v>44088</v>
      </c>
      <c r="AK3481" s="1"/>
      <c r="AL3481" s="1"/>
      <c r="AX3481" s="22">
        <v>0.17328411208871908</v>
      </c>
      <c r="AY3481" s="22"/>
      <c r="BV3481" s="66">
        <v>12</v>
      </c>
      <c r="CB3481" s="4">
        <v>3.2222222222222223</v>
      </c>
    </row>
    <row r="3482" spans="1:80" hidden="1" x14ac:dyDescent="0.25">
      <c r="A3482" s="1" t="s">
        <v>480</v>
      </c>
      <c r="B3482" s="1" t="s">
        <v>392</v>
      </c>
      <c r="C3482" s="1" t="s">
        <v>384</v>
      </c>
      <c r="D3482" s="85">
        <v>2020</v>
      </c>
      <c r="E3482" s="68">
        <v>44091</v>
      </c>
      <c r="AK3482" s="1"/>
      <c r="AL3482" s="1"/>
      <c r="AX3482" s="22">
        <v>0.18246483349904655</v>
      </c>
      <c r="AY3482" s="22"/>
      <c r="BV3482" s="66"/>
      <c r="CB3482" s="4"/>
    </row>
    <row r="3483" spans="1:80" hidden="1" x14ac:dyDescent="0.25">
      <c r="A3483" s="1" t="s">
        <v>480</v>
      </c>
      <c r="B3483" s="1" t="s">
        <v>392</v>
      </c>
      <c r="C3483" s="1" t="s">
        <v>384</v>
      </c>
      <c r="D3483" s="85">
        <v>2020</v>
      </c>
      <c r="E3483" s="3">
        <v>44092</v>
      </c>
      <c r="AK3483" s="1"/>
      <c r="AL3483" s="1"/>
      <c r="BV3483" s="66">
        <v>21</v>
      </c>
      <c r="CB3483" s="4">
        <v>3.8888888888888888</v>
      </c>
    </row>
    <row r="3484" spans="1:80" hidden="1" x14ac:dyDescent="0.25">
      <c r="A3484" s="1" t="s">
        <v>480</v>
      </c>
      <c r="B3484" s="1" t="s">
        <v>392</v>
      </c>
      <c r="C3484" s="1" t="s">
        <v>384</v>
      </c>
      <c r="D3484" s="85">
        <v>2020</v>
      </c>
      <c r="E3484" s="67">
        <v>44096</v>
      </c>
      <c r="AK3484" s="1"/>
      <c r="AL3484" s="1"/>
      <c r="AX3484" s="22">
        <v>0.38708145562565749</v>
      </c>
      <c r="AY3484" s="22"/>
      <c r="BV3484" s="66">
        <v>21</v>
      </c>
      <c r="CB3484" s="4">
        <v>4</v>
      </c>
    </row>
    <row r="3485" spans="1:80" hidden="1" x14ac:dyDescent="0.25">
      <c r="A3485" s="1" t="s">
        <v>480</v>
      </c>
      <c r="B3485" s="1" t="s">
        <v>392</v>
      </c>
      <c r="C3485" s="1" t="s">
        <v>384</v>
      </c>
      <c r="D3485" s="85">
        <v>2020</v>
      </c>
      <c r="E3485" s="67">
        <v>44099</v>
      </c>
      <c r="AK3485" s="1"/>
      <c r="AL3485" s="1"/>
      <c r="AX3485" s="22">
        <v>0.53137184093846945</v>
      </c>
      <c r="AY3485" s="22"/>
      <c r="BV3485" s="66">
        <v>21.333333333333332</v>
      </c>
      <c r="CB3485" s="4">
        <v>4.5555555555555554</v>
      </c>
    </row>
    <row r="3486" spans="1:80" hidden="1" x14ac:dyDescent="0.25">
      <c r="A3486" s="1" t="s">
        <v>480</v>
      </c>
      <c r="B3486" s="1" t="s">
        <v>392</v>
      </c>
      <c r="C3486" s="1" t="s">
        <v>384</v>
      </c>
      <c r="D3486" s="85">
        <v>2020</v>
      </c>
      <c r="E3486" s="3">
        <v>44103</v>
      </c>
      <c r="AK3486" s="1"/>
      <c r="AL3486" s="1"/>
      <c r="BV3486" s="66">
        <v>22</v>
      </c>
      <c r="CB3486" s="4">
        <v>5</v>
      </c>
    </row>
    <row r="3487" spans="1:80" hidden="1" x14ac:dyDescent="0.25">
      <c r="A3487" s="1" t="s">
        <v>480</v>
      </c>
      <c r="B3487" s="1" t="s">
        <v>392</v>
      </c>
      <c r="C3487" s="1" t="s">
        <v>384</v>
      </c>
      <c r="D3487" s="85">
        <v>2020</v>
      </c>
      <c r="E3487" s="67">
        <v>44106</v>
      </c>
      <c r="AK3487" s="1"/>
      <c r="AL3487" s="1"/>
      <c r="AX3487" s="22">
        <v>0.82339125920742395</v>
      </c>
      <c r="AY3487" s="22"/>
      <c r="BV3487" s="66">
        <v>22</v>
      </c>
      <c r="CB3487" s="4">
        <v>5</v>
      </c>
    </row>
    <row r="3488" spans="1:80" hidden="1" x14ac:dyDescent="0.25">
      <c r="A3488" s="1" t="s">
        <v>480</v>
      </c>
      <c r="B3488" s="1" t="s">
        <v>392</v>
      </c>
      <c r="C3488" s="1" t="s">
        <v>384</v>
      </c>
      <c r="D3488" s="85">
        <v>2020</v>
      </c>
      <c r="E3488" s="67">
        <v>44109</v>
      </c>
      <c r="AK3488" s="1"/>
      <c r="AL3488" s="1"/>
      <c r="AX3488" s="22">
        <v>0.80792584585379346</v>
      </c>
      <c r="AY3488" s="22"/>
      <c r="BV3488" s="66">
        <v>30</v>
      </c>
      <c r="CB3488" s="4">
        <v>5.666666666666667</v>
      </c>
    </row>
    <row r="3489" spans="1:80" hidden="1" x14ac:dyDescent="0.25">
      <c r="A3489" s="1" t="s">
        <v>480</v>
      </c>
      <c r="B3489" s="1" t="s">
        <v>392</v>
      </c>
      <c r="C3489" s="1" t="s">
        <v>384</v>
      </c>
      <c r="D3489" s="85">
        <v>2020</v>
      </c>
      <c r="E3489" s="67">
        <v>44113</v>
      </c>
      <c r="AK3489" s="1"/>
      <c r="AL3489" s="1"/>
      <c r="AX3489" s="22">
        <v>0.91221712952839484</v>
      </c>
      <c r="AY3489" s="22"/>
      <c r="BV3489" s="66">
        <v>31</v>
      </c>
      <c r="CB3489" s="4">
        <v>6</v>
      </c>
    </row>
    <row r="3490" spans="1:80" hidden="1" x14ac:dyDescent="0.25">
      <c r="A3490" s="1" t="s">
        <v>480</v>
      </c>
      <c r="B3490" s="1" t="s">
        <v>392</v>
      </c>
      <c r="C3490" s="1" t="s">
        <v>384</v>
      </c>
      <c r="D3490" s="85">
        <v>2020</v>
      </c>
      <c r="E3490" s="68">
        <v>44116</v>
      </c>
      <c r="AK3490" s="1"/>
      <c r="AL3490" s="1"/>
      <c r="AX3490" s="22">
        <v>0.90555829905787477</v>
      </c>
      <c r="AY3490" s="22"/>
      <c r="BV3490" s="66"/>
      <c r="CB3490" s="4"/>
    </row>
    <row r="3491" spans="1:80" hidden="1" x14ac:dyDescent="0.25">
      <c r="A3491" s="1" t="s">
        <v>480</v>
      </c>
      <c r="B3491" s="1" t="s">
        <v>392</v>
      </c>
      <c r="C3491" s="1" t="s">
        <v>384</v>
      </c>
      <c r="D3491" s="85">
        <v>2020</v>
      </c>
      <c r="E3491" s="3">
        <v>44117</v>
      </c>
      <c r="AK3491" s="1"/>
      <c r="AL3491" s="1"/>
      <c r="BV3491" s="66">
        <v>31</v>
      </c>
      <c r="CB3491" s="4">
        <v>6.333333333333333</v>
      </c>
    </row>
    <row r="3492" spans="1:80" hidden="1" x14ac:dyDescent="0.25">
      <c r="A3492" s="1" t="s">
        <v>480</v>
      </c>
      <c r="B3492" s="1" t="s">
        <v>392</v>
      </c>
      <c r="C3492" s="1" t="s">
        <v>384</v>
      </c>
      <c r="D3492" s="85">
        <v>2020</v>
      </c>
      <c r="E3492" s="3">
        <v>44120</v>
      </c>
      <c r="AK3492" s="1"/>
      <c r="AL3492" s="1"/>
      <c r="BV3492" s="66">
        <v>31.666666666666668</v>
      </c>
      <c r="CB3492" s="4">
        <v>6.333333333333333</v>
      </c>
    </row>
    <row r="3493" spans="1:80" hidden="1" x14ac:dyDescent="0.25">
      <c r="A3493" s="1" t="s">
        <v>480</v>
      </c>
      <c r="B3493" s="1" t="s">
        <v>392</v>
      </c>
      <c r="C3493" s="1" t="s">
        <v>384</v>
      </c>
      <c r="D3493" s="85">
        <v>2020</v>
      </c>
      <c r="E3493" s="67">
        <v>44123</v>
      </c>
      <c r="AK3493" s="1"/>
      <c r="AL3493" s="1"/>
      <c r="AX3493" s="22">
        <v>0.93866688846968749</v>
      </c>
      <c r="AY3493" s="22"/>
      <c r="BV3493" s="66">
        <v>31</v>
      </c>
      <c r="CB3493" s="4">
        <v>7</v>
      </c>
    </row>
    <row r="3494" spans="1:80" hidden="1" x14ac:dyDescent="0.25">
      <c r="A3494" s="1" t="s">
        <v>480</v>
      </c>
      <c r="B3494" s="1" t="s">
        <v>392</v>
      </c>
      <c r="C3494" s="1" t="s">
        <v>384</v>
      </c>
      <c r="D3494" s="85">
        <v>2020</v>
      </c>
      <c r="E3494" s="67">
        <v>44139</v>
      </c>
      <c r="AK3494" s="1"/>
      <c r="AL3494" s="1"/>
      <c r="AX3494" s="22">
        <v>0.94298644764656325</v>
      </c>
      <c r="AY3494" s="22"/>
      <c r="BV3494" s="66">
        <v>38.333333333333336</v>
      </c>
      <c r="CB3494" s="4">
        <v>8.8888888888888893</v>
      </c>
    </row>
    <row r="3495" spans="1:80" hidden="1" x14ac:dyDescent="0.25">
      <c r="A3495" s="1" t="s">
        <v>480</v>
      </c>
      <c r="B3495" s="1" t="s">
        <v>392</v>
      </c>
      <c r="C3495" s="1" t="s">
        <v>384</v>
      </c>
      <c r="D3495" s="85">
        <v>2020</v>
      </c>
      <c r="E3495" s="3">
        <v>44141</v>
      </c>
      <c r="AK3495" s="1"/>
      <c r="AL3495" s="1"/>
      <c r="BV3495" s="66">
        <v>41</v>
      </c>
      <c r="CB3495" s="4">
        <v>8.8888888888888893</v>
      </c>
    </row>
    <row r="3496" spans="1:80" hidden="1" x14ac:dyDescent="0.25">
      <c r="A3496" s="1" t="s">
        <v>480</v>
      </c>
      <c r="B3496" s="1" t="s">
        <v>392</v>
      </c>
      <c r="C3496" s="1" t="s">
        <v>384</v>
      </c>
      <c r="D3496" s="85">
        <v>2020</v>
      </c>
      <c r="E3496" s="69">
        <v>44146</v>
      </c>
      <c r="AK3496" s="1"/>
      <c r="AL3496" s="1"/>
      <c r="BF3496" s="52">
        <v>788.25</v>
      </c>
      <c r="BV3496" s="66"/>
      <c r="CB3496" s="4">
        <v>8.8888888888888893</v>
      </c>
    </row>
    <row r="3497" spans="1:80" hidden="1" x14ac:dyDescent="0.25">
      <c r="A3497" s="1" t="s">
        <v>480</v>
      </c>
      <c r="B3497" s="1" t="s">
        <v>392</v>
      </c>
      <c r="C3497" s="1" t="s">
        <v>384</v>
      </c>
      <c r="D3497" s="85">
        <v>2020</v>
      </c>
      <c r="E3497" s="69">
        <v>44151</v>
      </c>
      <c r="AK3497" s="1"/>
      <c r="AL3497" s="1"/>
      <c r="BV3497" s="66"/>
      <c r="CB3497" s="4">
        <v>8.8888888888888893</v>
      </c>
    </row>
    <row r="3498" spans="1:80" hidden="1" x14ac:dyDescent="0.25">
      <c r="A3498" s="1" t="s">
        <v>480</v>
      </c>
      <c r="B3498" s="1" t="s">
        <v>392</v>
      </c>
      <c r="C3498" s="1" t="s">
        <v>384</v>
      </c>
      <c r="D3498" s="85">
        <v>2020</v>
      </c>
      <c r="E3498" s="69">
        <v>44153</v>
      </c>
      <c r="AK3498" s="1"/>
      <c r="AL3498" s="1"/>
      <c r="BV3498" s="66"/>
      <c r="CB3498" s="4">
        <v>8.8888888888888893</v>
      </c>
    </row>
    <row r="3499" spans="1:80" hidden="1" x14ac:dyDescent="0.25">
      <c r="A3499" s="1" t="s">
        <v>480</v>
      </c>
      <c r="B3499" s="1" t="s">
        <v>392</v>
      </c>
      <c r="C3499" s="4" t="s">
        <v>381</v>
      </c>
      <c r="D3499" s="85">
        <v>2020</v>
      </c>
      <c r="E3499" s="3">
        <v>44051</v>
      </c>
      <c r="AK3499" s="1"/>
      <c r="AL3499" s="1"/>
      <c r="BV3499" s="66"/>
      <c r="CB3499" s="4"/>
    </row>
    <row r="3500" spans="1:80" hidden="1" x14ac:dyDescent="0.25">
      <c r="A3500" s="1" t="s">
        <v>480</v>
      </c>
      <c r="B3500" s="1" t="s">
        <v>392</v>
      </c>
      <c r="C3500" s="4" t="s">
        <v>381</v>
      </c>
      <c r="D3500" s="85">
        <v>2020</v>
      </c>
      <c r="E3500" s="3">
        <v>44054</v>
      </c>
      <c r="AK3500" s="1"/>
      <c r="AL3500" s="1"/>
      <c r="BV3500" s="66"/>
      <c r="CB3500" s="4"/>
    </row>
    <row r="3501" spans="1:80" hidden="1" x14ac:dyDescent="0.25">
      <c r="A3501" s="1" t="s">
        <v>480</v>
      </c>
      <c r="B3501" s="1" t="s">
        <v>392</v>
      </c>
      <c r="C3501" s="4" t="s">
        <v>381</v>
      </c>
      <c r="D3501" s="85">
        <v>2020</v>
      </c>
      <c r="E3501" s="3">
        <v>44055</v>
      </c>
      <c r="AK3501" s="1"/>
      <c r="AL3501" s="1"/>
      <c r="BV3501" s="66">
        <v>10</v>
      </c>
      <c r="CB3501" s="4">
        <v>1</v>
      </c>
    </row>
    <row r="3502" spans="1:80" hidden="1" x14ac:dyDescent="0.25">
      <c r="A3502" s="1" t="s">
        <v>480</v>
      </c>
      <c r="B3502" s="1" t="s">
        <v>392</v>
      </c>
      <c r="C3502" s="4" t="s">
        <v>381</v>
      </c>
      <c r="D3502" s="85">
        <v>2020</v>
      </c>
      <c r="E3502" s="3">
        <v>44056</v>
      </c>
      <c r="AK3502" s="1"/>
      <c r="AL3502" s="1"/>
      <c r="BV3502" s="66">
        <v>10</v>
      </c>
      <c r="CB3502" s="4"/>
    </row>
    <row r="3503" spans="1:80" hidden="1" x14ac:dyDescent="0.25">
      <c r="A3503" s="1" t="s">
        <v>480</v>
      </c>
      <c r="B3503" s="1" t="s">
        <v>392</v>
      </c>
      <c r="C3503" s="4" t="s">
        <v>381</v>
      </c>
      <c r="D3503" s="85">
        <v>2020</v>
      </c>
      <c r="E3503" s="67">
        <v>44063</v>
      </c>
      <c r="AK3503" s="1"/>
      <c r="AL3503" s="1"/>
      <c r="AX3503" s="22">
        <v>8.7852811852449381E-3</v>
      </c>
      <c r="AY3503" s="22"/>
      <c r="BV3503" s="66">
        <v>10</v>
      </c>
      <c r="CB3503" s="4">
        <v>1</v>
      </c>
    </row>
    <row r="3504" spans="1:80" hidden="1" x14ac:dyDescent="0.25">
      <c r="A3504" s="1" t="s">
        <v>480</v>
      </c>
      <c r="B3504" s="1" t="s">
        <v>392</v>
      </c>
      <c r="C3504" s="4" t="s">
        <v>381</v>
      </c>
      <c r="D3504" s="85">
        <v>2020</v>
      </c>
      <c r="E3504" s="67">
        <v>44069</v>
      </c>
      <c r="AK3504" s="1"/>
      <c r="AL3504" s="1"/>
      <c r="AX3504" s="22">
        <v>9.6513871078027919E-2</v>
      </c>
      <c r="AY3504" s="22"/>
      <c r="BV3504" s="66">
        <v>10.666666666666666</v>
      </c>
      <c r="CB3504" s="4">
        <v>2</v>
      </c>
    </row>
    <row r="3505" spans="1:80" hidden="1" x14ac:dyDescent="0.25">
      <c r="A3505" s="1" t="s">
        <v>480</v>
      </c>
      <c r="B3505" s="1" t="s">
        <v>392</v>
      </c>
      <c r="C3505" s="4" t="s">
        <v>381</v>
      </c>
      <c r="D3505" s="85">
        <v>2020</v>
      </c>
      <c r="E3505" s="67">
        <v>44074</v>
      </c>
      <c r="AK3505" s="1"/>
      <c r="AL3505" s="1"/>
      <c r="AX3505" s="22">
        <v>5.878534280945634E-2</v>
      </c>
      <c r="AY3505" s="22"/>
      <c r="BV3505" s="66">
        <v>11</v>
      </c>
      <c r="CB3505" s="4">
        <v>2</v>
      </c>
    </row>
    <row r="3506" spans="1:80" hidden="1" x14ac:dyDescent="0.25">
      <c r="A3506" s="1" t="s">
        <v>480</v>
      </c>
      <c r="B3506" s="1" t="s">
        <v>392</v>
      </c>
      <c r="C3506" s="4" t="s">
        <v>381</v>
      </c>
      <c r="D3506" s="85">
        <v>2020</v>
      </c>
      <c r="E3506" s="67">
        <v>44078</v>
      </c>
      <c r="AK3506" s="1"/>
      <c r="AL3506" s="1"/>
      <c r="AX3506" s="22">
        <v>0.11340395406156585</v>
      </c>
      <c r="AY3506" s="22"/>
      <c r="BV3506" s="66">
        <v>11</v>
      </c>
      <c r="CB3506" s="4">
        <v>2.6666666666666665</v>
      </c>
    </row>
    <row r="3507" spans="1:80" hidden="1" x14ac:dyDescent="0.25">
      <c r="A3507" s="1" t="s">
        <v>480</v>
      </c>
      <c r="B3507" s="1" t="s">
        <v>392</v>
      </c>
      <c r="C3507" s="4" t="s">
        <v>381</v>
      </c>
      <c r="D3507" s="85">
        <v>2020</v>
      </c>
      <c r="E3507" s="67">
        <v>44081</v>
      </c>
      <c r="AK3507" s="1"/>
      <c r="AL3507" s="1"/>
      <c r="AX3507" s="22">
        <v>0.18245881690898344</v>
      </c>
      <c r="AY3507" s="22"/>
      <c r="BV3507" s="66">
        <v>11.666666666666666</v>
      </c>
      <c r="CB3507" s="4">
        <v>3</v>
      </c>
    </row>
    <row r="3508" spans="1:80" hidden="1" x14ac:dyDescent="0.25">
      <c r="A3508" s="1" t="s">
        <v>480</v>
      </c>
      <c r="B3508" s="1" t="s">
        <v>392</v>
      </c>
      <c r="C3508" s="4" t="s">
        <v>381</v>
      </c>
      <c r="D3508" s="85">
        <v>2020</v>
      </c>
      <c r="E3508" s="67">
        <v>44088</v>
      </c>
      <c r="AK3508" s="1"/>
      <c r="AL3508" s="1"/>
      <c r="AX3508" s="22">
        <v>0.24422077401452952</v>
      </c>
      <c r="AY3508" s="22"/>
      <c r="BV3508" s="66">
        <v>21</v>
      </c>
      <c r="CB3508" s="4">
        <v>3.6666666666666665</v>
      </c>
    </row>
    <row r="3509" spans="1:80" hidden="1" x14ac:dyDescent="0.25">
      <c r="A3509" s="1" t="s">
        <v>480</v>
      </c>
      <c r="B3509" s="1" t="s">
        <v>392</v>
      </c>
      <c r="C3509" s="4" t="s">
        <v>381</v>
      </c>
      <c r="D3509" s="85">
        <v>2020</v>
      </c>
      <c r="E3509" s="68">
        <v>44091</v>
      </c>
      <c r="AK3509" s="1"/>
      <c r="AL3509" s="1"/>
      <c r="AX3509" s="22">
        <v>0.27413226987154077</v>
      </c>
      <c r="AY3509" s="22"/>
      <c r="BV3509" s="66"/>
      <c r="CB3509" s="4"/>
    </row>
    <row r="3510" spans="1:80" hidden="1" x14ac:dyDescent="0.25">
      <c r="A3510" s="1" t="s">
        <v>480</v>
      </c>
      <c r="B3510" s="1" t="s">
        <v>392</v>
      </c>
      <c r="C3510" s="4" t="s">
        <v>381</v>
      </c>
      <c r="D3510" s="85">
        <v>2020</v>
      </c>
      <c r="E3510" s="3">
        <v>44092</v>
      </c>
      <c r="AK3510" s="1"/>
      <c r="AL3510" s="1"/>
      <c r="BV3510" s="66">
        <v>21</v>
      </c>
      <c r="CB3510" s="4">
        <v>4</v>
      </c>
    </row>
    <row r="3511" spans="1:80" hidden="1" x14ac:dyDescent="0.25">
      <c r="A3511" s="1" t="s">
        <v>480</v>
      </c>
      <c r="B3511" s="1" t="s">
        <v>392</v>
      </c>
      <c r="C3511" s="4" t="s">
        <v>381</v>
      </c>
      <c r="D3511" s="85">
        <v>2020</v>
      </c>
      <c r="E3511" s="67">
        <v>44096</v>
      </c>
      <c r="AK3511" s="1"/>
      <c r="AL3511" s="1"/>
      <c r="AX3511" s="22">
        <v>0.48564227949837874</v>
      </c>
      <c r="AY3511" s="22"/>
      <c r="BV3511" s="66">
        <v>21.666666666666668</v>
      </c>
      <c r="CB3511" s="4">
        <v>4.5555555555555554</v>
      </c>
    </row>
    <row r="3512" spans="1:80" hidden="1" x14ac:dyDescent="0.25">
      <c r="A3512" s="1" t="s">
        <v>480</v>
      </c>
      <c r="B3512" s="1" t="s">
        <v>392</v>
      </c>
      <c r="C3512" s="4" t="s">
        <v>381</v>
      </c>
      <c r="D3512" s="85">
        <v>2020</v>
      </c>
      <c r="E3512" s="67">
        <v>44099</v>
      </c>
      <c r="AK3512" s="1"/>
      <c r="AL3512" s="1"/>
      <c r="AX3512" s="22">
        <v>0.63508770274477999</v>
      </c>
      <c r="AY3512" s="22"/>
      <c r="BV3512" s="66">
        <v>22</v>
      </c>
      <c r="CB3512" s="4">
        <v>5</v>
      </c>
    </row>
    <row r="3513" spans="1:80" hidden="1" x14ac:dyDescent="0.25">
      <c r="A3513" s="1" t="s">
        <v>480</v>
      </c>
      <c r="B3513" s="1" t="s">
        <v>392</v>
      </c>
      <c r="C3513" s="4" t="s">
        <v>381</v>
      </c>
      <c r="D3513" s="85">
        <v>2020</v>
      </c>
      <c r="E3513" s="3">
        <v>44103</v>
      </c>
      <c r="AK3513" s="1"/>
      <c r="AL3513" s="1"/>
      <c r="BV3513" s="66">
        <v>22</v>
      </c>
      <c r="CB3513" s="4">
        <v>5</v>
      </c>
    </row>
    <row r="3514" spans="1:80" hidden="1" x14ac:dyDescent="0.25">
      <c r="A3514" s="1" t="s">
        <v>480</v>
      </c>
      <c r="B3514" s="1" t="s">
        <v>392</v>
      </c>
      <c r="C3514" s="4" t="s">
        <v>381</v>
      </c>
      <c r="D3514" s="85">
        <v>2020</v>
      </c>
      <c r="E3514" s="67">
        <v>44106</v>
      </c>
      <c r="AK3514" s="1"/>
      <c r="AL3514" s="1"/>
      <c r="AX3514" s="22">
        <v>0.85682498519265582</v>
      </c>
      <c r="AY3514" s="22"/>
      <c r="BV3514" s="66">
        <v>22.333333333333332</v>
      </c>
      <c r="CB3514" s="4">
        <v>5.333333333333333</v>
      </c>
    </row>
    <row r="3515" spans="1:80" hidden="1" x14ac:dyDescent="0.25">
      <c r="A3515" s="1" t="s">
        <v>480</v>
      </c>
      <c r="B3515" s="1" t="s">
        <v>392</v>
      </c>
      <c r="C3515" s="4" t="s">
        <v>381</v>
      </c>
      <c r="D3515" s="85">
        <v>2020</v>
      </c>
      <c r="E3515" s="67">
        <v>44109</v>
      </c>
      <c r="AK3515" s="1"/>
      <c r="AL3515" s="1"/>
      <c r="AX3515" s="22">
        <v>0.88156783611774869</v>
      </c>
      <c r="AY3515" s="22"/>
      <c r="BV3515" s="66">
        <v>27.666666666666668</v>
      </c>
      <c r="CB3515" s="4">
        <v>5.8888888888888893</v>
      </c>
    </row>
    <row r="3516" spans="1:80" hidden="1" x14ac:dyDescent="0.25">
      <c r="A3516" s="1" t="s">
        <v>480</v>
      </c>
      <c r="B3516" s="1" t="s">
        <v>392</v>
      </c>
      <c r="C3516" s="4" t="s">
        <v>381</v>
      </c>
      <c r="D3516" s="85">
        <v>2020</v>
      </c>
      <c r="E3516" s="67">
        <v>44113</v>
      </c>
      <c r="AK3516" s="1"/>
      <c r="AL3516" s="1"/>
      <c r="AX3516" s="22">
        <v>0.92869540826521246</v>
      </c>
      <c r="AY3516" s="22"/>
      <c r="BV3516" s="66">
        <v>30</v>
      </c>
      <c r="CB3516" s="4">
        <v>6.333333333333333</v>
      </c>
    </row>
    <row r="3517" spans="1:80" hidden="1" x14ac:dyDescent="0.25">
      <c r="A3517" s="1" t="s">
        <v>480</v>
      </c>
      <c r="B3517" s="1" t="s">
        <v>392</v>
      </c>
      <c r="C3517" s="4" t="s">
        <v>381</v>
      </c>
      <c r="D3517" s="85">
        <v>2020</v>
      </c>
      <c r="E3517" s="68">
        <v>44116</v>
      </c>
      <c r="AK3517" s="1"/>
      <c r="AL3517" s="1"/>
      <c r="AX3517" s="22">
        <v>0.94659389945196204</v>
      </c>
      <c r="AY3517" s="22"/>
      <c r="BV3517" s="66"/>
      <c r="CB3517" s="4"/>
    </row>
    <row r="3518" spans="1:80" hidden="1" x14ac:dyDescent="0.25">
      <c r="A3518" s="1" t="s">
        <v>480</v>
      </c>
      <c r="B3518" s="1" t="s">
        <v>392</v>
      </c>
      <c r="C3518" s="4" t="s">
        <v>381</v>
      </c>
      <c r="D3518" s="85">
        <v>2020</v>
      </c>
      <c r="E3518" s="3">
        <v>44117</v>
      </c>
      <c r="AK3518" s="1"/>
      <c r="AL3518" s="1"/>
      <c r="BV3518" s="66">
        <v>31</v>
      </c>
      <c r="CB3518" s="4">
        <v>6.7777777777777777</v>
      </c>
    </row>
    <row r="3519" spans="1:80" hidden="1" x14ac:dyDescent="0.25">
      <c r="A3519" s="1" t="s">
        <v>480</v>
      </c>
      <c r="B3519" s="1" t="s">
        <v>392</v>
      </c>
      <c r="C3519" s="4" t="s">
        <v>381</v>
      </c>
      <c r="D3519" s="85">
        <v>2020</v>
      </c>
      <c r="E3519" s="3">
        <v>44120</v>
      </c>
      <c r="AK3519" s="1"/>
      <c r="AL3519" s="1"/>
      <c r="BV3519" s="66">
        <v>31.333333333333332</v>
      </c>
      <c r="CB3519" s="4">
        <v>7</v>
      </c>
    </row>
    <row r="3520" spans="1:80" hidden="1" x14ac:dyDescent="0.25">
      <c r="A3520" s="1" t="s">
        <v>480</v>
      </c>
      <c r="B3520" s="1" t="s">
        <v>392</v>
      </c>
      <c r="C3520" s="4" t="s">
        <v>381</v>
      </c>
      <c r="D3520" s="85">
        <v>2020</v>
      </c>
      <c r="E3520" s="67">
        <v>44123</v>
      </c>
      <c r="AK3520" s="1"/>
      <c r="AL3520" s="1"/>
      <c r="AX3520" s="22">
        <v>0.96397918927765347</v>
      </c>
      <c r="AY3520" s="22"/>
      <c r="BV3520" s="66">
        <v>31.333333333333332</v>
      </c>
      <c r="CB3520" s="4">
        <v>7.2222222222222223</v>
      </c>
    </row>
    <row r="3521" spans="1:82" hidden="1" x14ac:dyDescent="0.25">
      <c r="A3521" s="1" t="s">
        <v>480</v>
      </c>
      <c r="B3521" s="1" t="s">
        <v>392</v>
      </c>
      <c r="C3521" s="4" t="s">
        <v>381</v>
      </c>
      <c r="D3521" s="85">
        <v>2020</v>
      </c>
      <c r="E3521" s="67">
        <v>44139</v>
      </c>
      <c r="AK3521" s="1"/>
      <c r="AL3521" s="1"/>
      <c r="AX3521" s="22">
        <v>0.96074878044727774</v>
      </c>
      <c r="AY3521" s="22"/>
      <c r="BV3521" s="66">
        <v>33</v>
      </c>
      <c r="CB3521" s="4">
        <v>9.2222222222222214</v>
      </c>
    </row>
    <row r="3522" spans="1:82" hidden="1" x14ac:dyDescent="0.25">
      <c r="A3522" s="1" t="s">
        <v>480</v>
      </c>
      <c r="B3522" s="1" t="s">
        <v>392</v>
      </c>
      <c r="C3522" s="4" t="s">
        <v>381</v>
      </c>
      <c r="D3522" s="85">
        <v>2020</v>
      </c>
      <c r="E3522" s="3">
        <v>44141</v>
      </c>
      <c r="AK3522" s="1"/>
      <c r="AL3522" s="1"/>
      <c r="BV3522" s="66">
        <v>37.333333333333336</v>
      </c>
      <c r="CB3522" s="4">
        <v>9.8888888888888893</v>
      </c>
    </row>
    <row r="3523" spans="1:82" hidden="1" x14ac:dyDescent="0.25">
      <c r="A3523" s="1" t="s">
        <v>480</v>
      </c>
      <c r="B3523" s="1" t="s">
        <v>392</v>
      </c>
      <c r="C3523" s="4" t="s">
        <v>381</v>
      </c>
      <c r="D3523" s="85">
        <v>2020</v>
      </c>
      <c r="E3523" s="69">
        <v>44146</v>
      </c>
      <c r="AK3523" s="1"/>
      <c r="AL3523" s="1"/>
      <c r="BF3523" s="52">
        <v>665.25</v>
      </c>
      <c r="BV3523" s="66"/>
      <c r="CB3523" s="4">
        <v>10.222222222222221</v>
      </c>
    </row>
    <row r="3524" spans="1:82" hidden="1" x14ac:dyDescent="0.25">
      <c r="A3524" s="1" t="s">
        <v>480</v>
      </c>
      <c r="B3524" s="1" t="s">
        <v>392</v>
      </c>
      <c r="C3524" s="4" t="s">
        <v>381</v>
      </c>
      <c r="D3524" s="85">
        <v>2020</v>
      </c>
      <c r="E3524" s="69">
        <v>44151</v>
      </c>
      <c r="AK3524" s="1"/>
      <c r="AL3524" s="1"/>
      <c r="BV3524" s="66"/>
      <c r="CB3524" s="4">
        <v>10.222222222222221</v>
      </c>
    </row>
    <row r="3525" spans="1:82" hidden="1" x14ac:dyDescent="0.25">
      <c r="A3525" s="1" t="s">
        <v>480</v>
      </c>
      <c r="B3525" s="1" t="s">
        <v>392</v>
      </c>
      <c r="C3525" s="4" t="s">
        <v>381</v>
      </c>
      <c r="D3525" s="85">
        <v>2020</v>
      </c>
      <c r="E3525" s="69">
        <v>44153</v>
      </c>
      <c r="AK3525" s="1"/>
      <c r="AL3525" s="1"/>
      <c r="BV3525" s="66"/>
      <c r="CB3525" s="4">
        <v>10.222222222222221</v>
      </c>
    </row>
    <row r="3526" spans="1:82" hidden="1" x14ac:dyDescent="0.25">
      <c r="A3526" s="1" t="s">
        <v>480</v>
      </c>
      <c r="B3526" s="1" t="s">
        <v>392</v>
      </c>
      <c r="C3526" s="70" t="s">
        <v>379</v>
      </c>
      <c r="D3526" s="85">
        <v>2020</v>
      </c>
      <c r="E3526" s="71">
        <v>44097</v>
      </c>
      <c r="AK3526" s="66">
        <v>41.492448241679632</v>
      </c>
      <c r="AL3526" s="119">
        <f t="shared" ref="AL3526:AL3549" si="38">AK3526/100</f>
        <v>0.4149244824167963</v>
      </c>
      <c r="AM3526" s="66">
        <v>2.0892902764083652</v>
      </c>
      <c r="AN3526" s="66">
        <v>2.0892902764083652</v>
      </c>
      <c r="AO3526" s="4">
        <v>5.0284621262891155E-2</v>
      </c>
      <c r="BG3526" s="70">
        <v>0.50542317224467348</v>
      </c>
      <c r="BH3526" s="72">
        <v>5.4814999999999996E-2</v>
      </c>
      <c r="BI3526" s="4">
        <v>1.8018292628926109</v>
      </c>
      <c r="BJ3526" s="66">
        <v>32.851343554546233</v>
      </c>
      <c r="BK3526">
        <v>15444.825910403601</v>
      </c>
      <c r="BY3526" s="72">
        <v>3.32E-2</v>
      </c>
      <c r="BZ3526" s="66">
        <v>8.6411046871334047</v>
      </c>
      <c r="CA3526" s="4">
        <v>0.28746101351575409</v>
      </c>
      <c r="CB3526" s="4"/>
    </row>
    <row r="3527" spans="1:82" hidden="1" x14ac:dyDescent="0.25">
      <c r="A3527" s="1" t="s">
        <v>480</v>
      </c>
      <c r="B3527" s="1" t="s">
        <v>392</v>
      </c>
      <c r="C3527" s="70" t="s">
        <v>379</v>
      </c>
      <c r="D3527" s="85">
        <v>2020</v>
      </c>
      <c r="E3527" s="71">
        <v>44118</v>
      </c>
      <c r="AK3527" s="66">
        <v>166.53270615988177</v>
      </c>
      <c r="AL3527" s="119">
        <f t="shared" si="38"/>
        <v>1.6653270615988176</v>
      </c>
      <c r="AM3527" s="66">
        <v>7.728830258828137</v>
      </c>
      <c r="AN3527" s="66">
        <v>7.728830258828137</v>
      </c>
      <c r="AO3527" s="4">
        <v>4.6423937821296953E-2</v>
      </c>
      <c r="BG3527" s="70">
        <v>2.3448852248417444</v>
      </c>
      <c r="BH3527" s="72">
        <v>5.0504999999999994E-2</v>
      </c>
      <c r="BI3527" s="4">
        <v>6.3092844533395596</v>
      </c>
      <c r="BJ3527" s="66">
        <v>124.92458609269973</v>
      </c>
      <c r="BK3527">
        <v>18799.335582991502</v>
      </c>
      <c r="BY3527" s="72">
        <v>3.4194999999999996E-2</v>
      </c>
      <c r="BZ3527" s="66">
        <v>41.60812006718205</v>
      </c>
      <c r="CA3527" s="4">
        <v>1.4195458054885763</v>
      </c>
      <c r="CB3527" s="4"/>
      <c r="CD3527" s="1">
        <v>855</v>
      </c>
    </row>
    <row r="3528" spans="1:82" hidden="1" x14ac:dyDescent="0.25">
      <c r="A3528" s="1" t="s">
        <v>480</v>
      </c>
      <c r="B3528" s="1" t="s">
        <v>392</v>
      </c>
      <c r="C3528" s="4" t="s">
        <v>379</v>
      </c>
      <c r="D3528" s="85">
        <v>2020</v>
      </c>
      <c r="E3528" s="3">
        <v>44134</v>
      </c>
      <c r="AK3528" s="66">
        <v>534.76841383012038</v>
      </c>
      <c r="AL3528" s="119">
        <f t="shared" si="38"/>
        <v>5.3476841383012035</v>
      </c>
      <c r="AM3528" s="66">
        <v>15.839215352721718</v>
      </c>
      <c r="AN3528" s="66">
        <v>15.839215352721718</v>
      </c>
      <c r="AO3528" s="4">
        <v>2.9835849039045712E-2</v>
      </c>
      <c r="AX3528" s="22">
        <v>0.95514212474427429</v>
      </c>
      <c r="AY3528" s="22"/>
      <c r="BG3528" s="4">
        <v>5.6331471177123049</v>
      </c>
      <c r="BH3528" s="72">
        <v>3.9585000000000002E-2</v>
      </c>
      <c r="BI3528" s="4">
        <v>11.136989470476689</v>
      </c>
      <c r="BJ3528" s="66">
        <v>282.77136479731519</v>
      </c>
      <c r="BK3528">
        <v>19969.072283277801</v>
      </c>
      <c r="BV3528" s="66">
        <v>33</v>
      </c>
      <c r="BY3528" s="72">
        <v>1.8845000000000001E-2</v>
      </c>
      <c r="BZ3528" s="66">
        <v>247.7592196472383</v>
      </c>
      <c r="CA3528" s="4">
        <v>4.6330753668965183</v>
      </c>
      <c r="CB3528" s="4">
        <v>8.44</v>
      </c>
    </row>
    <row r="3529" spans="1:82" hidden="1" x14ac:dyDescent="0.25">
      <c r="A3529" s="1" t="s">
        <v>480</v>
      </c>
      <c r="B3529" s="1" t="s">
        <v>392</v>
      </c>
      <c r="C3529" s="4" t="s">
        <v>379</v>
      </c>
      <c r="D3529" s="85">
        <v>2020</v>
      </c>
      <c r="E3529" s="3">
        <v>44145</v>
      </c>
      <c r="AK3529" s="66">
        <v>792.74903091320357</v>
      </c>
      <c r="AL3529" s="119">
        <f t="shared" si="38"/>
        <v>7.9274903091320361</v>
      </c>
      <c r="AM3529" s="66">
        <v>17.660392745266286</v>
      </c>
      <c r="AN3529" s="66">
        <v>17.660392745266286</v>
      </c>
      <c r="AO3529" s="4">
        <v>2.2394544267813649E-2</v>
      </c>
      <c r="BG3529" s="4">
        <v>6.2226790317769574</v>
      </c>
      <c r="BH3529" s="72">
        <v>3.9002500000000002E-2</v>
      </c>
      <c r="BI3529" s="4">
        <v>10.444755544511553</v>
      </c>
      <c r="BJ3529" s="66">
        <v>267.56919379852854</v>
      </c>
      <c r="BK3529">
        <v>23254.2356460224</v>
      </c>
      <c r="BV3529" s="66">
        <v>43</v>
      </c>
      <c r="BW3529"/>
      <c r="BY3529" s="72">
        <v>1.38225E-2</v>
      </c>
      <c r="BZ3529" s="66">
        <v>511.9229273958984</v>
      </c>
      <c r="CA3529" s="4">
        <v>7.0062389240965004</v>
      </c>
      <c r="CB3529" s="4"/>
      <c r="CD3529" s="1">
        <v>805</v>
      </c>
    </row>
    <row r="3530" spans="1:82" hidden="1" x14ac:dyDescent="0.25">
      <c r="A3530" s="1" t="s">
        <v>480</v>
      </c>
      <c r="B3530" s="1" t="s">
        <v>392</v>
      </c>
      <c r="C3530" s="70" t="s">
        <v>382</v>
      </c>
      <c r="D3530" s="85">
        <v>2020</v>
      </c>
      <c r="E3530" s="71">
        <v>44097</v>
      </c>
      <c r="AK3530" s="66">
        <v>63.825251244896705</v>
      </c>
      <c r="AL3530" s="119">
        <f t="shared" si="38"/>
        <v>0.63825251244896708</v>
      </c>
      <c r="AM3530" s="66">
        <v>3.2485925286366628</v>
      </c>
      <c r="AN3530" s="66">
        <v>3.2485925286366628</v>
      </c>
      <c r="AO3530" s="4">
        <v>5.0763023590152515E-2</v>
      </c>
      <c r="BG3530" s="70">
        <v>0.97686331072087917</v>
      </c>
      <c r="BH3530" s="72">
        <v>5.4062499999999999E-2</v>
      </c>
      <c r="BI3530" s="4">
        <v>2.8834511261972615</v>
      </c>
      <c r="BJ3530" s="66">
        <v>53.125899608552231</v>
      </c>
      <c r="BK3530">
        <v>18289.4734703125</v>
      </c>
      <c r="BY3530" s="72">
        <v>3.3910000000000003E-2</v>
      </c>
      <c r="BZ3530" s="66">
        <v>10.699351636344479</v>
      </c>
      <c r="CA3530" s="4">
        <v>0.36514140243940124</v>
      </c>
      <c r="CB3530" s="4"/>
    </row>
    <row r="3531" spans="1:82" hidden="1" x14ac:dyDescent="0.25">
      <c r="A3531" s="1" t="s">
        <v>480</v>
      </c>
      <c r="B3531" s="1" t="s">
        <v>392</v>
      </c>
      <c r="C3531" s="70" t="s">
        <v>382</v>
      </c>
      <c r="D3531" s="85">
        <v>2020</v>
      </c>
      <c r="E3531" s="71">
        <v>44118</v>
      </c>
      <c r="AK3531" s="66">
        <v>252.18047276384431</v>
      </c>
      <c r="AL3531" s="119">
        <f t="shared" si="38"/>
        <v>2.5218047276384432</v>
      </c>
      <c r="AM3531" s="66">
        <v>11.428978287424385</v>
      </c>
      <c r="AN3531" s="66">
        <v>11.428978287424385</v>
      </c>
      <c r="AO3531" s="4">
        <v>4.5332694460342771E-2</v>
      </c>
      <c r="BG3531" s="70">
        <v>3.6435207475364595</v>
      </c>
      <c r="BH3531" s="72">
        <v>4.9247499999999993E-2</v>
      </c>
      <c r="BI3531" s="4">
        <v>9.1533822078336193</v>
      </c>
      <c r="BJ3531" s="66">
        <v>185.87050133947074</v>
      </c>
      <c r="BK3531">
        <v>19638.349415888701</v>
      </c>
      <c r="BY3531" s="72">
        <v>3.4325000000000001E-2</v>
      </c>
      <c r="BZ3531" s="66">
        <v>66.309971424373614</v>
      </c>
      <c r="CA3531" s="4">
        <v>2.275596079590767</v>
      </c>
      <c r="CB3531" s="4"/>
    </row>
    <row r="3532" spans="1:82" hidden="1" x14ac:dyDescent="0.25">
      <c r="A3532" s="1" t="s">
        <v>480</v>
      </c>
      <c r="B3532" s="1" t="s">
        <v>392</v>
      </c>
      <c r="C3532" s="4" t="s">
        <v>382</v>
      </c>
      <c r="D3532" s="85">
        <v>2020</v>
      </c>
      <c r="E3532" s="3">
        <v>44134</v>
      </c>
      <c r="AK3532" s="66">
        <v>509.65043426153306</v>
      </c>
      <c r="AL3532" s="119">
        <f t="shared" si="38"/>
        <v>5.0965043426153303</v>
      </c>
      <c r="AM3532" s="66">
        <v>16.473556598294355</v>
      </c>
      <c r="AN3532" s="66">
        <v>16.473556598294355</v>
      </c>
      <c r="AO3532" s="4">
        <v>3.2355273270185045E-2</v>
      </c>
      <c r="AX3532" s="22">
        <v>0.95483349882779589</v>
      </c>
      <c r="AY3532" s="22"/>
      <c r="BG3532" s="4">
        <v>5.8603836752902687</v>
      </c>
      <c r="BH3532" s="72">
        <v>4.0517500000000005E-2</v>
      </c>
      <c r="BI3532" s="4">
        <v>11.90027331826607</v>
      </c>
      <c r="BJ3532" s="66">
        <v>294.16211959488487</v>
      </c>
      <c r="BK3532">
        <v>20045.745869119201</v>
      </c>
      <c r="BV3532" s="66">
        <v>32.666666666666664</v>
      </c>
      <c r="BY3532" s="72">
        <v>2.1255000000000003E-2</v>
      </c>
      <c r="BZ3532" s="66">
        <v>204.23438950370229</v>
      </c>
      <c r="CA3532" s="4">
        <v>4.3292907930426363</v>
      </c>
      <c r="CB3532" s="4">
        <v>7.89</v>
      </c>
    </row>
    <row r="3533" spans="1:82" hidden="1" x14ac:dyDescent="0.25">
      <c r="A3533" s="1" t="s">
        <v>480</v>
      </c>
      <c r="B3533" s="1" t="s">
        <v>392</v>
      </c>
      <c r="C3533" s="4" t="s">
        <v>382</v>
      </c>
      <c r="D3533" s="85">
        <v>2020</v>
      </c>
      <c r="E3533" s="3">
        <v>44145</v>
      </c>
      <c r="AK3533" s="66">
        <v>764.07062707268801</v>
      </c>
      <c r="AL3533" s="119">
        <f t="shared" si="38"/>
        <v>7.6407062707268798</v>
      </c>
      <c r="AM3533" s="66">
        <v>18.509908928029883</v>
      </c>
      <c r="AN3533" s="66">
        <v>18.509908928029883</v>
      </c>
      <c r="AO3533" s="4">
        <v>2.4278832396674818E-2</v>
      </c>
      <c r="BG3533" s="4">
        <v>7.232947194775746</v>
      </c>
      <c r="BH3533" s="72">
        <v>3.7339999999999998E-2</v>
      </c>
      <c r="BI3533" s="4">
        <v>11.867396105058749</v>
      </c>
      <c r="BJ3533" s="66">
        <v>317.79920597229426</v>
      </c>
      <c r="BK3533">
        <v>22762.641261121302</v>
      </c>
      <c r="BV3533" s="66">
        <v>38</v>
      </c>
      <c r="BY3533" s="72">
        <v>1.4977500000000001E-2</v>
      </c>
      <c r="BZ3533" s="66">
        <v>417.50303611214014</v>
      </c>
      <c r="CA3533" s="4">
        <v>6.2320680754330837</v>
      </c>
      <c r="CB3533" s="4"/>
    </row>
    <row r="3534" spans="1:82" hidden="1" x14ac:dyDescent="0.25">
      <c r="A3534" s="1" t="s">
        <v>480</v>
      </c>
      <c r="B3534" s="1" t="s">
        <v>392</v>
      </c>
      <c r="C3534" s="61" t="s">
        <v>380</v>
      </c>
      <c r="D3534" s="85">
        <v>2020</v>
      </c>
      <c r="E3534" s="71">
        <v>44097</v>
      </c>
      <c r="AK3534" s="66">
        <v>40.852382312096253</v>
      </c>
      <c r="AL3534" s="119">
        <f t="shared" si="38"/>
        <v>0.40852382312096253</v>
      </c>
      <c r="AM3534" s="66">
        <v>2.1681740883450753</v>
      </c>
      <c r="AN3534" s="66">
        <v>2.1681740883450753</v>
      </c>
      <c r="AO3534" s="4">
        <v>5.2985161730555175E-2</v>
      </c>
      <c r="BG3534" s="70">
        <v>0.53755122199151961</v>
      </c>
      <c r="BH3534" s="72">
        <v>5.6939999999999998E-2</v>
      </c>
      <c r="BI3534" s="4">
        <v>1.8745517637408038</v>
      </c>
      <c r="BJ3534" s="66">
        <v>32.824679788734919</v>
      </c>
      <c r="BK3534">
        <v>16295.036534070199</v>
      </c>
      <c r="BY3534" s="72">
        <v>3.6155E-2</v>
      </c>
      <c r="BZ3534" s="66">
        <v>8.027702523361345</v>
      </c>
      <c r="CA3534" s="4">
        <v>0.29362232460427135</v>
      </c>
      <c r="CB3534" s="4"/>
    </row>
    <row r="3535" spans="1:82" hidden="1" x14ac:dyDescent="0.25">
      <c r="A3535" s="1" t="s">
        <v>480</v>
      </c>
      <c r="B3535" s="1" t="s">
        <v>392</v>
      </c>
      <c r="C3535" s="61" t="s">
        <v>380</v>
      </c>
      <c r="D3535" s="85">
        <v>2020</v>
      </c>
      <c r="E3535" s="71">
        <v>44118</v>
      </c>
      <c r="AK3535" s="66">
        <v>190.04282887086703</v>
      </c>
      <c r="AL3535" s="119">
        <f t="shared" si="38"/>
        <v>1.9004282887086703</v>
      </c>
      <c r="AM3535" s="66">
        <v>8.9442957687447571</v>
      </c>
      <c r="AN3535" s="66">
        <v>8.9442957687447571</v>
      </c>
      <c r="AO3535" s="4">
        <v>4.70902657150521E-2</v>
      </c>
      <c r="BG3535" s="70">
        <v>2.555123709145414</v>
      </c>
      <c r="BH3535" s="72">
        <v>5.1039999999999995E-2</v>
      </c>
      <c r="BI3535" s="4">
        <v>7.0974487759815261</v>
      </c>
      <c r="BJ3535" s="66">
        <v>139.17147649803641</v>
      </c>
      <c r="BK3535">
        <v>18357.988395349301</v>
      </c>
      <c r="BY3535" s="72">
        <v>3.6182499999999999E-2</v>
      </c>
      <c r="BZ3535" s="66">
        <v>50.871352372830614</v>
      </c>
      <c r="CA3535" s="4">
        <v>1.8468469927632309</v>
      </c>
      <c r="CB3535" s="4"/>
    </row>
    <row r="3536" spans="1:82" hidden="1" x14ac:dyDescent="0.25">
      <c r="A3536" s="1" t="s">
        <v>480</v>
      </c>
      <c r="B3536" s="1" t="s">
        <v>392</v>
      </c>
      <c r="C3536" s="1" t="s">
        <v>380</v>
      </c>
      <c r="D3536" s="85">
        <v>2020</v>
      </c>
      <c r="E3536" s="3">
        <v>44134</v>
      </c>
      <c r="AK3536" s="66">
        <v>500.36610113813305</v>
      </c>
      <c r="AL3536" s="119">
        <f t="shared" si="38"/>
        <v>5.0036610113813307</v>
      </c>
      <c r="AM3536" s="66">
        <v>15.575758473129577</v>
      </c>
      <c r="AN3536" s="66">
        <v>15.575758473129577</v>
      </c>
      <c r="AO3536" s="4">
        <v>3.1247367998750164E-2</v>
      </c>
      <c r="AX3536" s="22">
        <v>0.95479779845655766</v>
      </c>
      <c r="AY3536" s="22"/>
      <c r="BG3536" s="4">
        <v>5.3150100887609204</v>
      </c>
      <c r="BH3536" s="72">
        <v>4.1267500000000006E-2</v>
      </c>
      <c r="BI3536" s="4">
        <v>10.857198061421018</v>
      </c>
      <c r="BJ3536" s="66">
        <v>263.43905235900837</v>
      </c>
      <c r="BK3536">
        <v>20195.912285330101</v>
      </c>
      <c r="BV3536" s="66">
        <v>33</v>
      </c>
      <c r="BY3536" s="72">
        <v>2.0047499999999999E-2</v>
      </c>
      <c r="BZ3536" s="66">
        <v>234.4529805896816</v>
      </c>
      <c r="CA3536" s="4">
        <v>4.6708301436866275</v>
      </c>
      <c r="CB3536" s="4">
        <v>8.67</v>
      </c>
    </row>
    <row r="3537" spans="1:82" hidden="1" x14ac:dyDescent="0.25">
      <c r="A3537" s="1" t="s">
        <v>480</v>
      </c>
      <c r="B3537" s="1" t="s">
        <v>392</v>
      </c>
      <c r="C3537" s="1" t="s">
        <v>380</v>
      </c>
      <c r="D3537" s="85">
        <v>2020</v>
      </c>
      <c r="E3537" s="3">
        <v>44145</v>
      </c>
      <c r="AK3537" s="66">
        <v>812.25745009578475</v>
      </c>
      <c r="AL3537" s="119">
        <f t="shared" si="38"/>
        <v>8.1225745009578478</v>
      </c>
      <c r="AM3537" s="66">
        <v>17.903355385268597</v>
      </c>
      <c r="AN3537" s="66">
        <v>17.903355385268597</v>
      </c>
      <c r="AO3537" s="4">
        <v>2.2104533548394895E-2</v>
      </c>
      <c r="BG3537" s="4">
        <v>6.0975647924157563</v>
      </c>
      <c r="BH3537" s="72">
        <v>3.7919999999999995E-2</v>
      </c>
      <c r="BI3537" s="4">
        <v>10.365259661768253</v>
      </c>
      <c r="BJ3537" s="66">
        <v>272.94566021610569</v>
      </c>
      <c r="BK3537">
        <v>22235.465723334299</v>
      </c>
      <c r="BV3537" s="66">
        <v>45</v>
      </c>
      <c r="BY3537" s="72">
        <v>1.406E-2</v>
      </c>
      <c r="BZ3537" s="66">
        <v>522.5334712822646</v>
      </c>
      <c r="CA3537" s="4">
        <v>7.2979042281862903</v>
      </c>
      <c r="CB3537" s="4"/>
    </row>
    <row r="3538" spans="1:82" hidden="1" x14ac:dyDescent="0.25">
      <c r="A3538" s="1" t="s">
        <v>480</v>
      </c>
      <c r="B3538" s="1" t="s">
        <v>392</v>
      </c>
      <c r="C3538" s="61" t="s">
        <v>383</v>
      </c>
      <c r="D3538" s="85">
        <v>2020</v>
      </c>
      <c r="E3538" s="71">
        <v>44097</v>
      </c>
      <c r="AK3538" s="66">
        <v>64.778279582337774</v>
      </c>
      <c r="AL3538" s="119">
        <f t="shared" si="38"/>
        <v>0.64778279582337772</v>
      </c>
      <c r="AM3538" s="66">
        <v>3.5475763134681779</v>
      </c>
      <c r="AN3538" s="66">
        <v>3.5475763134681779</v>
      </c>
      <c r="AO3538" s="4">
        <v>5.4698483018072182E-2</v>
      </c>
      <c r="BG3538" s="70">
        <v>0.88941346857775783</v>
      </c>
      <c r="BH3538" s="72">
        <v>5.8882500000000011E-2</v>
      </c>
      <c r="BI3538" s="4">
        <v>3.0560998865571078</v>
      </c>
      <c r="BJ3538" s="66">
        <v>51.827410370889297</v>
      </c>
      <c r="BK3538">
        <v>17210.130137704298</v>
      </c>
      <c r="BY3538" s="72">
        <v>3.7387500000000004E-2</v>
      </c>
      <c r="BZ3538" s="66">
        <v>12.950869211448492</v>
      </c>
      <c r="CA3538" s="4">
        <v>0.49147642691106952</v>
      </c>
      <c r="CB3538" s="4"/>
    </row>
    <row r="3539" spans="1:82" hidden="1" x14ac:dyDescent="0.25">
      <c r="A3539" s="1" t="s">
        <v>480</v>
      </c>
      <c r="B3539" s="1" t="s">
        <v>392</v>
      </c>
      <c r="C3539" s="61" t="s">
        <v>383</v>
      </c>
      <c r="D3539" s="85">
        <v>2020</v>
      </c>
      <c r="E3539" s="71">
        <v>44118</v>
      </c>
      <c r="AK3539" s="66">
        <v>252.61986826923567</v>
      </c>
      <c r="AL3539" s="119">
        <f t="shared" si="38"/>
        <v>2.5261986826923568</v>
      </c>
      <c r="AM3539" s="66">
        <v>10.971360813727838</v>
      </c>
      <c r="AN3539" s="66">
        <v>10.971360813727838</v>
      </c>
      <c r="AO3539" s="4">
        <v>4.3666544329084879E-2</v>
      </c>
      <c r="BG3539" s="70">
        <v>3.0580766958699717</v>
      </c>
      <c r="BH3539" s="72">
        <v>4.7477499999999999E-2</v>
      </c>
      <c r="BI3539" s="4">
        <v>8.8098752904326929</v>
      </c>
      <c r="BJ3539" s="66">
        <v>186.54828735515147</v>
      </c>
      <c r="BK3539">
        <v>16343.061571329399</v>
      </c>
      <c r="BY3539" s="72">
        <v>3.2902500000000001E-2</v>
      </c>
      <c r="BZ3539" s="66">
        <v>66.071580914084208</v>
      </c>
      <c r="CA3539" s="4">
        <v>2.1614855232951444</v>
      </c>
      <c r="CB3539" s="4"/>
    </row>
    <row r="3540" spans="1:82" hidden="1" x14ac:dyDescent="0.25">
      <c r="A3540" s="1" t="s">
        <v>480</v>
      </c>
      <c r="B3540" s="1" t="s">
        <v>392</v>
      </c>
      <c r="C3540" s="1" t="s">
        <v>383</v>
      </c>
      <c r="D3540" s="85">
        <v>2020</v>
      </c>
      <c r="E3540" s="3">
        <v>44134</v>
      </c>
      <c r="AK3540" s="66">
        <v>570.26613580005574</v>
      </c>
      <c r="AL3540" s="119">
        <f t="shared" si="38"/>
        <v>5.7026613580005572</v>
      </c>
      <c r="AM3540" s="66">
        <v>17.235136788532994</v>
      </c>
      <c r="AN3540" s="66">
        <v>17.235136788532994</v>
      </c>
      <c r="AO3540" s="4">
        <v>3.0248546120022413E-2</v>
      </c>
      <c r="AX3540" s="22">
        <v>0.94884336956565107</v>
      </c>
      <c r="AY3540" s="22"/>
      <c r="BG3540" s="4">
        <v>5.619367031041242</v>
      </c>
      <c r="BH3540" s="72">
        <v>3.9497500000000005E-2</v>
      </c>
      <c r="BI3540" s="4">
        <v>12.071127445259711</v>
      </c>
      <c r="BJ3540" s="66">
        <v>305.9005229335541</v>
      </c>
      <c r="BK3540">
        <v>18371.7010418188</v>
      </c>
      <c r="BV3540" s="66">
        <v>33</v>
      </c>
      <c r="BY3540" s="72">
        <v>1.9502499999999999E-2</v>
      </c>
      <c r="BZ3540" s="66">
        <v>258.06077332499888</v>
      </c>
      <c r="CA3540" s="4">
        <v>5.034062800812011</v>
      </c>
      <c r="CB3540" s="4">
        <v>8</v>
      </c>
    </row>
    <row r="3541" spans="1:82" hidden="1" x14ac:dyDescent="0.25">
      <c r="A3541" s="1" t="s">
        <v>480</v>
      </c>
      <c r="B3541" s="1" t="s">
        <v>392</v>
      </c>
      <c r="C3541" s="1" t="s">
        <v>383</v>
      </c>
      <c r="D3541" s="85">
        <v>2020</v>
      </c>
      <c r="E3541" s="3">
        <v>44145</v>
      </c>
      <c r="AK3541" s="66">
        <v>880.08347931192588</v>
      </c>
      <c r="AL3541" s="119">
        <f t="shared" si="38"/>
        <v>8.8008347931192592</v>
      </c>
      <c r="AM3541" s="66">
        <v>19.7581342570838</v>
      </c>
      <c r="AN3541" s="66">
        <v>19.7581342570838</v>
      </c>
      <c r="AO3541" s="4">
        <v>2.2526174522784159E-2</v>
      </c>
      <c r="BG3541" s="4">
        <v>7.4318983169519477</v>
      </c>
      <c r="BH3541" s="72">
        <v>3.5212500000000001E-2</v>
      </c>
      <c r="BI3541" s="4">
        <v>11.985950529334755</v>
      </c>
      <c r="BJ3541" s="66">
        <v>340.10526418943289</v>
      </c>
      <c r="BK3541">
        <v>21854.206157493001</v>
      </c>
      <c r="BV3541" s="66">
        <v>43</v>
      </c>
      <c r="BY3541" s="72">
        <v>1.4607500000000002E-2</v>
      </c>
      <c r="BZ3541" s="66">
        <v>520.26401565313688</v>
      </c>
      <c r="CA3541" s="4">
        <v>7.5085493138695627</v>
      </c>
      <c r="CB3541" s="4"/>
    </row>
    <row r="3542" spans="1:82" hidden="1" x14ac:dyDescent="0.25">
      <c r="A3542" s="1" t="s">
        <v>480</v>
      </c>
      <c r="B3542" s="1" t="s">
        <v>392</v>
      </c>
      <c r="C3542" s="61" t="s">
        <v>384</v>
      </c>
      <c r="D3542" s="85">
        <v>2020</v>
      </c>
      <c r="E3542" s="71">
        <v>44097</v>
      </c>
      <c r="AK3542" s="66">
        <v>58.388606819988901</v>
      </c>
      <c r="AL3542" s="119">
        <f t="shared" si="38"/>
        <v>0.58388606819988897</v>
      </c>
      <c r="AM3542" s="66">
        <v>3.0453343568823854</v>
      </c>
      <c r="AN3542" s="66">
        <v>3.0453343568823854</v>
      </c>
      <c r="AO3542" s="4">
        <v>5.2360838907357238E-2</v>
      </c>
      <c r="BG3542" s="70">
        <v>0.76604132912373868</v>
      </c>
      <c r="BH3542" s="72">
        <v>5.6242500000000001E-2</v>
      </c>
      <c r="BI3542" s="4">
        <v>2.6567497141198224</v>
      </c>
      <c r="BJ3542" s="66">
        <v>47.353293833238446</v>
      </c>
      <c r="BK3542">
        <v>16161.0799261053</v>
      </c>
      <c r="BY3542" s="72">
        <v>3.48925E-2</v>
      </c>
      <c r="BZ3542" s="66">
        <v>11.035312986750469</v>
      </c>
      <c r="CA3542" s="4">
        <v>0.38858464276256288</v>
      </c>
      <c r="CB3542" s="4"/>
    </row>
    <row r="3543" spans="1:82" hidden="1" x14ac:dyDescent="0.25">
      <c r="A3543" s="1" t="s">
        <v>480</v>
      </c>
      <c r="B3543" s="1" t="s">
        <v>392</v>
      </c>
      <c r="C3543" s="61" t="s">
        <v>384</v>
      </c>
      <c r="D3543" s="85">
        <v>2020</v>
      </c>
      <c r="E3543" s="71">
        <v>44118</v>
      </c>
      <c r="AK3543" s="66">
        <v>222.05598012673627</v>
      </c>
      <c r="AL3543" s="119">
        <f t="shared" si="38"/>
        <v>2.2205598012673629</v>
      </c>
      <c r="AM3543" s="66">
        <v>9.7961811605401969</v>
      </c>
      <c r="AN3543" s="66">
        <v>9.7961811605401969</v>
      </c>
      <c r="AO3543" s="4">
        <v>4.407031738597525E-2</v>
      </c>
      <c r="BG3543" s="70">
        <v>2.81828047245346</v>
      </c>
      <c r="BH3543" s="72">
        <v>4.8147500000000003E-2</v>
      </c>
      <c r="BI3543" s="4">
        <v>7.9189090609471409</v>
      </c>
      <c r="BJ3543" s="66">
        <v>164.29739916956751</v>
      </c>
      <c r="BK3543">
        <v>17177.761762595001</v>
      </c>
      <c r="BY3543" s="72">
        <v>3.2485E-2</v>
      </c>
      <c r="BZ3543" s="66">
        <v>57.758580957168761</v>
      </c>
      <c r="CA3543" s="4">
        <v>1.8772720995930576</v>
      </c>
      <c r="CB3543" s="4"/>
    </row>
    <row r="3544" spans="1:82" hidden="1" x14ac:dyDescent="0.25">
      <c r="A3544" s="1" t="s">
        <v>480</v>
      </c>
      <c r="B3544" s="1" t="s">
        <v>392</v>
      </c>
      <c r="C3544" s="1" t="s">
        <v>384</v>
      </c>
      <c r="D3544" s="85">
        <v>2020</v>
      </c>
      <c r="E3544" s="3">
        <v>44134</v>
      </c>
      <c r="AK3544" s="66">
        <v>567.26263154918956</v>
      </c>
      <c r="AL3544" s="119">
        <f t="shared" si="38"/>
        <v>5.6726263154918959</v>
      </c>
      <c r="AM3544" s="66">
        <v>16.766797259508063</v>
      </c>
      <c r="AN3544" s="66">
        <v>16.766797259508063</v>
      </c>
      <c r="AO3544" s="4">
        <v>2.9602590663142317E-2</v>
      </c>
      <c r="AX3544" s="22">
        <v>0.95808405959045195</v>
      </c>
      <c r="AY3544" s="22"/>
      <c r="BG3544" s="4">
        <v>5.9688295870692158</v>
      </c>
      <c r="BH3544" s="72">
        <v>3.9074999999999999E-2</v>
      </c>
      <c r="BI3544" s="4">
        <v>11.951793290121412</v>
      </c>
      <c r="BJ3544" s="66">
        <v>306.09902117133652</v>
      </c>
      <c r="BK3544">
        <v>19601.547079042601</v>
      </c>
      <c r="BV3544" s="66">
        <v>33</v>
      </c>
      <c r="BY3544" s="72">
        <v>1.84075E-2</v>
      </c>
      <c r="BZ3544" s="66">
        <v>252.22061763613186</v>
      </c>
      <c r="CA3544" s="4">
        <v>4.6500030322695656</v>
      </c>
      <c r="CB3544" s="4">
        <v>8.44</v>
      </c>
    </row>
    <row r="3545" spans="1:82" hidden="1" x14ac:dyDescent="0.25">
      <c r="A3545" s="1" t="s">
        <v>480</v>
      </c>
      <c r="B3545" s="1" t="s">
        <v>392</v>
      </c>
      <c r="C3545" s="1" t="s">
        <v>384</v>
      </c>
      <c r="D3545" s="85">
        <v>2020</v>
      </c>
      <c r="E3545" s="3">
        <v>44145</v>
      </c>
      <c r="AK3545" s="73">
        <v>947.56344136504231</v>
      </c>
      <c r="AL3545" s="119">
        <f t="shared" si="38"/>
        <v>9.4756344136504236</v>
      </c>
      <c r="AM3545" s="66">
        <v>20.950080613682964</v>
      </c>
      <c r="AN3545" s="66">
        <v>20.950080613682964</v>
      </c>
      <c r="AO3545" s="4">
        <v>2.2129386828269239E-2</v>
      </c>
      <c r="BG3545" s="4">
        <v>7.2361907029183374</v>
      </c>
      <c r="BH3545" s="72">
        <v>3.62875E-2</v>
      </c>
      <c r="BI3545" s="4">
        <v>12.394987137581442</v>
      </c>
      <c r="BJ3545" s="66">
        <v>343.50492312352992</v>
      </c>
      <c r="BK3545">
        <v>21264.797508386098</v>
      </c>
      <c r="BV3545" s="66">
        <v>43.666666666666664</v>
      </c>
      <c r="BY3545" s="72">
        <v>1.4124999999999999E-2</v>
      </c>
      <c r="BZ3545" s="66">
        <v>574.64773130902381</v>
      </c>
      <c r="CA3545" s="4">
        <v>8.1175791601491589</v>
      </c>
      <c r="CB3545" s="4"/>
    </row>
    <row r="3546" spans="1:82" hidden="1" x14ac:dyDescent="0.25">
      <c r="A3546" s="1" t="s">
        <v>480</v>
      </c>
      <c r="B3546" s="1" t="s">
        <v>392</v>
      </c>
      <c r="C3546" s="70" t="s">
        <v>381</v>
      </c>
      <c r="D3546" s="85">
        <v>2020</v>
      </c>
      <c r="E3546" s="71">
        <v>44097</v>
      </c>
      <c r="AK3546" s="66">
        <v>52.679330920262011</v>
      </c>
      <c r="AL3546" s="119">
        <f t="shared" si="38"/>
        <v>0.52679330920262013</v>
      </c>
      <c r="AM3546" s="66">
        <v>2.7557660110972018</v>
      </c>
      <c r="AN3546" s="66">
        <v>2.7557660110972018</v>
      </c>
      <c r="AO3546" s="4">
        <v>5.2656553268779854E-2</v>
      </c>
      <c r="BG3546" s="70">
        <v>1.0254605086307638</v>
      </c>
      <c r="BH3546" s="72">
        <v>5.5977500000000006E-2</v>
      </c>
      <c r="BI3546" s="4">
        <v>2.4271409310521888</v>
      </c>
      <c r="BJ3546" s="66">
        <v>43.502588733742726</v>
      </c>
      <c r="BK3546">
        <v>16808.075814733598</v>
      </c>
      <c r="BY3546" s="72">
        <v>3.5740000000000001E-2</v>
      </c>
      <c r="BZ3546" s="66">
        <v>9.1767421865192897</v>
      </c>
      <c r="CA3546" s="4">
        <v>0.32862508004501312</v>
      </c>
      <c r="CB3546" s="4"/>
    </row>
    <row r="3547" spans="1:82" hidden="1" x14ac:dyDescent="0.25">
      <c r="A3547" s="1" t="s">
        <v>480</v>
      </c>
      <c r="B3547" s="1" t="s">
        <v>392</v>
      </c>
      <c r="C3547" s="70" t="s">
        <v>381</v>
      </c>
      <c r="D3547" s="85">
        <v>2020</v>
      </c>
      <c r="E3547" s="71">
        <v>44118</v>
      </c>
      <c r="AK3547" s="66">
        <v>233.86983889185058</v>
      </c>
      <c r="AL3547" s="119">
        <f t="shared" si="38"/>
        <v>2.3386983889185058</v>
      </c>
      <c r="AM3547" s="66">
        <v>10.46511633978143</v>
      </c>
      <c r="AN3547" s="66">
        <v>10.46511633978143</v>
      </c>
      <c r="AO3547" s="4">
        <v>4.5198510878231603E-2</v>
      </c>
      <c r="BG3547" s="70">
        <v>3.4336384505522033</v>
      </c>
      <c r="BH3547" s="72">
        <v>4.8237500000000003E-2</v>
      </c>
      <c r="BI3547" s="4">
        <v>8.218767548655487</v>
      </c>
      <c r="BJ3547" s="66">
        <v>171.98127308944544</v>
      </c>
      <c r="BK3547">
        <v>19888.526223107299</v>
      </c>
      <c r="BY3547" s="72">
        <v>3.6810000000000002E-2</v>
      </c>
      <c r="BZ3547" s="66">
        <v>61.888565802405139</v>
      </c>
      <c r="CA3547" s="4">
        <v>2.2463487911259428</v>
      </c>
      <c r="CB3547" s="4"/>
      <c r="CD3547" s="1">
        <v>940</v>
      </c>
    </row>
    <row r="3548" spans="1:82" hidden="1" x14ac:dyDescent="0.25">
      <c r="A3548" s="1" t="s">
        <v>480</v>
      </c>
      <c r="B3548" s="1" t="s">
        <v>392</v>
      </c>
      <c r="C3548" s="4" t="s">
        <v>381</v>
      </c>
      <c r="D3548" s="85">
        <v>2020</v>
      </c>
      <c r="E3548" s="3">
        <v>44134</v>
      </c>
      <c r="AK3548" s="66">
        <v>530.53176741266066</v>
      </c>
      <c r="AL3548" s="119">
        <f t="shared" si="38"/>
        <v>5.3053176741266066</v>
      </c>
      <c r="AM3548" s="66">
        <v>17.024076890384485</v>
      </c>
      <c r="AN3548" s="66">
        <v>17.024076890384485</v>
      </c>
      <c r="AO3548" s="4">
        <v>3.2362073430407978E-2</v>
      </c>
      <c r="AX3548" s="22">
        <v>0.9738811549601718</v>
      </c>
      <c r="AY3548" s="22"/>
      <c r="BG3548" s="4">
        <v>6.3894649556697001</v>
      </c>
      <c r="BH3548" s="72">
        <v>4.018E-2</v>
      </c>
      <c r="BI3548" s="4">
        <v>12.310145687863235</v>
      </c>
      <c r="BJ3548" s="66">
        <v>307.72706888167221</v>
      </c>
      <c r="BK3548">
        <v>20910.1023595226</v>
      </c>
      <c r="BV3548" s="66">
        <v>32.333333333333336</v>
      </c>
      <c r="BY3548" s="72">
        <v>2.1447500000000001E-2</v>
      </c>
      <c r="BZ3548" s="66">
        <v>213.46387359376703</v>
      </c>
      <c r="CA3548" s="4">
        <v>4.5287037673803345</v>
      </c>
      <c r="CB3548" s="4">
        <v>8.56</v>
      </c>
    </row>
    <row r="3549" spans="1:82" hidden="1" x14ac:dyDescent="0.25">
      <c r="A3549" s="1" t="s">
        <v>480</v>
      </c>
      <c r="B3549" s="1" t="s">
        <v>392</v>
      </c>
      <c r="C3549" s="4" t="s">
        <v>381</v>
      </c>
      <c r="D3549" s="85">
        <v>2020</v>
      </c>
      <c r="E3549" s="3">
        <v>44145</v>
      </c>
      <c r="AK3549" s="66">
        <v>772.88305764888014</v>
      </c>
      <c r="AL3549" s="119">
        <f t="shared" si="38"/>
        <v>7.728830576488801</v>
      </c>
      <c r="AM3549" s="66">
        <v>19.059819076119407</v>
      </c>
      <c r="AN3549" s="66">
        <v>19.059819076119407</v>
      </c>
      <c r="AO3549" s="4">
        <v>2.4733644176856792E-2</v>
      </c>
      <c r="BG3549" s="4">
        <v>7.6026591731832625</v>
      </c>
      <c r="BH3549" s="72">
        <v>3.6912500000000001E-2</v>
      </c>
      <c r="BI3549" s="4">
        <v>12.316929486103783</v>
      </c>
      <c r="BJ3549" s="66">
        <v>334.50684031730464</v>
      </c>
      <c r="BK3549">
        <v>22910.078467873798</v>
      </c>
      <c r="BV3549" s="66">
        <v>38</v>
      </c>
      <c r="BY3549" s="72">
        <v>1.5255000000000001E-2</v>
      </c>
      <c r="BZ3549" s="66">
        <v>400.49913370006647</v>
      </c>
      <c r="CA3549" s="4">
        <v>6.0956050238447492</v>
      </c>
      <c r="CB3549" s="4"/>
      <c r="CD3549" s="1">
        <v>605</v>
      </c>
    </row>
    <row r="3550" spans="1:82" hidden="1" x14ac:dyDescent="0.25">
      <c r="A3550" s="1" t="s">
        <v>480</v>
      </c>
      <c r="B3550" s="1" t="s">
        <v>392</v>
      </c>
      <c r="C3550" s="70" t="s">
        <v>379</v>
      </c>
      <c r="D3550" s="85">
        <v>2020</v>
      </c>
      <c r="E3550" s="3">
        <v>44078</v>
      </c>
      <c r="AK3550" s="66"/>
      <c r="AL3550" s="66"/>
      <c r="AM3550" s="66"/>
      <c r="AN3550" s="66"/>
      <c r="AY3550" s="22">
        <v>-3.3522400446879E-2</v>
      </c>
      <c r="BG3550" s="4"/>
      <c r="BH3550" s="72"/>
      <c r="BI3550" s="4"/>
      <c r="BJ3550" s="66"/>
      <c r="BV3550" s="66"/>
      <c r="BY3550" s="72"/>
      <c r="BZ3550" s="66"/>
      <c r="CA3550" s="4"/>
      <c r="CB3550" s="4"/>
    </row>
    <row r="3551" spans="1:82" hidden="1" x14ac:dyDescent="0.25">
      <c r="A3551" s="1" t="s">
        <v>480</v>
      </c>
      <c r="B3551" s="1" t="s">
        <v>392</v>
      </c>
      <c r="C3551" s="70" t="s">
        <v>379</v>
      </c>
      <c r="D3551" s="85">
        <v>2020</v>
      </c>
      <c r="E3551" s="3">
        <v>44081</v>
      </c>
      <c r="AK3551" s="66"/>
      <c r="AL3551" s="66"/>
      <c r="AM3551" s="66"/>
      <c r="AN3551" s="66"/>
      <c r="AY3551" s="22">
        <v>1.0346588074872621E-2</v>
      </c>
      <c r="BG3551" s="4"/>
      <c r="BH3551" s="72"/>
      <c r="BI3551" s="4"/>
      <c r="BJ3551" s="66"/>
      <c r="BV3551" s="66"/>
      <c r="BY3551" s="72"/>
      <c r="BZ3551" s="66"/>
      <c r="CA3551" s="4"/>
      <c r="CB3551" s="4"/>
    </row>
    <row r="3552" spans="1:82" hidden="1" x14ac:dyDescent="0.25">
      <c r="A3552" s="1" t="s">
        <v>480</v>
      </c>
      <c r="B3552" s="1" t="s">
        <v>392</v>
      </c>
      <c r="C3552" s="70" t="s">
        <v>379</v>
      </c>
      <c r="D3552" s="85">
        <v>2020</v>
      </c>
      <c r="E3552" s="3">
        <v>44088</v>
      </c>
      <c r="AK3552" s="66"/>
      <c r="AL3552" s="66"/>
      <c r="AM3552" s="66"/>
      <c r="AN3552" s="66"/>
      <c r="AY3552" s="22">
        <v>1.4186091067001787E-2</v>
      </c>
      <c r="BG3552" s="4"/>
      <c r="BH3552" s="72"/>
      <c r="BI3552" s="4"/>
      <c r="BJ3552" s="66"/>
      <c r="BV3552" s="66"/>
      <c r="BY3552" s="72"/>
      <c r="BZ3552" s="66"/>
      <c r="CA3552" s="4"/>
      <c r="CB3552" s="4"/>
    </row>
    <row r="3553" spans="1:80" hidden="1" x14ac:dyDescent="0.25">
      <c r="A3553" s="1" t="s">
        <v>480</v>
      </c>
      <c r="B3553" s="1" t="s">
        <v>392</v>
      </c>
      <c r="C3553" s="70" t="s">
        <v>379</v>
      </c>
      <c r="D3553" s="85">
        <v>2020</v>
      </c>
      <c r="E3553" s="3">
        <v>44091</v>
      </c>
      <c r="AK3553" s="66"/>
      <c r="AL3553" s="66"/>
      <c r="AM3553" s="66"/>
      <c r="AN3553" s="66"/>
      <c r="AY3553" s="22">
        <v>6.0804041770237238E-2</v>
      </c>
      <c r="BG3553" s="4"/>
      <c r="BH3553" s="72"/>
      <c r="BI3553" s="4"/>
      <c r="BJ3553" s="66"/>
      <c r="BV3553" s="66"/>
      <c r="BY3553" s="72"/>
      <c r="BZ3553" s="66"/>
      <c r="CA3553" s="4"/>
      <c r="CB3553" s="4"/>
    </row>
    <row r="3554" spans="1:80" hidden="1" x14ac:dyDescent="0.25">
      <c r="A3554" s="1" t="s">
        <v>480</v>
      </c>
      <c r="B3554" s="1" t="s">
        <v>392</v>
      </c>
      <c r="C3554" s="70" t="s">
        <v>379</v>
      </c>
      <c r="D3554" s="85">
        <v>2020</v>
      </c>
      <c r="E3554" s="3">
        <v>44096</v>
      </c>
      <c r="AK3554" s="66"/>
      <c r="AL3554" s="66"/>
      <c r="AM3554" s="66"/>
      <c r="AN3554" s="66"/>
      <c r="AY3554" s="22">
        <v>0.16386853714961164</v>
      </c>
      <c r="BG3554" s="4"/>
      <c r="BH3554" s="72"/>
      <c r="BI3554" s="4"/>
      <c r="BJ3554" s="66"/>
      <c r="BV3554" s="66"/>
      <c r="BY3554" s="72"/>
      <c r="BZ3554" s="66"/>
      <c r="CA3554" s="4"/>
      <c r="CB3554" s="4"/>
    </row>
    <row r="3555" spans="1:80" hidden="1" x14ac:dyDescent="0.25">
      <c r="A3555" s="1" t="s">
        <v>480</v>
      </c>
      <c r="B3555" s="1" t="s">
        <v>392</v>
      </c>
      <c r="C3555" s="70" t="s">
        <v>379</v>
      </c>
      <c r="D3555" s="85">
        <v>2020</v>
      </c>
      <c r="E3555" s="3">
        <v>44099</v>
      </c>
      <c r="AK3555" s="66"/>
      <c r="AL3555" s="66"/>
      <c r="AM3555" s="66"/>
      <c r="AN3555" s="66"/>
      <c r="AY3555" s="22">
        <v>0.23247257328478818</v>
      </c>
      <c r="BG3555" s="4"/>
      <c r="BH3555" s="72"/>
      <c r="BI3555" s="4"/>
      <c r="BJ3555" s="66"/>
      <c r="BV3555" s="66"/>
      <c r="BY3555" s="72"/>
      <c r="BZ3555" s="66"/>
      <c r="CA3555" s="4"/>
      <c r="CB3555" s="4"/>
    </row>
    <row r="3556" spans="1:80" hidden="1" x14ac:dyDescent="0.25">
      <c r="A3556" s="1" t="s">
        <v>480</v>
      </c>
      <c r="B3556" s="1" t="s">
        <v>392</v>
      </c>
      <c r="C3556" s="70" t="s">
        <v>379</v>
      </c>
      <c r="D3556" s="85">
        <v>2020</v>
      </c>
      <c r="E3556" s="3">
        <v>44106</v>
      </c>
      <c r="AK3556" s="66"/>
      <c r="AL3556" s="66"/>
      <c r="AM3556" s="66"/>
      <c r="AN3556" s="66"/>
      <c r="AY3556" s="22">
        <v>0.45157809786884578</v>
      </c>
      <c r="BG3556" s="4"/>
      <c r="BH3556" s="72"/>
      <c r="BI3556" s="4"/>
      <c r="BJ3556" s="66"/>
      <c r="BV3556" s="66"/>
      <c r="BY3556" s="72"/>
      <c r="BZ3556" s="66"/>
      <c r="CA3556" s="4"/>
      <c r="CB3556" s="4"/>
    </row>
    <row r="3557" spans="1:80" hidden="1" x14ac:dyDescent="0.25">
      <c r="A3557" s="1" t="s">
        <v>480</v>
      </c>
      <c r="B3557" s="1" t="s">
        <v>392</v>
      </c>
      <c r="C3557" s="70" t="s">
        <v>379</v>
      </c>
      <c r="D3557" s="85">
        <v>2020</v>
      </c>
      <c r="E3557" s="3">
        <v>44109</v>
      </c>
      <c r="AK3557" s="66"/>
      <c r="AL3557" s="66"/>
      <c r="AM3557" s="66"/>
      <c r="AN3557" s="66"/>
      <c r="AY3557" s="22">
        <v>0.59488094945417525</v>
      </c>
      <c r="BG3557" s="4"/>
      <c r="BH3557" s="72"/>
      <c r="BI3557" s="4"/>
      <c r="BJ3557" s="66"/>
      <c r="BV3557" s="66"/>
      <c r="BY3557" s="72"/>
      <c r="BZ3557" s="66"/>
      <c r="CA3557" s="4"/>
      <c r="CB3557" s="4"/>
    </row>
    <row r="3558" spans="1:80" hidden="1" x14ac:dyDescent="0.25">
      <c r="A3558" s="1" t="s">
        <v>480</v>
      </c>
      <c r="B3558" s="1" t="s">
        <v>392</v>
      </c>
      <c r="C3558" s="70" t="s">
        <v>379</v>
      </c>
      <c r="D3558" s="85">
        <v>2020</v>
      </c>
      <c r="E3558" s="3">
        <v>44113</v>
      </c>
      <c r="AK3558" s="66"/>
      <c r="AL3558" s="66"/>
      <c r="AM3558" s="66"/>
      <c r="AN3558" s="66"/>
      <c r="AY3558" s="22">
        <v>0.6555326178561911</v>
      </c>
      <c r="BG3558" s="4"/>
      <c r="BH3558" s="72"/>
      <c r="BI3558" s="4"/>
      <c r="BJ3558" s="66"/>
      <c r="BV3558" s="66"/>
      <c r="BY3558" s="72"/>
      <c r="BZ3558" s="66"/>
      <c r="CA3558" s="4"/>
      <c r="CB3558" s="4"/>
    </row>
    <row r="3559" spans="1:80" hidden="1" x14ac:dyDescent="0.25">
      <c r="A3559" s="1" t="s">
        <v>480</v>
      </c>
      <c r="B3559" s="1" t="s">
        <v>392</v>
      </c>
      <c r="C3559" s="70" t="s">
        <v>379</v>
      </c>
      <c r="D3559" s="85">
        <v>2020</v>
      </c>
      <c r="E3559" s="3">
        <v>44116</v>
      </c>
      <c r="AK3559" s="66"/>
      <c r="AL3559" s="66"/>
      <c r="AM3559" s="66"/>
      <c r="AN3559" s="66"/>
      <c r="AY3559" s="22">
        <v>0.7778401156115794</v>
      </c>
      <c r="BG3559" s="4"/>
      <c r="BH3559" s="72"/>
      <c r="BI3559" s="4"/>
      <c r="BJ3559" s="66"/>
      <c r="BV3559" s="66"/>
      <c r="BY3559" s="72"/>
      <c r="BZ3559" s="66"/>
      <c r="CA3559" s="4"/>
      <c r="CB3559" s="4"/>
    </row>
    <row r="3560" spans="1:80" hidden="1" x14ac:dyDescent="0.25">
      <c r="A3560" s="1" t="s">
        <v>480</v>
      </c>
      <c r="B3560" s="1" t="s">
        <v>392</v>
      </c>
      <c r="C3560" s="70" t="s">
        <v>379</v>
      </c>
      <c r="D3560" s="85">
        <v>2020</v>
      </c>
      <c r="E3560" s="3">
        <v>44123</v>
      </c>
      <c r="AK3560" s="66"/>
      <c r="AL3560" s="66"/>
      <c r="AM3560" s="66"/>
      <c r="AN3560" s="66"/>
      <c r="AY3560" s="22">
        <v>0.85451093844416826</v>
      </c>
      <c r="BG3560" s="4"/>
      <c r="BH3560" s="72"/>
      <c r="BI3560" s="4"/>
      <c r="BJ3560" s="66"/>
      <c r="BV3560" s="66"/>
      <c r="BY3560" s="72"/>
      <c r="BZ3560" s="66"/>
      <c r="CA3560" s="4"/>
      <c r="CB3560" s="4"/>
    </row>
    <row r="3561" spans="1:80" hidden="1" x14ac:dyDescent="0.25">
      <c r="A3561" s="1" t="s">
        <v>480</v>
      </c>
      <c r="B3561" s="1" t="s">
        <v>392</v>
      </c>
      <c r="C3561" s="1" t="s">
        <v>380</v>
      </c>
      <c r="D3561" s="85">
        <v>2020</v>
      </c>
      <c r="E3561" s="71">
        <v>44078</v>
      </c>
      <c r="AK3561" s="66"/>
      <c r="AL3561" s="66"/>
      <c r="AM3561" s="66"/>
      <c r="AN3561" s="66"/>
      <c r="AY3561" s="22">
        <v>5.1841999826464421E-3</v>
      </c>
      <c r="BG3561" s="4"/>
      <c r="BH3561" s="72"/>
      <c r="BI3561" s="4"/>
      <c r="BJ3561" s="66"/>
      <c r="BV3561" s="66"/>
      <c r="BY3561" s="72"/>
      <c r="BZ3561" s="66"/>
      <c r="CA3561" s="4"/>
      <c r="CB3561" s="4"/>
    </row>
    <row r="3562" spans="1:80" hidden="1" x14ac:dyDescent="0.25">
      <c r="A3562" s="1" t="s">
        <v>480</v>
      </c>
      <c r="B3562" s="1" t="s">
        <v>392</v>
      </c>
      <c r="C3562" s="1" t="s">
        <v>380</v>
      </c>
      <c r="D3562" s="85">
        <v>2020</v>
      </c>
      <c r="E3562" s="71">
        <v>44081</v>
      </c>
      <c r="AK3562" s="66"/>
      <c r="AL3562" s="66"/>
      <c r="AM3562" s="66"/>
      <c r="AN3562" s="66"/>
      <c r="AY3562" s="22">
        <v>6.1709911607516377E-2</v>
      </c>
      <c r="BG3562" s="4"/>
      <c r="BH3562" s="72"/>
      <c r="BI3562" s="4"/>
      <c r="BJ3562" s="66"/>
      <c r="BV3562" s="66"/>
      <c r="BY3562" s="72"/>
      <c r="BZ3562" s="66"/>
      <c r="CA3562" s="4"/>
      <c r="CB3562" s="4"/>
    </row>
    <row r="3563" spans="1:80" hidden="1" x14ac:dyDescent="0.25">
      <c r="A3563" s="1" t="s">
        <v>480</v>
      </c>
      <c r="B3563" s="1" t="s">
        <v>392</v>
      </c>
      <c r="C3563" s="1" t="s">
        <v>380</v>
      </c>
      <c r="D3563" s="85">
        <v>2020</v>
      </c>
      <c r="E3563" s="71">
        <v>44088</v>
      </c>
      <c r="AK3563" s="66"/>
      <c r="AL3563" s="66"/>
      <c r="AM3563" s="66"/>
      <c r="AN3563" s="66"/>
      <c r="AY3563" s="22">
        <v>8.4332246560774357E-2</v>
      </c>
      <c r="BG3563" s="4"/>
      <c r="BH3563" s="72"/>
      <c r="BI3563" s="4"/>
      <c r="BJ3563" s="66"/>
      <c r="BV3563" s="66"/>
      <c r="BY3563" s="72"/>
      <c r="BZ3563" s="66"/>
      <c r="CA3563" s="4"/>
      <c r="CB3563" s="4"/>
    </row>
    <row r="3564" spans="1:80" hidden="1" x14ac:dyDescent="0.25">
      <c r="A3564" s="1" t="s">
        <v>480</v>
      </c>
      <c r="B3564" s="1" t="s">
        <v>392</v>
      </c>
      <c r="C3564" s="1" t="s">
        <v>380</v>
      </c>
      <c r="D3564" s="85">
        <v>2020</v>
      </c>
      <c r="E3564" s="71">
        <v>44091</v>
      </c>
      <c r="AK3564" s="66"/>
      <c r="AL3564" s="66"/>
      <c r="AM3564" s="66"/>
      <c r="AN3564" s="66"/>
      <c r="AY3564" s="22">
        <v>0.14443180830395286</v>
      </c>
      <c r="BG3564" s="4"/>
      <c r="BH3564" s="72"/>
      <c r="BI3564" s="4"/>
      <c r="BJ3564" s="66"/>
      <c r="BV3564" s="66"/>
      <c r="BY3564" s="72"/>
      <c r="BZ3564" s="66"/>
      <c r="CA3564" s="4"/>
      <c r="CB3564" s="4"/>
    </row>
    <row r="3565" spans="1:80" hidden="1" x14ac:dyDescent="0.25">
      <c r="A3565" s="1" t="s">
        <v>480</v>
      </c>
      <c r="B3565" s="1" t="s">
        <v>392</v>
      </c>
      <c r="C3565" s="1" t="s">
        <v>380</v>
      </c>
      <c r="D3565" s="85">
        <v>2020</v>
      </c>
      <c r="E3565" s="71">
        <v>44096</v>
      </c>
      <c r="AK3565" s="66"/>
      <c r="AL3565" s="66"/>
      <c r="AM3565" s="66"/>
      <c r="AN3565" s="66"/>
      <c r="AY3565" s="22">
        <v>0.26868586828976443</v>
      </c>
      <c r="BG3565" s="4"/>
      <c r="BH3565" s="72"/>
      <c r="BI3565" s="4"/>
      <c r="BJ3565" s="66"/>
      <c r="BV3565" s="66"/>
      <c r="BY3565" s="72"/>
      <c r="BZ3565" s="66"/>
      <c r="CA3565" s="4"/>
      <c r="CB3565" s="4"/>
    </row>
    <row r="3566" spans="1:80" hidden="1" x14ac:dyDescent="0.25">
      <c r="A3566" s="1" t="s">
        <v>480</v>
      </c>
      <c r="B3566" s="1" t="s">
        <v>392</v>
      </c>
      <c r="C3566" s="1" t="s">
        <v>380</v>
      </c>
      <c r="D3566" s="85">
        <v>2020</v>
      </c>
      <c r="E3566" s="71">
        <v>44099</v>
      </c>
      <c r="AK3566" s="66"/>
      <c r="AL3566" s="66"/>
      <c r="AM3566" s="66"/>
      <c r="AN3566" s="66"/>
      <c r="AY3566" s="22">
        <v>0.40371160086328517</v>
      </c>
      <c r="BG3566" s="4"/>
      <c r="BH3566" s="72"/>
      <c r="BI3566" s="4"/>
      <c r="BJ3566" s="66"/>
      <c r="BV3566" s="66"/>
      <c r="BY3566" s="72"/>
      <c r="BZ3566" s="66"/>
      <c r="CA3566" s="4"/>
      <c r="CB3566" s="4"/>
    </row>
    <row r="3567" spans="1:80" hidden="1" x14ac:dyDescent="0.25">
      <c r="A3567" s="1" t="s">
        <v>480</v>
      </c>
      <c r="B3567" s="1" t="s">
        <v>392</v>
      </c>
      <c r="C3567" s="1" t="s">
        <v>380</v>
      </c>
      <c r="D3567" s="85">
        <v>2020</v>
      </c>
      <c r="E3567" s="71">
        <v>44106</v>
      </c>
      <c r="AK3567" s="66"/>
      <c r="AL3567" s="66"/>
      <c r="AM3567" s="66"/>
      <c r="AN3567" s="66"/>
      <c r="AY3567" s="22">
        <v>0.600192737825332</v>
      </c>
      <c r="BG3567" s="4"/>
      <c r="BH3567" s="72"/>
      <c r="BI3567" s="4"/>
      <c r="BJ3567" s="66"/>
      <c r="BV3567" s="66"/>
      <c r="BY3567" s="72"/>
      <c r="BZ3567" s="66"/>
      <c r="CA3567" s="4"/>
      <c r="CB3567" s="4"/>
    </row>
    <row r="3568" spans="1:80" hidden="1" x14ac:dyDescent="0.25">
      <c r="A3568" s="1" t="s">
        <v>480</v>
      </c>
      <c r="B3568" s="1" t="s">
        <v>392</v>
      </c>
      <c r="C3568" s="1" t="s">
        <v>380</v>
      </c>
      <c r="D3568" s="85">
        <v>2020</v>
      </c>
      <c r="E3568" s="71">
        <v>44109</v>
      </c>
      <c r="AK3568" s="66"/>
      <c r="AL3568" s="66"/>
      <c r="AM3568" s="66"/>
      <c r="AN3568" s="66"/>
      <c r="AY3568" s="22">
        <v>0.6836874677071717</v>
      </c>
      <c r="BG3568" s="4"/>
      <c r="BH3568" s="72"/>
      <c r="BI3568" s="4"/>
      <c r="BJ3568" s="66"/>
      <c r="BV3568" s="66"/>
      <c r="BY3568" s="72"/>
      <c r="BZ3568" s="66"/>
      <c r="CA3568" s="4"/>
      <c r="CB3568" s="4"/>
    </row>
    <row r="3569" spans="1:80" hidden="1" x14ac:dyDescent="0.25">
      <c r="A3569" s="1" t="s">
        <v>480</v>
      </c>
      <c r="B3569" s="1" t="s">
        <v>392</v>
      </c>
      <c r="C3569" s="1" t="s">
        <v>380</v>
      </c>
      <c r="D3569" s="85">
        <v>2020</v>
      </c>
      <c r="E3569" s="71">
        <v>44113</v>
      </c>
      <c r="AK3569" s="66"/>
      <c r="AL3569" s="66"/>
      <c r="AM3569" s="66"/>
      <c r="AN3569" s="66"/>
      <c r="AY3569" s="22">
        <v>0.724581991220975</v>
      </c>
      <c r="BG3569" s="4"/>
      <c r="BH3569" s="72"/>
      <c r="BI3569" s="4"/>
      <c r="BJ3569" s="66"/>
      <c r="BV3569" s="66"/>
      <c r="BY3569" s="72"/>
      <c r="BZ3569" s="66"/>
      <c r="CA3569" s="4"/>
      <c r="CB3569" s="4"/>
    </row>
    <row r="3570" spans="1:80" hidden="1" x14ac:dyDescent="0.25">
      <c r="A3570" s="1" t="s">
        <v>480</v>
      </c>
      <c r="B3570" s="1" t="s">
        <v>392</v>
      </c>
      <c r="C3570" s="1" t="s">
        <v>380</v>
      </c>
      <c r="D3570" s="85">
        <v>2020</v>
      </c>
      <c r="E3570" s="71">
        <v>44116</v>
      </c>
      <c r="AK3570" s="66"/>
      <c r="AL3570" s="66"/>
      <c r="AM3570" s="66"/>
      <c r="AN3570" s="66"/>
      <c r="AY3570" s="22">
        <v>0.78556124295653329</v>
      </c>
      <c r="BG3570" s="4"/>
      <c r="BH3570" s="72"/>
      <c r="BI3570" s="4"/>
      <c r="BJ3570" s="66"/>
      <c r="BV3570" s="66"/>
      <c r="BY3570" s="72"/>
      <c r="BZ3570" s="66"/>
      <c r="CA3570" s="4"/>
      <c r="CB3570" s="4"/>
    </row>
    <row r="3571" spans="1:80" hidden="1" x14ac:dyDescent="0.25">
      <c r="A3571" s="1" t="s">
        <v>480</v>
      </c>
      <c r="B3571" s="1" t="s">
        <v>392</v>
      </c>
      <c r="C3571" s="1" t="s">
        <v>380</v>
      </c>
      <c r="D3571" s="85">
        <v>2020</v>
      </c>
      <c r="E3571" s="71">
        <v>44123</v>
      </c>
      <c r="AK3571" s="66"/>
      <c r="AL3571" s="66"/>
      <c r="AM3571" s="66"/>
      <c r="AN3571" s="66"/>
      <c r="AY3571" s="22">
        <v>0.87113036424274759</v>
      </c>
      <c r="BG3571" s="4"/>
      <c r="BH3571" s="72"/>
      <c r="BI3571" s="4"/>
      <c r="BJ3571" s="66"/>
      <c r="BV3571" s="66"/>
      <c r="BY3571" s="72"/>
      <c r="BZ3571" s="66"/>
      <c r="CA3571" s="4"/>
      <c r="CB3571" s="4"/>
    </row>
    <row r="3572" spans="1:80" hidden="1" x14ac:dyDescent="0.25">
      <c r="A3572" s="1" t="s">
        <v>480</v>
      </c>
      <c r="B3572" s="1" t="s">
        <v>392</v>
      </c>
      <c r="C3572" s="70" t="s">
        <v>381</v>
      </c>
      <c r="D3572" s="85">
        <v>2020</v>
      </c>
      <c r="E3572" s="3">
        <v>44078</v>
      </c>
      <c r="AK3572" s="66"/>
      <c r="AL3572" s="66"/>
      <c r="AM3572" s="66"/>
      <c r="AN3572" s="66"/>
      <c r="AY3572" s="22">
        <v>4.1377906116402133E-5</v>
      </c>
      <c r="BG3572" s="4"/>
      <c r="BH3572" s="72"/>
      <c r="BI3572" s="4"/>
      <c r="BJ3572" s="66"/>
      <c r="BV3572" s="66"/>
      <c r="BY3572" s="72"/>
      <c r="BZ3572" s="66"/>
      <c r="CA3572" s="4"/>
      <c r="CB3572" s="4"/>
    </row>
    <row r="3573" spans="1:80" hidden="1" x14ac:dyDescent="0.25">
      <c r="A3573" s="1" t="s">
        <v>480</v>
      </c>
      <c r="B3573" s="1" t="s">
        <v>392</v>
      </c>
      <c r="C3573" s="70" t="s">
        <v>381</v>
      </c>
      <c r="D3573" s="85">
        <v>2020</v>
      </c>
      <c r="E3573" s="3">
        <v>44081</v>
      </c>
      <c r="AK3573" s="66"/>
      <c r="AL3573" s="66"/>
      <c r="AM3573" s="66"/>
      <c r="AN3573" s="66"/>
      <c r="AY3573" s="22">
        <v>4.4875511238248636E-2</v>
      </c>
      <c r="BG3573" s="4"/>
      <c r="BH3573" s="72"/>
      <c r="BI3573" s="4"/>
      <c r="BJ3573" s="66"/>
      <c r="BV3573" s="66"/>
      <c r="BY3573" s="72"/>
      <c r="BZ3573" s="66"/>
      <c r="CA3573" s="4"/>
      <c r="CB3573" s="4"/>
    </row>
    <row r="3574" spans="1:80" hidden="1" x14ac:dyDescent="0.25">
      <c r="A3574" s="1" t="s">
        <v>480</v>
      </c>
      <c r="B3574" s="1" t="s">
        <v>392</v>
      </c>
      <c r="C3574" s="70" t="s">
        <v>381</v>
      </c>
      <c r="D3574" s="85">
        <v>2020</v>
      </c>
      <c r="E3574" s="3">
        <v>44088</v>
      </c>
      <c r="AK3574" s="66"/>
      <c r="AL3574" s="66"/>
      <c r="AM3574" s="66"/>
      <c r="AN3574" s="66"/>
      <c r="AY3574" s="22">
        <v>0.11777967303231511</v>
      </c>
      <c r="BG3574" s="4"/>
      <c r="BH3574" s="72"/>
      <c r="BI3574" s="4"/>
      <c r="BJ3574" s="66"/>
      <c r="BV3574" s="66"/>
      <c r="BY3574" s="72"/>
      <c r="BZ3574" s="66"/>
      <c r="CA3574" s="4"/>
      <c r="CB3574" s="4"/>
    </row>
    <row r="3575" spans="1:80" hidden="1" x14ac:dyDescent="0.25">
      <c r="A3575" s="1" t="s">
        <v>480</v>
      </c>
      <c r="B3575" s="1" t="s">
        <v>392</v>
      </c>
      <c r="C3575" s="70" t="s">
        <v>381</v>
      </c>
      <c r="D3575" s="85">
        <v>2020</v>
      </c>
      <c r="E3575" s="3">
        <v>44091</v>
      </c>
      <c r="AK3575" s="66"/>
      <c r="AL3575" s="66"/>
      <c r="AM3575" s="66"/>
      <c r="AN3575" s="66"/>
      <c r="AY3575" s="22">
        <v>0.13915113847079325</v>
      </c>
      <c r="BG3575" s="4"/>
      <c r="BH3575" s="72"/>
      <c r="BI3575" s="4"/>
      <c r="BJ3575" s="66"/>
      <c r="BV3575" s="66"/>
      <c r="BY3575" s="72"/>
      <c r="BZ3575" s="66"/>
      <c r="CA3575" s="4"/>
      <c r="CB3575" s="4"/>
    </row>
    <row r="3576" spans="1:80" hidden="1" x14ac:dyDescent="0.25">
      <c r="A3576" s="1" t="s">
        <v>480</v>
      </c>
      <c r="B3576" s="1" t="s">
        <v>392</v>
      </c>
      <c r="C3576" s="70" t="s">
        <v>381</v>
      </c>
      <c r="D3576" s="85">
        <v>2020</v>
      </c>
      <c r="E3576" s="3">
        <v>44096</v>
      </c>
      <c r="AK3576" s="66"/>
      <c r="AL3576" s="66"/>
      <c r="AM3576" s="66"/>
      <c r="AN3576" s="66"/>
      <c r="AY3576" s="22">
        <v>0.29852722294193257</v>
      </c>
      <c r="BG3576" s="4"/>
      <c r="BH3576" s="72"/>
      <c r="BI3576" s="4"/>
      <c r="BJ3576" s="66"/>
      <c r="BV3576" s="66"/>
      <c r="BY3576" s="72"/>
      <c r="BZ3576" s="66"/>
      <c r="CA3576" s="4"/>
      <c r="CB3576" s="4"/>
    </row>
    <row r="3577" spans="1:80" hidden="1" x14ac:dyDescent="0.25">
      <c r="A3577" s="1" t="s">
        <v>480</v>
      </c>
      <c r="B3577" s="1" t="s">
        <v>392</v>
      </c>
      <c r="C3577" s="70" t="s">
        <v>381</v>
      </c>
      <c r="D3577" s="85">
        <v>2020</v>
      </c>
      <c r="E3577" s="3">
        <v>44099</v>
      </c>
      <c r="AK3577" s="66"/>
      <c r="AL3577" s="66"/>
      <c r="AM3577" s="66"/>
      <c r="AN3577" s="66"/>
      <c r="AY3577" s="22">
        <v>0.390857979865468</v>
      </c>
      <c r="BG3577" s="4"/>
      <c r="BH3577" s="72"/>
      <c r="BI3577" s="4"/>
      <c r="BJ3577" s="66"/>
      <c r="BV3577" s="66"/>
      <c r="BY3577" s="72"/>
      <c r="BZ3577" s="66"/>
      <c r="CA3577" s="4"/>
      <c r="CB3577" s="4"/>
    </row>
    <row r="3578" spans="1:80" hidden="1" x14ac:dyDescent="0.25">
      <c r="A3578" s="1" t="s">
        <v>480</v>
      </c>
      <c r="B3578" s="1" t="s">
        <v>392</v>
      </c>
      <c r="C3578" s="70" t="s">
        <v>381</v>
      </c>
      <c r="D3578" s="85">
        <v>2020</v>
      </c>
      <c r="E3578" s="3">
        <v>44106</v>
      </c>
      <c r="AK3578" s="66"/>
      <c r="AL3578" s="66"/>
      <c r="AM3578" s="66"/>
      <c r="AN3578" s="66"/>
      <c r="AY3578" s="22">
        <v>0.6147416539013868</v>
      </c>
      <c r="BG3578" s="4"/>
      <c r="BH3578" s="72"/>
      <c r="BI3578" s="4"/>
      <c r="BJ3578" s="66"/>
      <c r="BV3578" s="66"/>
      <c r="BY3578" s="72"/>
      <c r="BZ3578" s="66"/>
      <c r="CA3578" s="4"/>
      <c r="CB3578" s="4"/>
    </row>
    <row r="3579" spans="1:80" hidden="1" x14ac:dyDescent="0.25">
      <c r="A3579" s="1" t="s">
        <v>480</v>
      </c>
      <c r="B3579" s="1" t="s">
        <v>392</v>
      </c>
      <c r="C3579" s="70" t="s">
        <v>381</v>
      </c>
      <c r="D3579" s="85">
        <v>2020</v>
      </c>
      <c r="E3579" s="3">
        <v>44109</v>
      </c>
      <c r="AK3579" s="66"/>
      <c r="AL3579" s="66"/>
      <c r="AM3579" s="66"/>
      <c r="AN3579" s="66"/>
      <c r="AY3579" s="22">
        <v>0.79465302424316187</v>
      </c>
      <c r="BG3579" s="4"/>
      <c r="BH3579" s="72"/>
      <c r="BI3579" s="4"/>
      <c r="BJ3579" s="66"/>
      <c r="BV3579" s="66"/>
      <c r="BY3579" s="72"/>
      <c r="BZ3579" s="66"/>
      <c r="CA3579" s="4"/>
      <c r="CB3579" s="4"/>
    </row>
    <row r="3580" spans="1:80" hidden="1" x14ac:dyDescent="0.25">
      <c r="A3580" s="1" t="s">
        <v>480</v>
      </c>
      <c r="B3580" s="1" t="s">
        <v>392</v>
      </c>
      <c r="C3580" s="70" t="s">
        <v>381</v>
      </c>
      <c r="D3580" s="85">
        <v>2020</v>
      </c>
      <c r="E3580" s="3">
        <v>44113</v>
      </c>
      <c r="AK3580" s="66"/>
      <c r="AL3580" s="66"/>
      <c r="AM3580" s="66"/>
      <c r="AN3580" s="66"/>
      <c r="AY3580" s="22">
        <v>0.8373257276436652</v>
      </c>
      <c r="BG3580" s="4"/>
      <c r="BH3580" s="72"/>
      <c r="BI3580" s="4"/>
      <c r="BJ3580" s="66"/>
      <c r="BV3580" s="66"/>
      <c r="BY3580" s="72"/>
      <c r="BZ3580" s="66"/>
      <c r="CA3580" s="4"/>
      <c r="CB3580" s="4"/>
    </row>
    <row r="3581" spans="1:80" hidden="1" x14ac:dyDescent="0.25">
      <c r="A3581" s="1" t="s">
        <v>480</v>
      </c>
      <c r="B3581" s="1" t="s">
        <v>392</v>
      </c>
      <c r="C3581" s="70" t="s">
        <v>381</v>
      </c>
      <c r="D3581" s="85">
        <v>2020</v>
      </c>
      <c r="E3581" s="3">
        <v>44116</v>
      </c>
      <c r="AK3581" s="66"/>
      <c r="AL3581" s="66"/>
      <c r="AM3581" s="66"/>
      <c r="AN3581" s="66"/>
      <c r="AY3581" s="22">
        <v>0.90492559875693246</v>
      </c>
      <c r="BG3581" s="4"/>
      <c r="BH3581" s="72"/>
      <c r="BI3581" s="4"/>
      <c r="BJ3581" s="66"/>
      <c r="BV3581" s="66"/>
      <c r="BY3581" s="72"/>
      <c r="BZ3581" s="66"/>
      <c r="CA3581" s="4"/>
      <c r="CB3581" s="4"/>
    </row>
    <row r="3582" spans="1:80" hidden="1" x14ac:dyDescent="0.25">
      <c r="A3582" s="1" t="s">
        <v>480</v>
      </c>
      <c r="B3582" s="1" t="s">
        <v>392</v>
      </c>
      <c r="C3582" s="70" t="s">
        <v>381</v>
      </c>
      <c r="D3582" s="85">
        <v>2020</v>
      </c>
      <c r="E3582" s="3">
        <v>44123</v>
      </c>
      <c r="AK3582" s="66"/>
      <c r="AL3582" s="66"/>
      <c r="AM3582" s="66"/>
      <c r="AN3582" s="66"/>
      <c r="AY3582" s="22">
        <v>0.95757200934866005</v>
      </c>
      <c r="BG3582" s="4"/>
      <c r="BH3582" s="72"/>
      <c r="BI3582" s="4"/>
      <c r="BJ3582" s="66"/>
      <c r="BV3582" s="66"/>
      <c r="BY3582" s="72"/>
      <c r="BZ3582" s="66"/>
      <c r="CA3582" s="4"/>
      <c r="CB3582" s="4"/>
    </row>
    <row r="3583" spans="1:80" hidden="1" x14ac:dyDescent="0.25">
      <c r="A3583" s="1" t="s">
        <v>480</v>
      </c>
      <c r="B3583" s="1" t="s">
        <v>392</v>
      </c>
      <c r="C3583" s="4" t="s">
        <v>382</v>
      </c>
      <c r="D3583" s="85">
        <v>2020</v>
      </c>
      <c r="E3583" s="71">
        <v>44078</v>
      </c>
      <c r="AK3583" s="66"/>
      <c r="AL3583" s="66"/>
      <c r="AM3583" s="66"/>
      <c r="AN3583" s="66"/>
      <c r="AY3583" s="22">
        <v>1.2493818944340424E-2</v>
      </c>
      <c r="BG3583" s="4"/>
      <c r="BH3583" s="72"/>
      <c r="BI3583" s="4"/>
      <c r="BJ3583" s="66"/>
      <c r="BV3583" s="66"/>
      <c r="BY3583" s="72"/>
      <c r="BZ3583" s="66"/>
      <c r="CA3583" s="4"/>
      <c r="CB3583" s="4"/>
    </row>
    <row r="3584" spans="1:80" hidden="1" x14ac:dyDescent="0.25">
      <c r="A3584" s="1" t="s">
        <v>480</v>
      </c>
      <c r="B3584" s="1" t="s">
        <v>392</v>
      </c>
      <c r="C3584" s="4" t="s">
        <v>382</v>
      </c>
      <c r="D3584" s="85">
        <v>2020</v>
      </c>
      <c r="E3584" s="71">
        <v>44081</v>
      </c>
      <c r="AK3584" s="66"/>
      <c r="AL3584" s="66"/>
      <c r="AM3584" s="66"/>
      <c r="AN3584" s="66"/>
      <c r="AY3584" s="22">
        <v>6.7215170180034436E-2</v>
      </c>
      <c r="BG3584" s="4"/>
      <c r="BH3584" s="72"/>
      <c r="BI3584" s="4"/>
      <c r="BJ3584" s="66"/>
      <c r="BV3584" s="66"/>
      <c r="BY3584" s="72"/>
      <c r="BZ3584" s="66"/>
      <c r="CA3584" s="4"/>
      <c r="CB3584" s="4"/>
    </row>
    <row r="3585" spans="1:80" hidden="1" x14ac:dyDescent="0.25">
      <c r="A3585" s="1" t="s">
        <v>480</v>
      </c>
      <c r="B3585" s="1" t="s">
        <v>392</v>
      </c>
      <c r="C3585" s="4" t="s">
        <v>382</v>
      </c>
      <c r="D3585" s="85">
        <v>2020</v>
      </c>
      <c r="E3585" s="71">
        <v>44088</v>
      </c>
      <c r="AK3585" s="66"/>
      <c r="AL3585" s="66"/>
      <c r="AM3585" s="66"/>
      <c r="AN3585" s="66"/>
      <c r="AY3585" s="22">
        <v>0.16386550255831403</v>
      </c>
      <c r="BG3585" s="4"/>
      <c r="BH3585" s="72"/>
      <c r="BI3585" s="4"/>
      <c r="BJ3585" s="66"/>
      <c r="BV3585" s="66"/>
      <c r="BY3585" s="72"/>
      <c r="BZ3585" s="66"/>
      <c r="CA3585" s="4"/>
      <c r="CB3585" s="4"/>
    </row>
    <row r="3586" spans="1:80" hidden="1" x14ac:dyDescent="0.25">
      <c r="A3586" s="1" t="s">
        <v>480</v>
      </c>
      <c r="B3586" s="1" t="s">
        <v>392</v>
      </c>
      <c r="C3586" s="4" t="s">
        <v>382</v>
      </c>
      <c r="D3586" s="85">
        <v>2020</v>
      </c>
      <c r="E3586" s="71">
        <v>44091</v>
      </c>
      <c r="AK3586" s="66"/>
      <c r="AL3586" s="66"/>
      <c r="AM3586" s="66"/>
      <c r="AN3586" s="66"/>
      <c r="AY3586" s="22">
        <v>0.25431699062870267</v>
      </c>
      <c r="BG3586" s="4"/>
      <c r="BH3586" s="72"/>
      <c r="BI3586" s="4"/>
      <c r="BJ3586" s="66"/>
      <c r="BV3586" s="66"/>
      <c r="BY3586" s="72"/>
      <c r="BZ3586" s="66"/>
      <c r="CA3586" s="4"/>
      <c r="CB3586" s="4"/>
    </row>
    <row r="3587" spans="1:80" hidden="1" x14ac:dyDescent="0.25">
      <c r="A3587" s="1" t="s">
        <v>480</v>
      </c>
      <c r="B3587" s="1" t="s">
        <v>392</v>
      </c>
      <c r="C3587" s="4" t="s">
        <v>382</v>
      </c>
      <c r="D3587" s="85">
        <v>2020</v>
      </c>
      <c r="E3587" s="71">
        <v>44096</v>
      </c>
      <c r="AK3587" s="66"/>
      <c r="AL3587" s="66"/>
      <c r="AM3587" s="66"/>
      <c r="AN3587" s="66"/>
      <c r="AY3587" s="22">
        <v>0.41936661563415489</v>
      </c>
      <c r="BG3587" s="4"/>
      <c r="BH3587" s="72"/>
      <c r="BI3587" s="4"/>
      <c r="BJ3587" s="66"/>
      <c r="BV3587" s="66"/>
      <c r="BY3587" s="72"/>
      <c r="BZ3587" s="66"/>
      <c r="CA3587" s="4"/>
      <c r="CB3587" s="4"/>
    </row>
    <row r="3588" spans="1:80" hidden="1" x14ac:dyDescent="0.25">
      <c r="A3588" s="1" t="s">
        <v>480</v>
      </c>
      <c r="B3588" s="1" t="s">
        <v>392</v>
      </c>
      <c r="C3588" s="4" t="s">
        <v>382</v>
      </c>
      <c r="D3588" s="85">
        <v>2020</v>
      </c>
      <c r="E3588" s="71">
        <v>44099</v>
      </c>
      <c r="AK3588" s="66"/>
      <c r="AL3588" s="66"/>
      <c r="AM3588" s="66"/>
      <c r="AN3588" s="66"/>
      <c r="AY3588" s="22">
        <v>0.46914302323295676</v>
      </c>
      <c r="BG3588" s="4"/>
      <c r="BH3588" s="72"/>
      <c r="BI3588" s="4"/>
      <c r="BJ3588" s="66"/>
      <c r="BV3588" s="66"/>
      <c r="BY3588" s="72"/>
      <c r="BZ3588" s="66"/>
      <c r="CA3588" s="4"/>
      <c r="CB3588" s="4"/>
    </row>
    <row r="3589" spans="1:80" hidden="1" x14ac:dyDescent="0.25">
      <c r="A3589" s="1" t="s">
        <v>480</v>
      </c>
      <c r="B3589" s="1" t="s">
        <v>392</v>
      </c>
      <c r="C3589" s="4" t="s">
        <v>382</v>
      </c>
      <c r="D3589" s="85">
        <v>2020</v>
      </c>
      <c r="E3589" s="71">
        <v>44106</v>
      </c>
      <c r="AK3589" s="66"/>
      <c r="AL3589" s="66"/>
      <c r="AM3589" s="66"/>
      <c r="AN3589" s="66"/>
      <c r="AY3589" s="22">
        <v>0.65828129339165686</v>
      </c>
      <c r="BG3589" s="4"/>
      <c r="BH3589" s="72"/>
      <c r="BI3589" s="4"/>
      <c r="BJ3589" s="66"/>
      <c r="BV3589" s="66"/>
      <c r="BY3589" s="72"/>
      <c r="BZ3589" s="66"/>
      <c r="CA3589" s="4"/>
      <c r="CB3589" s="4"/>
    </row>
    <row r="3590" spans="1:80" hidden="1" x14ac:dyDescent="0.25">
      <c r="A3590" s="1" t="s">
        <v>480</v>
      </c>
      <c r="B3590" s="1" t="s">
        <v>392</v>
      </c>
      <c r="C3590" s="4" t="s">
        <v>382</v>
      </c>
      <c r="D3590" s="85">
        <v>2020</v>
      </c>
      <c r="E3590" s="71">
        <v>44109</v>
      </c>
      <c r="AK3590" s="66"/>
      <c r="AL3590" s="66"/>
      <c r="AM3590" s="66"/>
      <c r="AN3590" s="66"/>
      <c r="AY3590" s="22">
        <v>0.76848021986412007</v>
      </c>
      <c r="BG3590" s="4"/>
      <c r="BH3590" s="72"/>
      <c r="BI3590" s="4"/>
      <c r="BJ3590" s="66"/>
      <c r="BV3590" s="66"/>
      <c r="BY3590" s="72"/>
      <c r="BZ3590" s="66"/>
      <c r="CA3590" s="4"/>
      <c r="CB3590" s="4"/>
    </row>
    <row r="3591" spans="1:80" hidden="1" x14ac:dyDescent="0.25">
      <c r="A3591" s="1" t="s">
        <v>480</v>
      </c>
      <c r="B3591" s="1" t="s">
        <v>392</v>
      </c>
      <c r="C3591" s="4" t="s">
        <v>382</v>
      </c>
      <c r="D3591" s="85">
        <v>2020</v>
      </c>
      <c r="E3591" s="71">
        <v>44113</v>
      </c>
      <c r="AK3591" s="66"/>
      <c r="AL3591" s="66"/>
      <c r="AM3591" s="66"/>
      <c r="AN3591" s="66"/>
      <c r="AY3591" s="22">
        <v>0.80094465711209095</v>
      </c>
      <c r="BG3591" s="4"/>
      <c r="BH3591" s="72"/>
      <c r="BI3591" s="4"/>
      <c r="BJ3591" s="66"/>
      <c r="BV3591" s="66"/>
      <c r="BY3591" s="72"/>
      <c r="BZ3591" s="66"/>
      <c r="CA3591" s="4"/>
      <c r="CB3591" s="4"/>
    </row>
    <row r="3592" spans="1:80" hidden="1" x14ac:dyDescent="0.25">
      <c r="A3592" s="1" t="s">
        <v>480</v>
      </c>
      <c r="B3592" s="1" t="s">
        <v>392</v>
      </c>
      <c r="C3592" s="4" t="s">
        <v>382</v>
      </c>
      <c r="D3592" s="85">
        <v>2020</v>
      </c>
      <c r="E3592" s="71">
        <v>44116</v>
      </c>
      <c r="AK3592" s="66"/>
      <c r="AL3592" s="66"/>
      <c r="AM3592" s="66"/>
      <c r="AN3592" s="66"/>
      <c r="AY3592" s="22">
        <v>0.87299979807921635</v>
      </c>
      <c r="BG3592" s="4"/>
      <c r="BH3592" s="72"/>
      <c r="BI3592" s="4"/>
      <c r="BJ3592" s="66"/>
      <c r="BV3592" s="66"/>
      <c r="BY3592" s="72"/>
      <c r="BZ3592" s="66"/>
      <c r="CA3592" s="4"/>
      <c r="CB3592" s="4"/>
    </row>
    <row r="3593" spans="1:80" hidden="1" x14ac:dyDescent="0.25">
      <c r="A3593" s="1" t="s">
        <v>480</v>
      </c>
      <c r="B3593" s="1" t="s">
        <v>392</v>
      </c>
      <c r="C3593" s="4" t="s">
        <v>382</v>
      </c>
      <c r="D3593" s="85">
        <v>2020</v>
      </c>
      <c r="E3593" s="71">
        <v>44123</v>
      </c>
      <c r="AK3593" s="66"/>
      <c r="AL3593" s="66"/>
      <c r="AM3593" s="66"/>
      <c r="AN3593" s="66"/>
      <c r="AY3593" s="22">
        <v>0.93163487214867258</v>
      </c>
      <c r="BG3593" s="4"/>
      <c r="BH3593" s="72"/>
      <c r="BI3593" s="4"/>
      <c r="BJ3593" s="66"/>
      <c r="BV3593" s="66"/>
      <c r="BY3593" s="72"/>
      <c r="BZ3593" s="66"/>
      <c r="CA3593" s="4"/>
      <c r="CB3593" s="4"/>
    </row>
    <row r="3594" spans="1:80" hidden="1" x14ac:dyDescent="0.25">
      <c r="A3594" s="1" t="s">
        <v>480</v>
      </c>
      <c r="B3594" s="1" t="s">
        <v>392</v>
      </c>
      <c r="C3594" s="61" t="s">
        <v>383</v>
      </c>
      <c r="D3594" s="85">
        <v>2020</v>
      </c>
      <c r="E3594" s="3">
        <v>44078</v>
      </c>
      <c r="AK3594" s="66"/>
      <c r="AL3594" s="66"/>
      <c r="AM3594" s="66"/>
      <c r="AN3594" s="66"/>
      <c r="AY3594" s="22">
        <v>-1.5542175778947343E-3</v>
      </c>
      <c r="BG3594" s="4"/>
      <c r="BH3594" s="72"/>
      <c r="BI3594" s="4"/>
      <c r="BJ3594" s="66"/>
      <c r="BV3594" s="66"/>
      <c r="BY3594" s="72"/>
      <c r="BZ3594" s="66"/>
      <c r="CA3594" s="4"/>
      <c r="CB3594" s="4"/>
    </row>
    <row r="3595" spans="1:80" hidden="1" x14ac:dyDescent="0.25">
      <c r="A3595" s="1" t="s">
        <v>480</v>
      </c>
      <c r="B3595" s="1" t="s">
        <v>392</v>
      </c>
      <c r="C3595" s="61" t="s">
        <v>383</v>
      </c>
      <c r="D3595" s="85">
        <v>2020</v>
      </c>
      <c r="E3595" s="3">
        <v>44081</v>
      </c>
      <c r="AK3595" s="66"/>
      <c r="AL3595" s="66"/>
      <c r="AM3595" s="66"/>
      <c r="AN3595" s="66"/>
      <c r="AY3595" s="22">
        <v>7.5908624847300377E-2</v>
      </c>
      <c r="BG3595" s="4"/>
      <c r="BH3595" s="72"/>
      <c r="BI3595" s="4"/>
      <c r="BJ3595" s="66"/>
      <c r="BV3595" s="66"/>
      <c r="BY3595" s="72"/>
      <c r="BZ3595" s="66"/>
      <c r="CA3595" s="4"/>
      <c r="CB3595" s="4"/>
    </row>
    <row r="3596" spans="1:80" hidden="1" x14ac:dyDescent="0.25">
      <c r="A3596" s="1" t="s">
        <v>480</v>
      </c>
      <c r="B3596" s="1" t="s">
        <v>392</v>
      </c>
      <c r="C3596" s="61" t="s">
        <v>383</v>
      </c>
      <c r="D3596" s="85">
        <v>2020</v>
      </c>
      <c r="E3596" s="3">
        <v>44088</v>
      </c>
      <c r="AK3596" s="66"/>
      <c r="AL3596" s="66"/>
      <c r="AM3596" s="66"/>
      <c r="AN3596" s="66"/>
      <c r="AY3596" s="22">
        <v>0.10458256167946271</v>
      </c>
      <c r="BG3596" s="4"/>
      <c r="BH3596" s="72"/>
      <c r="BI3596" s="4"/>
      <c r="BJ3596" s="66"/>
      <c r="BV3596" s="66"/>
      <c r="BY3596" s="72"/>
      <c r="BZ3596" s="66"/>
      <c r="CA3596" s="4"/>
      <c r="CB3596" s="4"/>
    </row>
    <row r="3597" spans="1:80" hidden="1" x14ac:dyDescent="0.25">
      <c r="A3597" s="1" t="s">
        <v>480</v>
      </c>
      <c r="B3597" s="1" t="s">
        <v>392</v>
      </c>
      <c r="C3597" s="61" t="s">
        <v>383</v>
      </c>
      <c r="D3597" s="85">
        <v>2020</v>
      </c>
      <c r="E3597" s="3">
        <v>44091</v>
      </c>
      <c r="AK3597" s="66"/>
      <c r="AL3597" s="66"/>
      <c r="AM3597" s="66"/>
      <c r="AN3597" s="66"/>
      <c r="AY3597" s="22">
        <v>0.17587721586148314</v>
      </c>
      <c r="BG3597" s="4"/>
      <c r="BH3597" s="72"/>
      <c r="BI3597" s="4"/>
      <c r="BJ3597" s="66"/>
      <c r="BV3597" s="66"/>
      <c r="BY3597" s="72"/>
      <c r="BZ3597" s="66"/>
      <c r="CA3597" s="4"/>
      <c r="CB3597" s="4"/>
    </row>
    <row r="3598" spans="1:80" hidden="1" x14ac:dyDescent="0.25">
      <c r="A3598" s="1" t="s">
        <v>480</v>
      </c>
      <c r="B3598" s="1" t="s">
        <v>392</v>
      </c>
      <c r="C3598" s="61" t="s">
        <v>383</v>
      </c>
      <c r="D3598" s="85">
        <v>2020</v>
      </c>
      <c r="E3598" s="3">
        <v>44096</v>
      </c>
      <c r="AK3598" s="66"/>
      <c r="AL3598" s="66"/>
      <c r="AM3598" s="66"/>
      <c r="AN3598" s="66"/>
      <c r="AY3598" s="22">
        <v>0.30692008529471659</v>
      </c>
      <c r="BG3598" s="4"/>
      <c r="BH3598" s="72"/>
      <c r="BI3598" s="4"/>
      <c r="BJ3598" s="66"/>
      <c r="BV3598" s="66"/>
      <c r="BY3598" s="72"/>
      <c r="BZ3598" s="66"/>
      <c r="CA3598" s="4"/>
      <c r="CB3598" s="4"/>
    </row>
    <row r="3599" spans="1:80" hidden="1" x14ac:dyDescent="0.25">
      <c r="A3599" s="1" t="s">
        <v>480</v>
      </c>
      <c r="B3599" s="1" t="s">
        <v>392</v>
      </c>
      <c r="C3599" s="61" t="s">
        <v>383</v>
      </c>
      <c r="D3599" s="85">
        <v>2020</v>
      </c>
      <c r="E3599" s="3">
        <v>44099</v>
      </c>
      <c r="AK3599" s="66"/>
      <c r="AL3599" s="66"/>
      <c r="AM3599" s="66"/>
      <c r="AN3599" s="66"/>
      <c r="AY3599" s="22">
        <v>0.42658038460050662</v>
      </c>
      <c r="BG3599" s="4"/>
      <c r="BH3599" s="72"/>
      <c r="BI3599" s="4"/>
      <c r="BJ3599" s="66"/>
      <c r="BV3599" s="66"/>
      <c r="BY3599" s="72"/>
      <c r="BZ3599" s="66"/>
      <c r="CA3599" s="4"/>
      <c r="CB3599" s="4"/>
    </row>
    <row r="3600" spans="1:80" hidden="1" x14ac:dyDescent="0.25">
      <c r="A3600" s="1" t="s">
        <v>480</v>
      </c>
      <c r="B3600" s="1" t="s">
        <v>392</v>
      </c>
      <c r="C3600" s="61" t="s">
        <v>383</v>
      </c>
      <c r="D3600" s="85">
        <v>2020</v>
      </c>
      <c r="E3600" s="3">
        <v>44106</v>
      </c>
      <c r="AK3600" s="66"/>
      <c r="AL3600" s="66"/>
      <c r="AM3600" s="66"/>
      <c r="AN3600" s="66"/>
      <c r="AY3600" s="22">
        <v>0.67561120694754173</v>
      </c>
      <c r="BG3600" s="4"/>
      <c r="BH3600" s="72"/>
      <c r="BI3600" s="4"/>
      <c r="BJ3600" s="66"/>
      <c r="BV3600" s="66"/>
      <c r="BY3600" s="72"/>
      <c r="BZ3600" s="66"/>
      <c r="CA3600" s="4"/>
      <c r="CB3600" s="4"/>
    </row>
    <row r="3601" spans="1:80" hidden="1" x14ac:dyDescent="0.25">
      <c r="A3601" s="1" t="s">
        <v>480</v>
      </c>
      <c r="B3601" s="1" t="s">
        <v>392</v>
      </c>
      <c r="C3601" s="61" t="s">
        <v>383</v>
      </c>
      <c r="D3601" s="85">
        <v>2020</v>
      </c>
      <c r="E3601" s="3">
        <v>44109</v>
      </c>
      <c r="AK3601" s="66"/>
      <c r="AL3601" s="66"/>
      <c r="AM3601" s="66"/>
      <c r="AN3601" s="66"/>
      <c r="AY3601" s="22">
        <v>0.74083243889289796</v>
      </c>
      <c r="BG3601" s="4"/>
      <c r="BH3601" s="72"/>
      <c r="BI3601" s="4"/>
      <c r="BJ3601" s="66"/>
      <c r="BV3601" s="66"/>
      <c r="BY3601" s="72"/>
      <c r="BZ3601" s="66"/>
      <c r="CA3601" s="4"/>
      <c r="CB3601" s="4"/>
    </row>
    <row r="3602" spans="1:80" hidden="1" x14ac:dyDescent="0.25">
      <c r="A3602" s="1" t="s">
        <v>480</v>
      </c>
      <c r="B3602" s="1" t="s">
        <v>392</v>
      </c>
      <c r="C3602" s="61" t="s">
        <v>383</v>
      </c>
      <c r="D3602" s="85">
        <v>2020</v>
      </c>
      <c r="E3602" s="3">
        <v>44113</v>
      </c>
      <c r="AK3602" s="66"/>
      <c r="AL3602" s="66"/>
      <c r="AM3602" s="66"/>
      <c r="AN3602" s="66"/>
      <c r="AY3602" s="22">
        <v>0.78474647957002874</v>
      </c>
      <c r="BG3602" s="4"/>
      <c r="BH3602" s="72"/>
      <c r="BI3602" s="4"/>
      <c r="BJ3602" s="66"/>
      <c r="BV3602" s="66"/>
      <c r="BY3602" s="72"/>
      <c r="BZ3602" s="66"/>
      <c r="CA3602" s="4"/>
      <c r="CB3602" s="4"/>
    </row>
    <row r="3603" spans="1:80" hidden="1" x14ac:dyDescent="0.25">
      <c r="A3603" s="1" t="s">
        <v>480</v>
      </c>
      <c r="B3603" s="1" t="s">
        <v>392</v>
      </c>
      <c r="C3603" s="61" t="s">
        <v>383</v>
      </c>
      <c r="D3603" s="85">
        <v>2020</v>
      </c>
      <c r="E3603" s="3">
        <v>44116</v>
      </c>
      <c r="AK3603" s="66"/>
      <c r="AL3603" s="66"/>
      <c r="AM3603" s="66"/>
      <c r="AN3603" s="66"/>
      <c r="AY3603" s="22">
        <v>0.84363306241228331</v>
      </c>
      <c r="BG3603" s="4"/>
      <c r="BH3603" s="72"/>
      <c r="BI3603" s="4"/>
      <c r="BJ3603" s="66"/>
      <c r="BV3603" s="66"/>
      <c r="BY3603" s="72"/>
      <c r="BZ3603" s="66"/>
      <c r="CA3603" s="4"/>
      <c r="CB3603" s="4"/>
    </row>
    <row r="3604" spans="1:80" hidden="1" x14ac:dyDescent="0.25">
      <c r="A3604" s="1" t="s">
        <v>480</v>
      </c>
      <c r="B3604" s="1" t="s">
        <v>392</v>
      </c>
      <c r="C3604" s="61" t="s">
        <v>383</v>
      </c>
      <c r="D3604" s="85">
        <v>2020</v>
      </c>
      <c r="E3604" s="3">
        <v>44123</v>
      </c>
      <c r="AK3604" s="66"/>
      <c r="AL3604" s="66"/>
      <c r="AM3604" s="66"/>
      <c r="AN3604" s="66"/>
      <c r="AY3604" s="22">
        <v>0.88977685043049137</v>
      </c>
      <c r="BG3604" s="4"/>
      <c r="BH3604" s="72"/>
      <c r="BI3604" s="4"/>
      <c r="BJ3604" s="66"/>
      <c r="BV3604" s="66"/>
      <c r="BY3604" s="72"/>
      <c r="BZ3604" s="66"/>
      <c r="CA3604" s="4"/>
      <c r="CB3604" s="4"/>
    </row>
    <row r="3605" spans="1:80" hidden="1" x14ac:dyDescent="0.25">
      <c r="A3605" s="1" t="s">
        <v>480</v>
      </c>
      <c r="B3605" s="1" t="s">
        <v>392</v>
      </c>
      <c r="C3605" s="1" t="s">
        <v>384</v>
      </c>
      <c r="D3605" s="85">
        <v>2020</v>
      </c>
      <c r="E3605" s="71">
        <v>44078</v>
      </c>
      <c r="AK3605" s="66"/>
      <c r="AL3605" s="66"/>
      <c r="AM3605" s="66"/>
      <c r="AN3605" s="66"/>
      <c r="AY3605" s="22">
        <v>3.4083102354554437E-3</v>
      </c>
      <c r="BG3605" s="4"/>
      <c r="BH3605" s="72"/>
      <c r="BI3605" s="4"/>
      <c r="BJ3605" s="66"/>
      <c r="BV3605" s="66"/>
      <c r="BY3605" s="72"/>
      <c r="BZ3605" s="66"/>
      <c r="CA3605" s="4"/>
      <c r="CB3605" s="4"/>
    </row>
    <row r="3606" spans="1:80" hidden="1" x14ac:dyDescent="0.25">
      <c r="A3606" s="1" t="s">
        <v>480</v>
      </c>
      <c r="B3606" s="1" t="s">
        <v>392</v>
      </c>
      <c r="C3606" s="1" t="s">
        <v>384</v>
      </c>
      <c r="D3606" s="85">
        <v>2020</v>
      </c>
      <c r="E3606" s="71">
        <v>44081</v>
      </c>
      <c r="AK3606" s="66"/>
      <c r="AL3606" s="66"/>
      <c r="AM3606" s="66"/>
      <c r="AN3606" s="66"/>
      <c r="AY3606" s="22">
        <v>7.0372823098789769E-2</v>
      </c>
      <c r="BG3606" s="4"/>
      <c r="BH3606" s="72"/>
      <c r="BI3606" s="4"/>
      <c r="BJ3606" s="66"/>
      <c r="BV3606" s="66"/>
      <c r="BY3606" s="72"/>
      <c r="BZ3606" s="66"/>
      <c r="CA3606" s="4"/>
      <c r="CB3606" s="4"/>
    </row>
    <row r="3607" spans="1:80" hidden="1" x14ac:dyDescent="0.25">
      <c r="A3607" s="1" t="s">
        <v>480</v>
      </c>
      <c r="B3607" s="1" t="s">
        <v>392</v>
      </c>
      <c r="C3607" s="1" t="s">
        <v>384</v>
      </c>
      <c r="D3607" s="85">
        <v>2020</v>
      </c>
      <c r="E3607" s="71">
        <v>44088</v>
      </c>
      <c r="AK3607" s="66"/>
      <c r="AL3607" s="66"/>
      <c r="AM3607" s="66"/>
      <c r="AN3607" s="66"/>
      <c r="AY3607" s="22">
        <v>0.14600682975511009</v>
      </c>
      <c r="BG3607" s="4"/>
      <c r="BH3607" s="72"/>
      <c r="BI3607" s="4"/>
      <c r="BJ3607" s="66"/>
      <c r="BV3607" s="66"/>
      <c r="BY3607" s="72"/>
      <c r="BZ3607" s="66"/>
      <c r="CA3607" s="4"/>
      <c r="CB3607" s="4"/>
    </row>
    <row r="3608" spans="1:80" hidden="1" x14ac:dyDescent="0.25">
      <c r="A3608" s="1" t="s">
        <v>480</v>
      </c>
      <c r="B3608" s="1" t="s">
        <v>392</v>
      </c>
      <c r="C3608" s="1" t="s">
        <v>384</v>
      </c>
      <c r="D3608" s="85">
        <v>2020</v>
      </c>
      <c r="E3608" s="71">
        <v>44091</v>
      </c>
      <c r="AK3608" s="66"/>
      <c r="AL3608" s="66"/>
      <c r="AM3608" s="66"/>
      <c r="AN3608" s="66"/>
      <c r="AY3608" s="22">
        <v>0.24721749697470302</v>
      </c>
      <c r="BG3608" s="4"/>
      <c r="BH3608" s="72"/>
      <c r="BI3608" s="4"/>
      <c r="BJ3608" s="66"/>
      <c r="BV3608" s="66"/>
      <c r="BY3608" s="72"/>
      <c r="BZ3608" s="66"/>
      <c r="CA3608" s="4"/>
      <c r="CB3608" s="4"/>
    </row>
    <row r="3609" spans="1:80" hidden="1" x14ac:dyDescent="0.25">
      <c r="A3609" s="1" t="s">
        <v>480</v>
      </c>
      <c r="B3609" s="1" t="s">
        <v>392</v>
      </c>
      <c r="C3609" s="1" t="s">
        <v>384</v>
      </c>
      <c r="D3609" s="85">
        <v>2020</v>
      </c>
      <c r="E3609" s="71">
        <v>44096</v>
      </c>
      <c r="AK3609" s="66"/>
      <c r="AL3609" s="66"/>
      <c r="AM3609" s="66"/>
      <c r="AN3609" s="66"/>
      <c r="AY3609" s="22">
        <v>0.38413210756662169</v>
      </c>
      <c r="BG3609" s="4"/>
      <c r="BH3609" s="72"/>
      <c r="BI3609" s="4"/>
      <c r="BJ3609" s="66"/>
      <c r="BV3609" s="66"/>
      <c r="BY3609" s="72"/>
      <c r="BZ3609" s="66"/>
      <c r="CA3609" s="4"/>
      <c r="CB3609" s="4"/>
    </row>
    <row r="3610" spans="1:80" hidden="1" x14ac:dyDescent="0.25">
      <c r="A3610" s="1" t="s">
        <v>480</v>
      </c>
      <c r="B3610" s="1" t="s">
        <v>392</v>
      </c>
      <c r="C3610" s="1" t="s">
        <v>384</v>
      </c>
      <c r="D3610" s="85">
        <v>2020</v>
      </c>
      <c r="E3610" s="71">
        <v>44099</v>
      </c>
      <c r="AK3610" s="66"/>
      <c r="AL3610" s="66"/>
      <c r="AM3610" s="66"/>
      <c r="AN3610" s="66"/>
      <c r="AY3610" s="22">
        <v>0.47344849948702883</v>
      </c>
      <c r="BG3610" s="4"/>
      <c r="BH3610" s="72"/>
      <c r="BI3610" s="4"/>
      <c r="BJ3610" s="66"/>
      <c r="BV3610" s="66"/>
      <c r="BY3610" s="72"/>
      <c r="BZ3610" s="66"/>
      <c r="CA3610" s="4"/>
      <c r="CB3610" s="4"/>
    </row>
    <row r="3611" spans="1:80" hidden="1" x14ac:dyDescent="0.25">
      <c r="A3611" s="1" t="s">
        <v>480</v>
      </c>
      <c r="B3611" s="1" t="s">
        <v>392</v>
      </c>
      <c r="C3611" s="1" t="s">
        <v>384</v>
      </c>
      <c r="D3611" s="85">
        <v>2020</v>
      </c>
      <c r="E3611" s="71">
        <v>44106</v>
      </c>
      <c r="AK3611" s="66"/>
      <c r="AL3611" s="66"/>
      <c r="AM3611" s="66"/>
      <c r="AN3611" s="66"/>
      <c r="AY3611" s="22">
        <v>0.71261983805661733</v>
      </c>
      <c r="BG3611" s="4"/>
      <c r="BH3611" s="72"/>
      <c r="BI3611" s="4"/>
      <c r="BJ3611" s="66"/>
      <c r="BV3611" s="66"/>
      <c r="BY3611" s="72"/>
      <c r="BZ3611" s="66"/>
      <c r="CA3611" s="4"/>
      <c r="CB3611" s="4"/>
    </row>
    <row r="3612" spans="1:80" hidden="1" x14ac:dyDescent="0.25">
      <c r="A3612" s="1" t="s">
        <v>480</v>
      </c>
      <c r="B3612" s="1" t="s">
        <v>392</v>
      </c>
      <c r="C3612" s="1" t="s">
        <v>384</v>
      </c>
      <c r="D3612" s="85">
        <v>2020</v>
      </c>
      <c r="E3612" s="71">
        <v>44109</v>
      </c>
      <c r="AK3612" s="66"/>
      <c r="AL3612" s="66"/>
      <c r="AM3612" s="66"/>
      <c r="AN3612" s="66"/>
      <c r="AY3612" s="22">
        <v>0.78254111536238957</v>
      </c>
      <c r="BG3612" s="4"/>
      <c r="BH3612" s="72"/>
      <c r="BI3612" s="4"/>
      <c r="BJ3612" s="66"/>
      <c r="BV3612" s="66"/>
      <c r="BY3612" s="72"/>
      <c r="BZ3612" s="66"/>
      <c r="CA3612" s="4"/>
      <c r="CB3612" s="4"/>
    </row>
    <row r="3613" spans="1:80" hidden="1" x14ac:dyDescent="0.25">
      <c r="A3613" s="1" t="s">
        <v>480</v>
      </c>
      <c r="B3613" s="1" t="s">
        <v>392</v>
      </c>
      <c r="C3613" s="1" t="s">
        <v>384</v>
      </c>
      <c r="D3613" s="85">
        <v>2020</v>
      </c>
      <c r="E3613" s="71">
        <v>44113</v>
      </c>
      <c r="AK3613" s="66"/>
      <c r="AL3613" s="66"/>
      <c r="AM3613" s="66"/>
      <c r="AN3613" s="66"/>
      <c r="AY3613" s="22">
        <v>0.80401780891328423</v>
      </c>
      <c r="BG3613" s="4"/>
      <c r="BH3613" s="72"/>
      <c r="BI3613" s="4"/>
      <c r="BJ3613" s="66"/>
      <c r="BV3613" s="66"/>
      <c r="BY3613" s="72"/>
      <c r="BZ3613" s="66"/>
      <c r="CA3613" s="4"/>
      <c r="CB3613" s="4"/>
    </row>
    <row r="3614" spans="1:80" hidden="1" x14ac:dyDescent="0.25">
      <c r="A3614" s="1" t="s">
        <v>480</v>
      </c>
      <c r="B3614" s="1" t="s">
        <v>392</v>
      </c>
      <c r="C3614" s="1" t="s">
        <v>384</v>
      </c>
      <c r="D3614" s="85">
        <v>2020</v>
      </c>
      <c r="E3614" s="71">
        <v>44116</v>
      </c>
      <c r="AK3614" s="66"/>
      <c r="AL3614" s="66"/>
      <c r="AM3614" s="66"/>
      <c r="AN3614" s="66"/>
      <c r="AY3614" s="22">
        <v>0.88830038288585556</v>
      </c>
      <c r="BG3614" s="4"/>
      <c r="BH3614" s="72"/>
      <c r="BI3614" s="4"/>
      <c r="BJ3614" s="66"/>
      <c r="BV3614" s="66"/>
      <c r="BY3614" s="72"/>
      <c r="BZ3614" s="66"/>
      <c r="CA3614" s="4"/>
      <c r="CB3614" s="4"/>
    </row>
    <row r="3615" spans="1:80" hidden="1" x14ac:dyDescent="0.25">
      <c r="A3615" s="1" t="s">
        <v>480</v>
      </c>
      <c r="B3615" s="1" t="s">
        <v>392</v>
      </c>
      <c r="C3615" s="1" t="s">
        <v>384</v>
      </c>
      <c r="D3615" s="85">
        <v>2020</v>
      </c>
      <c r="E3615" s="71">
        <v>44123</v>
      </c>
      <c r="AK3615" s="66"/>
      <c r="AL3615" s="66"/>
      <c r="AM3615" s="66"/>
      <c r="AN3615" s="66"/>
      <c r="AY3615" s="22">
        <v>0.94466492118450418</v>
      </c>
      <c r="BG3615" s="4"/>
      <c r="BH3615" s="72"/>
      <c r="BI3615" s="4"/>
      <c r="BJ3615" s="66"/>
      <c r="BV3615" s="66"/>
      <c r="BY3615" s="72"/>
      <c r="BZ3615" s="66"/>
      <c r="CA3615" s="4"/>
      <c r="CB3615" s="4"/>
    </row>
    <row r="3616" spans="1:80" hidden="1" x14ac:dyDescent="0.25">
      <c r="A3616" s="1" t="s">
        <v>480</v>
      </c>
      <c r="B3616" s="1" t="s">
        <v>392</v>
      </c>
      <c r="C3616" s="50" t="s">
        <v>379</v>
      </c>
      <c r="D3616" s="85">
        <v>2020</v>
      </c>
      <c r="E3616" s="3">
        <v>44056</v>
      </c>
      <c r="AK3616" s="1"/>
      <c r="AL3616" s="1"/>
      <c r="BP3616" s="1">
        <v>3</v>
      </c>
      <c r="CB3616" s="4"/>
    </row>
    <row r="3617" spans="1:80" hidden="1" x14ac:dyDescent="0.25">
      <c r="A3617" s="1" t="s">
        <v>480</v>
      </c>
      <c r="B3617" s="1" t="s">
        <v>392</v>
      </c>
      <c r="C3617" s="50" t="s">
        <v>382</v>
      </c>
      <c r="D3617" s="85">
        <v>2020</v>
      </c>
      <c r="E3617" s="3">
        <v>44056</v>
      </c>
      <c r="AK3617" s="1"/>
      <c r="AL3617" s="1"/>
      <c r="BP3617" s="1">
        <v>3</v>
      </c>
      <c r="CB3617" s="4"/>
    </row>
    <row r="3618" spans="1:80" hidden="1" x14ac:dyDescent="0.25">
      <c r="A3618" s="1" t="s">
        <v>480</v>
      </c>
      <c r="B3618" s="1" t="s">
        <v>392</v>
      </c>
      <c r="C3618" s="49" t="s">
        <v>380</v>
      </c>
      <c r="D3618" s="85">
        <v>2020</v>
      </c>
      <c r="E3618" s="3">
        <v>44056</v>
      </c>
      <c r="AK3618" s="1"/>
      <c r="AL3618" s="1"/>
      <c r="BP3618" s="1">
        <v>3</v>
      </c>
      <c r="CB3618" s="4"/>
    </row>
    <row r="3619" spans="1:80" hidden="1" x14ac:dyDescent="0.25">
      <c r="A3619" s="1" t="s">
        <v>480</v>
      </c>
      <c r="B3619" s="1" t="s">
        <v>392</v>
      </c>
      <c r="C3619" s="49" t="s">
        <v>383</v>
      </c>
      <c r="D3619" s="85">
        <v>2020</v>
      </c>
      <c r="E3619" s="3">
        <v>44055</v>
      </c>
      <c r="AK3619" s="1"/>
      <c r="AL3619" s="1"/>
      <c r="BP3619" s="1">
        <v>3</v>
      </c>
      <c r="CB3619" s="4"/>
    </row>
    <row r="3620" spans="1:80" hidden="1" x14ac:dyDescent="0.25">
      <c r="A3620" s="1" t="s">
        <v>480</v>
      </c>
      <c r="B3620" s="1" t="s">
        <v>392</v>
      </c>
      <c r="C3620" s="49" t="s">
        <v>384</v>
      </c>
      <c r="D3620" s="85">
        <v>2020</v>
      </c>
      <c r="E3620" s="3">
        <v>44055</v>
      </c>
      <c r="AK3620" s="1"/>
      <c r="AL3620" s="1"/>
      <c r="BP3620" s="1">
        <v>3</v>
      </c>
      <c r="CB3620" s="4"/>
    </row>
    <row r="3621" spans="1:80" hidden="1" x14ac:dyDescent="0.25">
      <c r="A3621" s="1" t="s">
        <v>480</v>
      </c>
      <c r="B3621" s="1" t="s">
        <v>392</v>
      </c>
      <c r="C3621" s="50" t="s">
        <v>381</v>
      </c>
      <c r="D3621" s="85">
        <v>2020</v>
      </c>
      <c r="E3621" s="3">
        <v>44055</v>
      </c>
      <c r="AK3621" s="1"/>
      <c r="AL3621" s="1"/>
      <c r="BP3621" s="1">
        <v>3</v>
      </c>
      <c r="CB3621" s="4"/>
    </row>
    <row r="3622" spans="1:80" hidden="1" x14ac:dyDescent="0.25">
      <c r="A3622" s="1" t="s">
        <v>480</v>
      </c>
      <c r="B3622" s="1" t="s">
        <v>392</v>
      </c>
      <c r="C3622" s="53" t="s">
        <v>379</v>
      </c>
      <c r="D3622" s="85">
        <v>2020</v>
      </c>
      <c r="E3622" s="74">
        <v>44097</v>
      </c>
      <c r="AK3622" s="1"/>
      <c r="AL3622" s="1"/>
      <c r="BF3622" s="52">
        <v>42</v>
      </c>
      <c r="CB3622" s="4"/>
    </row>
    <row r="3623" spans="1:80" hidden="1" x14ac:dyDescent="0.25">
      <c r="A3623" s="1" t="s">
        <v>480</v>
      </c>
      <c r="B3623" s="1" t="s">
        <v>392</v>
      </c>
      <c r="C3623" s="53" t="s">
        <v>379</v>
      </c>
      <c r="D3623" s="85">
        <v>2020</v>
      </c>
      <c r="E3623" s="74">
        <v>44118</v>
      </c>
      <c r="AK3623" s="1"/>
      <c r="AL3623" s="1"/>
      <c r="BF3623" s="52">
        <v>89.85</v>
      </c>
      <c r="CB3623" s="4"/>
    </row>
    <row r="3624" spans="1:80" hidden="1" x14ac:dyDescent="0.25">
      <c r="A3624" s="1" t="s">
        <v>480</v>
      </c>
      <c r="B3624" s="1" t="s">
        <v>392</v>
      </c>
      <c r="C3624" s="53" t="s">
        <v>379</v>
      </c>
      <c r="D3624" s="85">
        <v>2020</v>
      </c>
      <c r="E3624" s="74">
        <v>44134</v>
      </c>
      <c r="AK3624" s="1"/>
      <c r="AL3624" s="1"/>
      <c r="BF3624" s="52">
        <v>319.85000000000002</v>
      </c>
      <c r="CB3624" s="4"/>
    </row>
    <row r="3625" spans="1:80" hidden="1" x14ac:dyDescent="0.25">
      <c r="A3625" s="1" t="s">
        <v>480</v>
      </c>
      <c r="B3625" s="1" t="s">
        <v>392</v>
      </c>
      <c r="C3625" s="53" t="s">
        <v>382</v>
      </c>
      <c r="D3625" s="85">
        <v>2020</v>
      </c>
      <c r="E3625" s="74">
        <v>44097</v>
      </c>
      <c r="AK3625" s="1"/>
      <c r="AL3625" s="1"/>
      <c r="BF3625" s="52">
        <v>45.15</v>
      </c>
      <c r="CB3625" s="4"/>
    </row>
    <row r="3626" spans="1:80" hidden="1" x14ac:dyDescent="0.25">
      <c r="A3626" s="1" t="s">
        <v>480</v>
      </c>
      <c r="B3626" s="1" t="s">
        <v>392</v>
      </c>
      <c r="C3626" s="53" t="s">
        <v>382</v>
      </c>
      <c r="D3626" s="85">
        <v>2020</v>
      </c>
      <c r="E3626" s="74">
        <v>44118</v>
      </c>
      <c r="AK3626" s="1"/>
      <c r="AL3626" s="1"/>
      <c r="BF3626" s="52">
        <v>117.1</v>
      </c>
      <c r="CB3626" s="4"/>
    </row>
    <row r="3627" spans="1:80" hidden="1" x14ac:dyDescent="0.25">
      <c r="A3627" s="1" t="s">
        <v>480</v>
      </c>
      <c r="B3627" s="1" t="s">
        <v>392</v>
      </c>
      <c r="C3627" s="53" t="s">
        <v>382</v>
      </c>
      <c r="D3627" s="85">
        <v>2020</v>
      </c>
      <c r="E3627" s="74">
        <v>44134</v>
      </c>
      <c r="AK3627" s="1"/>
      <c r="AL3627" s="1"/>
      <c r="BF3627" s="52">
        <v>295.5</v>
      </c>
      <c r="CB3627" s="4"/>
    </row>
    <row r="3628" spans="1:80" hidden="1" x14ac:dyDescent="0.25">
      <c r="A3628" s="1" t="s">
        <v>480</v>
      </c>
      <c r="B3628" s="1" t="s">
        <v>392</v>
      </c>
      <c r="C3628" s="55" t="s">
        <v>380</v>
      </c>
      <c r="D3628" s="85">
        <v>2020</v>
      </c>
      <c r="E3628" s="74">
        <v>44097</v>
      </c>
      <c r="AK3628" s="1"/>
      <c r="AL3628" s="1"/>
      <c r="BF3628" s="52">
        <v>41.1</v>
      </c>
      <c r="CB3628" s="4"/>
    </row>
    <row r="3629" spans="1:80" hidden="1" x14ac:dyDescent="0.25">
      <c r="A3629" s="1" t="s">
        <v>480</v>
      </c>
      <c r="B3629" s="1" t="s">
        <v>392</v>
      </c>
      <c r="C3629" s="55" t="s">
        <v>380</v>
      </c>
      <c r="D3629" s="85">
        <v>2020</v>
      </c>
      <c r="E3629" s="74">
        <v>44118</v>
      </c>
      <c r="AK3629" s="1"/>
      <c r="AL3629" s="1"/>
      <c r="BF3629" s="52">
        <v>110</v>
      </c>
      <c r="CB3629" s="4"/>
    </row>
    <row r="3630" spans="1:80" hidden="1" x14ac:dyDescent="0.25">
      <c r="A3630" s="1" t="s">
        <v>480</v>
      </c>
      <c r="B3630" s="1" t="s">
        <v>392</v>
      </c>
      <c r="C3630" s="55" t="s">
        <v>380</v>
      </c>
      <c r="D3630" s="85">
        <v>2020</v>
      </c>
      <c r="E3630" s="74">
        <v>44134</v>
      </c>
      <c r="AK3630" s="1"/>
      <c r="AL3630" s="1"/>
      <c r="BF3630" s="52">
        <v>350.1</v>
      </c>
      <c r="CB3630" s="4"/>
    </row>
    <row r="3631" spans="1:80" hidden="1" x14ac:dyDescent="0.25">
      <c r="A3631" s="1" t="s">
        <v>480</v>
      </c>
      <c r="B3631" s="1" t="s">
        <v>392</v>
      </c>
      <c r="C3631" s="55" t="s">
        <v>383</v>
      </c>
      <c r="D3631" s="85">
        <v>2020</v>
      </c>
      <c r="E3631" s="74">
        <v>44097</v>
      </c>
      <c r="AK3631" s="1"/>
      <c r="AL3631" s="1"/>
      <c r="BF3631" s="52">
        <v>38.5</v>
      </c>
      <c r="CB3631" s="4"/>
    </row>
    <row r="3632" spans="1:80" hidden="1" x14ac:dyDescent="0.25">
      <c r="A3632" s="1" t="s">
        <v>480</v>
      </c>
      <c r="B3632" s="1" t="s">
        <v>392</v>
      </c>
      <c r="C3632" s="55" t="s">
        <v>383</v>
      </c>
      <c r="D3632" s="85">
        <v>2020</v>
      </c>
      <c r="E3632" s="74">
        <v>44118</v>
      </c>
      <c r="AK3632" s="1"/>
      <c r="AL3632" s="1"/>
      <c r="BF3632" s="52">
        <v>116.25</v>
      </c>
      <c r="CB3632" s="4"/>
    </row>
    <row r="3633" spans="1:126" hidden="1" x14ac:dyDescent="0.25">
      <c r="A3633" s="1" t="s">
        <v>480</v>
      </c>
      <c r="B3633" s="1" t="s">
        <v>392</v>
      </c>
      <c r="C3633" s="55" t="s">
        <v>383</v>
      </c>
      <c r="D3633" s="85">
        <v>2020</v>
      </c>
      <c r="E3633" s="74">
        <v>44134</v>
      </c>
      <c r="AK3633" s="1"/>
      <c r="AL3633" s="1"/>
      <c r="BF3633" s="52">
        <v>340.35</v>
      </c>
      <c r="CB3633" s="4"/>
    </row>
    <row r="3634" spans="1:126" hidden="1" x14ac:dyDescent="0.25">
      <c r="A3634" s="1" t="s">
        <v>480</v>
      </c>
      <c r="B3634" s="1" t="s">
        <v>392</v>
      </c>
      <c r="C3634" s="55" t="s">
        <v>384</v>
      </c>
      <c r="D3634" s="85">
        <v>2020</v>
      </c>
      <c r="E3634" s="74">
        <v>44097</v>
      </c>
      <c r="AK3634" s="1"/>
      <c r="AL3634" s="1"/>
      <c r="BF3634" s="52">
        <v>53.5</v>
      </c>
      <c r="CB3634" s="4"/>
    </row>
    <row r="3635" spans="1:126" hidden="1" x14ac:dyDescent="0.25">
      <c r="A3635" s="1" t="s">
        <v>480</v>
      </c>
      <c r="B3635" s="1" t="s">
        <v>392</v>
      </c>
      <c r="C3635" s="55" t="s">
        <v>384</v>
      </c>
      <c r="D3635" s="85">
        <v>2020</v>
      </c>
      <c r="E3635" s="74">
        <v>44118</v>
      </c>
      <c r="AK3635" s="1"/>
      <c r="AL3635" s="1"/>
      <c r="BF3635" s="52">
        <v>124.8</v>
      </c>
      <c r="CB3635" s="4"/>
    </row>
    <row r="3636" spans="1:126" hidden="1" x14ac:dyDescent="0.25">
      <c r="A3636" s="1" t="s">
        <v>480</v>
      </c>
      <c r="B3636" s="1" t="s">
        <v>392</v>
      </c>
      <c r="C3636" s="55" t="s">
        <v>384</v>
      </c>
      <c r="D3636" s="85">
        <v>2020</v>
      </c>
      <c r="E3636" s="74">
        <v>44134</v>
      </c>
      <c r="AK3636" s="1"/>
      <c r="AL3636" s="1"/>
      <c r="BF3636" s="52">
        <v>380.25</v>
      </c>
      <c r="CB3636" s="4"/>
    </row>
    <row r="3637" spans="1:126" hidden="1" x14ac:dyDescent="0.25">
      <c r="A3637" s="1" t="s">
        <v>480</v>
      </c>
      <c r="B3637" s="1" t="s">
        <v>392</v>
      </c>
      <c r="C3637" s="53" t="s">
        <v>381</v>
      </c>
      <c r="D3637" s="85">
        <v>2020</v>
      </c>
      <c r="E3637" s="74">
        <v>44097</v>
      </c>
      <c r="AK3637" s="1"/>
      <c r="AL3637" s="1"/>
      <c r="BF3637" s="52">
        <v>42.85</v>
      </c>
      <c r="CB3637" s="4"/>
    </row>
    <row r="3638" spans="1:126" hidden="1" x14ac:dyDescent="0.25">
      <c r="A3638" s="1" t="s">
        <v>480</v>
      </c>
      <c r="B3638" s="1" t="s">
        <v>392</v>
      </c>
      <c r="C3638" s="53" t="s">
        <v>381</v>
      </c>
      <c r="D3638" s="85">
        <v>2020</v>
      </c>
      <c r="E3638" s="74">
        <v>44118</v>
      </c>
      <c r="AK3638" s="1"/>
      <c r="AL3638" s="1"/>
      <c r="BF3638" s="52">
        <v>136.65</v>
      </c>
      <c r="CB3638" s="4"/>
    </row>
    <row r="3639" spans="1:126" hidden="1" x14ac:dyDescent="0.25">
      <c r="A3639" s="1" t="s">
        <v>480</v>
      </c>
      <c r="B3639" s="1" t="s">
        <v>392</v>
      </c>
      <c r="C3639" s="53" t="s">
        <v>381</v>
      </c>
      <c r="D3639" s="85">
        <v>2020</v>
      </c>
      <c r="E3639" s="74">
        <v>44134</v>
      </c>
      <c r="AK3639" s="1"/>
      <c r="AL3639" s="1"/>
      <c r="BF3639" s="52">
        <v>356.75</v>
      </c>
      <c r="CB3639" s="4"/>
    </row>
    <row r="3640" spans="1:126" hidden="1" x14ac:dyDescent="0.25">
      <c r="A3640" s="1" t="s">
        <v>480</v>
      </c>
      <c r="B3640" s="1" t="s">
        <v>392</v>
      </c>
      <c r="C3640" s="58" t="s">
        <v>393</v>
      </c>
      <c r="D3640" s="85">
        <v>2020</v>
      </c>
      <c r="E3640" s="3">
        <v>44041</v>
      </c>
      <c r="AK3640" s="1"/>
      <c r="AL3640" s="1"/>
      <c r="CB3640" s="4"/>
      <c r="DP3640" s="21">
        <v>0.35919708698355801</v>
      </c>
      <c r="DQ3640" s="21">
        <v>0.34349504780888906</v>
      </c>
      <c r="DR3640" s="21">
        <v>0.34856018943642664</v>
      </c>
      <c r="DT3640" s="72">
        <f>DP3640</f>
        <v>0.35919708698355801</v>
      </c>
      <c r="DU3640" s="72">
        <f t="shared" ref="DU3640:DV3640" si="39">DQ3640</f>
        <v>0.34349504780888906</v>
      </c>
      <c r="DV3640" s="72">
        <f t="shared" si="39"/>
        <v>0.34856018943642664</v>
      </c>
    </row>
    <row r="3641" spans="1:126" hidden="1" x14ac:dyDescent="0.25">
      <c r="A3641" s="1" t="s">
        <v>480</v>
      </c>
      <c r="B3641" s="1" t="s">
        <v>392</v>
      </c>
      <c r="C3641" s="58" t="s">
        <v>393</v>
      </c>
      <c r="D3641" s="85">
        <v>2020</v>
      </c>
      <c r="E3641" s="3">
        <v>44042</v>
      </c>
      <c r="AK3641" s="1"/>
      <c r="AL3641" s="1"/>
      <c r="CB3641" s="4"/>
      <c r="DP3641" s="21">
        <v>0.356812480186672</v>
      </c>
      <c r="DQ3641" s="21">
        <v>0.34557461184476906</v>
      </c>
      <c r="DR3641" s="21">
        <v>0.35120809142800169</v>
      </c>
      <c r="DT3641" s="72">
        <f t="shared" ref="DT3641:DT3704" si="40">DP3641</f>
        <v>0.356812480186672</v>
      </c>
      <c r="DU3641" s="72">
        <f t="shared" ref="DU3641:DU3704" si="41">DQ3641</f>
        <v>0.34557461184476906</v>
      </c>
      <c r="DV3641" s="72">
        <f t="shared" ref="DV3641:DV3704" si="42">DR3641</f>
        <v>0.35120809142800169</v>
      </c>
    </row>
    <row r="3642" spans="1:126" hidden="1" x14ac:dyDescent="0.25">
      <c r="A3642" s="1" t="s">
        <v>480</v>
      </c>
      <c r="B3642" s="1" t="s">
        <v>392</v>
      </c>
      <c r="C3642" s="58" t="s">
        <v>393</v>
      </c>
      <c r="D3642" s="85">
        <v>2020</v>
      </c>
      <c r="E3642" s="3">
        <v>44043</v>
      </c>
      <c r="AK3642" s="1"/>
      <c r="AL3642" s="1"/>
      <c r="CB3642" s="4"/>
      <c r="DP3642" s="21">
        <v>0.35430236776889734</v>
      </c>
      <c r="DQ3642" s="21">
        <v>0.3464309029183667</v>
      </c>
      <c r="DR3642" s="21">
        <v>0.35217096487948352</v>
      </c>
      <c r="DT3642" s="72">
        <f t="shared" si="40"/>
        <v>0.35430236776889734</v>
      </c>
      <c r="DU3642" s="72">
        <f t="shared" si="41"/>
        <v>0.3464309029183667</v>
      </c>
      <c r="DV3642" s="72">
        <f t="shared" si="42"/>
        <v>0.35217096487948352</v>
      </c>
    </row>
    <row r="3643" spans="1:126" hidden="1" x14ac:dyDescent="0.25">
      <c r="A3643" s="1" t="s">
        <v>480</v>
      </c>
      <c r="B3643" s="1" t="s">
        <v>392</v>
      </c>
      <c r="C3643" s="58" t="s">
        <v>393</v>
      </c>
      <c r="D3643" s="85">
        <v>2020</v>
      </c>
      <c r="E3643" s="3">
        <v>44044</v>
      </c>
      <c r="AK3643" s="1"/>
      <c r="AL3643" s="1"/>
      <c r="CB3643" s="4"/>
      <c r="DP3643" s="21">
        <v>0.35191776097201133</v>
      </c>
      <c r="DQ3643" s="21">
        <v>0.34618624832591027</v>
      </c>
      <c r="DR3643" s="21">
        <v>0.35289311996809491</v>
      </c>
      <c r="DT3643" s="72">
        <f t="shared" si="40"/>
        <v>0.35191776097201133</v>
      </c>
      <c r="DU3643" s="72">
        <f t="shared" si="41"/>
        <v>0.34618624832591027</v>
      </c>
      <c r="DV3643" s="72">
        <f t="shared" si="42"/>
        <v>0.35289311996809491</v>
      </c>
    </row>
    <row r="3644" spans="1:126" hidden="1" x14ac:dyDescent="0.25">
      <c r="A3644" s="1" t="s">
        <v>480</v>
      </c>
      <c r="B3644" s="1" t="s">
        <v>392</v>
      </c>
      <c r="C3644" s="58" t="s">
        <v>393</v>
      </c>
      <c r="D3644" s="85">
        <v>2020</v>
      </c>
      <c r="E3644" s="3">
        <v>44045</v>
      </c>
      <c r="AK3644" s="1"/>
      <c r="AL3644" s="1"/>
      <c r="CB3644" s="4"/>
      <c r="DP3644" s="21">
        <v>0.34978416541690294</v>
      </c>
      <c r="DQ3644" s="21">
        <v>0.34630857562213851</v>
      </c>
      <c r="DR3644" s="21">
        <v>0.35409671178244717</v>
      </c>
      <c r="DT3644" s="72">
        <f t="shared" si="40"/>
        <v>0.34978416541690294</v>
      </c>
      <c r="DU3644" s="72">
        <f t="shared" si="41"/>
        <v>0.34630857562213851</v>
      </c>
      <c r="DV3644" s="72">
        <f t="shared" si="42"/>
        <v>0.35409671178244717</v>
      </c>
    </row>
    <row r="3645" spans="1:126" hidden="1" x14ac:dyDescent="0.25">
      <c r="A3645" s="1" t="s">
        <v>480</v>
      </c>
      <c r="B3645" s="1" t="s">
        <v>392</v>
      </c>
      <c r="C3645" s="58" t="s">
        <v>393</v>
      </c>
      <c r="D3645" s="85">
        <v>2020</v>
      </c>
      <c r="E3645" s="3">
        <v>44046</v>
      </c>
      <c r="AK3645" s="1"/>
      <c r="AL3645" s="1"/>
      <c r="CB3645" s="4"/>
      <c r="DP3645" s="21">
        <v>0.34815259234534934</v>
      </c>
      <c r="DQ3645" s="21">
        <v>0.3464309029183667</v>
      </c>
      <c r="DR3645" s="21">
        <v>0.35409671178244717</v>
      </c>
      <c r="DT3645" s="72">
        <f t="shared" si="40"/>
        <v>0.34815259234534934</v>
      </c>
      <c r="DU3645" s="72">
        <f t="shared" si="41"/>
        <v>0.3464309029183667</v>
      </c>
      <c r="DV3645" s="72">
        <f t="shared" si="42"/>
        <v>0.35409671178244717</v>
      </c>
    </row>
    <row r="3646" spans="1:126" hidden="1" x14ac:dyDescent="0.25">
      <c r="A3646" s="1" t="s">
        <v>480</v>
      </c>
      <c r="B3646" s="1" t="s">
        <v>392</v>
      </c>
      <c r="C3646" s="58" t="s">
        <v>393</v>
      </c>
      <c r="D3646" s="85">
        <v>2020</v>
      </c>
      <c r="E3646" s="3">
        <v>44047</v>
      </c>
      <c r="AK3646" s="1"/>
      <c r="AL3646" s="1"/>
      <c r="CB3646" s="4"/>
      <c r="DP3646" s="21">
        <v>0.34714854737823952</v>
      </c>
      <c r="DQ3646" s="21">
        <v>0.34532995725231264</v>
      </c>
      <c r="DR3646" s="21">
        <v>0.35361527505670626</v>
      </c>
      <c r="DT3646" s="72">
        <f t="shared" si="40"/>
        <v>0.34714854737823952</v>
      </c>
      <c r="DU3646" s="72">
        <f t="shared" si="41"/>
        <v>0.34532995725231264</v>
      </c>
      <c r="DV3646" s="72">
        <f t="shared" si="42"/>
        <v>0.35361527505670626</v>
      </c>
    </row>
    <row r="3647" spans="1:126" hidden="1" x14ac:dyDescent="0.25">
      <c r="A3647" s="1" t="s">
        <v>480</v>
      </c>
      <c r="B3647" s="1" t="s">
        <v>392</v>
      </c>
      <c r="C3647" s="58" t="s">
        <v>393</v>
      </c>
      <c r="D3647" s="85">
        <v>2020</v>
      </c>
      <c r="E3647" s="3">
        <v>44048</v>
      </c>
      <c r="AK3647" s="1"/>
      <c r="AL3647" s="1"/>
      <c r="CB3647" s="4"/>
      <c r="DP3647" s="21">
        <v>0.34639551365290705</v>
      </c>
      <c r="DQ3647" s="21">
        <v>0.34422901158625846</v>
      </c>
      <c r="DR3647" s="21">
        <v>0.35289311996809491</v>
      </c>
      <c r="DT3647" s="72">
        <f t="shared" si="40"/>
        <v>0.34639551365290705</v>
      </c>
      <c r="DU3647" s="72">
        <f t="shared" si="41"/>
        <v>0.34422901158625846</v>
      </c>
      <c r="DV3647" s="72">
        <f t="shared" si="42"/>
        <v>0.35289311996809491</v>
      </c>
    </row>
    <row r="3648" spans="1:126" hidden="1" x14ac:dyDescent="0.25">
      <c r="A3648" s="1" t="s">
        <v>480</v>
      </c>
      <c r="B3648" s="1" t="s">
        <v>392</v>
      </c>
      <c r="C3648" s="58" t="s">
        <v>393</v>
      </c>
      <c r="D3648" s="85">
        <v>2020</v>
      </c>
      <c r="E3648" s="3">
        <v>44049</v>
      </c>
      <c r="AK3648" s="1"/>
      <c r="AL3648" s="1"/>
      <c r="CB3648" s="4"/>
      <c r="DP3648" s="21">
        <v>0.34539146868579718</v>
      </c>
      <c r="DQ3648" s="21">
        <v>0.34398435699380198</v>
      </c>
      <c r="DR3648" s="21">
        <v>0.35313383833096534</v>
      </c>
      <c r="DT3648" s="72">
        <f t="shared" si="40"/>
        <v>0.34539146868579718</v>
      </c>
      <c r="DU3648" s="72">
        <f t="shared" si="41"/>
        <v>0.34398435699380198</v>
      </c>
      <c r="DV3648" s="72">
        <f t="shared" si="42"/>
        <v>0.35313383833096534</v>
      </c>
    </row>
    <row r="3649" spans="1:126" hidden="1" x14ac:dyDescent="0.25">
      <c r="A3649" s="1" t="s">
        <v>480</v>
      </c>
      <c r="B3649" s="1" t="s">
        <v>392</v>
      </c>
      <c r="C3649" s="58" t="s">
        <v>393</v>
      </c>
      <c r="D3649" s="85">
        <v>2020</v>
      </c>
      <c r="E3649" s="3">
        <v>44050</v>
      </c>
      <c r="AK3649" s="1"/>
      <c r="AL3649" s="1"/>
      <c r="CB3649" s="4"/>
      <c r="DP3649" s="21">
        <v>0.34350888437246618</v>
      </c>
      <c r="DQ3649" s="21">
        <v>0.34398435699380198</v>
      </c>
      <c r="DR3649" s="21">
        <v>0.3531338383309654</v>
      </c>
      <c r="DT3649" s="72">
        <f t="shared" si="40"/>
        <v>0.34350888437246618</v>
      </c>
      <c r="DU3649" s="72">
        <f t="shared" si="41"/>
        <v>0.34398435699380198</v>
      </c>
      <c r="DV3649" s="72">
        <f t="shared" si="42"/>
        <v>0.3531338383309654</v>
      </c>
    </row>
    <row r="3650" spans="1:126" hidden="1" x14ac:dyDescent="0.25">
      <c r="A3650" s="1" t="s">
        <v>480</v>
      </c>
      <c r="B3650" s="1" t="s">
        <v>392</v>
      </c>
      <c r="C3650" s="58" t="s">
        <v>393</v>
      </c>
      <c r="D3650" s="85">
        <v>2020</v>
      </c>
      <c r="E3650" s="3">
        <v>44051</v>
      </c>
      <c r="AK3650" s="1"/>
      <c r="AL3650" s="1"/>
      <c r="CB3650" s="4"/>
      <c r="DP3650" s="21">
        <v>0.34112427757558023</v>
      </c>
      <c r="DQ3650" s="21">
        <v>0.34361737510511725</v>
      </c>
      <c r="DR3650" s="21">
        <v>0.35193024651661303</v>
      </c>
      <c r="DT3650" s="72">
        <f t="shared" si="40"/>
        <v>0.34112427757558023</v>
      </c>
      <c r="DU3650" s="72">
        <f t="shared" si="41"/>
        <v>0.34361737510511725</v>
      </c>
      <c r="DV3650" s="72">
        <f t="shared" si="42"/>
        <v>0.35193024651661303</v>
      </c>
    </row>
    <row r="3651" spans="1:126" hidden="1" x14ac:dyDescent="0.25">
      <c r="A3651" s="1" t="s">
        <v>480</v>
      </c>
      <c r="B3651" s="1" t="s">
        <v>392</v>
      </c>
      <c r="C3651" s="58" t="s">
        <v>393</v>
      </c>
      <c r="D3651" s="85">
        <v>2020</v>
      </c>
      <c r="E3651" s="3">
        <v>44052</v>
      </c>
      <c r="AK3651" s="1"/>
      <c r="AL3651" s="1"/>
      <c r="CB3651" s="4"/>
      <c r="DP3651" s="21">
        <v>0.34062225509202532</v>
      </c>
      <c r="DQ3651" s="21">
        <v>0.34251642943906313</v>
      </c>
      <c r="DR3651" s="21">
        <v>0.35096737306513126</v>
      </c>
      <c r="DT3651" s="72">
        <f t="shared" si="40"/>
        <v>0.34062225509202532</v>
      </c>
      <c r="DU3651" s="72">
        <f t="shared" si="41"/>
        <v>0.34251642943906313</v>
      </c>
      <c r="DV3651" s="72">
        <f t="shared" si="42"/>
        <v>0.35096737306513126</v>
      </c>
    </row>
    <row r="3652" spans="1:126" hidden="1" x14ac:dyDescent="0.25">
      <c r="A3652" s="1" t="s">
        <v>480</v>
      </c>
      <c r="B3652" s="1" t="s">
        <v>392</v>
      </c>
      <c r="C3652" s="58" t="s">
        <v>393</v>
      </c>
      <c r="D3652" s="85">
        <v>2020</v>
      </c>
      <c r="E3652" s="3">
        <v>44053</v>
      </c>
      <c r="AK3652" s="1"/>
      <c r="AL3652" s="1"/>
      <c r="CB3652" s="4"/>
      <c r="DP3652" s="21">
        <v>0.33886517639958302</v>
      </c>
      <c r="DQ3652" s="21">
        <v>0.34190479295792198</v>
      </c>
      <c r="DR3652" s="21">
        <v>0.35048593633939029</v>
      </c>
      <c r="DT3652" s="72">
        <f t="shared" si="40"/>
        <v>0.33886517639958302</v>
      </c>
      <c r="DU3652" s="72">
        <f t="shared" si="41"/>
        <v>0.34190479295792198</v>
      </c>
      <c r="DV3652" s="72">
        <f t="shared" si="42"/>
        <v>0.35048593633939029</v>
      </c>
    </row>
    <row r="3653" spans="1:126" hidden="1" x14ac:dyDescent="0.25">
      <c r="A3653" s="1" t="s">
        <v>480</v>
      </c>
      <c r="B3653" s="1" t="s">
        <v>392</v>
      </c>
      <c r="C3653" s="58" t="s">
        <v>393</v>
      </c>
      <c r="D3653" s="85">
        <v>2020</v>
      </c>
      <c r="E3653" s="3">
        <v>44054</v>
      </c>
      <c r="AK3653" s="1"/>
      <c r="AL3653" s="1"/>
      <c r="CB3653" s="4"/>
      <c r="DP3653" s="21">
        <v>0.33723360332802949</v>
      </c>
      <c r="DQ3653" s="21">
        <v>0.3409261745880961</v>
      </c>
      <c r="DR3653" s="21">
        <v>0.34988414043221416</v>
      </c>
      <c r="DT3653" s="72">
        <f t="shared" si="40"/>
        <v>0.33723360332802949</v>
      </c>
      <c r="DU3653" s="72">
        <f t="shared" si="41"/>
        <v>0.3409261745880961</v>
      </c>
      <c r="DV3653" s="72">
        <f t="shared" si="42"/>
        <v>0.34988414043221416</v>
      </c>
    </row>
    <row r="3654" spans="1:126" hidden="1" x14ac:dyDescent="0.25">
      <c r="A3654" s="1" t="s">
        <v>480</v>
      </c>
      <c r="B3654" s="1" t="s">
        <v>392</v>
      </c>
      <c r="C3654" s="58" t="s">
        <v>393</v>
      </c>
      <c r="D3654" s="85">
        <v>2020</v>
      </c>
      <c r="E3654" s="3">
        <v>44055</v>
      </c>
      <c r="AK3654" s="1"/>
      <c r="AL3654" s="1"/>
      <c r="CB3654" s="4"/>
      <c r="DP3654" s="21">
        <v>0.33610405274003086</v>
      </c>
      <c r="DQ3654" s="21">
        <v>0.34031453810695489</v>
      </c>
      <c r="DR3654" s="21">
        <v>0.35000449961364938</v>
      </c>
      <c r="DT3654" s="72">
        <f t="shared" si="40"/>
        <v>0.33610405274003086</v>
      </c>
      <c r="DU3654" s="72">
        <f t="shared" si="41"/>
        <v>0.34031453810695489</v>
      </c>
      <c r="DV3654" s="72">
        <f t="shared" si="42"/>
        <v>0.35000449961364938</v>
      </c>
    </row>
    <row r="3655" spans="1:126" hidden="1" x14ac:dyDescent="0.25">
      <c r="A3655" s="1" t="s">
        <v>480</v>
      </c>
      <c r="B3655" s="1" t="s">
        <v>392</v>
      </c>
      <c r="C3655" s="58" t="s">
        <v>393</v>
      </c>
      <c r="D3655" s="85">
        <v>2020</v>
      </c>
      <c r="E3655" s="3">
        <v>44056</v>
      </c>
      <c r="AK3655" s="1"/>
      <c r="AL3655" s="1"/>
      <c r="CB3655" s="4"/>
      <c r="DP3655" s="21">
        <v>0.33497450215203223</v>
      </c>
      <c r="DQ3655" s="21">
        <v>0.33958057432958544</v>
      </c>
      <c r="DR3655" s="21">
        <v>0.3490416261621675</v>
      </c>
      <c r="DT3655" s="72">
        <f t="shared" si="40"/>
        <v>0.33497450215203223</v>
      </c>
      <c r="DU3655" s="72">
        <f t="shared" si="41"/>
        <v>0.33958057432958544</v>
      </c>
      <c r="DV3655" s="72">
        <f t="shared" si="42"/>
        <v>0.3490416261621675</v>
      </c>
    </row>
    <row r="3656" spans="1:126" hidden="1" x14ac:dyDescent="0.25">
      <c r="A3656" s="1" t="s">
        <v>480</v>
      </c>
      <c r="B3656" s="1" t="s">
        <v>392</v>
      </c>
      <c r="C3656" s="58" t="s">
        <v>393</v>
      </c>
      <c r="D3656" s="85">
        <v>2020</v>
      </c>
      <c r="E3656" s="3">
        <v>44057</v>
      </c>
      <c r="AK3656" s="1"/>
      <c r="AL3656" s="1"/>
      <c r="CB3656" s="4"/>
      <c r="DP3656" s="21">
        <v>0.33271540097603503</v>
      </c>
      <c r="DQ3656" s="21">
        <v>0.33860195595975962</v>
      </c>
      <c r="DR3656" s="21">
        <v>0.34747695680350954</v>
      </c>
      <c r="DT3656" s="72">
        <f t="shared" si="40"/>
        <v>0.33271540097603503</v>
      </c>
      <c r="DU3656" s="72">
        <f t="shared" si="41"/>
        <v>0.33860195595975962</v>
      </c>
      <c r="DV3656" s="72">
        <f t="shared" si="42"/>
        <v>0.34747695680350954</v>
      </c>
    </row>
    <row r="3657" spans="1:126" hidden="1" x14ac:dyDescent="0.25">
      <c r="A3657" s="1" t="s">
        <v>480</v>
      </c>
      <c r="B3657" s="1" t="s">
        <v>392</v>
      </c>
      <c r="C3657" s="58" t="s">
        <v>393</v>
      </c>
      <c r="D3657" s="85">
        <v>2020</v>
      </c>
      <c r="E3657" s="3">
        <v>44058</v>
      </c>
      <c r="AK3657" s="1"/>
      <c r="AL3657" s="1"/>
      <c r="CB3657" s="4"/>
      <c r="DP3657" s="21">
        <v>0.33183686162981385</v>
      </c>
      <c r="DQ3657" s="21">
        <v>0.33762333758993374</v>
      </c>
      <c r="DR3657" s="21">
        <v>0.34675480171489814</v>
      </c>
      <c r="DT3657" s="72">
        <f t="shared" si="40"/>
        <v>0.33183686162981385</v>
      </c>
      <c r="DU3657" s="72">
        <f t="shared" si="41"/>
        <v>0.33762333758993374</v>
      </c>
      <c r="DV3657" s="72">
        <f t="shared" si="42"/>
        <v>0.34675480171489814</v>
      </c>
    </row>
    <row r="3658" spans="1:126" hidden="1" x14ac:dyDescent="0.25">
      <c r="A3658" s="1" t="s">
        <v>480</v>
      </c>
      <c r="B3658" s="1" t="s">
        <v>392</v>
      </c>
      <c r="C3658" s="58" t="s">
        <v>393</v>
      </c>
      <c r="D3658" s="85">
        <v>2020</v>
      </c>
      <c r="E3658" s="3">
        <v>44059</v>
      </c>
      <c r="AK3658" s="1"/>
      <c r="AL3658" s="1"/>
      <c r="CB3658" s="4"/>
      <c r="DP3658" s="21">
        <v>0.33045629980003777</v>
      </c>
      <c r="DQ3658" s="21">
        <v>0.3366447192201078</v>
      </c>
      <c r="DR3658" s="21">
        <v>0.34591228744485158</v>
      </c>
      <c r="DT3658" s="72">
        <f t="shared" si="40"/>
        <v>0.33045629980003777</v>
      </c>
      <c r="DU3658" s="72">
        <f t="shared" si="41"/>
        <v>0.3366447192201078</v>
      </c>
      <c r="DV3658" s="72">
        <f t="shared" si="42"/>
        <v>0.34591228744485158</v>
      </c>
    </row>
    <row r="3659" spans="1:126" hidden="1" x14ac:dyDescent="0.25">
      <c r="A3659" s="1" t="s">
        <v>480</v>
      </c>
      <c r="B3659" s="1" t="s">
        <v>392</v>
      </c>
      <c r="C3659" s="58" t="s">
        <v>393</v>
      </c>
      <c r="D3659" s="85">
        <v>2020</v>
      </c>
      <c r="E3659" s="3">
        <v>44060</v>
      </c>
      <c r="AK3659" s="1"/>
      <c r="AL3659" s="1"/>
      <c r="CB3659" s="4"/>
      <c r="DP3659" s="21">
        <v>0.32970326607470535</v>
      </c>
      <c r="DQ3659" s="21">
        <v>0.33566610085028192</v>
      </c>
      <c r="DR3659" s="21">
        <v>0.34555120990054583</v>
      </c>
      <c r="DT3659" s="72">
        <f t="shared" si="40"/>
        <v>0.32970326607470535</v>
      </c>
      <c r="DU3659" s="72">
        <f t="shared" si="41"/>
        <v>0.33566610085028192</v>
      </c>
      <c r="DV3659" s="72">
        <f t="shared" si="42"/>
        <v>0.34555120990054583</v>
      </c>
    </row>
    <row r="3660" spans="1:126" hidden="1" x14ac:dyDescent="0.25">
      <c r="A3660" s="1" t="s">
        <v>480</v>
      </c>
      <c r="B3660" s="1" t="s">
        <v>392</v>
      </c>
      <c r="C3660" s="58" t="s">
        <v>393</v>
      </c>
      <c r="D3660" s="85">
        <v>2020</v>
      </c>
      <c r="E3660" s="3">
        <v>44061</v>
      </c>
      <c r="AK3660" s="1"/>
      <c r="AL3660" s="1"/>
      <c r="CB3660" s="4"/>
      <c r="DP3660" s="21">
        <v>0.3298287716955941</v>
      </c>
      <c r="DQ3660" s="21">
        <v>0.33517679166536896</v>
      </c>
      <c r="DR3660" s="21">
        <v>0.34519013235624019</v>
      </c>
      <c r="DT3660" s="72">
        <f t="shared" si="40"/>
        <v>0.3298287716955941</v>
      </c>
      <c r="DU3660" s="72">
        <f t="shared" si="41"/>
        <v>0.33517679166536896</v>
      </c>
      <c r="DV3660" s="72">
        <f t="shared" si="42"/>
        <v>0.34519013235624019</v>
      </c>
    </row>
    <row r="3661" spans="1:126" hidden="1" x14ac:dyDescent="0.25">
      <c r="A3661" s="1" t="s">
        <v>480</v>
      </c>
      <c r="B3661" s="1" t="s">
        <v>392</v>
      </c>
      <c r="C3661" s="58" t="s">
        <v>393</v>
      </c>
      <c r="D3661" s="85">
        <v>2020</v>
      </c>
      <c r="E3661" s="3">
        <v>44062</v>
      </c>
      <c r="AK3661" s="1"/>
      <c r="AL3661" s="1"/>
      <c r="CB3661" s="4"/>
      <c r="DP3661" s="21">
        <v>0.32869922110759553</v>
      </c>
      <c r="DQ3661" s="21">
        <v>0.33542144625782544</v>
      </c>
      <c r="DR3661" s="21">
        <v>0.34446797726762879</v>
      </c>
      <c r="DT3661" s="72">
        <f t="shared" si="40"/>
        <v>0.32869922110759553</v>
      </c>
      <c r="DU3661" s="72">
        <f t="shared" si="41"/>
        <v>0.33542144625782544</v>
      </c>
      <c r="DV3661" s="72">
        <f t="shared" si="42"/>
        <v>0.34446797726762879</v>
      </c>
    </row>
    <row r="3662" spans="1:126" hidden="1" x14ac:dyDescent="0.25">
      <c r="A3662" s="1" t="s">
        <v>480</v>
      </c>
      <c r="B3662" s="1" t="s">
        <v>392</v>
      </c>
      <c r="C3662" s="58" t="s">
        <v>393</v>
      </c>
      <c r="D3662" s="85">
        <v>2020</v>
      </c>
      <c r="E3662" s="3">
        <v>44063</v>
      </c>
      <c r="AK3662" s="1"/>
      <c r="AL3662" s="1"/>
      <c r="CB3662" s="4"/>
      <c r="DP3662" s="21">
        <v>0.32782068176137436</v>
      </c>
      <c r="DQ3662" s="21">
        <v>0.33517679166536896</v>
      </c>
      <c r="DR3662" s="21">
        <v>0.34434761808619352</v>
      </c>
      <c r="DT3662" s="72">
        <f t="shared" si="40"/>
        <v>0.32782068176137436</v>
      </c>
      <c r="DU3662" s="72">
        <f t="shared" si="41"/>
        <v>0.33517679166536896</v>
      </c>
      <c r="DV3662" s="72">
        <f t="shared" si="42"/>
        <v>0.34434761808619352</v>
      </c>
    </row>
    <row r="3663" spans="1:126" hidden="1" x14ac:dyDescent="0.25">
      <c r="A3663" s="1" t="s">
        <v>480</v>
      </c>
      <c r="B3663" s="1" t="s">
        <v>392</v>
      </c>
      <c r="C3663" s="58" t="s">
        <v>393</v>
      </c>
      <c r="D3663" s="85">
        <v>2020</v>
      </c>
      <c r="E3663" s="3">
        <v>44064</v>
      </c>
      <c r="AK3663" s="1"/>
      <c r="AL3663" s="1"/>
      <c r="CB3663" s="4"/>
      <c r="DP3663" s="21">
        <v>0.3298287716955941</v>
      </c>
      <c r="DQ3663" s="21">
        <v>0.33517679166536896</v>
      </c>
      <c r="DR3663" s="21">
        <v>0.34470869563049922</v>
      </c>
      <c r="DT3663" s="72">
        <f t="shared" si="40"/>
        <v>0.3298287716955941</v>
      </c>
      <c r="DU3663" s="72">
        <f t="shared" si="41"/>
        <v>0.33517679166536896</v>
      </c>
      <c r="DV3663" s="72">
        <f t="shared" si="42"/>
        <v>0.34470869563049922</v>
      </c>
    </row>
    <row r="3664" spans="1:126" hidden="1" x14ac:dyDescent="0.25">
      <c r="A3664" s="1" t="s">
        <v>480</v>
      </c>
      <c r="B3664" s="1" t="s">
        <v>392</v>
      </c>
      <c r="C3664" s="58" t="s">
        <v>393</v>
      </c>
      <c r="D3664" s="85">
        <v>2020</v>
      </c>
      <c r="E3664" s="3">
        <v>44065</v>
      </c>
      <c r="AK3664" s="1"/>
      <c r="AL3664" s="1"/>
      <c r="CB3664" s="4"/>
      <c r="DP3664" s="21">
        <v>0.33007978293737161</v>
      </c>
      <c r="DQ3664" s="21">
        <v>0.33591075544273835</v>
      </c>
      <c r="DR3664" s="21">
        <v>0.34446797726762879</v>
      </c>
      <c r="DT3664" s="72">
        <f t="shared" si="40"/>
        <v>0.33007978293737161</v>
      </c>
      <c r="DU3664" s="72">
        <f t="shared" si="41"/>
        <v>0.33591075544273835</v>
      </c>
      <c r="DV3664" s="72">
        <f t="shared" si="42"/>
        <v>0.34446797726762879</v>
      </c>
    </row>
    <row r="3665" spans="1:126" hidden="1" x14ac:dyDescent="0.25">
      <c r="A3665" s="1" t="s">
        <v>480</v>
      </c>
      <c r="B3665" s="1" t="s">
        <v>392</v>
      </c>
      <c r="C3665" s="58" t="s">
        <v>393</v>
      </c>
      <c r="D3665" s="85">
        <v>2020</v>
      </c>
      <c r="E3665" s="3">
        <v>44066</v>
      </c>
      <c r="AK3665" s="1"/>
      <c r="AL3665" s="1"/>
      <c r="CB3665" s="4"/>
      <c r="DP3665" s="21">
        <v>0.33007978293737161</v>
      </c>
      <c r="DQ3665" s="21">
        <v>0.33591075544273835</v>
      </c>
      <c r="DR3665" s="21">
        <v>0.3442272589047583</v>
      </c>
      <c r="DT3665" s="72">
        <f t="shared" si="40"/>
        <v>0.33007978293737161</v>
      </c>
      <c r="DU3665" s="72">
        <f t="shared" si="41"/>
        <v>0.33591075544273835</v>
      </c>
      <c r="DV3665" s="72">
        <f t="shared" si="42"/>
        <v>0.3442272589047583</v>
      </c>
    </row>
    <row r="3666" spans="1:126" hidden="1" x14ac:dyDescent="0.25">
      <c r="A3666" s="1" t="s">
        <v>480</v>
      </c>
      <c r="B3666" s="1" t="s">
        <v>392</v>
      </c>
      <c r="C3666" s="58" t="s">
        <v>393</v>
      </c>
      <c r="D3666" s="85">
        <v>2020</v>
      </c>
      <c r="E3666" s="3">
        <v>44067</v>
      </c>
      <c r="AK3666" s="1"/>
      <c r="AL3666" s="1"/>
      <c r="CB3666" s="4"/>
      <c r="DP3666" s="21">
        <v>0.33083281666270403</v>
      </c>
      <c r="DQ3666" s="21">
        <v>0.3366447192201078</v>
      </c>
      <c r="DR3666" s="21">
        <v>0.34410689972332309</v>
      </c>
      <c r="DT3666" s="72">
        <f t="shared" si="40"/>
        <v>0.33083281666270403</v>
      </c>
      <c r="DU3666" s="72">
        <f t="shared" si="41"/>
        <v>0.3366447192201078</v>
      </c>
      <c r="DV3666" s="72">
        <f t="shared" si="42"/>
        <v>0.34410689972332309</v>
      </c>
    </row>
    <row r="3667" spans="1:126" hidden="1" x14ac:dyDescent="0.25">
      <c r="A3667" s="1" t="s">
        <v>480</v>
      </c>
      <c r="B3667" s="1" t="s">
        <v>392</v>
      </c>
      <c r="C3667" s="58" t="s">
        <v>393</v>
      </c>
      <c r="D3667" s="85">
        <v>2020</v>
      </c>
      <c r="E3667" s="3">
        <v>44068</v>
      </c>
      <c r="AK3667" s="1"/>
      <c r="AL3667" s="1"/>
      <c r="CB3667" s="4"/>
      <c r="DP3667" s="21">
        <v>0.33007978293737161</v>
      </c>
      <c r="DQ3667" s="21">
        <v>0.33688937381256429</v>
      </c>
      <c r="DR3667" s="21">
        <v>0.34446797726762879</v>
      </c>
      <c r="DT3667" s="72">
        <f t="shared" si="40"/>
        <v>0.33007978293737161</v>
      </c>
      <c r="DU3667" s="72">
        <f t="shared" si="41"/>
        <v>0.33688937381256429</v>
      </c>
      <c r="DV3667" s="72">
        <f t="shared" si="42"/>
        <v>0.34446797726762879</v>
      </c>
    </row>
    <row r="3668" spans="1:126" hidden="1" x14ac:dyDescent="0.25">
      <c r="A3668" s="1" t="s">
        <v>480</v>
      </c>
      <c r="B3668" s="1" t="s">
        <v>392</v>
      </c>
      <c r="C3668" s="58" t="s">
        <v>393</v>
      </c>
      <c r="D3668" s="85">
        <v>2020</v>
      </c>
      <c r="E3668" s="3">
        <v>44069</v>
      </c>
      <c r="AK3668" s="1"/>
      <c r="AL3668" s="1"/>
      <c r="CB3668" s="4"/>
      <c r="DP3668" s="21">
        <v>0.32907573797026168</v>
      </c>
      <c r="DQ3668" s="21">
        <v>0.33591075544273835</v>
      </c>
      <c r="DR3668" s="21">
        <v>0.34374582217901739</v>
      </c>
      <c r="DT3668" s="72">
        <f t="shared" si="40"/>
        <v>0.32907573797026168</v>
      </c>
      <c r="DU3668" s="72">
        <f t="shared" si="41"/>
        <v>0.33591075544273835</v>
      </c>
      <c r="DV3668" s="72">
        <f t="shared" si="42"/>
        <v>0.34374582217901739</v>
      </c>
    </row>
    <row r="3669" spans="1:126" hidden="1" x14ac:dyDescent="0.25">
      <c r="A3669" s="1" t="s">
        <v>480</v>
      </c>
      <c r="B3669" s="1" t="s">
        <v>392</v>
      </c>
      <c r="C3669" s="58" t="s">
        <v>393</v>
      </c>
      <c r="D3669" s="85">
        <v>2020</v>
      </c>
      <c r="E3669" s="3">
        <v>44070</v>
      </c>
      <c r="AK3669" s="1"/>
      <c r="AL3669" s="1"/>
      <c r="CB3669" s="4"/>
      <c r="DP3669" s="21">
        <v>0.32669113117337573</v>
      </c>
      <c r="DQ3669" s="21">
        <v>0.33542144625782538</v>
      </c>
      <c r="DR3669" s="21">
        <v>0.34278294872753551</v>
      </c>
      <c r="DT3669" s="72">
        <f t="shared" si="40"/>
        <v>0.32669113117337573</v>
      </c>
      <c r="DU3669" s="72">
        <f t="shared" si="41"/>
        <v>0.33542144625782538</v>
      </c>
      <c r="DV3669" s="72">
        <f t="shared" si="42"/>
        <v>0.34278294872753551</v>
      </c>
    </row>
    <row r="3670" spans="1:126" hidden="1" x14ac:dyDescent="0.25">
      <c r="A3670" s="1" t="s">
        <v>480</v>
      </c>
      <c r="B3670" s="1" t="s">
        <v>392</v>
      </c>
      <c r="C3670" s="58" t="s">
        <v>393</v>
      </c>
      <c r="D3670" s="85">
        <v>2020</v>
      </c>
      <c r="E3670" s="3">
        <v>44071</v>
      </c>
      <c r="AK3670" s="1"/>
      <c r="AL3670" s="1"/>
      <c r="CB3670" s="4"/>
      <c r="DP3670" s="21">
        <v>0.32618910868982082</v>
      </c>
      <c r="DQ3670" s="21">
        <v>0.33468748248045599</v>
      </c>
      <c r="DR3670" s="21">
        <v>0.34157935691318331</v>
      </c>
      <c r="DT3670" s="72">
        <f t="shared" si="40"/>
        <v>0.32618910868982082</v>
      </c>
      <c r="DU3670" s="72">
        <f t="shared" si="41"/>
        <v>0.33468748248045599</v>
      </c>
      <c r="DV3670" s="72">
        <f t="shared" si="42"/>
        <v>0.34157935691318331</v>
      </c>
    </row>
    <row r="3671" spans="1:126" hidden="1" x14ac:dyDescent="0.25">
      <c r="A3671" s="1" t="s">
        <v>480</v>
      </c>
      <c r="B3671" s="1" t="s">
        <v>392</v>
      </c>
      <c r="C3671" s="58" t="s">
        <v>393</v>
      </c>
      <c r="D3671" s="85">
        <v>2020</v>
      </c>
      <c r="E3671" s="3">
        <v>44072</v>
      </c>
      <c r="AK3671" s="1"/>
      <c r="AL3671" s="1"/>
      <c r="CB3671" s="4"/>
      <c r="DP3671" s="21">
        <v>0.32405551313471237</v>
      </c>
      <c r="DQ3671" s="21">
        <v>0.33419817329554302</v>
      </c>
      <c r="DR3671" s="21">
        <v>0.34133863855031277</v>
      </c>
      <c r="DT3671" s="72">
        <f t="shared" si="40"/>
        <v>0.32405551313471237</v>
      </c>
      <c r="DU3671" s="72">
        <f t="shared" si="41"/>
        <v>0.33419817329554302</v>
      </c>
      <c r="DV3671" s="72">
        <f t="shared" si="42"/>
        <v>0.34133863855031277</v>
      </c>
    </row>
    <row r="3672" spans="1:126" hidden="1" x14ac:dyDescent="0.25">
      <c r="A3672" s="1" t="s">
        <v>480</v>
      </c>
      <c r="B3672" s="1" t="s">
        <v>392</v>
      </c>
      <c r="C3672" s="58" t="s">
        <v>393</v>
      </c>
      <c r="D3672" s="85">
        <v>2020</v>
      </c>
      <c r="E3672" s="3">
        <v>44073</v>
      </c>
      <c r="AK3672" s="1"/>
      <c r="AL3672" s="1"/>
      <c r="CB3672" s="4"/>
      <c r="DP3672" s="21">
        <v>0.3214198950960489</v>
      </c>
      <c r="DQ3672" s="21">
        <v>0.33358653681440187</v>
      </c>
      <c r="DR3672" s="21">
        <v>0.34073684264313664</v>
      </c>
      <c r="DT3672" s="72">
        <f t="shared" si="40"/>
        <v>0.3214198950960489</v>
      </c>
      <c r="DU3672" s="72">
        <f t="shared" si="41"/>
        <v>0.33358653681440187</v>
      </c>
      <c r="DV3672" s="72">
        <f t="shared" si="42"/>
        <v>0.34073684264313664</v>
      </c>
    </row>
    <row r="3673" spans="1:126" hidden="1" x14ac:dyDescent="0.25">
      <c r="A3673" s="1" t="s">
        <v>480</v>
      </c>
      <c r="B3673" s="1" t="s">
        <v>392</v>
      </c>
      <c r="C3673" s="58" t="s">
        <v>393</v>
      </c>
      <c r="D3673" s="85">
        <v>2020</v>
      </c>
      <c r="E3673" s="3">
        <v>44074</v>
      </c>
      <c r="AK3673" s="1"/>
      <c r="AL3673" s="1"/>
      <c r="CB3673" s="4"/>
      <c r="DP3673" s="21">
        <v>0.31890978267827425</v>
      </c>
      <c r="DQ3673" s="21">
        <v>0.33346420951817357</v>
      </c>
      <c r="DR3673" s="21">
        <v>0.34061648346170137</v>
      </c>
      <c r="DT3673" s="72">
        <f t="shared" si="40"/>
        <v>0.31890978267827425</v>
      </c>
      <c r="DU3673" s="72">
        <f t="shared" si="41"/>
        <v>0.33346420951817357</v>
      </c>
      <c r="DV3673" s="72">
        <f t="shared" si="42"/>
        <v>0.34061648346170137</v>
      </c>
    </row>
    <row r="3674" spans="1:126" hidden="1" x14ac:dyDescent="0.25">
      <c r="A3674" s="1" t="s">
        <v>480</v>
      </c>
      <c r="B3674" s="1" t="s">
        <v>392</v>
      </c>
      <c r="C3674" s="58" t="s">
        <v>393</v>
      </c>
      <c r="D3674" s="85">
        <v>2020</v>
      </c>
      <c r="E3674" s="3">
        <v>44075</v>
      </c>
      <c r="AK3674" s="1"/>
      <c r="AL3674" s="1"/>
      <c r="CB3674" s="4"/>
      <c r="DP3674" s="21">
        <v>0.33836315391602806</v>
      </c>
      <c r="DQ3674" s="21">
        <v>0.3330972276294889</v>
      </c>
      <c r="DR3674" s="21">
        <v>0.34061648346170137</v>
      </c>
      <c r="DT3674" s="72">
        <f t="shared" si="40"/>
        <v>0.33836315391602806</v>
      </c>
      <c r="DU3674" s="72">
        <f t="shared" si="41"/>
        <v>0.3330972276294889</v>
      </c>
      <c r="DV3674" s="72">
        <f t="shared" si="42"/>
        <v>0.34061648346170137</v>
      </c>
    </row>
    <row r="3675" spans="1:126" hidden="1" x14ac:dyDescent="0.25">
      <c r="A3675" s="1" t="s">
        <v>480</v>
      </c>
      <c r="B3675" s="1" t="s">
        <v>392</v>
      </c>
      <c r="C3675" s="58" t="s">
        <v>393</v>
      </c>
      <c r="D3675" s="85">
        <v>2020</v>
      </c>
      <c r="E3675" s="3">
        <v>44076</v>
      </c>
      <c r="AK3675" s="1"/>
      <c r="AL3675" s="1"/>
      <c r="CB3675" s="4"/>
      <c r="DP3675" s="21">
        <v>0.33535101901469844</v>
      </c>
      <c r="DQ3675" s="21">
        <v>0.33395351870308659</v>
      </c>
      <c r="DR3675" s="21">
        <v>0.33977396919165481</v>
      </c>
      <c r="DT3675" s="72">
        <f t="shared" si="40"/>
        <v>0.33535101901469844</v>
      </c>
      <c r="DU3675" s="72">
        <f t="shared" si="41"/>
        <v>0.33395351870308659</v>
      </c>
      <c r="DV3675" s="72">
        <f t="shared" si="42"/>
        <v>0.33977396919165481</v>
      </c>
    </row>
    <row r="3676" spans="1:126" hidden="1" x14ac:dyDescent="0.25">
      <c r="A3676" s="1" t="s">
        <v>480</v>
      </c>
      <c r="B3676" s="1" t="s">
        <v>392</v>
      </c>
      <c r="C3676" s="58" t="s">
        <v>393</v>
      </c>
      <c r="D3676" s="85">
        <v>2020</v>
      </c>
      <c r="E3676" s="3">
        <v>44077</v>
      </c>
      <c r="AK3676" s="1"/>
      <c r="AL3676" s="1"/>
      <c r="CB3676" s="4"/>
      <c r="DP3676" s="21">
        <v>0.33346843470136739</v>
      </c>
      <c r="DQ3676" s="21">
        <v>0.33395351870308659</v>
      </c>
      <c r="DR3676" s="21">
        <v>0.33941289164734911</v>
      </c>
      <c r="DT3676" s="72">
        <f t="shared" si="40"/>
        <v>0.33346843470136739</v>
      </c>
      <c r="DU3676" s="72">
        <f t="shared" si="41"/>
        <v>0.33395351870308659</v>
      </c>
      <c r="DV3676" s="72">
        <f t="shared" si="42"/>
        <v>0.33941289164734911</v>
      </c>
    </row>
    <row r="3677" spans="1:126" hidden="1" x14ac:dyDescent="0.25">
      <c r="A3677" s="1" t="s">
        <v>480</v>
      </c>
      <c r="B3677" s="1" t="s">
        <v>392</v>
      </c>
      <c r="C3677" s="58" t="s">
        <v>393</v>
      </c>
      <c r="D3677" s="85">
        <v>2020</v>
      </c>
      <c r="E3677" s="3">
        <v>44078</v>
      </c>
      <c r="AK3677" s="1"/>
      <c r="AL3677" s="1"/>
      <c r="CB3677" s="4"/>
      <c r="DP3677" s="21">
        <v>0.33120933352537019</v>
      </c>
      <c r="DQ3677" s="21">
        <v>0.33468748248045599</v>
      </c>
      <c r="DR3677" s="21">
        <v>0.33869073655873772</v>
      </c>
      <c r="DT3677" s="72">
        <f t="shared" si="40"/>
        <v>0.33120933352537019</v>
      </c>
      <c r="DU3677" s="72">
        <f t="shared" si="41"/>
        <v>0.33468748248045599</v>
      </c>
      <c r="DV3677" s="72">
        <f t="shared" si="42"/>
        <v>0.33869073655873772</v>
      </c>
    </row>
    <row r="3678" spans="1:126" hidden="1" x14ac:dyDescent="0.25">
      <c r="A3678" s="1" t="s">
        <v>480</v>
      </c>
      <c r="B3678" s="1" t="s">
        <v>392</v>
      </c>
      <c r="C3678" s="58" t="s">
        <v>393</v>
      </c>
      <c r="D3678" s="85">
        <v>2020</v>
      </c>
      <c r="E3678" s="3">
        <v>44079</v>
      </c>
      <c r="AK3678" s="1"/>
      <c r="AL3678" s="1"/>
      <c r="CB3678" s="4"/>
      <c r="DP3678" s="21">
        <v>0.32920124359115044</v>
      </c>
      <c r="DQ3678" s="21">
        <v>0.33468748248045599</v>
      </c>
      <c r="DR3678" s="21">
        <v>0.33869073655873772</v>
      </c>
      <c r="DT3678" s="72">
        <f t="shared" si="40"/>
        <v>0.32920124359115044</v>
      </c>
      <c r="DU3678" s="72">
        <f t="shared" si="41"/>
        <v>0.33468748248045599</v>
      </c>
      <c r="DV3678" s="72">
        <f t="shared" si="42"/>
        <v>0.33869073655873772</v>
      </c>
    </row>
    <row r="3679" spans="1:126" hidden="1" x14ac:dyDescent="0.25">
      <c r="A3679" s="1" t="s">
        <v>480</v>
      </c>
      <c r="B3679" s="1" t="s">
        <v>392</v>
      </c>
      <c r="C3679" s="58" t="s">
        <v>393</v>
      </c>
      <c r="D3679" s="85">
        <v>2020</v>
      </c>
      <c r="E3679" s="3">
        <v>44080</v>
      </c>
      <c r="AK3679" s="1"/>
      <c r="AL3679" s="1"/>
      <c r="CB3679" s="4"/>
      <c r="DP3679" s="21">
        <v>0.32782068176137436</v>
      </c>
      <c r="DQ3679" s="21">
        <v>0.33517679166536896</v>
      </c>
      <c r="DR3679" s="21">
        <v>0.33893145492160814</v>
      </c>
      <c r="DT3679" s="72">
        <f t="shared" si="40"/>
        <v>0.32782068176137436</v>
      </c>
      <c r="DU3679" s="72">
        <f t="shared" si="41"/>
        <v>0.33517679166536896</v>
      </c>
      <c r="DV3679" s="72">
        <f t="shared" si="42"/>
        <v>0.33893145492160814</v>
      </c>
    </row>
    <row r="3680" spans="1:126" hidden="1" x14ac:dyDescent="0.25">
      <c r="A3680" s="1" t="s">
        <v>480</v>
      </c>
      <c r="B3680" s="1" t="s">
        <v>392</v>
      </c>
      <c r="C3680" s="58" t="s">
        <v>393</v>
      </c>
      <c r="D3680" s="85">
        <v>2020</v>
      </c>
      <c r="E3680" s="3">
        <v>44081</v>
      </c>
      <c r="AK3680" s="1"/>
      <c r="AL3680" s="1"/>
      <c r="CB3680" s="4"/>
      <c r="DP3680" s="21">
        <v>0.3253105693435997</v>
      </c>
      <c r="DQ3680" s="21">
        <v>0.33444282788799951</v>
      </c>
      <c r="DR3680" s="21">
        <v>0.33917217328447863</v>
      </c>
      <c r="DT3680" s="72">
        <f t="shared" si="40"/>
        <v>0.3253105693435997</v>
      </c>
      <c r="DU3680" s="72">
        <f t="shared" si="41"/>
        <v>0.33444282788799951</v>
      </c>
      <c r="DV3680" s="72">
        <f t="shared" si="42"/>
        <v>0.33917217328447863</v>
      </c>
    </row>
    <row r="3681" spans="1:126" hidden="1" x14ac:dyDescent="0.25">
      <c r="A3681" s="1" t="s">
        <v>480</v>
      </c>
      <c r="B3681" s="1" t="s">
        <v>392</v>
      </c>
      <c r="C3681" s="58" t="s">
        <v>393</v>
      </c>
      <c r="D3681" s="85">
        <v>2020</v>
      </c>
      <c r="E3681" s="3">
        <v>44082</v>
      </c>
      <c r="AK3681" s="1"/>
      <c r="AL3681" s="1"/>
      <c r="CB3681" s="4"/>
      <c r="DP3681" s="21">
        <v>0.32367899627204616</v>
      </c>
      <c r="DQ3681" s="21">
        <v>0.33419817329554308</v>
      </c>
      <c r="DR3681" s="21">
        <v>0.33893145492160814</v>
      </c>
      <c r="DT3681" s="72">
        <f t="shared" si="40"/>
        <v>0.32367899627204616</v>
      </c>
      <c r="DU3681" s="72">
        <f t="shared" si="41"/>
        <v>0.33419817329554308</v>
      </c>
      <c r="DV3681" s="72">
        <f t="shared" si="42"/>
        <v>0.33893145492160814</v>
      </c>
    </row>
    <row r="3682" spans="1:126" hidden="1" x14ac:dyDescent="0.25">
      <c r="A3682" s="1" t="s">
        <v>480</v>
      </c>
      <c r="B3682" s="1" t="s">
        <v>392</v>
      </c>
      <c r="C3682" s="58" t="s">
        <v>393</v>
      </c>
      <c r="D3682" s="85">
        <v>2020</v>
      </c>
      <c r="E3682" s="3">
        <v>44083</v>
      </c>
      <c r="AK3682" s="1"/>
      <c r="AL3682" s="1"/>
      <c r="CB3682" s="4"/>
      <c r="DP3682" s="21">
        <v>0.3214198950960489</v>
      </c>
      <c r="DQ3682" s="21">
        <v>0.33334188222194538</v>
      </c>
      <c r="DR3682" s="21">
        <v>0.33845001819586729</v>
      </c>
      <c r="DT3682" s="72">
        <f t="shared" si="40"/>
        <v>0.3214198950960489</v>
      </c>
      <c r="DU3682" s="72">
        <f t="shared" si="41"/>
        <v>0.33334188222194538</v>
      </c>
      <c r="DV3682" s="72">
        <f t="shared" si="42"/>
        <v>0.33845001819586729</v>
      </c>
    </row>
    <row r="3683" spans="1:126" hidden="1" x14ac:dyDescent="0.25">
      <c r="A3683" s="1" t="s">
        <v>480</v>
      </c>
      <c r="B3683" s="1" t="s">
        <v>392</v>
      </c>
      <c r="C3683" s="58" t="s">
        <v>393</v>
      </c>
      <c r="D3683" s="85">
        <v>2020</v>
      </c>
      <c r="E3683" s="3">
        <v>44084</v>
      </c>
      <c r="AK3683" s="1"/>
      <c r="AL3683" s="1"/>
      <c r="CB3683" s="4"/>
      <c r="DP3683" s="21">
        <v>0.33271540097603497</v>
      </c>
      <c r="DQ3683" s="21">
        <v>0.33273024574080418</v>
      </c>
      <c r="DR3683" s="21">
        <v>0.33820929983299686</v>
      </c>
      <c r="DT3683" s="72">
        <f t="shared" si="40"/>
        <v>0.33271540097603497</v>
      </c>
      <c r="DU3683" s="72">
        <f t="shared" si="41"/>
        <v>0.33273024574080418</v>
      </c>
      <c r="DV3683" s="72">
        <f t="shared" si="42"/>
        <v>0.33820929983299686</v>
      </c>
    </row>
    <row r="3684" spans="1:126" hidden="1" x14ac:dyDescent="0.25">
      <c r="A3684" s="1" t="s">
        <v>480</v>
      </c>
      <c r="B3684" s="1" t="s">
        <v>392</v>
      </c>
      <c r="C3684" s="58" t="s">
        <v>393</v>
      </c>
      <c r="D3684" s="85">
        <v>2020</v>
      </c>
      <c r="E3684" s="3">
        <v>44085</v>
      </c>
      <c r="AK3684" s="1"/>
      <c r="AL3684" s="1"/>
      <c r="CB3684" s="4"/>
      <c r="DP3684" s="21">
        <v>0.34137528881735768</v>
      </c>
      <c r="DQ3684" s="21">
        <v>0.33370886411063011</v>
      </c>
      <c r="DR3684" s="21">
        <v>0.33832965901443202</v>
      </c>
      <c r="DT3684" s="72">
        <f t="shared" si="40"/>
        <v>0.34137528881735768</v>
      </c>
      <c r="DU3684" s="72">
        <f t="shared" si="41"/>
        <v>0.33370886411063011</v>
      </c>
      <c r="DV3684" s="72">
        <f t="shared" si="42"/>
        <v>0.33832965901443202</v>
      </c>
    </row>
    <row r="3685" spans="1:126" hidden="1" x14ac:dyDescent="0.25">
      <c r="A3685" s="1" t="s">
        <v>480</v>
      </c>
      <c r="B3685" s="1" t="s">
        <v>392</v>
      </c>
      <c r="C3685" s="58" t="s">
        <v>393</v>
      </c>
      <c r="D3685" s="85">
        <v>2020</v>
      </c>
      <c r="E3685" s="3">
        <v>44086</v>
      </c>
      <c r="AK3685" s="1"/>
      <c r="AL3685" s="1"/>
      <c r="CB3685" s="4"/>
      <c r="DP3685" s="21">
        <v>0.33773562581158439</v>
      </c>
      <c r="DQ3685" s="21">
        <v>0.33444282788799951</v>
      </c>
      <c r="DR3685" s="21">
        <v>0.33772786310725589</v>
      </c>
      <c r="DT3685" s="72">
        <f t="shared" si="40"/>
        <v>0.33773562581158439</v>
      </c>
      <c r="DU3685" s="72">
        <f t="shared" si="41"/>
        <v>0.33444282788799951</v>
      </c>
      <c r="DV3685" s="72">
        <f t="shared" si="42"/>
        <v>0.33772786310725589</v>
      </c>
    </row>
    <row r="3686" spans="1:126" hidden="1" x14ac:dyDescent="0.25">
      <c r="A3686" s="1" t="s">
        <v>480</v>
      </c>
      <c r="B3686" s="1" t="s">
        <v>392</v>
      </c>
      <c r="C3686" s="58" t="s">
        <v>393</v>
      </c>
      <c r="D3686" s="85">
        <v>2020</v>
      </c>
      <c r="E3686" s="3">
        <v>44087</v>
      </c>
      <c r="AK3686" s="1"/>
      <c r="AL3686" s="1"/>
      <c r="CB3686" s="4"/>
      <c r="DP3686" s="21">
        <v>0.33472349091025477</v>
      </c>
      <c r="DQ3686" s="21">
        <v>0.33456515518422775</v>
      </c>
      <c r="DR3686" s="21">
        <v>0.33676498965577401</v>
      </c>
      <c r="DT3686" s="72">
        <f t="shared" si="40"/>
        <v>0.33472349091025477</v>
      </c>
      <c r="DU3686" s="72">
        <f t="shared" si="41"/>
        <v>0.33456515518422775</v>
      </c>
      <c r="DV3686" s="72">
        <f t="shared" si="42"/>
        <v>0.33676498965577401</v>
      </c>
    </row>
    <row r="3687" spans="1:126" hidden="1" x14ac:dyDescent="0.25">
      <c r="A3687" s="1" t="s">
        <v>480</v>
      </c>
      <c r="B3687" s="1" t="s">
        <v>392</v>
      </c>
      <c r="C3687" s="58" t="s">
        <v>393</v>
      </c>
      <c r="D3687" s="85">
        <v>2020</v>
      </c>
      <c r="E3687" s="3">
        <v>44088</v>
      </c>
      <c r="AK3687" s="1"/>
      <c r="AL3687" s="1"/>
      <c r="CB3687" s="4"/>
      <c r="DP3687" s="21">
        <v>0.33208787287159136</v>
      </c>
      <c r="DQ3687" s="21">
        <v>0.3352991189615972</v>
      </c>
      <c r="DR3687" s="21">
        <v>0.33592247538572745</v>
      </c>
      <c r="DT3687" s="72">
        <f t="shared" si="40"/>
        <v>0.33208787287159136</v>
      </c>
      <c r="DU3687" s="72">
        <f t="shared" si="41"/>
        <v>0.3352991189615972</v>
      </c>
      <c r="DV3687" s="72">
        <f t="shared" si="42"/>
        <v>0.33592247538572745</v>
      </c>
    </row>
    <row r="3688" spans="1:126" hidden="1" x14ac:dyDescent="0.25">
      <c r="A3688" s="1" t="s">
        <v>480</v>
      </c>
      <c r="B3688" s="1" t="s">
        <v>392</v>
      </c>
      <c r="C3688" s="58" t="s">
        <v>393</v>
      </c>
      <c r="D3688" s="85">
        <v>2020</v>
      </c>
      <c r="E3688" s="3">
        <v>44089</v>
      </c>
      <c r="AK3688" s="1"/>
      <c r="AL3688" s="1"/>
      <c r="CB3688" s="4"/>
      <c r="DP3688" s="21">
        <v>0.32581259182715461</v>
      </c>
      <c r="DQ3688" s="21">
        <v>0.33468748248045599</v>
      </c>
      <c r="DR3688" s="21">
        <v>0.33616319374859788</v>
      </c>
      <c r="DT3688" s="72">
        <f t="shared" si="40"/>
        <v>0.32581259182715461</v>
      </c>
      <c r="DU3688" s="72">
        <f t="shared" si="41"/>
        <v>0.33468748248045599</v>
      </c>
      <c r="DV3688" s="72">
        <f t="shared" si="42"/>
        <v>0.33616319374859788</v>
      </c>
    </row>
    <row r="3689" spans="1:126" hidden="1" x14ac:dyDescent="0.25">
      <c r="A3689" s="1" t="s">
        <v>480</v>
      </c>
      <c r="B3689" s="1" t="s">
        <v>392</v>
      </c>
      <c r="C3689" s="58" t="s">
        <v>393</v>
      </c>
      <c r="D3689" s="85">
        <v>2020</v>
      </c>
      <c r="E3689" s="3">
        <v>44090</v>
      </c>
      <c r="AK3689" s="1"/>
      <c r="AL3689" s="1"/>
      <c r="CB3689" s="4"/>
      <c r="DP3689" s="21">
        <v>0.32330247940937995</v>
      </c>
      <c r="DQ3689" s="21">
        <v>0.33370886411063011</v>
      </c>
      <c r="DR3689" s="21">
        <v>0.33628355293003309</v>
      </c>
      <c r="DT3689" s="72">
        <f t="shared" si="40"/>
        <v>0.32330247940937995</v>
      </c>
      <c r="DU3689" s="72">
        <f t="shared" si="41"/>
        <v>0.33370886411063011</v>
      </c>
      <c r="DV3689" s="72">
        <f t="shared" si="42"/>
        <v>0.33628355293003309</v>
      </c>
    </row>
    <row r="3690" spans="1:126" hidden="1" x14ac:dyDescent="0.25">
      <c r="A3690" s="1" t="s">
        <v>480</v>
      </c>
      <c r="B3690" s="1" t="s">
        <v>392</v>
      </c>
      <c r="C3690" s="58" t="s">
        <v>393</v>
      </c>
      <c r="D3690" s="85">
        <v>2020</v>
      </c>
      <c r="E3690" s="3">
        <v>44091</v>
      </c>
      <c r="AK3690" s="1"/>
      <c r="AL3690" s="1"/>
      <c r="CB3690" s="4"/>
      <c r="DP3690" s="21">
        <v>0.32154540071693766</v>
      </c>
      <c r="DQ3690" s="21">
        <v>0.33346420951817363</v>
      </c>
      <c r="DR3690" s="21">
        <v>0.33604283456716266</v>
      </c>
      <c r="DT3690" s="72">
        <f t="shared" si="40"/>
        <v>0.32154540071693766</v>
      </c>
      <c r="DU3690" s="72">
        <f t="shared" si="41"/>
        <v>0.33346420951817363</v>
      </c>
      <c r="DV3690" s="72">
        <f t="shared" si="42"/>
        <v>0.33604283456716266</v>
      </c>
    </row>
    <row r="3691" spans="1:126" hidden="1" x14ac:dyDescent="0.25">
      <c r="A3691" s="1" t="s">
        <v>480</v>
      </c>
      <c r="B3691" s="1" t="s">
        <v>392</v>
      </c>
      <c r="C3691" s="58" t="s">
        <v>393</v>
      </c>
      <c r="D3691" s="85">
        <v>2020</v>
      </c>
      <c r="E3691" s="3">
        <v>44092</v>
      </c>
      <c r="AK3691" s="1"/>
      <c r="AL3691" s="1"/>
      <c r="CB3691" s="4"/>
      <c r="DP3691" s="21">
        <v>0.32719315365693069</v>
      </c>
      <c r="DQ3691" s="21">
        <v>0.33321955492571709</v>
      </c>
      <c r="DR3691" s="21">
        <v>0.33604283456716266</v>
      </c>
      <c r="DT3691" s="72">
        <f t="shared" si="40"/>
        <v>0.32719315365693069</v>
      </c>
      <c r="DU3691" s="72">
        <f t="shared" si="41"/>
        <v>0.33321955492571709</v>
      </c>
      <c r="DV3691" s="72">
        <f t="shared" si="42"/>
        <v>0.33604283456716266</v>
      </c>
    </row>
    <row r="3692" spans="1:126" hidden="1" x14ac:dyDescent="0.25">
      <c r="A3692" s="1" t="s">
        <v>480</v>
      </c>
      <c r="B3692" s="1" t="s">
        <v>392</v>
      </c>
      <c r="C3692" s="58" t="s">
        <v>393</v>
      </c>
      <c r="D3692" s="85">
        <v>2020</v>
      </c>
      <c r="E3692" s="3">
        <v>44093</v>
      </c>
      <c r="AK3692" s="1"/>
      <c r="AL3692" s="1"/>
      <c r="CB3692" s="4"/>
      <c r="DP3692" s="21">
        <v>0.32430652437648982</v>
      </c>
      <c r="DQ3692" s="21">
        <v>0.3330972276294889</v>
      </c>
      <c r="DR3692" s="21">
        <v>0.3355613978414218</v>
      </c>
      <c r="DT3692" s="72">
        <f t="shared" si="40"/>
        <v>0.32430652437648982</v>
      </c>
      <c r="DU3692" s="72">
        <f t="shared" si="41"/>
        <v>0.3330972276294889</v>
      </c>
      <c r="DV3692" s="72">
        <f t="shared" si="42"/>
        <v>0.3355613978414218</v>
      </c>
    </row>
    <row r="3693" spans="1:126" hidden="1" x14ac:dyDescent="0.25">
      <c r="A3693" s="1" t="s">
        <v>480</v>
      </c>
      <c r="B3693" s="1" t="s">
        <v>392</v>
      </c>
      <c r="C3693" s="58" t="s">
        <v>393</v>
      </c>
      <c r="D3693" s="85">
        <v>2020</v>
      </c>
      <c r="E3693" s="3">
        <v>44094</v>
      </c>
      <c r="AK3693" s="1"/>
      <c r="AL3693" s="1"/>
      <c r="CB3693" s="4"/>
      <c r="DP3693" s="21">
        <v>0.32217292882138138</v>
      </c>
      <c r="DQ3693" s="21">
        <v>0.33273024574080418</v>
      </c>
      <c r="DR3693" s="21">
        <v>0.33507996111568084</v>
      </c>
      <c r="DT3693" s="72">
        <f t="shared" si="40"/>
        <v>0.32217292882138138</v>
      </c>
      <c r="DU3693" s="72">
        <f t="shared" si="41"/>
        <v>0.33273024574080418</v>
      </c>
      <c r="DV3693" s="72">
        <f t="shared" si="42"/>
        <v>0.33507996111568084</v>
      </c>
    </row>
    <row r="3694" spans="1:126" hidden="1" x14ac:dyDescent="0.25">
      <c r="A3694" s="1" t="s">
        <v>480</v>
      </c>
      <c r="B3694" s="1" t="s">
        <v>392</v>
      </c>
      <c r="C3694" s="58" t="s">
        <v>393</v>
      </c>
      <c r="D3694" s="85">
        <v>2020</v>
      </c>
      <c r="E3694" s="3">
        <v>44095</v>
      </c>
      <c r="AK3694" s="1"/>
      <c r="AL3694" s="1"/>
      <c r="CB3694" s="4"/>
      <c r="DP3694" s="21">
        <v>0.31991382764538412</v>
      </c>
      <c r="DQ3694" s="21">
        <v>0.3329749003332606</v>
      </c>
      <c r="DR3694" s="21">
        <v>0.33495960193424557</v>
      </c>
      <c r="DT3694" s="72">
        <f t="shared" si="40"/>
        <v>0.31991382764538412</v>
      </c>
      <c r="DU3694" s="72">
        <f t="shared" si="41"/>
        <v>0.3329749003332606</v>
      </c>
      <c r="DV3694" s="72">
        <f t="shared" si="42"/>
        <v>0.33495960193424557</v>
      </c>
    </row>
    <row r="3695" spans="1:126" hidden="1" x14ac:dyDescent="0.25">
      <c r="A3695" s="1" t="s">
        <v>480</v>
      </c>
      <c r="B3695" s="1" t="s">
        <v>392</v>
      </c>
      <c r="C3695" s="58" t="s">
        <v>393</v>
      </c>
      <c r="D3695" s="85">
        <v>2020</v>
      </c>
      <c r="E3695" s="3">
        <v>44096</v>
      </c>
      <c r="AK3695" s="1"/>
      <c r="AL3695" s="1"/>
      <c r="CB3695" s="4"/>
      <c r="DP3695" s="21">
        <v>0.31803124333205307</v>
      </c>
      <c r="DQ3695" s="21">
        <v>0.33224093655589126</v>
      </c>
      <c r="DR3695" s="21">
        <v>0.33483924275281035</v>
      </c>
      <c r="DT3695" s="72">
        <f t="shared" si="40"/>
        <v>0.31803124333205307</v>
      </c>
      <c r="DU3695" s="72">
        <f t="shared" si="41"/>
        <v>0.33224093655589126</v>
      </c>
      <c r="DV3695" s="72">
        <f t="shared" si="42"/>
        <v>0.33483924275281035</v>
      </c>
    </row>
    <row r="3696" spans="1:126" hidden="1" x14ac:dyDescent="0.25">
      <c r="A3696" s="1" t="s">
        <v>480</v>
      </c>
      <c r="B3696" s="1" t="s">
        <v>392</v>
      </c>
      <c r="C3696" s="58" t="s">
        <v>393</v>
      </c>
      <c r="D3696" s="85">
        <v>2020</v>
      </c>
      <c r="E3696" s="3">
        <v>44097</v>
      </c>
      <c r="AK3696" s="1"/>
      <c r="AL3696" s="1"/>
      <c r="CB3696" s="4"/>
      <c r="DP3696" s="21">
        <v>0.31489360280983475</v>
      </c>
      <c r="DQ3696" s="21">
        <v>0.33224093655589126</v>
      </c>
      <c r="DR3696" s="21">
        <v>0.33471888357137514</v>
      </c>
      <c r="DT3696" s="72">
        <f t="shared" si="40"/>
        <v>0.31489360280983475</v>
      </c>
      <c r="DU3696" s="72">
        <f t="shared" si="41"/>
        <v>0.33224093655589126</v>
      </c>
      <c r="DV3696" s="72">
        <f t="shared" si="42"/>
        <v>0.33471888357137514</v>
      </c>
    </row>
    <row r="3697" spans="1:126" hidden="1" x14ac:dyDescent="0.25">
      <c r="A3697" s="1" t="s">
        <v>480</v>
      </c>
      <c r="B3697" s="1" t="s">
        <v>392</v>
      </c>
      <c r="C3697" s="58" t="s">
        <v>393</v>
      </c>
      <c r="D3697" s="85">
        <v>2020</v>
      </c>
      <c r="E3697" s="3">
        <v>44098</v>
      </c>
      <c r="AK3697" s="1"/>
      <c r="AL3697" s="1"/>
      <c r="CB3697" s="4"/>
      <c r="DP3697" s="21">
        <v>0.31137944542495016</v>
      </c>
      <c r="DQ3697" s="21">
        <v>0.33077300900115242</v>
      </c>
      <c r="DR3697" s="21">
        <v>0.33544103865998653</v>
      </c>
      <c r="DT3697" s="72">
        <f t="shared" si="40"/>
        <v>0.31137944542495016</v>
      </c>
      <c r="DU3697" s="72">
        <f t="shared" si="41"/>
        <v>0.33077300900115242</v>
      </c>
      <c r="DV3697" s="72">
        <f t="shared" si="42"/>
        <v>0.33544103865998653</v>
      </c>
    </row>
    <row r="3698" spans="1:126" hidden="1" x14ac:dyDescent="0.25">
      <c r="A3698" s="1" t="s">
        <v>480</v>
      </c>
      <c r="B3698" s="1" t="s">
        <v>392</v>
      </c>
      <c r="C3698" s="58" t="s">
        <v>393</v>
      </c>
      <c r="D3698" s="85">
        <v>2020</v>
      </c>
      <c r="E3698" s="3">
        <v>44099</v>
      </c>
      <c r="AK3698" s="1"/>
      <c r="AL3698" s="1"/>
      <c r="CB3698" s="4"/>
      <c r="DP3698" s="21">
        <v>0.30773978241917688</v>
      </c>
      <c r="DQ3698" s="21">
        <v>0.32979439063132648</v>
      </c>
      <c r="DR3698" s="21">
        <v>0.33507996111568084</v>
      </c>
      <c r="DT3698" s="72">
        <f t="shared" si="40"/>
        <v>0.30773978241917688</v>
      </c>
      <c r="DU3698" s="72">
        <f t="shared" si="41"/>
        <v>0.32979439063132648</v>
      </c>
      <c r="DV3698" s="72">
        <f t="shared" si="42"/>
        <v>0.33507996111568084</v>
      </c>
    </row>
    <row r="3699" spans="1:126" hidden="1" x14ac:dyDescent="0.25">
      <c r="A3699" s="1" t="s">
        <v>480</v>
      </c>
      <c r="B3699" s="1" t="s">
        <v>392</v>
      </c>
      <c r="C3699" s="58" t="s">
        <v>393</v>
      </c>
      <c r="D3699" s="85">
        <v>2020</v>
      </c>
      <c r="E3699" s="3">
        <v>44100</v>
      </c>
      <c r="AK3699" s="1"/>
      <c r="AL3699" s="1"/>
      <c r="CB3699" s="4"/>
      <c r="DP3699" s="21">
        <v>0.30623371496851204</v>
      </c>
      <c r="DQ3699" s="21">
        <v>0.32857111766904412</v>
      </c>
      <c r="DR3699" s="21">
        <v>0.33447816520850471</v>
      </c>
      <c r="DT3699" s="72">
        <f t="shared" si="40"/>
        <v>0.30623371496851204</v>
      </c>
      <c r="DU3699" s="72">
        <f t="shared" si="41"/>
        <v>0.32857111766904412</v>
      </c>
      <c r="DV3699" s="72">
        <f t="shared" si="42"/>
        <v>0.33447816520850471</v>
      </c>
    </row>
    <row r="3700" spans="1:126" hidden="1" x14ac:dyDescent="0.25">
      <c r="A3700" s="1" t="s">
        <v>480</v>
      </c>
      <c r="B3700" s="1" t="s">
        <v>392</v>
      </c>
      <c r="C3700" s="58" t="s">
        <v>393</v>
      </c>
      <c r="D3700" s="85">
        <v>2020</v>
      </c>
      <c r="E3700" s="3">
        <v>44101</v>
      </c>
      <c r="AK3700" s="1"/>
      <c r="AL3700" s="1"/>
      <c r="CB3700" s="4"/>
      <c r="DP3700" s="21">
        <v>0.30297056882540496</v>
      </c>
      <c r="DQ3700" s="21">
        <v>0.32710319011430528</v>
      </c>
      <c r="DR3700" s="21">
        <v>0.33339493257558761</v>
      </c>
      <c r="DT3700" s="72">
        <f t="shared" si="40"/>
        <v>0.30297056882540496</v>
      </c>
      <c r="DU3700" s="72">
        <f t="shared" si="41"/>
        <v>0.32710319011430528</v>
      </c>
      <c r="DV3700" s="72">
        <f t="shared" si="42"/>
        <v>0.33339493257558761</v>
      </c>
    </row>
    <row r="3701" spans="1:126" hidden="1" x14ac:dyDescent="0.25">
      <c r="A3701" s="1" t="s">
        <v>480</v>
      </c>
      <c r="B3701" s="1" t="s">
        <v>392</v>
      </c>
      <c r="C3701" s="58" t="s">
        <v>393</v>
      </c>
      <c r="D3701" s="85">
        <v>2020</v>
      </c>
      <c r="E3701" s="3">
        <v>44102</v>
      </c>
      <c r="AK3701" s="1"/>
      <c r="AL3701" s="1"/>
      <c r="CB3701" s="4"/>
      <c r="DP3701" s="21">
        <v>0.31276000725472625</v>
      </c>
      <c r="DQ3701" s="21">
        <v>0.32808180848413121</v>
      </c>
      <c r="DR3701" s="21">
        <v>0.33303385503128191</v>
      </c>
      <c r="DT3701" s="72">
        <f t="shared" si="40"/>
        <v>0.31276000725472625</v>
      </c>
      <c r="DU3701" s="72">
        <f t="shared" si="41"/>
        <v>0.32808180848413121</v>
      </c>
      <c r="DV3701" s="72">
        <f t="shared" si="42"/>
        <v>0.33303385503128191</v>
      </c>
    </row>
    <row r="3702" spans="1:126" hidden="1" x14ac:dyDescent="0.25">
      <c r="A3702" s="1" t="s">
        <v>480</v>
      </c>
      <c r="B3702" s="1" t="s">
        <v>392</v>
      </c>
      <c r="C3702" s="58" t="s">
        <v>393</v>
      </c>
      <c r="D3702" s="85">
        <v>2020</v>
      </c>
      <c r="E3702" s="3">
        <v>44103</v>
      </c>
      <c r="AK3702" s="1"/>
      <c r="AL3702" s="1"/>
      <c r="CB3702" s="4"/>
      <c r="DP3702" s="21">
        <v>0.30974787235339662</v>
      </c>
      <c r="DQ3702" s="21">
        <v>0.32734784470676176</v>
      </c>
      <c r="DR3702" s="21">
        <v>0.33170990403549439</v>
      </c>
      <c r="DT3702" s="72">
        <f t="shared" si="40"/>
        <v>0.30974787235339662</v>
      </c>
      <c r="DU3702" s="72">
        <f t="shared" si="41"/>
        <v>0.32734784470676176</v>
      </c>
      <c r="DV3702" s="72">
        <f t="shared" si="42"/>
        <v>0.33170990403549439</v>
      </c>
    </row>
    <row r="3703" spans="1:126" hidden="1" x14ac:dyDescent="0.25">
      <c r="A3703" s="1" t="s">
        <v>480</v>
      </c>
      <c r="B3703" s="1" t="s">
        <v>392</v>
      </c>
      <c r="C3703" s="58" t="s">
        <v>393</v>
      </c>
      <c r="D3703" s="85">
        <v>2020</v>
      </c>
      <c r="E3703" s="3">
        <v>44104</v>
      </c>
      <c r="AK3703" s="1"/>
      <c r="AL3703" s="1"/>
      <c r="CB3703" s="4"/>
      <c r="DP3703" s="21">
        <v>0.36220922188488758</v>
      </c>
      <c r="DQ3703" s="21">
        <v>0.35670639580153862</v>
      </c>
      <c r="DR3703" s="21">
        <v>0.33507996111568084</v>
      </c>
      <c r="DT3703" s="72">
        <f t="shared" si="40"/>
        <v>0.36220922188488758</v>
      </c>
      <c r="DU3703" s="72">
        <f t="shared" si="41"/>
        <v>0.35670639580153862</v>
      </c>
      <c r="DV3703" s="72">
        <f t="shared" si="42"/>
        <v>0.33507996111568084</v>
      </c>
    </row>
    <row r="3704" spans="1:126" hidden="1" x14ac:dyDescent="0.25">
      <c r="A3704" s="1" t="s">
        <v>480</v>
      </c>
      <c r="B3704" s="1" t="s">
        <v>392</v>
      </c>
      <c r="C3704" s="58" t="s">
        <v>393</v>
      </c>
      <c r="D3704" s="85">
        <v>2020</v>
      </c>
      <c r="E3704" s="3">
        <v>44105</v>
      </c>
      <c r="AK3704" s="1"/>
      <c r="AL3704" s="1"/>
      <c r="CB3704" s="4"/>
      <c r="DP3704" s="21">
        <v>0.35141573848845642</v>
      </c>
      <c r="DQ3704" s="21">
        <v>0.35377054069206093</v>
      </c>
      <c r="DR3704" s="21">
        <v>0.33532067947855126</v>
      </c>
      <c r="DT3704" s="72">
        <f t="shared" si="40"/>
        <v>0.35141573848845642</v>
      </c>
      <c r="DU3704" s="72">
        <f t="shared" si="41"/>
        <v>0.35377054069206093</v>
      </c>
      <c r="DV3704" s="72">
        <f t="shared" si="42"/>
        <v>0.33532067947855126</v>
      </c>
    </row>
    <row r="3705" spans="1:126" hidden="1" x14ac:dyDescent="0.25">
      <c r="A3705" s="1" t="s">
        <v>480</v>
      </c>
      <c r="B3705" s="1" t="s">
        <v>392</v>
      </c>
      <c r="C3705" s="58" t="s">
        <v>393</v>
      </c>
      <c r="D3705" s="85">
        <v>2020</v>
      </c>
      <c r="E3705" s="3">
        <v>44106</v>
      </c>
      <c r="AK3705" s="1"/>
      <c r="AL3705" s="1"/>
      <c r="CB3705" s="4"/>
      <c r="DP3705" s="21">
        <v>0.34438742371868736</v>
      </c>
      <c r="DQ3705" s="21">
        <v>0.35279192232223505</v>
      </c>
      <c r="DR3705" s="21">
        <v>0.33580211620429223</v>
      </c>
      <c r="DT3705" s="72">
        <f t="shared" ref="DT3705:DT3768" si="43">DP3705</f>
        <v>0.34438742371868736</v>
      </c>
      <c r="DU3705" s="72">
        <f t="shared" ref="DU3705:DU3768" si="44">DQ3705</f>
        <v>0.35279192232223505</v>
      </c>
      <c r="DV3705" s="72">
        <f t="shared" ref="DV3705:DV3768" si="45">DR3705</f>
        <v>0.33580211620429223</v>
      </c>
    </row>
    <row r="3706" spans="1:126" hidden="1" x14ac:dyDescent="0.25">
      <c r="A3706" s="1" t="s">
        <v>480</v>
      </c>
      <c r="B3706" s="1" t="s">
        <v>392</v>
      </c>
      <c r="C3706" s="58" t="s">
        <v>393</v>
      </c>
      <c r="D3706" s="85">
        <v>2020</v>
      </c>
      <c r="E3706" s="3">
        <v>44107</v>
      </c>
      <c r="AK3706" s="1"/>
      <c r="AL3706" s="1"/>
      <c r="CB3706" s="4"/>
      <c r="DP3706" s="21">
        <v>0.3381121426742506</v>
      </c>
      <c r="DQ3706" s="21">
        <v>0.35120166747126791</v>
      </c>
      <c r="DR3706" s="21">
        <v>0.33664463047433879</v>
      </c>
      <c r="DT3706" s="72">
        <f t="shared" si="43"/>
        <v>0.3381121426742506</v>
      </c>
      <c r="DU3706" s="72">
        <f t="shared" si="44"/>
        <v>0.35120166747126791</v>
      </c>
      <c r="DV3706" s="72">
        <f t="shared" si="45"/>
        <v>0.33664463047433879</v>
      </c>
    </row>
    <row r="3707" spans="1:126" hidden="1" x14ac:dyDescent="0.25">
      <c r="A3707" s="1" t="s">
        <v>480</v>
      </c>
      <c r="B3707" s="1" t="s">
        <v>392</v>
      </c>
      <c r="C3707" s="58" t="s">
        <v>393</v>
      </c>
      <c r="D3707" s="85">
        <v>2020</v>
      </c>
      <c r="E3707" s="3">
        <v>44108</v>
      </c>
      <c r="AK3707" s="1"/>
      <c r="AL3707" s="1"/>
      <c r="CB3707" s="4"/>
      <c r="DP3707" s="21">
        <v>0.33183686162981385</v>
      </c>
      <c r="DQ3707" s="21">
        <v>0.34961141262030088</v>
      </c>
      <c r="DR3707" s="21">
        <v>0.33676498965577401</v>
      </c>
      <c r="DT3707" s="72">
        <f t="shared" si="43"/>
        <v>0.33183686162981385</v>
      </c>
      <c r="DU3707" s="72">
        <f t="shared" si="44"/>
        <v>0.34961141262030088</v>
      </c>
      <c r="DV3707" s="72">
        <f t="shared" si="45"/>
        <v>0.33676498965577401</v>
      </c>
    </row>
    <row r="3708" spans="1:126" hidden="1" x14ac:dyDescent="0.25">
      <c r="A3708" s="1" t="s">
        <v>480</v>
      </c>
      <c r="B3708" s="1" t="s">
        <v>392</v>
      </c>
      <c r="C3708" s="58" t="s">
        <v>393</v>
      </c>
      <c r="D3708" s="85">
        <v>2020</v>
      </c>
      <c r="E3708" s="3">
        <v>44109</v>
      </c>
      <c r="AK3708" s="1"/>
      <c r="AL3708" s="1"/>
      <c r="CB3708" s="4"/>
      <c r="DP3708" s="21">
        <v>0.32844820986581813</v>
      </c>
      <c r="DQ3708" s="21">
        <v>0.34679788480705143</v>
      </c>
      <c r="DR3708" s="21">
        <v>0.33724642638151497</v>
      </c>
      <c r="DT3708" s="72">
        <f t="shared" si="43"/>
        <v>0.32844820986581813</v>
      </c>
      <c r="DU3708" s="72">
        <f t="shared" si="44"/>
        <v>0.34679788480705143</v>
      </c>
      <c r="DV3708" s="72">
        <f t="shared" si="45"/>
        <v>0.33724642638151497</v>
      </c>
    </row>
    <row r="3709" spans="1:126" hidden="1" x14ac:dyDescent="0.25">
      <c r="A3709" s="1" t="s">
        <v>480</v>
      </c>
      <c r="B3709" s="1" t="s">
        <v>392</v>
      </c>
      <c r="C3709" s="58" t="s">
        <v>393</v>
      </c>
      <c r="D3709" s="85">
        <v>2020</v>
      </c>
      <c r="E3709" s="3">
        <v>44110</v>
      </c>
      <c r="AK3709" s="1"/>
      <c r="AL3709" s="1"/>
      <c r="CB3709" s="4"/>
      <c r="DP3709" s="21">
        <v>0.32405551313471237</v>
      </c>
      <c r="DQ3709" s="21">
        <v>0.34569693914099731</v>
      </c>
      <c r="DR3709" s="21">
        <v>0.33652427129290358</v>
      </c>
      <c r="DT3709" s="72">
        <f t="shared" si="43"/>
        <v>0.32405551313471237</v>
      </c>
      <c r="DU3709" s="72">
        <f t="shared" si="44"/>
        <v>0.34569693914099731</v>
      </c>
      <c r="DV3709" s="72">
        <f t="shared" si="45"/>
        <v>0.33652427129290358</v>
      </c>
    </row>
    <row r="3710" spans="1:126" hidden="1" x14ac:dyDescent="0.25">
      <c r="A3710" s="1" t="s">
        <v>480</v>
      </c>
      <c r="B3710" s="1" t="s">
        <v>392</v>
      </c>
      <c r="C3710" s="58" t="s">
        <v>393</v>
      </c>
      <c r="D3710" s="85">
        <v>2020</v>
      </c>
      <c r="E3710" s="3">
        <v>44111</v>
      </c>
      <c r="AK3710" s="1"/>
      <c r="AL3710" s="1"/>
      <c r="CB3710" s="4"/>
      <c r="DP3710" s="21">
        <v>0.32242394006315878</v>
      </c>
      <c r="DQ3710" s="21">
        <v>0.34337272051266077</v>
      </c>
      <c r="DR3710" s="21">
        <v>0.33580211620429223</v>
      </c>
      <c r="DT3710" s="72">
        <f t="shared" si="43"/>
        <v>0.32242394006315878</v>
      </c>
      <c r="DU3710" s="72">
        <f t="shared" si="44"/>
        <v>0.34337272051266077</v>
      </c>
      <c r="DV3710" s="72">
        <f t="shared" si="45"/>
        <v>0.33580211620429223</v>
      </c>
    </row>
    <row r="3711" spans="1:126" hidden="1" x14ac:dyDescent="0.25">
      <c r="A3711" s="1" t="s">
        <v>480</v>
      </c>
      <c r="B3711" s="1" t="s">
        <v>392</v>
      </c>
      <c r="C3711" s="58" t="s">
        <v>393</v>
      </c>
      <c r="D3711" s="85">
        <v>2020</v>
      </c>
      <c r="E3711" s="3">
        <v>44112</v>
      </c>
      <c r="AK3711" s="1"/>
      <c r="AL3711" s="1"/>
      <c r="CB3711" s="4"/>
      <c r="DP3711" s="21">
        <v>0.36873551417110173</v>
      </c>
      <c r="DQ3711" s="21">
        <v>0.36465767005637406</v>
      </c>
      <c r="DR3711" s="21">
        <v>0.34085720182457191</v>
      </c>
      <c r="DT3711" s="72">
        <f t="shared" si="43"/>
        <v>0.36873551417110173</v>
      </c>
      <c r="DU3711" s="72">
        <f t="shared" si="44"/>
        <v>0.36465767005637406</v>
      </c>
      <c r="DV3711" s="72">
        <f t="shared" si="45"/>
        <v>0.34085720182457191</v>
      </c>
    </row>
    <row r="3712" spans="1:126" hidden="1" x14ac:dyDescent="0.25">
      <c r="A3712" s="1" t="s">
        <v>480</v>
      </c>
      <c r="B3712" s="1" t="s">
        <v>392</v>
      </c>
      <c r="C3712" s="58" t="s">
        <v>393</v>
      </c>
      <c r="D3712" s="85">
        <v>2020</v>
      </c>
      <c r="E3712" s="3">
        <v>44113</v>
      </c>
      <c r="AK3712" s="1"/>
      <c r="AL3712" s="1"/>
      <c r="CB3712" s="4"/>
      <c r="DP3712" s="21">
        <v>0.35844405325822559</v>
      </c>
      <c r="DQ3712" s="21">
        <v>0.36111017846575516</v>
      </c>
      <c r="DR3712" s="21">
        <v>0.33953325082878433</v>
      </c>
      <c r="DT3712" s="72">
        <f t="shared" si="43"/>
        <v>0.35844405325822559</v>
      </c>
      <c r="DU3712" s="72">
        <f t="shared" si="44"/>
        <v>0.36111017846575516</v>
      </c>
      <c r="DV3712" s="72">
        <f t="shared" si="45"/>
        <v>0.33953325082878433</v>
      </c>
    </row>
    <row r="3713" spans="1:126" hidden="1" x14ac:dyDescent="0.25">
      <c r="A3713" s="1" t="s">
        <v>480</v>
      </c>
      <c r="B3713" s="1" t="s">
        <v>392</v>
      </c>
      <c r="C3713" s="58" t="s">
        <v>393</v>
      </c>
      <c r="D3713" s="85">
        <v>2020</v>
      </c>
      <c r="E3713" s="3">
        <v>44114</v>
      </c>
      <c r="AK3713" s="1"/>
      <c r="AL3713" s="1"/>
      <c r="CB3713" s="4"/>
      <c r="DP3713" s="21">
        <v>0.35103922162579027</v>
      </c>
      <c r="DQ3713" s="21">
        <v>0.35939759631855983</v>
      </c>
      <c r="DR3713" s="21">
        <v>0.34013504673596051</v>
      </c>
      <c r="DT3713" s="72">
        <f t="shared" si="43"/>
        <v>0.35103922162579027</v>
      </c>
      <c r="DU3713" s="72">
        <f t="shared" si="44"/>
        <v>0.35939759631855983</v>
      </c>
      <c r="DV3713" s="72">
        <f t="shared" si="45"/>
        <v>0.34013504673596051</v>
      </c>
    </row>
    <row r="3714" spans="1:126" hidden="1" x14ac:dyDescent="0.25">
      <c r="A3714" s="1" t="s">
        <v>480</v>
      </c>
      <c r="B3714" s="1" t="s">
        <v>392</v>
      </c>
      <c r="C3714" s="58" t="s">
        <v>393</v>
      </c>
      <c r="D3714" s="85">
        <v>2020</v>
      </c>
      <c r="E3714" s="3">
        <v>44115</v>
      </c>
      <c r="AK3714" s="1"/>
      <c r="AL3714" s="1"/>
      <c r="CB3714" s="4"/>
      <c r="DP3714" s="21">
        <v>0.34501495182313097</v>
      </c>
      <c r="DQ3714" s="21">
        <v>0.35768501417136456</v>
      </c>
      <c r="DR3714" s="21">
        <v>0.34037576509883094</v>
      </c>
      <c r="DT3714" s="72">
        <f t="shared" si="43"/>
        <v>0.34501495182313097</v>
      </c>
      <c r="DU3714" s="72">
        <f t="shared" si="44"/>
        <v>0.35768501417136456</v>
      </c>
      <c r="DV3714" s="72">
        <f t="shared" si="45"/>
        <v>0.34037576509883094</v>
      </c>
    </row>
    <row r="3715" spans="1:126" hidden="1" x14ac:dyDescent="0.25">
      <c r="A3715" s="1" t="s">
        <v>480</v>
      </c>
      <c r="B3715" s="1" t="s">
        <v>392</v>
      </c>
      <c r="C3715" s="58" t="s">
        <v>393</v>
      </c>
      <c r="D3715" s="85">
        <v>2020</v>
      </c>
      <c r="E3715" s="3">
        <v>44116</v>
      </c>
      <c r="AK3715" s="1"/>
      <c r="AL3715" s="1"/>
      <c r="CB3715" s="4"/>
      <c r="DP3715" s="21">
        <v>0.34099877195469147</v>
      </c>
      <c r="DQ3715" s="21">
        <v>0.35621708661662566</v>
      </c>
      <c r="DR3715" s="21">
        <v>0.33989432837309003</v>
      </c>
      <c r="DT3715" s="72">
        <f t="shared" si="43"/>
        <v>0.34099877195469147</v>
      </c>
      <c r="DU3715" s="72">
        <f t="shared" si="44"/>
        <v>0.35621708661662566</v>
      </c>
      <c r="DV3715" s="72">
        <f t="shared" si="45"/>
        <v>0.33989432837309003</v>
      </c>
    </row>
    <row r="3716" spans="1:126" hidden="1" x14ac:dyDescent="0.25">
      <c r="A3716" s="1" t="s">
        <v>480</v>
      </c>
      <c r="B3716" s="1" t="s">
        <v>392</v>
      </c>
      <c r="C3716" s="58" t="s">
        <v>393</v>
      </c>
      <c r="D3716" s="85">
        <v>2020</v>
      </c>
      <c r="E3716" s="3">
        <v>44117</v>
      </c>
      <c r="AK3716" s="1"/>
      <c r="AL3716" s="1"/>
      <c r="CB3716" s="4"/>
      <c r="DP3716" s="21">
        <v>0.33735910894891813</v>
      </c>
      <c r="DQ3716" s="21">
        <v>0.35462683176565857</v>
      </c>
      <c r="DR3716" s="21">
        <v>0.34025540591739578</v>
      </c>
      <c r="DT3716" s="72">
        <f t="shared" si="43"/>
        <v>0.33735910894891813</v>
      </c>
      <c r="DU3716" s="72">
        <f t="shared" si="44"/>
        <v>0.35462683176565857</v>
      </c>
      <c r="DV3716" s="72">
        <f t="shared" si="45"/>
        <v>0.34025540591739578</v>
      </c>
    </row>
    <row r="3717" spans="1:126" hidden="1" x14ac:dyDescent="0.25">
      <c r="A3717" s="1" t="s">
        <v>480</v>
      </c>
      <c r="B3717" s="1" t="s">
        <v>392</v>
      </c>
      <c r="C3717" s="58" t="s">
        <v>393</v>
      </c>
      <c r="D3717" s="85">
        <v>2020</v>
      </c>
      <c r="E3717" s="3">
        <v>44118</v>
      </c>
      <c r="AK3717" s="1"/>
      <c r="AL3717" s="1"/>
      <c r="CB3717" s="4"/>
      <c r="DP3717" s="21">
        <v>0.33183686162981391</v>
      </c>
      <c r="DQ3717" s="21">
        <v>0.35169097665618088</v>
      </c>
      <c r="DR3717" s="21">
        <v>0.34061648346170142</v>
      </c>
      <c r="DT3717" s="72">
        <f t="shared" si="43"/>
        <v>0.33183686162981391</v>
      </c>
      <c r="DU3717" s="72">
        <f t="shared" si="44"/>
        <v>0.35169097665618088</v>
      </c>
      <c r="DV3717" s="72">
        <f t="shared" si="45"/>
        <v>0.34061648346170142</v>
      </c>
    </row>
    <row r="3718" spans="1:126" hidden="1" x14ac:dyDescent="0.25">
      <c r="A3718" s="1" t="s">
        <v>480</v>
      </c>
      <c r="B3718" s="1" t="s">
        <v>392</v>
      </c>
      <c r="C3718" s="58" t="s">
        <v>393</v>
      </c>
      <c r="D3718" s="85">
        <v>2020</v>
      </c>
      <c r="E3718" s="3">
        <v>44119</v>
      </c>
      <c r="AK3718" s="1"/>
      <c r="AL3718" s="1"/>
      <c r="CB3718" s="4"/>
      <c r="DP3718" s="21">
        <v>0.32869922110759553</v>
      </c>
      <c r="DQ3718" s="21">
        <v>0.348632794250475</v>
      </c>
      <c r="DR3718" s="21">
        <v>0.33929253246591384</v>
      </c>
      <c r="DT3718" s="72">
        <f t="shared" si="43"/>
        <v>0.32869922110759553</v>
      </c>
      <c r="DU3718" s="72">
        <f t="shared" si="44"/>
        <v>0.348632794250475</v>
      </c>
      <c r="DV3718" s="72">
        <f t="shared" si="45"/>
        <v>0.33929253246591384</v>
      </c>
    </row>
    <row r="3719" spans="1:126" hidden="1" x14ac:dyDescent="0.25">
      <c r="A3719" s="1" t="s">
        <v>480</v>
      </c>
      <c r="B3719" s="1" t="s">
        <v>392</v>
      </c>
      <c r="C3719" s="58" t="s">
        <v>393</v>
      </c>
      <c r="D3719" s="85">
        <v>2020</v>
      </c>
      <c r="E3719" s="3">
        <v>44120</v>
      </c>
      <c r="AK3719" s="1"/>
      <c r="AL3719" s="1"/>
      <c r="CB3719" s="4"/>
      <c r="DP3719" s="21">
        <v>0.32681663679426448</v>
      </c>
      <c r="DQ3719" s="21">
        <v>0.3464309029183667</v>
      </c>
      <c r="DR3719" s="21">
        <v>0.33832965901443202</v>
      </c>
      <c r="DT3719" s="72">
        <f t="shared" si="43"/>
        <v>0.32681663679426448</v>
      </c>
      <c r="DU3719" s="72">
        <f t="shared" si="44"/>
        <v>0.3464309029183667</v>
      </c>
      <c r="DV3719" s="72">
        <f t="shared" si="45"/>
        <v>0.33832965901443202</v>
      </c>
    </row>
    <row r="3720" spans="1:126" hidden="1" x14ac:dyDescent="0.25">
      <c r="A3720" s="1" t="s">
        <v>480</v>
      </c>
      <c r="B3720" s="1" t="s">
        <v>392</v>
      </c>
      <c r="C3720" s="58" t="s">
        <v>393</v>
      </c>
      <c r="D3720" s="85">
        <v>2020</v>
      </c>
      <c r="E3720" s="3">
        <v>44121</v>
      </c>
      <c r="AK3720" s="1"/>
      <c r="AL3720" s="1"/>
      <c r="CB3720" s="4"/>
      <c r="DP3720" s="21">
        <v>0.32468304123915603</v>
      </c>
      <c r="DQ3720" s="21">
        <v>0.34496297536362786</v>
      </c>
      <c r="DR3720" s="21">
        <v>0.33760750392582067</v>
      </c>
      <c r="DT3720" s="72">
        <f t="shared" si="43"/>
        <v>0.32468304123915603</v>
      </c>
      <c r="DU3720" s="72">
        <f t="shared" si="44"/>
        <v>0.34496297536362786</v>
      </c>
      <c r="DV3720" s="72">
        <f t="shared" si="45"/>
        <v>0.33760750392582067</v>
      </c>
    </row>
    <row r="3721" spans="1:126" hidden="1" x14ac:dyDescent="0.25">
      <c r="A3721" s="1" t="s">
        <v>480</v>
      </c>
      <c r="B3721" s="1" t="s">
        <v>392</v>
      </c>
      <c r="C3721" s="58" t="s">
        <v>393</v>
      </c>
      <c r="D3721" s="85">
        <v>2020</v>
      </c>
      <c r="E3721" s="3">
        <v>44122</v>
      </c>
      <c r="AK3721" s="1"/>
      <c r="AL3721" s="1"/>
      <c r="CB3721" s="4"/>
      <c r="DP3721" s="21">
        <v>0.32355349065115735</v>
      </c>
      <c r="DQ3721" s="21">
        <v>0.34373970240134549</v>
      </c>
      <c r="DR3721" s="21">
        <v>0.33652427129290363</v>
      </c>
      <c r="DT3721" s="72">
        <f t="shared" si="43"/>
        <v>0.32355349065115735</v>
      </c>
      <c r="DU3721" s="72">
        <f t="shared" si="44"/>
        <v>0.34373970240134549</v>
      </c>
      <c r="DV3721" s="72">
        <f t="shared" si="45"/>
        <v>0.33652427129290363</v>
      </c>
    </row>
    <row r="3722" spans="1:126" hidden="1" x14ac:dyDescent="0.25">
      <c r="A3722" s="1" t="s">
        <v>480</v>
      </c>
      <c r="B3722" s="1" t="s">
        <v>392</v>
      </c>
      <c r="C3722" s="58" t="s">
        <v>393</v>
      </c>
      <c r="D3722" s="85">
        <v>2020</v>
      </c>
      <c r="E3722" s="3">
        <v>44123</v>
      </c>
      <c r="AK3722" s="1"/>
      <c r="AL3722" s="1"/>
      <c r="CB3722" s="4"/>
      <c r="DP3722" s="21">
        <v>0.32167090633782641</v>
      </c>
      <c r="DQ3722" s="21">
        <v>0.34312806592020434</v>
      </c>
      <c r="DR3722" s="21">
        <v>0.33616319374859793</v>
      </c>
      <c r="DT3722" s="72">
        <f t="shared" si="43"/>
        <v>0.32167090633782641</v>
      </c>
      <c r="DU3722" s="72">
        <f t="shared" si="44"/>
        <v>0.34312806592020434</v>
      </c>
      <c r="DV3722" s="72">
        <f t="shared" si="45"/>
        <v>0.33616319374859793</v>
      </c>
    </row>
    <row r="3723" spans="1:126" hidden="1" x14ac:dyDescent="0.25">
      <c r="A3723" s="1" t="s">
        <v>480</v>
      </c>
      <c r="B3723" s="1" t="s">
        <v>392</v>
      </c>
      <c r="C3723" s="58" t="s">
        <v>393</v>
      </c>
      <c r="D3723" s="85">
        <v>2020</v>
      </c>
      <c r="E3723" s="3">
        <v>44124</v>
      </c>
      <c r="AK3723" s="1"/>
      <c r="AL3723" s="1"/>
      <c r="CB3723" s="4"/>
      <c r="DP3723" s="21">
        <v>0.31828225457383053</v>
      </c>
      <c r="DQ3723" s="21">
        <v>0.34055919269941132</v>
      </c>
      <c r="DR3723" s="21">
        <v>0.33616319374859788</v>
      </c>
      <c r="DT3723" s="72">
        <f t="shared" si="43"/>
        <v>0.31828225457383053</v>
      </c>
      <c r="DU3723" s="72">
        <f t="shared" si="44"/>
        <v>0.34055919269941132</v>
      </c>
      <c r="DV3723" s="72">
        <f t="shared" si="45"/>
        <v>0.33616319374859788</v>
      </c>
    </row>
    <row r="3724" spans="1:126" hidden="1" x14ac:dyDescent="0.25">
      <c r="A3724" s="1" t="s">
        <v>480</v>
      </c>
      <c r="B3724" s="1" t="s">
        <v>392</v>
      </c>
      <c r="C3724" s="58" t="s">
        <v>393</v>
      </c>
      <c r="D3724" s="85">
        <v>2020</v>
      </c>
      <c r="E3724" s="3">
        <v>44125</v>
      </c>
      <c r="AK3724" s="1"/>
      <c r="AL3724" s="1"/>
      <c r="CB3724" s="4"/>
      <c r="DP3724" s="21">
        <v>0.31589764777694462</v>
      </c>
      <c r="DQ3724" s="21">
        <v>0.33958057432958549</v>
      </c>
      <c r="DR3724" s="21">
        <v>0.33616319374859788</v>
      </c>
      <c r="DT3724" s="72">
        <f t="shared" si="43"/>
        <v>0.31589764777694462</v>
      </c>
      <c r="DU3724" s="72">
        <f t="shared" si="44"/>
        <v>0.33958057432958549</v>
      </c>
      <c r="DV3724" s="72">
        <f t="shared" si="45"/>
        <v>0.33616319374859788</v>
      </c>
    </row>
    <row r="3725" spans="1:126" hidden="1" x14ac:dyDescent="0.25">
      <c r="A3725" s="1" t="s">
        <v>480</v>
      </c>
      <c r="B3725" s="1" t="s">
        <v>392</v>
      </c>
      <c r="C3725" s="58" t="s">
        <v>393</v>
      </c>
      <c r="D3725" s="85">
        <v>2020</v>
      </c>
      <c r="E3725" s="3">
        <v>44126</v>
      </c>
      <c r="AK3725" s="1"/>
      <c r="AL3725" s="1"/>
      <c r="CB3725" s="4"/>
      <c r="DP3725" s="21">
        <v>0.35492989587334101</v>
      </c>
      <c r="DQ3725" s="21">
        <v>0.35462683176565862</v>
      </c>
      <c r="DR3725" s="21">
        <v>0.33592247538572745</v>
      </c>
      <c r="DT3725" s="72">
        <f t="shared" si="43"/>
        <v>0.35492989587334101</v>
      </c>
      <c r="DU3725" s="72">
        <f t="shared" si="44"/>
        <v>0.35462683176565862</v>
      </c>
      <c r="DV3725" s="72">
        <f t="shared" si="45"/>
        <v>0.33592247538572745</v>
      </c>
    </row>
    <row r="3726" spans="1:126" hidden="1" x14ac:dyDescent="0.25">
      <c r="A3726" s="1" t="s">
        <v>480</v>
      </c>
      <c r="B3726" s="1" t="s">
        <v>392</v>
      </c>
      <c r="C3726" s="58" t="s">
        <v>393</v>
      </c>
      <c r="D3726" s="85">
        <v>2020</v>
      </c>
      <c r="E3726" s="3">
        <v>44127</v>
      </c>
      <c r="AK3726" s="1"/>
      <c r="AL3726" s="1"/>
      <c r="CB3726" s="4"/>
      <c r="DP3726" s="21">
        <v>0.34476394058135351</v>
      </c>
      <c r="DQ3726" s="21">
        <v>0.35328123150714796</v>
      </c>
      <c r="DR3726" s="21">
        <v>0.33664463047433885</v>
      </c>
      <c r="DT3726" s="72">
        <f t="shared" si="43"/>
        <v>0.34476394058135351</v>
      </c>
      <c r="DU3726" s="72">
        <f t="shared" si="44"/>
        <v>0.35328123150714796</v>
      </c>
      <c r="DV3726" s="72">
        <f t="shared" si="45"/>
        <v>0.33664463047433885</v>
      </c>
    </row>
    <row r="3727" spans="1:126" hidden="1" x14ac:dyDescent="0.25">
      <c r="A3727" s="1" t="s">
        <v>480</v>
      </c>
      <c r="B3727" s="1" t="s">
        <v>392</v>
      </c>
      <c r="C3727" s="58" t="s">
        <v>393</v>
      </c>
      <c r="D3727" s="85">
        <v>2020</v>
      </c>
      <c r="E3727" s="3">
        <v>44128</v>
      </c>
      <c r="AK3727" s="1"/>
      <c r="AL3727" s="1"/>
      <c r="CB3727" s="4"/>
      <c r="DP3727" s="21">
        <v>0.33798663705336185</v>
      </c>
      <c r="DQ3727" s="21">
        <v>0.35156864935995269</v>
      </c>
      <c r="DR3727" s="21">
        <v>0.33700570801864449</v>
      </c>
      <c r="DT3727" s="72">
        <f t="shared" si="43"/>
        <v>0.33798663705336185</v>
      </c>
      <c r="DU3727" s="72">
        <f t="shared" si="44"/>
        <v>0.35156864935995269</v>
      </c>
      <c r="DV3727" s="72">
        <f t="shared" si="45"/>
        <v>0.33700570801864449</v>
      </c>
    </row>
    <row r="3728" spans="1:126" hidden="1" x14ac:dyDescent="0.25">
      <c r="A3728" s="1" t="s">
        <v>480</v>
      </c>
      <c r="B3728" s="1" t="s">
        <v>392</v>
      </c>
      <c r="C3728" s="58" t="s">
        <v>393</v>
      </c>
      <c r="D3728" s="85">
        <v>2020</v>
      </c>
      <c r="E3728" s="3">
        <v>44129</v>
      </c>
      <c r="AK3728" s="1"/>
      <c r="AL3728" s="1"/>
      <c r="CB3728" s="4"/>
      <c r="DP3728" s="21">
        <v>0.33271540097603497</v>
      </c>
      <c r="DQ3728" s="21">
        <v>0.35034537639767027</v>
      </c>
      <c r="DR3728" s="21">
        <v>0.33652427129290363</v>
      </c>
      <c r="DT3728" s="72">
        <f t="shared" si="43"/>
        <v>0.33271540097603497</v>
      </c>
      <c r="DU3728" s="72">
        <f t="shared" si="44"/>
        <v>0.35034537639767027</v>
      </c>
      <c r="DV3728" s="72">
        <f t="shared" si="45"/>
        <v>0.33652427129290363</v>
      </c>
    </row>
    <row r="3729" spans="1:126" hidden="1" x14ac:dyDescent="0.25">
      <c r="A3729" s="1" t="s">
        <v>480</v>
      </c>
      <c r="B3729" s="1" t="s">
        <v>392</v>
      </c>
      <c r="C3729" s="58" t="s">
        <v>393</v>
      </c>
      <c r="D3729" s="85">
        <v>2020</v>
      </c>
      <c r="E3729" s="3">
        <v>44130</v>
      </c>
      <c r="AK3729" s="1"/>
      <c r="AL3729" s="1"/>
      <c r="CB3729" s="4"/>
      <c r="DP3729" s="21">
        <v>0.33196236725070261</v>
      </c>
      <c r="DQ3729" s="21">
        <v>0.34802115776933379</v>
      </c>
      <c r="DR3729" s="21">
        <v>0.33652427129290363</v>
      </c>
      <c r="DT3729" s="72">
        <f t="shared" si="43"/>
        <v>0.33196236725070261</v>
      </c>
      <c r="DU3729" s="72">
        <f t="shared" si="44"/>
        <v>0.34802115776933379</v>
      </c>
      <c r="DV3729" s="72">
        <f t="shared" si="45"/>
        <v>0.33652427129290363</v>
      </c>
    </row>
    <row r="3730" spans="1:126" hidden="1" x14ac:dyDescent="0.25">
      <c r="A3730" s="1" t="s">
        <v>480</v>
      </c>
      <c r="B3730" s="1" t="s">
        <v>392</v>
      </c>
      <c r="C3730" s="58" t="s">
        <v>393</v>
      </c>
      <c r="D3730" s="85">
        <v>2020</v>
      </c>
      <c r="E3730" s="3">
        <v>44131</v>
      </c>
      <c r="AK3730" s="1"/>
      <c r="AL3730" s="1"/>
      <c r="CB3730" s="4"/>
      <c r="DP3730" s="21">
        <v>0.33773562581158439</v>
      </c>
      <c r="DQ3730" s="21">
        <v>0.34594159373345379</v>
      </c>
      <c r="DR3730" s="21">
        <v>0.33580211620429223</v>
      </c>
      <c r="DT3730" s="72">
        <f t="shared" si="43"/>
        <v>0.33773562581158439</v>
      </c>
      <c r="DU3730" s="72">
        <f t="shared" si="44"/>
        <v>0.34594159373345379</v>
      </c>
      <c r="DV3730" s="72">
        <f t="shared" si="45"/>
        <v>0.33580211620429223</v>
      </c>
    </row>
    <row r="3731" spans="1:126" hidden="1" x14ac:dyDescent="0.25">
      <c r="A3731" s="1" t="s">
        <v>480</v>
      </c>
      <c r="B3731" s="1" t="s">
        <v>392</v>
      </c>
      <c r="C3731" s="58" t="s">
        <v>393</v>
      </c>
      <c r="D3731" s="85">
        <v>2020</v>
      </c>
      <c r="E3731" s="3">
        <v>44132</v>
      </c>
      <c r="AK3731" s="1"/>
      <c r="AL3731" s="1"/>
      <c r="CB3731" s="4"/>
      <c r="DP3731" s="21">
        <v>0.33497450215203223</v>
      </c>
      <c r="DQ3731" s="21">
        <v>0.34618624832591033</v>
      </c>
      <c r="DR3731" s="21">
        <v>0.33447816520850471</v>
      </c>
      <c r="DT3731" s="72">
        <f t="shared" si="43"/>
        <v>0.33497450215203223</v>
      </c>
      <c r="DU3731" s="72">
        <f t="shared" si="44"/>
        <v>0.34618624832591033</v>
      </c>
      <c r="DV3731" s="72">
        <f t="shared" si="45"/>
        <v>0.33447816520850471</v>
      </c>
    </row>
    <row r="3732" spans="1:126" hidden="1" x14ac:dyDescent="0.25">
      <c r="A3732" s="1" t="s">
        <v>480</v>
      </c>
      <c r="B3732" s="1" t="s">
        <v>392</v>
      </c>
      <c r="C3732" s="58" t="s">
        <v>393</v>
      </c>
      <c r="D3732" s="85">
        <v>2020</v>
      </c>
      <c r="E3732" s="3">
        <v>44133</v>
      </c>
      <c r="AK3732" s="1"/>
      <c r="AL3732" s="1"/>
      <c r="CB3732" s="4"/>
      <c r="DP3732" s="21">
        <v>0.33233888411336882</v>
      </c>
      <c r="DQ3732" s="21">
        <v>0.34569693914099731</v>
      </c>
      <c r="DR3732" s="21">
        <v>0.33363565093845804</v>
      </c>
      <c r="DT3732" s="72">
        <f t="shared" si="43"/>
        <v>0.33233888411336882</v>
      </c>
      <c r="DU3732" s="72">
        <f t="shared" si="44"/>
        <v>0.34569693914099731</v>
      </c>
      <c r="DV3732" s="72">
        <f t="shared" si="45"/>
        <v>0.33363565093845804</v>
      </c>
    </row>
    <row r="3733" spans="1:126" hidden="1" x14ac:dyDescent="0.25">
      <c r="A3733" s="1" t="s">
        <v>480</v>
      </c>
      <c r="B3733" s="1" t="s">
        <v>392</v>
      </c>
      <c r="C3733" s="58" t="s">
        <v>393</v>
      </c>
      <c r="D3733" s="85">
        <v>2020</v>
      </c>
      <c r="E3733" s="3">
        <v>44134</v>
      </c>
      <c r="AK3733" s="1"/>
      <c r="AL3733" s="1"/>
      <c r="CB3733" s="4"/>
      <c r="DP3733" s="21">
        <v>0.33045629980003777</v>
      </c>
      <c r="DQ3733" s="21">
        <v>0.34532995725231264</v>
      </c>
      <c r="DR3733" s="21">
        <v>0.3332745733941524</v>
      </c>
      <c r="DT3733" s="72">
        <f t="shared" si="43"/>
        <v>0.33045629980003777</v>
      </c>
      <c r="DU3733" s="72">
        <f t="shared" si="44"/>
        <v>0.34532995725231264</v>
      </c>
      <c r="DV3733" s="72">
        <f t="shared" si="45"/>
        <v>0.3332745733941524</v>
      </c>
    </row>
    <row r="3734" spans="1:126" hidden="1" x14ac:dyDescent="0.25">
      <c r="A3734" s="1" t="s">
        <v>480</v>
      </c>
      <c r="B3734" s="1" t="s">
        <v>392</v>
      </c>
      <c r="C3734" s="58" t="s">
        <v>393</v>
      </c>
      <c r="D3734" s="85">
        <v>2020</v>
      </c>
      <c r="E3734" s="3">
        <v>44135</v>
      </c>
      <c r="AK3734" s="1"/>
      <c r="AL3734" s="1"/>
      <c r="CB3734" s="4"/>
      <c r="DP3734" s="21">
        <v>0.32731865927781945</v>
      </c>
      <c r="DQ3734" s="21">
        <v>0.34520762995608434</v>
      </c>
      <c r="DR3734" s="21">
        <v>0.33327457339415234</v>
      </c>
      <c r="DT3734" s="72">
        <f t="shared" si="43"/>
        <v>0.32731865927781945</v>
      </c>
      <c r="DU3734" s="72">
        <f t="shared" si="44"/>
        <v>0.34520762995608434</v>
      </c>
      <c r="DV3734" s="72">
        <f t="shared" si="45"/>
        <v>0.33327457339415234</v>
      </c>
    </row>
    <row r="3735" spans="1:126" hidden="1" x14ac:dyDescent="0.25">
      <c r="A3735" s="1" t="s">
        <v>480</v>
      </c>
      <c r="B3735" s="1" t="s">
        <v>392</v>
      </c>
      <c r="C3735" s="58" t="s">
        <v>393</v>
      </c>
      <c r="D3735" s="85">
        <v>2020</v>
      </c>
      <c r="E3735" s="3">
        <v>44136</v>
      </c>
      <c r="AK3735" s="1"/>
      <c r="AL3735" s="1"/>
      <c r="CB3735" s="4"/>
      <c r="DP3735" s="21">
        <v>0.3235534906511574</v>
      </c>
      <c r="DQ3735" s="21">
        <v>0.3442290115862584</v>
      </c>
      <c r="DR3735" s="21">
        <v>0.33435780602706944</v>
      </c>
      <c r="DT3735" s="72">
        <f t="shared" si="43"/>
        <v>0.3235534906511574</v>
      </c>
      <c r="DU3735" s="72">
        <f t="shared" si="44"/>
        <v>0.3442290115862584</v>
      </c>
      <c r="DV3735" s="72">
        <f t="shared" si="45"/>
        <v>0.33435780602706944</v>
      </c>
    </row>
    <row r="3736" spans="1:126" hidden="1" x14ac:dyDescent="0.25">
      <c r="A3736" s="1" t="s">
        <v>480</v>
      </c>
      <c r="B3736" s="1" t="s">
        <v>392</v>
      </c>
      <c r="C3736" s="58" t="s">
        <v>393</v>
      </c>
      <c r="D3736" s="85">
        <v>2020</v>
      </c>
      <c r="E3736" s="3">
        <v>44137</v>
      </c>
      <c r="AK3736" s="1"/>
      <c r="AL3736" s="1"/>
      <c r="CB3736" s="4"/>
      <c r="DP3736" s="21">
        <v>0.35756551391200442</v>
      </c>
      <c r="DQ3736" s="21">
        <v>0.35499381365434335</v>
      </c>
      <c r="DR3736" s="21">
        <v>0.33267277748697621</v>
      </c>
      <c r="DT3736" s="72">
        <f t="shared" si="43"/>
        <v>0.35756551391200442</v>
      </c>
      <c r="DU3736" s="72">
        <f t="shared" si="44"/>
        <v>0.35499381365434335</v>
      </c>
      <c r="DV3736" s="72">
        <f t="shared" si="45"/>
        <v>0.33267277748697621</v>
      </c>
    </row>
    <row r="3737" spans="1:126" hidden="1" x14ac:dyDescent="0.25">
      <c r="A3737" s="1" t="s">
        <v>480</v>
      </c>
      <c r="B3737" s="1" t="s">
        <v>392</v>
      </c>
      <c r="C3737" s="58" t="s">
        <v>393</v>
      </c>
      <c r="D3737" s="85">
        <v>2020</v>
      </c>
      <c r="E3737" s="3">
        <v>44138</v>
      </c>
      <c r="AK3737" s="1"/>
      <c r="AL3737" s="1"/>
      <c r="CB3737" s="4"/>
      <c r="DP3737" s="21">
        <v>0.35241978345556629</v>
      </c>
      <c r="DQ3737" s="21">
        <v>0.352791922322235</v>
      </c>
      <c r="DR3737" s="21">
        <v>0.33231169994267051</v>
      </c>
      <c r="DT3737" s="72">
        <f t="shared" si="43"/>
        <v>0.35241978345556629</v>
      </c>
      <c r="DU3737" s="72">
        <f t="shared" si="44"/>
        <v>0.352791922322235</v>
      </c>
      <c r="DV3737" s="72">
        <f t="shared" si="45"/>
        <v>0.33231169994267051</v>
      </c>
    </row>
    <row r="3738" spans="1:126" hidden="1" x14ac:dyDescent="0.25">
      <c r="A3738" s="1" t="s">
        <v>480</v>
      </c>
      <c r="B3738" s="1" t="s">
        <v>392</v>
      </c>
      <c r="C3738" s="58" t="s">
        <v>393</v>
      </c>
      <c r="D3738" s="85">
        <v>2020</v>
      </c>
      <c r="E3738" s="3">
        <v>44139</v>
      </c>
      <c r="AK3738" s="1"/>
      <c r="AL3738" s="1"/>
      <c r="CB3738" s="4"/>
      <c r="DP3738" s="21">
        <v>0.34677203051557326</v>
      </c>
      <c r="DQ3738" s="21">
        <v>0.35328123150714796</v>
      </c>
      <c r="DR3738" s="21">
        <v>0.33195062239836487</v>
      </c>
      <c r="DT3738" s="72">
        <f t="shared" si="43"/>
        <v>0.34677203051557326</v>
      </c>
      <c r="DU3738" s="72">
        <f t="shared" si="44"/>
        <v>0.35328123150714796</v>
      </c>
      <c r="DV3738" s="72">
        <f t="shared" si="45"/>
        <v>0.33195062239836487</v>
      </c>
    </row>
    <row r="3739" spans="1:126" hidden="1" x14ac:dyDescent="0.25">
      <c r="A3739" s="1" t="s">
        <v>480</v>
      </c>
      <c r="B3739" s="1" t="s">
        <v>392</v>
      </c>
      <c r="C3739" s="58" t="s">
        <v>393</v>
      </c>
      <c r="D3739" s="85">
        <v>2020</v>
      </c>
      <c r="E3739" s="3">
        <v>44140</v>
      </c>
      <c r="AK3739" s="1"/>
      <c r="AL3739" s="1"/>
      <c r="CB3739" s="4"/>
      <c r="DP3739" s="21">
        <v>0.33974371574580414</v>
      </c>
      <c r="DQ3739" s="21">
        <v>0.35364821339583274</v>
      </c>
      <c r="DR3739" s="21">
        <v>0.33291349584984675</v>
      </c>
      <c r="DT3739" s="72">
        <f t="shared" si="43"/>
        <v>0.33974371574580414</v>
      </c>
      <c r="DU3739" s="72">
        <f t="shared" si="44"/>
        <v>0.35364821339583274</v>
      </c>
      <c r="DV3739" s="72">
        <f t="shared" si="45"/>
        <v>0.33291349584984675</v>
      </c>
    </row>
    <row r="3740" spans="1:126" hidden="1" x14ac:dyDescent="0.25">
      <c r="A3740" s="1" t="s">
        <v>480</v>
      </c>
      <c r="B3740" s="1" t="s">
        <v>392</v>
      </c>
      <c r="C3740" s="58" t="s">
        <v>393</v>
      </c>
      <c r="D3740" s="85">
        <v>2020</v>
      </c>
      <c r="E3740" s="3">
        <v>44141</v>
      </c>
      <c r="AK3740" s="1"/>
      <c r="AL3740" s="1"/>
      <c r="CB3740" s="4"/>
      <c r="DP3740" s="21">
        <v>0.33359394032225614</v>
      </c>
      <c r="DQ3740" s="21">
        <v>0.35059003099012676</v>
      </c>
      <c r="DR3740" s="21">
        <v>0.3321913407612353</v>
      </c>
      <c r="DT3740" s="72">
        <f t="shared" si="43"/>
        <v>0.33359394032225614</v>
      </c>
      <c r="DU3740" s="72">
        <f t="shared" si="44"/>
        <v>0.35059003099012676</v>
      </c>
      <c r="DV3740" s="72">
        <f t="shared" si="45"/>
        <v>0.3321913407612353</v>
      </c>
    </row>
    <row r="3741" spans="1:126" hidden="1" x14ac:dyDescent="0.25">
      <c r="A3741" s="1" t="s">
        <v>480</v>
      </c>
      <c r="B3741" s="1" t="s">
        <v>392</v>
      </c>
      <c r="C3741" s="58" t="s">
        <v>393</v>
      </c>
      <c r="D3741" s="85">
        <v>2020</v>
      </c>
      <c r="E3741" s="3">
        <v>44142</v>
      </c>
      <c r="AK3741" s="1"/>
      <c r="AL3741" s="1"/>
      <c r="CB3741" s="4"/>
      <c r="DP3741" s="21">
        <v>0.34514045744401972</v>
      </c>
      <c r="DQ3741" s="21">
        <v>0.34777650317687736</v>
      </c>
      <c r="DR3741" s="21">
        <v>0.33219134076123535</v>
      </c>
      <c r="DT3741" s="72">
        <f t="shared" si="43"/>
        <v>0.34514045744401972</v>
      </c>
      <c r="DU3741" s="72">
        <f t="shared" si="44"/>
        <v>0.34777650317687736</v>
      </c>
      <c r="DV3741" s="72">
        <f t="shared" si="45"/>
        <v>0.33219134076123535</v>
      </c>
    </row>
    <row r="3742" spans="1:126" hidden="1" x14ac:dyDescent="0.25">
      <c r="A3742" s="1" t="s">
        <v>480</v>
      </c>
      <c r="B3742" s="1" t="s">
        <v>392</v>
      </c>
      <c r="C3742" s="58" t="s">
        <v>393</v>
      </c>
      <c r="D3742" s="85">
        <v>2020</v>
      </c>
      <c r="E3742" s="3">
        <v>44143</v>
      </c>
      <c r="AK3742" s="1"/>
      <c r="AL3742" s="1"/>
      <c r="CB3742" s="4"/>
      <c r="DP3742" s="21">
        <v>0.38530225612841468</v>
      </c>
      <c r="DQ3742" s="21">
        <v>0.3921813117077273</v>
      </c>
      <c r="DR3742" s="21">
        <v>0.38322363368977291</v>
      </c>
      <c r="DT3742" s="72">
        <f t="shared" si="43"/>
        <v>0.38530225612841468</v>
      </c>
      <c r="DU3742" s="72">
        <f t="shared" si="44"/>
        <v>0.3921813117077273</v>
      </c>
      <c r="DV3742" s="72">
        <f t="shared" si="45"/>
        <v>0.38322363368977291</v>
      </c>
    </row>
    <row r="3743" spans="1:126" hidden="1" x14ac:dyDescent="0.25">
      <c r="A3743" s="1" t="s">
        <v>480</v>
      </c>
      <c r="B3743" s="1" t="s">
        <v>392</v>
      </c>
      <c r="C3743" s="58" t="s">
        <v>393</v>
      </c>
      <c r="D3743" s="85">
        <v>2020</v>
      </c>
      <c r="E3743" s="3">
        <v>44144</v>
      </c>
      <c r="AK3743" s="1"/>
      <c r="AL3743" s="1"/>
      <c r="CB3743" s="4"/>
      <c r="DP3743" s="21">
        <v>0.37438326711109488</v>
      </c>
      <c r="DQ3743" s="21">
        <v>0.38630960148877191</v>
      </c>
      <c r="DR3743" s="21">
        <v>0.37239130736060216</v>
      </c>
      <c r="DT3743" s="72">
        <f t="shared" si="43"/>
        <v>0.37438326711109488</v>
      </c>
      <c r="DU3743" s="72">
        <f t="shared" si="44"/>
        <v>0.38630960148877191</v>
      </c>
      <c r="DV3743" s="72">
        <f t="shared" si="45"/>
        <v>0.37239130736060216</v>
      </c>
    </row>
    <row r="3744" spans="1:126" hidden="1" x14ac:dyDescent="0.25">
      <c r="A3744" s="1" t="s">
        <v>480</v>
      </c>
      <c r="B3744" s="1" t="s">
        <v>392</v>
      </c>
      <c r="C3744" s="58" t="s">
        <v>393</v>
      </c>
      <c r="D3744" s="85">
        <v>2020</v>
      </c>
      <c r="E3744" s="3">
        <v>44145</v>
      </c>
      <c r="AK3744" s="1"/>
      <c r="AL3744" s="1"/>
      <c r="CB3744" s="4"/>
      <c r="DP3744" s="21">
        <v>0.3671039410995483</v>
      </c>
      <c r="DQ3744" s="21">
        <v>0.38325141908306604</v>
      </c>
      <c r="DR3744" s="21">
        <v>0.36986376455046238</v>
      </c>
      <c r="DT3744" s="72">
        <f t="shared" si="43"/>
        <v>0.3671039410995483</v>
      </c>
      <c r="DU3744" s="72">
        <f t="shared" si="44"/>
        <v>0.38325141908306604</v>
      </c>
      <c r="DV3744" s="72">
        <f t="shared" si="45"/>
        <v>0.36986376455046238</v>
      </c>
    </row>
    <row r="3745" spans="1:126" hidden="1" x14ac:dyDescent="0.25">
      <c r="A3745" s="1" t="s">
        <v>480</v>
      </c>
      <c r="B3745" s="1" t="s">
        <v>392</v>
      </c>
      <c r="C3745" s="58" t="s">
        <v>393</v>
      </c>
      <c r="D3745" s="85">
        <v>2020</v>
      </c>
      <c r="E3745" s="3">
        <v>44146</v>
      </c>
      <c r="AK3745" s="1"/>
      <c r="AL3745" s="1"/>
      <c r="CB3745" s="4"/>
      <c r="DP3745" s="21">
        <v>0.36133068253866646</v>
      </c>
      <c r="DQ3745" s="21">
        <v>0.38117185504718598</v>
      </c>
      <c r="DR3745" s="21">
        <v>0.3681787360103691</v>
      </c>
      <c r="DT3745" s="72">
        <f t="shared" si="43"/>
        <v>0.36133068253866646</v>
      </c>
      <c r="DU3745" s="72">
        <f t="shared" si="44"/>
        <v>0.38117185504718598</v>
      </c>
      <c r="DV3745" s="72">
        <f t="shared" si="45"/>
        <v>0.3681787360103691</v>
      </c>
    </row>
    <row r="3746" spans="1:126" hidden="1" x14ac:dyDescent="0.25">
      <c r="A3746" s="1" t="s">
        <v>480</v>
      </c>
      <c r="B3746" s="1" t="s">
        <v>392</v>
      </c>
      <c r="C3746" s="58" t="s">
        <v>393</v>
      </c>
      <c r="D3746" s="85">
        <v>2020</v>
      </c>
      <c r="E3746" s="3">
        <v>44147</v>
      </c>
      <c r="AK3746" s="1"/>
      <c r="AL3746" s="1"/>
      <c r="CB3746" s="4"/>
      <c r="DP3746" s="21">
        <v>0.3566869745657833</v>
      </c>
      <c r="DQ3746" s="21">
        <v>0.37884763641884944</v>
      </c>
      <c r="DR3746" s="21">
        <v>0.36757694010319297</v>
      </c>
      <c r="DT3746" s="72">
        <f t="shared" si="43"/>
        <v>0.3566869745657833</v>
      </c>
      <c r="DU3746" s="72">
        <f t="shared" si="44"/>
        <v>0.37884763641884944</v>
      </c>
      <c r="DV3746" s="72">
        <f t="shared" si="45"/>
        <v>0.36757694010319297</v>
      </c>
    </row>
    <row r="3747" spans="1:126" hidden="1" x14ac:dyDescent="0.25">
      <c r="A3747" s="1" t="s">
        <v>480</v>
      </c>
      <c r="B3747" s="1" t="s">
        <v>392</v>
      </c>
      <c r="C3747" s="58" t="s">
        <v>393</v>
      </c>
      <c r="D3747" s="85">
        <v>2020</v>
      </c>
      <c r="E3747" s="3">
        <v>44148</v>
      </c>
      <c r="AK3747" s="1"/>
      <c r="AL3747" s="1"/>
      <c r="CB3747" s="4"/>
      <c r="DP3747" s="21">
        <v>0.35304731156001001</v>
      </c>
      <c r="DQ3747" s="21">
        <v>0.37799134534525181</v>
      </c>
      <c r="DR3747" s="21">
        <v>0.36613262992597023</v>
      </c>
      <c r="DT3747" s="72">
        <f t="shared" si="43"/>
        <v>0.35304731156001001</v>
      </c>
      <c r="DU3747" s="72">
        <f t="shared" si="44"/>
        <v>0.37799134534525181</v>
      </c>
      <c r="DV3747" s="72">
        <f t="shared" si="45"/>
        <v>0.36613262992597023</v>
      </c>
    </row>
    <row r="3748" spans="1:126" hidden="1" x14ac:dyDescent="0.25">
      <c r="A3748" s="1" t="s">
        <v>480</v>
      </c>
      <c r="B3748" s="1" t="s">
        <v>392</v>
      </c>
      <c r="C3748" s="58" t="s">
        <v>393</v>
      </c>
      <c r="D3748" s="85">
        <v>2020</v>
      </c>
      <c r="E3748" s="3">
        <v>44149</v>
      </c>
      <c r="AK3748" s="1"/>
      <c r="AL3748" s="1"/>
      <c r="CB3748" s="4"/>
      <c r="DP3748" s="21">
        <v>0.34739955862001692</v>
      </c>
      <c r="DQ3748" s="21">
        <v>0.37603410860560005</v>
      </c>
      <c r="DR3748" s="21">
        <v>0.36541047483735883</v>
      </c>
      <c r="DT3748" s="72">
        <f t="shared" si="43"/>
        <v>0.34739955862001692</v>
      </c>
      <c r="DU3748" s="72">
        <f t="shared" si="44"/>
        <v>0.37603410860560005</v>
      </c>
      <c r="DV3748" s="72">
        <f t="shared" si="45"/>
        <v>0.36541047483735883</v>
      </c>
    </row>
    <row r="3749" spans="1:126" hidden="1" x14ac:dyDescent="0.25">
      <c r="A3749" s="1" t="s">
        <v>480</v>
      </c>
      <c r="B3749" s="1" t="s">
        <v>392</v>
      </c>
      <c r="C3749" s="58" t="s">
        <v>393</v>
      </c>
      <c r="D3749" s="85">
        <v>2020</v>
      </c>
      <c r="E3749" s="3">
        <v>44150</v>
      </c>
      <c r="AK3749" s="1"/>
      <c r="AL3749" s="1"/>
      <c r="CB3749" s="4"/>
      <c r="DP3749" s="21">
        <v>0.34325787313068867</v>
      </c>
      <c r="DQ3749" s="21">
        <v>0.3732205807923506</v>
      </c>
      <c r="DR3749" s="21">
        <v>0.36480867893018276</v>
      </c>
      <c r="DT3749" s="72">
        <f t="shared" si="43"/>
        <v>0.34325787313068867</v>
      </c>
      <c r="DU3749" s="72">
        <f t="shared" si="44"/>
        <v>0.3732205807923506</v>
      </c>
      <c r="DV3749" s="72">
        <f t="shared" si="45"/>
        <v>0.36480867893018276</v>
      </c>
    </row>
    <row r="3750" spans="1:126" hidden="1" x14ac:dyDescent="0.25">
      <c r="A3750" s="1" t="s">
        <v>480</v>
      </c>
      <c r="B3750" s="1" t="s">
        <v>392</v>
      </c>
      <c r="C3750" s="58" t="s">
        <v>393</v>
      </c>
      <c r="D3750" s="85">
        <v>2020</v>
      </c>
      <c r="E3750" s="3">
        <v>44151</v>
      </c>
      <c r="AK3750" s="1"/>
      <c r="AL3750" s="1"/>
      <c r="CB3750" s="4"/>
      <c r="DP3750" s="21">
        <v>0.33773562581158434</v>
      </c>
      <c r="DQ3750" s="21">
        <v>0.37004007109041637</v>
      </c>
      <c r="DR3750" s="21">
        <v>0.3632440095715247</v>
      </c>
      <c r="DT3750" s="72">
        <f t="shared" si="43"/>
        <v>0.33773562581158434</v>
      </c>
      <c r="DU3750" s="72">
        <f t="shared" si="44"/>
        <v>0.37004007109041637</v>
      </c>
      <c r="DV3750" s="72">
        <f t="shared" si="45"/>
        <v>0.3632440095715247</v>
      </c>
    </row>
    <row r="3751" spans="1:126" hidden="1" x14ac:dyDescent="0.25">
      <c r="A3751" s="1" t="s">
        <v>480</v>
      </c>
      <c r="B3751" s="1" t="s">
        <v>392</v>
      </c>
      <c r="C3751" s="58" t="s">
        <v>393</v>
      </c>
      <c r="D3751" s="85">
        <v>2020</v>
      </c>
      <c r="E3751" s="3">
        <v>44152</v>
      </c>
      <c r="AK3751" s="1"/>
      <c r="AL3751" s="1"/>
      <c r="CB3751" s="4"/>
      <c r="DP3751" s="21">
        <v>0.3335939403222562</v>
      </c>
      <c r="DQ3751" s="21">
        <v>0.36624792490734115</v>
      </c>
      <c r="DR3751" s="21">
        <v>0.3621607769386076</v>
      </c>
      <c r="DT3751" s="72">
        <f t="shared" si="43"/>
        <v>0.3335939403222562</v>
      </c>
      <c r="DU3751" s="72">
        <f t="shared" si="44"/>
        <v>0.36624792490734115</v>
      </c>
      <c r="DV3751" s="72">
        <f t="shared" si="45"/>
        <v>0.3621607769386076</v>
      </c>
    </row>
    <row r="3752" spans="1:126" hidden="1" x14ac:dyDescent="0.25">
      <c r="A3752" s="1" t="s">
        <v>480</v>
      </c>
      <c r="B3752" s="1" t="s">
        <v>392</v>
      </c>
      <c r="C3752" s="58" t="s">
        <v>393</v>
      </c>
      <c r="D3752" s="85">
        <v>2020</v>
      </c>
      <c r="E3752" s="3">
        <v>44153</v>
      </c>
      <c r="AK3752" s="1"/>
      <c r="AL3752" s="1"/>
      <c r="CB3752" s="4"/>
      <c r="DP3752" s="21">
        <v>0.35041169352134655</v>
      </c>
      <c r="DQ3752" s="21">
        <v>0.36734887057339516</v>
      </c>
      <c r="DR3752" s="21">
        <v>0.36023503003564394</v>
      </c>
      <c r="DT3752" s="72">
        <f t="shared" si="43"/>
        <v>0.35041169352134655</v>
      </c>
      <c r="DU3752" s="72">
        <f t="shared" si="44"/>
        <v>0.36734887057339516</v>
      </c>
      <c r="DV3752" s="72">
        <f t="shared" si="45"/>
        <v>0.36023503003564394</v>
      </c>
    </row>
    <row r="3753" spans="1:126" hidden="1" x14ac:dyDescent="0.25">
      <c r="A3753" s="1" t="s">
        <v>480</v>
      </c>
      <c r="B3753" s="1" t="s">
        <v>392</v>
      </c>
      <c r="C3753" s="58" t="s">
        <v>393</v>
      </c>
      <c r="D3753" s="85">
        <v>2020</v>
      </c>
      <c r="E3753" s="3">
        <v>44154</v>
      </c>
      <c r="AK3753" s="1"/>
      <c r="AL3753" s="1"/>
      <c r="CB3753" s="4"/>
      <c r="DP3753" s="21">
        <v>0.34576798554846339</v>
      </c>
      <c r="DQ3753" s="21">
        <v>0.36441301546391747</v>
      </c>
      <c r="DR3753" s="21">
        <v>0.35782784640693932</v>
      </c>
      <c r="DT3753" s="72">
        <f t="shared" si="43"/>
        <v>0.34576798554846339</v>
      </c>
      <c r="DU3753" s="72">
        <f t="shared" si="44"/>
        <v>0.36441301546391747</v>
      </c>
      <c r="DV3753" s="72">
        <f t="shared" si="45"/>
        <v>0.35782784640693932</v>
      </c>
    </row>
    <row r="3754" spans="1:126" hidden="1" x14ac:dyDescent="0.25">
      <c r="A3754" s="1" t="s">
        <v>480</v>
      </c>
      <c r="B3754" s="1" t="s">
        <v>392</v>
      </c>
      <c r="C3754" t="s">
        <v>379</v>
      </c>
      <c r="D3754" s="85">
        <v>2020</v>
      </c>
      <c r="E3754" s="3">
        <v>44041</v>
      </c>
      <c r="AK3754" s="1"/>
      <c r="AL3754" s="1"/>
      <c r="CB3754" s="4"/>
      <c r="DP3754" s="21">
        <v>0.35573755250288192</v>
      </c>
      <c r="DQ3754" s="21">
        <v>0.34306633088177768</v>
      </c>
      <c r="DR3754" s="21">
        <v>0.34302378134641254</v>
      </c>
      <c r="DT3754" s="72">
        <f t="shared" si="43"/>
        <v>0.35573755250288192</v>
      </c>
      <c r="DU3754" s="72">
        <f t="shared" si="44"/>
        <v>0.34306633088177768</v>
      </c>
      <c r="DV3754" s="72">
        <f t="shared" si="45"/>
        <v>0.34302378134641254</v>
      </c>
    </row>
    <row r="3755" spans="1:126" hidden="1" x14ac:dyDescent="0.25">
      <c r="A3755" s="1" t="s">
        <v>480</v>
      </c>
      <c r="B3755" s="1" t="s">
        <v>392</v>
      </c>
      <c r="C3755" t="s">
        <v>379</v>
      </c>
      <c r="D3755" s="85">
        <v>2020</v>
      </c>
      <c r="E3755" s="3">
        <v>44042</v>
      </c>
      <c r="AK3755" s="1"/>
      <c r="AL3755" s="1"/>
      <c r="CB3755" s="4"/>
      <c r="DP3755" s="21">
        <v>0.35431975790957326</v>
      </c>
      <c r="DQ3755" s="21">
        <v>0.34503303145293795</v>
      </c>
      <c r="DR3755" s="21">
        <v>0.34607967249426475</v>
      </c>
      <c r="DT3755" s="72">
        <f t="shared" si="43"/>
        <v>0.35431975790957326</v>
      </c>
      <c r="DU3755" s="72">
        <f t="shared" si="44"/>
        <v>0.34503303145293795</v>
      </c>
      <c r="DV3755" s="72">
        <f t="shared" si="45"/>
        <v>0.34607967249426475</v>
      </c>
    </row>
    <row r="3756" spans="1:126" hidden="1" x14ac:dyDescent="0.25">
      <c r="A3756" s="1" t="s">
        <v>480</v>
      </c>
      <c r="B3756" s="1" t="s">
        <v>392</v>
      </c>
      <c r="C3756" t="s">
        <v>379</v>
      </c>
      <c r="D3756" s="85">
        <v>2020</v>
      </c>
      <c r="E3756" s="3">
        <v>44043</v>
      </c>
      <c r="AK3756" s="1"/>
      <c r="AL3756" s="1"/>
      <c r="CB3756" s="4"/>
      <c r="DP3756" s="21">
        <v>0.35264418248111773</v>
      </c>
      <c r="DQ3756" s="21">
        <v>0.34552470659572804</v>
      </c>
      <c r="DR3756" s="21">
        <v>0.34798960446167237</v>
      </c>
      <c r="DT3756" s="72">
        <f t="shared" si="43"/>
        <v>0.35264418248111773</v>
      </c>
      <c r="DU3756" s="72">
        <f t="shared" si="44"/>
        <v>0.34552470659572804</v>
      </c>
      <c r="DV3756" s="72">
        <f t="shared" si="45"/>
        <v>0.34798960446167237</v>
      </c>
    </row>
    <row r="3757" spans="1:126" hidden="1" x14ac:dyDescent="0.25">
      <c r="A3757" s="1" t="s">
        <v>480</v>
      </c>
      <c r="B3757" s="1" t="s">
        <v>392</v>
      </c>
      <c r="C3757" t="s">
        <v>379</v>
      </c>
      <c r="D3757" s="85">
        <v>2020</v>
      </c>
      <c r="E3757" s="3">
        <v>44044</v>
      </c>
      <c r="AK3757" s="1"/>
      <c r="AL3757" s="1"/>
      <c r="CB3757" s="4"/>
      <c r="DP3757" s="21">
        <v>0.35083971663508856</v>
      </c>
      <c r="DQ3757" s="21">
        <v>0.34589346295282059</v>
      </c>
      <c r="DR3757" s="21">
        <v>0.35002686522690724</v>
      </c>
      <c r="DT3757" s="72">
        <f t="shared" si="43"/>
        <v>0.35083971663508856</v>
      </c>
      <c r="DU3757" s="72">
        <f t="shared" si="44"/>
        <v>0.34589346295282059</v>
      </c>
      <c r="DV3757" s="72">
        <f t="shared" si="45"/>
        <v>0.35002686522690724</v>
      </c>
    </row>
    <row r="3758" spans="1:126" hidden="1" x14ac:dyDescent="0.25">
      <c r="A3758" s="1" t="s">
        <v>480</v>
      </c>
      <c r="B3758" s="1" t="s">
        <v>392</v>
      </c>
      <c r="C3758" t="s">
        <v>379</v>
      </c>
      <c r="D3758" s="85">
        <v>2020</v>
      </c>
      <c r="E3758" s="3">
        <v>44045</v>
      </c>
      <c r="AK3758" s="1"/>
      <c r="AL3758" s="1"/>
      <c r="CB3758" s="4"/>
      <c r="DP3758" s="21">
        <v>0.34851968911876546</v>
      </c>
      <c r="DQ3758" s="21">
        <v>0.34577054416712311</v>
      </c>
      <c r="DR3758" s="21">
        <v>0.35091816681169741</v>
      </c>
      <c r="DT3758" s="72">
        <f t="shared" si="43"/>
        <v>0.34851968911876546</v>
      </c>
      <c r="DU3758" s="72">
        <f t="shared" si="44"/>
        <v>0.34577054416712311</v>
      </c>
      <c r="DV3758" s="72">
        <f t="shared" si="45"/>
        <v>0.35091816681169741</v>
      </c>
    </row>
    <row r="3759" spans="1:126" hidden="1" x14ac:dyDescent="0.25">
      <c r="A3759" s="1" t="s">
        <v>480</v>
      </c>
      <c r="B3759" s="1" t="s">
        <v>392</v>
      </c>
      <c r="C3759" t="s">
        <v>379</v>
      </c>
      <c r="D3759" s="85">
        <v>2020</v>
      </c>
      <c r="E3759" s="3">
        <v>44046</v>
      </c>
      <c r="AK3759" s="1"/>
      <c r="AL3759" s="1"/>
      <c r="CB3759" s="4"/>
      <c r="DP3759" s="21">
        <v>0.34723078494303039</v>
      </c>
      <c r="DQ3759" s="21">
        <v>0.34564762538142557</v>
      </c>
      <c r="DR3759" s="21">
        <v>0.35142748200300611</v>
      </c>
      <c r="DT3759" s="72">
        <f t="shared" si="43"/>
        <v>0.34723078494303039</v>
      </c>
      <c r="DU3759" s="72">
        <f t="shared" si="44"/>
        <v>0.34564762538142557</v>
      </c>
      <c r="DV3759" s="72">
        <f t="shared" si="45"/>
        <v>0.35142748200300611</v>
      </c>
    </row>
    <row r="3760" spans="1:126" hidden="1" x14ac:dyDescent="0.25">
      <c r="A3760" s="1" t="s">
        <v>480</v>
      </c>
      <c r="B3760" s="1" t="s">
        <v>392</v>
      </c>
      <c r="C3760" t="s">
        <v>379</v>
      </c>
      <c r="D3760" s="85">
        <v>2020</v>
      </c>
      <c r="E3760" s="3">
        <v>44047</v>
      </c>
      <c r="AK3760" s="1"/>
      <c r="AL3760" s="1"/>
      <c r="CB3760" s="4"/>
      <c r="DP3760" s="21">
        <v>0.34619966160244225</v>
      </c>
      <c r="DQ3760" s="21">
        <v>0.34491011266724042</v>
      </c>
      <c r="DR3760" s="21">
        <v>0.35168213959866046</v>
      </c>
      <c r="DT3760" s="72">
        <f t="shared" si="43"/>
        <v>0.34619966160244225</v>
      </c>
      <c r="DU3760" s="72">
        <f t="shared" si="44"/>
        <v>0.34491011266724042</v>
      </c>
      <c r="DV3760" s="72">
        <f t="shared" si="45"/>
        <v>0.35168213959866046</v>
      </c>
    </row>
    <row r="3761" spans="1:126" hidden="1" x14ac:dyDescent="0.25">
      <c r="A3761" s="1" t="s">
        <v>480</v>
      </c>
      <c r="B3761" s="1" t="s">
        <v>392</v>
      </c>
      <c r="C3761" t="s">
        <v>379</v>
      </c>
      <c r="D3761" s="85">
        <v>2020</v>
      </c>
      <c r="E3761" s="3">
        <v>44048</v>
      </c>
      <c r="AK3761" s="1"/>
      <c r="AL3761" s="1"/>
      <c r="CB3761" s="4"/>
      <c r="DP3761" s="21">
        <v>0.34594188076729526</v>
      </c>
      <c r="DQ3761" s="21">
        <v>0.34368092481026524</v>
      </c>
      <c r="DR3761" s="21">
        <v>0.35244611238562357</v>
      </c>
      <c r="DT3761" s="72">
        <f t="shared" si="43"/>
        <v>0.34594188076729526</v>
      </c>
      <c r="DU3761" s="72">
        <f t="shared" si="44"/>
        <v>0.34368092481026524</v>
      </c>
      <c r="DV3761" s="72">
        <f t="shared" si="45"/>
        <v>0.35244611238562357</v>
      </c>
    </row>
    <row r="3762" spans="1:126" hidden="1" x14ac:dyDescent="0.25">
      <c r="A3762" s="1" t="s">
        <v>480</v>
      </c>
      <c r="B3762" s="1" t="s">
        <v>392</v>
      </c>
      <c r="C3762" t="s">
        <v>379</v>
      </c>
      <c r="D3762" s="85">
        <v>2020</v>
      </c>
      <c r="E3762" s="3">
        <v>44049</v>
      </c>
      <c r="AK3762" s="1"/>
      <c r="AL3762" s="1"/>
      <c r="CB3762" s="4"/>
      <c r="DP3762" s="21">
        <v>0.34478186700913371</v>
      </c>
      <c r="DQ3762" s="21">
        <v>0.34368092481026524</v>
      </c>
      <c r="DR3762" s="21">
        <v>0.35231878358779639</v>
      </c>
      <c r="DT3762" s="72">
        <f t="shared" si="43"/>
        <v>0.34478186700913371</v>
      </c>
      <c r="DU3762" s="72">
        <f t="shared" si="44"/>
        <v>0.34368092481026524</v>
      </c>
      <c r="DV3762" s="72">
        <f t="shared" si="45"/>
        <v>0.35231878358779639</v>
      </c>
    </row>
    <row r="3763" spans="1:126" hidden="1" x14ac:dyDescent="0.25">
      <c r="A3763" s="1" t="s">
        <v>480</v>
      </c>
      <c r="B3763" s="1" t="s">
        <v>392</v>
      </c>
      <c r="C3763" t="s">
        <v>379</v>
      </c>
      <c r="D3763" s="85">
        <v>2020</v>
      </c>
      <c r="E3763" s="3">
        <v>44050</v>
      </c>
      <c r="AK3763" s="1"/>
      <c r="AL3763" s="1"/>
      <c r="CB3763" s="4"/>
      <c r="DP3763" s="21">
        <v>0.34310629158067812</v>
      </c>
      <c r="DQ3763" s="21">
        <v>0.34343508723887023</v>
      </c>
      <c r="DR3763" s="21">
        <v>0.35257344118345074</v>
      </c>
      <c r="DT3763" s="72">
        <f t="shared" si="43"/>
        <v>0.34310629158067812</v>
      </c>
      <c r="DU3763" s="72">
        <f t="shared" si="44"/>
        <v>0.34343508723887023</v>
      </c>
      <c r="DV3763" s="72">
        <f t="shared" si="45"/>
        <v>0.35257344118345074</v>
      </c>
    </row>
    <row r="3764" spans="1:126" hidden="1" x14ac:dyDescent="0.25">
      <c r="A3764" s="1" t="s">
        <v>480</v>
      </c>
      <c r="B3764" s="1" t="s">
        <v>392</v>
      </c>
      <c r="C3764" t="s">
        <v>379</v>
      </c>
      <c r="D3764" s="85">
        <v>2020</v>
      </c>
      <c r="E3764" s="3">
        <v>44051</v>
      </c>
      <c r="AK3764" s="1"/>
      <c r="AL3764" s="1"/>
      <c r="CB3764" s="4"/>
      <c r="DP3764" s="21">
        <v>0.34117293531707549</v>
      </c>
      <c r="DQ3764" s="21">
        <v>0.34331216845317269</v>
      </c>
      <c r="DR3764" s="21">
        <v>0.35282809877910509</v>
      </c>
      <c r="DT3764" s="72">
        <f t="shared" si="43"/>
        <v>0.34117293531707549</v>
      </c>
      <c r="DU3764" s="72">
        <f t="shared" si="44"/>
        <v>0.34331216845317269</v>
      </c>
      <c r="DV3764" s="72">
        <f t="shared" si="45"/>
        <v>0.35282809877910509</v>
      </c>
    </row>
    <row r="3765" spans="1:126" hidden="1" x14ac:dyDescent="0.25">
      <c r="A3765" s="1" t="s">
        <v>480</v>
      </c>
      <c r="B3765" s="1" t="s">
        <v>392</v>
      </c>
      <c r="C3765" t="s">
        <v>379</v>
      </c>
      <c r="D3765" s="85">
        <v>2020</v>
      </c>
      <c r="E3765" s="3">
        <v>44052</v>
      </c>
      <c r="AK3765" s="1"/>
      <c r="AL3765" s="1"/>
      <c r="CB3765" s="4"/>
      <c r="DP3765" s="21">
        <v>0.34001292155891394</v>
      </c>
      <c r="DQ3765" s="21">
        <v>0.342205899381895</v>
      </c>
      <c r="DR3765" s="21">
        <v>0.35193679719431487</v>
      </c>
      <c r="DT3765" s="72">
        <f t="shared" si="43"/>
        <v>0.34001292155891394</v>
      </c>
      <c r="DU3765" s="72">
        <f t="shared" si="44"/>
        <v>0.342205899381895</v>
      </c>
      <c r="DV3765" s="72">
        <f t="shared" si="45"/>
        <v>0.35193679719431487</v>
      </c>
    </row>
    <row r="3766" spans="1:126" hidden="1" x14ac:dyDescent="0.25">
      <c r="A3766" s="1" t="s">
        <v>480</v>
      </c>
      <c r="B3766" s="1" t="s">
        <v>392</v>
      </c>
      <c r="C3766" t="s">
        <v>379</v>
      </c>
      <c r="D3766" s="85">
        <v>2020</v>
      </c>
      <c r="E3766" s="3">
        <v>44053</v>
      </c>
      <c r="AK3766" s="1"/>
      <c r="AL3766" s="1"/>
      <c r="CB3766" s="4"/>
      <c r="DP3766" s="21">
        <v>0.33911068863589938</v>
      </c>
      <c r="DQ3766" s="21">
        <v>0.34171422423910491</v>
      </c>
      <c r="DR3766" s="21">
        <v>0.35142748200300616</v>
      </c>
      <c r="DT3766" s="72">
        <f t="shared" si="43"/>
        <v>0.33911068863589938</v>
      </c>
      <c r="DU3766" s="72">
        <f t="shared" si="44"/>
        <v>0.34171422423910491</v>
      </c>
      <c r="DV3766" s="72">
        <f t="shared" si="45"/>
        <v>0.35142748200300616</v>
      </c>
    </row>
    <row r="3767" spans="1:126" hidden="1" x14ac:dyDescent="0.25">
      <c r="A3767" s="1" t="s">
        <v>480</v>
      </c>
      <c r="B3767" s="1" t="s">
        <v>392</v>
      </c>
      <c r="C3767" t="s">
        <v>379</v>
      </c>
      <c r="D3767" s="85">
        <v>2020</v>
      </c>
      <c r="E3767" s="3">
        <v>44054</v>
      </c>
      <c r="AK3767" s="1"/>
      <c r="AL3767" s="1"/>
      <c r="CB3767" s="4"/>
      <c r="DP3767" s="21">
        <v>0.33782178446016431</v>
      </c>
      <c r="DQ3767" s="21">
        <v>0.34085379273922234</v>
      </c>
      <c r="DR3767" s="21">
        <v>0.35079083801387029</v>
      </c>
      <c r="DT3767" s="72">
        <f t="shared" si="43"/>
        <v>0.33782178446016431</v>
      </c>
      <c r="DU3767" s="72">
        <f t="shared" si="44"/>
        <v>0.34085379273922234</v>
      </c>
      <c r="DV3767" s="72">
        <f t="shared" si="45"/>
        <v>0.35079083801387029</v>
      </c>
    </row>
    <row r="3768" spans="1:126" hidden="1" x14ac:dyDescent="0.25">
      <c r="A3768" s="1" t="s">
        <v>480</v>
      </c>
      <c r="B3768" s="1" t="s">
        <v>392</v>
      </c>
      <c r="C3768" t="s">
        <v>379</v>
      </c>
      <c r="D3768" s="85">
        <v>2020</v>
      </c>
      <c r="E3768" s="3">
        <v>44055</v>
      </c>
      <c r="AK3768" s="1"/>
      <c r="AL3768" s="1"/>
      <c r="CB3768" s="4"/>
      <c r="DP3768" s="21">
        <v>0.33691955153714975</v>
      </c>
      <c r="DQ3768" s="21">
        <v>0.34023919881073472</v>
      </c>
      <c r="DR3768" s="21">
        <v>0.35104549560952464</v>
      </c>
      <c r="DT3768" s="72">
        <f t="shared" si="43"/>
        <v>0.33691955153714975</v>
      </c>
      <c r="DU3768" s="72">
        <f t="shared" si="44"/>
        <v>0.34023919881073472</v>
      </c>
      <c r="DV3768" s="72">
        <f t="shared" si="45"/>
        <v>0.35104549560952464</v>
      </c>
    </row>
    <row r="3769" spans="1:126" hidden="1" x14ac:dyDescent="0.25">
      <c r="A3769" s="1" t="s">
        <v>480</v>
      </c>
      <c r="B3769" s="1" t="s">
        <v>392</v>
      </c>
      <c r="C3769" t="s">
        <v>379</v>
      </c>
      <c r="D3769" s="85">
        <v>2020</v>
      </c>
      <c r="E3769" s="3">
        <v>44056</v>
      </c>
      <c r="AK3769" s="1"/>
      <c r="AL3769" s="1"/>
      <c r="CB3769" s="4"/>
      <c r="DP3769" s="21">
        <v>0.33550175694384116</v>
      </c>
      <c r="DQ3769" s="21">
        <v>0.33999336123933965</v>
      </c>
      <c r="DR3769" s="21">
        <v>0.35040885162038876</v>
      </c>
      <c r="DT3769" s="72">
        <f t="shared" ref="DT3769:DT3832" si="46">DP3769</f>
        <v>0.33550175694384116</v>
      </c>
      <c r="DU3769" s="72">
        <f t="shared" ref="DU3769:DU3832" si="47">DQ3769</f>
        <v>0.33999336123933965</v>
      </c>
      <c r="DV3769" s="72">
        <f t="shared" ref="DV3769:DV3832" si="48">DR3769</f>
        <v>0.35040885162038876</v>
      </c>
    </row>
    <row r="3770" spans="1:126" hidden="1" x14ac:dyDescent="0.25">
      <c r="A3770" s="1" t="s">
        <v>480</v>
      </c>
      <c r="B3770" s="1" t="s">
        <v>392</v>
      </c>
      <c r="C3770" t="s">
        <v>379</v>
      </c>
      <c r="D3770" s="85">
        <v>2020</v>
      </c>
      <c r="E3770" s="3">
        <v>44057</v>
      </c>
      <c r="AK3770" s="1"/>
      <c r="AL3770" s="1"/>
      <c r="CB3770" s="4"/>
      <c r="DP3770" s="21">
        <v>0.33395507193295909</v>
      </c>
      <c r="DQ3770" s="21">
        <v>0.33950168609654957</v>
      </c>
      <c r="DR3770" s="21">
        <v>0.35117282440735181</v>
      </c>
      <c r="DT3770" s="72">
        <f t="shared" si="46"/>
        <v>0.33395507193295909</v>
      </c>
      <c r="DU3770" s="72">
        <f t="shared" si="47"/>
        <v>0.33950168609654957</v>
      </c>
      <c r="DV3770" s="72">
        <f t="shared" si="48"/>
        <v>0.35117282440735181</v>
      </c>
    </row>
    <row r="3771" spans="1:126" hidden="1" x14ac:dyDescent="0.25">
      <c r="A3771" s="1" t="s">
        <v>480</v>
      </c>
      <c r="B3771" s="1" t="s">
        <v>392</v>
      </c>
      <c r="C3771" t="s">
        <v>379</v>
      </c>
      <c r="D3771" s="85">
        <v>2020</v>
      </c>
      <c r="E3771" s="3">
        <v>44058</v>
      </c>
      <c r="AK3771" s="1"/>
      <c r="AL3771" s="1"/>
      <c r="CB3771" s="4"/>
      <c r="DP3771" s="21">
        <v>0.33356840068023857</v>
      </c>
      <c r="DQ3771" s="21">
        <v>0.33876417338236448</v>
      </c>
      <c r="DR3771" s="21">
        <v>0.34964487883342565</v>
      </c>
      <c r="DT3771" s="72">
        <f t="shared" si="46"/>
        <v>0.33356840068023857</v>
      </c>
      <c r="DU3771" s="72">
        <f t="shared" si="47"/>
        <v>0.33876417338236448</v>
      </c>
      <c r="DV3771" s="72">
        <f t="shared" si="48"/>
        <v>0.34964487883342565</v>
      </c>
    </row>
    <row r="3772" spans="1:126" hidden="1" x14ac:dyDescent="0.25">
      <c r="A3772" s="1" t="s">
        <v>480</v>
      </c>
      <c r="B3772" s="1" t="s">
        <v>392</v>
      </c>
      <c r="C3772" t="s">
        <v>379</v>
      </c>
      <c r="D3772" s="85">
        <v>2020</v>
      </c>
      <c r="E3772" s="3">
        <v>44059</v>
      </c>
      <c r="AK3772" s="1"/>
      <c r="AL3772" s="1"/>
      <c r="CB3772" s="4"/>
      <c r="DP3772" s="21">
        <v>0.33253727733965049</v>
      </c>
      <c r="DQ3772" s="21">
        <v>0.33790374188248185</v>
      </c>
      <c r="DR3772" s="21">
        <v>0.35015419402473441</v>
      </c>
      <c r="DT3772" s="72">
        <f t="shared" si="46"/>
        <v>0.33253727733965049</v>
      </c>
      <c r="DU3772" s="72">
        <f t="shared" si="47"/>
        <v>0.33790374188248185</v>
      </c>
      <c r="DV3772" s="72">
        <f t="shared" si="48"/>
        <v>0.35015419402473441</v>
      </c>
    </row>
    <row r="3773" spans="1:126" hidden="1" x14ac:dyDescent="0.25">
      <c r="A3773" s="1" t="s">
        <v>480</v>
      </c>
      <c r="B3773" s="1" t="s">
        <v>392</v>
      </c>
      <c r="C3773" t="s">
        <v>379</v>
      </c>
      <c r="D3773" s="85">
        <v>2020</v>
      </c>
      <c r="E3773" s="3">
        <v>44060</v>
      </c>
      <c r="AK3773" s="1"/>
      <c r="AL3773" s="1"/>
      <c r="CB3773" s="4"/>
      <c r="DP3773" s="21">
        <v>0.33215060608692998</v>
      </c>
      <c r="DQ3773" s="21">
        <v>0.33692039159690168</v>
      </c>
      <c r="DR3773" s="21">
        <v>0.34862624845080825</v>
      </c>
      <c r="DT3773" s="72">
        <f t="shared" si="46"/>
        <v>0.33215060608692998</v>
      </c>
      <c r="DU3773" s="72">
        <f t="shared" si="47"/>
        <v>0.33692039159690168</v>
      </c>
      <c r="DV3773" s="72">
        <f t="shared" si="48"/>
        <v>0.34862624845080825</v>
      </c>
    </row>
    <row r="3774" spans="1:126" hidden="1" x14ac:dyDescent="0.25">
      <c r="A3774" s="1" t="s">
        <v>480</v>
      </c>
      <c r="B3774" s="1" t="s">
        <v>392</v>
      </c>
      <c r="C3774" t="s">
        <v>379</v>
      </c>
      <c r="D3774" s="85">
        <v>2020</v>
      </c>
      <c r="E3774" s="3">
        <v>44061</v>
      </c>
      <c r="AK3774" s="1"/>
      <c r="AL3774" s="1"/>
      <c r="CB3774" s="4"/>
      <c r="DP3774" s="21">
        <v>0.33073281149362138</v>
      </c>
      <c r="DQ3774" s="21">
        <v>0.33556828495422897</v>
      </c>
      <c r="DR3774" s="21">
        <v>0.3478622756638452</v>
      </c>
      <c r="DT3774" s="72">
        <f t="shared" si="46"/>
        <v>0.33073281149362138</v>
      </c>
      <c r="DU3774" s="72">
        <f t="shared" si="47"/>
        <v>0.33556828495422897</v>
      </c>
      <c r="DV3774" s="72">
        <f t="shared" si="48"/>
        <v>0.3478622756638452</v>
      </c>
    </row>
    <row r="3775" spans="1:126" hidden="1" x14ac:dyDescent="0.25">
      <c r="A3775" s="1" t="s">
        <v>480</v>
      </c>
      <c r="B3775" s="1" t="s">
        <v>392</v>
      </c>
      <c r="C3775" t="s">
        <v>379</v>
      </c>
      <c r="D3775" s="85">
        <v>2020</v>
      </c>
      <c r="E3775" s="3">
        <v>44062</v>
      </c>
      <c r="AK3775" s="1"/>
      <c r="AL3775" s="1"/>
      <c r="CB3775" s="4"/>
      <c r="DP3775" s="21">
        <v>0.33034614024090087</v>
      </c>
      <c r="DQ3775" s="21">
        <v>0.33569120373992645</v>
      </c>
      <c r="DR3775" s="21">
        <v>0.34709830287688215</v>
      </c>
      <c r="DT3775" s="72">
        <f t="shared" si="46"/>
        <v>0.33034614024090087</v>
      </c>
      <c r="DU3775" s="72">
        <f t="shared" si="47"/>
        <v>0.33569120373992645</v>
      </c>
      <c r="DV3775" s="72">
        <f t="shared" si="48"/>
        <v>0.34709830287688215</v>
      </c>
    </row>
    <row r="3776" spans="1:126" hidden="1" x14ac:dyDescent="0.25">
      <c r="A3776" s="1" t="s">
        <v>480</v>
      </c>
      <c r="B3776" s="1" t="s">
        <v>392</v>
      </c>
      <c r="C3776" t="s">
        <v>379</v>
      </c>
      <c r="D3776" s="85">
        <v>2020</v>
      </c>
      <c r="E3776" s="3">
        <v>44063</v>
      </c>
      <c r="AK3776" s="1"/>
      <c r="AL3776" s="1"/>
      <c r="CB3776" s="4"/>
      <c r="DP3776" s="21">
        <v>0.32944390731788631</v>
      </c>
      <c r="DQ3776" s="21">
        <v>0.33581412252562404</v>
      </c>
      <c r="DR3776" s="21">
        <v>0.3463343300899191</v>
      </c>
      <c r="DT3776" s="72">
        <f t="shared" si="46"/>
        <v>0.32944390731788631</v>
      </c>
      <c r="DU3776" s="72">
        <f t="shared" si="47"/>
        <v>0.33581412252562404</v>
      </c>
      <c r="DV3776" s="72">
        <f t="shared" si="48"/>
        <v>0.3463343300899191</v>
      </c>
    </row>
    <row r="3777" spans="1:126" hidden="1" x14ac:dyDescent="0.25">
      <c r="A3777" s="1" t="s">
        <v>480</v>
      </c>
      <c r="B3777" s="1" t="s">
        <v>392</v>
      </c>
      <c r="C3777" t="s">
        <v>379</v>
      </c>
      <c r="D3777" s="85">
        <v>2020</v>
      </c>
      <c r="E3777" s="3">
        <v>44064</v>
      </c>
      <c r="AK3777" s="1"/>
      <c r="AL3777" s="1"/>
      <c r="CB3777" s="4"/>
      <c r="DP3777" s="21">
        <v>0.33292394859237101</v>
      </c>
      <c r="DQ3777" s="21">
        <v>0.33507660981143889</v>
      </c>
      <c r="DR3777" s="21">
        <v>0.34760761806819085</v>
      </c>
      <c r="DT3777" s="72">
        <f t="shared" si="46"/>
        <v>0.33292394859237101</v>
      </c>
      <c r="DU3777" s="72">
        <f t="shared" si="47"/>
        <v>0.33507660981143889</v>
      </c>
      <c r="DV3777" s="72">
        <f t="shared" si="48"/>
        <v>0.34760761806819085</v>
      </c>
    </row>
    <row r="3778" spans="1:126" hidden="1" x14ac:dyDescent="0.25">
      <c r="A3778" s="1" t="s">
        <v>480</v>
      </c>
      <c r="B3778" s="1" t="s">
        <v>392</v>
      </c>
      <c r="C3778" t="s">
        <v>379</v>
      </c>
      <c r="D3778" s="85">
        <v>2020</v>
      </c>
      <c r="E3778" s="3">
        <v>44065</v>
      </c>
      <c r="AK3778" s="1"/>
      <c r="AL3778" s="1"/>
      <c r="CB3778" s="4"/>
      <c r="DP3778" s="21">
        <v>0.33305283900994453</v>
      </c>
      <c r="DQ3778" s="21">
        <v>0.33618287888271653</v>
      </c>
      <c r="DR3778" s="21">
        <v>0.34760761806819085</v>
      </c>
      <c r="DT3778" s="72">
        <f t="shared" si="46"/>
        <v>0.33305283900994453</v>
      </c>
      <c r="DU3778" s="72">
        <f t="shared" si="47"/>
        <v>0.33618287888271653</v>
      </c>
      <c r="DV3778" s="72">
        <f t="shared" si="48"/>
        <v>0.34760761806819085</v>
      </c>
    </row>
    <row r="3779" spans="1:126" hidden="1" x14ac:dyDescent="0.25">
      <c r="A3779" s="1" t="s">
        <v>480</v>
      </c>
      <c r="B3779" s="1" t="s">
        <v>392</v>
      </c>
      <c r="C3779" t="s">
        <v>379</v>
      </c>
      <c r="D3779" s="85">
        <v>2020</v>
      </c>
      <c r="E3779" s="3">
        <v>44066</v>
      </c>
      <c r="AK3779" s="1"/>
      <c r="AL3779" s="1"/>
      <c r="CB3779" s="4"/>
      <c r="DP3779" s="21">
        <v>0.33305283900994453</v>
      </c>
      <c r="DQ3779" s="21">
        <v>0.33667455402550661</v>
      </c>
      <c r="DR3779" s="21">
        <v>0.3473529604725365</v>
      </c>
      <c r="DT3779" s="72">
        <f t="shared" si="46"/>
        <v>0.33305283900994453</v>
      </c>
      <c r="DU3779" s="72">
        <f t="shared" si="47"/>
        <v>0.33667455402550661</v>
      </c>
      <c r="DV3779" s="72">
        <f t="shared" si="48"/>
        <v>0.3473529604725365</v>
      </c>
    </row>
    <row r="3780" spans="1:126" hidden="1" x14ac:dyDescent="0.25">
      <c r="A3780" s="1" t="s">
        <v>480</v>
      </c>
      <c r="B3780" s="1" t="s">
        <v>392</v>
      </c>
      <c r="C3780" t="s">
        <v>379</v>
      </c>
      <c r="D3780" s="85">
        <v>2020</v>
      </c>
      <c r="E3780" s="3">
        <v>44067</v>
      </c>
      <c r="AK3780" s="1"/>
      <c r="AL3780" s="1"/>
      <c r="CB3780" s="4"/>
      <c r="DP3780" s="21">
        <v>0.33434174318567961</v>
      </c>
      <c r="DQ3780" s="21">
        <v>0.33728914795399423</v>
      </c>
      <c r="DR3780" s="21">
        <v>0.3473529604725365</v>
      </c>
      <c r="DT3780" s="72">
        <f t="shared" si="46"/>
        <v>0.33434174318567961</v>
      </c>
      <c r="DU3780" s="72">
        <f t="shared" si="47"/>
        <v>0.33728914795399423</v>
      </c>
      <c r="DV3780" s="72">
        <f t="shared" si="48"/>
        <v>0.3473529604725365</v>
      </c>
    </row>
    <row r="3781" spans="1:126" hidden="1" x14ac:dyDescent="0.25">
      <c r="A3781" s="1" t="s">
        <v>480</v>
      </c>
      <c r="B3781" s="1" t="s">
        <v>392</v>
      </c>
      <c r="C3781" t="s">
        <v>379</v>
      </c>
      <c r="D3781" s="85">
        <v>2020</v>
      </c>
      <c r="E3781" s="3">
        <v>44068</v>
      </c>
      <c r="AK3781" s="1"/>
      <c r="AL3781" s="1"/>
      <c r="CB3781" s="4"/>
      <c r="DP3781" s="21">
        <v>0.3336972910978121</v>
      </c>
      <c r="DQ3781" s="21">
        <v>0.3375349855253893</v>
      </c>
      <c r="DR3781" s="21">
        <v>0.3478622756638452</v>
      </c>
      <c r="DT3781" s="72">
        <f t="shared" si="46"/>
        <v>0.3336972910978121</v>
      </c>
      <c r="DU3781" s="72">
        <f t="shared" si="47"/>
        <v>0.3375349855253893</v>
      </c>
      <c r="DV3781" s="72">
        <f t="shared" si="48"/>
        <v>0.3478622756638452</v>
      </c>
    </row>
    <row r="3782" spans="1:126" hidden="1" x14ac:dyDescent="0.25">
      <c r="A3782" s="1" t="s">
        <v>480</v>
      </c>
      <c r="B3782" s="1" t="s">
        <v>392</v>
      </c>
      <c r="C3782" t="s">
        <v>379</v>
      </c>
      <c r="D3782" s="85">
        <v>2020</v>
      </c>
      <c r="E3782" s="3">
        <v>44069</v>
      </c>
      <c r="AK3782" s="1"/>
      <c r="AL3782" s="1"/>
      <c r="CB3782" s="4"/>
      <c r="DP3782" s="21">
        <v>0.33202171566935645</v>
      </c>
      <c r="DQ3782" s="21">
        <v>0.33778082309678437</v>
      </c>
      <c r="DR3782" s="21">
        <v>0.34722563167470938</v>
      </c>
      <c r="DT3782" s="72">
        <f t="shared" si="46"/>
        <v>0.33202171566935645</v>
      </c>
      <c r="DU3782" s="72">
        <f t="shared" si="47"/>
        <v>0.33778082309678437</v>
      </c>
      <c r="DV3782" s="72">
        <f t="shared" si="48"/>
        <v>0.34722563167470938</v>
      </c>
    </row>
    <row r="3783" spans="1:126" hidden="1" x14ac:dyDescent="0.25">
      <c r="A3783" s="1" t="s">
        <v>480</v>
      </c>
      <c r="B3783" s="1" t="s">
        <v>392</v>
      </c>
      <c r="C3783" t="s">
        <v>379</v>
      </c>
      <c r="D3783" s="85">
        <v>2020</v>
      </c>
      <c r="E3783" s="3">
        <v>44070</v>
      </c>
      <c r="AK3783" s="1"/>
      <c r="AL3783" s="1"/>
      <c r="CB3783" s="4"/>
      <c r="DP3783" s="21">
        <v>0.3297016881530333</v>
      </c>
      <c r="DQ3783" s="21">
        <v>0.33741206673969171</v>
      </c>
      <c r="DR3783" s="21">
        <v>0.34709830287688215</v>
      </c>
      <c r="DT3783" s="72">
        <f t="shared" si="46"/>
        <v>0.3297016881530333</v>
      </c>
      <c r="DU3783" s="72">
        <f t="shared" si="47"/>
        <v>0.33741206673969171</v>
      </c>
      <c r="DV3783" s="72">
        <f t="shared" si="48"/>
        <v>0.34709830287688215</v>
      </c>
    </row>
    <row r="3784" spans="1:126" hidden="1" x14ac:dyDescent="0.25">
      <c r="A3784" s="1" t="s">
        <v>480</v>
      </c>
      <c r="B3784" s="1" t="s">
        <v>392</v>
      </c>
      <c r="C3784" t="s">
        <v>379</v>
      </c>
      <c r="D3784" s="85">
        <v>2020</v>
      </c>
      <c r="E3784" s="3">
        <v>44071</v>
      </c>
      <c r="AK3784" s="1"/>
      <c r="AL3784" s="1"/>
      <c r="CB3784" s="4"/>
      <c r="DP3784" s="21">
        <v>0.32918612648273926</v>
      </c>
      <c r="DQ3784" s="21">
        <v>0.33655163523980913</v>
      </c>
      <c r="DR3784" s="21">
        <v>0.34607967249426475</v>
      </c>
      <c r="DT3784" s="72">
        <f t="shared" si="46"/>
        <v>0.32918612648273926</v>
      </c>
      <c r="DU3784" s="72">
        <f t="shared" si="47"/>
        <v>0.33655163523980913</v>
      </c>
      <c r="DV3784" s="72">
        <f t="shared" si="48"/>
        <v>0.34607967249426475</v>
      </c>
    </row>
    <row r="3785" spans="1:126" hidden="1" x14ac:dyDescent="0.25">
      <c r="A3785" s="1" t="s">
        <v>480</v>
      </c>
      <c r="B3785" s="1" t="s">
        <v>392</v>
      </c>
      <c r="C3785" t="s">
        <v>379</v>
      </c>
      <c r="D3785" s="85">
        <v>2020</v>
      </c>
      <c r="E3785" s="3">
        <v>44072</v>
      </c>
      <c r="AK3785" s="1"/>
      <c r="AL3785" s="1"/>
      <c r="CB3785" s="4"/>
      <c r="DP3785" s="21">
        <v>0.32725277021913668</v>
      </c>
      <c r="DQ3785" s="21">
        <v>0.33618287888271658</v>
      </c>
      <c r="DR3785" s="21">
        <v>0.34607967249426475</v>
      </c>
      <c r="DT3785" s="72">
        <f t="shared" si="46"/>
        <v>0.32725277021913668</v>
      </c>
      <c r="DU3785" s="72">
        <f t="shared" si="47"/>
        <v>0.33618287888271658</v>
      </c>
      <c r="DV3785" s="72">
        <f t="shared" si="48"/>
        <v>0.34607967249426475</v>
      </c>
    </row>
    <row r="3786" spans="1:126" hidden="1" x14ac:dyDescent="0.25">
      <c r="A3786" s="1" t="s">
        <v>480</v>
      </c>
      <c r="B3786" s="1" t="s">
        <v>392</v>
      </c>
      <c r="C3786" t="s">
        <v>379</v>
      </c>
      <c r="D3786" s="85">
        <v>2020</v>
      </c>
      <c r="E3786" s="3">
        <v>44073</v>
      </c>
      <c r="AK3786" s="1"/>
      <c r="AL3786" s="1"/>
      <c r="CB3786" s="4"/>
      <c r="DP3786" s="21">
        <v>0.32428829061494602</v>
      </c>
      <c r="DQ3786" s="21">
        <v>0.33556828495422897</v>
      </c>
      <c r="DR3786" s="21">
        <v>0.34709830287688215</v>
      </c>
      <c r="DT3786" s="72">
        <f t="shared" si="46"/>
        <v>0.32428829061494602</v>
      </c>
      <c r="DU3786" s="72">
        <f t="shared" si="47"/>
        <v>0.33556828495422897</v>
      </c>
      <c r="DV3786" s="72">
        <f t="shared" si="48"/>
        <v>0.34709830287688215</v>
      </c>
    </row>
    <row r="3787" spans="1:126" hidden="1" x14ac:dyDescent="0.25">
      <c r="A3787" s="1" t="s">
        <v>480</v>
      </c>
      <c r="B3787" s="1" t="s">
        <v>392</v>
      </c>
      <c r="C3787" t="s">
        <v>379</v>
      </c>
      <c r="D3787" s="85">
        <v>2020</v>
      </c>
      <c r="E3787" s="3">
        <v>44074</v>
      </c>
      <c r="AK3787" s="1"/>
      <c r="AL3787" s="1"/>
      <c r="CB3787" s="4"/>
      <c r="DP3787" s="21">
        <v>0.32171048226347582</v>
      </c>
      <c r="DQ3787" s="21">
        <v>0.33544536616853143</v>
      </c>
      <c r="DR3787" s="21">
        <v>0.34760761806819085</v>
      </c>
      <c r="DT3787" s="72">
        <f t="shared" si="46"/>
        <v>0.32171048226347582</v>
      </c>
      <c r="DU3787" s="72">
        <f t="shared" si="47"/>
        <v>0.33544536616853143</v>
      </c>
      <c r="DV3787" s="72">
        <f t="shared" si="48"/>
        <v>0.34760761806819085</v>
      </c>
    </row>
    <row r="3788" spans="1:126" hidden="1" x14ac:dyDescent="0.25">
      <c r="A3788" s="1" t="s">
        <v>480</v>
      </c>
      <c r="B3788" s="1" t="s">
        <v>392</v>
      </c>
      <c r="C3788" t="s">
        <v>379</v>
      </c>
      <c r="D3788" s="85">
        <v>2020</v>
      </c>
      <c r="E3788" s="3">
        <v>44075</v>
      </c>
      <c r="AK3788" s="1"/>
      <c r="AL3788" s="1"/>
      <c r="CB3788" s="4"/>
      <c r="DP3788" s="21">
        <v>0.34710189452545687</v>
      </c>
      <c r="DQ3788" s="21">
        <v>0.33433909709725373</v>
      </c>
      <c r="DR3788" s="21">
        <v>0.3473529604725365</v>
      </c>
      <c r="DT3788" s="72">
        <f t="shared" si="46"/>
        <v>0.34710189452545687</v>
      </c>
      <c r="DU3788" s="72">
        <f t="shared" si="47"/>
        <v>0.33433909709725373</v>
      </c>
      <c r="DV3788" s="72">
        <f t="shared" si="48"/>
        <v>0.3473529604725365</v>
      </c>
    </row>
    <row r="3789" spans="1:126" hidden="1" x14ac:dyDescent="0.25">
      <c r="A3789" s="1" t="s">
        <v>480</v>
      </c>
      <c r="B3789" s="1" t="s">
        <v>392</v>
      </c>
      <c r="C3789" t="s">
        <v>379</v>
      </c>
      <c r="D3789" s="85">
        <v>2020</v>
      </c>
      <c r="E3789" s="3">
        <v>44076</v>
      </c>
      <c r="AK3789" s="1"/>
      <c r="AL3789" s="1"/>
      <c r="CB3789" s="4"/>
      <c r="DP3789" s="21">
        <v>0.34271962032795766</v>
      </c>
      <c r="DQ3789" s="21">
        <v>0.33495369102574135</v>
      </c>
      <c r="DR3789" s="21">
        <v>0.34658898768557345</v>
      </c>
      <c r="DT3789" s="72">
        <f t="shared" si="46"/>
        <v>0.34271962032795766</v>
      </c>
      <c r="DU3789" s="72">
        <f t="shared" si="47"/>
        <v>0.33495369102574135</v>
      </c>
      <c r="DV3789" s="72">
        <f t="shared" si="48"/>
        <v>0.34658898768557345</v>
      </c>
    </row>
    <row r="3790" spans="1:126" hidden="1" x14ac:dyDescent="0.25">
      <c r="A3790" s="1" t="s">
        <v>480</v>
      </c>
      <c r="B3790" s="1" t="s">
        <v>392</v>
      </c>
      <c r="C3790" t="s">
        <v>379</v>
      </c>
      <c r="D3790" s="85">
        <v>2020</v>
      </c>
      <c r="E3790" s="3">
        <v>44077</v>
      </c>
      <c r="AK3790" s="1"/>
      <c r="AL3790" s="1"/>
      <c r="CB3790" s="4"/>
      <c r="DP3790" s="21">
        <v>0.33911068863589938</v>
      </c>
      <c r="DQ3790" s="21">
        <v>0.3345849346686488</v>
      </c>
      <c r="DR3790" s="21">
        <v>0.34531569970730169</v>
      </c>
      <c r="DT3790" s="72">
        <f t="shared" si="46"/>
        <v>0.33911068863589938</v>
      </c>
      <c r="DU3790" s="72">
        <f t="shared" si="47"/>
        <v>0.3345849346686488</v>
      </c>
      <c r="DV3790" s="72">
        <f t="shared" si="48"/>
        <v>0.34531569970730169</v>
      </c>
    </row>
    <row r="3791" spans="1:126" hidden="1" x14ac:dyDescent="0.25">
      <c r="A3791" s="1" t="s">
        <v>480</v>
      </c>
      <c r="B3791" s="1" t="s">
        <v>392</v>
      </c>
      <c r="C3791" t="s">
        <v>379</v>
      </c>
      <c r="D3791" s="85">
        <v>2020</v>
      </c>
      <c r="E3791" s="3">
        <v>44078</v>
      </c>
      <c r="AK3791" s="1"/>
      <c r="AL3791" s="1"/>
      <c r="CB3791" s="4"/>
      <c r="DP3791" s="21">
        <v>0.33640398986685571</v>
      </c>
      <c r="DQ3791" s="21">
        <v>0.33581412252562398</v>
      </c>
      <c r="DR3791" s="21">
        <v>0.34531569970730169</v>
      </c>
      <c r="DT3791" s="72">
        <f t="shared" si="46"/>
        <v>0.33640398986685571</v>
      </c>
      <c r="DU3791" s="72">
        <f t="shared" si="47"/>
        <v>0.33581412252562398</v>
      </c>
      <c r="DV3791" s="72">
        <f t="shared" si="48"/>
        <v>0.34531569970730169</v>
      </c>
    </row>
    <row r="3792" spans="1:126" hidden="1" x14ac:dyDescent="0.25">
      <c r="A3792" s="1" t="s">
        <v>480</v>
      </c>
      <c r="B3792" s="1" t="s">
        <v>392</v>
      </c>
      <c r="C3792" t="s">
        <v>379</v>
      </c>
      <c r="D3792" s="85">
        <v>2020</v>
      </c>
      <c r="E3792" s="3">
        <v>44079</v>
      </c>
      <c r="AK3792" s="1"/>
      <c r="AL3792" s="1"/>
      <c r="CB3792" s="4"/>
      <c r="DP3792" s="21">
        <v>0.33356840068023852</v>
      </c>
      <c r="DQ3792" s="21">
        <v>0.33618287888271653</v>
      </c>
      <c r="DR3792" s="21">
        <v>0.34480638451599299</v>
      </c>
      <c r="DT3792" s="72">
        <f t="shared" si="46"/>
        <v>0.33356840068023852</v>
      </c>
      <c r="DU3792" s="72">
        <f t="shared" si="47"/>
        <v>0.33618287888271653</v>
      </c>
      <c r="DV3792" s="72">
        <f t="shared" si="48"/>
        <v>0.34480638451599299</v>
      </c>
    </row>
    <row r="3793" spans="1:126" hidden="1" x14ac:dyDescent="0.25">
      <c r="A3793" s="1" t="s">
        <v>480</v>
      </c>
      <c r="B3793" s="1" t="s">
        <v>392</v>
      </c>
      <c r="C3793" t="s">
        <v>379</v>
      </c>
      <c r="D3793" s="85">
        <v>2020</v>
      </c>
      <c r="E3793" s="3">
        <v>44080</v>
      </c>
      <c r="AK3793" s="1"/>
      <c r="AL3793" s="1"/>
      <c r="CB3793" s="4"/>
      <c r="DP3793" s="21">
        <v>0.33176393483420941</v>
      </c>
      <c r="DQ3793" s="21">
        <v>0.33630579766841406</v>
      </c>
      <c r="DR3793" s="21">
        <v>0.34582501489861039</v>
      </c>
      <c r="DT3793" s="72">
        <f t="shared" si="46"/>
        <v>0.33176393483420941</v>
      </c>
      <c r="DU3793" s="72">
        <f t="shared" si="47"/>
        <v>0.33630579766841406</v>
      </c>
      <c r="DV3793" s="72">
        <f t="shared" si="48"/>
        <v>0.34582501489861039</v>
      </c>
    </row>
    <row r="3794" spans="1:126" hidden="1" x14ac:dyDescent="0.25">
      <c r="A3794" s="1" t="s">
        <v>480</v>
      </c>
      <c r="B3794" s="1" t="s">
        <v>392</v>
      </c>
      <c r="C3794" t="s">
        <v>379</v>
      </c>
      <c r="D3794" s="85">
        <v>2020</v>
      </c>
      <c r="E3794" s="3">
        <v>44081</v>
      </c>
      <c r="AK3794" s="1"/>
      <c r="AL3794" s="1"/>
      <c r="CB3794" s="4"/>
      <c r="DP3794" s="21">
        <v>0.32944390731788631</v>
      </c>
      <c r="DQ3794" s="21">
        <v>0.33655163523980913</v>
      </c>
      <c r="DR3794" s="21">
        <v>0.34544302850512887</v>
      </c>
      <c r="DT3794" s="72">
        <f t="shared" si="46"/>
        <v>0.32944390731788631</v>
      </c>
      <c r="DU3794" s="72">
        <f t="shared" si="47"/>
        <v>0.33655163523980913</v>
      </c>
      <c r="DV3794" s="72">
        <f t="shared" si="48"/>
        <v>0.34544302850512887</v>
      </c>
    </row>
    <row r="3795" spans="1:126" hidden="1" x14ac:dyDescent="0.25">
      <c r="A3795" s="1" t="s">
        <v>480</v>
      </c>
      <c r="B3795" s="1" t="s">
        <v>392</v>
      </c>
      <c r="C3795" t="s">
        <v>379</v>
      </c>
      <c r="D3795" s="85">
        <v>2020</v>
      </c>
      <c r="E3795" s="3">
        <v>44082</v>
      </c>
      <c r="AK3795" s="1"/>
      <c r="AL3795" s="1"/>
      <c r="CB3795" s="4"/>
      <c r="DP3795" s="21">
        <v>0.32660831813126912</v>
      </c>
      <c r="DQ3795" s="21">
        <v>0.33581412252562398</v>
      </c>
      <c r="DR3795" s="21">
        <v>0.34531569970730169</v>
      </c>
      <c r="DT3795" s="72">
        <f t="shared" si="46"/>
        <v>0.32660831813126912</v>
      </c>
      <c r="DU3795" s="72">
        <f t="shared" si="47"/>
        <v>0.33581412252562398</v>
      </c>
      <c r="DV3795" s="72">
        <f t="shared" si="48"/>
        <v>0.34531569970730169</v>
      </c>
    </row>
    <row r="3796" spans="1:126" hidden="1" x14ac:dyDescent="0.25">
      <c r="A3796" s="1" t="s">
        <v>480</v>
      </c>
      <c r="B3796" s="1" t="s">
        <v>392</v>
      </c>
      <c r="C3796" t="s">
        <v>379</v>
      </c>
      <c r="D3796" s="85">
        <v>2020</v>
      </c>
      <c r="E3796" s="3">
        <v>44083</v>
      </c>
      <c r="AK3796" s="1"/>
      <c r="AL3796" s="1"/>
      <c r="CB3796" s="4"/>
      <c r="DP3796" s="21">
        <v>0.32428829061494596</v>
      </c>
      <c r="DQ3796" s="21">
        <v>0.3353224473828339</v>
      </c>
      <c r="DR3796" s="21">
        <v>0.34506104211164734</v>
      </c>
      <c r="DT3796" s="72">
        <f t="shared" si="46"/>
        <v>0.32428829061494596</v>
      </c>
      <c r="DU3796" s="72">
        <f t="shared" si="47"/>
        <v>0.3353224473828339</v>
      </c>
      <c r="DV3796" s="72">
        <f t="shared" si="48"/>
        <v>0.34506104211164734</v>
      </c>
    </row>
    <row r="3797" spans="1:126" hidden="1" x14ac:dyDescent="0.25">
      <c r="A3797" s="1" t="s">
        <v>480</v>
      </c>
      <c r="B3797" s="1" t="s">
        <v>392</v>
      </c>
      <c r="C3797" t="s">
        <v>379</v>
      </c>
      <c r="D3797" s="85">
        <v>2020</v>
      </c>
      <c r="E3797" s="3">
        <v>44084</v>
      </c>
      <c r="AK3797" s="1"/>
      <c r="AL3797" s="1"/>
      <c r="CB3797" s="4"/>
      <c r="DP3797" s="21">
        <v>0.33911068863589938</v>
      </c>
      <c r="DQ3797" s="21">
        <v>0.33335574681167363</v>
      </c>
      <c r="DR3797" s="21">
        <v>0.34607967249426475</v>
      </c>
      <c r="DT3797" s="72">
        <f t="shared" si="46"/>
        <v>0.33911068863589938</v>
      </c>
      <c r="DU3797" s="72">
        <f t="shared" si="47"/>
        <v>0.33335574681167363</v>
      </c>
      <c r="DV3797" s="72">
        <f t="shared" si="48"/>
        <v>0.34607967249426475</v>
      </c>
    </row>
    <row r="3798" spans="1:126" hidden="1" x14ac:dyDescent="0.25">
      <c r="A3798" s="1" t="s">
        <v>480</v>
      </c>
      <c r="B3798" s="1" t="s">
        <v>392</v>
      </c>
      <c r="C3798" t="s">
        <v>379</v>
      </c>
      <c r="D3798" s="85">
        <v>2020</v>
      </c>
      <c r="E3798" s="3">
        <v>44085</v>
      </c>
      <c r="AK3798" s="1"/>
      <c r="AL3798" s="1"/>
      <c r="CB3798" s="4"/>
      <c r="DP3798" s="21">
        <v>0.34826190828361847</v>
      </c>
      <c r="DQ3798" s="21">
        <v>0.33519952859713642</v>
      </c>
      <c r="DR3798" s="21">
        <v>0.34569768610078322</v>
      </c>
      <c r="DT3798" s="72">
        <f t="shared" si="46"/>
        <v>0.34826190828361847</v>
      </c>
      <c r="DU3798" s="72">
        <f t="shared" si="47"/>
        <v>0.33519952859713642</v>
      </c>
      <c r="DV3798" s="72">
        <f t="shared" si="48"/>
        <v>0.34569768610078322</v>
      </c>
    </row>
    <row r="3799" spans="1:126" hidden="1" x14ac:dyDescent="0.25">
      <c r="A3799" s="1" t="s">
        <v>480</v>
      </c>
      <c r="B3799" s="1" t="s">
        <v>392</v>
      </c>
      <c r="C3799" t="s">
        <v>379</v>
      </c>
      <c r="D3799" s="85">
        <v>2020</v>
      </c>
      <c r="E3799" s="3">
        <v>44086</v>
      </c>
      <c r="AK3799" s="1"/>
      <c r="AL3799" s="1"/>
      <c r="CB3799" s="4"/>
      <c r="DP3799" s="21">
        <v>0.34246183949281062</v>
      </c>
      <c r="DQ3799" s="21">
        <v>0.33483077224004382</v>
      </c>
      <c r="DR3799" s="21">
        <v>0.34429706932468429</v>
      </c>
      <c r="DT3799" s="72">
        <f t="shared" si="46"/>
        <v>0.34246183949281062</v>
      </c>
      <c r="DU3799" s="72">
        <f t="shared" si="47"/>
        <v>0.33483077224004382</v>
      </c>
      <c r="DV3799" s="72">
        <f t="shared" si="48"/>
        <v>0.34429706932468429</v>
      </c>
    </row>
    <row r="3800" spans="1:126" hidden="1" x14ac:dyDescent="0.25">
      <c r="A3800" s="1" t="s">
        <v>480</v>
      </c>
      <c r="B3800" s="1" t="s">
        <v>392</v>
      </c>
      <c r="C3800" t="s">
        <v>379</v>
      </c>
      <c r="D3800" s="85">
        <v>2020</v>
      </c>
      <c r="E3800" s="3">
        <v>44087</v>
      </c>
      <c r="AK3800" s="1"/>
      <c r="AL3800" s="1"/>
      <c r="CB3800" s="4"/>
      <c r="DP3800" s="21">
        <v>0.33898179821832586</v>
      </c>
      <c r="DQ3800" s="21">
        <v>0.33556828495422897</v>
      </c>
      <c r="DR3800" s="21">
        <v>0.34442439812251147</v>
      </c>
      <c r="DT3800" s="72">
        <f t="shared" si="46"/>
        <v>0.33898179821832586</v>
      </c>
      <c r="DU3800" s="72">
        <f t="shared" si="47"/>
        <v>0.33556828495422897</v>
      </c>
      <c r="DV3800" s="72">
        <f t="shared" si="48"/>
        <v>0.34442439812251147</v>
      </c>
    </row>
    <row r="3801" spans="1:126" hidden="1" x14ac:dyDescent="0.25">
      <c r="A3801" s="1" t="s">
        <v>480</v>
      </c>
      <c r="B3801" s="1" t="s">
        <v>392</v>
      </c>
      <c r="C3801" t="s">
        <v>379</v>
      </c>
      <c r="D3801" s="85">
        <v>2020</v>
      </c>
      <c r="E3801" s="3">
        <v>44088</v>
      </c>
      <c r="AK3801" s="1"/>
      <c r="AL3801" s="1"/>
      <c r="CB3801" s="4"/>
      <c r="DP3801" s="21">
        <v>0.33563064736141468</v>
      </c>
      <c r="DQ3801" s="21">
        <v>0.33618287888271658</v>
      </c>
      <c r="DR3801" s="21">
        <v>0.34429706932468429</v>
      </c>
      <c r="DT3801" s="72">
        <f t="shared" si="46"/>
        <v>0.33563064736141468</v>
      </c>
      <c r="DU3801" s="72">
        <f t="shared" si="47"/>
        <v>0.33618287888271658</v>
      </c>
      <c r="DV3801" s="72">
        <f t="shared" si="48"/>
        <v>0.34429706932468429</v>
      </c>
    </row>
    <row r="3802" spans="1:126" hidden="1" x14ac:dyDescent="0.25">
      <c r="A3802" s="1" t="s">
        <v>480</v>
      </c>
      <c r="B3802" s="1" t="s">
        <v>392</v>
      </c>
      <c r="C3802" t="s">
        <v>379</v>
      </c>
      <c r="D3802" s="85">
        <v>2020</v>
      </c>
      <c r="E3802" s="3">
        <v>44089</v>
      </c>
      <c r="AK3802" s="1"/>
      <c r="AL3802" s="1"/>
      <c r="CB3802" s="4"/>
      <c r="DP3802" s="21">
        <v>0.32789722230700419</v>
      </c>
      <c r="DQ3802" s="21">
        <v>0.33593704131132152</v>
      </c>
      <c r="DR3802" s="21">
        <v>0.34455172692033864</v>
      </c>
      <c r="DT3802" s="72">
        <f t="shared" si="46"/>
        <v>0.32789722230700419</v>
      </c>
      <c r="DU3802" s="72">
        <f t="shared" si="47"/>
        <v>0.33593704131132152</v>
      </c>
      <c r="DV3802" s="72">
        <f t="shared" si="48"/>
        <v>0.34455172692033864</v>
      </c>
    </row>
    <row r="3803" spans="1:126" hidden="1" x14ac:dyDescent="0.25">
      <c r="A3803" s="1" t="s">
        <v>480</v>
      </c>
      <c r="B3803" s="1" t="s">
        <v>392</v>
      </c>
      <c r="C3803" t="s">
        <v>379</v>
      </c>
      <c r="D3803" s="85">
        <v>2020</v>
      </c>
      <c r="E3803" s="3">
        <v>44090</v>
      </c>
      <c r="AK3803" s="1"/>
      <c r="AL3803" s="1"/>
      <c r="CB3803" s="4"/>
      <c r="DP3803" s="21">
        <v>0.32415940019737249</v>
      </c>
      <c r="DQ3803" s="21">
        <v>0.33483077224004382</v>
      </c>
      <c r="DR3803" s="21">
        <v>0.34353309653772124</v>
      </c>
      <c r="DT3803" s="72">
        <f t="shared" si="46"/>
        <v>0.32415940019737249</v>
      </c>
      <c r="DU3803" s="72">
        <f t="shared" si="47"/>
        <v>0.33483077224004382</v>
      </c>
      <c r="DV3803" s="72">
        <f t="shared" si="48"/>
        <v>0.34353309653772124</v>
      </c>
    </row>
    <row r="3804" spans="1:126" hidden="1" x14ac:dyDescent="0.25">
      <c r="A3804" s="1" t="s">
        <v>480</v>
      </c>
      <c r="B3804" s="1" t="s">
        <v>392</v>
      </c>
      <c r="C3804" t="s">
        <v>379</v>
      </c>
      <c r="D3804" s="85">
        <v>2020</v>
      </c>
      <c r="E3804" s="3">
        <v>44091</v>
      </c>
      <c r="AK3804" s="1"/>
      <c r="AL3804" s="1"/>
      <c r="CB3804" s="4"/>
      <c r="DP3804" s="21">
        <v>0.32158159184590229</v>
      </c>
      <c r="DQ3804" s="21">
        <v>0.33372450316876612</v>
      </c>
      <c r="DR3804" s="21">
        <v>0.34353309653772124</v>
      </c>
      <c r="DT3804" s="72">
        <f t="shared" si="46"/>
        <v>0.32158159184590229</v>
      </c>
      <c r="DU3804" s="72">
        <f t="shared" si="47"/>
        <v>0.33372450316876612</v>
      </c>
      <c r="DV3804" s="72">
        <f t="shared" si="48"/>
        <v>0.34353309653772124</v>
      </c>
    </row>
    <row r="3805" spans="1:126" hidden="1" x14ac:dyDescent="0.25">
      <c r="A3805" s="1" t="s">
        <v>480</v>
      </c>
      <c r="B3805" s="1" t="s">
        <v>392</v>
      </c>
      <c r="C3805" t="s">
        <v>379</v>
      </c>
      <c r="D3805" s="85">
        <v>2020</v>
      </c>
      <c r="E3805" s="3">
        <v>44092</v>
      </c>
      <c r="AK3805" s="1"/>
      <c r="AL3805" s="1"/>
      <c r="CB3805" s="4"/>
      <c r="DP3805" s="21">
        <v>0.32712387980156316</v>
      </c>
      <c r="DQ3805" s="21">
        <v>0.33310990924027861</v>
      </c>
      <c r="DR3805" s="21">
        <v>0.34455172692033864</v>
      </c>
      <c r="DT3805" s="72">
        <f t="shared" si="46"/>
        <v>0.32712387980156316</v>
      </c>
      <c r="DU3805" s="72">
        <f t="shared" si="47"/>
        <v>0.33310990924027861</v>
      </c>
      <c r="DV3805" s="72">
        <f t="shared" si="48"/>
        <v>0.34455172692033864</v>
      </c>
    </row>
    <row r="3806" spans="1:126" hidden="1" x14ac:dyDescent="0.25">
      <c r="A3806" s="1" t="s">
        <v>480</v>
      </c>
      <c r="B3806" s="1" t="s">
        <v>392</v>
      </c>
      <c r="C3806" t="s">
        <v>379</v>
      </c>
      <c r="D3806" s="85">
        <v>2020</v>
      </c>
      <c r="E3806" s="3">
        <v>44093</v>
      </c>
      <c r="AK3806" s="1"/>
      <c r="AL3806" s="1"/>
      <c r="CB3806" s="4"/>
      <c r="DP3806" s="21">
        <v>0.32325716727435788</v>
      </c>
      <c r="DQ3806" s="21">
        <v>0.33286407166888354</v>
      </c>
      <c r="DR3806" s="21">
        <v>0.34378775413337559</v>
      </c>
      <c r="DT3806" s="72">
        <f t="shared" si="46"/>
        <v>0.32325716727435788</v>
      </c>
      <c r="DU3806" s="72">
        <f t="shared" si="47"/>
        <v>0.33286407166888354</v>
      </c>
      <c r="DV3806" s="72">
        <f t="shared" si="48"/>
        <v>0.34378775413337559</v>
      </c>
    </row>
    <row r="3807" spans="1:126" hidden="1" x14ac:dyDescent="0.25">
      <c r="A3807" s="1" t="s">
        <v>480</v>
      </c>
      <c r="B3807" s="1" t="s">
        <v>392</v>
      </c>
      <c r="C3807" t="s">
        <v>379</v>
      </c>
      <c r="D3807" s="85">
        <v>2020</v>
      </c>
      <c r="E3807" s="3">
        <v>44094</v>
      </c>
      <c r="AK3807" s="1"/>
      <c r="AL3807" s="1"/>
      <c r="CB3807" s="4"/>
      <c r="DP3807" s="21">
        <v>0.32067935892288774</v>
      </c>
      <c r="DQ3807" s="21">
        <v>0.33212655895469839</v>
      </c>
      <c r="DR3807" s="21">
        <v>0.34353309653772124</v>
      </c>
      <c r="DT3807" s="72">
        <f t="shared" si="46"/>
        <v>0.32067935892288774</v>
      </c>
      <c r="DU3807" s="72">
        <f t="shared" si="47"/>
        <v>0.33212655895469839</v>
      </c>
      <c r="DV3807" s="72">
        <f t="shared" si="48"/>
        <v>0.34353309653772124</v>
      </c>
    </row>
    <row r="3808" spans="1:126" hidden="1" x14ac:dyDescent="0.25">
      <c r="A3808" s="1" t="s">
        <v>480</v>
      </c>
      <c r="B3808" s="1" t="s">
        <v>392</v>
      </c>
      <c r="C3808" t="s">
        <v>379</v>
      </c>
      <c r="D3808" s="85">
        <v>2020</v>
      </c>
      <c r="E3808" s="3">
        <v>44095</v>
      </c>
      <c r="AK3808" s="1"/>
      <c r="AL3808" s="1"/>
      <c r="CB3808" s="4"/>
      <c r="DP3808" s="21">
        <v>0.31681264639568252</v>
      </c>
      <c r="DQ3808" s="21">
        <v>0.33114320866911828</v>
      </c>
      <c r="DR3808" s="21">
        <v>0.34518837090947452</v>
      </c>
      <c r="DT3808" s="72">
        <f t="shared" si="46"/>
        <v>0.31681264639568252</v>
      </c>
      <c r="DU3808" s="72">
        <f t="shared" si="47"/>
        <v>0.33114320866911828</v>
      </c>
      <c r="DV3808" s="72">
        <f t="shared" si="48"/>
        <v>0.34518837090947452</v>
      </c>
    </row>
    <row r="3809" spans="1:126" hidden="1" x14ac:dyDescent="0.25">
      <c r="A3809" s="1" t="s">
        <v>480</v>
      </c>
      <c r="B3809" s="1" t="s">
        <v>392</v>
      </c>
      <c r="C3809" t="s">
        <v>379</v>
      </c>
      <c r="D3809" s="85">
        <v>2020</v>
      </c>
      <c r="E3809" s="3">
        <v>44096</v>
      </c>
      <c r="AK3809" s="1"/>
      <c r="AL3809" s="1"/>
      <c r="CB3809" s="4"/>
      <c r="DP3809" s="21">
        <v>0.3129459338684773</v>
      </c>
      <c r="DQ3809" s="21">
        <v>0.32979110202644552</v>
      </c>
      <c r="DR3809" s="21">
        <v>0.34544302850512887</v>
      </c>
      <c r="DT3809" s="72">
        <f t="shared" si="46"/>
        <v>0.3129459338684773</v>
      </c>
      <c r="DU3809" s="72">
        <f t="shared" si="47"/>
        <v>0.32979110202644552</v>
      </c>
      <c r="DV3809" s="72">
        <f t="shared" si="48"/>
        <v>0.34544302850512887</v>
      </c>
    </row>
    <row r="3810" spans="1:126" hidden="1" x14ac:dyDescent="0.25">
      <c r="A3810" s="1" t="s">
        <v>480</v>
      </c>
      <c r="B3810" s="1" t="s">
        <v>392</v>
      </c>
      <c r="C3810" t="s">
        <v>379</v>
      </c>
      <c r="D3810" s="85">
        <v>2020</v>
      </c>
      <c r="E3810" s="3">
        <v>44097</v>
      </c>
      <c r="AK3810" s="1"/>
      <c r="AL3810" s="1"/>
      <c r="CB3810" s="4"/>
      <c r="DP3810" s="21">
        <v>0.3059858513195079</v>
      </c>
      <c r="DQ3810" s="21">
        <v>0.32966818324074798</v>
      </c>
      <c r="DR3810" s="21">
        <v>0.34467905571816582</v>
      </c>
      <c r="DT3810" s="72">
        <f t="shared" si="46"/>
        <v>0.3059858513195079</v>
      </c>
      <c r="DU3810" s="72">
        <f t="shared" si="47"/>
        <v>0.32966818324074798</v>
      </c>
      <c r="DV3810" s="72">
        <f t="shared" si="48"/>
        <v>0.34467905571816582</v>
      </c>
    </row>
    <row r="3811" spans="1:126" hidden="1" x14ac:dyDescent="0.25">
      <c r="A3811" s="1" t="s">
        <v>480</v>
      </c>
      <c r="B3811" s="1" t="s">
        <v>392</v>
      </c>
      <c r="C3811" t="s">
        <v>379</v>
      </c>
      <c r="D3811" s="85">
        <v>2020</v>
      </c>
      <c r="E3811" s="3">
        <v>44098</v>
      </c>
      <c r="AK3811" s="1"/>
      <c r="AL3811" s="1"/>
      <c r="CB3811" s="4"/>
      <c r="DP3811" s="21">
        <v>0.29941244002325895</v>
      </c>
      <c r="DQ3811" s="21">
        <v>0.32770148266958771</v>
      </c>
      <c r="DR3811" s="21">
        <v>0.34429706932468429</v>
      </c>
      <c r="DT3811" s="72">
        <f t="shared" si="46"/>
        <v>0.29941244002325895</v>
      </c>
      <c r="DU3811" s="72">
        <f t="shared" si="47"/>
        <v>0.32770148266958771</v>
      </c>
      <c r="DV3811" s="72">
        <f t="shared" si="48"/>
        <v>0.34429706932468429</v>
      </c>
    </row>
    <row r="3812" spans="1:126" hidden="1" x14ac:dyDescent="0.25">
      <c r="A3812" s="1" t="s">
        <v>480</v>
      </c>
      <c r="B3812" s="1" t="s">
        <v>392</v>
      </c>
      <c r="C3812" t="s">
        <v>379</v>
      </c>
      <c r="D3812" s="85">
        <v>2020</v>
      </c>
      <c r="E3812" s="3">
        <v>44099</v>
      </c>
      <c r="AK3812" s="1"/>
      <c r="AL3812" s="1"/>
      <c r="CB3812" s="4"/>
      <c r="DP3812" s="21">
        <v>0.29335459039730405</v>
      </c>
      <c r="DQ3812" s="21">
        <v>0.32745564509819269</v>
      </c>
      <c r="DR3812" s="21">
        <v>0.34569768610078322</v>
      </c>
      <c r="DT3812" s="72">
        <f t="shared" si="46"/>
        <v>0.29335459039730405</v>
      </c>
      <c r="DU3812" s="72">
        <f t="shared" si="47"/>
        <v>0.32745564509819269</v>
      </c>
      <c r="DV3812" s="72">
        <f t="shared" si="48"/>
        <v>0.34569768610078322</v>
      </c>
    </row>
    <row r="3813" spans="1:126" hidden="1" x14ac:dyDescent="0.25">
      <c r="A3813" s="1" t="s">
        <v>480</v>
      </c>
      <c r="B3813" s="1" t="s">
        <v>392</v>
      </c>
      <c r="C3813" t="s">
        <v>379</v>
      </c>
      <c r="D3813" s="85">
        <v>2020</v>
      </c>
      <c r="E3813" s="3">
        <v>44100</v>
      </c>
      <c r="AK3813" s="1"/>
      <c r="AL3813" s="1"/>
      <c r="CB3813" s="4"/>
      <c r="DP3813" s="21">
        <v>0.28819897369436376</v>
      </c>
      <c r="DQ3813" s="21">
        <v>0.32548894452703231</v>
      </c>
      <c r="DR3813" s="21">
        <v>0.34569768610078322</v>
      </c>
      <c r="DT3813" s="72">
        <f t="shared" si="46"/>
        <v>0.28819897369436376</v>
      </c>
      <c r="DU3813" s="72">
        <f t="shared" si="47"/>
        <v>0.32548894452703231</v>
      </c>
      <c r="DV3813" s="72">
        <f t="shared" si="48"/>
        <v>0.34569768610078322</v>
      </c>
    </row>
    <row r="3814" spans="1:126" hidden="1" x14ac:dyDescent="0.25">
      <c r="A3814" s="1" t="s">
        <v>480</v>
      </c>
      <c r="B3814" s="1" t="s">
        <v>392</v>
      </c>
      <c r="C3814" t="s">
        <v>379</v>
      </c>
      <c r="D3814" s="85">
        <v>2020</v>
      </c>
      <c r="E3814" s="3">
        <v>44101</v>
      </c>
      <c r="AK3814" s="1"/>
      <c r="AL3814" s="1"/>
      <c r="CB3814" s="4"/>
      <c r="DP3814" s="21">
        <v>0.28136778156296782</v>
      </c>
      <c r="DQ3814" s="21">
        <v>0.32352224395587204</v>
      </c>
      <c r="DR3814" s="21">
        <v>0.34455172692033864</v>
      </c>
      <c r="DT3814" s="72">
        <f t="shared" si="46"/>
        <v>0.28136778156296782</v>
      </c>
      <c r="DU3814" s="72">
        <f t="shared" si="47"/>
        <v>0.32352224395587204</v>
      </c>
      <c r="DV3814" s="72">
        <f t="shared" si="48"/>
        <v>0.34455172692033864</v>
      </c>
    </row>
    <row r="3815" spans="1:126" hidden="1" x14ac:dyDescent="0.25">
      <c r="A3815" s="1" t="s">
        <v>480</v>
      </c>
      <c r="B3815" s="1" t="s">
        <v>392</v>
      </c>
      <c r="C3815" t="s">
        <v>379</v>
      </c>
      <c r="D3815" s="85">
        <v>2020</v>
      </c>
      <c r="E3815" s="3">
        <v>44102</v>
      </c>
      <c r="AK3815" s="1"/>
      <c r="AL3815" s="1"/>
      <c r="CB3815" s="4"/>
      <c r="DP3815" s="21">
        <v>0.28923009703495184</v>
      </c>
      <c r="DQ3815" s="21">
        <v>0.32229305609889686</v>
      </c>
      <c r="DR3815" s="21">
        <v>0.34455172692033864</v>
      </c>
      <c r="DT3815" s="72">
        <f t="shared" si="46"/>
        <v>0.28923009703495184</v>
      </c>
      <c r="DU3815" s="72">
        <f t="shared" si="47"/>
        <v>0.32229305609889686</v>
      </c>
      <c r="DV3815" s="72">
        <f t="shared" si="48"/>
        <v>0.34455172692033864</v>
      </c>
    </row>
    <row r="3816" spans="1:126" hidden="1" x14ac:dyDescent="0.25">
      <c r="A3816" s="1" t="s">
        <v>480</v>
      </c>
      <c r="B3816" s="1" t="s">
        <v>392</v>
      </c>
      <c r="C3816" t="s">
        <v>379</v>
      </c>
      <c r="D3816" s="85">
        <v>2020</v>
      </c>
      <c r="E3816" s="3">
        <v>44103</v>
      </c>
      <c r="AK3816" s="1"/>
      <c r="AL3816" s="1"/>
      <c r="CB3816" s="4"/>
      <c r="DP3816" s="21">
        <v>0.2852344940901731</v>
      </c>
      <c r="DQ3816" s="21">
        <v>0.32044927431343401</v>
      </c>
      <c r="DR3816" s="21">
        <v>0.34302378134641248</v>
      </c>
      <c r="DT3816" s="72">
        <f t="shared" si="46"/>
        <v>0.2852344940901731</v>
      </c>
      <c r="DU3816" s="72">
        <f t="shared" si="47"/>
        <v>0.32044927431343401</v>
      </c>
      <c r="DV3816" s="72">
        <f t="shared" si="48"/>
        <v>0.34302378134641248</v>
      </c>
    </row>
    <row r="3817" spans="1:126" hidden="1" x14ac:dyDescent="0.25">
      <c r="A3817" s="1" t="s">
        <v>480</v>
      </c>
      <c r="B3817" s="1" t="s">
        <v>392</v>
      </c>
      <c r="C3817" t="s">
        <v>379</v>
      </c>
      <c r="D3817" s="85">
        <v>2020</v>
      </c>
      <c r="E3817" s="3">
        <v>44104</v>
      </c>
      <c r="AK3817" s="1"/>
      <c r="AL3817" s="1"/>
      <c r="CB3817" s="4"/>
      <c r="DP3817" s="21">
        <v>0.35908870335979315</v>
      </c>
      <c r="DQ3817" s="21">
        <v>0.33974752366794464</v>
      </c>
      <c r="DR3817" s="21">
        <v>0.34455172692033864</v>
      </c>
      <c r="DT3817" s="72">
        <f t="shared" si="46"/>
        <v>0.35908870335979315</v>
      </c>
      <c r="DU3817" s="72">
        <f t="shared" si="47"/>
        <v>0.33974752366794464</v>
      </c>
      <c r="DV3817" s="72">
        <f t="shared" si="48"/>
        <v>0.34455172692033864</v>
      </c>
    </row>
    <row r="3818" spans="1:126" hidden="1" x14ac:dyDescent="0.25">
      <c r="A3818" s="1" t="s">
        <v>480</v>
      </c>
      <c r="B3818" s="1" t="s">
        <v>392</v>
      </c>
      <c r="C3818" t="s">
        <v>379</v>
      </c>
      <c r="D3818" s="85">
        <v>2020</v>
      </c>
      <c r="E3818" s="3">
        <v>44105</v>
      </c>
      <c r="AK3818" s="1"/>
      <c r="AL3818" s="1"/>
      <c r="CB3818" s="4"/>
      <c r="DP3818" s="21">
        <v>0.34233294907523715</v>
      </c>
      <c r="DQ3818" s="21">
        <v>0.33741206673969171</v>
      </c>
      <c r="DR3818" s="21">
        <v>0.34404241172902994</v>
      </c>
      <c r="DT3818" s="72">
        <f t="shared" si="46"/>
        <v>0.34233294907523715</v>
      </c>
      <c r="DU3818" s="72">
        <f t="shared" si="47"/>
        <v>0.33741206673969171</v>
      </c>
      <c r="DV3818" s="72">
        <f t="shared" si="48"/>
        <v>0.34404241172902994</v>
      </c>
    </row>
    <row r="3819" spans="1:126" hidden="1" x14ac:dyDescent="0.25">
      <c r="A3819" s="1" t="s">
        <v>480</v>
      </c>
      <c r="B3819" s="1" t="s">
        <v>392</v>
      </c>
      <c r="C3819" t="s">
        <v>379</v>
      </c>
      <c r="D3819" s="85">
        <v>2020</v>
      </c>
      <c r="E3819" s="3">
        <v>44106</v>
      </c>
      <c r="AK3819" s="1"/>
      <c r="AL3819" s="1"/>
      <c r="CB3819" s="4"/>
      <c r="DP3819" s="21">
        <v>0.32905723606516574</v>
      </c>
      <c r="DQ3819" s="21">
        <v>0.33642871645411154</v>
      </c>
      <c r="DR3819" s="21">
        <v>0.34658898768557345</v>
      </c>
      <c r="DT3819" s="72">
        <f t="shared" si="46"/>
        <v>0.32905723606516574</v>
      </c>
      <c r="DU3819" s="72">
        <f t="shared" si="47"/>
        <v>0.33642871645411154</v>
      </c>
      <c r="DV3819" s="72">
        <f t="shared" si="48"/>
        <v>0.34658898768557345</v>
      </c>
    </row>
    <row r="3820" spans="1:126" hidden="1" x14ac:dyDescent="0.25">
      <c r="A3820" s="1" t="s">
        <v>480</v>
      </c>
      <c r="B3820" s="1" t="s">
        <v>392</v>
      </c>
      <c r="C3820" t="s">
        <v>379</v>
      </c>
      <c r="D3820" s="85">
        <v>2020</v>
      </c>
      <c r="E3820" s="3">
        <v>44107</v>
      </c>
      <c r="AK3820" s="1"/>
      <c r="AL3820" s="1"/>
      <c r="CB3820" s="4"/>
      <c r="DP3820" s="21">
        <v>0.3150081805496534</v>
      </c>
      <c r="DQ3820" s="21">
        <v>0.33384742195446371</v>
      </c>
      <c r="DR3820" s="21">
        <v>0.34773494686601802</v>
      </c>
      <c r="DT3820" s="72">
        <f t="shared" si="46"/>
        <v>0.3150081805496534</v>
      </c>
      <c r="DU3820" s="72">
        <f t="shared" si="47"/>
        <v>0.33384742195446371</v>
      </c>
      <c r="DV3820" s="72">
        <f t="shared" si="48"/>
        <v>0.34773494686601802</v>
      </c>
    </row>
    <row r="3821" spans="1:126" hidden="1" x14ac:dyDescent="0.25">
      <c r="A3821" s="1" t="s">
        <v>480</v>
      </c>
      <c r="B3821" s="1" t="s">
        <v>392</v>
      </c>
      <c r="C3821" t="s">
        <v>379</v>
      </c>
      <c r="D3821" s="85">
        <v>2020</v>
      </c>
      <c r="E3821" s="3">
        <v>44108</v>
      </c>
      <c r="AK3821" s="1"/>
      <c r="AL3821" s="1"/>
      <c r="CB3821" s="4"/>
      <c r="DP3821" s="21">
        <v>0.30302137171531712</v>
      </c>
      <c r="DQ3821" s="21">
        <v>0.33200364016900086</v>
      </c>
      <c r="DR3821" s="21">
        <v>0.34709830287688215</v>
      </c>
      <c r="DT3821" s="72">
        <f t="shared" si="46"/>
        <v>0.30302137171531712</v>
      </c>
      <c r="DU3821" s="72">
        <f t="shared" si="47"/>
        <v>0.33200364016900086</v>
      </c>
      <c r="DV3821" s="72">
        <f t="shared" si="48"/>
        <v>0.34709830287688215</v>
      </c>
    </row>
    <row r="3822" spans="1:126" hidden="1" x14ac:dyDescent="0.25">
      <c r="A3822" s="1" t="s">
        <v>480</v>
      </c>
      <c r="B3822" s="1" t="s">
        <v>392</v>
      </c>
      <c r="C3822" t="s">
        <v>379</v>
      </c>
      <c r="D3822" s="85">
        <v>2020</v>
      </c>
      <c r="E3822" s="3">
        <v>44109</v>
      </c>
      <c r="AK3822" s="1"/>
      <c r="AL3822" s="1"/>
      <c r="CB3822" s="4"/>
      <c r="DP3822" s="21">
        <v>0.29232346705671602</v>
      </c>
      <c r="DQ3822" s="21">
        <v>0.33015985838353812</v>
      </c>
      <c r="DR3822" s="21">
        <v>0.34798960446167237</v>
      </c>
      <c r="DT3822" s="72">
        <f t="shared" si="46"/>
        <v>0.29232346705671602</v>
      </c>
      <c r="DU3822" s="72">
        <f t="shared" si="47"/>
        <v>0.33015985838353812</v>
      </c>
      <c r="DV3822" s="72">
        <f t="shared" si="48"/>
        <v>0.34798960446167237</v>
      </c>
    </row>
    <row r="3823" spans="1:126" hidden="1" x14ac:dyDescent="0.25">
      <c r="A3823" s="1" t="s">
        <v>480</v>
      </c>
      <c r="B3823" s="1" t="s">
        <v>392</v>
      </c>
      <c r="C3823" t="s">
        <v>379</v>
      </c>
      <c r="D3823" s="85">
        <v>2020</v>
      </c>
      <c r="E3823" s="3">
        <v>44110</v>
      </c>
      <c r="AK3823" s="1"/>
      <c r="AL3823" s="1"/>
      <c r="CB3823" s="4"/>
      <c r="DP3823" s="21">
        <v>0.28459004200230553</v>
      </c>
      <c r="DQ3823" s="21">
        <v>0.32696396995540256</v>
      </c>
      <c r="DR3823" s="21">
        <v>0.3473529604725365</v>
      </c>
      <c r="DT3823" s="72">
        <f t="shared" si="46"/>
        <v>0.28459004200230553</v>
      </c>
      <c r="DU3823" s="72">
        <f t="shared" si="47"/>
        <v>0.32696396995540256</v>
      </c>
      <c r="DV3823" s="72">
        <f t="shared" si="48"/>
        <v>0.3473529604725365</v>
      </c>
    </row>
    <row r="3824" spans="1:126" hidden="1" x14ac:dyDescent="0.25">
      <c r="A3824" s="1" t="s">
        <v>480</v>
      </c>
      <c r="B3824" s="1" t="s">
        <v>392</v>
      </c>
      <c r="C3824" t="s">
        <v>379</v>
      </c>
      <c r="D3824" s="85">
        <v>2020</v>
      </c>
      <c r="E3824" s="3">
        <v>44111</v>
      </c>
      <c r="AK3824" s="1"/>
      <c r="AL3824" s="1"/>
      <c r="CB3824" s="4"/>
      <c r="DP3824" s="21">
        <v>0.27878997321149768</v>
      </c>
      <c r="DQ3824" s="21">
        <v>0.32364516274156951</v>
      </c>
      <c r="DR3824" s="21">
        <v>0.34773494686601802</v>
      </c>
      <c r="DT3824" s="72">
        <f t="shared" si="46"/>
        <v>0.27878997321149768</v>
      </c>
      <c r="DU3824" s="72">
        <f t="shared" si="47"/>
        <v>0.32364516274156951</v>
      </c>
      <c r="DV3824" s="72">
        <f t="shared" si="48"/>
        <v>0.34773494686601802</v>
      </c>
    </row>
    <row r="3825" spans="1:126" hidden="1" x14ac:dyDescent="0.25">
      <c r="A3825" s="1" t="s">
        <v>480</v>
      </c>
      <c r="B3825" s="1" t="s">
        <v>392</v>
      </c>
      <c r="C3825" t="s">
        <v>379</v>
      </c>
      <c r="D3825" s="85">
        <v>2020</v>
      </c>
      <c r="E3825" s="3">
        <v>44112</v>
      </c>
      <c r="AK3825" s="1"/>
      <c r="AL3825" s="1"/>
      <c r="CB3825" s="4"/>
      <c r="DP3825" s="21">
        <v>0.36450210089788049</v>
      </c>
      <c r="DQ3825" s="21">
        <v>0.34712265080979587</v>
      </c>
      <c r="DR3825" s="21">
        <v>0.34709830287688215</v>
      </c>
      <c r="DT3825" s="72">
        <f t="shared" si="46"/>
        <v>0.36450210089788049</v>
      </c>
      <c r="DU3825" s="72">
        <f t="shared" si="47"/>
        <v>0.34712265080979587</v>
      </c>
      <c r="DV3825" s="72">
        <f t="shared" si="48"/>
        <v>0.34709830287688215</v>
      </c>
    </row>
    <row r="3826" spans="1:126" hidden="1" x14ac:dyDescent="0.25">
      <c r="A3826" s="1" t="s">
        <v>480</v>
      </c>
      <c r="B3826" s="1" t="s">
        <v>392</v>
      </c>
      <c r="C3826" t="s">
        <v>379</v>
      </c>
      <c r="D3826" s="85">
        <v>2020</v>
      </c>
      <c r="E3826" s="3">
        <v>44113</v>
      </c>
      <c r="AK3826" s="1"/>
      <c r="AL3826" s="1"/>
      <c r="CB3826" s="4"/>
      <c r="DP3826" s="21">
        <v>0.34645744243758936</v>
      </c>
      <c r="DQ3826" s="21">
        <v>0.34159130545340738</v>
      </c>
      <c r="DR3826" s="21">
        <v>0.3483715908551539</v>
      </c>
      <c r="DT3826" s="72">
        <f t="shared" si="46"/>
        <v>0.34645744243758936</v>
      </c>
      <c r="DU3826" s="72">
        <f t="shared" si="47"/>
        <v>0.34159130545340738</v>
      </c>
      <c r="DV3826" s="72">
        <f t="shared" si="48"/>
        <v>0.3483715908551539</v>
      </c>
    </row>
    <row r="3827" spans="1:126" hidden="1" x14ac:dyDescent="0.25">
      <c r="A3827" s="1" t="s">
        <v>480</v>
      </c>
      <c r="B3827" s="1" t="s">
        <v>392</v>
      </c>
      <c r="C3827" t="s">
        <v>379</v>
      </c>
      <c r="D3827" s="85">
        <v>2020</v>
      </c>
      <c r="E3827" s="3">
        <v>44114</v>
      </c>
      <c r="AK3827" s="1"/>
      <c r="AL3827" s="1"/>
      <c r="CB3827" s="4"/>
      <c r="DP3827" s="21">
        <v>0.33640398986685577</v>
      </c>
      <c r="DQ3827" s="21">
        <v>0.33925584852515456</v>
      </c>
      <c r="DR3827" s="21">
        <v>0.34824426205732673</v>
      </c>
      <c r="DT3827" s="72">
        <f t="shared" si="46"/>
        <v>0.33640398986685577</v>
      </c>
      <c r="DU3827" s="72">
        <f t="shared" si="47"/>
        <v>0.33925584852515456</v>
      </c>
      <c r="DV3827" s="72">
        <f t="shared" si="48"/>
        <v>0.34824426205732673</v>
      </c>
    </row>
    <row r="3828" spans="1:126" hidden="1" x14ac:dyDescent="0.25">
      <c r="A3828" s="1" t="s">
        <v>480</v>
      </c>
      <c r="B3828" s="1" t="s">
        <v>392</v>
      </c>
      <c r="C3828" t="s">
        <v>379</v>
      </c>
      <c r="D3828" s="85">
        <v>2020</v>
      </c>
      <c r="E3828" s="3">
        <v>44115</v>
      </c>
      <c r="AK3828" s="1"/>
      <c r="AL3828" s="1"/>
      <c r="CB3828" s="4"/>
      <c r="DP3828" s="21">
        <v>0.32042157808774074</v>
      </c>
      <c r="DQ3828" s="21">
        <v>0.3364287164541116</v>
      </c>
      <c r="DR3828" s="21">
        <v>0.34875357724863543</v>
      </c>
      <c r="DT3828" s="72">
        <f t="shared" si="46"/>
        <v>0.32042157808774074</v>
      </c>
      <c r="DU3828" s="72">
        <f t="shared" si="47"/>
        <v>0.3364287164541116</v>
      </c>
      <c r="DV3828" s="72">
        <f t="shared" si="48"/>
        <v>0.34875357724863543</v>
      </c>
    </row>
    <row r="3829" spans="1:126" hidden="1" x14ac:dyDescent="0.25">
      <c r="A3829" s="1" t="s">
        <v>480</v>
      </c>
      <c r="B3829" s="1" t="s">
        <v>392</v>
      </c>
      <c r="C3829" t="s">
        <v>379</v>
      </c>
      <c r="D3829" s="85">
        <v>2020</v>
      </c>
      <c r="E3829" s="3">
        <v>44116</v>
      </c>
      <c r="AK3829" s="1"/>
      <c r="AL3829" s="1"/>
      <c r="CB3829" s="4"/>
      <c r="DP3829" s="21">
        <v>0.31011034468186016</v>
      </c>
      <c r="DQ3829" s="21">
        <v>0.33433909709725373</v>
      </c>
      <c r="DR3829" s="21">
        <v>0.35015419402473436</v>
      </c>
      <c r="DT3829" s="72">
        <f t="shared" si="46"/>
        <v>0.31011034468186016</v>
      </c>
      <c r="DU3829" s="72">
        <f t="shared" si="47"/>
        <v>0.33433909709725373</v>
      </c>
      <c r="DV3829" s="72">
        <f t="shared" si="48"/>
        <v>0.35015419402473436</v>
      </c>
    </row>
    <row r="3830" spans="1:126" hidden="1" x14ac:dyDescent="0.25">
      <c r="A3830" s="1" t="s">
        <v>480</v>
      </c>
      <c r="B3830" s="1" t="s">
        <v>392</v>
      </c>
      <c r="C3830" t="s">
        <v>379</v>
      </c>
      <c r="D3830" s="85">
        <v>2020</v>
      </c>
      <c r="E3830" s="3">
        <v>44117</v>
      </c>
      <c r="AK3830" s="1"/>
      <c r="AL3830" s="1"/>
      <c r="CB3830" s="4"/>
      <c r="DP3830" s="21">
        <v>0.30121690586928807</v>
      </c>
      <c r="DQ3830" s="21">
        <v>0.33114320866911828</v>
      </c>
      <c r="DR3830" s="21">
        <v>0.34977220763125283</v>
      </c>
      <c r="DT3830" s="72">
        <f t="shared" si="46"/>
        <v>0.30121690586928807</v>
      </c>
      <c r="DU3830" s="72">
        <f t="shared" si="47"/>
        <v>0.33114320866911828</v>
      </c>
      <c r="DV3830" s="72">
        <f t="shared" si="48"/>
        <v>0.34977220763125283</v>
      </c>
    </row>
    <row r="3831" spans="1:126" hidden="1" x14ac:dyDescent="0.25">
      <c r="A3831" s="1" t="s">
        <v>480</v>
      </c>
      <c r="B3831" s="1" t="s">
        <v>392</v>
      </c>
      <c r="C3831" t="s">
        <v>379</v>
      </c>
      <c r="D3831" s="85">
        <v>2020</v>
      </c>
      <c r="E3831" s="3">
        <v>44118</v>
      </c>
      <c r="AK3831" s="1"/>
      <c r="AL3831" s="1"/>
      <c r="CB3831" s="4"/>
      <c r="DP3831" s="21">
        <v>0.29387015206759809</v>
      </c>
      <c r="DQ3831" s="21">
        <v>0.32745564509819264</v>
      </c>
      <c r="DR3831" s="21">
        <v>0.35002686522690718</v>
      </c>
      <c r="DT3831" s="72">
        <f t="shared" si="46"/>
        <v>0.29387015206759809</v>
      </c>
      <c r="DU3831" s="72">
        <f t="shared" si="47"/>
        <v>0.32745564509819264</v>
      </c>
      <c r="DV3831" s="72">
        <f t="shared" si="48"/>
        <v>0.35002686522690718</v>
      </c>
    </row>
    <row r="3832" spans="1:126" hidden="1" x14ac:dyDescent="0.25">
      <c r="A3832" s="1" t="s">
        <v>480</v>
      </c>
      <c r="B3832" s="1" t="s">
        <v>392</v>
      </c>
      <c r="C3832" t="s">
        <v>379</v>
      </c>
      <c r="D3832" s="85">
        <v>2020</v>
      </c>
      <c r="E3832" s="3">
        <v>44119</v>
      </c>
      <c r="AK3832" s="1"/>
      <c r="AL3832" s="1"/>
      <c r="CB3832" s="4"/>
      <c r="DP3832" s="21">
        <v>0.28600783659561413</v>
      </c>
      <c r="DQ3832" s="21">
        <v>0.32352224395587204</v>
      </c>
      <c r="DR3832" s="21">
        <v>0.34862624845080825</v>
      </c>
      <c r="DT3832" s="72">
        <f t="shared" si="46"/>
        <v>0.28600783659561413</v>
      </c>
      <c r="DU3832" s="72">
        <f t="shared" si="47"/>
        <v>0.32352224395587204</v>
      </c>
      <c r="DV3832" s="72">
        <f t="shared" si="48"/>
        <v>0.34862624845080825</v>
      </c>
    </row>
    <row r="3833" spans="1:126" hidden="1" x14ac:dyDescent="0.25">
      <c r="A3833" s="1" t="s">
        <v>480</v>
      </c>
      <c r="B3833" s="1" t="s">
        <v>392</v>
      </c>
      <c r="C3833" t="s">
        <v>379</v>
      </c>
      <c r="D3833" s="85">
        <v>2020</v>
      </c>
      <c r="E3833" s="3">
        <v>44120</v>
      </c>
      <c r="AK3833" s="1"/>
      <c r="AL3833" s="1"/>
      <c r="CB3833" s="4"/>
      <c r="DP3833" s="21">
        <v>0.27685661694789504</v>
      </c>
      <c r="DQ3833" s="21">
        <v>0.31823673617087866</v>
      </c>
      <c r="DR3833" s="21">
        <v>0.34531569970730164</v>
      </c>
      <c r="DT3833" s="72">
        <f t="shared" ref="DT3833:DT3896" si="49">DP3833</f>
        <v>0.27685661694789504</v>
      </c>
      <c r="DU3833" s="72">
        <f t="shared" ref="DU3833:DU3896" si="50">DQ3833</f>
        <v>0.31823673617087866</v>
      </c>
      <c r="DV3833" s="72">
        <f t="shared" ref="DV3833:DV3896" si="51">DR3833</f>
        <v>0.34531569970730164</v>
      </c>
    </row>
    <row r="3834" spans="1:126" hidden="1" x14ac:dyDescent="0.25">
      <c r="A3834" s="1" t="s">
        <v>480</v>
      </c>
      <c r="B3834" s="1" t="s">
        <v>392</v>
      </c>
      <c r="C3834" t="s">
        <v>379</v>
      </c>
      <c r="D3834" s="85">
        <v>2020</v>
      </c>
      <c r="E3834" s="3">
        <v>44121</v>
      </c>
      <c r="AK3834" s="1"/>
      <c r="AL3834" s="1"/>
      <c r="CB3834" s="4"/>
      <c r="DP3834" s="21">
        <v>0.27028320565164615</v>
      </c>
      <c r="DQ3834" s="21">
        <v>0.31504084774274316</v>
      </c>
      <c r="DR3834" s="21">
        <v>0.34493371331382017</v>
      </c>
      <c r="DT3834" s="72">
        <f t="shared" si="49"/>
        <v>0.27028320565164615</v>
      </c>
      <c r="DU3834" s="72">
        <f t="shared" si="50"/>
        <v>0.31504084774274316</v>
      </c>
      <c r="DV3834" s="72">
        <f t="shared" si="51"/>
        <v>0.34493371331382017</v>
      </c>
    </row>
    <row r="3835" spans="1:126" hidden="1" x14ac:dyDescent="0.25">
      <c r="A3835" s="1" t="s">
        <v>480</v>
      </c>
      <c r="B3835" s="1" t="s">
        <v>392</v>
      </c>
      <c r="C3835" t="s">
        <v>379</v>
      </c>
      <c r="D3835" s="85">
        <v>2020</v>
      </c>
      <c r="E3835" s="3">
        <v>44122</v>
      </c>
      <c r="AK3835" s="1"/>
      <c r="AL3835" s="1"/>
      <c r="CB3835" s="4"/>
      <c r="DP3835" s="21">
        <v>0.26242089017966219</v>
      </c>
      <c r="DQ3835" s="21">
        <v>0.31024701510053987</v>
      </c>
      <c r="DR3835" s="21">
        <v>0.34506104211164734</v>
      </c>
      <c r="DT3835" s="72">
        <f t="shared" si="49"/>
        <v>0.26242089017966219</v>
      </c>
      <c r="DU3835" s="72">
        <f t="shared" si="50"/>
        <v>0.31024701510053987</v>
      </c>
      <c r="DV3835" s="72">
        <f t="shared" si="51"/>
        <v>0.34506104211164734</v>
      </c>
    </row>
    <row r="3836" spans="1:126" hidden="1" x14ac:dyDescent="0.25">
      <c r="A3836" s="1" t="s">
        <v>480</v>
      </c>
      <c r="B3836" s="1" t="s">
        <v>392</v>
      </c>
      <c r="C3836" t="s">
        <v>379</v>
      </c>
      <c r="D3836" s="85">
        <v>2020</v>
      </c>
      <c r="E3836" s="3">
        <v>44123</v>
      </c>
      <c r="AK3836" s="1"/>
      <c r="AL3836" s="1"/>
      <c r="CB3836" s="4"/>
      <c r="DP3836" s="21">
        <v>0.25520302679554574</v>
      </c>
      <c r="DQ3836" s="21">
        <v>0.3053302636726391</v>
      </c>
      <c r="DR3836" s="21">
        <v>0.34289645254858536</v>
      </c>
      <c r="DT3836" s="72">
        <f t="shared" si="49"/>
        <v>0.25520302679554574</v>
      </c>
      <c r="DU3836" s="72">
        <f t="shared" si="50"/>
        <v>0.3053302636726391</v>
      </c>
      <c r="DV3836" s="72">
        <f t="shared" si="51"/>
        <v>0.34289645254858536</v>
      </c>
    </row>
    <row r="3837" spans="1:126" hidden="1" x14ac:dyDescent="0.25">
      <c r="A3837" s="1" t="s">
        <v>480</v>
      </c>
      <c r="B3837" s="1" t="s">
        <v>392</v>
      </c>
      <c r="C3837" t="s">
        <v>379</v>
      </c>
      <c r="D3837" s="85">
        <v>2020</v>
      </c>
      <c r="E3837" s="3">
        <v>44124</v>
      </c>
      <c r="AK3837" s="1"/>
      <c r="AL3837" s="1"/>
      <c r="CB3837" s="4"/>
      <c r="DP3837" s="21">
        <v>0.24746960174113525</v>
      </c>
      <c r="DQ3837" s="21">
        <v>0.30115102495892343</v>
      </c>
      <c r="DR3837" s="21">
        <v>0.34302378134641248</v>
      </c>
      <c r="DT3837" s="72">
        <f t="shared" si="49"/>
        <v>0.24746960174113525</v>
      </c>
      <c r="DU3837" s="72">
        <f t="shared" si="50"/>
        <v>0.30115102495892343</v>
      </c>
      <c r="DV3837" s="72">
        <f t="shared" si="51"/>
        <v>0.34302378134641248</v>
      </c>
    </row>
    <row r="3838" spans="1:126" hidden="1" x14ac:dyDescent="0.25">
      <c r="A3838" s="1" t="s">
        <v>480</v>
      </c>
      <c r="B3838" s="1" t="s">
        <v>392</v>
      </c>
      <c r="C3838" t="s">
        <v>379</v>
      </c>
      <c r="D3838" s="85">
        <v>2020</v>
      </c>
      <c r="E3838" s="3">
        <v>44125</v>
      </c>
      <c r="AK3838" s="1"/>
      <c r="AL3838" s="1"/>
      <c r="CB3838" s="4"/>
      <c r="DP3838" s="21">
        <v>0.24025173835701882</v>
      </c>
      <c r="DQ3838" s="21">
        <v>0.29672594867381274</v>
      </c>
      <c r="DR3838" s="21">
        <v>0.34264179495293101</v>
      </c>
      <c r="DT3838" s="72">
        <f t="shared" si="49"/>
        <v>0.24025173835701882</v>
      </c>
      <c r="DU3838" s="72">
        <f t="shared" si="50"/>
        <v>0.29672594867381274</v>
      </c>
      <c r="DV3838" s="72">
        <f t="shared" si="51"/>
        <v>0.34264179495293101</v>
      </c>
    </row>
    <row r="3839" spans="1:126" hidden="1" x14ac:dyDescent="0.25">
      <c r="A3839" s="1" t="s">
        <v>480</v>
      </c>
      <c r="B3839" s="1" t="s">
        <v>392</v>
      </c>
      <c r="C3839" t="s">
        <v>379</v>
      </c>
      <c r="D3839" s="85">
        <v>2020</v>
      </c>
      <c r="E3839" s="3">
        <v>44126</v>
      </c>
      <c r="AK3839" s="1"/>
      <c r="AL3839" s="1"/>
      <c r="CB3839" s="4"/>
      <c r="DP3839" s="21">
        <v>0.30675919382494887</v>
      </c>
      <c r="DQ3839" s="21">
        <v>0.31000117752914486</v>
      </c>
      <c r="DR3839" s="21">
        <v>0.34162316457031361</v>
      </c>
      <c r="DT3839" s="72">
        <f t="shared" si="49"/>
        <v>0.30675919382494887</v>
      </c>
      <c r="DU3839" s="72">
        <f t="shared" si="50"/>
        <v>0.31000117752914486</v>
      </c>
      <c r="DV3839" s="72">
        <f t="shared" si="51"/>
        <v>0.34162316457031361</v>
      </c>
    </row>
    <row r="3840" spans="1:126" hidden="1" x14ac:dyDescent="0.25">
      <c r="A3840" s="1" t="s">
        <v>480</v>
      </c>
      <c r="B3840" s="1" t="s">
        <v>392</v>
      </c>
      <c r="C3840" t="s">
        <v>379</v>
      </c>
      <c r="D3840" s="85">
        <v>2020</v>
      </c>
      <c r="E3840" s="3">
        <v>44127</v>
      </c>
      <c r="AK3840" s="1"/>
      <c r="AL3840" s="1"/>
      <c r="CB3840" s="4"/>
      <c r="DP3840" s="21">
        <v>0.29283902872701006</v>
      </c>
      <c r="DQ3840" s="21">
        <v>0.30791155817228699</v>
      </c>
      <c r="DR3840" s="21">
        <v>0.34073186298552333</v>
      </c>
      <c r="DT3840" s="72">
        <f t="shared" si="49"/>
        <v>0.29283902872701006</v>
      </c>
      <c r="DU3840" s="72">
        <f t="shared" si="50"/>
        <v>0.30791155817228699</v>
      </c>
      <c r="DV3840" s="72">
        <f t="shared" si="51"/>
        <v>0.34073186298552333</v>
      </c>
    </row>
    <row r="3841" spans="1:126" hidden="1" x14ac:dyDescent="0.25">
      <c r="A3841" s="1" t="s">
        <v>480</v>
      </c>
      <c r="B3841" s="1" t="s">
        <v>392</v>
      </c>
      <c r="C3841" t="s">
        <v>379</v>
      </c>
      <c r="D3841" s="85">
        <v>2020</v>
      </c>
      <c r="E3841" s="3">
        <v>44128</v>
      </c>
      <c r="AK3841" s="1"/>
      <c r="AL3841" s="1"/>
      <c r="CB3841" s="4"/>
      <c r="DP3841" s="21">
        <v>0.27814552112363017</v>
      </c>
      <c r="DQ3841" s="21">
        <v>0.30397815702996639</v>
      </c>
      <c r="DR3841" s="21">
        <v>0.34047720538986898</v>
      </c>
      <c r="DT3841" s="72">
        <f t="shared" si="49"/>
        <v>0.27814552112363017</v>
      </c>
      <c r="DU3841" s="72">
        <f t="shared" si="50"/>
        <v>0.30397815702996639</v>
      </c>
      <c r="DV3841" s="72">
        <f t="shared" si="51"/>
        <v>0.34047720538986898</v>
      </c>
    </row>
    <row r="3842" spans="1:126" hidden="1" x14ac:dyDescent="0.25">
      <c r="A3842" s="1" t="s">
        <v>480</v>
      </c>
      <c r="B3842" s="1" t="s">
        <v>392</v>
      </c>
      <c r="C3842" t="s">
        <v>379</v>
      </c>
      <c r="D3842" s="85">
        <v>2020</v>
      </c>
      <c r="E3842" s="3">
        <v>44129</v>
      </c>
      <c r="AK3842" s="1"/>
      <c r="AL3842" s="1"/>
      <c r="CB3842" s="4"/>
      <c r="DP3842" s="21">
        <v>0.26151865725664764</v>
      </c>
      <c r="DQ3842" s="21">
        <v>0.2991843243877631</v>
      </c>
      <c r="DR3842" s="21">
        <v>0.337548643039844</v>
      </c>
      <c r="DT3842" s="72">
        <f t="shared" si="49"/>
        <v>0.26151865725664764</v>
      </c>
      <c r="DU3842" s="72">
        <f t="shared" si="50"/>
        <v>0.2991843243877631</v>
      </c>
      <c r="DV3842" s="72">
        <f t="shared" si="51"/>
        <v>0.337548643039844</v>
      </c>
    </row>
    <row r="3843" spans="1:126" hidden="1" x14ac:dyDescent="0.25">
      <c r="A3843" s="1" t="s">
        <v>480</v>
      </c>
      <c r="B3843" s="1" t="s">
        <v>392</v>
      </c>
      <c r="C3843" t="s">
        <v>379</v>
      </c>
      <c r="D3843" s="85">
        <v>2020</v>
      </c>
      <c r="E3843" s="3">
        <v>44130</v>
      </c>
      <c r="AK3843" s="1"/>
      <c r="AL3843" s="1"/>
      <c r="CB3843" s="4"/>
      <c r="DP3843" s="21">
        <v>0.26280756143238271</v>
      </c>
      <c r="DQ3843" s="21">
        <v>0.30004475588764579</v>
      </c>
      <c r="DR3843" s="21">
        <v>0.33767597183767106</v>
      </c>
      <c r="DT3843" s="72">
        <f t="shared" si="49"/>
        <v>0.26280756143238271</v>
      </c>
      <c r="DU3843" s="72">
        <f t="shared" si="50"/>
        <v>0.30004475588764579</v>
      </c>
      <c r="DV3843" s="72">
        <f t="shared" si="51"/>
        <v>0.33767597183767106</v>
      </c>
    </row>
    <row r="3844" spans="1:126" hidden="1" x14ac:dyDescent="0.25">
      <c r="A3844" s="1" t="s">
        <v>480</v>
      </c>
      <c r="B3844" s="1" t="s">
        <v>392</v>
      </c>
      <c r="C3844" t="s">
        <v>379</v>
      </c>
      <c r="D3844" s="85">
        <v>2020</v>
      </c>
      <c r="E3844" s="3">
        <v>44131</v>
      </c>
      <c r="AK3844" s="1"/>
      <c r="AL3844" s="1"/>
      <c r="CB3844" s="4"/>
      <c r="DP3844" s="21">
        <v>0.26474091769598534</v>
      </c>
      <c r="DQ3844" s="21">
        <v>0.29856973045927554</v>
      </c>
      <c r="DR3844" s="21">
        <v>0.33665734145505366</v>
      </c>
      <c r="DT3844" s="72">
        <f t="shared" si="49"/>
        <v>0.26474091769598534</v>
      </c>
      <c r="DU3844" s="72">
        <f t="shared" si="50"/>
        <v>0.29856973045927554</v>
      </c>
      <c r="DV3844" s="72">
        <f t="shared" si="51"/>
        <v>0.33665734145505366</v>
      </c>
    </row>
    <row r="3845" spans="1:126" hidden="1" x14ac:dyDescent="0.25">
      <c r="A3845" s="1" t="s">
        <v>480</v>
      </c>
      <c r="B3845" s="1" t="s">
        <v>392</v>
      </c>
      <c r="C3845" t="s">
        <v>379</v>
      </c>
      <c r="D3845" s="85">
        <v>2020</v>
      </c>
      <c r="E3845" s="3">
        <v>44132</v>
      </c>
      <c r="AK3845" s="1"/>
      <c r="AL3845" s="1"/>
      <c r="CB3845" s="4"/>
      <c r="DP3845" s="21">
        <v>0.25894084890517743</v>
      </c>
      <c r="DQ3845" s="21">
        <v>0.2952509232454425</v>
      </c>
      <c r="DR3845" s="21">
        <v>0.3343654230941645</v>
      </c>
      <c r="DT3845" s="72">
        <f t="shared" si="49"/>
        <v>0.25894084890517743</v>
      </c>
      <c r="DU3845" s="72">
        <f t="shared" si="50"/>
        <v>0.2952509232454425</v>
      </c>
      <c r="DV3845" s="72">
        <f t="shared" si="51"/>
        <v>0.3343654230941645</v>
      </c>
    </row>
    <row r="3846" spans="1:126" hidden="1" x14ac:dyDescent="0.25">
      <c r="A3846" s="1" t="s">
        <v>480</v>
      </c>
      <c r="B3846" s="1" t="s">
        <v>392</v>
      </c>
      <c r="C3846" t="s">
        <v>379</v>
      </c>
      <c r="D3846" s="85">
        <v>2020</v>
      </c>
      <c r="E3846" s="3">
        <v>44133</v>
      </c>
      <c r="AK3846" s="1"/>
      <c r="AL3846" s="1"/>
      <c r="CB3846" s="4"/>
      <c r="DP3846" s="21">
        <v>0.25829639681730993</v>
      </c>
      <c r="DQ3846" s="21">
        <v>0.29512800445974502</v>
      </c>
      <c r="DR3846" s="21">
        <v>0.3333467927115471</v>
      </c>
      <c r="DT3846" s="72">
        <f t="shared" si="49"/>
        <v>0.25829639681730993</v>
      </c>
      <c r="DU3846" s="72">
        <f t="shared" si="50"/>
        <v>0.29512800445974502</v>
      </c>
      <c r="DV3846" s="72">
        <f t="shared" si="51"/>
        <v>0.3333467927115471</v>
      </c>
    </row>
    <row r="3847" spans="1:126" hidden="1" x14ac:dyDescent="0.25">
      <c r="A3847" s="1" t="s">
        <v>480</v>
      </c>
      <c r="B3847" s="1" t="s">
        <v>392</v>
      </c>
      <c r="C3847" t="s">
        <v>379</v>
      </c>
      <c r="D3847" s="85">
        <v>2020</v>
      </c>
      <c r="E3847" s="3">
        <v>44134</v>
      </c>
      <c r="AK3847" s="1"/>
      <c r="AL3847" s="1"/>
      <c r="CB3847" s="4"/>
      <c r="DP3847" s="21">
        <v>0.24991851967503192</v>
      </c>
      <c r="DQ3847" s="21">
        <v>0.28959665910335658</v>
      </c>
      <c r="DR3847" s="21">
        <v>0.3323281623289297</v>
      </c>
      <c r="DT3847" s="72">
        <f t="shared" si="49"/>
        <v>0.24991851967503192</v>
      </c>
      <c r="DU3847" s="72">
        <f t="shared" si="50"/>
        <v>0.28959665910335658</v>
      </c>
      <c r="DV3847" s="72">
        <f t="shared" si="51"/>
        <v>0.3323281623289297</v>
      </c>
    </row>
    <row r="3848" spans="1:126" hidden="1" x14ac:dyDescent="0.25">
      <c r="A3848" s="1" t="s">
        <v>480</v>
      </c>
      <c r="B3848" s="1" t="s">
        <v>392</v>
      </c>
      <c r="C3848" t="s">
        <v>379</v>
      </c>
      <c r="D3848" s="85">
        <v>2020</v>
      </c>
      <c r="E3848" s="3">
        <v>44135</v>
      </c>
      <c r="AK3848" s="1"/>
      <c r="AL3848" s="1"/>
      <c r="CB3848" s="4"/>
      <c r="DP3848" s="21">
        <v>0.23754503958797513</v>
      </c>
      <c r="DQ3848" s="21">
        <v>0.28148401924732031</v>
      </c>
      <c r="DR3848" s="21">
        <v>0.32978158637238619</v>
      </c>
      <c r="DT3848" s="72">
        <f t="shared" si="49"/>
        <v>0.23754503958797513</v>
      </c>
      <c r="DU3848" s="72">
        <f t="shared" si="50"/>
        <v>0.28148401924732031</v>
      </c>
      <c r="DV3848" s="72">
        <f t="shared" si="51"/>
        <v>0.32978158637238619</v>
      </c>
    </row>
    <row r="3849" spans="1:126" hidden="1" x14ac:dyDescent="0.25">
      <c r="A3849" s="1" t="s">
        <v>480</v>
      </c>
      <c r="B3849" s="1" t="s">
        <v>392</v>
      </c>
      <c r="C3849" t="s">
        <v>379</v>
      </c>
      <c r="D3849" s="85">
        <v>2020</v>
      </c>
      <c r="E3849" s="3">
        <v>44136</v>
      </c>
      <c r="AK3849" s="1"/>
      <c r="AL3849" s="1"/>
      <c r="CB3849" s="4"/>
      <c r="DP3849" s="21">
        <v>0.23058495703900569</v>
      </c>
      <c r="DQ3849" s="21">
        <v>0.27595267389093187</v>
      </c>
      <c r="DR3849" s="21">
        <v>0.3268530240223611</v>
      </c>
      <c r="DT3849" s="72">
        <f t="shared" si="49"/>
        <v>0.23058495703900569</v>
      </c>
      <c r="DU3849" s="72">
        <f t="shared" si="50"/>
        <v>0.27595267389093187</v>
      </c>
      <c r="DV3849" s="72">
        <f t="shared" si="51"/>
        <v>0.3268530240223611</v>
      </c>
    </row>
    <row r="3850" spans="1:126" hidden="1" x14ac:dyDescent="0.25">
      <c r="A3850" s="1" t="s">
        <v>480</v>
      </c>
      <c r="B3850" s="1" t="s">
        <v>392</v>
      </c>
      <c r="C3850" t="s">
        <v>379</v>
      </c>
      <c r="D3850" s="85">
        <v>2020</v>
      </c>
      <c r="E3850" s="3">
        <v>44137</v>
      </c>
      <c r="AK3850" s="1"/>
      <c r="AL3850" s="1"/>
      <c r="CB3850" s="4"/>
      <c r="DP3850" s="21">
        <v>0.29283902872701006</v>
      </c>
      <c r="DQ3850" s="21">
        <v>0.28357363860417811</v>
      </c>
      <c r="DR3850" s="21">
        <v>0.32723501041584269</v>
      </c>
      <c r="DT3850" s="72">
        <f t="shared" si="49"/>
        <v>0.29283902872701006</v>
      </c>
      <c r="DU3850" s="72">
        <f t="shared" si="50"/>
        <v>0.28357363860417811</v>
      </c>
      <c r="DV3850" s="72">
        <f t="shared" si="51"/>
        <v>0.32723501041584269</v>
      </c>
    </row>
    <row r="3851" spans="1:126" hidden="1" x14ac:dyDescent="0.25">
      <c r="A3851" s="1" t="s">
        <v>480</v>
      </c>
      <c r="B3851" s="1" t="s">
        <v>392</v>
      </c>
      <c r="C3851" t="s">
        <v>379</v>
      </c>
      <c r="D3851" s="85">
        <v>2020</v>
      </c>
      <c r="E3851" s="3">
        <v>44138</v>
      </c>
      <c r="AK3851" s="1"/>
      <c r="AL3851" s="1"/>
      <c r="CB3851" s="4"/>
      <c r="DP3851" s="21">
        <v>0.2901323299579664</v>
      </c>
      <c r="DQ3851" s="21">
        <v>0.28480282646115335</v>
      </c>
      <c r="DR3851" s="21">
        <v>0.32570706484191653</v>
      </c>
      <c r="DT3851" s="72">
        <f t="shared" si="49"/>
        <v>0.2901323299579664</v>
      </c>
      <c r="DU3851" s="72">
        <f t="shared" si="50"/>
        <v>0.28480282646115335</v>
      </c>
      <c r="DV3851" s="72">
        <f t="shared" si="51"/>
        <v>0.32570706484191653</v>
      </c>
    </row>
    <row r="3852" spans="1:126" hidden="1" x14ac:dyDescent="0.25">
      <c r="A3852" s="1" t="s">
        <v>480</v>
      </c>
      <c r="B3852" s="1" t="s">
        <v>392</v>
      </c>
      <c r="C3852" t="s">
        <v>379</v>
      </c>
      <c r="D3852" s="85">
        <v>2020</v>
      </c>
      <c r="E3852" s="3">
        <v>44139</v>
      </c>
      <c r="AK3852" s="1"/>
      <c r="AL3852" s="1"/>
      <c r="CB3852" s="4"/>
      <c r="DP3852" s="21">
        <v>0.27311879483826329</v>
      </c>
      <c r="DQ3852" s="21">
        <v>0.2829590446756905</v>
      </c>
      <c r="DR3852" s="21">
        <v>0.32417911926799042</v>
      </c>
      <c r="DT3852" s="72">
        <f t="shared" si="49"/>
        <v>0.27311879483826329</v>
      </c>
      <c r="DU3852" s="72">
        <f t="shared" si="50"/>
        <v>0.2829590446756905</v>
      </c>
      <c r="DV3852" s="72">
        <f t="shared" si="51"/>
        <v>0.32417911926799042</v>
      </c>
    </row>
    <row r="3853" spans="1:126" hidden="1" x14ac:dyDescent="0.25">
      <c r="A3853" s="1" t="s">
        <v>480</v>
      </c>
      <c r="B3853" s="1" t="s">
        <v>392</v>
      </c>
      <c r="C3853" t="s">
        <v>379</v>
      </c>
      <c r="D3853" s="85">
        <v>2020</v>
      </c>
      <c r="E3853" s="3">
        <v>44140</v>
      </c>
      <c r="AK3853" s="1"/>
      <c r="AL3853" s="1"/>
      <c r="CB3853" s="4"/>
      <c r="DP3853" s="21">
        <v>0.25752305431186889</v>
      </c>
      <c r="DQ3853" s="21">
        <v>0.28037775017604255</v>
      </c>
      <c r="DR3853" s="21">
        <v>0.32366980407668172</v>
      </c>
      <c r="DT3853" s="72">
        <f t="shared" si="49"/>
        <v>0.25752305431186889</v>
      </c>
      <c r="DU3853" s="72">
        <f t="shared" si="50"/>
        <v>0.28037775017604255</v>
      </c>
      <c r="DV3853" s="72">
        <f t="shared" si="51"/>
        <v>0.32366980407668172</v>
      </c>
    </row>
    <row r="3854" spans="1:126" hidden="1" x14ac:dyDescent="0.25">
      <c r="A3854" s="1" t="s">
        <v>480</v>
      </c>
      <c r="B3854" s="1" t="s">
        <v>392</v>
      </c>
      <c r="C3854" t="s">
        <v>379</v>
      </c>
      <c r="D3854" s="85">
        <v>2020</v>
      </c>
      <c r="E3854" s="3">
        <v>44141</v>
      </c>
      <c r="AK3854" s="1"/>
      <c r="AL3854" s="1"/>
      <c r="CB3854" s="4"/>
      <c r="DP3854" s="21">
        <v>0.25404301303738419</v>
      </c>
      <c r="DQ3854" s="21">
        <v>0.28172985681871532</v>
      </c>
      <c r="DR3854" s="21">
        <v>0.32290583128971867</v>
      </c>
      <c r="DT3854" s="72">
        <f t="shared" si="49"/>
        <v>0.25404301303738419</v>
      </c>
      <c r="DU3854" s="72">
        <f t="shared" si="50"/>
        <v>0.28172985681871532</v>
      </c>
      <c r="DV3854" s="72">
        <f t="shared" si="51"/>
        <v>0.32290583128971867</v>
      </c>
    </row>
    <row r="3855" spans="1:126" hidden="1" x14ac:dyDescent="0.25">
      <c r="A3855" s="1" t="s">
        <v>480</v>
      </c>
      <c r="B3855" s="1" t="s">
        <v>392</v>
      </c>
      <c r="C3855" t="s">
        <v>379</v>
      </c>
      <c r="D3855" s="85">
        <v>2020</v>
      </c>
      <c r="E3855" s="3">
        <v>44142</v>
      </c>
      <c r="AK3855" s="1"/>
      <c r="AL3855" s="1"/>
      <c r="CB3855" s="4"/>
      <c r="DP3855" s="21">
        <v>0.26113198600392712</v>
      </c>
      <c r="DQ3855" s="21">
        <v>0.28086942531883269</v>
      </c>
      <c r="DR3855" s="21">
        <v>0.32137788571579257</v>
      </c>
      <c r="DT3855" s="72">
        <f t="shared" si="49"/>
        <v>0.26113198600392712</v>
      </c>
      <c r="DU3855" s="72">
        <f t="shared" si="50"/>
        <v>0.28086942531883269</v>
      </c>
      <c r="DV3855" s="72">
        <f t="shared" si="51"/>
        <v>0.32137788571579257</v>
      </c>
    </row>
    <row r="3856" spans="1:126" hidden="1" x14ac:dyDescent="0.25">
      <c r="A3856" s="1" t="s">
        <v>480</v>
      </c>
      <c r="B3856" s="1" t="s">
        <v>392</v>
      </c>
      <c r="C3856" t="s">
        <v>379</v>
      </c>
      <c r="D3856" s="85">
        <v>2020</v>
      </c>
      <c r="E3856" s="3">
        <v>44143</v>
      </c>
      <c r="AK3856" s="1"/>
      <c r="AL3856" s="1"/>
      <c r="CB3856" s="4"/>
      <c r="DP3856" s="21">
        <v>0.37094662177655585</v>
      </c>
      <c r="DQ3856" s="21">
        <v>0.33655163523980913</v>
      </c>
      <c r="DR3856" s="21">
        <v>0.32774432560715139</v>
      </c>
      <c r="DT3856" s="72">
        <f t="shared" si="49"/>
        <v>0.37094662177655585</v>
      </c>
      <c r="DU3856" s="72">
        <f t="shared" si="50"/>
        <v>0.33655163523980913</v>
      </c>
      <c r="DV3856" s="72">
        <f t="shared" si="51"/>
        <v>0.32774432560715139</v>
      </c>
    </row>
    <row r="3857" spans="1:126" hidden="1" x14ac:dyDescent="0.25">
      <c r="A3857" s="1" t="s">
        <v>480</v>
      </c>
      <c r="B3857" s="1" t="s">
        <v>392</v>
      </c>
      <c r="C3857" t="s">
        <v>379</v>
      </c>
      <c r="D3857" s="85">
        <v>2020</v>
      </c>
      <c r="E3857" s="3">
        <v>44144</v>
      </c>
      <c r="AK3857" s="1"/>
      <c r="AL3857" s="1"/>
      <c r="CB3857" s="4"/>
      <c r="DP3857" s="21">
        <v>0.35174194955810312</v>
      </c>
      <c r="DQ3857" s="21">
        <v>0.33052861474063061</v>
      </c>
      <c r="DR3857" s="21">
        <v>0.32698035282018834</v>
      </c>
      <c r="DT3857" s="72">
        <f t="shared" si="49"/>
        <v>0.35174194955810312</v>
      </c>
      <c r="DU3857" s="72">
        <f t="shared" si="50"/>
        <v>0.33052861474063061</v>
      </c>
      <c r="DV3857" s="72">
        <f t="shared" si="51"/>
        <v>0.32698035282018834</v>
      </c>
    </row>
    <row r="3858" spans="1:126" hidden="1" x14ac:dyDescent="0.25">
      <c r="A3858" s="1" t="s">
        <v>480</v>
      </c>
      <c r="B3858" s="1" t="s">
        <v>392</v>
      </c>
      <c r="C3858" t="s">
        <v>379</v>
      </c>
      <c r="D3858" s="85">
        <v>2020</v>
      </c>
      <c r="E3858" s="3">
        <v>44145</v>
      </c>
      <c r="AK3858" s="1"/>
      <c r="AL3858" s="1"/>
      <c r="CB3858" s="4"/>
      <c r="DP3858" s="21">
        <v>0.33537286652626763</v>
      </c>
      <c r="DQ3858" s="21">
        <v>0.32622645724121746</v>
      </c>
      <c r="DR3858" s="21">
        <v>0.32799898320280574</v>
      </c>
      <c r="DT3858" s="72">
        <f t="shared" si="49"/>
        <v>0.33537286652626763</v>
      </c>
      <c r="DU3858" s="72">
        <f t="shared" si="50"/>
        <v>0.32622645724121746</v>
      </c>
      <c r="DV3858" s="72">
        <f t="shared" si="51"/>
        <v>0.32799898320280574</v>
      </c>
    </row>
    <row r="3859" spans="1:126" hidden="1" x14ac:dyDescent="0.25">
      <c r="A3859" s="1" t="s">
        <v>480</v>
      </c>
      <c r="B3859" s="1" t="s">
        <v>392</v>
      </c>
      <c r="C3859" t="s">
        <v>379</v>
      </c>
      <c r="D3859" s="85">
        <v>2020</v>
      </c>
      <c r="E3859" s="3">
        <v>44146</v>
      </c>
      <c r="AK3859" s="1"/>
      <c r="AL3859" s="1"/>
      <c r="CB3859" s="4"/>
      <c r="DP3859" s="21">
        <v>0.31913267391200562</v>
      </c>
      <c r="DQ3859" s="21">
        <v>0.32081803067052661</v>
      </c>
      <c r="DR3859" s="21">
        <v>0.32927227118107749</v>
      </c>
      <c r="DT3859" s="72">
        <f t="shared" si="49"/>
        <v>0.31913267391200562</v>
      </c>
      <c r="DU3859" s="72">
        <f t="shared" si="50"/>
        <v>0.32081803067052661</v>
      </c>
      <c r="DV3859" s="72">
        <f t="shared" si="51"/>
        <v>0.32927227118107749</v>
      </c>
    </row>
    <row r="3860" spans="1:126" hidden="1" x14ac:dyDescent="0.25">
      <c r="A3860" s="1" t="s">
        <v>480</v>
      </c>
      <c r="B3860" s="1" t="s">
        <v>392</v>
      </c>
      <c r="C3860" t="s">
        <v>379</v>
      </c>
      <c r="D3860" s="85">
        <v>2020</v>
      </c>
      <c r="E3860" s="3">
        <v>44147</v>
      </c>
      <c r="AK3860" s="1"/>
      <c r="AL3860" s="1"/>
      <c r="CB3860" s="4"/>
      <c r="DP3860" s="21">
        <v>0.30186135795715563</v>
      </c>
      <c r="DQ3860" s="21">
        <v>0.31454917259995308</v>
      </c>
      <c r="DR3860" s="21">
        <v>0.32978158637238619</v>
      </c>
      <c r="DT3860" s="72">
        <f t="shared" si="49"/>
        <v>0.30186135795715563</v>
      </c>
      <c r="DU3860" s="72">
        <f t="shared" si="50"/>
        <v>0.31454917259995308</v>
      </c>
      <c r="DV3860" s="72">
        <f t="shared" si="51"/>
        <v>0.32978158637238619</v>
      </c>
    </row>
    <row r="3861" spans="1:126" hidden="1" x14ac:dyDescent="0.25">
      <c r="A3861" s="1" t="s">
        <v>480</v>
      </c>
      <c r="B3861" s="1" t="s">
        <v>392</v>
      </c>
      <c r="C3861" t="s">
        <v>379</v>
      </c>
      <c r="D3861" s="85">
        <v>2020</v>
      </c>
      <c r="E3861" s="3">
        <v>44148</v>
      </c>
      <c r="AK3861" s="1"/>
      <c r="AL3861" s="1"/>
      <c r="CB3861" s="4"/>
      <c r="DP3861" s="21">
        <v>0.28549227492532009</v>
      </c>
      <c r="DQ3861" s="21">
        <v>0.30741988302949697</v>
      </c>
      <c r="DR3861" s="21">
        <v>0.33092754555283077</v>
      </c>
      <c r="DT3861" s="72">
        <f t="shared" si="49"/>
        <v>0.28549227492532009</v>
      </c>
      <c r="DU3861" s="72">
        <f t="shared" si="50"/>
        <v>0.30741988302949697</v>
      </c>
      <c r="DV3861" s="72">
        <f t="shared" si="51"/>
        <v>0.33092754555283077</v>
      </c>
    </row>
    <row r="3862" spans="1:126" hidden="1" x14ac:dyDescent="0.25">
      <c r="A3862" s="1" t="s">
        <v>480</v>
      </c>
      <c r="B3862" s="1" t="s">
        <v>392</v>
      </c>
      <c r="C3862" t="s">
        <v>379</v>
      </c>
      <c r="D3862" s="85">
        <v>2020</v>
      </c>
      <c r="E3862" s="3">
        <v>44149</v>
      </c>
      <c r="AK3862" s="1"/>
      <c r="AL3862" s="1"/>
      <c r="CB3862" s="4"/>
      <c r="DP3862" s="21">
        <v>0.26615871228929389</v>
      </c>
      <c r="DQ3862" s="21">
        <v>0.29832389288788042</v>
      </c>
      <c r="DR3862" s="21">
        <v>0.32901761358542314</v>
      </c>
      <c r="DT3862" s="72">
        <f t="shared" si="49"/>
        <v>0.26615871228929389</v>
      </c>
      <c r="DU3862" s="72">
        <f t="shared" si="50"/>
        <v>0.29832389288788042</v>
      </c>
      <c r="DV3862" s="72">
        <f t="shared" si="51"/>
        <v>0.32901761358542314</v>
      </c>
    </row>
    <row r="3863" spans="1:126" hidden="1" x14ac:dyDescent="0.25">
      <c r="A3863" s="1" t="s">
        <v>480</v>
      </c>
      <c r="B3863" s="1" t="s">
        <v>392</v>
      </c>
      <c r="C3863" t="s">
        <v>379</v>
      </c>
      <c r="D3863" s="85">
        <v>2020</v>
      </c>
      <c r="E3863" s="3">
        <v>44150</v>
      </c>
      <c r="AK3863" s="1"/>
      <c r="AL3863" s="1"/>
      <c r="CB3863" s="4"/>
      <c r="DP3863" s="21">
        <v>0.24991851967503192</v>
      </c>
      <c r="DQ3863" s="21">
        <v>0.28935082153196157</v>
      </c>
      <c r="DR3863" s="21">
        <v>0.32621638003322528</v>
      </c>
      <c r="DT3863" s="72">
        <f t="shared" si="49"/>
        <v>0.24991851967503192</v>
      </c>
      <c r="DU3863" s="72">
        <f t="shared" si="50"/>
        <v>0.28935082153196157</v>
      </c>
      <c r="DV3863" s="72">
        <f t="shared" si="51"/>
        <v>0.32621638003322528</v>
      </c>
    </row>
    <row r="3864" spans="1:126" hidden="1" x14ac:dyDescent="0.25">
      <c r="A3864" s="1" t="s">
        <v>480</v>
      </c>
      <c r="B3864" s="1" t="s">
        <v>392</v>
      </c>
      <c r="C3864" t="s">
        <v>379</v>
      </c>
      <c r="D3864" s="85">
        <v>2020</v>
      </c>
      <c r="E3864" s="3">
        <v>44151</v>
      </c>
      <c r="AK3864" s="1"/>
      <c r="AL3864" s="1"/>
      <c r="CB3864" s="4"/>
      <c r="DP3864" s="21">
        <v>0.23818949167584269</v>
      </c>
      <c r="DQ3864" s="21">
        <v>0.28172985681871526</v>
      </c>
      <c r="DR3864" s="21">
        <v>0.32417911926799048</v>
      </c>
      <c r="DT3864" s="72">
        <f t="shared" si="49"/>
        <v>0.23818949167584269</v>
      </c>
      <c r="DU3864" s="72">
        <f t="shared" si="50"/>
        <v>0.28172985681871526</v>
      </c>
      <c r="DV3864" s="72">
        <f t="shared" si="51"/>
        <v>0.32417911926799048</v>
      </c>
    </row>
    <row r="3865" spans="1:126" hidden="1" x14ac:dyDescent="0.25">
      <c r="A3865" s="1" t="s">
        <v>480</v>
      </c>
      <c r="B3865" s="1" t="s">
        <v>392</v>
      </c>
      <c r="C3865" t="s">
        <v>379</v>
      </c>
      <c r="D3865" s="85">
        <v>2020</v>
      </c>
      <c r="E3865" s="3">
        <v>44152</v>
      </c>
      <c r="AK3865" s="1"/>
      <c r="AL3865" s="1"/>
      <c r="CB3865" s="4"/>
      <c r="DP3865" s="21">
        <v>0.22955383369841764</v>
      </c>
      <c r="DQ3865" s="21">
        <v>0.2749693236053517</v>
      </c>
      <c r="DR3865" s="21">
        <v>0.32099589932231098</v>
      </c>
      <c r="DT3865" s="72">
        <f t="shared" si="49"/>
        <v>0.22955383369841764</v>
      </c>
      <c r="DU3865" s="72">
        <f t="shared" si="50"/>
        <v>0.2749693236053517</v>
      </c>
      <c r="DV3865" s="72">
        <f t="shared" si="51"/>
        <v>0.32099589932231098</v>
      </c>
    </row>
    <row r="3866" spans="1:126" hidden="1" x14ac:dyDescent="0.25">
      <c r="A3866" s="1" t="s">
        <v>480</v>
      </c>
      <c r="B3866" s="1" t="s">
        <v>392</v>
      </c>
      <c r="C3866" t="s">
        <v>379</v>
      </c>
      <c r="D3866" s="85">
        <v>2020</v>
      </c>
      <c r="E3866" s="3">
        <v>44153</v>
      </c>
      <c r="AK3866" s="1"/>
      <c r="AL3866" s="1"/>
      <c r="CB3866" s="4"/>
      <c r="DP3866" s="21">
        <v>0.27582549360730702</v>
      </c>
      <c r="DQ3866" s="21">
        <v>0.27669018660511696</v>
      </c>
      <c r="DR3866" s="21">
        <v>0.32214185850275556</v>
      </c>
      <c r="DT3866" s="72">
        <f t="shared" si="49"/>
        <v>0.27582549360730702</v>
      </c>
      <c r="DU3866" s="72">
        <f t="shared" si="50"/>
        <v>0.27669018660511696</v>
      </c>
      <c r="DV3866" s="72">
        <f t="shared" si="51"/>
        <v>0.32214185850275556</v>
      </c>
    </row>
    <row r="3867" spans="1:126" hidden="1" x14ac:dyDescent="0.25">
      <c r="A3867" s="1" t="s">
        <v>480</v>
      </c>
      <c r="B3867" s="1" t="s">
        <v>392</v>
      </c>
      <c r="C3867" t="s">
        <v>379</v>
      </c>
      <c r="D3867" s="85">
        <v>2020</v>
      </c>
      <c r="E3867" s="3">
        <v>44154</v>
      </c>
      <c r="AK3867" s="1"/>
      <c r="AL3867" s="1"/>
      <c r="CB3867" s="4"/>
      <c r="DP3867" s="21">
        <v>0.26564315061899985</v>
      </c>
      <c r="DQ3867" s="21">
        <v>0.27632143024802441</v>
      </c>
      <c r="DR3867" s="21">
        <v>0.32086857052448381</v>
      </c>
      <c r="DT3867" s="72">
        <f t="shared" si="49"/>
        <v>0.26564315061899985</v>
      </c>
      <c r="DU3867" s="72">
        <f t="shared" si="50"/>
        <v>0.27632143024802441</v>
      </c>
      <c r="DV3867" s="72">
        <f t="shared" si="51"/>
        <v>0.32086857052448381</v>
      </c>
    </row>
    <row r="3868" spans="1:126" hidden="1" x14ac:dyDescent="0.25">
      <c r="A3868" s="1" t="s">
        <v>480</v>
      </c>
      <c r="B3868" s="1" t="s">
        <v>392</v>
      </c>
      <c r="C3868" s="61" t="s">
        <v>380</v>
      </c>
      <c r="D3868" s="85">
        <v>2020</v>
      </c>
      <c r="E3868" s="3">
        <v>44041</v>
      </c>
      <c r="AK3868" s="1"/>
      <c r="AL3868" s="1"/>
      <c r="CB3868" s="4"/>
      <c r="DP3868" s="21">
        <v>0.35458308101196084</v>
      </c>
      <c r="DQ3868" s="21">
        <v>0.34877566469108023</v>
      </c>
      <c r="DR3868" s="21">
        <v>0.34682969590895452</v>
      </c>
      <c r="DT3868" s="72">
        <f t="shared" si="49"/>
        <v>0.35458308101196084</v>
      </c>
      <c r="DU3868" s="72">
        <f t="shared" si="50"/>
        <v>0.34877566469108023</v>
      </c>
      <c r="DV3868" s="72">
        <f t="shared" si="51"/>
        <v>0.34682969590895452</v>
      </c>
    </row>
    <row r="3869" spans="1:126" hidden="1" x14ac:dyDescent="0.25">
      <c r="A3869" s="1" t="s">
        <v>480</v>
      </c>
      <c r="B3869" s="1" t="s">
        <v>392</v>
      </c>
      <c r="C3869" s="61" t="s">
        <v>380</v>
      </c>
      <c r="D3869" s="85">
        <v>2020</v>
      </c>
      <c r="E3869" s="3">
        <v>44042</v>
      </c>
      <c r="AK3869" s="1"/>
      <c r="AL3869" s="1"/>
      <c r="CB3869" s="4"/>
      <c r="DP3869" s="21">
        <v>0.35392695727420975</v>
      </c>
      <c r="DQ3869" s="21">
        <v>0.35059626845904257</v>
      </c>
      <c r="DR3869" s="21">
        <v>0.35009589669444202</v>
      </c>
      <c r="DT3869" s="72">
        <f t="shared" si="49"/>
        <v>0.35392695727420975</v>
      </c>
      <c r="DU3869" s="72">
        <f t="shared" si="50"/>
        <v>0.35059626845904257</v>
      </c>
      <c r="DV3869" s="72">
        <f t="shared" si="51"/>
        <v>0.35009589669444202</v>
      </c>
    </row>
    <row r="3870" spans="1:126" hidden="1" x14ac:dyDescent="0.25">
      <c r="A3870" s="1" t="s">
        <v>480</v>
      </c>
      <c r="B3870" s="1" t="s">
        <v>392</v>
      </c>
      <c r="C3870" s="61" t="s">
        <v>380</v>
      </c>
      <c r="D3870" s="85">
        <v>2020</v>
      </c>
      <c r="E3870" s="3">
        <v>44043</v>
      </c>
      <c r="AK3870" s="1"/>
      <c r="AL3870" s="1"/>
      <c r="CB3870" s="4"/>
      <c r="DP3870" s="21">
        <v>0.35185498757604883</v>
      </c>
      <c r="DQ3870" s="21">
        <v>0.35033618220647655</v>
      </c>
      <c r="DR3870" s="21">
        <v>0.35172899708718575</v>
      </c>
      <c r="DT3870" s="72">
        <f t="shared" si="49"/>
        <v>0.35185498757604883</v>
      </c>
      <c r="DU3870" s="72">
        <f t="shared" si="50"/>
        <v>0.35033618220647655</v>
      </c>
      <c r="DV3870" s="72">
        <f t="shared" si="51"/>
        <v>0.35172899708718575</v>
      </c>
    </row>
    <row r="3871" spans="1:126" hidden="1" x14ac:dyDescent="0.25">
      <c r="A3871" s="1" t="s">
        <v>480</v>
      </c>
      <c r="B3871" s="1" t="s">
        <v>392</v>
      </c>
      <c r="C3871" s="61" t="s">
        <v>380</v>
      </c>
      <c r="D3871" s="85">
        <v>2020</v>
      </c>
      <c r="E3871" s="3">
        <v>44044</v>
      </c>
      <c r="AK3871" s="1"/>
      <c r="AL3871" s="1"/>
      <c r="CB3871" s="4"/>
      <c r="DP3871" s="21">
        <v>0.34978301787788774</v>
      </c>
      <c r="DQ3871" s="21">
        <v>0.34981600970134441</v>
      </c>
      <c r="DR3871" s="21">
        <v>0.35285175360719717</v>
      </c>
      <c r="DT3871" s="72">
        <f t="shared" si="49"/>
        <v>0.34978301787788774</v>
      </c>
      <c r="DU3871" s="72">
        <f t="shared" si="50"/>
        <v>0.34981600970134441</v>
      </c>
      <c r="DV3871" s="72">
        <f t="shared" si="51"/>
        <v>0.35285175360719717</v>
      </c>
    </row>
    <row r="3872" spans="1:126" hidden="1" x14ac:dyDescent="0.25">
      <c r="A3872" s="1" t="s">
        <v>480</v>
      </c>
      <c r="B3872" s="1" t="s">
        <v>392</v>
      </c>
      <c r="C3872" s="61" t="s">
        <v>380</v>
      </c>
      <c r="D3872" s="85">
        <v>2020</v>
      </c>
      <c r="E3872" s="3">
        <v>44045</v>
      </c>
      <c r="AK3872" s="1"/>
      <c r="AL3872" s="1"/>
      <c r="CB3872" s="4"/>
      <c r="DP3872" s="21">
        <v>0.3475383840382133</v>
      </c>
      <c r="DQ3872" s="21">
        <v>0.34916579406992926</v>
      </c>
      <c r="DR3872" s="21">
        <v>0.35274968483265068</v>
      </c>
      <c r="DT3872" s="72">
        <f t="shared" si="49"/>
        <v>0.3475383840382133</v>
      </c>
      <c r="DU3872" s="72">
        <f t="shared" si="50"/>
        <v>0.34916579406992926</v>
      </c>
      <c r="DV3872" s="72">
        <f t="shared" si="51"/>
        <v>0.35274968483265068</v>
      </c>
    </row>
    <row r="3873" spans="1:126" hidden="1" x14ac:dyDescent="0.25">
      <c r="A3873" s="1" t="s">
        <v>480</v>
      </c>
      <c r="B3873" s="1" t="s">
        <v>392</v>
      </c>
      <c r="C3873" s="61" t="s">
        <v>380</v>
      </c>
      <c r="D3873" s="85">
        <v>2020</v>
      </c>
      <c r="E3873" s="3">
        <v>44046</v>
      </c>
      <c r="AK3873" s="1"/>
      <c r="AL3873" s="1"/>
      <c r="CB3873" s="4"/>
      <c r="DP3873" s="21">
        <v>0.34653693201743552</v>
      </c>
      <c r="DQ3873" s="21">
        <v>0.34851557843851411</v>
      </c>
      <c r="DR3873" s="21">
        <v>0.35295382238174361</v>
      </c>
      <c r="DT3873" s="72">
        <f t="shared" si="49"/>
        <v>0.34653693201743552</v>
      </c>
      <c r="DU3873" s="72">
        <f t="shared" si="50"/>
        <v>0.34851557843851411</v>
      </c>
      <c r="DV3873" s="72">
        <f t="shared" si="51"/>
        <v>0.35295382238174361</v>
      </c>
    </row>
    <row r="3874" spans="1:126" hidden="1" x14ac:dyDescent="0.25">
      <c r="A3874" s="1" t="s">
        <v>480</v>
      </c>
      <c r="B3874" s="1" t="s">
        <v>392</v>
      </c>
      <c r="C3874" s="61" t="s">
        <v>380</v>
      </c>
      <c r="D3874" s="85">
        <v>2020</v>
      </c>
      <c r="E3874" s="3">
        <v>44047</v>
      </c>
      <c r="AK3874" s="1"/>
      <c r="AL3874" s="1"/>
      <c r="CB3874" s="4"/>
      <c r="DP3874" s="21">
        <v>0.34589807469383593</v>
      </c>
      <c r="DQ3874" s="21">
        <v>0.34721514717568391</v>
      </c>
      <c r="DR3874" s="21">
        <v>0.35274968483265068</v>
      </c>
      <c r="DT3874" s="72">
        <f t="shared" si="49"/>
        <v>0.34589807469383593</v>
      </c>
      <c r="DU3874" s="72">
        <f t="shared" si="50"/>
        <v>0.34721514717568391</v>
      </c>
      <c r="DV3874" s="72">
        <f t="shared" si="51"/>
        <v>0.35274968483265068</v>
      </c>
    </row>
    <row r="3875" spans="1:126" hidden="1" x14ac:dyDescent="0.25">
      <c r="A3875" s="1" t="s">
        <v>480</v>
      </c>
      <c r="B3875" s="1" t="s">
        <v>392</v>
      </c>
      <c r="C3875" s="61" t="s">
        <v>380</v>
      </c>
      <c r="D3875" s="85">
        <v>2020</v>
      </c>
      <c r="E3875" s="3">
        <v>44048</v>
      </c>
      <c r="AK3875" s="1"/>
      <c r="AL3875" s="1"/>
      <c r="CB3875" s="4"/>
      <c r="DP3875" s="21">
        <v>0.34525921737023618</v>
      </c>
      <c r="DQ3875" s="21">
        <v>0.34604475903913662</v>
      </c>
      <c r="DR3875" s="21">
        <v>0.35274968483265068</v>
      </c>
      <c r="DT3875" s="72">
        <f t="shared" si="49"/>
        <v>0.34525921737023618</v>
      </c>
      <c r="DU3875" s="72">
        <f t="shared" si="50"/>
        <v>0.34604475903913662</v>
      </c>
      <c r="DV3875" s="72">
        <f t="shared" si="51"/>
        <v>0.35274968483265068</v>
      </c>
    </row>
    <row r="3876" spans="1:126" hidden="1" x14ac:dyDescent="0.25">
      <c r="A3876" s="1" t="s">
        <v>480</v>
      </c>
      <c r="B3876" s="1" t="s">
        <v>392</v>
      </c>
      <c r="C3876" s="61" t="s">
        <v>380</v>
      </c>
      <c r="D3876" s="85">
        <v>2020</v>
      </c>
      <c r="E3876" s="3">
        <v>44049</v>
      </c>
      <c r="AK3876" s="1"/>
      <c r="AL3876" s="1"/>
      <c r="CB3876" s="4"/>
      <c r="DP3876" s="21">
        <v>0.34398150272303685</v>
      </c>
      <c r="DQ3876" s="21">
        <v>0.34539454340772147</v>
      </c>
      <c r="DR3876" s="21">
        <v>0.35264761605810413</v>
      </c>
      <c r="DT3876" s="72">
        <f t="shared" si="49"/>
        <v>0.34398150272303685</v>
      </c>
      <c r="DU3876" s="72">
        <f t="shared" si="50"/>
        <v>0.34539454340772147</v>
      </c>
      <c r="DV3876" s="72">
        <f t="shared" si="51"/>
        <v>0.35264761605810413</v>
      </c>
    </row>
    <row r="3877" spans="1:126" hidden="1" x14ac:dyDescent="0.25">
      <c r="A3877" s="1" t="s">
        <v>480</v>
      </c>
      <c r="B3877" s="1" t="s">
        <v>392</v>
      </c>
      <c r="C3877" s="61" t="s">
        <v>380</v>
      </c>
      <c r="D3877" s="85">
        <v>2020</v>
      </c>
      <c r="E3877" s="3">
        <v>44050</v>
      </c>
      <c r="AK3877" s="1"/>
      <c r="AL3877" s="1"/>
      <c r="CB3877" s="4"/>
      <c r="DP3877" s="21">
        <v>0.34313544842962118</v>
      </c>
      <c r="DQ3877" s="21">
        <v>0.34448424152374035</v>
      </c>
      <c r="DR3877" s="21">
        <v>0.35213727218537172</v>
      </c>
      <c r="DT3877" s="72">
        <f t="shared" si="49"/>
        <v>0.34313544842962118</v>
      </c>
      <c r="DU3877" s="72">
        <f t="shared" si="50"/>
        <v>0.34448424152374035</v>
      </c>
      <c r="DV3877" s="72">
        <f t="shared" si="51"/>
        <v>0.35213727218537172</v>
      </c>
    </row>
    <row r="3878" spans="1:126" hidden="1" x14ac:dyDescent="0.25">
      <c r="A3878" s="1" t="s">
        <v>480</v>
      </c>
      <c r="B3878" s="1" t="s">
        <v>392</v>
      </c>
      <c r="C3878" s="61" t="s">
        <v>380</v>
      </c>
      <c r="D3878" s="85">
        <v>2020</v>
      </c>
      <c r="E3878" s="3">
        <v>44051</v>
      </c>
      <c r="AK3878" s="1"/>
      <c r="AL3878" s="1"/>
      <c r="CB3878" s="4"/>
      <c r="DP3878" s="21">
        <v>0.34182320095411922</v>
      </c>
      <c r="DQ3878" s="21">
        <v>0.34331385338719306</v>
      </c>
      <c r="DR3878" s="21">
        <v>0.35193313463627873</v>
      </c>
      <c r="DT3878" s="72">
        <f t="shared" si="49"/>
        <v>0.34182320095411922</v>
      </c>
      <c r="DU3878" s="72">
        <f t="shared" si="50"/>
        <v>0.34331385338719306</v>
      </c>
      <c r="DV3878" s="72">
        <f t="shared" si="51"/>
        <v>0.35193313463627873</v>
      </c>
    </row>
    <row r="3879" spans="1:126" hidden="1" x14ac:dyDescent="0.25">
      <c r="A3879" s="1" t="s">
        <v>480</v>
      </c>
      <c r="B3879" s="1" t="s">
        <v>392</v>
      </c>
      <c r="C3879" s="61" t="s">
        <v>380</v>
      </c>
      <c r="D3879" s="85">
        <v>2020</v>
      </c>
      <c r="E3879" s="3">
        <v>44052</v>
      </c>
      <c r="AK3879" s="1"/>
      <c r="AL3879" s="1"/>
      <c r="CB3879" s="4"/>
      <c r="DP3879" s="21">
        <v>0.34070088403428184</v>
      </c>
      <c r="DQ3879" s="21">
        <v>0.34188337899807975</v>
      </c>
      <c r="DR3879" s="21">
        <v>0.35101451566536035</v>
      </c>
      <c r="DT3879" s="72">
        <f t="shared" si="49"/>
        <v>0.34070088403428184</v>
      </c>
      <c r="DU3879" s="72">
        <f t="shared" si="50"/>
        <v>0.34188337899807975</v>
      </c>
      <c r="DV3879" s="72">
        <f t="shared" si="51"/>
        <v>0.35101451566536035</v>
      </c>
    </row>
    <row r="3880" spans="1:126" hidden="1" x14ac:dyDescent="0.25">
      <c r="A3880" s="1" t="s">
        <v>480</v>
      </c>
      <c r="B3880" s="1" t="s">
        <v>392</v>
      </c>
      <c r="C3880" s="61" t="s">
        <v>380</v>
      </c>
      <c r="D3880" s="85">
        <v>2020</v>
      </c>
      <c r="E3880" s="3">
        <v>44053</v>
      </c>
      <c r="AK3880" s="1"/>
      <c r="AL3880" s="1"/>
      <c r="CB3880" s="4"/>
      <c r="DP3880" s="21">
        <v>0.33969943201350411</v>
      </c>
      <c r="DQ3880" s="21">
        <v>0.34097307711409852</v>
      </c>
      <c r="DR3880" s="21">
        <v>0.35019796546898851</v>
      </c>
      <c r="DT3880" s="72">
        <f t="shared" si="49"/>
        <v>0.33969943201350411</v>
      </c>
      <c r="DU3880" s="72">
        <f t="shared" si="50"/>
        <v>0.34097307711409852</v>
      </c>
      <c r="DV3880" s="72">
        <f t="shared" si="51"/>
        <v>0.35019796546898851</v>
      </c>
    </row>
    <row r="3881" spans="1:126" hidden="1" x14ac:dyDescent="0.25">
      <c r="A3881" s="1" t="s">
        <v>480</v>
      </c>
      <c r="B3881" s="1" t="s">
        <v>392</v>
      </c>
      <c r="C3881" s="61" t="s">
        <v>380</v>
      </c>
      <c r="D3881" s="85">
        <v>2020</v>
      </c>
      <c r="E3881" s="3">
        <v>44054</v>
      </c>
      <c r="AK3881" s="1"/>
      <c r="AL3881" s="1"/>
      <c r="CB3881" s="4"/>
      <c r="DP3881" s="21">
        <v>0.33823178681063998</v>
      </c>
      <c r="DQ3881" s="21">
        <v>0.33915247334613619</v>
      </c>
      <c r="DR3881" s="21">
        <v>0.34989175914534909</v>
      </c>
      <c r="DT3881" s="72">
        <f t="shared" si="49"/>
        <v>0.33823178681063998</v>
      </c>
      <c r="DU3881" s="72">
        <f t="shared" si="50"/>
        <v>0.33915247334613619</v>
      </c>
      <c r="DV3881" s="72">
        <f t="shared" si="51"/>
        <v>0.34989175914534909</v>
      </c>
    </row>
    <row r="3882" spans="1:126" hidden="1" x14ac:dyDescent="0.25">
      <c r="A3882" s="1" t="s">
        <v>480</v>
      </c>
      <c r="B3882" s="1" t="s">
        <v>392</v>
      </c>
      <c r="C3882" s="61" t="s">
        <v>380</v>
      </c>
      <c r="D3882" s="85">
        <v>2020</v>
      </c>
      <c r="E3882" s="3">
        <v>44055</v>
      </c>
      <c r="AK3882" s="1"/>
      <c r="AL3882" s="1"/>
      <c r="CB3882" s="4"/>
      <c r="DP3882" s="21">
        <v>0.3373857325172242</v>
      </c>
      <c r="DQ3882" s="21">
        <v>0.33850225771472103</v>
      </c>
      <c r="DR3882" s="21">
        <v>0.34968762159625605</v>
      </c>
      <c r="DT3882" s="72">
        <f t="shared" si="49"/>
        <v>0.3373857325172242</v>
      </c>
      <c r="DU3882" s="72">
        <f t="shared" si="50"/>
        <v>0.33850225771472103</v>
      </c>
      <c r="DV3882" s="72">
        <f t="shared" si="51"/>
        <v>0.34968762159625605</v>
      </c>
    </row>
    <row r="3883" spans="1:126" hidden="1" x14ac:dyDescent="0.25">
      <c r="A3883" s="1" t="s">
        <v>480</v>
      </c>
      <c r="B3883" s="1" t="s">
        <v>392</v>
      </c>
      <c r="C3883" s="61" t="s">
        <v>380</v>
      </c>
      <c r="D3883" s="85">
        <v>2020</v>
      </c>
      <c r="E3883" s="3">
        <v>44056</v>
      </c>
      <c r="AK3883" s="1"/>
      <c r="AL3883" s="1"/>
      <c r="CB3883" s="4"/>
      <c r="DP3883" s="21">
        <v>0.33641881332474899</v>
      </c>
      <c r="DQ3883" s="21">
        <v>0.33733186957817374</v>
      </c>
      <c r="DR3883" s="21">
        <v>0.34927934649807013</v>
      </c>
      <c r="DT3883" s="72">
        <f t="shared" si="49"/>
        <v>0.33641881332474899</v>
      </c>
      <c r="DU3883" s="72">
        <f t="shared" si="50"/>
        <v>0.33733186957817374</v>
      </c>
      <c r="DV3883" s="72">
        <f t="shared" si="51"/>
        <v>0.34927934649807013</v>
      </c>
    </row>
    <row r="3884" spans="1:126" hidden="1" x14ac:dyDescent="0.25">
      <c r="A3884" s="1" t="s">
        <v>480</v>
      </c>
      <c r="B3884" s="1" t="s">
        <v>392</v>
      </c>
      <c r="C3884" s="61" t="s">
        <v>380</v>
      </c>
      <c r="D3884" s="85">
        <v>2020</v>
      </c>
      <c r="E3884" s="3">
        <v>44057</v>
      </c>
      <c r="AK3884" s="1"/>
      <c r="AL3884" s="1"/>
      <c r="CB3884" s="4"/>
      <c r="DP3884" s="21">
        <v>0.33491663529358223</v>
      </c>
      <c r="DQ3884" s="21">
        <v>0.33629152456790956</v>
      </c>
      <c r="DR3884" s="21">
        <v>0.34866693385079123</v>
      </c>
      <c r="DT3884" s="72">
        <f t="shared" si="49"/>
        <v>0.33491663529358223</v>
      </c>
      <c r="DU3884" s="72">
        <f t="shared" si="50"/>
        <v>0.33629152456790956</v>
      </c>
      <c r="DV3884" s="72">
        <f t="shared" si="51"/>
        <v>0.34866693385079123</v>
      </c>
    </row>
    <row r="3885" spans="1:126" hidden="1" x14ac:dyDescent="0.25">
      <c r="A3885" s="1" t="s">
        <v>480</v>
      </c>
      <c r="B3885" s="1" t="s">
        <v>392</v>
      </c>
      <c r="C3885" s="61" t="s">
        <v>380</v>
      </c>
      <c r="D3885" s="85">
        <v>2020</v>
      </c>
      <c r="E3885" s="3">
        <v>44058</v>
      </c>
      <c r="AK3885" s="1"/>
      <c r="AL3885" s="1"/>
      <c r="CB3885" s="4"/>
      <c r="DP3885" s="21">
        <v>0.33379431837374512</v>
      </c>
      <c r="DQ3885" s="21">
        <v>0.33499109330507926</v>
      </c>
      <c r="DR3885" s="21">
        <v>0.34805452120351232</v>
      </c>
      <c r="DT3885" s="72">
        <f t="shared" si="49"/>
        <v>0.33379431837374512</v>
      </c>
      <c r="DU3885" s="72">
        <f t="shared" si="50"/>
        <v>0.33499109330507926</v>
      </c>
      <c r="DV3885" s="72">
        <f t="shared" si="51"/>
        <v>0.34805452120351232</v>
      </c>
    </row>
    <row r="3886" spans="1:126" hidden="1" x14ac:dyDescent="0.25">
      <c r="A3886" s="1" t="s">
        <v>480</v>
      </c>
      <c r="B3886" s="1" t="s">
        <v>392</v>
      </c>
      <c r="C3886" s="61" t="s">
        <v>380</v>
      </c>
      <c r="D3886" s="85">
        <v>2020</v>
      </c>
      <c r="E3886" s="3">
        <v>44059</v>
      </c>
      <c r="AK3886" s="1"/>
      <c r="AL3886" s="1"/>
      <c r="CB3886" s="4"/>
      <c r="DP3886" s="21">
        <v>0.33248207089824305</v>
      </c>
      <c r="DQ3886" s="21">
        <v>0.33395074829481508</v>
      </c>
      <c r="DR3886" s="21">
        <v>0.34764624610532635</v>
      </c>
      <c r="DT3886" s="72">
        <f t="shared" si="49"/>
        <v>0.33248207089824305</v>
      </c>
      <c r="DU3886" s="72">
        <f t="shared" si="50"/>
        <v>0.33395074829481508</v>
      </c>
      <c r="DV3886" s="72">
        <f t="shared" si="51"/>
        <v>0.34764624610532635</v>
      </c>
    </row>
    <row r="3887" spans="1:126" hidden="1" x14ac:dyDescent="0.25">
      <c r="A3887" s="1" t="s">
        <v>480</v>
      </c>
      <c r="B3887" s="1" t="s">
        <v>392</v>
      </c>
      <c r="C3887" s="61" t="s">
        <v>380</v>
      </c>
      <c r="D3887" s="85">
        <v>2020</v>
      </c>
      <c r="E3887" s="3">
        <v>44060</v>
      </c>
      <c r="AK3887" s="1"/>
      <c r="AL3887" s="1"/>
      <c r="CB3887" s="4"/>
      <c r="DP3887" s="21">
        <v>0.33199861130200536</v>
      </c>
      <c r="DQ3887" s="21">
        <v>0.33265031703198478</v>
      </c>
      <c r="DR3887" s="21">
        <v>0.34662555835986153</v>
      </c>
      <c r="DT3887" s="72">
        <f t="shared" si="49"/>
        <v>0.33199861130200536</v>
      </c>
      <c r="DU3887" s="72">
        <f t="shared" si="50"/>
        <v>0.33265031703198478</v>
      </c>
      <c r="DV3887" s="72">
        <f t="shared" si="51"/>
        <v>0.34662555835986153</v>
      </c>
    </row>
    <row r="3888" spans="1:126" hidden="1" x14ac:dyDescent="0.25">
      <c r="A3888" s="1" t="s">
        <v>480</v>
      </c>
      <c r="B3888" s="1" t="s">
        <v>392</v>
      </c>
      <c r="C3888" s="61" t="s">
        <v>380</v>
      </c>
      <c r="D3888" s="85">
        <v>2020</v>
      </c>
      <c r="E3888" s="3">
        <v>44061</v>
      </c>
      <c r="AK3888" s="1"/>
      <c r="AL3888" s="1"/>
      <c r="CB3888" s="4"/>
      <c r="DP3888" s="21">
        <v>0.33148061887746516</v>
      </c>
      <c r="DQ3888" s="21">
        <v>0.33213014452685269</v>
      </c>
      <c r="DR3888" s="21">
        <v>0.3457069393889432</v>
      </c>
      <c r="DT3888" s="72">
        <f t="shared" si="49"/>
        <v>0.33148061887746516</v>
      </c>
      <c r="DU3888" s="72">
        <f t="shared" si="50"/>
        <v>0.33213014452685269</v>
      </c>
      <c r="DV3888" s="72">
        <f t="shared" si="51"/>
        <v>0.3457069393889432</v>
      </c>
    </row>
    <row r="3889" spans="1:126" hidden="1" x14ac:dyDescent="0.25">
      <c r="A3889" s="1" t="s">
        <v>480</v>
      </c>
      <c r="B3889" s="1" t="s">
        <v>392</v>
      </c>
      <c r="C3889" s="61" t="s">
        <v>380</v>
      </c>
      <c r="D3889" s="85">
        <v>2020</v>
      </c>
      <c r="E3889" s="3">
        <v>44062</v>
      </c>
      <c r="AK3889" s="1"/>
      <c r="AL3889" s="1"/>
      <c r="CB3889" s="4"/>
      <c r="DP3889" s="21">
        <v>0.33066909741235212</v>
      </c>
      <c r="DQ3889" s="21">
        <v>0.33200010140056962</v>
      </c>
      <c r="DR3889" s="21">
        <v>0.3458090081634897</v>
      </c>
      <c r="DT3889" s="72">
        <f t="shared" si="49"/>
        <v>0.33066909741235212</v>
      </c>
      <c r="DU3889" s="72">
        <f t="shared" si="50"/>
        <v>0.33200010140056962</v>
      </c>
      <c r="DV3889" s="72">
        <f t="shared" si="51"/>
        <v>0.3458090081634897</v>
      </c>
    </row>
    <row r="3890" spans="1:126" hidden="1" x14ac:dyDescent="0.25">
      <c r="A3890" s="1" t="s">
        <v>480</v>
      </c>
      <c r="B3890" s="1" t="s">
        <v>392</v>
      </c>
      <c r="C3890" s="61" t="s">
        <v>380</v>
      </c>
      <c r="D3890" s="85">
        <v>2020</v>
      </c>
      <c r="E3890" s="3">
        <v>44063</v>
      </c>
      <c r="AK3890" s="1"/>
      <c r="AL3890" s="1"/>
      <c r="CB3890" s="4"/>
      <c r="DP3890" s="21">
        <v>0.33049643327083872</v>
      </c>
      <c r="DQ3890" s="21">
        <v>0.33160997202172054</v>
      </c>
      <c r="DR3890" s="21">
        <v>0.3458090081634897</v>
      </c>
      <c r="DT3890" s="72">
        <f t="shared" si="49"/>
        <v>0.33049643327083872</v>
      </c>
      <c r="DU3890" s="72">
        <f t="shared" si="50"/>
        <v>0.33160997202172054</v>
      </c>
      <c r="DV3890" s="72">
        <f t="shared" si="51"/>
        <v>0.3458090081634897</v>
      </c>
    </row>
    <row r="3891" spans="1:126" hidden="1" x14ac:dyDescent="0.25">
      <c r="A3891" s="1" t="s">
        <v>480</v>
      </c>
      <c r="B3891" s="1" t="s">
        <v>392</v>
      </c>
      <c r="C3891" s="61" t="s">
        <v>380</v>
      </c>
      <c r="D3891" s="85">
        <v>2020</v>
      </c>
      <c r="E3891" s="3">
        <v>44064</v>
      </c>
      <c r="AK3891" s="1"/>
      <c r="AL3891" s="1"/>
      <c r="CB3891" s="4"/>
      <c r="DP3891" s="21">
        <v>0.33313819463599392</v>
      </c>
      <c r="DQ3891" s="21">
        <v>0.33187005827428662</v>
      </c>
      <c r="DR3891" s="21">
        <v>0.3458090081634897</v>
      </c>
      <c r="DT3891" s="72">
        <f t="shared" si="49"/>
        <v>0.33313819463599392</v>
      </c>
      <c r="DU3891" s="72">
        <f t="shared" si="50"/>
        <v>0.33187005827428662</v>
      </c>
      <c r="DV3891" s="72">
        <f t="shared" si="51"/>
        <v>0.3458090081634897</v>
      </c>
    </row>
    <row r="3892" spans="1:126" hidden="1" x14ac:dyDescent="0.25">
      <c r="A3892" s="1" t="s">
        <v>480</v>
      </c>
      <c r="B3892" s="1" t="s">
        <v>392</v>
      </c>
      <c r="C3892" s="61" t="s">
        <v>380</v>
      </c>
      <c r="D3892" s="85">
        <v>2020</v>
      </c>
      <c r="E3892" s="3">
        <v>44065</v>
      </c>
      <c r="AK3892" s="1"/>
      <c r="AL3892" s="1"/>
      <c r="CB3892" s="4"/>
      <c r="DP3892" s="21">
        <v>0.33341445726241542</v>
      </c>
      <c r="DQ3892" s="21">
        <v>0.33213014452685269</v>
      </c>
      <c r="DR3892" s="21">
        <v>0.3458090081634897</v>
      </c>
      <c r="DT3892" s="72">
        <f t="shared" si="49"/>
        <v>0.33341445726241542</v>
      </c>
      <c r="DU3892" s="72">
        <f t="shared" si="50"/>
        <v>0.33213014452685269</v>
      </c>
      <c r="DV3892" s="72">
        <f t="shared" si="51"/>
        <v>0.3458090081634897</v>
      </c>
    </row>
    <row r="3893" spans="1:126" hidden="1" x14ac:dyDescent="0.25">
      <c r="A3893" s="1" t="s">
        <v>480</v>
      </c>
      <c r="B3893" s="1" t="s">
        <v>392</v>
      </c>
      <c r="C3893" s="61" t="s">
        <v>380</v>
      </c>
      <c r="D3893" s="85">
        <v>2020</v>
      </c>
      <c r="E3893" s="3">
        <v>44066</v>
      </c>
      <c r="AK3893" s="1"/>
      <c r="AL3893" s="1"/>
      <c r="CB3893" s="4"/>
      <c r="DP3893" s="21">
        <v>0.33341445726241542</v>
      </c>
      <c r="DQ3893" s="21">
        <v>0.33187005827428662</v>
      </c>
      <c r="DR3893" s="21">
        <v>0.34519659551621079</v>
      </c>
      <c r="DT3893" s="72">
        <f t="shared" si="49"/>
        <v>0.33341445726241542</v>
      </c>
      <c r="DU3893" s="72">
        <f t="shared" si="50"/>
        <v>0.33187005827428662</v>
      </c>
      <c r="DV3893" s="72">
        <f t="shared" si="51"/>
        <v>0.34519659551621079</v>
      </c>
    </row>
    <row r="3894" spans="1:126" hidden="1" x14ac:dyDescent="0.25">
      <c r="A3894" s="1" t="s">
        <v>480</v>
      </c>
      <c r="B3894" s="1" t="s">
        <v>392</v>
      </c>
      <c r="C3894" s="61" t="s">
        <v>380</v>
      </c>
      <c r="D3894" s="85">
        <v>2020</v>
      </c>
      <c r="E3894" s="3">
        <v>44067</v>
      </c>
      <c r="AK3894" s="1"/>
      <c r="AL3894" s="1"/>
      <c r="CB3894" s="4"/>
      <c r="DP3894" s="21">
        <v>0.33438137645489069</v>
      </c>
      <c r="DQ3894" s="21">
        <v>0.3322601876531357</v>
      </c>
      <c r="DR3894" s="21">
        <v>0.34560487061439671</v>
      </c>
      <c r="DT3894" s="72">
        <f t="shared" si="49"/>
        <v>0.33438137645489069</v>
      </c>
      <c r="DU3894" s="72">
        <f t="shared" si="50"/>
        <v>0.3322601876531357</v>
      </c>
      <c r="DV3894" s="72">
        <f t="shared" si="51"/>
        <v>0.34560487061439671</v>
      </c>
    </row>
    <row r="3895" spans="1:126" hidden="1" x14ac:dyDescent="0.25">
      <c r="A3895" s="1" t="s">
        <v>480</v>
      </c>
      <c r="B3895" s="1" t="s">
        <v>392</v>
      </c>
      <c r="C3895" s="61" t="s">
        <v>380</v>
      </c>
      <c r="D3895" s="85">
        <v>2020</v>
      </c>
      <c r="E3895" s="3">
        <v>44068</v>
      </c>
      <c r="AK3895" s="1"/>
      <c r="AL3895" s="1"/>
      <c r="CB3895" s="4"/>
      <c r="DP3895" s="21">
        <v>0.33405331458601506</v>
      </c>
      <c r="DQ3895" s="21">
        <v>0.3322601876531357</v>
      </c>
      <c r="DR3895" s="21">
        <v>0.34550280183985027</v>
      </c>
      <c r="DT3895" s="72">
        <f t="shared" si="49"/>
        <v>0.33405331458601506</v>
      </c>
      <c r="DU3895" s="72">
        <f t="shared" si="50"/>
        <v>0.3322601876531357</v>
      </c>
      <c r="DV3895" s="72">
        <f t="shared" si="51"/>
        <v>0.34550280183985027</v>
      </c>
    </row>
    <row r="3896" spans="1:126" hidden="1" x14ac:dyDescent="0.25">
      <c r="A3896" s="1" t="s">
        <v>480</v>
      </c>
      <c r="B3896" s="1" t="s">
        <v>392</v>
      </c>
      <c r="C3896" s="61" t="s">
        <v>380</v>
      </c>
      <c r="D3896" s="85">
        <v>2020</v>
      </c>
      <c r="E3896" s="3">
        <v>44069</v>
      </c>
      <c r="AK3896" s="1"/>
      <c r="AL3896" s="1"/>
      <c r="CB3896" s="4"/>
      <c r="DP3896" s="21">
        <v>0.33260293579730238</v>
      </c>
      <c r="DQ3896" s="21">
        <v>0.33187005827428662</v>
      </c>
      <c r="DR3896" s="21">
        <v>0.34478832041802476</v>
      </c>
      <c r="DT3896" s="72">
        <f t="shared" si="49"/>
        <v>0.33260293579730238</v>
      </c>
      <c r="DU3896" s="72">
        <f t="shared" si="50"/>
        <v>0.33187005827428662</v>
      </c>
      <c r="DV3896" s="72">
        <f t="shared" si="51"/>
        <v>0.34478832041802476</v>
      </c>
    </row>
    <row r="3897" spans="1:126" hidden="1" x14ac:dyDescent="0.25">
      <c r="A3897" s="1" t="s">
        <v>480</v>
      </c>
      <c r="B3897" s="1" t="s">
        <v>392</v>
      </c>
      <c r="C3897" s="61" t="s">
        <v>380</v>
      </c>
      <c r="D3897" s="85">
        <v>2020</v>
      </c>
      <c r="E3897" s="3">
        <v>44070</v>
      </c>
      <c r="AK3897" s="1"/>
      <c r="AL3897" s="1"/>
      <c r="CB3897" s="4"/>
      <c r="DP3897" s="21">
        <v>0.33047916685668738</v>
      </c>
      <c r="DQ3897" s="21">
        <v>0.33056962701145631</v>
      </c>
      <c r="DR3897" s="21">
        <v>0.3449924579671178</v>
      </c>
      <c r="DT3897" s="72">
        <f t="shared" ref="DT3897:DT3960" si="52">DP3897</f>
        <v>0.33047916685668738</v>
      </c>
      <c r="DU3897" s="72">
        <f t="shared" ref="DU3897:DU3960" si="53">DQ3897</f>
        <v>0.33056962701145631</v>
      </c>
      <c r="DV3897" s="72">
        <f t="shared" ref="DV3897:DV3960" si="54">DR3897</f>
        <v>0.3449924579671178</v>
      </c>
    </row>
    <row r="3898" spans="1:126" hidden="1" x14ac:dyDescent="0.25">
      <c r="A3898" s="1" t="s">
        <v>480</v>
      </c>
      <c r="B3898" s="1" t="s">
        <v>392</v>
      </c>
      <c r="C3898" s="61" t="s">
        <v>380</v>
      </c>
      <c r="D3898" s="85">
        <v>2020</v>
      </c>
      <c r="E3898" s="3">
        <v>44071</v>
      </c>
      <c r="AK3898" s="1"/>
      <c r="AL3898" s="1"/>
      <c r="CB3898" s="4"/>
      <c r="DP3898" s="21">
        <v>0.32982304311893634</v>
      </c>
      <c r="DQ3898" s="21">
        <v>0.33030954075889024</v>
      </c>
      <c r="DR3898" s="21">
        <v>0.34438004531983896</v>
      </c>
      <c r="DT3898" s="72">
        <f t="shared" si="52"/>
        <v>0.32982304311893634</v>
      </c>
      <c r="DU3898" s="72">
        <f t="shared" si="53"/>
        <v>0.33030954075889024</v>
      </c>
      <c r="DV3898" s="72">
        <f t="shared" si="54"/>
        <v>0.34438004531983896</v>
      </c>
    </row>
    <row r="3899" spans="1:126" hidden="1" x14ac:dyDescent="0.25">
      <c r="A3899" s="1" t="s">
        <v>480</v>
      </c>
      <c r="B3899" s="1" t="s">
        <v>392</v>
      </c>
      <c r="C3899" s="61" t="s">
        <v>380</v>
      </c>
      <c r="D3899" s="85">
        <v>2020</v>
      </c>
      <c r="E3899" s="3">
        <v>44072</v>
      </c>
      <c r="AK3899" s="1"/>
      <c r="AL3899" s="1"/>
      <c r="CB3899" s="4"/>
      <c r="DP3899" s="21">
        <v>0.32725034741038639</v>
      </c>
      <c r="DQ3899" s="21">
        <v>0.32978936825375815</v>
      </c>
      <c r="DR3899" s="21">
        <v>0.34407383899619948</v>
      </c>
      <c r="DT3899" s="72">
        <f t="shared" si="52"/>
        <v>0.32725034741038639</v>
      </c>
      <c r="DU3899" s="72">
        <f t="shared" si="53"/>
        <v>0.32978936825375815</v>
      </c>
      <c r="DV3899" s="72">
        <f t="shared" si="54"/>
        <v>0.34407383899619948</v>
      </c>
    </row>
    <row r="3900" spans="1:126" hidden="1" x14ac:dyDescent="0.25">
      <c r="A3900" s="1" t="s">
        <v>480</v>
      </c>
      <c r="B3900" s="1" t="s">
        <v>392</v>
      </c>
      <c r="C3900" s="61" t="s">
        <v>380</v>
      </c>
      <c r="D3900" s="85">
        <v>2020</v>
      </c>
      <c r="E3900" s="3">
        <v>44073</v>
      </c>
      <c r="AK3900" s="1"/>
      <c r="AL3900" s="1"/>
      <c r="CB3900" s="4"/>
      <c r="DP3900" s="21">
        <v>0.32428052417635556</v>
      </c>
      <c r="DQ3900" s="21">
        <v>0.32900910949605999</v>
      </c>
      <c r="DR3900" s="21">
        <v>0.34295108247618811</v>
      </c>
      <c r="DT3900" s="72">
        <f t="shared" si="52"/>
        <v>0.32428052417635556</v>
      </c>
      <c r="DU3900" s="72">
        <f t="shared" si="53"/>
        <v>0.32900910949605999</v>
      </c>
      <c r="DV3900" s="72">
        <f t="shared" si="54"/>
        <v>0.34295108247618811</v>
      </c>
    </row>
    <row r="3901" spans="1:126" hidden="1" x14ac:dyDescent="0.25">
      <c r="A3901" s="1" t="s">
        <v>480</v>
      </c>
      <c r="B3901" s="1" t="s">
        <v>392</v>
      </c>
      <c r="C3901" s="61" t="s">
        <v>380</v>
      </c>
      <c r="D3901" s="85">
        <v>2020</v>
      </c>
      <c r="E3901" s="3">
        <v>44074</v>
      </c>
      <c r="AK3901" s="1"/>
      <c r="AL3901" s="1"/>
      <c r="CB3901" s="4"/>
      <c r="DP3901" s="21">
        <v>0.32089630700269256</v>
      </c>
      <c r="DQ3901" s="21">
        <v>0.32718850572809766</v>
      </c>
      <c r="DR3901" s="21">
        <v>0.34315522002528109</v>
      </c>
      <c r="DT3901" s="72">
        <f t="shared" si="52"/>
        <v>0.32089630700269256</v>
      </c>
      <c r="DU3901" s="72">
        <f t="shared" si="53"/>
        <v>0.32718850572809766</v>
      </c>
      <c r="DV3901" s="72">
        <f t="shared" si="54"/>
        <v>0.34315522002528109</v>
      </c>
    </row>
    <row r="3902" spans="1:126" hidden="1" x14ac:dyDescent="0.25">
      <c r="A3902" s="1" t="s">
        <v>480</v>
      </c>
      <c r="B3902" s="1" t="s">
        <v>392</v>
      </c>
      <c r="C3902" s="61" t="s">
        <v>380</v>
      </c>
      <c r="D3902" s="85">
        <v>2020</v>
      </c>
      <c r="E3902" s="3">
        <v>44075</v>
      </c>
      <c r="AK3902" s="1"/>
      <c r="AL3902" s="1"/>
      <c r="CB3902" s="4"/>
      <c r="DP3902" s="21">
        <v>0.34222032847959988</v>
      </c>
      <c r="DQ3902" s="21">
        <v>0.32640824697039944</v>
      </c>
      <c r="DR3902" s="21">
        <v>0.34315522002528109</v>
      </c>
      <c r="DT3902" s="72">
        <f t="shared" si="52"/>
        <v>0.34222032847959988</v>
      </c>
      <c r="DU3902" s="72">
        <f t="shared" si="53"/>
        <v>0.32640824697039944</v>
      </c>
      <c r="DV3902" s="72">
        <f t="shared" si="54"/>
        <v>0.34315522002528109</v>
      </c>
    </row>
    <row r="3903" spans="1:126" hidden="1" x14ac:dyDescent="0.25">
      <c r="A3903" s="1" t="s">
        <v>480</v>
      </c>
      <c r="B3903" s="1" t="s">
        <v>392</v>
      </c>
      <c r="C3903" s="61" t="s">
        <v>380</v>
      </c>
      <c r="D3903" s="85">
        <v>2020</v>
      </c>
      <c r="E3903" s="3">
        <v>44076</v>
      </c>
      <c r="AK3903" s="1"/>
      <c r="AL3903" s="1"/>
      <c r="CB3903" s="4"/>
      <c r="DP3903" s="21">
        <v>0.33830085246724534</v>
      </c>
      <c r="DQ3903" s="21">
        <v>0.32770867823322974</v>
      </c>
      <c r="DR3903" s="21">
        <v>0.3430531512507346</v>
      </c>
      <c r="DT3903" s="72">
        <f t="shared" si="52"/>
        <v>0.33830085246724534</v>
      </c>
      <c r="DU3903" s="72">
        <f t="shared" si="53"/>
        <v>0.32770867823322974</v>
      </c>
      <c r="DV3903" s="72">
        <f t="shared" si="54"/>
        <v>0.3430531512507346</v>
      </c>
    </row>
    <row r="3904" spans="1:126" hidden="1" x14ac:dyDescent="0.25">
      <c r="A3904" s="1" t="s">
        <v>480</v>
      </c>
      <c r="B3904" s="1" t="s">
        <v>392</v>
      </c>
      <c r="C3904" s="61" t="s">
        <v>380</v>
      </c>
      <c r="D3904" s="85">
        <v>2020</v>
      </c>
      <c r="E3904" s="3">
        <v>44077</v>
      </c>
      <c r="AK3904" s="1"/>
      <c r="AL3904" s="1"/>
      <c r="CB3904" s="4"/>
      <c r="DP3904" s="21">
        <v>0.33555549261718193</v>
      </c>
      <c r="DQ3904" s="21">
        <v>0.3284889369909279</v>
      </c>
      <c r="DR3904" s="21">
        <v>0.3424407386034557</v>
      </c>
      <c r="DT3904" s="72">
        <f t="shared" si="52"/>
        <v>0.33555549261718193</v>
      </c>
      <c r="DU3904" s="72">
        <f t="shared" si="53"/>
        <v>0.3284889369909279</v>
      </c>
      <c r="DV3904" s="72">
        <f t="shared" si="54"/>
        <v>0.3424407386034557</v>
      </c>
    </row>
    <row r="3905" spans="1:126" hidden="1" x14ac:dyDescent="0.25">
      <c r="A3905" s="1" t="s">
        <v>480</v>
      </c>
      <c r="B3905" s="1" t="s">
        <v>392</v>
      </c>
      <c r="C3905" s="61" t="s">
        <v>380</v>
      </c>
      <c r="D3905" s="85">
        <v>2020</v>
      </c>
      <c r="E3905" s="3">
        <v>44078</v>
      </c>
      <c r="AK3905" s="1"/>
      <c r="AL3905" s="1"/>
      <c r="CB3905" s="4"/>
      <c r="DP3905" s="21">
        <v>0.33236120599918362</v>
      </c>
      <c r="DQ3905" s="21">
        <v>0.32926919574862606</v>
      </c>
      <c r="DR3905" s="21">
        <v>0.34223660105436271</v>
      </c>
      <c r="DT3905" s="72">
        <f t="shared" si="52"/>
        <v>0.33236120599918362</v>
      </c>
      <c r="DU3905" s="72">
        <f t="shared" si="53"/>
        <v>0.32926919574862606</v>
      </c>
      <c r="DV3905" s="72">
        <f t="shared" si="54"/>
        <v>0.34223660105436271</v>
      </c>
    </row>
    <row r="3906" spans="1:126" hidden="1" x14ac:dyDescent="0.25">
      <c r="A3906" s="1" t="s">
        <v>480</v>
      </c>
      <c r="B3906" s="1" t="s">
        <v>392</v>
      </c>
      <c r="C3906" s="61" t="s">
        <v>380</v>
      </c>
      <c r="D3906" s="85">
        <v>2020</v>
      </c>
      <c r="E3906" s="3">
        <v>44079</v>
      </c>
      <c r="AK3906" s="1"/>
      <c r="AL3906" s="1"/>
      <c r="CB3906" s="4"/>
      <c r="DP3906" s="21">
        <v>0.32990937518969321</v>
      </c>
      <c r="DQ3906" s="21">
        <v>0.32926919574862606</v>
      </c>
      <c r="DR3906" s="21">
        <v>0.34182832595617679</v>
      </c>
      <c r="DT3906" s="72">
        <f t="shared" si="52"/>
        <v>0.32990937518969321</v>
      </c>
      <c r="DU3906" s="72">
        <f t="shared" si="53"/>
        <v>0.32926919574862606</v>
      </c>
      <c r="DV3906" s="72">
        <f t="shared" si="54"/>
        <v>0.34182832595617679</v>
      </c>
    </row>
    <row r="3907" spans="1:126" hidden="1" x14ac:dyDescent="0.25">
      <c r="A3907" s="1" t="s">
        <v>480</v>
      </c>
      <c r="B3907" s="1" t="s">
        <v>392</v>
      </c>
      <c r="C3907" s="61" t="s">
        <v>380</v>
      </c>
      <c r="D3907" s="85">
        <v>2020</v>
      </c>
      <c r="E3907" s="3">
        <v>44080</v>
      </c>
      <c r="AK3907" s="1"/>
      <c r="AL3907" s="1"/>
      <c r="CB3907" s="4"/>
      <c r="DP3907" s="21">
        <v>0.32875252544155315</v>
      </c>
      <c r="DQ3907" s="21">
        <v>0.32900910949605999</v>
      </c>
      <c r="DR3907" s="21">
        <v>0.34254280737800213</v>
      </c>
      <c r="DT3907" s="72">
        <f t="shared" si="52"/>
        <v>0.32875252544155315</v>
      </c>
      <c r="DU3907" s="72">
        <f t="shared" si="53"/>
        <v>0.32900910949605999</v>
      </c>
      <c r="DV3907" s="72">
        <f t="shared" si="54"/>
        <v>0.34254280737800213</v>
      </c>
    </row>
    <row r="3908" spans="1:126" hidden="1" x14ac:dyDescent="0.25">
      <c r="A3908" s="1" t="s">
        <v>480</v>
      </c>
      <c r="B3908" s="1" t="s">
        <v>392</v>
      </c>
      <c r="C3908" s="61" t="s">
        <v>380</v>
      </c>
      <c r="D3908" s="85">
        <v>2020</v>
      </c>
      <c r="E3908" s="3">
        <v>44081</v>
      </c>
      <c r="AK3908" s="1"/>
      <c r="AL3908" s="1"/>
      <c r="CB3908" s="4"/>
      <c r="DP3908" s="21">
        <v>0.32643882594527324</v>
      </c>
      <c r="DQ3908" s="21">
        <v>0.3284889369909279</v>
      </c>
      <c r="DR3908" s="21">
        <v>0.34254280737800219</v>
      </c>
      <c r="DT3908" s="72">
        <f t="shared" si="52"/>
        <v>0.32643882594527324</v>
      </c>
      <c r="DU3908" s="72">
        <f t="shared" si="53"/>
        <v>0.3284889369909279</v>
      </c>
      <c r="DV3908" s="72">
        <f t="shared" si="54"/>
        <v>0.34254280737800219</v>
      </c>
    </row>
    <row r="3909" spans="1:126" hidden="1" x14ac:dyDescent="0.25">
      <c r="A3909" s="1" t="s">
        <v>480</v>
      </c>
      <c r="B3909" s="1" t="s">
        <v>392</v>
      </c>
      <c r="C3909" s="61" t="s">
        <v>380</v>
      </c>
      <c r="D3909" s="85">
        <v>2020</v>
      </c>
      <c r="E3909" s="3">
        <v>44082</v>
      </c>
      <c r="AK3909" s="1"/>
      <c r="AL3909" s="1"/>
      <c r="CB3909" s="4"/>
      <c r="DP3909" s="21">
        <v>0.32409059362069081</v>
      </c>
      <c r="DQ3909" s="21">
        <v>0.32757863510694674</v>
      </c>
      <c r="DR3909" s="21">
        <v>0.34162418840708381</v>
      </c>
      <c r="DT3909" s="72">
        <f t="shared" si="52"/>
        <v>0.32409059362069081</v>
      </c>
      <c r="DU3909" s="72">
        <f t="shared" si="53"/>
        <v>0.32757863510694674</v>
      </c>
      <c r="DV3909" s="72">
        <f t="shared" si="54"/>
        <v>0.34162418840708381</v>
      </c>
    </row>
    <row r="3910" spans="1:126" hidden="1" x14ac:dyDescent="0.25">
      <c r="A3910" s="1" t="s">
        <v>480</v>
      </c>
      <c r="B3910" s="1" t="s">
        <v>392</v>
      </c>
      <c r="C3910" s="61" t="s">
        <v>380</v>
      </c>
      <c r="D3910" s="85">
        <v>2020</v>
      </c>
      <c r="E3910" s="3">
        <v>44083</v>
      </c>
      <c r="AK3910" s="1"/>
      <c r="AL3910" s="1"/>
      <c r="CB3910" s="4"/>
      <c r="DP3910" s="21">
        <v>0.32089630700269245</v>
      </c>
      <c r="DQ3910" s="21">
        <v>0.32640824697039944</v>
      </c>
      <c r="DR3910" s="21">
        <v>0.3411138445343514</v>
      </c>
      <c r="DT3910" s="72">
        <f t="shared" si="52"/>
        <v>0.32089630700269245</v>
      </c>
      <c r="DU3910" s="72">
        <f t="shared" si="53"/>
        <v>0.32640824697039944</v>
      </c>
      <c r="DV3910" s="72">
        <f t="shared" si="54"/>
        <v>0.3411138445343514</v>
      </c>
    </row>
    <row r="3911" spans="1:126" hidden="1" x14ac:dyDescent="0.25">
      <c r="A3911" s="1" t="s">
        <v>480</v>
      </c>
      <c r="B3911" s="1" t="s">
        <v>392</v>
      </c>
      <c r="C3911" s="61" t="s">
        <v>380</v>
      </c>
      <c r="D3911" s="85">
        <v>2020</v>
      </c>
      <c r="E3911" s="3">
        <v>44084</v>
      </c>
      <c r="AK3911" s="1"/>
      <c r="AL3911" s="1"/>
      <c r="CB3911" s="4"/>
      <c r="DP3911" s="21">
        <v>0.33320726029259928</v>
      </c>
      <c r="DQ3911" s="21">
        <v>0.32497777258128613</v>
      </c>
      <c r="DR3911" s="21">
        <v>0.34152211963253737</v>
      </c>
      <c r="DT3911" s="72">
        <f t="shared" si="52"/>
        <v>0.33320726029259928</v>
      </c>
      <c r="DU3911" s="72">
        <f t="shared" si="53"/>
        <v>0.32497777258128613</v>
      </c>
      <c r="DV3911" s="72">
        <f t="shared" si="54"/>
        <v>0.34152211963253737</v>
      </c>
    </row>
    <row r="3912" spans="1:126" hidden="1" x14ac:dyDescent="0.25">
      <c r="A3912" s="1" t="s">
        <v>480</v>
      </c>
      <c r="B3912" s="1" t="s">
        <v>392</v>
      </c>
      <c r="C3912" s="61" t="s">
        <v>380</v>
      </c>
      <c r="D3912" s="85">
        <v>2020</v>
      </c>
      <c r="E3912" s="3">
        <v>44085</v>
      </c>
      <c r="AK3912" s="1"/>
      <c r="AL3912" s="1"/>
      <c r="CB3912" s="4"/>
      <c r="DP3912" s="21">
        <v>0.34213399640884312</v>
      </c>
      <c r="DQ3912" s="21">
        <v>0.32640824697039944</v>
      </c>
      <c r="DR3912" s="21">
        <v>0.34152211963253737</v>
      </c>
      <c r="DT3912" s="72">
        <f t="shared" si="52"/>
        <v>0.34213399640884312</v>
      </c>
      <c r="DU3912" s="72">
        <f t="shared" si="53"/>
        <v>0.32640824697039944</v>
      </c>
      <c r="DV3912" s="72">
        <f t="shared" si="54"/>
        <v>0.34152211963253737</v>
      </c>
    </row>
    <row r="3913" spans="1:126" hidden="1" x14ac:dyDescent="0.25">
      <c r="A3913" s="1" t="s">
        <v>480</v>
      </c>
      <c r="B3913" s="1" t="s">
        <v>392</v>
      </c>
      <c r="C3913" s="61" t="s">
        <v>380</v>
      </c>
      <c r="D3913" s="85">
        <v>2020</v>
      </c>
      <c r="E3913" s="3">
        <v>44086</v>
      </c>
      <c r="AK3913" s="1"/>
      <c r="AL3913" s="1"/>
      <c r="CB3913" s="4"/>
      <c r="DP3913" s="21">
        <v>0.33716126913325672</v>
      </c>
      <c r="DQ3913" s="21">
        <v>0.32692841947553153</v>
      </c>
      <c r="DR3913" s="21">
        <v>0.34029729433797951</v>
      </c>
      <c r="DT3913" s="72">
        <f t="shared" si="52"/>
        <v>0.33716126913325672</v>
      </c>
      <c r="DU3913" s="72">
        <f t="shared" si="53"/>
        <v>0.32692841947553153</v>
      </c>
      <c r="DV3913" s="72">
        <f t="shared" si="54"/>
        <v>0.34029729433797951</v>
      </c>
    </row>
    <row r="3914" spans="1:126" hidden="1" x14ac:dyDescent="0.25">
      <c r="A3914" s="1" t="s">
        <v>480</v>
      </c>
      <c r="B3914" s="1" t="s">
        <v>392</v>
      </c>
      <c r="C3914" s="61" t="s">
        <v>380</v>
      </c>
      <c r="D3914" s="85">
        <v>2020</v>
      </c>
      <c r="E3914" s="3">
        <v>44087</v>
      </c>
      <c r="AK3914" s="1"/>
      <c r="AL3914" s="1"/>
      <c r="CB3914" s="4"/>
      <c r="DP3914" s="21">
        <v>0.33346625650486944</v>
      </c>
      <c r="DQ3914" s="21">
        <v>0.32692841947553158</v>
      </c>
      <c r="DR3914" s="21">
        <v>0.33999108801434008</v>
      </c>
      <c r="DT3914" s="72">
        <f t="shared" si="52"/>
        <v>0.33346625650486944</v>
      </c>
      <c r="DU3914" s="72">
        <f t="shared" si="53"/>
        <v>0.32692841947553158</v>
      </c>
      <c r="DV3914" s="72">
        <f t="shared" si="54"/>
        <v>0.33999108801434008</v>
      </c>
    </row>
    <row r="3915" spans="1:126" hidden="1" x14ac:dyDescent="0.25">
      <c r="A3915" s="1" t="s">
        <v>480</v>
      </c>
      <c r="B3915" s="1" t="s">
        <v>392</v>
      </c>
      <c r="C3915" s="61" t="s">
        <v>380</v>
      </c>
      <c r="D3915" s="85">
        <v>2020</v>
      </c>
      <c r="E3915" s="3">
        <v>44088</v>
      </c>
      <c r="AK3915" s="1"/>
      <c r="AL3915" s="1"/>
      <c r="CB3915" s="4"/>
      <c r="DP3915" s="21">
        <v>0.32906332089627738</v>
      </c>
      <c r="DQ3915" s="21">
        <v>0.32783872135951275</v>
      </c>
      <c r="DR3915" s="21">
        <v>0.34070556943616548</v>
      </c>
      <c r="DT3915" s="72">
        <f t="shared" si="52"/>
        <v>0.32906332089627738</v>
      </c>
      <c r="DU3915" s="72">
        <f t="shared" si="53"/>
        <v>0.32783872135951275</v>
      </c>
      <c r="DV3915" s="72">
        <f t="shared" si="54"/>
        <v>0.34070556943616548</v>
      </c>
    </row>
    <row r="3916" spans="1:126" hidden="1" x14ac:dyDescent="0.25">
      <c r="A3916" s="1" t="s">
        <v>480</v>
      </c>
      <c r="B3916" s="1" t="s">
        <v>392</v>
      </c>
      <c r="C3916" s="61" t="s">
        <v>380</v>
      </c>
      <c r="D3916" s="85">
        <v>2020</v>
      </c>
      <c r="E3916" s="3">
        <v>44089</v>
      </c>
      <c r="AK3916" s="1"/>
      <c r="AL3916" s="1"/>
      <c r="CB3916" s="4"/>
      <c r="DP3916" s="21">
        <v>0.32272654690273483</v>
      </c>
      <c r="DQ3916" s="21">
        <v>0.32692841947553158</v>
      </c>
      <c r="DR3916" s="21">
        <v>0.34009315678888657</v>
      </c>
      <c r="DT3916" s="72">
        <f t="shared" si="52"/>
        <v>0.32272654690273483</v>
      </c>
      <c r="DU3916" s="72">
        <f t="shared" si="53"/>
        <v>0.32692841947553158</v>
      </c>
      <c r="DV3916" s="72">
        <f t="shared" si="54"/>
        <v>0.34009315678888657</v>
      </c>
    </row>
    <row r="3917" spans="1:126" hidden="1" x14ac:dyDescent="0.25">
      <c r="A3917" s="1" t="s">
        <v>480</v>
      </c>
      <c r="B3917" s="1" t="s">
        <v>392</v>
      </c>
      <c r="C3917" s="61" t="s">
        <v>380</v>
      </c>
      <c r="D3917" s="85">
        <v>2020</v>
      </c>
      <c r="E3917" s="3">
        <v>44090</v>
      </c>
      <c r="AK3917" s="1"/>
      <c r="AL3917" s="1"/>
      <c r="CB3917" s="4"/>
      <c r="DP3917" s="21">
        <v>0.31834087770829395</v>
      </c>
      <c r="DQ3917" s="21">
        <v>0.32432755694987103</v>
      </c>
      <c r="DR3917" s="21">
        <v>0.340399363112526</v>
      </c>
      <c r="DT3917" s="72">
        <f t="shared" si="52"/>
        <v>0.31834087770829395</v>
      </c>
      <c r="DU3917" s="72">
        <f t="shared" si="53"/>
        <v>0.32432755694987103</v>
      </c>
      <c r="DV3917" s="72">
        <f t="shared" si="54"/>
        <v>0.340399363112526</v>
      </c>
    </row>
    <row r="3918" spans="1:126" hidden="1" x14ac:dyDescent="0.25">
      <c r="A3918" s="1" t="s">
        <v>480</v>
      </c>
      <c r="B3918" s="1" t="s">
        <v>392</v>
      </c>
      <c r="C3918" s="61" t="s">
        <v>380</v>
      </c>
      <c r="D3918" s="85">
        <v>2020</v>
      </c>
      <c r="E3918" s="3">
        <v>44091</v>
      </c>
      <c r="AK3918" s="1"/>
      <c r="AL3918" s="1"/>
      <c r="CB3918" s="4"/>
      <c r="DP3918" s="21">
        <v>0.31366167947328022</v>
      </c>
      <c r="DQ3918" s="21">
        <v>0.32224686692934257</v>
      </c>
      <c r="DR3918" s="21">
        <v>0.34019522556343301</v>
      </c>
      <c r="DT3918" s="72">
        <f t="shared" si="52"/>
        <v>0.31366167947328022</v>
      </c>
      <c r="DU3918" s="72">
        <f t="shared" si="53"/>
        <v>0.32224686692934257</v>
      </c>
      <c r="DV3918" s="72">
        <f t="shared" si="54"/>
        <v>0.34019522556343301</v>
      </c>
    </row>
    <row r="3919" spans="1:126" hidden="1" x14ac:dyDescent="0.25">
      <c r="A3919" s="1" t="s">
        <v>480</v>
      </c>
      <c r="B3919" s="1" t="s">
        <v>392</v>
      </c>
      <c r="C3919" s="61" t="s">
        <v>380</v>
      </c>
      <c r="D3919" s="85">
        <v>2020</v>
      </c>
      <c r="E3919" s="3">
        <v>44092</v>
      </c>
      <c r="AK3919" s="1"/>
      <c r="AL3919" s="1"/>
      <c r="CB3919" s="4"/>
      <c r="DP3919" s="21">
        <v>0.31806461508187239</v>
      </c>
      <c r="DQ3919" s="21">
        <v>0.32120652191907834</v>
      </c>
      <c r="DR3919" s="21">
        <v>0.34029729433797951</v>
      </c>
      <c r="DT3919" s="72">
        <f t="shared" si="52"/>
        <v>0.31806461508187239</v>
      </c>
      <c r="DU3919" s="72">
        <f t="shared" si="53"/>
        <v>0.32120652191907834</v>
      </c>
      <c r="DV3919" s="72">
        <f t="shared" si="54"/>
        <v>0.34029729433797951</v>
      </c>
    </row>
    <row r="3920" spans="1:126" hidden="1" x14ac:dyDescent="0.25">
      <c r="A3920" s="1" t="s">
        <v>480</v>
      </c>
      <c r="B3920" s="1" t="s">
        <v>392</v>
      </c>
      <c r="C3920" s="61" t="s">
        <v>380</v>
      </c>
      <c r="D3920" s="85">
        <v>2020</v>
      </c>
      <c r="E3920" s="3">
        <v>44093</v>
      </c>
      <c r="AK3920" s="1"/>
      <c r="AL3920" s="1"/>
      <c r="CB3920" s="4"/>
      <c r="DP3920" s="21">
        <v>0.31587178048465192</v>
      </c>
      <c r="DQ3920" s="21">
        <v>0.31990609065624809</v>
      </c>
      <c r="DR3920" s="21">
        <v>0.34019522556343307</v>
      </c>
      <c r="DT3920" s="72">
        <f t="shared" si="52"/>
        <v>0.31587178048465192</v>
      </c>
      <c r="DU3920" s="72">
        <f t="shared" si="53"/>
        <v>0.31990609065624809</v>
      </c>
      <c r="DV3920" s="72">
        <f t="shared" si="54"/>
        <v>0.34019522556343307</v>
      </c>
    </row>
    <row r="3921" spans="1:126" hidden="1" x14ac:dyDescent="0.25">
      <c r="A3921" s="1" t="s">
        <v>480</v>
      </c>
      <c r="B3921" s="1" t="s">
        <v>392</v>
      </c>
      <c r="C3921" s="61" t="s">
        <v>380</v>
      </c>
      <c r="D3921" s="85">
        <v>2020</v>
      </c>
      <c r="E3921" s="3">
        <v>44094</v>
      </c>
      <c r="AK3921" s="1"/>
      <c r="AL3921" s="1"/>
      <c r="CB3921" s="4"/>
      <c r="DP3921" s="21">
        <v>0.31267749386665372</v>
      </c>
      <c r="DQ3921" s="21">
        <v>0.319385918151116</v>
      </c>
      <c r="DR3921" s="21">
        <v>0.33958281291615411</v>
      </c>
      <c r="DT3921" s="72">
        <f t="shared" si="52"/>
        <v>0.31267749386665372</v>
      </c>
      <c r="DU3921" s="72">
        <f t="shared" si="53"/>
        <v>0.319385918151116</v>
      </c>
      <c r="DV3921" s="72">
        <f t="shared" si="54"/>
        <v>0.33958281291615411</v>
      </c>
    </row>
    <row r="3922" spans="1:126" hidden="1" x14ac:dyDescent="0.25">
      <c r="A3922" s="1" t="s">
        <v>480</v>
      </c>
      <c r="B3922" s="1" t="s">
        <v>392</v>
      </c>
      <c r="C3922" s="61" t="s">
        <v>380</v>
      </c>
      <c r="D3922" s="85">
        <v>2020</v>
      </c>
      <c r="E3922" s="3">
        <v>44095</v>
      </c>
      <c r="AK3922" s="1"/>
      <c r="AL3922" s="1"/>
      <c r="CB3922" s="4"/>
      <c r="DP3922" s="21">
        <v>0.30848175522787763</v>
      </c>
      <c r="DQ3922" s="21">
        <v>0.3182155300145687</v>
      </c>
      <c r="DR3922" s="21">
        <v>0.33886833149432871</v>
      </c>
      <c r="DT3922" s="72">
        <f t="shared" si="52"/>
        <v>0.30848175522787763</v>
      </c>
      <c r="DU3922" s="72">
        <f t="shared" si="53"/>
        <v>0.3182155300145687</v>
      </c>
      <c r="DV3922" s="72">
        <f t="shared" si="54"/>
        <v>0.33886833149432871</v>
      </c>
    </row>
    <row r="3923" spans="1:126" hidden="1" x14ac:dyDescent="0.25">
      <c r="A3923" s="1" t="s">
        <v>480</v>
      </c>
      <c r="B3923" s="1" t="s">
        <v>392</v>
      </c>
      <c r="C3923" s="61" t="s">
        <v>380</v>
      </c>
      <c r="D3923" s="85">
        <v>2020</v>
      </c>
      <c r="E3923" s="3">
        <v>44096</v>
      </c>
      <c r="AK3923" s="1"/>
      <c r="AL3923" s="1"/>
      <c r="CB3923" s="4"/>
      <c r="DP3923" s="21">
        <v>0.30245577668905915</v>
      </c>
      <c r="DQ3923" s="21">
        <v>0.31548462436262514</v>
      </c>
      <c r="DR3923" s="21">
        <v>0.33825591884704986</v>
      </c>
      <c r="DT3923" s="72">
        <f t="shared" si="52"/>
        <v>0.30245577668905915</v>
      </c>
      <c r="DU3923" s="72">
        <f t="shared" si="53"/>
        <v>0.31548462436262514</v>
      </c>
      <c r="DV3923" s="72">
        <f t="shared" si="54"/>
        <v>0.33825591884704986</v>
      </c>
    </row>
    <row r="3924" spans="1:126" hidden="1" x14ac:dyDescent="0.25">
      <c r="A3924" s="1" t="s">
        <v>480</v>
      </c>
      <c r="B3924" s="1" t="s">
        <v>392</v>
      </c>
      <c r="C3924" s="61" t="s">
        <v>380</v>
      </c>
      <c r="D3924" s="85">
        <v>2020</v>
      </c>
      <c r="E3924" s="3">
        <v>44097</v>
      </c>
      <c r="AK3924" s="1"/>
      <c r="AL3924" s="1"/>
      <c r="CB3924" s="4"/>
      <c r="DP3924" s="21">
        <v>0.29504848501813336</v>
      </c>
      <c r="DQ3924" s="21">
        <v>0.31483440873120999</v>
      </c>
      <c r="DR3924" s="21">
        <v>0.33897040026887526</v>
      </c>
      <c r="DT3924" s="72">
        <f t="shared" si="52"/>
        <v>0.29504848501813336</v>
      </c>
      <c r="DU3924" s="72">
        <f t="shared" si="53"/>
        <v>0.31483440873120999</v>
      </c>
      <c r="DV3924" s="72">
        <f t="shared" si="54"/>
        <v>0.33897040026887526</v>
      </c>
    </row>
    <row r="3925" spans="1:126" hidden="1" x14ac:dyDescent="0.25">
      <c r="A3925" s="1" t="s">
        <v>480</v>
      </c>
      <c r="B3925" s="1" t="s">
        <v>392</v>
      </c>
      <c r="C3925" s="61" t="s">
        <v>380</v>
      </c>
      <c r="D3925" s="85">
        <v>2020</v>
      </c>
      <c r="E3925" s="3">
        <v>44098</v>
      </c>
      <c r="AK3925" s="1"/>
      <c r="AL3925" s="1"/>
      <c r="CB3925" s="4"/>
      <c r="DP3925" s="21">
        <v>0.28821098501420189</v>
      </c>
      <c r="DQ3925" s="21">
        <v>0.31353397746837969</v>
      </c>
      <c r="DR3925" s="21">
        <v>0.33897040026887526</v>
      </c>
      <c r="DT3925" s="72">
        <f t="shared" si="52"/>
        <v>0.28821098501420189</v>
      </c>
      <c r="DU3925" s="72">
        <f t="shared" si="53"/>
        <v>0.31353397746837969</v>
      </c>
      <c r="DV3925" s="72">
        <f t="shared" si="54"/>
        <v>0.33897040026887526</v>
      </c>
    </row>
    <row r="3926" spans="1:126" hidden="1" x14ac:dyDescent="0.25">
      <c r="A3926" s="1" t="s">
        <v>480</v>
      </c>
      <c r="B3926" s="1" t="s">
        <v>392</v>
      </c>
      <c r="C3926" s="61" t="s">
        <v>380</v>
      </c>
      <c r="D3926" s="85">
        <v>2020</v>
      </c>
      <c r="E3926" s="3">
        <v>44099</v>
      </c>
      <c r="AK3926" s="1"/>
      <c r="AL3926" s="1"/>
      <c r="CB3926" s="4"/>
      <c r="DP3926" s="21">
        <v>0.28083822617157883</v>
      </c>
      <c r="DQ3926" s="21">
        <v>0.3097627268061719</v>
      </c>
      <c r="DR3926" s="21">
        <v>0.33988901923979359</v>
      </c>
      <c r="DT3926" s="72">
        <f t="shared" si="52"/>
        <v>0.28083822617157883</v>
      </c>
      <c r="DU3926" s="72">
        <f t="shared" si="53"/>
        <v>0.3097627268061719</v>
      </c>
      <c r="DV3926" s="72">
        <f t="shared" si="54"/>
        <v>0.33988901923979359</v>
      </c>
    </row>
    <row r="3927" spans="1:126" hidden="1" x14ac:dyDescent="0.25">
      <c r="A3927" s="1" t="s">
        <v>480</v>
      </c>
      <c r="B3927" s="1" t="s">
        <v>392</v>
      </c>
      <c r="C3927" s="61" t="s">
        <v>380</v>
      </c>
      <c r="D3927" s="85">
        <v>2020</v>
      </c>
      <c r="E3927" s="3">
        <v>44100</v>
      </c>
      <c r="AK3927" s="1"/>
      <c r="AL3927" s="1"/>
      <c r="CB3927" s="4"/>
      <c r="DP3927" s="21">
        <v>0.27434605445067423</v>
      </c>
      <c r="DQ3927" s="21">
        <v>0.30638160552281318</v>
      </c>
      <c r="DR3927" s="21">
        <v>0.3390724690434217</v>
      </c>
      <c r="DT3927" s="72">
        <f t="shared" si="52"/>
        <v>0.27434605445067423</v>
      </c>
      <c r="DU3927" s="72">
        <f t="shared" si="53"/>
        <v>0.30638160552281318</v>
      </c>
      <c r="DV3927" s="72">
        <f t="shared" si="54"/>
        <v>0.3390724690434217</v>
      </c>
    </row>
    <row r="3928" spans="1:126" hidden="1" x14ac:dyDescent="0.25">
      <c r="A3928" s="1" t="s">
        <v>480</v>
      </c>
      <c r="B3928" s="1" t="s">
        <v>392</v>
      </c>
      <c r="C3928" s="61" t="s">
        <v>380</v>
      </c>
      <c r="D3928" s="85">
        <v>2020</v>
      </c>
      <c r="E3928" s="3">
        <v>44101</v>
      </c>
      <c r="AK3928" s="1"/>
      <c r="AL3928" s="1"/>
      <c r="CB3928" s="4"/>
      <c r="DP3928" s="21">
        <v>0.26735315671938092</v>
      </c>
      <c r="DQ3928" s="21">
        <v>0.30287044111317141</v>
      </c>
      <c r="DR3928" s="21">
        <v>0.33886833149432877</v>
      </c>
      <c r="DT3928" s="72">
        <f t="shared" si="52"/>
        <v>0.26735315671938092</v>
      </c>
      <c r="DU3928" s="72">
        <f t="shared" si="53"/>
        <v>0.30287044111317141</v>
      </c>
      <c r="DV3928" s="72">
        <f t="shared" si="54"/>
        <v>0.33886833149432877</v>
      </c>
    </row>
    <row r="3929" spans="1:126" hidden="1" x14ac:dyDescent="0.25">
      <c r="A3929" s="1" t="s">
        <v>480</v>
      </c>
      <c r="B3929" s="1" t="s">
        <v>392</v>
      </c>
      <c r="C3929" s="61" t="s">
        <v>380</v>
      </c>
      <c r="D3929" s="85">
        <v>2020</v>
      </c>
      <c r="E3929" s="3">
        <v>44102</v>
      </c>
      <c r="AK3929" s="1"/>
      <c r="AL3929" s="1"/>
      <c r="CB3929" s="4"/>
      <c r="DP3929" s="21">
        <v>0.27113450141852463</v>
      </c>
      <c r="DQ3929" s="21">
        <v>0.30091979421892601</v>
      </c>
      <c r="DR3929" s="21">
        <v>0.33784764374886389</v>
      </c>
      <c r="DT3929" s="72">
        <f t="shared" si="52"/>
        <v>0.27113450141852463</v>
      </c>
      <c r="DU3929" s="72">
        <f t="shared" si="53"/>
        <v>0.30091979421892601</v>
      </c>
      <c r="DV3929" s="72">
        <f t="shared" si="54"/>
        <v>0.33784764374886389</v>
      </c>
    </row>
    <row r="3930" spans="1:126" hidden="1" x14ac:dyDescent="0.25">
      <c r="A3930" s="1" t="s">
        <v>480</v>
      </c>
      <c r="B3930" s="1" t="s">
        <v>392</v>
      </c>
      <c r="C3930" s="61" t="s">
        <v>380</v>
      </c>
      <c r="D3930" s="85">
        <v>2020</v>
      </c>
      <c r="E3930" s="3">
        <v>44103</v>
      </c>
      <c r="AK3930" s="1"/>
      <c r="AL3930" s="1"/>
      <c r="CB3930" s="4"/>
      <c r="DP3930" s="21">
        <v>0.2683546087401586</v>
      </c>
      <c r="DQ3930" s="21">
        <v>0.29857901794583153</v>
      </c>
      <c r="DR3930" s="21">
        <v>0.33764350619977096</v>
      </c>
      <c r="DT3930" s="72">
        <f t="shared" si="52"/>
        <v>0.2683546087401586</v>
      </c>
      <c r="DU3930" s="72">
        <f t="shared" si="53"/>
        <v>0.29857901794583153</v>
      </c>
      <c r="DV3930" s="72">
        <f t="shared" si="54"/>
        <v>0.33764350619977096</v>
      </c>
    </row>
    <row r="3931" spans="1:126" hidden="1" x14ac:dyDescent="0.25">
      <c r="A3931" s="1" t="s">
        <v>480</v>
      </c>
      <c r="B3931" s="1" t="s">
        <v>392</v>
      </c>
      <c r="C3931" s="61" t="s">
        <v>380</v>
      </c>
      <c r="D3931" s="85">
        <v>2020</v>
      </c>
      <c r="E3931" s="3">
        <v>44104</v>
      </c>
      <c r="AK3931" s="1"/>
      <c r="AL3931" s="1"/>
      <c r="CB3931" s="4"/>
      <c r="DP3931" s="21">
        <v>0.34410236762209623</v>
      </c>
      <c r="DQ3931" s="21">
        <v>0.30989276993245496</v>
      </c>
      <c r="DR3931" s="21">
        <v>0.33937867536706123</v>
      </c>
      <c r="DT3931" s="72">
        <f t="shared" si="52"/>
        <v>0.34410236762209623</v>
      </c>
      <c r="DU3931" s="72">
        <f t="shared" si="53"/>
        <v>0.30989276993245496</v>
      </c>
      <c r="DV3931" s="72">
        <f t="shared" si="54"/>
        <v>0.33937867536706123</v>
      </c>
    </row>
    <row r="3932" spans="1:126" hidden="1" x14ac:dyDescent="0.25">
      <c r="A3932" s="1" t="s">
        <v>480</v>
      </c>
      <c r="B3932" s="1" t="s">
        <v>392</v>
      </c>
      <c r="C3932" s="61" t="s">
        <v>380</v>
      </c>
      <c r="D3932" s="85">
        <v>2020</v>
      </c>
      <c r="E3932" s="3">
        <v>44105</v>
      </c>
      <c r="AK3932" s="1"/>
      <c r="AL3932" s="1"/>
      <c r="CB3932" s="4"/>
      <c r="DP3932" s="21">
        <v>0.32706041685472159</v>
      </c>
      <c r="DQ3932" s="21">
        <v>0.31015285618502098</v>
      </c>
      <c r="DR3932" s="21">
        <v>0.33917453781796819</v>
      </c>
      <c r="DT3932" s="72">
        <f t="shared" si="52"/>
        <v>0.32706041685472159</v>
      </c>
      <c r="DU3932" s="72">
        <f t="shared" si="53"/>
        <v>0.31015285618502098</v>
      </c>
      <c r="DV3932" s="72">
        <f t="shared" si="54"/>
        <v>0.33917453781796819</v>
      </c>
    </row>
    <row r="3933" spans="1:126" hidden="1" x14ac:dyDescent="0.25">
      <c r="A3933" s="1" t="s">
        <v>480</v>
      </c>
      <c r="B3933" s="1" t="s">
        <v>392</v>
      </c>
      <c r="C3933" s="61" t="s">
        <v>380</v>
      </c>
      <c r="D3933" s="85">
        <v>2020</v>
      </c>
      <c r="E3933" s="3">
        <v>44106</v>
      </c>
      <c r="AK3933" s="1"/>
      <c r="AL3933" s="1"/>
      <c r="CB3933" s="4"/>
      <c r="DP3933" s="21">
        <v>0.31373074512988547</v>
      </c>
      <c r="DQ3933" s="21">
        <v>0.31080307181643607</v>
      </c>
      <c r="DR3933" s="21">
        <v>0.33846005639614279</v>
      </c>
      <c r="DT3933" s="72">
        <f t="shared" si="52"/>
        <v>0.31373074512988547</v>
      </c>
      <c r="DU3933" s="72">
        <f t="shared" si="53"/>
        <v>0.31080307181643607</v>
      </c>
      <c r="DV3933" s="72">
        <f t="shared" si="54"/>
        <v>0.33846005639614279</v>
      </c>
    </row>
    <row r="3934" spans="1:126" hidden="1" x14ac:dyDescent="0.25">
      <c r="A3934" s="1" t="s">
        <v>480</v>
      </c>
      <c r="B3934" s="1" t="s">
        <v>392</v>
      </c>
      <c r="C3934" s="61" t="s">
        <v>380</v>
      </c>
      <c r="D3934" s="85">
        <v>2020</v>
      </c>
      <c r="E3934" s="3">
        <v>44107</v>
      </c>
      <c r="AK3934" s="1"/>
      <c r="AL3934" s="1"/>
      <c r="CB3934" s="4"/>
      <c r="DP3934" s="21">
        <v>0.30010754436447673</v>
      </c>
      <c r="DQ3934" s="21">
        <v>0.31028289931130404</v>
      </c>
      <c r="DR3934" s="21">
        <v>0.34029729433797956</v>
      </c>
      <c r="DT3934" s="72">
        <f t="shared" si="52"/>
        <v>0.30010754436447673</v>
      </c>
      <c r="DU3934" s="72">
        <f t="shared" si="53"/>
        <v>0.31028289931130404</v>
      </c>
      <c r="DV3934" s="72">
        <f t="shared" si="54"/>
        <v>0.34029729433797956</v>
      </c>
    </row>
    <row r="3935" spans="1:126" hidden="1" x14ac:dyDescent="0.25">
      <c r="A3935" s="1" t="s">
        <v>480</v>
      </c>
      <c r="B3935" s="1" t="s">
        <v>392</v>
      </c>
      <c r="C3935" s="61" t="s">
        <v>380</v>
      </c>
      <c r="D3935" s="85">
        <v>2020</v>
      </c>
      <c r="E3935" s="3">
        <v>44108</v>
      </c>
      <c r="AK3935" s="1"/>
      <c r="AL3935" s="1"/>
      <c r="CB3935" s="4"/>
      <c r="DP3935" s="21">
        <v>0.28807285370099128</v>
      </c>
      <c r="DQ3935" s="21">
        <v>0.30716186428051134</v>
      </c>
      <c r="DR3935" s="21">
        <v>0.34019522556343301</v>
      </c>
      <c r="DT3935" s="72">
        <f t="shared" si="52"/>
        <v>0.28807285370099128</v>
      </c>
      <c r="DU3935" s="72">
        <f t="shared" si="53"/>
        <v>0.30716186428051134</v>
      </c>
      <c r="DV3935" s="72">
        <f t="shared" si="54"/>
        <v>0.34019522556343301</v>
      </c>
    </row>
    <row r="3936" spans="1:126" hidden="1" x14ac:dyDescent="0.25">
      <c r="A3936" s="1" t="s">
        <v>480</v>
      </c>
      <c r="B3936" s="1" t="s">
        <v>392</v>
      </c>
      <c r="C3936" s="61" t="s">
        <v>380</v>
      </c>
      <c r="D3936" s="85">
        <v>2020</v>
      </c>
      <c r="E3936" s="3">
        <v>44109</v>
      </c>
      <c r="AK3936" s="1"/>
      <c r="AL3936" s="1"/>
      <c r="CB3936" s="4"/>
      <c r="DP3936" s="21">
        <v>0.27652162263374336</v>
      </c>
      <c r="DQ3936" s="21">
        <v>0.30430091550228477</v>
      </c>
      <c r="DR3936" s="21">
        <v>0.33866419394523578</v>
      </c>
      <c r="DT3936" s="72">
        <f t="shared" si="52"/>
        <v>0.27652162263374336</v>
      </c>
      <c r="DU3936" s="72">
        <f t="shared" si="53"/>
        <v>0.30430091550228477</v>
      </c>
      <c r="DV3936" s="72">
        <f t="shared" si="54"/>
        <v>0.33866419394523578</v>
      </c>
    </row>
    <row r="3937" spans="1:126" hidden="1" x14ac:dyDescent="0.25">
      <c r="A3937" s="1" t="s">
        <v>480</v>
      </c>
      <c r="B3937" s="1" t="s">
        <v>392</v>
      </c>
      <c r="C3937" s="61" t="s">
        <v>380</v>
      </c>
      <c r="D3937" s="85">
        <v>2020</v>
      </c>
      <c r="E3937" s="3">
        <v>44110</v>
      </c>
      <c r="AK3937" s="1"/>
      <c r="AL3937" s="1"/>
      <c r="CB3937" s="4"/>
      <c r="DP3937" s="21">
        <v>0.2685100064675206</v>
      </c>
      <c r="DQ3937" s="21">
        <v>0.30013953546122785</v>
      </c>
      <c r="DR3937" s="21">
        <v>0.34131798208344433</v>
      </c>
      <c r="DT3937" s="72">
        <f t="shared" si="52"/>
        <v>0.2685100064675206</v>
      </c>
      <c r="DU3937" s="72">
        <f t="shared" si="53"/>
        <v>0.30013953546122785</v>
      </c>
      <c r="DV3937" s="72">
        <f t="shared" si="54"/>
        <v>0.34131798208344433</v>
      </c>
    </row>
    <row r="3938" spans="1:126" hidden="1" x14ac:dyDescent="0.25">
      <c r="A3938" s="1" t="s">
        <v>480</v>
      </c>
      <c r="B3938" s="1" t="s">
        <v>392</v>
      </c>
      <c r="C3938" s="61" t="s">
        <v>380</v>
      </c>
      <c r="D3938" s="85">
        <v>2020</v>
      </c>
      <c r="E3938" s="3">
        <v>44111</v>
      </c>
      <c r="AK3938" s="1"/>
      <c r="AL3938" s="1"/>
      <c r="CB3938" s="4"/>
      <c r="DP3938" s="21">
        <v>0.26231136378718883</v>
      </c>
      <c r="DQ3938" s="21">
        <v>0.29662837105158613</v>
      </c>
      <c r="DR3938" s="21">
        <v>0.34080763821071197</v>
      </c>
      <c r="DT3938" s="72">
        <f t="shared" si="52"/>
        <v>0.26231136378718883</v>
      </c>
      <c r="DU3938" s="72">
        <f t="shared" si="53"/>
        <v>0.29662837105158613</v>
      </c>
      <c r="DV3938" s="72">
        <f t="shared" si="54"/>
        <v>0.34080763821071197</v>
      </c>
    </row>
    <row r="3939" spans="1:126" hidden="1" x14ac:dyDescent="0.25">
      <c r="A3939" s="1" t="s">
        <v>480</v>
      </c>
      <c r="B3939" s="1" t="s">
        <v>392</v>
      </c>
      <c r="C3939" s="61" t="s">
        <v>380</v>
      </c>
      <c r="D3939" s="85">
        <v>2020</v>
      </c>
      <c r="E3939" s="3">
        <v>44112</v>
      </c>
      <c r="AK3939" s="1"/>
      <c r="AL3939" s="1"/>
      <c r="CB3939" s="4"/>
      <c r="DP3939" s="21">
        <v>0.35275284111191862</v>
      </c>
      <c r="DQ3939" s="21">
        <v>0.31379406372094576</v>
      </c>
      <c r="DR3939" s="21">
        <v>0.34009315678888652</v>
      </c>
      <c r="DT3939" s="72">
        <f t="shared" si="52"/>
        <v>0.35275284111191862</v>
      </c>
      <c r="DU3939" s="72">
        <f t="shared" si="53"/>
        <v>0.31379406372094576</v>
      </c>
      <c r="DV3939" s="72">
        <f t="shared" si="54"/>
        <v>0.34009315678888652</v>
      </c>
    </row>
    <row r="3940" spans="1:126" hidden="1" x14ac:dyDescent="0.25">
      <c r="A3940" s="1" t="s">
        <v>480</v>
      </c>
      <c r="B3940" s="1" t="s">
        <v>392</v>
      </c>
      <c r="C3940" s="61" t="s">
        <v>380</v>
      </c>
      <c r="D3940" s="85">
        <v>2020</v>
      </c>
      <c r="E3940" s="3">
        <v>44113</v>
      </c>
      <c r="AK3940" s="1"/>
      <c r="AL3940" s="1"/>
      <c r="CB3940" s="4"/>
      <c r="DP3940" s="21">
        <v>0.33279286635296729</v>
      </c>
      <c r="DQ3940" s="21">
        <v>0.31223354620554944</v>
      </c>
      <c r="DR3940" s="21">
        <v>0.34029729433797951</v>
      </c>
      <c r="DT3940" s="72">
        <f t="shared" si="52"/>
        <v>0.33279286635296729</v>
      </c>
      <c r="DU3940" s="72">
        <f t="shared" si="53"/>
        <v>0.31223354620554944</v>
      </c>
      <c r="DV3940" s="72">
        <f t="shared" si="54"/>
        <v>0.34029729433797951</v>
      </c>
    </row>
    <row r="3941" spans="1:126" hidden="1" x14ac:dyDescent="0.25">
      <c r="A3941" s="1" t="s">
        <v>480</v>
      </c>
      <c r="B3941" s="1" t="s">
        <v>392</v>
      </c>
      <c r="C3941" s="61" t="s">
        <v>380</v>
      </c>
      <c r="D3941" s="85">
        <v>2020</v>
      </c>
      <c r="E3941" s="3">
        <v>44114</v>
      </c>
      <c r="AK3941" s="1"/>
      <c r="AL3941" s="1"/>
      <c r="CB3941" s="4"/>
      <c r="DP3941" s="21">
        <v>0.32129343452817344</v>
      </c>
      <c r="DQ3941" s="21">
        <v>0.31132324432156822</v>
      </c>
      <c r="DR3941" s="21">
        <v>0.34029729433797956</v>
      </c>
      <c r="DT3941" s="72">
        <f t="shared" si="52"/>
        <v>0.32129343452817344</v>
      </c>
      <c r="DU3941" s="72">
        <f t="shared" si="53"/>
        <v>0.31132324432156822</v>
      </c>
      <c r="DV3941" s="72">
        <f t="shared" si="54"/>
        <v>0.34029729433797956</v>
      </c>
    </row>
    <row r="3942" spans="1:126" hidden="1" x14ac:dyDescent="0.25">
      <c r="A3942" s="1" t="s">
        <v>480</v>
      </c>
      <c r="B3942" s="1" t="s">
        <v>392</v>
      </c>
      <c r="C3942" s="61" t="s">
        <v>380</v>
      </c>
      <c r="D3942" s="85">
        <v>2020</v>
      </c>
      <c r="E3942" s="3">
        <v>44115</v>
      </c>
      <c r="AK3942" s="1"/>
      <c r="AL3942" s="1"/>
      <c r="CB3942" s="4"/>
      <c r="DP3942" s="21">
        <v>0.3066342489136839</v>
      </c>
      <c r="DQ3942" s="21">
        <v>0.30950264055360588</v>
      </c>
      <c r="DR3942" s="21">
        <v>0.34070556943616548</v>
      </c>
      <c r="DT3942" s="72">
        <f t="shared" si="52"/>
        <v>0.3066342489136839</v>
      </c>
      <c r="DU3942" s="72">
        <f t="shared" si="53"/>
        <v>0.30950264055360588</v>
      </c>
      <c r="DV3942" s="72">
        <f t="shared" si="54"/>
        <v>0.34070556943616548</v>
      </c>
    </row>
    <row r="3943" spans="1:126" hidden="1" x14ac:dyDescent="0.25">
      <c r="A3943" s="1" t="s">
        <v>480</v>
      </c>
      <c r="B3943" s="1" t="s">
        <v>392</v>
      </c>
      <c r="C3943" s="61" t="s">
        <v>380</v>
      </c>
      <c r="D3943" s="85">
        <v>2020</v>
      </c>
      <c r="E3943" s="3">
        <v>44116</v>
      </c>
      <c r="AK3943" s="1"/>
      <c r="AL3943" s="1"/>
      <c r="CB3943" s="4"/>
      <c r="DP3943" s="21">
        <v>0.2963261996653328</v>
      </c>
      <c r="DQ3943" s="21">
        <v>0.30703182115422828</v>
      </c>
      <c r="DR3943" s="21">
        <v>0.34131798208344438</v>
      </c>
      <c r="DT3943" s="72">
        <f t="shared" si="52"/>
        <v>0.2963261996653328</v>
      </c>
      <c r="DU3943" s="72">
        <f t="shared" si="53"/>
        <v>0.30703182115422828</v>
      </c>
      <c r="DV3943" s="72">
        <f t="shared" si="54"/>
        <v>0.34131798208344438</v>
      </c>
    </row>
    <row r="3944" spans="1:126" hidden="1" x14ac:dyDescent="0.25">
      <c r="A3944" s="1" t="s">
        <v>480</v>
      </c>
      <c r="B3944" s="1" t="s">
        <v>392</v>
      </c>
      <c r="C3944" s="61" t="s">
        <v>380</v>
      </c>
      <c r="D3944" s="85">
        <v>2020</v>
      </c>
      <c r="E3944" s="3">
        <v>44117</v>
      </c>
      <c r="AK3944" s="1"/>
      <c r="AL3944" s="1"/>
      <c r="CB3944" s="4"/>
      <c r="DP3944" s="21">
        <v>0.28828005067080736</v>
      </c>
      <c r="DQ3944" s="21">
        <v>0.30430091550228472</v>
      </c>
      <c r="DR3944" s="21">
        <v>0.34111384453435145</v>
      </c>
      <c r="DT3944" s="72">
        <f t="shared" si="52"/>
        <v>0.28828005067080736</v>
      </c>
      <c r="DU3944" s="72">
        <f t="shared" si="53"/>
        <v>0.30430091550228472</v>
      </c>
      <c r="DV3944" s="72">
        <f t="shared" si="54"/>
        <v>0.34111384453435145</v>
      </c>
    </row>
    <row r="3945" spans="1:126" hidden="1" x14ac:dyDescent="0.25">
      <c r="A3945" s="1" t="s">
        <v>480</v>
      </c>
      <c r="B3945" s="1" t="s">
        <v>392</v>
      </c>
      <c r="C3945" s="61" t="s">
        <v>380</v>
      </c>
      <c r="D3945" s="85">
        <v>2020</v>
      </c>
      <c r="E3945" s="3">
        <v>44118</v>
      </c>
      <c r="AK3945" s="1"/>
      <c r="AL3945" s="1"/>
      <c r="CB3945" s="4"/>
      <c r="DP3945" s="21">
        <v>0.28151161632348132</v>
      </c>
      <c r="DQ3945" s="21">
        <v>0.30170005297662417</v>
      </c>
      <c r="DR3945" s="21">
        <v>0.34039936311252605</v>
      </c>
      <c r="DT3945" s="72">
        <f t="shared" si="52"/>
        <v>0.28151161632348132</v>
      </c>
      <c r="DU3945" s="72">
        <f t="shared" si="53"/>
        <v>0.30170005297662417</v>
      </c>
      <c r="DV3945" s="72">
        <f t="shared" si="54"/>
        <v>0.34039936311252605</v>
      </c>
    </row>
    <row r="3946" spans="1:126" hidden="1" x14ac:dyDescent="0.25">
      <c r="A3946" s="1" t="s">
        <v>480</v>
      </c>
      <c r="B3946" s="1" t="s">
        <v>392</v>
      </c>
      <c r="C3946" s="61" t="s">
        <v>380</v>
      </c>
      <c r="D3946" s="85">
        <v>2020</v>
      </c>
      <c r="E3946" s="3">
        <v>44119</v>
      </c>
      <c r="AK3946" s="1"/>
      <c r="AL3946" s="1"/>
      <c r="CB3946" s="4"/>
      <c r="DP3946" s="21">
        <v>0.27401799258179876</v>
      </c>
      <c r="DQ3946" s="21">
        <v>0.29753867293556729</v>
      </c>
      <c r="DR3946" s="21">
        <v>0.33999108801434008</v>
      </c>
      <c r="DT3946" s="72">
        <f t="shared" si="52"/>
        <v>0.27401799258179876</v>
      </c>
      <c r="DU3946" s="72">
        <f t="shared" si="53"/>
        <v>0.29753867293556729</v>
      </c>
      <c r="DV3946" s="72">
        <f t="shared" si="54"/>
        <v>0.33999108801434008</v>
      </c>
    </row>
    <row r="3947" spans="1:126" hidden="1" x14ac:dyDescent="0.25">
      <c r="A3947" s="1" t="s">
        <v>480</v>
      </c>
      <c r="B3947" s="1" t="s">
        <v>392</v>
      </c>
      <c r="C3947" s="61" t="s">
        <v>380</v>
      </c>
      <c r="D3947" s="85">
        <v>2020</v>
      </c>
      <c r="E3947" s="3">
        <v>44120</v>
      </c>
      <c r="AK3947" s="1"/>
      <c r="AL3947" s="1"/>
      <c r="CB3947" s="4"/>
      <c r="DP3947" s="21">
        <v>0.26528118702121972</v>
      </c>
      <c r="DQ3947" s="21">
        <v>0.29181677537911405</v>
      </c>
      <c r="DR3947" s="21">
        <v>0.3383579876215963</v>
      </c>
      <c r="DT3947" s="72">
        <f t="shared" si="52"/>
        <v>0.26528118702121972</v>
      </c>
      <c r="DU3947" s="72">
        <f t="shared" si="53"/>
        <v>0.29181677537911405</v>
      </c>
      <c r="DV3947" s="72">
        <f t="shared" si="54"/>
        <v>0.3383579876215963</v>
      </c>
    </row>
    <row r="3948" spans="1:126" hidden="1" x14ac:dyDescent="0.25">
      <c r="A3948" s="1" t="s">
        <v>480</v>
      </c>
      <c r="B3948" s="1" t="s">
        <v>392</v>
      </c>
      <c r="C3948" s="61" t="s">
        <v>380</v>
      </c>
      <c r="D3948" s="85">
        <v>2020</v>
      </c>
      <c r="E3948" s="3">
        <v>44121</v>
      </c>
      <c r="AK3948" s="1"/>
      <c r="AL3948" s="1"/>
      <c r="CB3948" s="4"/>
      <c r="DP3948" s="21">
        <v>0.25941060620976353</v>
      </c>
      <c r="DQ3948" s="21">
        <v>0.28869574034832141</v>
      </c>
      <c r="DR3948" s="21">
        <v>0.33723523110158499</v>
      </c>
      <c r="DT3948" s="72">
        <f t="shared" si="52"/>
        <v>0.25941060620976353</v>
      </c>
      <c r="DU3948" s="72">
        <f t="shared" si="53"/>
        <v>0.28869574034832141</v>
      </c>
      <c r="DV3948" s="72">
        <f t="shared" si="54"/>
        <v>0.33723523110158499</v>
      </c>
    </row>
    <row r="3949" spans="1:126" hidden="1" x14ac:dyDescent="0.25">
      <c r="A3949" s="1" t="s">
        <v>480</v>
      </c>
      <c r="B3949" s="1" t="s">
        <v>392</v>
      </c>
      <c r="C3949" s="61" t="s">
        <v>380</v>
      </c>
      <c r="D3949" s="85">
        <v>2020</v>
      </c>
      <c r="E3949" s="3">
        <v>44122</v>
      </c>
      <c r="AK3949" s="1"/>
      <c r="AL3949" s="1"/>
      <c r="CB3949" s="4"/>
      <c r="DP3949" s="21">
        <v>0.25276303676149675</v>
      </c>
      <c r="DQ3949" s="21">
        <v>0.28323392904443428</v>
      </c>
      <c r="DR3949" s="21">
        <v>0.33774557497431734</v>
      </c>
      <c r="DT3949" s="72">
        <f t="shared" si="52"/>
        <v>0.25276303676149675</v>
      </c>
      <c r="DU3949" s="72">
        <f t="shared" si="53"/>
        <v>0.28323392904443428</v>
      </c>
      <c r="DV3949" s="72">
        <f t="shared" si="54"/>
        <v>0.33774557497431734</v>
      </c>
    </row>
    <row r="3950" spans="1:126" hidden="1" x14ac:dyDescent="0.25">
      <c r="A3950" s="1" t="s">
        <v>480</v>
      </c>
      <c r="B3950" s="1" t="s">
        <v>392</v>
      </c>
      <c r="C3950" s="61" t="s">
        <v>380</v>
      </c>
      <c r="D3950" s="85">
        <v>2020</v>
      </c>
      <c r="E3950" s="3">
        <v>44123</v>
      </c>
      <c r="AK3950" s="1"/>
      <c r="AL3950" s="1"/>
      <c r="CB3950" s="4"/>
      <c r="DP3950" s="21">
        <v>0.24583920468680856</v>
      </c>
      <c r="DQ3950" s="21">
        <v>0.27829229024567925</v>
      </c>
      <c r="DR3950" s="21">
        <v>0.33621454335612022</v>
      </c>
      <c r="DT3950" s="72">
        <f t="shared" si="52"/>
        <v>0.24583920468680856</v>
      </c>
      <c r="DU3950" s="72">
        <f t="shared" si="53"/>
        <v>0.27829229024567925</v>
      </c>
      <c r="DV3950" s="72">
        <f t="shared" si="54"/>
        <v>0.33621454335612022</v>
      </c>
    </row>
    <row r="3951" spans="1:126" hidden="1" x14ac:dyDescent="0.25">
      <c r="A3951" s="1" t="s">
        <v>480</v>
      </c>
      <c r="B3951" s="1" t="s">
        <v>392</v>
      </c>
      <c r="C3951" s="61" t="s">
        <v>380</v>
      </c>
      <c r="D3951" s="85">
        <v>2020</v>
      </c>
      <c r="E3951" s="3">
        <v>44124</v>
      </c>
      <c r="AK3951" s="1"/>
      <c r="AL3951" s="1"/>
      <c r="CB3951" s="4"/>
      <c r="DP3951" s="21">
        <v>0.23969236124893065</v>
      </c>
      <c r="DQ3951" s="21">
        <v>0.272570392689226</v>
      </c>
      <c r="DR3951" s="21">
        <v>0.33601040580702718</v>
      </c>
      <c r="DT3951" s="72">
        <f t="shared" si="52"/>
        <v>0.23969236124893065</v>
      </c>
      <c r="DU3951" s="72">
        <f t="shared" si="53"/>
        <v>0.272570392689226</v>
      </c>
      <c r="DV3951" s="72">
        <f t="shared" si="54"/>
        <v>0.33601040580702718</v>
      </c>
    </row>
    <row r="3952" spans="1:126" hidden="1" x14ac:dyDescent="0.25">
      <c r="A3952" s="1" t="s">
        <v>480</v>
      </c>
      <c r="B3952" s="1" t="s">
        <v>392</v>
      </c>
      <c r="C3952" s="61" t="s">
        <v>380</v>
      </c>
      <c r="D3952" s="85">
        <v>2020</v>
      </c>
      <c r="E3952" s="3">
        <v>44125</v>
      </c>
      <c r="AK3952" s="1"/>
      <c r="AL3952" s="1"/>
      <c r="CB3952" s="4"/>
      <c r="DP3952" s="21">
        <v>0.23206060619403751</v>
      </c>
      <c r="DQ3952" s="21">
        <v>0.26658840888020668</v>
      </c>
      <c r="DR3952" s="21">
        <v>0.33478558051246937</v>
      </c>
      <c r="DT3952" s="72">
        <f t="shared" si="52"/>
        <v>0.23206060619403751</v>
      </c>
      <c r="DU3952" s="72">
        <f t="shared" si="53"/>
        <v>0.26658840888020668</v>
      </c>
      <c r="DV3952" s="72">
        <f t="shared" si="54"/>
        <v>0.33478558051246937</v>
      </c>
    </row>
    <row r="3953" spans="1:126" hidden="1" x14ac:dyDescent="0.25">
      <c r="A3953" s="1" t="s">
        <v>480</v>
      </c>
      <c r="B3953" s="1" t="s">
        <v>392</v>
      </c>
      <c r="C3953" s="61" t="s">
        <v>380</v>
      </c>
      <c r="D3953" s="85">
        <v>2020</v>
      </c>
      <c r="E3953" s="3">
        <v>44126</v>
      </c>
      <c r="AK3953" s="1"/>
      <c r="AL3953" s="1"/>
      <c r="CB3953" s="4"/>
      <c r="DP3953" s="21">
        <v>0.28819026531722036</v>
      </c>
      <c r="DQ3953" s="21">
        <v>0.2719201770578108</v>
      </c>
      <c r="DR3953" s="21">
        <v>0.33427523663973691</v>
      </c>
      <c r="DT3953" s="72">
        <f t="shared" si="52"/>
        <v>0.28819026531722036</v>
      </c>
      <c r="DU3953" s="72">
        <f t="shared" si="53"/>
        <v>0.2719201770578108</v>
      </c>
      <c r="DV3953" s="72">
        <f t="shared" si="54"/>
        <v>0.33427523663973691</v>
      </c>
    </row>
    <row r="3954" spans="1:126" hidden="1" x14ac:dyDescent="0.25">
      <c r="A3954" s="1" t="s">
        <v>480</v>
      </c>
      <c r="B3954" s="1" t="s">
        <v>392</v>
      </c>
      <c r="C3954" s="61" t="s">
        <v>380</v>
      </c>
      <c r="D3954" s="85">
        <v>2020</v>
      </c>
      <c r="E3954" s="3">
        <v>44127</v>
      </c>
      <c r="AK3954" s="1"/>
      <c r="AL3954" s="1"/>
      <c r="CB3954" s="4"/>
      <c r="DP3954" s="21">
        <v>0.27421828298595435</v>
      </c>
      <c r="DQ3954" s="21">
        <v>0.2712699614263957</v>
      </c>
      <c r="DR3954" s="21">
        <v>0.33417316786519047</v>
      </c>
      <c r="DT3954" s="72">
        <f t="shared" si="52"/>
        <v>0.27421828298595435</v>
      </c>
      <c r="DU3954" s="72">
        <f t="shared" si="53"/>
        <v>0.2712699614263957</v>
      </c>
      <c r="DV3954" s="72">
        <f t="shared" si="54"/>
        <v>0.33417316786519047</v>
      </c>
    </row>
    <row r="3955" spans="1:126" hidden="1" x14ac:dyDescent="0.25">
      <c r="A3955" s="1" t="s">
        <v>480</v>
      </c>
      <c r="B3955" s="1" t="s">
        <v>392</v>
      </c>
      <c r="C3955" s="61" t="s">
        <v>380</v>
      </c>
      <c r="D3955" s="85">
        <v>2020</v>
      </c>
      <c r="E3955" s="3">
        <v>44128</v>
      </c>
      <c r="AK3955" s="1"/>
      <c r="AL3955" s="1"/>
      <c r="CB3955" s="4"/>
      <c r="DP3955" s="21">
        <v>0.26222848499926243</v>
      </c>
      <c r="DQ3955" s="21">
        <v>0.27061974579498055</v>
      </c>
      <c r="DR3955" s="21">
        <v>0.33254006747244669</v>
      </c>
      <c r="DT3955" s="72">
        <f t="shared" si="52"/>
        <v>0.26222848499926243</v>
      </c>
      <c r="DU3955" s="72">
        <f t="shared" si="53"/>
        <v>0.27061974579498055</v>
      </c>
      <c r="DV3955" s="72">
        <f t="shared" si="54"/>
        <v>0.33254006747244669</v>
      </c>
    </row>
    <row r="3956" spans="1:126" hidden="1" x14ac:dyDescent="0.25">
      <c r="A3956" s="1" t="s">
        <v>480</v>
      </c>
      <c r="B3956" s="1" t="s">
        <v>392</v>
      </c>
      <c r="C3956" s="61" t="s">
        <v>380</v>
      </c>
      <c r="D3956" s="85">
        <v>2020</v>
      </c>
      <c r="E3956" s="3">
        <v>44129</v>
      </c>
      <c r="AK3956" s="1"/>
      <c r="AL3956" s="1"/>
      <c r="CB3956" s="4"/>
      <c r="DP3956" s="21">
        <v>0.24898169206235279</v>
      </c>
      <c r="DQ3956" s="21">
        <v>0.2654180207436595</v>
      </c>
      <c r="DR3956" s="21">
        <v>0.33243799869790025</v>
      </c>
      <c r="DT3956" s="72">
        <f t="shared" si="52"/>
        <v>0.24898169206235279</v>
      </c>
      <c r="DU3956" s="72">
        <f t="shared" si="53"/>
        <v>0.2654180207436595</v>
      </c>
      <c r="DV3956" s="72">
        <f t="shared" si="54"/>
        <v>0.33243799869790025</v>
      </c>
    </row>
    <row r="3957" spans="1:126" hidden="1" x14ac:dyDescent="0.25">
      <c r="A3957" s="1" t="s">
        <v>480</v>
      </c>
      <c r="B3957" s="1" t="s">
        <v>392</v>
      </c>
      <c r="C3957" s="61" t="s">
        <v>380</v>
      </c>
      <c r="D3957" s="85">
        <v>2020</v>
      </c>
      <c r="E3957" s="3">
        <v>44130</v>
      </c>
      <c r="AK3957" s="1"/>
      <c r="AL3957" s="1"/>
      <c r="CB3957" s="4"/>
      <c r="DP3957" s="21">
        <v>0.24830484862762012</v>
      </c>
      <c r="DQ3957" s="21">
        <v>0.2667184520064898</v>
      </c>
      <c r="DR3957" s="21">
        <v>0.33294834257063266</v>
      </c>
      <c r="DT3957" s="72">
        <f t="shared" si="52"/>
        <v>0.24830484862762012</v>
      </c>
      <c r="DU3957" s="72">
        <f t="shared" si="53"/>
        <v>0.2667184520064898</v>
      </c>
      <c r="DV3957" s="72">
        <f t="shared" si="54"/>
        <v>0.33294834257063266</v>
      </c>
    </row>
    <row r="3958" spans="1:126" hidden="1" x14ac:dyDescent="0.25">
      <c r="A3958" s="1" t="s">
        <v>480</v>
      </c>
      <c r="B3958" s="1" t="s">
        <v>392</v>
      </c>
      <c r="C3958" s="61" t="s">
        <v>380</v>
      </c>
      <c r="D3958" s="85">
        <v>2020</v>
      </c>
      <c r="E3958" s="3">
        <v>44131</v>
      </c>
      <c r="AK3958" s="1"/>
      <c r="AL3958" s="1"/>
      <c r="CB3958" s="4"/>
      <c r="DP3958" s="21">
        <v>0.25038372489144173</v>
      </c>
      <c r="DQ3958" s="21">
        <v>0.26528797761737644</v>
      </c>
      <c r="DR3958" s="21">
        <v>0.33162144850152836</v>
      </c>
      <c r="DT3958" s="72">
        <f t="shared" si="52"/>
        <v>0.25038372489144173</v>
      </c>
      <c r="DU3958" s="72">
        <f t="shared" si="53"/>
        <v>0.26528797761737644</v>
      </c>
      <c r="DV3958" s="72">
        <f t="shared" si="54"/>
        <v>0.33162144850152836</v>
      </c>
    </row>
    <row r="3959" spans="1:126" hidden="1" x14ac:dyDescent="0.25">
      <c r="A3959" s="1" t="s">
        <v>480</v>
      </c>
      <c r="B3959" s="1" t="s">
        <v>392</v>
      </c>
      <c r="C3959" s="61" t="s">
        <v>380</v>
      </c>
      <c r="D3959" s="85">
        <v>2020</v>
      </c>
      <c r="E3959" s="3">
        <v>44132</v>
      </c>
      <c r="AK3959" s="1"/>
      <c r="AL3959" s="1"/>
      <c r="CB3959" s="4"/>
      <c r="DP3959" s="21">
        <v>0.24472724761546211</v>
      </c>
      <c r="DQ3959" s="21">
        <v>0.26281715821799889</v>
      </c>
      <c r="DR3959" s="21">
        <v>0.32958007301059861</v>
      </c>
      <c r="DT3959" s="72">
        <f t="shared" si="52"/>
        <v>0.24472724761546211</v>
      </c>
      <c r="DU3959" s="72">
        <f t="shared" si="53"/>
        <v>0.26281715821799889</v>
      </c>
      <c r="DV3959" s="72">
        <f t="shared" si="54"/>
        <v>0.32958007301059861</v>
      </c>
    </row>
    <row r="3960" spans="1:126" hidden="1" x14ac:dyDescent="0.25">
      <c r="A3960" s="1" t="s">
        <v>480</v>
      </c>
      <c r="B3960" s="1" t="s">
        <v>392</v>
      </c>
      <c r="C3960" s="61" t="s">
        <v>380</v>
      </c>
      <c r="D3960" s="85">
        <v>2020</v>
      </c>
      <c r="E3960" s="3">
        <v>44133</v>
      </c>
      <c r="AK3960" s="1"/>
      <c r="AL3960" s="1"/>
      <c r="CB3960" s="4"/>
      <c r="DP3960" s="21">
        <v>0.24395371226148196</v>
      </c>
      <c r="DQ3960" s="21">
        <v>0.26294720134428196</v>
      </c>
      <c r="DR3960" s="21">
        <v>0.3290697291378662</v>
      </c>
      <c r="DT3960" s="72">
        <f t="shared" si="52"/>
        <v>0.24395371226148196</v>
      </c>
      <c r="DU3960" s="72">
        <f t="shared" si="53"/>
        <v>0.26294720134428196</v>
      </c>
      <c r="DV3960" s="72">
        <f t="shared" si="54"/>
        <v>0.3290697291378662</v>
      </c>
    </row>
    <row r="3961" spans="1:126" hidden="1" x14ac:dyDescent="0.25">
      <c r="A3961" s="1" t="s">
        <v>480</v>
      </c>
      <c r="B3961" s="1" t="s">
        <v>392</v>
      </c>
      <c r="C3961" s="61" t="s">
        <v>380</v>
      </c>
      <c r="D3961" s="85">
        <v>2020</v>
      </c>
      <c r="E3961" s="3">
        <v>44134</v>
      </c>
      <c r="AK3961" s="1"/>
      <c r="AL3961" s="1"/>
      <c r="CB3961" s="4"/>
      <c r="DP3961" s="21">
        <v>0.23708858599490834</v>
      </c>
      <c r="DQ3961" s="21">
        <v>0.25800556254552687</v>
      </c>
      <c r="DR3961" s="21">
        <v>0.32457870305782094</v>
      </c>
      <c r="DT3961" s="72">
        <f t="shared" ref="DT3961:DT3981" si="55">DP3961</f>
        <v>0.23708858599490834</v>
      </c>
      <c r="DU3961" s="72">
        <f t="shared" ref="DU3961:DU3981" si="56">DQ3961</f>
        <v>0.25800556254552687</v>
      </c>
      <c r="DV3961" s="72">
        <f t="shared" ref="DV3961:DV3981" si="57">DR3961</f>
        <v>0.32457870305782094</v>
      </c>
    </row>
    <row r="3962" spans="1:126" hidden="1" x14ac:dyDescent="0.25">
      <c r="A3962" s="1" t="s">
        <v>480</v>
      </c>
      <c r="B3962" s="1" t="s">
        <v>392</v>
      </c>
      <c r="C3962" s="61" t="s">
        <v>380</v>
      </c>
      <c r="D3962" s="85">
        <v>2020</v>
      </c>
      <c r="E3962" s="3">
        <v>44135</v>
      </c>
      <c r="AK3962" s="1"/>
      <c r="AL3962" s="1"/>
      <c r="CB3962" s="4"/>
      <c r="DP3962" s="21">
        <v>0.22838631326263195</v>
      </c>
      <c r="DQ3962" s="21">
        <v>0.2500729318422622</v>
      </c>
      <c r="DR3962" s="21">
        <v>0.32253732756689119</v>
      </c>
      <c r="DT3962" s="72">
        <f t="shared" si="55"/>
        <v>0.22838631326263195</v>
      </c>
      <c r="DU3962" s="72">
        <f t="shared" si="56"/>
        <v>0.2500729318422622</v>
      </c>
      <c r="DV3962" s="72">
        <f t="shared" si="57"/>
        <v>0.32253732756689119</v>
      </c>
    </row>
    <row r="3963" spans="1:126" hidden="1" x14ac:dyDescent="0.25">
      <c r="A3963" s="1" t="s">
        <v>480</v>
      </c>
      <c r="B3963" s="1" t="s">
        <v>392</v>
      </c>
      <c r="C3963" s="61" t="s">
        <v>380</v>
      </c>
      <c r="D3963" s="85">
        <v>2020</v>
      </c>
      <c r="E3963" s="3">
        <v>44136</v>
      </c>
      <c r="AK3963" s="1"/>
      <c r="AL3963" s="1"/>
      <c r="CB3963" s="4"/>
      <c r="DP3963" s="21">
        <v>0.22190795467304841</v>
      </c>
      <c r="DQ3963" s="21">
        <v>0.24409094803324294</v>
      </c>
      <c r="DR3963" s="21">
        <v>0.32090422717414746</v>
      </c>
      <c r="DT3963" s="72">
        <f t="shared" si="55"/>
        <v>0.22190795467304841</v>
      </c>
      <c r="DU3963" s="72">
        <f t="shared" si="56"/>
        <v>0.24409094803324294</v>
      </c>
      <c r="DV3963" s="72">
        <f t="shared" si="57"/>
        <v>0.32090422717414746</v>
      </c>
    </row>
    <row r="3964" spans="1:126" hidden="1" x14ac:dyDescent="0.25">
      <c r="A3964" s="1" t="s">
        <v>480</v>
      </c>
      <c r="B3964" s="1" t="s">
        <v>392</v>
      </c>
      <c r="C3964" s="61" t="s">
        <v>380</v>
      </c>
      <c r="D3964" s="85">
        <v>2020</v>
      </c>
      <c r="E3964" s="3">
        <v>44137</v>
      </c>
      <c r="AK3964" s="1"/>
      <c r="AL3964" s="1"/>
      <c r="CB3964" s="4"/>
      <c r="DP3964" s="21">
        <v>0.29138109865238837</v>
      </c>
      <c r="DQ3964" s="21">
        <v>0.24968280246341312</v>
      </c>
      <c r="DR3964" s="21">
        <v>0.32080215839960102</v>
      </c>
      <c r="DT3964" s="72">
        <f t="shared" si="55"/>
        <v>0.29138109865238837</v>
      </c>
      <c r="DU3964" s="72">
        <f t="shared" si="56"/>
        <v>0.24968280246341312</v>
      </c>
      <c r="DV3964" s="72">
        <f t="shared" si="57"/>
        <v>0.32080215839960102</v>
      </c>
    </row>
    <row r="3965" spans="1:126" hidden="1" x14ac:dyDescent="0.25">
      <c r="A3965" s="1" t="s">
        <v>480</v>
      </c>
      <c r="B3965" s="1" t="s">
        <v>392</v>
      </c>
      <c r="C3965" s="61" t="s">
        <v>380</v>
      </c>
      <c r="D3965" s="85">
        <v>2020</v>
      </c>
      <c r="E3965" s="3">
        <v>44138</v>
      </c>
      <c r="AK3965" s="1"/>
      <c r="AL3965" s="1"/>
      <c r="CB3965" s="4"/>
      <c r="DP3965" s="21">
        <v>0.28176025268726057</v>
      </c>
      <c r="DQ3965" s="21">
        <v>0.25215362186279061</v>
      </c>
      <c r="DR3965" s="21">
        <v>0.32008767697777557</v>
      </c>
      <c r="DT3965" s="72">
        <f t="shared" si="55"/>
        <v>0.28176025268726057</v>
      </c>
      <c r="DU3965" s="72">
        <f t="shared" si="56"/>
        <v>0.25215362186279061</v>
      </c>
      <c r="DV3965" s="72">
        <f t="shared" si="57"/>
        <v>0.32008767697777557</v>
      </c>
    </row>
    <row r="3966" spans="1:126" hidden="1" x14ac:dyDescent="0.25">
      <c r="A3966" s="1" t="s">
        <v>480</v>
      </c>
      <c r="B3966" s="1" t="s">
        <v>392</v>
      </c>
      <c r="C3966" s="61" t="s">
        <v>380</v>
      </c>
      <c r="D3966" s="85">
        <v>2020</v>
      </c>
      <c r="E3966" s="3">
        <v>44139</v>
      </c>
      <c r="AK3966" s="1"/>
      <c r="AL3966" s="1"/>
      <c r="CB3966" s="4"/>
      <c r="DP3966" s="21">
        <v>0.26377555570722266</v>
      </c>
      <c r="DQ3966" s="21">
        <v>0.25124331997880944</v>
      </c>
      <c r="DR3966" s="21">
        <v>0.31784216393775294</v>
      </c>
      <c r="DT3966" s="72">
        <f t="shared" si="55"/>
        <v>0.26377555570722266</v>
      </c>
      <c r="DU3966" s="72">
        <f t="shared" si="56"/>
        <v>0.25124331997880944</v>
      </c>
      <c r="DV3966" s="72">
        <f t="shared" si="57"/>
        <v>0.31784216393775294</v>
      </c>
    </row>
    <row r="3967" spans="1:126" hidden="1" x14ac:dyDescent="0.25">
      <c r="A3967" s="1" t="s">
        <v>480</v>
      </c>
      <c r="B3967" s="1" t="s">
        <v>392</v>
      </c>
      <c r="C3967" s="61" t="s">
        <v>380</v>
      </c>
      <c r="D3967" s="85">
        <v>2020</v>
      </c>
      <c r="E3967" s="3">
        <v>44140</v>
      </c>
      <c r="AK3967" s="1"/>
      <c r="AL3967" s="1"/>
      <c r="CB3967" s="4"/>
      <c r="DP3967" s="21">
        <v>0.2492717678200953</v>
      </c>
      <c r="DQ3967" s="21">
        <v>0.24890254370571496</v>
      </c>
      <c r="DR3967" s="21">
        <v>0.31559665089773026</v>
      </c>
      <c r="DT3967" s="72">
        <f t="shared" si="55"/>
        <v>0.2492717678200953</v>
      </c>
      <c r="DU3967" s="72">
        <f t="shared" si="56"/>
        <v>0.24890254370571496</v>
      </c>
      <c r="DV3967" s="72">
        <f t="shared" si="57"/>
        <v>0.31559665089773026</v>
      </c>
    </row>
    <row r="3968" spans="1:126" hidden="1" x14ac:dyDescent="0.25">
      <c r="A3968" s="1" t="s">
        <v>480</v>
      </c>
      <c r="B3968" s="1" t="s">
        <v>392</v>
      </c>
      <c r="C3968" s="61" t="s">
        <v>380</v>
      </c>
      <c r="D3968" s="85">
        <v>2020</v>
      </c>
      <c r="E3968" s="3">
        <v>44141</v>
      </c>
      <c r="AK3968" s="1"/>
      <c r="AL3968" s="1"/>
      <c r="CB3968" s="4"/>
      <c r="DP3968" s="21">
        <v>0.2452590531713234</v>
      </c>
      <c r="DQ3968" s="21">
        <v>0.25033301809482827</v>
      </c>
      <c r="DR3968" s="21">
        <v>0.3164132010941022</v>
      </c>
      <c r="DT3968" s="72">
        <f t="shared" si="55"/>
        <v>0.2452590531713234</v>
      </c>
      <c r="DU3968" s="72">
        <f t="shared" si="56"/>
        <v>0.25033301809482827</v>
      </c>
      <c r="DV3968" s="72">
        <f t="shared" si="57"/>
        <v>0.3164132010941022</v>
      </c>
    </row>
    <row r="3969" spans="1:126" hidden="1" x14ac:dyDescent="0.25">
      <c r="A3969" s="1" t="s">
        <v>480</v>
      </c>
      <c r="B3969" s="1" t="s">
        <v>392</v>
      </c>
      <c r="C3969" s="61" t="s">
        <v>380</v>
      </c>
      <c r="D3969" s="85">
        <v>2020</v>
      </c>
      <c r="E3969" s="3">
        <v>44142</v>
      </c>
      <c r="AK3969" s="1"/>
      <c r="AL3969" s="1"/>
      <c r="CB3969" s="4"/>
      <c r="DP3969" s="21">
        <v>0.25062545468956049</v>
      </c>
      <c r="DQ3969" s="21">
        <v>0.249032586831998</v>
      </c>
      <c r="DR3969" s="21">
        <v>0.31488216947590486</v>
      </c>
      <c r="DT3969" s="72">
        <f t="shared" si="55"/>
        <v>0.25062545468956049</v>
      </c>
      <c r="DU3969" s="72">
        <f t="shared" si="56"/>
        <v>0.249032586831998</v>
      </c>
      <c r="DV3969" s="72">
        <f t="shared" si="57"/>
        <v>0.31488216947590486</v>
      </c>
    </row>
    <row r="3970" spans="1:126" hidden="1" x14ac:dyDescent="0.25">
      <c r="A3970" s="1" t="s">
        <v>480</v>
      </c>
      <c r="B3970" s="1" t="s">
        <v>392</v>
      </c>
      <c r="C3970" s="61" t="s">
        <v>380</v>
      </c>
      <c r="D3970" s="85">
        <v>2020</v>
      </c>
      <c r="E3970" s="3">
        <v>44143</v>
      </c>
      <c r="AK3970" s="1"/>
      <c r="AL3970" s="1"/>
      <c r="CB3970" s="4"/>
      <c r="DP3970" s="21">
        <v>0.35964559364113435</v>
      </c>
      <c r="DQ3970" s="21">
        <v>0.30820220929077558</v>
      </c>
      <c r="DR3970" s="21">
        <v>0.32866145403968028</v>
      </c>
      <c r="DT3970" s="72">
        <f t="shared" si="55"/>
        <v>0.35964559364113435</v>
      </c>
      <c r="DU3970" s="72">
        <f t="shared" si="56"/>
        <v>0.30820220929077558</v>
      </c>
      <c r="DV3970" s="72">
        <f t="shared" si="57"/>
        <v>0.32866145403968028</v>
      </c>
    </row>
    <row r="3971" spans="1:126" hidden="1" x14ac:dyDescent="0.25">
      <c r="A3971" s="1" t="s">
        <v>480</v>
      </c>
      <c r="B3971" s="1" t="s">
        <v>392</v>
      </c>
      <c r="C3971" s="61" t="s">
        <v>380</v>
      </c>
      <c r="D3971" s="85">
        <v>2020</v>
      </c>
      <c r="E3971" s="3">
        <v>44144</v>
      </c>
      <c r="AK3971" s="1"/>
      <c r="AL3971" s="1"/>
      <c r="CB3971" s="4"/>
      <c r="DP3971" s="21">
        <v>0.34074232342824506</v>
      </c>
      <c r="DQ3971" s="21">
        <v>0.30508117425998288</v>
      </c>
      <c r="DR3971" s="21">
        <v>0.32182284614506579</v>
      </c>
      <c r="DT3971" s="72">
        <f t="shared" si="55"/>
        <v>0.34074232342824506</v>
      </c>
      <c r="DU3971" s="72">
        <f t="shared" si="56"/>
        <v>0.30508117425998288</v>
      </c>
      <c r="DV3971" s="72">
        <f t="shared" si="57"/>
        <v>0.32182284614506579</v>
      </c>
    </row>
    <row r="3972" spans="1:126" hidden="1" x14ac:dyDescent="0.25">
      <c r="A3972" s="1" t="s">
        <v>480</v>
      </c>
      <c r="B3972" s="1" t="s">
        <v>392</v>
      </c>
      <c r="C3972" s="61" t="s">
        <v>380</v>
      </c>
      <c r="D3972" s="85">
        <v>2020</v>
      </c>
      <c r="E3972" s="3">
        <v>44145</v>
      </c>
      <c r="AK3972" s="1"/>
      <c r="AL3972" s="1"/>
      <c r="CB3972" s="4"/>
      <c r="DP3972" s="21">
        <v>0.32386958351955364</v>
      </c>
      <c r="DQ3972" s="21">
        <v>0.30170005297662422</v>
      </c>
      <c r="DR3972" s="21">
        <v>0.32039388330141511</v>
      </c>
      <c r="DT3972" s="72">
        <f t="shared" si="55"/>
        <v>0.32386958351955364</v>
      </c>
      <c r="DU3972" s="72">
        <f t="shared" si="56"/>
        <v>0.30170005297662422</v>
      </c>
      <c r="DV3972" s="72">
        <f t="shared" si="57"/>
        <v>0.32039388330141511</v>
      </c>
    </row>
    <row r="3973" spans="1:126" hidden="1" x14ac:dyDescent="0.25">
      <c r="A3973" s="1" t="s">
        <v>480</v>
      </c>
      <c r="B3973" s="1" t="s">
        <v>392</v>
      </c>
      <c r="C3973" s="61" t="s">
        <v>380</v>
      </c>
      <c r="D3973" s="85">
        <v>2020</v>
      </c>
      <c r="E3973" s="3">
        <v>44146</v>
      </c>
      <c r="AK3973" s="1"/>
      <c r="AL3973" s="1"/>
      <c r="CB3973" s="4"/>
      <c r="DP3973" s="21">
        <v>0.30922075775355501</v>
      </c>
      <c r="DQ3973" s="21">
        <v>0.29831893169326545</v>
      </c>
      <c r="DR3973" s="21">
        <v>0.31927112678140374</v>
      </c>
      <c r="DT3973" s="72">
        <f t="shared" si="55"/>
        <v>0.30922075775355501</v>
      </c>
      <c r="DU3973" s="72">
        <f t="shared" si="56"/>
        <v>0.29831893169326545</v>
      </c>
      <c r="DV3973" s="72">
        <f t="shared" si="57"/>
        <v>0.31927112678140374</v>
      </c>
    </row>
    <row r="3974" spans="1:126" hidden="1" x14ac:dyDescent="0.25">
      <c r="A3974" s="1" t="s">
        <v>480</v>
      </c>
      <c r="B3974" s="1" t="s">
        <v>392</v>
      </c>
      <c r="C3974" s="61" t="s">
        <v>380</v>
      </c>
      <c r="D3974" s="85">
        <v>2020</v>
      </c>
      <c r="E3974" s="3">
        <v>44147</v>
      </c>
      <c r="AK3974" s="1"/>
      <c r="AL3974" s="1"/>
      <c r="CB3974" s="4"/>
      <c r="DP3974" s="21">
        <v>0.2929281693603486</v>
      </c>
      <c r="DQ3974" s="21">
        <v>0.29272707726309533</v>
      </c>
      <c r="DR3974" s="21">
        <v>0.31927112678140368</v>
      </c>
      <c r="DT3974" s="72">
        <f t="shared" si="55"/>
        <v>0.2929281693603486</v>
      </c>
      <c r="DU3974" s="72">
        <f t="shared" si="56"/>
        <v>0.29272707726309533</v>
      </c>
      <c r="DV3974" s="72">
        <f t="shared" si="57"/>
        <v>0.31927112678140368</v>
      </c>
    </row>
    <row r="3975" spans="1:126" hidden="1" x14ac:dyDescent="0.25">
      <c r="A3975" s="1" t="s">
        <v>480</v>
      </c>
      <c r="B3975" s="1" t="s">
        <v>392</v>
      </c>
      <c r="C3975" s="61" t="s">
        <v>380</v>
      </c>
      <c r="D3975" s="85">
        <v>2020</v>
      </c>
      <c r="E3975" s="3">
        <v>44148</v>
      </c>
      <c r="AK3975" s="1"/>
      <c r="AL3975" s="1"/>
      <c r="CB3975" s="4"/>
      <c r="DP3975" s="21">
        <v>0.27794092187698366</v>
      </c>
      <c r="DQ3975" s="21">
        <v>0.28609487782266085</v>
      </c>
      <c r="DR3975" s="21">
        <v>0.31804630148684587</v>
      </c>
      <c r="DT3975" s="72">
        <f t="shared" si="55"/>
        <v>0.27794092187698366</v>
      </c>
      <c r="DU3975" s="72">
        <f t="shared" si="56"/>
        <v>0.28609487782266085</v>
      </c>
      <c r="DV3975" s="72">
        <f t="shared" si="57"/>
        <v>0.31804630148684587</v>
      </c>
    </row>
    <row r="3976" spans="1:126" hidden="1" x14ac:dyDescent="0.25">
      <c r="A3976" s="1" t="s">
        <v>480</v>
      </c>
      <c r="B3976" s="1" t="s">
        <v>392</v>
      </c>
      <c r="C3976" s="61" t="s">
        <v>380</v>
      </c>
      <c r="D3976" s="85">
        <v>2020</v>
      </c>
      <c r="E3976" s="3">
        <v>44149</v>
      </c>
      <c r="AK3976" s="1"/>
      <c r="AL3976" s="1"/>
      <c r="CB3976" s="4"/>
      <c r="DP3976" s="21">
        <v>0.25995622489694581</v>
      </c>
      <c r="DQ3976" s="21">
        <v>0.27504121208860349</v>
      </c>
      <c r="DR3976" s="21">
        <v>0.31620906354500911</v>
      </c>
      <c r="DT3976" s="72">
        <f t="shared" si="55"/>
        <v>0.25995622489694581</v>
      </c>
      <c r="DU3976" s="72">
        <f t="shared" si="56"/>
        <v>0.27504121208860349</v>
      </c>
      <c r="DV3976" s="72">
        <f t="shared" si="57"/>
        <v>0.31620906354500911</v>
      </c>
    </row>
    <row r="3977" spans="1:126" hidden="1" x14ac:dyDescent="0.25">
      <c r="A3977" s="1" t="s">
        <v>480</v>
      </c>
      <c r="B3977" s="1" t="s">
        <v>392</v>
      </c>
      <c r="C3977" s="61" t="s">
        <v>380</v>
      </c>
      <c r="D3977" s="85">
        <v>2020</v>
      </c>
      <c r="E3977" s="3">
        <v>44150</v>
      </c>
      <c r="AK3977" s="1"/>
      <c r="AL3977" s="1"/>
      <c r="CB3977" s="4"/>
      <c r="DP3977" s="21">
        <v>0.24477559357508585</v>
      </c>
      <c r="DQ3977" s="21">
        <v>0.26450771885967828</v>
      </c>
      <c r="DR3977" s="21">
        <v>0.31345320663225407</v>
      </c>
      <c r="DT3977" s="72">
        <f t="shared" si="55"/>
        <v>0.24477559357508585</v>
      </c>
      <c r="DU3977" s="72">
        <f t="shared" si="56"/>
        <v>0.26450771885967828</v>
      </c>
      <c r="DV3977" s="72">
        <f t="shared" si="57"/>
        <v>0.31345320663225407</v>
      </c>
    </row>
    <row r="3978" spans="1:126" hidden="1" x14ac:dyDescent="0.25">
      <c r="A3978" s="1" t="s">
        <v>480</v>
      </c>
      <c r="B3978" s="1" t="s">
        <v>392</v>
      </c>
      <c r="C3978" s="61" t="s">
        <v>380</v>
      </c>
      <c r="D3978" s="85">
        <v>2020</v>
      </c>
      <c r="E3978" s="3">
        <v>44151</v>
      </c>
      <c r="AK3978" s="1"/>
      <c r="AL3978" s="1"/>
      <c r="CB3978" s="4"/>
      <c r="DP3978" s="21">
        <v>0.2344779041752254</v>
      </c>
      <c r="DQ3978" s="21">
        <v>0.25514461376730024</v>
      </c>
      <c r="DR3978" s="21">
        <v>0.31314700030861464</v>
      </c>
      <c r="DT3978" s="72">
        <f t="shared" si="55"/>
        <v>0.2344779041752254</v>
      </c>
      <c r="DU3978" s="72">
        <f t="shared" si="56"/>
        <v>0.25514461376730024</v>
      </c>
      <c r="DV3978" s="72">
        <f t="shared" si="57"/>
        <v>0.31314700030861464</v>
      </c>
    </row>
    <row r="3979" spans="1:126" hidden="1" x14ac:dyDescent="0.25">
      <c r="A3979" s="1" t="s">
        <v>480</v>
      </c>
      <c r="B3979" s="1" t="s">
        <v>392</v>
      </c>
      <c r="C3979" s="61" t="s">
        <v>380</v>
      </c>
      <c r="D3979" s="85">
        <v>2020</v>
      </c>
      <c r="E3979" s="3">
        <v>44152</v>
      </c>
      <c r="AK3979" s="1"/>
      <c r="AL3979" s="1"/>
      <c r="CB3979" s="4"/>
      <c r="DP3979" s="21">
        <v>0.22635578295843412</v>
      </c>
      <c r="DQ3979" s="21">
        <v>0.24643172430633742</v>
      </c>
      <c r="DR3979" s="21">
        <v>0.30926838687584823</v>
      </c>
      <c r="DT3979" s="72">
        <f t="shared" si="55"/>
        <v>0.22635578295843412</v>
      </c>
      <c r="DU3979" s="72">
        <f t="shared" si="56"/>
        <v>0.24643172430633742</v>
      </c>
      <c r="DV3979" s="72">
        <f t="shared" si="57"/>
        <v>0.30926838687584823</v>
      </c>
    </row>
    <row r="3980" spans="1:126" hidden="1" x14ac:dyDescent="0.25">
      <c r="A3980" s="1" t="s">
        <v>480</v>
      </c>
      <c r="B3980" s="1" t="s">
        <v>392</v>
      </c>
      <c r="C3980" s="61" t="s">
        <v>380</v>
      </c>
      <c r="D3980" s="85">
        <v>2020</v>
      </c>
      <c r="E3980" s="3">
        <v>44153</v>
      </c>
      <c r="AK3980" s="1"/>
      <c r="AL3980" s="1"/>
      <c r="CB3980" s="4"/>
      <c r="DP3980" s="21">
        <v>0.26251856075700497</v>
      </c>
      <c r="DQ3980" s="21">
        <v>0.24786219869545073</v>
      </c>
      <c r="DR3980" s="21">
        <v>0.30926838687584823</v>
      </c>
      <c r="DT3980" s="72">
        <f t="shared" si="55"/>
        <v>0.26251856075700497</v>
      </c>
      <c r="DU3980" s="72">
        <f t="shared" si="56"/>
        <v>0.24786219869545073</v>
      </c>
      <c r="DV3980" s="72">
        <f t="shared" si="57"/>
        <v>0.30926838687584823</v>
      </c>
    </row>
    <row r="3981" spans="1:126" hidden="1" x14ac:dyDescent="0.25">
      <c r="A3981" s="1" t="s">
        <v>480</v>
      </c>
      <c r="B3981" s="1" t="s">
        <v>392</v>
      </c>
      <c r="C3981" s="61" t="s">
        <v>380</v>
      </c>
      <c r="D3981" s="85">
        <v>2020</v>
      </c>
      <c r="E3981" s="3">
        <v>44154</v>
      </c>
      <c r="AK3981" s="1"/>
      <c r="AL3981" s="1"/>
      <c r="CB3981" s="4"/>
      <c r="DP3981" s="21">
        <v>0.25546005065193633</v>
      </c>
      <c r="DQ3981" s="21">
        <v>0.24760211244288466</v>
      </c>
      <c r="DR3981" s="21">
        <v>0.30855390545402284</v>
      </c>
      <c r="DT3981" s="72">
        <f t="shared" si="55"/>
        <v>0.25546005065193633</v>
      </c>
      <c r="DU3981" s="72">
        <f t="shared" si="56"/>
        <v>0.24760211244288466</v>
      </c>
      <c r="DV3981" s="72">
        <f t="shared" si="57"/>
        <v>0.30855390545402284</v>
      </c>
    </row>
    <row r="3982" spans="1:126" hidden="1" x14ac:dyDescent="0.25">
      <c r="A3982" s="1" t="s">
        <v>480</v>
      </c>
      <c r="B3982" s="1" t="s">
        <v>424</v>
      </c>
      <c r="C3982" t="s">
        <v>453</v>
      </c>
      <c r="D3982" s="84">
        <f>YEAR(E3982)</f>
        <v>2020</v>
      </c>
      <c r="E3982" s="3">
        <v>44131</v>
      </c>
      <c r="AJ3982" s="14"/>
      <c r="AK3982" s="4">
        <v>27.782264665771766</v>
      </c>
      <c r="AL3982" s="119">
        <f t="shared" ref="AL3982:AL3985" si="58">AK3982/100</f>
        <v>0.27782264665771766</v>
      </c>
      <c r="AM3982" s="4">
        <v>1.2474824941350895</v>
      </c>
      <c r="AN3982" s="4">
        <v>1.2474824941350895</v>
      </c>
      <c r="AO3982" s="15">
        <v>4.4902116841180686E-2</v>
      </c>
      <c r="AX3982"/>
      <c r="CB3982" s="4"/>
      <c r="DP3982" s="72"/>
      <c r="DQ3982" s="72"/>
      <c r="DR3982" s="72"/>
    </row>
    <row r="3983" spans="1:126" hidden="1" x14ac:dyDescent="0.25">
      <c r="A3983" s="1" t="s">
        <v>480</v>
      </c>
      <c r="B3983" s="1" t="s">
        <v>424</v>
      </c>
      <c r="C3983" t="s">
        <v>454</v>
      </c>
      <c r="D3983" s="84">
        <f t="shared" ref="D3983:D4046" si="59">YEAR(E3983)</f>
        <v>2020</v>
      </c>
      <c r="E3983" s="3">
        <v>44131</v>
      </c>
      <c r="AJ3983" s="14"/>
      <c r="AK3983" s="4">
        <v>41.617346922150652</v>
      </c>
      <c r="AL3983" s="119">
        <f t="shared" si="58"/>
        <v>0.4161734692215065</v>
      </c>
      <c r="AM3983" s="4">
        <v>1.9060262388295783</v>
      </c>
      <c r="AN3983" s="4">
        <v>1.9060262388295783</v>
      </c>
      <c r="AO3983" s="15">
        <v>4.5798840622757332E-2</v>
      </c>
      <c r="AX3983"/>
      <c r="CB3983" s="4"/>
      <c r="DP3983" s="72"/>
      <c r="DQ3983" s="72"/>
      <c r="DR3983" s="72"/>
    </row>
    <row r="3984" spans="1:126" hidden="1" x14ac:dyDescent="0.25">
      <c r="A3984" s="1" t="s">
        <v>480</v>
      </c>
      <c r="B3984" s="1" t="s">
        <v>424</v>
      </c>
      <c r="C3984" t="s">
        <v>455</v>
      </c>
      <c r="D3984" s="84">
        <f t="shared" si="59"/>
        <v>2020</v>
      </c>
      <c r="E3984" s="3">
        <v>44131</v>
      </c>
      <c r="AJ3984" s="14"/>
      <c r="AK3984" s="4">
        <v>56.049039100126194</v>
      </c>
      <c r="AL3984" s="119">
        <f t="shared" si="58"/>
        <v>0.56049039100126197</v>
      </c>
      <c r="AM3984" s="4">
        <v>2.4230111584129421</v>
      </c>
      <c r="AN3984" s="4">
        <v>2.4230111584129421</v>
      </c>
      <c r="AO3984" s="15">
        <v>4.3230199791373172E-2</v>
      </c>
      <c r="AX3984"/>
    </row>
    <row r="3985" spans="1:50" hidden="1" x14ac:dyDescent="0.25">
      <c r="A3985" s="1" t="s">
        <v>480</v>
      </c>
      <c r="B3985" s="1" t="s">
        <v>424</v>
      </c>
      <c r="C3985" t="s">
        <v>456</v>
      </c>
      <c r="D3985" s="84">
        <f t="shared" si="59"/>
        <v>2020</v>
      </c>
      <c r="E3985" s="3">
        <v>44131</v>
      </c>
      <c r="AJ3985" s="14"/>
      <c r="AK3985" s="4">
        <v>0</v>
      </c>
      <c r="AL3985" s="119">
        <f t="shared" si="58"/>
        <v>0</v>
      </c>
      <c r="AM3985" s="4">
        <v>0</v>
      </c>
      <c r="AN3985" s="4">
        <v>0</v>
      </c>
      <c r="AO3985" s="15"/>
      <c r="AX3985"/>
    </row>
    <row r="3986" spans="1:50" hidden="1" x14ac:dyDescent="0.25">
      <c r="A3986" s="1" t="s">
        <v>480</v>
      </c>
      <c r="B3986" s="1" t="s">
        <v>424</v>
      </c>
      <c r="C3986" t="s">
        <v>405</v>
      </c>
      <c r="D3986" s="84">
        <f t="shared" si="59"/>
        <v>2020</v>
      </c>
      <c r="E3986" s="3">
        <v>44131</v>
      </c>
      <c r="AJ3986" s="14"/>
      <c r="AK3986" s="14"/>
      <c r="AL3986" s="14"/>
      <c r="AO3986" s="15"/>
      <c r="AX3986"/>
    </row>
    <row r="3987" spans="1:50" hidden="1" x14ac:dyDescent="0.25">
      <c r="A3987" s="1" t="s">
        <v>480</v>
      </c>
      <c r="B3987" s="1" t="s">
        <v>424</v>
      </c>
      <c r="C3987" t="s">
        <v>406</v>
      </c>
      <c r="D3987" s="84">
        <f t="shared" si="59"/>
        <v>2020</v>
      </c>
      <c r="E3987" s="3">
        <v>44131</v>
      </c>
      <c r="AJ3987" s="14"/>
      <c r="AK3987" s="14"/>
      <c r="AL3987" s="14"/>
      <c r="AO3987" s="15"/>
      <c r="AX3987"/>
    </row>
    <row r="3988" spans="1:50" hidden="1" x14ac:dyDescent="0.25">
      <c r="A3988" s="1" t="s">
        <v>480</v>
      </c>
      <c r="B3988" s="1" t="s">
        <v>424</v>
      </c>
      <c r="C3988" t="s">
        <v>407</v>
      </c>
      <c r="D3988" s="84">
        <f t="shared" si="59"/>
        <v>2020</v>
      </c>
      <c r="E3988" s="3">
        <v>44131</v>
      </c>
      <c r="AJ3988" s="14"/>
      <c r="AK3988" s="14"/>
      <c r="AL3988" s="14"/>
      <c r="AO3988" s="15"/>
      <c r="AX3988"/>
    </row>
    <row r="3989" spans="1:50" hidden="1" x14ac:dyDescent="0.25">
      <c r="A3989" s="1" t="s">
        <v>480</v>
      </c>
      <c r="B3989" s="1" t="s">
        <v>424</v>
      </c>
      <c r="C3989" t="s">
        <v>408</v>
      </c>
      <c r="D3989" s="84">
        <f t="shared" si="59"/>
        <v>2020</v>
      </c>
      <c r="E3989" s="3">
        <v>44131</v>
      </c>
      <c r="AJ3989" s="14"/>
      <c r="AK3989" s="14"/>
      <c r="AL3989" s="14"/>
      <c r="AO3989" s="15"/>
      <c r="AX3989"/>
    </row>
    <row r="3990" spans="1:50" hidden="1" x14ac:dyDescent="0.25">
      <c r="A3990" s="1" t="s">
        <v>480</v>
      </c>
      <c r="B3990" s="1" t="s">
        <v>424</v>
      </c>
      <c r="C3990" t="s">
        <v>453</v>
      </c>
      <c r="D3990" s="84">
        <f t="shared" si="59"/>
        <v>2020</v>
      </c>
      <c r="E3990" s="3">
        <v>44153</v>
      </c>
      <c r="AJ3990" s="14"/>
      <c r="AK3990" s="4">
        <v>257.62964972225518</v>
      </c>
      <c r="AL3990" s="119">
        <f t="shared" ref="AL3990:AL3993" si="60">AK3990/100</f>
        <v>2.5762964972225517</v>
      </c>
      <c r="AM3990" s="4">
        <v>6.2755629916877869</v>
      </c>
      <c r="AN3990" s="4">
        <v>6.2755629916877869</v>
      </c>
      <c r="AO3990" s="15">
        <v>2.4358853875915805E-2</v>
      </c>
      <c r="AX3990"/>
    </row>
    <row r="3991" spans="1:50" hidden="1" x14ac:dyDescent="0.25">
      <c r="A3991" s="1" t="s">
        <v>480</v>
      </c>
      <c r="B3991" s="1" t="s">
        <v>424</v>
      </c>
      <c r="C3991" t="s">
        <v>454</v>
      </c>
      <c r="D3991" s="84">
        <f t="shared" si="59"/>
        <v>2020</v>
      </c>
      <c r="E3991" s="3">
        <v>44153</v>
      </c>
      <c r="AJ3991" s="14"/>
      <c r="AK3991" s="4">
        <v>350.42767971324326</v>
      </c>
      <c r="AL3991" s="119">
        <f t="shared" si="60"/>
        <v>3.5042767971324325</v>
      </c>
      <c r="AM3991" s="4">
        <v>8.2937207833646571</v>
      </c>
      <c r="AN3991" s="4">
        <v>8.2937207833646571</v>
      </c>
      <c r="AO3991" s="15">
        <v>2.3667424873946744E-2</v>
      </c>
      <c r="AX3991"/>
    </row>
    <row r="3992" spans="1:50" hidden="1" x14ac:dyDescent="0.25">
      <c r="A3992" s="1" t="s">
        <v>480</v>
      </c>
      <c r="B3992" s="1" t="s">
        <v>424</v>
      </c>
      <c r="C3992" t="s">
        <v>455</v>
      </c>
      <c r="D3992" s="84">
        <f t="shared" si="59"/>
        <v>2020</v>
      </c>
      <c r="E3992" s="3">
        <v>44153</v>
      </c>
      <c r="AJ3992" s="14"/>
      <c r="AK3992" s="4">
        <v>349.55092601045465</v>
      </c>
      <c r="AL3992" s="119">
        <f t="shared" si="60"/>
        <v>3.4955092601045465</v>
      </c>
      <c r="AM3992" s="4">
        <v>7.3077669117886259</v>
      </c>
      <c r="AN3992" s="4">
        <v>7.3077669117886259</v>
      </c>
      <c r="AO3992" s="15">
        <v>2.0906158067422943E-2</v>
      </c>
      <c r="AX3992"/>
    </row>
    <row r="3993" spans="1:50" hidden="1" x14ac:dyDescent="0.25">
      <c r="A3993" s="1" t="s">
        <v>480</v>
      </c>
      <c r="B3993" s="1" t="s">
        <v>424</v>
      </c>
      <c r="C3993" t="s">
        <v>456</v>
      </c>
      <c r="D3993" s="84">
        <f t="shared" si="59"/>
        <v>2020</v>
      </c>
      <c r="E3993" s="3">
        <v>44153</v>
      </c>
      <c r="AJ3993" s="14"/>
      <c r="AK3993" s="4">
        <v>0</v>
      </c>
      <c r="AL3993" s="119">
        <f t="shared" si="60"/>
        <v>0</v>
      </c>
      <c r="AM3993" s="4">
        <v>0</v>
      </c>
      <c r="AN3993" s="4">
        <v>0</v>
      </c>
      <c r="AO3993" s="15"/>
      <c r="AX3993"/>
    </row>
    <row r="3994" spans="1:50" hidden="1" x14ac:dyDescent="0.25">
      <c r="A3994" s="1" t="s">
        <v>480</v>
      </c>
      <c r="B3994" s="1" t="s">
        <v>424</v>
      </c>
      <c r="C3994" t="s">
        <v>405</v>
      </c>
      <c r="D3994" s="84">
        <f t="shared" si="59"/>
        <v>2020</v>
      </c>
      <c r="E3994" s="3">
        <v>44153</v>
      </c>
      <c r="AJ3994" s="14"/>
      <c r="AK3994" s="14"/>
      <c r="AL3994" s="14"/>
      <c r="AO3994" s="15"/>
      <c r="AX3994"/>
    </row>
    <row r="3995" spans="1:50" hidden="1" x14ac:dyDescent="0.25">
      <c r="A3995" s="1" t="s">
        <v>480</v>
      </c>
      <c r="B3995" s="1" t="s">
        <v>424</v>
      </c>
      <c r="C3995" t="s">
        <v>406</v>
      </c>
      <c r="D3995" s="84">
        <f t="shared" si="59"/>
        <v>2020</v>
      </c>
      <c r="E3995" s="3">
        <v>44153</v>
      </c>
      <c r="AJ3995" s="14"/>
      <c r="AK3995" s="14"/>
      <c r="AL3995" s="14"/>
      <c r="AO3995" s="15"/>
      <c r="AX3995"/>
    </row>
    <row r="3996" spans="1:50" hidden="1" x14ac:dyDescent="0.25">
      <c r="A3996" s="1" t="s">
        <v>480</v>
      </c>
      <c r="B3996" s="1" t="s">
        <v>424</v>
      </c>
      <c r="C3996" t="s">
        <v>407</v>
      </c>
      <c r="D3996" s="84">
        <f t="shared" si="59"/>
        <v>2020</v>
      </c>
      <c r="E3996" s="3">
        <v>44153</v>
      </c>
      <c r="AJ3996" s="14"/>
      <c r="AK3996" s="14"/>
      <c r="AL3996" s="14"/>
      <c r="AO3996" s="15"/>
      <c r="AX3996"/>
    </row>
    <row r="3997" spans="1:50" hidden="1" x14ac:dyDescent="0.25">
      <c r="A3997" s="1" t="s">
        <v>480</v>
      </c>
      <c r="B3997" s="1" t="s">
        <v>424</v>
      </c>
      <c r="C3997" t="s">
        <v>408</v>
      </c>
      <c r="D3997" s="84">
        <f t="shared" si="59"/>
        <v>2020</v>
      </c>
      <c r="E3997" s="3">
        <v>44153</v>
      </c>
      <c r="AJ3997" s="14"/>
      <c r="AK3997" s="14"/>
      <c r="AL3997" s="14"/>
      <c r="AO3997" s="15"/>
      <c r="AX3997"/>
    </row>
    <row r="3998" spans="1:50" hidden="1" x14ac:dyDescent="0.25">
      <c r="A3998" s="1" t="s">
        <v>480</v>
      </c>
      <c r="B3998" s="1" t="s">
        <v>424</v>
      </c>
      <c r="C3998" t="s">
        <v>453</v>
      </c>
      <c r="D3998" s="84">
        <f t="shared" si="59"/>
        <v>2020</v>
      </c>
      <c r="E3998" s="3">
        <v>44167</v>
      </c>
      <c r="AJ3998" s="14"/>
      <c r="AK3998" s="4">
        <v>632.62278240915191</v>
      </c>
      <c r="AL3998" s="119">
        <f t="shared" ref="AL3998:AL4001" si="61">AK3998/100</f>
        <v>6.3262278240915188</v>
      </c>
      <c r="AM3998" s="4">
        <v>8.2886496721108003</v>
      </c>
      <c r="AN3998" s="4">
        <v>8.2886496721108003</v>
      </c>
      <c r="AO3998" s="15">
        <v>1.3102041062362619E-2</v>
      </c>
      <c r="AX3998"/>
    </row>
    <row r="3999" spans="1:50" hidden="1" x14ac:dyDescent="0.25">
      <c r="A3999" s="1" t="s">
        <v>480</v>
      </c>
      <c r="B3999" s="1" t="s">
        <v>424</v>
      </c>
      <c r="C3999" t="s">
        <v>454</v>
      </c>
      <c r="D3999" s="84">
        <f t="shared" si="59"/>
        <v>2020</v>
      </c>
      <c r="E3999" s="3">
        <v>44167</v>
      </c>
      <c r="AJ3999" s="14"/>
      <c r="AK3999" s="4">
        <v>739.35265655219177</v>
      </c>
      <c r="AL3999" s="119">
        <f t="shared" si="61"/>
        <v>7.3935265655219178</v>
      </c>
      <c r="AM3999" s="4">
        <v>9.6368605231828361</v>
      </c>
      <c r="AN3999" s="4">
        <v>9.6368605231828361</v>
      </c>
      <c r="AO3999" s="15">
        <v>1.3034186646629786E-2</v>
      </c>
      <c r="AX3999"/>
    </row>
    <row r="4000" spans="1:50" hidden="1" x14ac:dyDescent="0.25">
      <c r="A4000" s="1" t="s">
        <v>480</v>
      </c>
      <c r="B4000" s="1" t="s">
        <v>424</v>
      </c>
      <c r="C4000" t="s">
        <v>455</v>
      </c>
      <c r="D4000" s="84">
        <f t="shared" si="59"/>
        <v>2020</v>
      </c>
      <c r="E4000" s="3">
        <v>44167</v>
      </c>
      <c r="AJ4000" s="14"/>
      <c r="AK4000" s="4">
        <v>690.94517303405894</v>
      </c>
      <c r="AL4000" s="119">
        <f t="shared" si="61"/>
        <v>6.9094517303405896</v>
      </c>
      <c r="AM4000" s="4">
        <v>8.371304561079592</v>
      </c>
      <c r="AN4000" s="4">
        <v>8.371304561079592</v>
      </c>
      <c r="AO4000" s="15">
        <v>1.2115729131328547E-2</v>
      </c>
      <c r="AX4000"/>
    </row>
    <row r="4001" spans="1:50" hidden="1" x14ac:dyDescent="0.25">
      <c r="A4001" s="1" t="s">
        <v>480</v>
      </c>
      <c r="B4001" s="1" t="s">
        <v>424</v>
      </c>
      <c r="C4001" t="s">
        <v>456</v>
      </c>
      <c r="D4001" s="84">
        <f t="shared" si="59"/>
        <v>2020</v>
      </c>
      <c r="E4001" s="3">
        <v>44167</v>
      </c>
      <c r="AJ4001" s="14"/>
      <c r="AK4001" s="4">
        <v>0</v>
      </c>
      <c r="AL4001" s="119">
        <f t="shared" si="61"/>
        <v>0</v>
      </c>
      <c r="AM4001" s="4">
        <v>0</v>
      </c>
      <c r="AN4001" s="4">
        <v>0</v>
      </c>
      <c r="AO4001" s="15"/>
      <c r="AX4001"/>
    </row>
    <row r="4002" spans="1:50" hidden="1" x14ac:dyDescent="0.25">
      <c r="A4002" s="1" t="s">
        <v>480</v>
      </c>
      <c r="B4002" s="1" t="s">
        <v>424</v>
      </c>
      <c r="C4002" t="s">
        <v>405</v>
      </c>
      <c r="D4002" s="84">
        <f t="shared" si="59"/>
        <v>2020</v>
      </c>
      <c r="E4002" s="3">
        <v>44167</v>
      </c>
      <c r="AJ4002" s="14"/>
      <c r="AK4002" s="14"/>
      <c r="AL4002" s="14"/>
      <c r="AO4002" s="15"/>
      <c r="AX4002"/>
    </row>
    <row r="4003" spans="1:50" hidden="1" x14ac:dyDescent="0.25">
      <c r="A4003" s="1" t="s">
        <v>480</v>
      </c>
      <c r="B4003" s="1" t="s">
        <v>424</v>
      </c>
      <c r="C4003" t="s">
        <v>406</v>
      </c>
      <c r="D4003" s="84">
        <f t="shared" si="59"/>
        <v>2020</v>
      </c>
      <c r="E4003" s="3">
        <v>44167</v>
      </c>
      <c r="AJ4003" s="14"/>
      <c r="AK4003" s="14"/>
      <c r="AL4003" s="14"/>
      <c r="AO4003" s="15"/>
      <c r="AX4003"/>
    </row>
    <row r="4004" spans="1:50" hidden="1" x14ac:dyDescent="0.25">
      <c r="A4004" s="1" t="s">
        <v>480</v>
      </c>
      <c r="B4004" s="1" t="s">
        <v>424</v>
      </c>
      <c r="C4004" t="s">
        <v>407</v>
      </c>
      <c r="D4004" s="84">
        <f t="shared" si="59"/>
        <v>2020</v>
      </c>
      <c r="E4004" s="3">
        <v>44167</v>
      </c>
      <c r="AJ4004" s="14"/>
      <c r="AK4004" s="14"/>
      <c r="AL4004" s="14"/>
      <c r="AO4004" s="15"/>
      <c r="AX4004"/>
    </row>
    <row r="4005" spans="1:50" hidden="1" x14ac:dyDescent="0.25">
      <c r="A4005" s="1" t="s">
        <v>480</v>
      </c>
      <c r="B4005" s="1" t="s">
        <v>424</v>
      </c>
      <c r="C4005" t="s">
        <v>408</v>
      </c>
      <c r="D4005" s="84">
        <f t="shared" si="59"/>
        <v>2020</v>
      </c>
      <c r="E4005" s="3">
        <v>44167</v>
      </c>
      <c r="AJ4005" s="14"/>
      <c r="AK4005" s="14"/>
      <c r="AL4005" s="14"/>
      <c r="AO4005" s="15"/>
      <c r="AX4005"/>
    </row>
    <row r="4006" spans="1:50" hidden="1" x14ac:dyDescent="0.25">
      <c r="A4006" s="1" t="s">
        <v>480</v>
      </c>
      <c r="B4006" s="1" t="s">
        <v>424</v>
      </c>
      <c r="C4006" t="s">
        <v>409</v>
      </c>
      <c r="D4006" s="84">
        <f t="shared" si="59"/>
        <v>2020</v>
      </c>
      <c r="E4006" s="3">
        <v>44119</v>
      </c>
      <c r="AJ4006" s="14"/>
      <c r="AK4006" s="66">
        <v>104.87732367662461</v>
      </c>
      <c r="AL4006" s="119">
        <f t="shared" ref="AL4006:AL4032" si="62">AK4006/100</f>
        <v>1.0487732367662461</v>
      </c>
      <c r="AM4006" s="4">
        <v>4.2484011320640267</v>
      </c>
      <c r="AN4006" s="4">
        <v>4.2484011320640267</v>
      </c>
      <c r="AO4006" s="15">
        <v>4.0508290859551398E-2</v>
      </c>
      <c r="AX4006"/>
    </row>
    <row r="4007" spans="1:50" hidden="1" x14ac:dyDescent="0.25">
      <c r="A4007" s="1" t="s">
        <v>480</v>
      </c>
      <c r="B4007" s="1" t="s">
        <v>424</v>
      </c>
      <c r="C4007" t="s">
        <v>410</v>
      </c>
      <c r="D4007" s="84">
        <f t="shared" si="59"/>
        <v>2020</v>
      </c>
      <c r="E4007" s="3">
        <v>44119</v>
      </c>
      <c r="AJ4007" s="14"/>
      <c r="AK4007" s="66">
        <v>195.22341673890006</v>
      </c>
      <c r="AL4007" s="119">
        <f t="shared" si="62"/>
        <v>1.9522341673890005</v>
      </c>
      <c r="AM4007" s="4">
        <v>7.3846891150461271</v>
      </c>
      <c r="AN4007" s="4">
        <v>7.3846891150461271</v>
      </c>
      <c r="AO4007" s="15">
        <v>3.7826861338682127E-2</v>
      </c>
      <c r="AX4007"/>
    </row>
    <row r="4008" spans="1:50" hidden="1" x14ac:dyDescent="0.25">
      <c r="A4008" s="1" t="s">
        <v>480</v>
      </c>
      <c r="B4008" s="1" t="s">
        <v>424</v>
      </c>
      <c r="C4008" t="s">
        <v>411</v>
      </c>
      <c r="D4008" s="84">
        <f t="shared" si="59"/>
        <v>2020</v>
      </c>
      <c r="E4008" s="3">
        <v>44119</v>
      </c>
      <c r="AJ4008" s="14"/>
      <c r="AK4008" s="66">
        <v>230.52295656873102</v>
      </c>
      <c r="AL4008" s="119">
        <f t="shared" si="62"/>
        <v>2.3052295656873101</v>
      </c>
      <c r="AM4008" s="4">
        <v>8.3318502009660342</v>
      </c>
      <c r="AN4008" s="4">
        <v>8.3318502009660342</v>
      </c>
      <c r="AO4008" s="15">
        <v>3.6143255860428249E-2</v>
      </c>
      <c r="AX4008"/>
    </row>
    <row r="4009" spans="1:50" hidden="1" x14ac:dyDescent="0.25">
      <c r="A4009" s="1" t="s">
        <v>480</v>
      </c>
      <c r="B4009" s="1" t="s">
        <v>424</v>
      </c>
      <c r="C4009" t="s">
        <v>412</v>
      </c>
      <c r="D4009" s="84">
        <f t="shared" si="59"/>
        <v>2020</v>
      </c>
      <c r="E4009" s="3">
        <v>44119</v>
      </c>
      <c r="AJ4009" s="14"/>
      <c r="AK4009" s="66">
        <v>0</v>
      </c>
      <c r="AL4009" s="119">
        <f t="shared" si="62"/>
        <v>0</v>
      </c>
      <c r="AM4009" s="4">
        <v>0</v>
      </c>
      <c r="AN4009" s="4">
        <v>0</v>
      </c>
      <c r="AO4009" s="15"/>
      <c r="AX4009"/>
    </row>
    <row r="4010" spans="1:50" hidden="1" x14ac:dyDescent="0.25">
      <c r="A4010" s="1" t="s">
        <v>480</v>
      </c>
      <c r="B4010" s="1" t="s">
        <v>424</v>
      </c>
      <c r="C4010" t="s">
        <v>413</v>
      </c>
      <c r="D4010" s="84">
        <f t="shared" si="59"/>
        <v>2020</v>
      </c>
      <c r="E4010" s="3">
        <v>44119</v>
      </c>
      <c r="AJ4010" s="14"/>
      <c r="AK4010" s="66">
        <v>121.12529740124521</v>
      </c>
      <c r="AL4010" s="119">
        <f t="shared" si="62"/>
        <v>1.211252974012452</v>
      </c>
      <c r="AM4010" s="4">
        <v>5.1002066562905757</v>
      </c>
      <c r="AN4010" s="4">
        <v>5.1002066562905757</v>
      </c>
      <c r="AO4010" s="15">
        <v>4.2106865912538469E-2</v>
      </c>
      <c r="AX4010"/>
    </row>
    <row r="4011" spans="1:50" hidden="1" x14ac:dyDescent="0.25">
      <c r="A4011" s="1" t="s">
        <v>480</v>
      </c>
      <c r="B4011" s="1" t="s">
        <v>424</v>
      </c>
      <c r="C4011" t="s">
        <v>414</v>
      </c>
      <c r="D4011" s="84">
        <f t="shared" si="59"/>
        <v>2020</v>
      </c>
      <c r="E4011" s="3">
        <v>44119</v>
      </c>
      <c r="AJ4011" s="14"/>
      <c r="AK4011" s="66">
        <v>188.8426050248226</v>
      </c>
      <c r="AL4011" s="119">
        <f t="shared" si="62"/>
        <v>1.888426050248226</v>
      </c>
      <c r="AM4011" s="4">
        <v>7.415156303061444</v>
      </c>
      <c r="AN4011" s="4">
        <v>7.415156303061444</v>
      </c>
      <c r="AO4011" s="15">
        <v>3.926633135614048E-2</v>
      </c>
      <c r="AX4011"/>
    </row>
    <row r="4012" spans="1:50" hidden="1" x14ac:dyDescent="0.25">
      <c r="A4012" s="1" t="s">
        <v>480</v>
      </c>
      <c r="B4012" s="1" t="s">
        <v>424</v>
      </c>
      <c r="C4012" t="s">
        <v>415</v>
      </c>
      <c r="D4012" s="84">
        <f t="shared" si="59"/>
        <v>2020</v>
      </c>
      <c r="E4012" s="3">
        <v>44119</v>
      </c>
      <c r="AJ4012" s="14"/>
      <c r="AK4012" s="66">
        <v>231.02187431129195</v>
      </c>
      <c r="AL4012" s="119">
        <f t="shared" si="62"/>
        <v>2.3102187431129195</v>
      </c>
      <c r="AM4012" s="4">
        <v>8.1232666824524795</v>
      </c>
      <c r="AN4012" s="4">
        <v>8.1232666824524795</v>
      </c>
      <c r="AO4012" s="15">
        <v>3.5162326973015252E-2</v>
      </c>
      <c r="AX4012"/>
    </row>
    <row r="4013" spans="1:50" hidden="1" x14ac:dyDescent="0.25">
      <c r="A4013" s="1" t="s">
        <v>480</v>
      </c>
      <c r="B4013" s="1" t="s">
        <v>424</v>
      </c>
      <c r="C4013" t="s">
        <v>416</v>
      </c>
      <c r="D4013" s="84">
        <f t="shared" si="59"/>
        <v>2020</v>
      </c>
      <c r="E4013" s="3">
        <v>44119</v>
      </c>
      <c r="AJ4013" s="14"/>
      <c r="AK4013" s="66">
        <v>0</v>
      </c>
      <c r="AL4013" s="119">
        <f t="shared" si="62"/>
        <v>0</v>
      </c>
      <c r="AM4013" s="4">
        <v>0</v>
      </c>
      <c r="AN4013" s="4">
        <v>0</v>
      </c>
      <c r="AO4013" s="15"/>
      <c r="AX4013"/>
    </row>
    <row r="4014" spans="1:50" hidden="1" x14ac:dyDescent="0.25">
      <c r="A4014" s="1" t="s">
        <v>480</v>
      </c>
      <c r="B4014" s="1" t="s">
        <v>424</v>
      </c>
      <c r="C4014" t="s">
        <v>409</v>
      </c>
      <c r="D4014" s="84">
        <f t="shared" si="59"/>
        <v>2020</v>
      </c>
      <c r="E4014" s="3">
        <v>44137</v>
      </c>
      <c r="AJ4014" s="14"/>
      <c r="AK4014" s="66">
        <v>404.76718914713581</v>
      </c>
      <c r="AL4014" s="119">
        <f t="shared" si="62"/>
        <v>4.0476718914713583</v>
      </c>
      <c r="AM4014" s="4">
        <v>9.8485590665202292</v>
      </c>
      <c r="AN4014" s="4">
        <v>9.8485590665202292</v>
      </c>
      <c r="AO4014" s="15">
        <v>2.4331416504563087E-2</v>
      </c>
      <c r="AX4014"/>
    </row>
    <row r="4015" spans="1:50" hidden="1" x14ac:dyDescent="0.25">
      <c r="A4015" s="1" t="s">
        <v>480</v>
      </c>
      <c r="B4015" s="1" t="s">
        <v>424</v>
      </c>
      <c r="C4015" t="s">
        <v>410</v>
      </c>
      <c r="D4015" s="84">
        <f t="shared" si="59"/>
        <v>2020</v>
      </c>
      <c r="E4015" s="3">
        <v>44137</v>
      </c>
      <c r="AJ4015" s="14"/>
      <c r="AK4015" s="66">
        <v>540.90833235585092</v>
      </c>
      <c r="AL4015" s="119">
        <f t="shared" si="62"/>
        <v>5.4090833235585087</v>
      </c>
      <c r="AM4015" s="4">
        <v>11.830597442464725</v>
      </c>
      <c r="AN4015" s="4">
        <v>11.830597442464725</v>
      </c>
      <c r="AO4015" s="15">
        <v>2.1871723422965599E-2</v>
      </c>
      <c r="AX4015"/>
    </row>
    <row r="4016" spans="1:50" hidden="1" x14ac:dyDescent="0.25">
      <c r="A4016" s="1" t="s">
        <v>480</v>
      </c>
      <c r="B4016" s="1" t="s">
        <v>424</v>
      </c>
      <c r="C4016" t="s">
        <v>411</v>
      </c>
      <c r="D4016" s="84">
        <f t="shared" si="59"/>
        <v>2020</v>
      </c>
      <c r="E4016" s="3">
        <v>44137</v>
      </c>
      <c r="AJ4016" s="14"/>
      <c r="AK4016" s="66">
        <v>682.76221452227151</v>
      </c>
      <c r="AL4016" s="119">
        <f t="shared" si="62"/>
        <v>6.8276221452227155</v>
      </c>
      <c r="AM4016" s="4">
        <v>15.005500684893173</v>
      </c>
      <c r="AN4016" s="4">
        <v>15.005500684893173</v>
      </c>
      <c r="AO4016" s="15">
        <v>2.1977637844813241E-2</v>
      </c>
      <c r="AX4016"/>
    </row>
    <row r="4017" spans="1:50" hidden="1" x14ac:dyDescent="0.25">
      <c r="A4017" s="1" t="s">
        <v>480</v>
      </c>
      <c r="B4017" s="1" t="s">
        <v>424</v>
      </c>
      <c r="C4017" t="s">
        <v>412</v>
      </c>
      <c r="D4017" s="84">
        <f t="shared" si="59"/>
        <v>2020</v>
      </c>
      <c r="E4017" s="3">
        <v>44137</v>
      </c>
      <c r="AJ4017" s="14"/>
      <c r="AK4017" s="66">
        <v>0</v>
      </c>
      <c r="AL4017" s="119">
        <f t="shared" si="62"/>
        <v>0</v>
      </c>
      <c r="AM4017" s="4">
        <v>0</v>
      </c>
      <c r="AN4017" s="4">
        <v>0</v>
      </c>
      <c r="AO4017" s="15"/>
      <c r="AX4017"/>
    </row>
    <row r="4018" spans="1:50" hidden="1" x14ac:dyDescent="0.25">
      <c r="A4018" s="1" t="s">
        <v>480</v>
      </c>
      <c r="B4018" s="1" t="s">
        <v>424</v>
      </c>
      <c r="C4018" t="s">
        <v>413</v>
      </c>
      <c r="D4018" s="84">
        <f t="shared" si="59"/>
        <v>2020</v>
      </c>
      <c r="E4018" s="3">
        <v>44137</v>
      </c>
      <c r="AJ4018" s="14"/>
      <c r="AK4018" s="66">
        <v>445.53560124837838</v>
      </c>
      <c r="AL4018" s="119">
        <f t="shared" si="62"/>
        <v>4.4553560124837839</v>
      </c>
      <c r="AM4018" s="4">
        <v>11.267025234154888</v>
      </c>
      <c r="AN4018" s="4">
        <v>11.267025234154888</v>
      </c>
      <c r="AO4018" s="15">
        <v>2.5288720368439682E-2</v>
      </c>
      <c r="AX4018"/>
    </row>
    <row r="4019" spans="1:50" hidden="1" x14ac:dyDescent="0.25">
      <c r="A4019" s="1" t="s">
        <v>480</v>
      </c>
      <c r="B4019" s="1" t="s">
        <v>424</v>
      </c>
      <c r="C4019" t="s">
        <v>414</v>
      </c>
      <c r="D4019" s="84">
        <f t="shared" si="59"/>
        <v>2020</v>
      </c>
      <c r="E4019" s="3">
        <v>44137</v>
      </c>
      <c r="AJ4019" s="14"/>
      <c r="AK4019" s="66">
        <v>573.34886508864099</v>
      </c>
      <c r="AL4019" s="119">
        <f t="shared" si="62"/>
        <v>5.73348865088641</v>
      </c>
      <c r="AM4019" s="4">
        <v>12.693482397368676</v>
      </c>
      <c r="AN4019" s="4">
        <v>12.693482397368676</v>
      </c>
      <c r="AO4019" s="15">
        <v>2.2139195122338362E-2</v>
      </c>
      <c r="AX4019"/>
    </row>
    <row r="4020" spans="1:50" hidden="1" x14ac:dyDescent="0.25">
      <c r="A4020" s="1" t="s">
        <v>480</v>
      </c>
      <c r="B4020" s="1" t="s">
        <v>424</v>
      </c>
      <c r="C4020" t="s">
        <v>415</v>
      </c>
      <c r="D4020" s="84">
        <f t="shared" si="59"/>
        <v>2020</v>
      </c>
      <c r="E4020" s="3">
        <v>44137</v>
      </c>
      <c r="AJ4020" s="14"/>
      <c r="AK4020" s="66">
        <v>619.17915508123428</v>
      </c>
      <c r="AL4020" s="119">
        <f t="shared" si="62"/>
        <v>6.1917915508123427</v>
      </c>
      <c r="AM4020" s="4">
        <v>13.164959694907463</v>
      </c>
      <c r="AN4020" s="4">
        <v>13.164959694907463</v>
      </c>
      <c r="AO4020" s="15">
        <v>2.1261955585666095E-2</v>
      </c>
      <c r="AX4020"/>
    </row>
    <row r="4021" spans="1:50" hidden="1" x14ac:dyDescent="0.25">
      <c r="A4021" s="1" t="s">
        <v>480</v>
      </c>
      <c r="B4021" s="1" t="s">
        <v>424</v>
      </c>
      <c r="C4021" t="s">
        <v>416</v>
      </c>
      <c r="D4021" s="84">
        <f t="shared" si="59"/>
        <v>2020</v>
      </c>
      <c r="E4021" s="3">
        <v>44137</v>
      </c>
      <c r="AJ4021" s="14"/>
      <c r="AK4021" s="66">
        <v>0</v>
      </c>
      <c r="AL4021" s="119">
        <f t="shared" si="62"/>
        <v>0</v>
      </c>
      <c r="AM4021" s="4">
        <v>0</v>
      </c>
      <c r="AN4021" s="4">
        <v>0</v>
      </c>
      <c r="AO4021" s="15"/>
      <c r="AX4021"/>
    </row>
    <row r="4022" spans="1:50" hidden="1" x14ac:dyDescent="0.25">
      <c r="A4022" s="1" t="s">
        <v>480</v>
      </c>
      <c r="B4022" s="1" t="s">
        <v>424</v>
      </c>
      <c r="C4022" t="s">
        <v>409</v>
      </c>
      <c r="D4022" s="84">
        <f t="shared" si="59"/>
        <v>2020</v>
      </c>
      <c r="E4022" s="67">
        <v>44144</v>
      </c>
      <c r="AJ4022" s="14"/>
      <c r="AK4022" s="66">
        <v>600.11458250747933</v>
      </c>
      <c r="AL4022" s="119">
        <f t="shared" si="62"/>
        <v>6.0011458250747935</v>
      </c>
      <c r="AM4022" s="4">
        <v>11.011267263048691</v>
      </c>
      <c r="AN4022" s="4">
        <v>11.011267263048691</v>
      </c>
      <c r="AO4022" s="15">
        <v>1.8348608055881486E-2</v>
      </c>
      <c r="AX4022"/>
    </row>
    <row r="4023" spans="1:50" hidden="1" x14ac:dyDescent="0.25">
      <c r="A4023" s="1" t="s">
        <v>480</v>
      </c>
      <c r="B4023" s="1" t="s">
        <v>424</v>
      </c>
      <c r="C4023" t="s">
        <v>410</v>
      </c>
      <c r="D4023" s="84">
        <f t="shared" si="59"/>
        <v>2020</v>
      </c>
      <c r="E4023" s="67">
        <v>44144</v>
      </c>
      <c r="AJ4023" s="14"/>
      <c r="AK4023" s="66">
        <v>765.49015334646333</v>
      </c>
      <c r="AL4023" s="119">
        <f t="shared" si="62"/>
        <v>7.6549015334646331</v>
      </c>
      <c r="AM4023" s="4">
        <v>13.789744266605075</v>
      </c>
      <c r="AN4023" s="4">
        <v>13.789744266605075</v>
      </c>
      <c r="AO4023" s="15">
        <v>1.8014267337497405E-2</v>
      </c>
      <c r="AX4023"/>
    </row>
    <row r="4024" spans="1:50" hidden="1" x14ac:dyDescent="0.25">
      <c r="A4024" s="1" t="s">
        <v>480</v>
      </c>
      <c r="B4024" s="1" t="s">
        <v>424</v>
      </c>
      <c r="C4024" t="s">
        <v>411</v>
      </c>
      <c r="D4024" s="84">
        <f t="shared" si="59"/>
        <v>2020</v>
      </c>
      <c r="E4024" s="67">
        <v>44144</v>
      </c>
      <c r="AJ4024" s="14"/>
      <c r="AK4024" s="66">
        <v>821.28566469233306</v>
      </c>
      <c r="AL4024" s="119">
        <f t="shared" si="62"/>
        <v>8.2128566469233313</v>
      </c>
      <c r="AM4024" s="4">
        <v>15.178933640316478</v>
      </c>
      <c r="AN4024" s="4">
        <v>15.178933640316478</v>
      </c>
      <c r="AO4024" s="15">
        <v>1.8481917185298437E-2</v>
      </c>
      <c r="AX4024"/>
    </row>
    <row r="4025" spans="1:50" hidden="1" x14ac:dyDescent="0.25">
      <c r="A4025" s="1" t="s">
        <v>480</v>
      </c>
      <c r="B4025" s="1" t="s">
        <v>424</v>
      </c>
      <c r="C4025" t="s">
        <v>412</v>
      </c>
      <c r="D4025" s="84">
        <f t="shared" si="59"/>
        <v>2020</v>
      </c>
      <c r="E4025" s="67">
        <v>44144</v>
      </c>
      <c r="AJ4025" s="14"/>
      <c r="AK4025" s="66">
        <v>0</v>
      </c>
      <c r="AL4025" s="119">
        <f t="shared" si="62"/>
        <v>0</v>
      </c>
      <c r="AM4025" s="4">
        <v>0</v>
      </c>
      <c r="AN4025" s="4">
        <v>0</v>
      </c>
      <c r="AO4025" s="15"/>
      <c r="AX4025"/>
    </row>
    <row r="4026" spans="1:50" hidden="1" x14ac:dyDescent="0.25">
      <c r="A4026" s="1" t="s">
        <v>480</v>
      </c>
      <c r="B4026" s="1" t="s">
        <v>424</v>
      </c>
      <c r="C4026" t="s">
        <v>413</v>
      </c>
      <c r="D4026" s="84">
        <f t="shared" si="59"/>
        <v>2020</v>
      </c>
      <c r="E4026" s="67">
        <v>44144</v>
      </c>
      <c r="AJ4026" s="14"/>
      <c r="AK4026" s="66">
        <v>651.83862468767779</v>
      </c>
      <c r="AL4026" s="119">
        <f t="shared" si="62"/>
        <v>6.5183862468767781</v>
      </c>
      <c r="AM4026" s="4">
        <v>12.421078630025931</v>
      </c>
      <c r="AN4026" s="4">
        <v>12.421078630025931</v>
      </c>
      <c r="AO4026" s="15">
        <v>1.9055450474382937E-2</v>
      </c>
      <c r="AX4026"/>
    </row>
    <row r="4027" spans="1:50" hidden="1" x14ac:dyDescent="0.25">
      <c r="A4027" s="1" t="s">
        <v>480</v>
      </c>
      <c r="B4027" s="1" t="s">
        <v>424</v>
      </c>
      <c r="C4027" t="s">
        <v>414</v>
      </c>
      <c r="D4027" s="84">
        <f t="shared" si="59"/>
        <v>2020</v>
      </c>
      <c r="E4027" s="67">
        <v>44144</v>
      </c>
      <c r="AJ4027" s="14"/>
      <c r="AK4027" s="66">
        <v>722.98917564413102</v>
      </c>
      <c r="AL4027" s="119">
        <f t="shared" si="62"/>
        <v>7.2298917564413099</v>
      </c>
      <c r="AM4027" s="4">
        <v>12.738797155752806</v>
      </c>
      <c r="AN4027" s="4">
        <v>12.738797155752806</v>
      </c>
      <c r="AO4027" s="15">
        <v>1.7619623619404067E-2</v>
      </c>
      <c r="AX4027"/>
    </row>
    <row r="4028" spans="1:50" hidden="1" x14ac:dyDescent="0.25">
      <c r="A4028" s="1" t="s">
        <v>480</v>
      </c>
      <c r="B4028" s="1" t="s">
        <v>424</v>
      </c>
      <c r="C4028" t="s">
        <v>415</v>
      </c>
      <c r="D4028" s="84">
        <f t="shared" si="59"/>
        <v>2020</v>
      </c>
      <c r="E4028" s="67">
        <v>44144</v>
      </c>
      <c r="AJ4028" s="14"/>
      <c r="AK4028" s="66">
        <v>843.26047643245442</v>
      </c>
      <c r="AL4028" s="119">
        <f t="shared" si="62"/>
        <v>8.4326047643245445</v>
      </c>
      <c r="AM4028" s="4">
        <v>15.695418769417667</v>
      </c>
      <c r="AN4028" s="4">
        <v>15.695418769417667</v>
      </c>
      <c r="AO4028" s="15">
        <v>1.8612776488493327E-2</v>
      </c>
      <c r="AX4028"/>
    </row>
    <row r="4029" spans="1:50" hidden="1" x14ac:dyDescent="0.25">
      <c r="A4029" s="1" t="s">
        <v>480</v>
      </c>
      <c r="B4029" s="1" t="s">
        <v>424</v>
      </c>
      <c r="C4029" t="s">
        <v>416</v>
      </c>
      <c r="D4029" s="84">
        <f t="shared" si="59"/>
        <v>2020</v>
      </c>
      <c r="E4029" s="67">
        <v>44144</v>
      </c>
      <c r="AJ4029" s="14"/>
      <c r="AK4029" s="4">
        <v>0</v>
      </c>
      <c r="AL4029" s="119">
        <f t="shared" si="62"/>
        <v>0</v>
      </c>
      <c r="AM4029" s="4">
        <v>0</v>
      </c>
      <c r="AN4029" s="4">
        <v>0</v>
      </c>
      <c r="AO4029" s="15"/>
      <c r="AX4029"/>
    </row>
    <row r="4030" spans="1:50" hidden="1" x14ac:dyDescent="0.25">
      <c r="A4030" s="1" t="s">
        <v>480</v>
      </c>
      <c r="B4030" s="1" t="s">
        <v>424</v>
      </c>
      <c r="C4030" t="s">
        <v>451</v>
      </c>
      <c r="D4030" s="84">
        <f t="shared" si="59"/>
        <v>2020</v>
      </c>
      <c r="E4030" s="54">
        <v>44117</v>
      </c>
      <c r="AJ4030" s="14"/>
      <c r="AK4030" s="4">
        <v>23.221522765606842</v>
      </c>
      <c r="AL4030" s="119">
        <f t="shared" si="62"/>
        <v>0.23221522765606842</v>
      </c>
      <c r="AM4030" s="4">
        <v>0.79730472893738102</v>
      </c>
      <c r="AN4030" s="4">
        <v>0.79730472893738102</v>
      </c>
      <c r="AO4030" s="15">
        <v>3.433473062835745E-2</v>
      </c>
      <c r="AX4030"/>
    </row>
    <row r="4031" spans="1:50" hidden="1" x14ac:dyDescent="0.25">
      <c r="A4031" s="1" t="s">
        <v>480</v>
      </c>
      <c r="B4031" s="1" t="s">
        <v>424</v>
      </c>
      <c r="C4031" t="s">
        <v>451</v>
      </c>
      <c r="D4031" s="84">
        <f t="shared" si="59"/>
        <v>2020</v>
      </c>
      <c r="E4031" s="3">
        <v>44138</v>
      </c>
      <c r="AJ4031" s="14"/>
      <c r="AK4031" s="4">
        <v>130.45309016968068</v>
      </c>
      <c r="AL4031" s="119">
        <f t="shared" si="62"/>
        <v>1.3045309016968067</v>
      </c>
      <c r="AM4031" s="4">
        <v>3.909099345523972</v>
      </c>
      <c r="AN4031" s="4">
        <v>3.909099345523972</v>
      </c>
      <c r="AO4031" s="15">
        <v>2.9965555744516256E-2</v>
      </c>
      <c r="AX4031"/>
    </row>
    <row r="4032" spans="1:50" hidden="1" x14ac:dyDescent="0.25">
      <c r="A4032" s="1" t="s">
        <v>480</v>
      </c>
      <c r="B4032" s="1" t="s">
        <v>424</v>
      </c>
      <c r="C4032" t="s">
        <v>451</v>
      </c>
      <c r="D4032" s="84">
        <f t="shared" si="59"/>
        <v>2020</v>
      </c>
      <c r="E4032" s="3">
        <v>44159</v>
      </c>
      <c r="AJ4032" s="14"/>
      <c r="AK4032" s="4">
        <v>516.18316936313647</v>
      </c>
      <c r="AL4032" s="119">
        <f t="shared" si="62"/>
        <v>5.1618316936313651</v>
      </c>
      <c r="AM4032" s="4">
        <v>6.1249178822984023</v>
      </c>
      <c r="AN4032" s="4">
        <v>6.1249178822984023</v>
      </c>
      <c r="AO4032" s="15">
        <v>1.1865783787284825E-2</v>
      </c>
      <c r="AX4032"/>
    </row>
    <row r="4033" spans="1:50" hidden="1" x14ac:dyDescent="0.25">
      <c r="A4033" s="1" t="s">
        <v>480</v>
      </c>
      <c r="B4033" s="1" t="s">
        <v>424</v>
      </c>
      <c r="C4033" s="18" t="s">
        <v>456</v>
      </c>
      <c r="D4033" s="84">
        <f t="shared" si="59"/>
        <v>2020</v>
      </c>
      <c r="E4033" s="75">
        <v>44071</v>
      </c>
      <c r="AJ4033" s="14"/>
      <c r="AK4033" s="19"/>
      <c r="AL4033" s="19"/>
      <c r="AM4033" s="50"/>
      <c r="AN4033" s="50"/>
      <c r="AO4033" s="21"/>
      <c r="AX4033" s="20">
        <v>0</v>
      </c>
    </row>
    <row r="4034" spans="1:50" hidden="1" x14ac:dyDescent="0.25">
      <c r="A4034" s="1" t="s">
        <v>480</v>
      </c>
      <c r="B4034" s="1" t="s">
        <v>424</v>
      </c>
      <c r="C4034" s="18" t="s">
        <v>456</v>
      </c>
      <c r="D4034" s="84">
        <f t="shared" si="59"/>
        <v>2020</v>
      </c>
      <c r="E4034" s="75">
        <v>44095</v>
      </c>
      <c r="AJ4034" s="14"/>
      <c r="AK4034" s="19"/>
      <c r="AL4034" s="19"/>
      <c r="AM4034" s="50"/>
      <c r="AN4034" s="50"/>
      <c r="AO4034" s="21"/>
      <c r="AX4034" s="20">
        <v>0</v>
      </c>
    </row>
    <row r="4035" spans="1:50" hidden="1" x14ac:dyDescent="0.25">
      <c r="A4035" s="1" t="s">
        <v>480</v>
      </c>
      <c r="B4035" s="1" t="s">
        <v>424</v>
      </c>
      <c r="C4035" s="18" t="s">
        <v>456</v>
      </c>
      <c r="D4035" s="84">
        <f t="shared" si="59"/>
        <v>2020</v>
      </c>
      <c r="E4035" s="75">
        <v>44102</v>
      </c>
      <c r="AJ4035" s="14"/>
      <c r="AK4035" s="19"/>
      <c r="AL4035" s="19"/>
      <c r="AM4035" s="50"/>
      <c r="AN4035" s="50"/>
      <c r="AO4035" s="21"/>
      <c r="AX4035" s="20">
        <v>0</v>
      </c>
    </row>
    <row r="4036" spans="1:50" hidden="1" x14ac:dyDescent="0.25">
      <c r="A4036" s="1" t="s">
        <v>480</v>
      </c>
      <c r="B4036" s="1" t="s">
        <v>424</v>
      </c>
      <c r="C4036" s="18" t="s">
        <v>456</v>
      </c>
      <c r="D4036" s="84">
        <f t="shared" si="59"/>
        <v>2020</v>
      </c>
      <c r="E4036" s="75">
        <v>44111</v>
      </c>
      <c r="AJ4036" s="14"/>
      <c r="AK4036" s="19"/>
      <c r="AL4036" s="19"/>
      <c r="AM4036" s="50"/>
      <c r="AN4036" s="50"/>
      <c r="AO4036" s="21"/>
      <c r="AX4036" s="20">
        <v>0</v>
      </c>
    </row>
    <row r="4037" spans="1:50" hidden="1" x14ac:dyDescent="0.25">
      <c r="A4037" s="1" t="s">
        <v>480</v>
      </c>
      <c r="B4037" s="1" t="s">
        <v>424</v>
      </c>
      <c r="C4037" s="18" t="s">
        <v>456</v>
      </c>
      <c r="D4037" s="84">
        <f t="shared" si="59"/>
        <v>2020</v>
      </c>
      <c r="E4037" s="75">
        <v>44116</v>
      </c>
      <c r="AJ4037" s="14"/>
      <c r="AK4037" s="19"/>
      <c r="AL4037" s="19"/>
      <c r="AM4037" s="50"/>
      <c r="AN4037" s="50"/>
      <c r="AO4037" s="21"/>
      <c r="AX4037" s="20">
        <v>0</v>
      </c>
    </row>
    <row r="4038" spans="1:50" hidden="1" x14ac:dyDescent="0.25">
      <c r="A4038" s="1" t="s">
        <v>480</v>
      </c>
      <c r="B4038" s="1" t="s">
        <v>424</v>
      </c>
      <c r="C4038" s="18" t="s">
        <v>456</v>
      </c>
      <c r="D4038" s="84">
        <f t="shared" si="59"/>
        <v>2020</v>
      </c>
      <c r="E4038" s="75">
        <v>44123</v>
      </c>
      <c r="AJ4038" s="14"/>
      <c r="AK4038" s="19"/>
      <c r="AL4038" s="19"/>
      <c r="AM4038" s="50"/>
      <c r="AN4038" s="50"/>
      <c r="AO4038" s="21"/>
      <c r="AX4038" s="20">
        <v>0</v>
      </c>
    </row>
    <row r="4039" spans="1:50" hidden="1" x14ac:dyDescent="0.25">
      <c r="A4039" s="1" t="s">
        <v>480</v>
      </c>
      <c r="B4039" s="1" t="s">
        <v>424</v>
      </c>
      <c r="C4039" s="18" t="s">
        <v>456</v>
      </c>
      <c r="D4039" s="84">
        <f t="shared" si="59"/>
        <v>2020</v>
      </c>
      <c r="E4039" s="75">
        <v>44131</v>
      </c>
      <c r="AJ4039" s="14"/>
      <c r="AK4039" s="19"/>
      <c r="AL4039" s="19"/>
      <c r="AM4039" s="50"/>
      <c r="AN4039" s="50"/>
      <c r="AO4039" s="21"/>
      <c r="AX4039" s="20">
        <v>0</v>
      </c>
    </row>
    <row r="4040" spans="1:50" hidden="1" x14ac:dyDescent="0.25">
      <c r="A4040" s="1" t="s">
        <v>480</v>
      </c>
      <c r="B4040" s="1" t="s">
        <v>424</v>
      </c>
      <c r="C4040" s="18" t="s">
        <v>456</v>
      </c>
      <c r="D4040" s="84">
        <f t="shared" si="59"/>
        <v>2020</v>
      </c>
      <c r="E4040" s="75">
        <v>44137</v>
      </c>
      <c r="AJ4040" s="14"/>
      <c r="AK4040" s="19"/>
      <c r="AL4040" s="19"/>
      <c r="AM4040" s="50"/>
      <c r="AN4040" s="50"/>
      <c r="AO4040" s="21"/>
      <c r="AX4040" s="20">
        <v>0</v>
      </c>
    </row>
    <row r="4041" spans="1:50" hidden="1" x14ac:dyDescent="0.25">
      <c r="A4041" s="1" t="s">
        <v>480</v>
      </c>
      <c r="B4041" s="1" t="s">
        <v>424</v>
      </c>
      <c r="C4041" s="18" t="s">
        <v>456</v>
      </c>
      <c r="D4041" s="84">
        <f t="shared" si="59"/>
        <v>2020</v>
      </c>
      <c r="E4041" s="75">
        <v>44144</v>
      </c>
      <c r="AJ4041" s="14"/>
      <c r="AK4041" s="19"/>
      <c r="AL4041" s="19"/>
      <c r="AM4041" s="50"/>
      <c r="AN4041" s="50"/>
      <c r="AO4041" s="21"/>
      <c r="AX4041" s="20">
        <v>0</v>
      </c>
    </row>
    <row r="4042" spans="1:50" hidden="1" x14ac:dyDescent="0.25">
      <c r="A4042" s="1" t="s">
        <v>480</v>
      </c>
      <c r="B4042" s="1" t="s">
        <v>424</v>
      </c>
      <c r="C4042" s="18" t="s">
        <v>456</v>
      </c>
      <c r="D4042" s="84">
        <f t="shared" si="59"/>
        <v>2020</v>
      </c>
      <c r="E4042" s="75">
        <v>44151</v>
      </c>
      <c r="AJ4042" s="14"/>
      <c r="AK4042" s="19"/>
      <c r="AL4042" s="19"/>
      <c r="AM4042" s="50"/>
      <c r="AN4042" s="50"/>
      <c r="AO4042" s="21"/>
      <c r="AX4042" s="20">
        <v>0</v>
      </c>
    </row>
    <row r="4043" spans="1:50" hidden="1" x14ac:dyDescent="0.25">
      <c r="A4043" s="1" t="s">
        <v>480</v>
      </c>
      <c r="B4043" s="1" t="s">
        <v>424</v>
      </c>
      <c r="C4043" s="18" t="s">
        <v>456</v>
      </c>
      <c r="D4043" s="84">
        <f t="shared" si="59"/>
        <v>2020</v>
      </c>
      <c r="E4043" s="75">
        <v>44159</v>
      </c>
      <c r="AJ4043" s="14"/>
      <c r="AK4043" s="19"/>
      <c r="AL4043" s="19"/>
      <c r="AM4043" s="50"/>
      <c r="AN4043" s="50"/>
      <c r="AO4043" s="21"/>
      <c r="AX4043" s="20">
        <v>0</v>
      </c>
    </row>
    <row r="4044" spans="1:50" hidden="1" x14ac:dyDescent="0.25">
      <c r="A4044" s="1" t="s">
        <v>480</v>
      </c>
      <c r="B4044" s="1" t="s">
        <v>424</v>
      </c>
      <c r="C4044" t="s">
        <v>453</v>
      </c>
      <c r="D4044" s="84">
        <f t="shared" si="59"/>
        <v>2020</v>
      </c>
      <c r="E4044" s="3">
        <v>44071</v>
      </c>
      <c r="AJ4044" s="14"/>
      <c r="AK4044" s="14"/>
      <c r="AL4044" s="14"/>
      <c r="AO4044" s="15"/>
      <c r="AX4044" s="22">
        <v>0</v>
      </c>
    </row>
    <row r="4045" spans="1:50" hidden="1" x14ac:dyDescent="0.25">
      <c r="A4045" s="1" t="s">
        <v>480</v>
      </c>
      <c r="B4045" s="1" t="s">
        <v>424</v>
      </c>
      <c r="C4045" t="s">
        <v>453</v>
      </c>
      <c r="D4045" s="84">
        <f t="shared" si="59"/>
        <v>2020</v>
      </c>
      <c r="E4045" s="3">
        <v>44095</v>
      </c>
      <c r="AJ4045" s="14"/>
      <c r="AK4045" s="14"/>
      <c r="AL4045" s="14"/>
      <c r="AO4045" s="15"/>
      <c r="AX4045" s="22">
        <v>0.16500000000000001</v>
      </c>
    </row>
    <row r="4046" spans="1:50" hidden="1" x14ac:dyDescent="0.25">
      <c r="A4046" s="1" t="s">
        <v>480</v>
      </c>
      <c r="B4046" s="1" t="s">
        <v>424</v>
      </c>
      <c r="C4046" t="s">
        <v>453</v>
      </c>
      <c r="D4046" s="84">
        <f t="shared" si="59"/>
        <v>2020</v>
      </c>
      <c r="E4046" s="3">
        <v>44102</v>
      </c>
      <c r="AJ4046" s="14"/>
      <c r="AK4046" s="14"/>
      <c r="AL4046" s="14"/>
      <c r="AO4046" s="15"/>
      <c r="AX4046" s="22">
        <v>0.20250000000000001</v>
      </c>
    </row>
    <row r="4047" spans="1:50" hidden="1" x14ac:dyDescent="0.25">
      <c r="A4047" s="1" t="s">
        <v>480</v>
      </c>
      <c r="B4047" s="1" t="s">
        <v>424</v>
      </c>
      <c r="C4047" t="s">
        <v>453</v>
      </c>
      <c r="D4047" s="84">
        <f t="shared" ref="D4047:D4110" si="63">YEAR(E4047)</f>
        <v>2020</v>
      </c>
      <c r="E4047" s="3">
        <v>44111</v>
      </c>
      <c r="AJ4047" s="14"/>
      <c r="AK4047" s="14"/>
      <c r="AL4047" s="14"/>
      <c r="AO4047" s="15"/>
      <c r="AX4047" s="22">
        <v>0.19500000000000001</v>
      </c>
    </row>
    <row r="4048" spans="1:50" hidden="1" x14ac:dyDescent="0.25">
      <c r="A4048" s="1" t="s">
        <v>480</v>
      </c>
      <c r="B4048" s="1" t="s">
        <v>424</v>
      </c>
      <c r="C4048" t="s">
        <v>453</v>
      </c>
      <c r="D4048" s="84">
        <f t="shared" si="63"/>
        <v>2020</v>
      </c>
      <c r="E4048" s="3">
        <v>44116</v>
      </c>
      <c r="AJ4048" s="14"/>
      <c r="AK4048" s="14"/>
      <c r="AL4048" s="14"/>
      <c r="AO4048" s="15"/>
      <c r="AX4048" s="22">
        <v>0.215</v>
      </c>
    </row>
    <row r="4049" spans="1:50" hidden="1" x14ac:dyDescent="0.25">
      <c r="A4049" s="1" t="s">
        <v>480</v>
      </c>
      <c r="B4049" s="1" t="s">
        <v>424</v>
      </c>
      <c r="C4049" t="s">
        <v>453</v>
      </c>
      <c r="D4049" s="84">
        <f t="shared" si="63"/>
        <v>2020</v>
      </c>
      <c r="E4049" s="3">
        <v>44123</v>
      </c>
      <c r="AJ4049" s="14"/>
      <c r="AK4049" s="14"/>
      <c r="AL4049" s="14"/>
      <c r="AO4049" s="15"/>
      <c r="AX4049" s="22">
        <v>0.28000000000000003</v>
      </c>
    </row>
    <row r="4050" spans="1:50" hidden="1" x14ac:dyDescent="0.25">
      <c r="A4050" s="1" t="s">
        <v>480</v>
      </c>
      <c r="B4050" s="1" t="s">
        <v>424</v>
      </c>
      <c r="C4050" t="s">
        <v>453</v>
      </c>
      <c r="D4050" s="84">
        <f t="shared" si="63"/>
        <v>2020</v>
      </c>
      <c r="E4050" s="3">
        <v>44131</v>
      </c>
      <c r="AJ4050" s="14"/>
      <c r="AK4050" s="14"/>
      <c r="AL4050" s="14"/>
      <c r="AO4050" s="15"/>
      <c r="AX4050" s="22">
        <v>0.41</v>
      </c>
    </row>
    <row r="4051" spans="1:50" hidden="1" x14ac:dyDescent="0.25">
      <c r="A4051" s="1" t="s">
        <v>480</v>
      </c>
      <c r="B4051" s="1" t="s">
        <v>424</v>
      </c>
      <c r="C4051" t="s">
        <v>453</v>
      </c>
      <c r="D4051" s="84">
        <f t="shared" si="63"/>
        <v>2020</v>
      </c>
      <c r="E4051" s="3">
        <v>44137</v>
      </c>
      <c r="AJ4051" s="14"/>
      <c r="AK4051" s="14"/>
      <c r="AL4051" s="14"/>
      <c r="AO4051" s="15"/>
      <c r="AX4051" s="22">
        <v>0.53</v>
      </c>
    </row>
    <row r="4052" spans="1:50" hidden="1" x14ac:dyDescent="0.25">
      <c r="A4052" s="1" t="s">
        <v>480</v>
      </c>
      <c r="B4052" s="1" t="s">
        <v>424</v>
      </c>
      <c r="C4052" t="s">
        <v>453</v>
      </c>
      <c r="D4052" s="84">
        <f t="shared" si="63"/>
        <v>2020</v>
      </c>
      <c r="E4052" s="3">
        <v>44144</v>
      </c>
      <c r="AJ4052" s="14"/>
      <c r="AK4052" s="14"/>
      <c r="AL4052" s="14"/>
      <c r="AO4052" s="15"/>
      <c r="AX4052" s="22">
        <v>0.57999999999999996</v>
      </c>
    </row>
    <row r="4053" spans="1:50" hidden="1" x14ac:dyDescent="0.25">
      <c r="A4053" s="1" t="s">
        <v>480</v>
      </c>
      <c r="B4053" s="1" t="s">
        <v>424</v>
      </c>
      <c r="C4053" t="s">
        <v>453</v>
      </c>
      <c r="D4053" s="84">
        <f t="shared" si="63"/>
        <v>2020</v>
      </c>
      <c r="E4053" s="3">
        <v>44151</v>
      </c>
      <c r="AJ4053" s="14"/>
      <c r="AK4053" s="14"/>
      <c r="AL4053" s="14"/>
      <c r="AO4053" s="15"/>
      <c r="AX4053" s="22">
        <v>0.62</v>
      </c>
    </row>
    <row r="4054" spans="1:50" hidden="1" x14ac:dyDescent="0.25">
      <c r="A4054" s="1" t="s">
        <v>480</v>
      </c>
      <c r="B4054" s="1" t="s">
        <v>424</v>
      </c>
      <c r="C4054" t="s">
        <v>453</v>
      </c>
      <c r="D4054" s="84">
        <f t="shared" si="63"/>
        <v>2020</v>
      </c>
      <c r="E4054" s="3">
        <v>44159</v>
      </c>
      <c r="AJ4054" s="14"/>
      <c r="AK4054" s="14"/>
      <c r="AL4054" s="14"/>
      <c r="AO4054" s="15"/>
      <c r="AX4054" s="22">
        <v>0.67249999999999999</v>
      </c>
    </row>
    <row r="4055" spans="1:50" hidden="1" x14ac:dyDescent="0.25">
      <c r="A4055" s="1" t="s">
        <v>480</v>
      </c>
      <c r="B4055" s="1" t="s">
        <v>424</v>
      </c>
      <c r="C4055" t="s">
        <v>454</v>
      </c>
      <c r="D4055" s="84">
        <f t="shared" si="63"/>
        <v>2020</v>
      </c>
      <c r="E4055" s="3">
        <v>44071</v>
      </c>
      <c r="AJ4055" s="14"/>
      <c r="AK4055" s="14"/>
      <c r="AL4055" s="14"/>
      <c r="AO4055" s="15"/>
      <c r="AX4055" s="22">
        <v>0</v>
      </c>
    </row>
    <row r="4056" spans="1:50" hidden="1" x14ac:dyDescent="0.25">
      <c r="A4056" s="1" t="s">
        <v>480</v>
      </c>
      <c r="B4056" s="1" t="s">
        <v>424</v>
      </c>
      <c r="C4056" t="s">
        <v>454</v>
      </c>
      <c r="D4056" s="84">
        <f t="shared" si="63"/>
        <v>2020</v>
      </c>
      <c r="E4056" s="3">
        <v>44095</v>
      </c>
      <c r="AJ4056" s="14"/>
      <c r="AK4056" s="14"/>
      <c r="AL4056" s="14"/>
      <c r="AO4056" s="15"/>
      <c r="AX4056" s="22">
        <v>0.17</v>
      </c>
    </row>
    <row r="4057" spans="1:50" hidden="1" x14ac:dyDescent="0.25">
      <c r="A4057" s="1" t="s">
        <v>480</v>
      </c>
      <c r="B4057" s="1" t="s">
        <v>424</v>
      </c>
      <c r="C4057" t="s">
        <v>454</v>
      </c>
      <c r="D4057" s="84">
        <f t="shared" si="63"/>
        <v>2020</v>
      </c>
      <c r="E4057" s="3">
        <v>44102</v>
      </c>
      <c r="AJ4057" s="14"/>
      <c r="AK4057" s="14"/>
      <c r="AL4057" s="14"/>
      <c r="AO4057" s="15"/>
      <c r="AX4057" s="22">
        <v>0.2</v>
      </c>
    </row>
    <row r="4058" spans="1:50" hidden="1" x14ac:dyDescent="0.25">
      <c r="A4058" s="1" t="s">
        <v>480</v>
      </c>
      <c r="B4058" s="1" t="s">
        <v>424</v>
      </c>
      <c r="C4058" t="s">
        <v>454</v>
      </c>
      <c r="D4058" s="84">
        <f t="shared" si="63"/>
        <v>2020</v>
      </c>
      <c r="E4058" s="3">
        <v>44111</v>
      </c>
      <c r="AJ4058" s="14"/>
      <c r="AK4058" s="14"/>
      <c r="AL4058" s="14"/>
      <c r="AO4058" s="15"/>
      <c r="AX4058" s="22">
        <v>0.21</v>
      </c>
    </row>
    <row r="4059" spans="1:50" hidden="1" x14ac:dyDescent="0.25">
      <c r="A4059" s="1" t="s">
        <v>480</v>
      </c>
      <c r="B4059" s="1" t="s">
        <v>424</v>
      </c>
      <c r="C4059" t="s">
        <v>454</v>
      </c>
      <c r="D4059" s="84">
        <f t="shared" si="63"/>
        <v>2020</v>
      </c>
      <c r="E4059" s="3">
        <v>44116</v>
      </c>
      <c r="AJ4059" s="14"/>
      <c r="AK4059" s="14"/>
      <c r="AL4059" s="14"/>
      <c r="AO4059" s="15"/>
      <c r="AX4059" s="22">
        <v>0.22</v>
      </c>
    </row>
    <row r="4060" spans="1:50" hidden="1" x14ac:dyDescent="0.25">
      <c r="A4060" s="1" t="s">
        <v>480</v>
      </c>
      <c r="B4060" s="1" t="s">
        <v>424</v>
      </c>
      <c r="C4060" t="s">
        <v>454</v>
      </c>
      <c r="D4060" s="84">
        <f t="shared" si="63"/>
        <v>2020</v>
      </c>
      <c r="E4060" s="3">
        <v>44123</v>
      </c>
      <c r="AJ4060" s="14"/>
      <c r="AK4060" s="14"/>
      <c r="AL4060" s="14"/>
      <c r="AO4060" s="15"/>
      <c r="AX4060" s="22">
        <v>0.27250000000000002</v>
      </c>
    </row>
    <row r="4061" spans="1:50" hidden="1" x14ac:dyDescent="0.25">
      <c r="A4061" s="1" t="s">
        <v>480</v>
      </c>
      <c r="B4061" s="1" t="s">
        <v>424</v>
      </c>
      <c r="C4061" t="s">
        <v>454</v>
      </c>
      <c r="D4061" s="84">
        <f t="shared" si="63"/>
        <v>2020</v>
      </c>
      <c r="E4061" s="3">
        <v>44131</v>
      </c>
      <c r="AJ4061" s="14"/>
      <c r="AK4061" s="14"/>
      <c r="AL4061" s="14"/>
      <c r="AO4061" s="15"/>
      <c r="AX4061" s="22">
        <v>0.42</v>
      </c>
    </row>
    <row r="4062" spans="1:50" hidden="1" x14ac:dyDescent="0.25">
      <c r="A4062" s="1" t="s">
        <v>480</v>
      </c>
      <c r="B4062" s="1" t="s">
        <v>424</v>
      </c>
      <c r="C4062" t="s">
        <v>454</v>
      </c>
      <c r="D4062" s="84">
        <f t="shared" si="63"/>
        <v>2020</v>
      </c>
      <c r="E4062" s="3">
        <v>44137</v>
      </c>
      <c r="AJ4062" s="14"/>
      <c r="AK4062" s="14"/>
      <c r="AL4062" s="14"/>
      <c r="AO4062" s="15"/>
      <c r="AX4062" s="22">
        <v>0.57999999999999996</v>
      </c>
    </row>
    <row r="4063" spans="1:50" hidden="1" x14ac:dyDescent="0.25">
      <c r="A4063" s="1" t="s">
        <v>480</v>
      </c>
      <c r="B4063" s="1" t="s">
        <v>424</v>
      </c>
      <c r="C4063" t="s">
        <v>454</v>
      </c>
      <c r="D4063" s="84">
        <f t="shared" si="63"/>
        <v>2020</v>
      </c>
      <c r="E4063" s="3">
        <v>44144</v>
      </c>
      <c r="AJ4063" s="14"/>
      <c r="AK4063" s="14"/>
      <c r="AL4063" s="14"/>
      <c r="AO4063" s="15"/>
      <c r="AX4063" s="22">
        <v>0.66499999999999992</v>
      </c>
    </row>
    <row r="4064" spans="1:50" hidden="1" x14ac:dyDescent="0.25">
      <c r="A4064" s="1" t="s">
        <v>480</v>
      </c>
      <c r="B4064" s="1" t="s">
        <v>424</v>
      </c>
      <c r="C4064" t="s">
        <v>454</v>
      </c>
      <c r="D4064" s="84">
        <f t="shared" si="63"/>
        <v>2020</v>
      </c>
      <c r="E4064" s="3">
        <v>44151</v>
      </c>
      <c r="AJ4064" s="14"/>
      <c r="AK4064" s="14"/>
      <c r="AL4064" s="14"/>
      <c r="AO4064" s="15"/>
      <c r="AX4064" s="22">
        <v>0.7</v>
      </c>
    </row>
    <row r="4065" spans="1:50" hidden="1" x14ac:dyDescent="0.25">
      <c r="A4065" s="1" t="s">
        <v>480</v>
      </c>
      <c r="B4065" s="1" t="s">
        <v>424</v>
      </c>
      <c r="C4065" t="s">
        <v>454</v>
      </c>
      <c r="D4065" s="84">
        <f t="shared" si="63"/>
        <v>2020</v>
      </c>
      <c r="E4065" s="3">
        <v>44159</v>
      </c>
      <c r="AJ4065" s="14"/>
      <c r="AK4065" s="14"/>
      <c r="AL4065" s="14"/>
      <c r="AO4065" s="15"/>
      <c r="AX4065" s="22">
        <v>0.71749999999999992</v>
      </c>
    </row>
    <row r="4066" spans="1:50" hidden="1" x14ac:dyDescent="0.25">
      <c r="A4066" s="1" t="s">
        <v>480</v>
      </c>
      <c r="B4066" s="1" t="s">
        <v>424</v>
      </c>
      <c r="C4066" t="s">
        <v>455</v>
      </c>
      <c r="D4066" s="84">
        <f t="shared" si="63"/>
        <v>2020</v>
      </c>
      <c r="E4066" s="3">
        <v>44071</v>
      </c>
      <c r="AJ4066" s="14"/>
      <c r="AK4066" s="14"/>
      <c r="AL4066" s="14"/>
      <c r="AO4066" s="15"/>
      <c r="AX4066" s="22">
        <v>0</v>
      </c>
    </row>
    <row r="4067" spans="1:50" hidden="1" x14ac:dyDescent="0.25">
      <c r="A4067" s="1" t="s">
        <v>480</v>
      </c>
      <c r="B4067" s="1" t="s">
        <v>424</v>
      </c>
      <c r="C4067" t="s">
        <v>455</v>
      </c>
      <c r="D4067" s="84">
        <f t="shared" si="63"/>
        <v>2020</v>
      </c>
      <c r="E4067" s="3">
        <v>44095</v>
      </c>
      <c r="AJ4067" s="14"/>
      <c r="AK4067" s="14"/>
      <c r="AL4067" s="14"/>
      <c r="AO4067" s="15"/>
      <c r="AX4067" s="22">
        <v>0.17</v>
      </c>
    </row>
    <row r="4068" spans="1:50" hidden="1" x14ac:dyDescent="0.25">
      <c r="A4068" s="1" t="s">
        <v>480</v>
      </c>
      <c r="B4068" s="1" t="s">
        <v>424</v>
      </c>
      <c r="C4068" t="s">
        <v>455</v>
      </c>
      <c r="D4068" s="84">
        <f t="shared" si="63"/>
        <v>2020</v>
      </c>
      <c r="E4068" s="3">
        <v>44102</v>
      </c>
      <c r="AJ4068" s="14"/>
      <c r="AK4068" s="14"/>
      <c r="AL4068" s="14"/>
      <c r="AO4068" s="15"/>
      <c r="AX4068" s="22">
        <v>0.20250000000000001</v>
      </c>
    </row>
    <row r="4069" spans="1:50" hidden="1" x14ac:dyDescent="0.25">
      <c r="A4069" s="1" t="s">
        <v>480</v>
      </c>
      <c r="B4069" s="1" t="s">
        <v>424</v>
      </c>
      <c r="C4069" t="s">
        <v>455</v>
      </c>
      <c r="D4069" s="84">
        <f t="shared" si="63"/>
        <v>2020</v>
      </c>
      <c r="E4069" s="3">
        <v>44111</v>
      </c>
      <c r="AJ4069" s="14"/>
      <c r="AK4069" s="14"/>
      <c r="AL4069" s="14"/>
      <c r="AO4069" s="15"/>
      <c r="AX4069" s="22">
        <v>0.21249999999999999</v>
      </c>
    </row>
    <row r="4070" spans="1:50" hidden="1" x14ac:dyDescent="0.25">
      <c r="A4070" s="1" t="s">
        <v>480</v>
      </c>
      <c r="B4070" s="1" t="s">
        <v>424</v>
      </c>
      <c r="C4070" t="s">
        <v>455</v>
      </c>
      <c r="D4070" s="84">
        <f t="shared" si="63"/>
        <v>2020</v>
      </c>
      <c r="E4070" s="3">
        <v>44116</v>
      </c>
      <c r="AJ4070" s="14"/>
      <c r="AK4070" s="14"/>
      <c r="AL4070" s="14"/>
      <c r="AO4070" s="15"/>
      <c r="AX4070" s="22">
        <v>0.23500000000000001</v>
      </c>
    </row>
    <row r="4071" spans="1:50" hidden="1" x14ac:dyDescent="0.25">
      <c r="A4071" s="1" t="s">
        <v>480</v>
      </c>
      <c r="B4071" s="1" t="s">
        <v>424</v>
      </c>
      <c r="C4071" t="s">
        <v>455</v>
      </c>
      <c r="D4071" s="84">
        <f t="shared" si="63"/>
        <v>2020</v>
      </c>
      <c r="E4071" s="3">
        <v>44123</v>
      </c>
      <c r="AJ4071" s="14"/>
      <c r="AK4071" s="14"/>
      <c r="AL4071" s="14"/>
      <c r="AO4071" s="15"/>
      <c r="AX4071" s="22">
        <v>0.30250000000000005</v>
      </c>
    </row>
    <row r="4072" spans="1:50" hidden="1" x14ac:dyDescent="0.25">
      <c r="A4072" s="1" t="s">
        <v>480</v>
      </c>
      <c r="B4072" s="1" t="s">
        <v>424</v>
      </c>
      <c r="C4072" t="s">
        <v>455</v>
      </c>
      <c r="D4072" s="84">
        <f t="shared" si="63"/>
        <v>2020</v>
      </c>
      <c r="E4072" s="3">
        <v>44131</v>
      </c>
      <c r="AJ4072" s="14"/>
      <c r="AK4072" s="14"/>
      <c r="AL4072" s="14"/>
      <c r="AO4072" s="15"/>
      <c r="AX4072" s="22">
        <v>0.44249999999999995</v>
      </c>
    </row>
    <row r="4073" spans="1:50" hidden="1" x14ac:dyDescent="0.25">
      <c r="A4073" s="1" t="s">
        <v>480</v>
      </c>
      <c r="B4073" s="1" t="s">
        <v>424</v>
      </c>
      <c r="C4073" t="s">
        <v>455</v>
      </c>
      <c r="D4073" s="84">
        <f t="shared" si="63"/>
        <v>2020</v>
      </c>
      <c r="E4073" s="3">
        <v>44137</v>
      </c>
      <c r="AJ4073" s="14"/>
      <c r="AK4073" s="14"/>
      <c r="AL4073" s="14"/>
      <c r="AO4073" s="15"/>
      <c r="AX4073" s="22">
        <v>0.62749999999999995</v>
      </c>
    </row>
    <row r="4074" spans="1:50" hidden="1" x14ac:dyDescent="0.25">
      <c r="A4074" s="1" t="s">
        <v>480</v>
      </c>
      <c r="B4074" s="1" t="s">
        <v>424</v>
      </c>
      <c r="C4074" t="s">
        <v>455</v>
      </c>
      <c r="D4074" s="84">
        <f t="shared" si="63"/>
        <v>2020</v>
      </c>
      <c r="E4074" s="3">
        <v>44144</v>
      </c>
      <c r="AJ4074" s="14"/>
      <c r="AK4074" s="14"/>
      <c r="AL4074" s="14"/>
      <c r="AO4074" s="15"/>
      <c r="AX4074" s="22">
        <v>0.69250000000000012</v>
      </c>
    </row>
    <row r="4075" spans="1:50" hidden="1" x14ac:dyDescent="0.25">
      <c r="A4075" s="1" t="s">
        <v>480</v>
      </c>
      <c r="B4075" s="1" t="s">
        <v>424</v>
      </c>
      <c r="C4075" t="s">
        <v>455</v>
      </c>
      <c r="D4075" s="84">
        <f t="shared" si="63"/>
        <v>2020</v>
      </c>
      <c r="E4075" s="3">
        <v>44151</v>
      </c>
      <c r="AJ4075" s="14"/>
      <c r="AK4075" s="14"/>
      <c r="AL4075" s="14"/>
      <c r="AO4075" s="15"/>
      <c r="AX4075" s="22">
        <v>0.69500000000000006</v>
      </c>
    </row>
    <row r="4076" spans="1:50" hidden="1" x14ac:dyDescent="0.25">
      <c r="A4076" s="1" t="s">
        <v>480</v>
      </c>
      <c r="B4076" s="1" t="s">
        <v>424</v>
      </c>
      <c r="C4076" t="s">
        <v>455</v>
      </c>
      <c r="D4076" s="84">
        <f t="shared" si="63"/>
        <v>2020</v>
      </c>
      <c r="E4076" s="3">
        <v>44159</v>
      </c>
      <c r="AJ4076" s="14"/>
      <c r="AK4076" s="14"/>
      <c r="AL4076" s="14"/>
      <c r="AO4076" s="15"/>
      <c r="AX4076" s="22">
        <v>0.72750000000000004</v>
      </c>
    </row>
    <row r="4077" spans="1:50" hidden="1" x14ac:dyDescent="0.25">
      <c r="A4077" s="1" t="s">
        <v>480</v>
      </c>
      <c r="B4077" s="1" t="s">
        <v>424</v>
      </c>
      <c r="C4077" s="24" t="s">
        <v>416</v>
      </c>
      <c r="D4077" s="84">
        <f t="shared" si="63"/>
        <v>2020</v>
      </c>
      <c r="E4077" s="76">
        <v>44081</v>
      </c>
      <c r="AJ4077" s="14"/>
      <c r="AK4077" s="25"/>
      <c r="AL4077" s="25"/>
      <c r="AM4077" s="65"/>
      <c r="AN4077" s="65"/>
      <c r="AO4077" s="26"/>
      <c r="AX4077" s="24">
        <v>0</v>
      </c>
    </row>
    <row r="4078" spans="1:50" hidden="1" x14ac:dyDescent="0.25">
      <c r="A4078" s="1" t="s">
        <v>480</v>
      </c>
      <c r="B4078" s="1" t="s">
        <v>424</v>
      </c>
      <c r="C4078" s="24" t="s">
        <v>416</v>
      </c>
      <c r="D4078" s="84">
        <f t="shared" si="63"/>
        <v>2020</v>
      </c>
      <c r="E4078" s="76">
        <v>44089</v>
      </c>
      <c r="AJ4078" s="14"/>
      <c r="AK4078" s="25"/>
      <c r="AL4078" s="25"/>
      <c r="AM4078" s="65"/>
      <c r="AN4078" s="65"/>
      <c r="AO4078" s="26"/>
      <c r="AX4078" s="24">
        <v>0</v>
      </c>
    </row>
    <row r="4079" spans="1:50" hidden="1" x14ac:dyDescent="0.25">
      <c r="A4079" s="1" t="s">
        <v>480</v>
      </c>
      <c r="B4079" s="1" t="s">
        <v>424</v>
      </c>
      <c r="C4079" s="24" t="s">
        <v>416</v>
      </c>
      <c r="D4079" s="84">
        <f t="shared" si="63"/>
        <v>2020</v>
      </c>
      <c r="E4079" s="76">
        <v>44095</v>
      </c>
      <c r="AJ4079" s="14"/>
      <c r="AK4079" s="25"/>
      <c r="AL4079" s="25"/>
      <c r="AM4079" s="65"/>
      <c r="AN4079" s="65"/>
      <c r="AO4079" s="26"/>
      <c r="AX4079" s="24">
        <v>0</v>
      </c>
    </row>
    <row r="4080" spans="1:50" hidden="1" x14ac:dyDescent="0.25">
      <c r="A4080" s="1" t="s">
        <v>480</v>
      </c>
      <c r="B4080" s="1" t="s">
        <v>424</v>
      </c>
      <c r="C4080" s="24" t="s">
        <v>416</v>
      </c>
      <c r="D4080" s="84">
        <f t="shared" si="63"/>
        <v>2020</v>
      </c>
      <c r="E4080" s="76">
        <v>44103</v>
      </c>
      <c r="AJ4080" s="14"/>
      <c r="AK4080" s="25"/>
      <c r="AL4080" s="25"/>
      <c r="AM4080" s="65"/>
      <c r="AN4080" s="65"/>
      <c r="AO4080" s="26"/>
      <c r="AX4080" s="24">
        <v>0</v>
      </c>
    </row>
    <row r="4081" spans="1:50" hidden="1" x14ac:dyDescent="0.25">
      <c r="A4081" s="1" t="s">
        <v>480</v>
      </c>
      <c r="B4081" s="1" t="s">
        <v>424</v>
      </c>
      <c r="C4081" s="24" t="s">
        <v>416</v>
      </c>
      <c r="D4081" s="84">
        <f t="shared" si="63"/>
        <v>2020</v>
      </c>
      <c r="E4081" s="76">
        <v>44112</v>
      </c>
      <c r="AJ4081" s="14"/>
      <c r="AK4081" s="25"/>
      <c r="AL4081" s="25"/>
      <c r="AM4081" s="65"/>
      <c r="AN4081" s="65"/>
      <c r="AO4081" s="26"/>
      <c r="AX4081" s="24">
        <v>0</v>
      </c>
    </row>
    <row r="4082" spans="1:50" hidden="1" x14ac:dyDescent="0.25">
      <c r="A4082" s="1" t="s">
        <v>480</v>
      </c>
      <c r="B4082" s="1" t="s">
        <v>424</v>
      </c>
      <c r="C4082" s="24" t="s">
        <v>416</v>
      </c>
      <c r="D4082" s="84">
        <f t="shared" si="63"/>
        <v>2020</v>
      </c>
      <c r="E4082" s="76">
        <v>44121</v>
      </c>
      <c r="AJ4082" s="14"/>
      <c r="AK4082" s="25"/>
      <c r="AL4082" s="25"/>
      <c r="AM4082" s="65"/>
      <c r="AN4082" s="65"/>
      <c r="AO4082" s="26"/>
      <c r="AX4082" s="24">
        <v>0</v>
      </c>
    </row>
    <row r="4083" spans="1:50" hidden="1" x14ac:dyDescent="0.25">
      <c r="A4083" s="1" t="s">
        <v>480</v>
      </c>
      <c r="B4083" s="1" t="s">
        <v>424</v>
      </c>
      <c r="C4083" s="24" t="s">
        <v>416</v>
      </c>
      <c r="D4083" s="84">
        <f t="shared" si="63"/>
        <v>2020</v>
      </c>
      <c r="E4083" s="76">
        <v>44126</v>
      </c>
      <c r="AJ4083" s="14"/>
      <c r="AK4083" s="25"/>
      <c r="AL4083" s="25"/>
      <c r="AM4083" s="65"/>
      <c r="AN4083" s="65"/>
      <c r="AO4083" s="26"/>
      <c r="AX4083" s="24">
        <v>0</v>
      </c>
    </row>
    <row r="4084" spans="1:50" hidden="1" x14ac:dyDescent="0.25">
      <c r="A4084" s="1" t="s">
        <v>480</v>
      </c>
      <c r="B4084" s="1" t="s">
        <v>424</v>
      </c>
      <c r="C4084" s="24" t="s">
        <v>416</v>
      </c>
      <c r="D4084" s="84">
        <f t="shared" si="63"/>
        <v>2020</v>
      </c>
      <c r="E4084" s="76">
        <v>44133</v>
      </c>
      <c r="AJ4084" s="14"/>
      <c r="AK4084" s="25"/>
      <c r="AL4084" s="25"/>
      <c r="AM4084" s="65"/>
      <c r="AN4084" s="65"/>
      <c r="AO4084" s="26"/>
      <c r="AX4084" s="24">
        <v>0</v>
      </c>
    </row>
    <row r="4085" spans="1:50" hidden="1" x14ac:dyDescent="0.25">
      <c r="A4085" s="1" t="s">
        <v>480</v>
      </c>
      <c r="B4085" s="1" t="s">
        <v>424</v>
      </c>
      <c r="C4085" s="18" t="s">
        <v>412</v>
      </c>
      <c r="D4085" s="84">
        <f t="shared" si="63"/>
        <v>2020</v>
      </c>
      <c r="E4085" s="75">
        <v>44081</v>
      </c>
      <c r="AJ4085" s="14"/>
      <c r="AK4085" s="19"/>
      <c r="AL4085" s="19"/>
      <c r="AM4085" s="50"/>
      <c r="AN4085" s="50"/>
      <c r="AO4085" s="21"/>
      <c r="AX4085" s="18">
        <v>0</v>
      </c>
    </row>
    <row r="4086" spans="1:50" hidden="1" x14ac:dyDescent="0.25">
      <c r="A4086" s="1" t="s">
        <v>480</v>
      </c>
      <c r="B4086" s="1" t="s">
        <v>424</v>
      </c>
      <c r="C4086" s="18" t="s">
        <v>412</v>
      </c>
      <c r="D4086" s="84">
        <f t="shared" si="63"/>
        <v>2020</v>
      </c>
      <c r="E4086" s="75">
        <v>44089</v>
      </c>
      <c r="AJ4086" s="14"/>
      <c r="AK4086" s="19"/>
      <c r="AL4086" s="19"/>
      <c r="AM4086" s="50"/>
      <c r="AN4086" s="50"/>
      <c r="AO4086" s="21"/>
      <c r="AX4086" s="18">
        <v>0</v>
      </c>
    </row>
    <row r="4087" spans="1:50" hidden="1" x14ac:dyDescent="0.25">
      <c r="A4087" s="1" t="s">
        <v>480</v>
      </c>
      <c r="B4087" s="1" t="s">
        <v>424</v>
      </c>
      <c r="C4087" s="18" t="s">
        <v>412</v>
      </c>
      <c r="D4087" s="84">
        <f t="shared" si="63"/>
        <v>2020</v>
      </c>
      <c r="E4087" s="75">
        <v>44095</v>
      </c>
      <c r="AJ4087" s="14"/>
      <c r="AK4087" s="19"/>
      <c r="AL4087" s="19"/>
      <c r="AM4087" s="50"/>
      <c r="AN4087" s="50"/>
      <c r="AO4087" s="21"/>
      <c r="AX4087" s="18">
        <v>0</v>
      </c>
    </row>
    <row r="4088" spans="1:50" hidden="1" x14ac:dyDescent="0.25">
      <c r="A4088" s="1" t="s">
        <v>480</v>
      </c>
      <c r="B4088" s="1" t="s">
        <v>424</v>
      </c>
      <c r="C4088" s="18" t="s">
        <v>412</v>
      </c>
      <c r="D4088" s="84">
        <f t="shared" si="63"/>
        <v>2020</v>
      </c>
      <c r="E4088" s="75">
        <v>44103</v>
      </c>
      <c r="AJ4088" s="14"/>
      <c r="AK4088" s="19"/>
      <c r="AL4088" s="19"/>
      <c r="AM4088" s="50"/>
      <c r="AN4088" s="50"/>
      <c r="AO4088" s="21"/>
      <c r="AX4088" s="18">
        <v>0</v>
      </c>
    </row>
    <row r="4089" spans="1:50" hidden="1" x14ac:dyDescent="0.25">
      <c r="A4089" s="1" t="s">
        <v>480</v>
      </c>
      <c r="B4089" s="1" t="s">
        <v>424</v>
      </c>
      <c r="C4089" s="18" t="s">
        <v>412</v>
      </c>
      <c r="D4089" s="84">
        <f t="shared" si="63"/>
        <v>2020</v>
      </c>
      <c r="E4089" s="75">
        <v>44112</v>
      </c>
      <c r="AJ4089" s="14"/>
      <c r="AK4089" s="19"/>
      <c r="AL4089" s="19"/>
      <c r="AM4089" s="50"/>
      <c r="AN4089" s="50"/>
      <c r="AO4089" s="21"/>
      <c r="AX4089" s="18">
        <v>0</v>
      </c>
    </row>
    <row r="4090" spans="1:50" hidden="1" x14ac:dyDescent="0.25">
      <c r="A4090" s="1" t="s">
        <v>480</v>
      </c>
      <c r="B4090" s="1" t="s">
        <v>424</v>
      </c>
      <c r="C4090" s="18" t="s">
        <v>412</v>
      </c>
      <c r="D4090" s="84">
        <f t="shared" si="63"/>
        <v>2020</v>
      </c>
      <c r="E4090" s="75">
        <v>44121</v>
      </c>
      <c r="AJ4090" s="14"/>
      <c r="AK4090" s="19"/>
      <c r="AL4090" s="19"/>
      <c r="AM4090" s="50"/>
      <c r="AN4090" s="50"/>
      <c r="AO4090" s="21"/>
      <c r="AX4090" s="18">
        <v>0</v>
      </c>
    </row>
    <row r="4091" spans="1:50" hidden="1" x14ac:dyDescent="0.25">
      <c r="A4091" s="1" t="s">
        <v>480</v>
      </c>
      <c r="B4091" s="1" t="s">
        <v>424</v>
      </c>
      <c r="C4091" s="18" t="s">
        <v>412</v>
      </c>
      <c r="D4091" s="84">
        <f t="shared" si="63"/>
        <v>2020</v>
      </c>
      <c r="E4091" s="75">
        <v>44126</v>
      </c>
      <c r="AJ4091" s="14"/>
      <c r="AK4091" s="19"/>
      <c r="AL4091" s="19"/>
      <c r="AM4091" s="50"/>
      <c r="AN4091" s="50"/>
      <c r="AO4091" s="21"/>
      <c r="AX4091" s="18">
        <v>0</v>
      </c>
    </row>
    <row r="4092" spans="1:50" hidden="1" x14ac:dyDescent="0.25">
      <c r="A4092" s="1" t="s">
        <v>480</v>
      </c>
      <c r="B4092" s="1" t="s">
        <v>424</v>
      </c>
      <c r="C4092" s="18" t="s">
        <v>412</v>
      </c>
      <c r="D4092" s="84">
        <f t="shared" si="63"/>
        <v>2020</v>
      </c>
      <c r="E4092" s="75">
        <v>44133</v>
      </c>
      <c r="AJ4092" s="14"/>
      <c r="AK4092" s="19"/>
      <c r="AL4092" s="19"/>
      <c r="AM4092" s="50"/>
      <c r="AN4092" s="50"/>
      <c r="AO4092" s="21"/>
      <c r="AX4092" s="18">
        <v>0</v>
      </c>
    </row>
    <row r="4093" spans="1:50" hidden="1" x14ac:dyDescent="0.25">
      <c r="A4093" s="1" t="s">
        <v>480</v>
      </c>
      <c r="B4093" s="1" t="s">
        <v>424</v>
      </c>
      <c r="C4093" t="s">
        <v>413</v>
      </c>
      <c r="D4093" s="84">
        <f t="shared" si="63"/>
        <v>2020</v>
      </c>
      <c r="E4093" s="3">
        <v>44081</v>
      </c>
      <c r="AJ4093" s="14"/>
      <c r="AK4093" s="14"/>
      <c r="AL4093" s="14"/>
      <c r="AO4093" s="15"/>
      <c r="AX4093">
        <v>4.6608906603665817E-3</v>
      </c>
    </row>
    <row r="4094" spans="1:50" hidden="1" x14ac:dyDescent="0.25">
      <c r="A4094" s="1" t="s">
        <v>480</v>
      </c>
      <c r="B4094" s="1" t="s">
        <v>424</v>
      </c>
      <c r="C4094" t="s">
        <v>413</v>
      </c>
      <c r="D4094" s="84">
        <f t="shared" si="63"/>
        <v>2020</v>
      </c>
      <c r="E4094" s="3">
        <v>44089</v>
      </c>
      <c r="AJ4094" s="14"/>
      <c r="AK4094" s="14"/>
      <c r="AL4094" s="14"/>
      <c r="AO4094" s="15"/>
      <c r="AX4094">
        <v>2.2193871522615878E-2</v>
      </c>
    </row>
    <row r="4095" spans="1:50" hidden="1" x14ac:dyDescent="0.25">
      <c r="A4095" s="1" t="s">
        <v>480</v>
      </c>
      <c r="B4095" s="1" t="s">
        <v>424</v>
      </c>
      <c r="C4095" t="s">
        <v>413</v>
      </c>
      <c r="D4095" s="84">
        <f t="shared" si="63"/>
        <v>2020</v>
      </c>
      <c r="E4095" s="3">
        <v>44095</v>
      </c>
      <c r="AJ4095" s="14"/>
      <c r="AK4095" s="14"/>
      <c r="AL4095" s="14"/>
      <c r="AO4095" s="15"/>
      <c r="AX4095">
        <v>0.15642387137165348</v>
      </c>
    </row>
    <row r="4096" spans="1:50" hidden="1" x14ac:dyDescent="0.25">
      <c r="A4096" s="1" t="s">
        <v>480</v>
      </c>
      <c r="B4096" s="1" t="s">
        <v>424</v>
      </c>
      <c r="C4096" t="s">
        <v>413</v>
      </c>
      <c r="D4096" s="84">
        <f t="shared" si="63"/>
        <v>2020</v>
      </c>
      <c r="E4096" s="3">
        <v>44103</v>
      </c>
      <c r="AJ4096" s="14"/>
      <c r="AK4096" s="14"/>
      <c r="AL4096" s="14"/>
      <c r="AO4096" s="15"/>
      <c r="AX4096">
        <v>0.34281955279976917</v>
      </c>
    </row>
    <row r="4097" spans="1:50" hidden="1" x14ac:dyDescent="0.25">
      <c r="A4097" s="1" t="s">
        <v>480</v>
      </c>
      <c r="B4097" s="1" t="s">
        <v>424</v>
      </c>
      <c r="C4097" t="s">
        <v>413</v>
      </c>
      <c r="D4097" s="84">
        <f t="shared" si="63"/>
        <v>2020</v>
      </c>
      <c r="E4097" s="3">
        <v>44112</v>
      </c>
      <c r="AJ4097" s="14"/>
      <c r="AK4097" s="14"/>
      <c r="AL4097" s="14"/>
      <c r="AO4097" s="15"/>
      <c r="AX4097">
        <v>0.56315708307027501</v>
      </c>
    </row>
    <row r="4098" spans="1:50" hidden="1" x14ac:dyDescent="0.25">
      <c r="A4098" s="1" t="s">
        <v>480</v>
      </c>
      <c r="B4098" s="1" t="s">
        <v>424</v>
      </c>
      <c r="C4098" t="s">
        <v>413</v>
      </c>
      <c r="D4098" s="84">
        <f t="shared" si="63"/>
        <v>2020</v>
      </c>
      <c r="E4098" s="3">
        <v>44121</v>
      </c>
      <c r="AJ4098" s="14"/>
      <c r="AK4098" s="14"/>
      <c r="AL4098" s="14"/>
      <c r="AO4098" s="15"/>
      <c r="AX4098">
        <v>0.669547505261471</v>
      </c>
    </row>
    <row r="4099" spans="1:50" hidden="1" x14ac:dyDescent="0.25">
      <c r="A4099" s="1" t="s">
        <v>480</v>
      </c>
      <c r="B4099" s="1" t="s">
        <v>424</v>
      </c>
      <c r="C4099" t="s">
        <v>413</v>
      </c>
      <c r="D4099" s="84">
        <f t="shared" si="63"/>
        <v>2020</v>
      </c>
      <c r="E4099" s="3">
        <v>44126</v>
      </c>
      <c r="AJ4099" s="14"/>
      <c r="AK4099" s="14"/>
      <c r="AL4099" s="14"/>
      <c r="AO4099" s="15"/>
      <c r="AX4099">
        <v>0.7892269243350859</v>
      </c>
    </row>
    <row r="4100" spans="1:50" hidden="1" x14ac:dyDescent="0.25">
      <c r="A4100" s="1" t="s">
        <v>480</v>
      </c>
      <c r="B4100" s="1" t="s">
        <v>424</v>
      </c>
      <c r="C4100" t="s">
        <v>413</v>
      </c>
      <c r="D4100" s="84">
        <f t="shared" si="63"/>
        <v>2020</v>
      </c>
      <c r="E4100" s="3">
        <v>44133</v>
      </c>
      <c r="AJ4100" s="14"/>
      <c r="AK4100" s="14"/>
      <c r="AL4100" s="14"/>
      <c r="AO4100" s="15"/>
      <c r="AX4100">
        <v>0.85591072024608772</v>
      </c>
    </row>
    <row r="4101" spans="1:50" hidden="1" x14ac:dyDescent="0.25">
      <c r="A4101" s="1" t="s">
        <v>480</v>
      </c>
      <c r="B4101" s="1" t="s">
        <v>424</v>
      </c>
      <c r="C4101" t="s">
        <v>409</v>
      </c>
      <c r="D4101" s="84">
        <f t="shared" si="63"/>
        <v>2020</v>
      </c>
      <c r="E4101" s="3">
        <v>44081</v>
      </c>
      <c r="AJ4101" s="14"/>
      <c r="AK4101" s="14"/>
      <c r="AL4101" s="14"/>
      <c r="AO4101" s="15"/>
      <c r="AX4101">
        <v>1.0849951823867603E-2</v>
      </c>
    </row>
    <row r="4102" spans="1:50" hidden="1" x14ac:dyDescent="0.25">
      <c r="A4102" s="1" t="s">
        <v>480</v>
      </c>
      <c r="B4102" s="1" t="s">
        <v>424</v>
      </c>
      <c r="C4102" t="s">
        <v>409</v>
      </c>
      <c r="D4102" s="84">
        <f t="shared" si="63"/>
        <v>2020</v>
      </c>
      <c r="E4102" s="3">
        <v>44089</v>
      </c>
      <c r="AJ4102" s="14"/>
      <c r="AK4102" s="14"/>
      <c r="AL4102" s="14"/>
      <c r="AO4102" s="15"/>
      <c r="AX4102">
        <v>1.8100795048229937E-2</v>
      </c>
    </row>
    <row r="4103" spans="1:50" hidden="1" x14ac:dyDescent="0.25">
      <c r="A4103" s="1" t="s">
        <v>480</v>
      </c>
      <c r="B4103" s="1" t="s">
        <v>424</v>
      </c>
      <c r="C4103" t="s">
        <v>409</v>
      </c>
      <c r="D4103" s="84">
        <f t="shared" si="63"/>
        <v>2020</v>
      </c>
      <c r="E4103" s="3">
        <v>44095</v>
      </c>
      <c r="AJ4103" s="14"/>
      <c r="AK4103" s="14"/>
      <c r="AL4103" s="14"/>
      <c r="AO4103" s="15"/>
      <c r="AX4103">
        <v>0.11705626010513175</v>
      </c>
    </row>
    <row r="4104" spans="1:50" hidden="1" x14ac:dyDescent="0.25">
      <c r="A4104" s="1" t="s">
        <v>480</v>
      </c>
      <c r="B4104" s="1" t="s">
        <v>424</v>
      </c>
      <c r="C4104" t="s">
        <v>409</v>
      </c>
      <c r="D4104" s="84">
        <f t="shared" si="63"/>
        <v>2020</v>
      </c>
      <c r="E4104" s="3">
        <v>44103</v>
      </c>
      <c r="AJ4104" s="14"/>
      <c r="AK4104" s="14"/>
      <c r="AL4104" s="14"/>
      <c r="AO4104" s="15"/>
      <c r="AX4104">
        <v>0.33122233516584787</v>
      </c>
    </row>
    <row r="4105" spans="1:50" hidden="1" x14ac:dyDescent="0.25">
      <c r="A4105" s="1" t="s">
        <v>480</v>
      </c>
      <c r="B4105" s="1" t="s">
        <v>424</v>
      </c>
      <c r="C4105" t="s">
        <v>409</v>
      </c>
      <c r="D4105" s="84">
        <f t="shared" si="63"/>
        <v>2020</v>
      </c>
      <c r="E4105" s="3">
        <v>44112</v>
      </c>
      <c r="AJ4105" s="14"/>
      <c r="AK4105" s="14"/>
      <c r="AL4105" s="14"/>
      <c r="AO4105" s="15"/>
      <c r="AX4105">
        <v>0.54815495917747881</v>
      </c>
    </row>
    <row r="4106" spans="1:50" hidden="1" x14ac:dyDescent="0.25">
      <c r="A4106" s="1" t="s">
        <v>480</v>
      </c>
      <c r="B4106" s="1" t="s">
        <v>424</v>
      </c>
      <c r="C4106" t="s">
        <v>409</v>
      </c>
      <c r="D4106" s="84">
        <f t="shared" si="63"/>
        <v>2020</v>
      </c>
      <c r="E4106" s="3">
        <v>44121</v>
      </c>
      <c r="AJ4106" s="14"/>
      <c r="AK4106" s="14"/>
      <c r="AL4106" s="14"/>
      <c r="AO4106" s="15"/>
      <c r="AX4106">
        <v>0.64180754649417959</v>
      </c>
    </row>
    <row r="4107" spans="1:50" hidden="1" x14ac:dyDescent="0.25">
      <c r="A4107" s="1" t="s">
        <v>480</v>
      </c>
      <c r="B4107" s="1" t="s">
        <v>424</v>
      </c>
      <c r="C4107" t="s">
        <v>409</v>
      </c>
      <c r="D4107" s="84">
        <f t="shared" si="63"/>
        <v>2020</v>
      </c>
      <c r="E4107" s="3">
        <v>44126</v>
      </c>
      <c r="AJ4107" s="14"/>
      <c r="AK4107" s="14"/>
      <c r="AL4107" s="14"/>
      <c r="AO4107" s="15"/>
      <c r="AX4107">
        <v>0.76175888555885174</v>
      </c>
    </row>
    <row r="4108" spans="1:50" hidden="1" x14ac:dyDescent="0.25">
      <c r="A4108" s="1" t="s">
        <v>480</v>
      </c>
      <c r="B4108" s="1" t="s">
        <v>424</v>
      </c>
      <c r="C4108" t="s">
        <v>409</v>
      </c>
      <c r="D4108" s="84">
        <f t="shared" si="63"/>
        <v>2020</v>
      </c>
      <c r="E4108" s="3">
        <v>44133</v>
      </c>
      <c r="AJ4108" s="14"/>
      <c r="AK4108" s="14"/>
      <c r="AL4108" s="14"/>
      <c r="AO4108" s="15"/>
      <c r="AX4108">
        <v>0.83906829591715371</v>
      </c>
    </row>
    <row r="4109" spans="1:50" hidden="1" x14ac:dyDescent="0.25">
      <c r="A4109" s="1" t="s">
        <v>480</v>
      </c>
      <c r="B4109" s="1" t="s">
        <v>424</v>
      </c>
      <c r="C4109" t="s">
        <v>414</v>
      </c>
      <c r="D4109" s="84">
        <f t="shared" si="63"/>
        <v>2020</v>
      </c>
      <c r="E4109" s="3">
        <v>44081</v>
      </c>
      <c r="AJ4109" s="14"/>
      <c r="AK4109" s="14"/>
      <c r="AL4109" s="14"/>
      <c r="AO4109" s="15"/>
      <c r="AX4109">
        <v>7.3341171739861859E-3</v>
      </c>
    </row>
    <row r="4110" spans="1:50" hidden="1" x14ac:dyDescent="0.25">
      <c r="A4110" s="1" t="s">
        <v>480</v>
      </c>
      <c r="B4110" s="1" t="s">
        <v>424</v>
      </c>
      <c r="C4110" t="s">
        <v>414</v>
      </c>
      <c r="D4110" s="84">
        <f t="shared" si="63"/>
        <v>2020</v>
      </c>
      <c r="E4110" s="3">
        <v>44089</v>
      </c>
      <c r="AJ4110" s="14"/>
      <c r="AK4110" s="14"/>
      <c r="AL4110" s="14"/>
      <c r="AO4110" s="15"/>
      <c r="AX4110">
        <v>4.0400406309926105E-2</v>
      </c>
    </row>
    <row r="4111" spans="1:50" hidden="1" x14ac:dyDescent="0.25">
      <c r="A4111" s="1" t="s">
        <v>480</v>
      </c>
      <c r="B4111" s="1" t="s">
        <v>424</v>
      </c>
      <c r="C4111" t="s">
        <v>414</v>
      </c>
      <c r="D4111" s="84">
        <f t="shared" ref="D4111:D4174" si="64">YEAR(E4111)</f>
        <v>2020</v>
      </c>
      <c r="E4111" s="3">
        <v>44095</v>
      </c>
      <c r="AJ4111" s="14"/>
      <c r="AK4111" s="14"/>
      <c r="AL4111" s="14"/>
      <c r="AO4111" s="15"/>
      <c r="AX4111">
        <v>0.25041970824305776</v>
      </c>
    </row>
    <row r="4112" spans="1:50" hidden="1" x14ac:dyDescent="0.25">
      <c r="A4112" s="1" t="s">
        <v>480</v>
      </c>
      <c r="B4112" s="1" t="s">
        <v>424</v>
      </c>
      <c r="C4112" t="s">
        <v>414</v>
      </c>
      <c r="D4112" s="84">
        <f t="shared" si="64"/>
        <v>2020</v>
      </c>
      <c r="E4112" s="3">
        <v>44103</v>
      </c>
      <c r="AJ4112" s="14"/>
      <c r="AK4112" s="14"/>
      <c r="AL4112" s="14"/>
      <c r="AO4112" s="15"/>
      <c r="AX4112">
        <v>0.48075706158429632</v>
      </c>
    </row>
    <row r="4113" spans="1:50" hidden="1" x14ac:dyDescent="0.25">
      <c r="A4113" s="1" t="s">
        <v>480</v>
      </c>
      <c r="B4113" s="1" t="s">
        <v>424</v>
      </c>
      <c r="C4113" t="s">
        <v>414</v>
      </c>
      <c r="D4113" s="84">
        <f t="shared" si="64"/>
        <v>2020</v>
      </c>
      <c r="E4113" s="3">
        <v>44112</v>
      </c>
      <c r="AJ4113" s="14"/>
      <c r="AK4113" s="14"/>
      <c r="AL4113" s="14"/>
      <c r="AO4113" s="15"/>
      <c r="AX4113">
        <v>0.74531416513279636</v>
      </c>
    </row>
    <row r="4114" spans="1:50" hidden="1" x14ac:dyDescent="0.25">
      <c r="A4114" s="1" t="s">
        <v>480</v>
      </c>
      <c r="B4114" s="1" t="s">
        <v>424</v>
      </c>
      <c r="C4114" t="s">
        <v>414</v>
      </c>
      <c r="D4114" s="84">
        <f t="shared" si="64"/>
        <v>2020</v>
      </c>
      <c r="E4114" s="3">
        <v>44121</v>
      </c>
      <c r="AJ4114" s="14"/>
      <c r="AK4114" s="14"/>
      <c r="AL4114" s="14"/>
      <c r="AO4114" s="15"/>
      <c r="AX4114">
        <v>0.80571137568138607</v>
      </c>
    </row>
    <row r="4115" spans="1:50" hidden="1" x14ac:dyDescent="0.25">
      <c r="A4115" s="1" t="s">
        <v>480</v>
      </c>
      <c r="B4115" s="1" t="s">
        <v>424</v>
      </c>
      <c r="C4115" t="s">
        <v>414</v>
      </c>
      <c r="D4115" s="84">
        <f t="shared" si="64"/>
        <v>2020</v>
      </c>
      <c r="E4115" s="3">
        <v>44126</v>
      </c>
      <c r="AJ4115" s="14"/>
      <c r="AK4115" s="14"/>
      <c r="AL4115" s="14"/>
      <c r="AO4115" s="15"/>
      <c r="AX4115">
        <v>0.84748091687455651</v>
      </c>
    </row>
    <row r="4116" spans="1:50" hidden="1" x14ac:dyDescent="0.25">
      <c r="A4116" s="1" t="s">
        <v>480</v>
      </c>
      <c r="B4116" s="1" t="s">
        <v>424</v>
      </c>
      <c r="C4116" t="s">
        <v>414</v>
      </c>
      <c r="D4116" s="84">
        <f t="shared" si="64"/>
        <v>2020</v>
      </c>
      <c r="E4116" s="3">
        <v>44133</v>
      </c>
      <c r="AJ4116" s="14"/>
      <c r="AK4116" s="14"/>
      <c r="AL4116" s="14"/>
      <c r="AO4116" s="15"/>
      <c r="AX4116">
        <v>0.87309165494005647</v>
      </c>
    </row>
    <row r="4117" spans="1:50" hidden="1" x14ac:dyDescent="0.25">
      <c r="A4117" s="1" t="s">
        <v>480</v>
      </c>
      <c r="B4117" s="1" t="s">
        <v>424</v>
      </c>
      <c r="C4117" t="s">
        <v>410</v>
      </c>
      <c r="D4117" s="84">
        <f t="shared" si="64"/>
        <v>2020</v>
      </c>
      <c r="E4117" s="3">
        <v>44081</v>
      </c>
      <c r="AJ4117" s="14"/>
      <c r="AK4117" s="14"/>
      <c r="AL4117" s="14"/>
      <c r="AO4117" s="15"/>
      <c r="AX4117">
        <v>6.2071432789993081E-3</v>
      </c>
    </row>
    <row r="4118" spans="1:50" hidden="1" x14ac:dyDescent="0.25">
      <c r="A4118" s="1" t="s">
        <v>480</v>
      </c>
      <c r="B4118" s="1" t="s">
        <v>424</v>
      </c>
      <c r="C4118" t="s">
        <v>410</v>
      </c>
      <c r="D4118" s="84">
        <f t="shared" si="64"/>
        <v>2020</v>
      </c>
      <c r="E4118" s="3">
        <v>44089</v>
      </c>
      <c r="AJ4118" s="14"/>
      <c r="AK4118" s="14"/>
      <c r="AL4118" s="14"/>
      <c r="AO4118" s="15"/>
      <c r="AX4118">
        <v>3.2344054758907212E-2</v>
      </c>
    </row>
    <row r="4119" spans="1:50" hidden="1" x14ac:dyDescent="0.25">
      <c r="A4119" s="1" t="s">
        <v>480</v>
      </c>
      <c r="B4119" s="1" t="s">
        <v>424</v>
      </c>
      <c r="C4119" t="s">
        <v>410</v>
      </c>
      <c r="D4119" s="84">
        <f t="shared" si="64"/>
        <v>2020</v>
      </c>
      <c r="E4119" s="3">
        <v>44095</v>
      </c>
      <c r="AJ4119" s="14"/>
      <c r="AK4119" s="14"/>
      <c r="AL4119" s="14"/>
      <c r="AO4119" s="15"/>
      <c r="AX4119">
        <v>0.27001913615779632</v>
      </c>
    </row>
    <row r="4120" spans="1:50" hidden="1" x14ac:dyDescent="0.25">
      <c r="A4120" s="1" t="s">
        <v>480</v>
      </c>
      <c r="B4120" s="1" t="s">
        <v>424</v>
      </c>
      <c r="C4120" t="s">
        <v>410</v>
      </c>
      <c r="D4120" s="84">
        <f t="shared" si="64"/>
        <v>2020</v>
      </c>
      <c r="E4120" s="3">
        <v>44103</v>
      </c>
      <c r="AJ4120" s="14"/>
      <c r="AK4120" s="14"/>
      <c r="AL4120" s="14"/>
      <c r="AO4120" s="15"/>
      <c r="AX4120">
        <v>0.48608897955928554</v>
      </c>
    </row>
    <row r="4121" spans="1:50" hidden="1" x14ac:dyDescent="0.25">
      <c r="A4121" s="1" t="s">
        <v>480</v>
      </c>
      <c r="B4121" s="1" t="s">
        <v>424</v>
      </c>
      <c r="C4121" t="s">
        <v>410</v>
      </c>
      <c r="D4121" s="84">
        <f t="shared" si="64"/>
        <v>2020</v>
      </c>
      <c r="E4121" s="3">
        <v>44112</v>
      </c>
      <c r="AJ4121" s="14"/>
      <c r="AK4121" s="14"/>
      <c r="AL4121" s="14"/>
      <c r="AO4121" s="15"/>
      <c r="AX4121">
        <v>0.74940438253243824</v>
      </c>
    </row>
    <row r="4122" spans="1:50" hidden="1" x14ac:dyDescent="0.25">
      <c r="A4122" s="1" t="s">
        <v>480</v>
      </c>
      <c r="B4122" s="1" t="s">
        <v>424</v>
      </c>
      <c r="C4122" t="s">
        <v>410</v>
      </c>
      <c r="D4122" s="84">
        <f t="shared" si="64"/>
        <v>2020</v>
      </c>
      <c r="E4122" s="3">
        <v>44121</v>
      </c>
      <c r="AJ4122" s="14"/>
      <c r="AK4122" s="14"/>
      <c r="AL4122" s="14"/>
      <c r="AO4122" s="15"/>
      <c r="AX4122">
        <v>0.81675357654271707</v>
      </c>
    </row>
    <row r="4123" spans="1:50" hidden="1" x14ac:dyDescent="0.25">
      <c r="A4123" s="1" t="s">
        <v>480</v>
      </c>
      <c r="B4123" s="1" t="s">
        <v>424</v>
      </c>
      <c r="C4123" t="s">
        <v>410</v>
      </c>
      <c r="D4123" s="84">
        <f t="shared" si="64"/>
        <v>2020</v>
      </c>
      <c r="E4123" s="3">
        <v>44126</v>
      </c>
      <c r="AJ4123" s="14"/>
      <c r="AK4123" s="14"/>
      <c r="AL4123" s="14"/>
      <c r="AO4123" s="15"/>
      <c r="AX4123">
        <v>0.8502832957017632</v>
      </c>
    </row>
    <row r="4124" spans="1:50" hidden="1" x14ac:dyDescent="0.25">
      <c r="A4124" s="1" t="s">
        <v>480</v>
      </c>
      <c r="B4124" s="1" t="s">
        <v>424</v>
      </c>
      <c r="C4124" t="s">
        <v>410</v>
      </c>
      <c r="D4124" s="84">
        <f t="shared" si="64"/>
        <v>2020</v>
      </c>
      <c r="E4124" s="3">
        <v>44133</v>
      </c>
      <c r="AJ4124" s="14"/>
      <c r="AK4124" s="14"/>
      <c r="AL4124" s="14"/>
      <c r="AO4124" s="15"/>
      <c r="AX4124">
        <v>0.87649505426808738</v>
      </c>
    </row>
    <row r="4125" spans="1:50" hidden="1" x14ac:dyDescent="0.25">
      <c r="A4125" s="1" t="s">
        <v>480</v>
      </c>
      <c r="B4125" s="1" t="s">
        <v>424</v>
      </c>
      <c r="C4125" t="s">
        <v>414</v>
      </c>
      <c r="D4125" s="84">
        <f t="shared" si="64"/>
        <v>2020</v>
      </c>
      <c r="E4125" s="3">
        <v>44081</v>
      </c>
      <c r="AJ4125" s="14"/>
      <c r="AK4125" s="14"/>
      <c r="AL4125" s="14"/>
      <c r="AO4125" s="15"/>
      <c r="AX4125">
        <v>7.3341171739861859E-3</v>
      </c>
    </row>
    <row r="4126" spans="1:50" hidden="1" x14ac:dyDescent="0.25">
      <c r="A4126" s="1" t="s">
        <v>480</v>
      </c>
      <c r="B4126" s="1" t="s">
        <v>424</v>
      </c>
      <c r="C4126" t="s">
        <v>414</v>
      </c>
      <c r="D4126" s="84">
        <f t="shared" si="64"/>
        <v>2020</v>
      </c>
      <c r="E4126" s="3">
        <v>44089</v>
      </c>
      <c r="AJ4126" s="14"/>
      <c r="AK4126" s="14"/>
      <c r="AL4126" s="14"/>
      <c r="AO4126" s="15"/>
      <c r="AX4126">
        <v>4.0400406309926105E-2</v>
      </c>
    </row>
    <row r="4127" spans="1:50" hidden="1" x14ac:dyDescent="0.25">
      <c r="A4127" s="1" t="s">
        <v>480</v>
      </c>
      <c r="B4127" s="1" t="s">
        <v>424</v>
      </c>
      <c r="C4127" t="s">
        <v>414</v>
      </c>
      <c r="D4127" s="84">
        <f t="shared" si="64"/>
        <v>2020</v>
      </c>
      <c r="E4127" s="3">
        <v>44095</v>
      </c>
      <c r="AJ4127" s="14"/>
      <c r="AK4127" s="14"/>
      <c r="AL4127" s="14"/>
      <c r="AO4127" s="15"/>
      <c r="AX4127">
        <v>0.25041970824305776</v>
      </c>
    </row>
    <row r="4128" spans="1:50" hidden="1" x14ac:dyDescent="0.25">
      <c r="A4128" s="1" t="s">
        <v>480</v>
      </c>
      <c r="B4128" s="1" t="s">
        <v>424</v>
      </c>
      <c r="C4128" t="s">
        <v>414</v>
      </c>
      <c r="D4128" s="84">
        <f t="shared" si="64"/>
        <v>2020</v>
      </c>
      <c r="E4128" s="3">
        <v>44103</v>
      </c>
      <c r="AJ4128" s="14"/>
      <c r="AK4128" s="14"/>
      <c r="AL4128" s="14"/>
      <c r="AO4128" s="15"/>
      <c r="AX4128">
        <v>0.48075706158429632</v>
      </c>
    </row>
    <row r="4129" spans="1:50" hidden="1" x14ac:dyDescent="0.25">
      <c r="A4129" s="1" t="s">
        <v>480</v>
      </c>
      <c r="B4129" s="1" t="s">
        <v>424</v>
      </c>
      <c r="C4129" t="s">
        <v>414</v>
      </c>
      <c r="D4129" s="84">
        <f t="shared" si="64"/>
        <v>2020</v>
      </c>
      <c r="E4129" s="3">
        <v>44112</v>
      </c>
      <c r="AJ4129" s="14"/>
      <c r="AK4129" s="14"/>
      <c r="AL4129" s="14"/>
      <c r="AO4129" s="15"/>
      <c r="AX4129">
        <v>0.74531416513279636</v>
      </c>
    </row>
    <row r="4130" spans="1:50" hidden="1" x14ac:dyDescent="0.25">
      <c r="A4130" s="1" t="s">
        <v>480</v>
      </c>
      <c r="B4130" s="1" t="s">
        <v>424</v>
      </c>
      <c r="C4130" t="s">
        <v>414</v>
      </c>
      <c r="D4130" s="84">
        <f t="shared" si="64"/>
        <v>2020</v>
      </c>
      <c r="E4130" s="3">
        <v>44121</v>
      </c>
      <c r="AJ4130" s="14"/>
      <c r="AK4130" s="14"/>
      <c r="AL4130" s="14"/>
      <c r="AO4130" s="15"/>
      <c r="AX4130">
        <v>0.80571137568138607</v>
      </c>
    </row>
    <row r="4131" spans="1:50" hidden="1" x14ac:dyDescent="0.25">
      <c r="A4131" s="1" t="s">
        <v>480</v>
      </c>
      <c r="B4131" s="1" t="s">
        <v>424</v>
      </c>
      <c r="C4131" t="s">
        <v>414</v>
      </c>
      <c r="D4131" s="84">
        <f t="shared" si="64"/>
        <v>2020</v>
      </c>
      <c r="E4131" s="3">
        <v>44126</v>
      </c>
      <c r="AJ4131" s="14"/>
      <c r="AK4131" s="14"/>
      <c r="AL4131" s="14"/>
      <c r="AO4131" s="15"/>
      <c r="AX4131">
        <v>0.84748091687455651</v>
      </c>
    </row>
    <row r="4132" spans="1:50" hidden="1" x14ac:dyDescent="0.25">
      <c r="A4132" s="1" t="s">
        <v>480</v>
      </c>
      <c r="B4132" s="1" t="s">
        <v>424</v>
      </c>
      <c r="C4132" t="s">
        <v>414</v>
      </c>
      <c r="D4132" s="84">
        <f t="shared" si="64"/>
        <v>2020</v>
      </c>
      <c r="E4132" s="3">
        <v>44133</v>
      </c>
      <c r="AJ4132" s="14"/>
      <c r="AK4132" s="14"/>
      <c r="AL4132" s="14"/>
      <c r="AO4132" s="15"/>
      <c r="AX4132">
        <v>0.87309165494005647</v>
      </c>
    </row>
    <row r="4133" spans="1:50" hidden="1" x14ac:dyDescent="0.25">
      <c r="A4133" s="1" t="s">
        <v>480</v>
      </c>
      <c r="B4133" s="1" t="s">
        <v>424</v>
      </c>
      <c r="C4133" t="s">
        <v>410</v>
      </c>
      <c r="D4133" s="84">
        <f t="shared" si="64"/>
        <v>2020</v>
      </c>
      <c r="E4133" s="3">
        <v>44081</v>
      </c>
      <c r="AJ4133" s="14"/>
      <c r="AK4133" s="14"/>
      <c r="AL4133" s="14"/>
      <c r="AO4133" s="15"/>
      <c r="AX4133">
        <v>6.2071432789993081E-3</v>
      </c>
    </row>
    <row r="4134" spans="1:50" hidden="1" x14ac:dyDescent="0.25">
      <c r="A4134" s="1" t="s">
        <v>480</v>
      </c>
      <c r="B4134" s="1" t="s">
        <v>424</v>
      </c>
      <c r="C4134" t="s">
        <v>410</v>
      </c>
      <c r="D4134" s="84">
        <f t="shared" si="64"/>
        <v>2020</v>
      </c>
      <c r="E4134" s="3">
        <v>44089</v>
      </c>
      <c r="AJ4134" s="14"/>
      <c r="AK4134" s="14"/>
      <c r="AL4134" s="14"/>
      <c r="AO4134" s="15"/>
      <c r="AX4134">
        <v>3.2344054758907212E-2</v>
      </c>
    </row>
    <row r="4135" spans="1:50" hidden="1" x14ac:dyDescent="0.25">
      <c r="A4135" s="1" t="s">
        <v>480</v>
      </c>
      <c r="B4135" s="1" t="s">
        <v>424</v>
      </c>
      <c r="C4135" t="s">
        <v>410</v>
      </c>
      <c r="D4135" s="84">
        <f t="shared" si="64"/>
        <v>2020</v>
      </c>
      <c r="E4135" s="3">
        <v>44095</v>
      </c>
      <c r="AJ4135" s="14"/>
      <c r="AK4135" s="14"/>
      <c r="AL4135" s="14"/>
      <c r="AO4135" s="15"/>
      <c r="AX4135">
        <v>0.27001913615779632</v>
      </c>
    </row>
    <row r="4136" spans="1:50" hidden="1" x14ac:dyDescent="0.25">
      <c r="A4136" s="1" t="s">
        <v>480</v>
      </c>
      <c r="B4136" s="1" t="s">
        <v>424</v>
      </c>
      <c r="C4136" t="s">
        <v>410</v>
      </c>
      <c r="D4136" s="84">
        <f t="shared" si="64"/>
        <v>2020</v>
      </c>
      <c r="E4136" s="3">
        <v>44103</v>
      </c>
      <c r="AJ4136" s="14"/>
      <c r="AK4136" s="14"/>
      <c r="AL4136" s="14"/>
      <c r="AO4136" s="15"/>
      <c r="AX4136">
        <v>0.48608897955928554</v>
      </c>
    </row>
    <row r="4137" spans="1:50" hidden="1" x14ac:dyDescent="0.25">
      <c r="A4137" s="1" t="s">
        <v>480</v>
      </c>
      <c r="B4137" s="1" t="s">
        <v>424</v>
      </c>
      <c r="C4137" t="s">
        <v>410</v>
      </c>
      <c r="D4137" s="84">
        <f t="shared" si="64"/>
        <v>2020</v>
      </c>
      <c r="E4137" s="3">
        <v>44112</v>
      </c>
      <c r="AJ4137" s="14"/>
      <c r="AK4137" s="14"/>
      <c r="AL4137" s="14"/>
      <c r="AO4137" s="15"/>
      <c r="AX4137">
        <v>0.74940438253243824</v>
      </c>
    </row>
    <row r="4138" spans="1:50" hidden="1" x14ac:dyDescent="0.25">
      <c r="A4138" s="1" t="s">
        <v>480</v>
      </c>
      <c r="B4138" s="1" t="s">
        <v>424</v>
      </c>
      <c r="C4138" t="s">
        <v>410</v>
      </c>
      <c r="D4138" s="84">
        <f t="shared" si="64"/>
        <v>2020</v>
      </c>
      <c r="E4138" s="3">
        <v>44121</v>
      </c>
      <c r="AJ4138" s="14"/>
      <c r="AK4138" s="14"/>
      <c r="AL4138" s="14"/>
      <c r="AO4138" s="15"/>
      <c r="AX4138">
        <v>0.81675357654271707</v>
      </c>
    </row>
    <row r="4139" spans="1:50" hidden="1" x14ac:dyDescent="0.25">
      <c r="A4139" s="1" t="s">
        <v>480</v>
      </c>
      <c r="B4139" s="1" t="s">
        <v>424</v>
      </c>
      <c r="C4139" t="s">
        <v>410</v>
      </c>
      <c r="D4139" s="84">
        <f t="shared" si="64"/>
        <v>2020</v>
      </c>
      <c r="E4139" s="3">
        <v>44126</v>
      </c>
      <c r="AJ4139" s="14"/>
      <c r="AK4139" s="14"/>
      <c r="AL4139" s="14"/>
      <c r="AO4139" s="15"/>
      <c r="AX4139">
        <v>0.8502832957017632</v>
      </c>
    </row>
    <row r="4140" spans="1:50" hidden="1" x14ac:dyDescent="0.25">
      <c r="A4140" s="1" t="s">
        <v>480</v>
      </c>
      <c r="B4140" s="1" t="s">
        <v>424</v>
      </c>
      <c r="C4140" t="s">
        <v>410</v>
      </c>
      <c r="D4140" s="84">
        <f t="shared" si="64"/>
        <v>2020</v>
      </c>
      <c r="E4140" s="3">
        <v>44133</v>
      </c>
      <c r="AJ4140" s="14"/>
      <c r="AK4140" s="14"/>
      <c r="AL4140" s="14"/>
      <c r="AO4140" s="15"/>
      <c r="AX4140">
        <v>0.87649505426808738</v>
      </c>
    </row>
    <row r="4141" spans="1:50" hidden="1" x14ac:dyDescent="0.25">
      <c r="A4141" s="1" t="s">
        <v>480</v>
      </c>
      <c r="B4141" s="1" t="s">
        <v>424</v>
      </c>
      <c r="C4141" t="s">
        <v>415</v>
      </c>
      <c r="D4141" s="84">
        <f t="shared" si="64"/>
        <v>2020</v>
      </c>
      <c r="E4141" s="3">
        <v>44081</v>
      </c>
      <c r="AJ4141" s="14"/>
      <c r="AK4141" s="14"/>
      <c r="AL4141" s="14"/>
      <c r="AO4141" s="15"/>
      <c r="AX4141">
        <v>6.240196226627916E-3</v>
      </c>
    </row>
    <row r="4142" spans="1:50" hidden="1" x14ac:dyDescent="0.25">
      <c r="A4142" s="1" t="s">
        <v>480</v>
      </c>
      <c r="B4142" s="1" t="s">
        <v>424</v>
      </c>
      <c r="C4142" t="s">
        <v>415</v>
      </c>
      <c r="D4142" s="84">
        <f t="shared" si="64"/>
        <v>2020</v>
      </c>
      <c r="E4142" s="3">
        <v>44089</v>
      </c>
      <c r="AJ4142" s="14"/>
      <c r="AK4142" s="14"/>
      <c r="AL4142" s="14"/>
      <c r="AO4142" s="15"/>
      <c r="AX4142">
        <v>4.7789015197765849E-2</v>
      </c>
    </row>
    <row r="4143" spans="1:50" hidden="1" x14ac:dyDescent="0.25">
      <c r="A4143" s="1" t="s">
        <v>480</v>
      </c>
      <c r="B4143" s="1" t="s">
        <v>424</v>
      </c>
      <c r="C4143" t="s">
        <v>415</v>
      </c>
      <c r="D4143" s="84">
        <f t="shared" si="64"/>
        <v>2020</v>
      </c>
      <c r="E4143" s="3">
        <v>44095</v>
      </c>
      <c r="AJ4143" s="14"/>
      <c r="AK4143" s="14"/>
      <c r="AL4143" s="14"/>
      <c r="AO4143" s="15"/>
      <c r="AX4143">
        <v>0.27668266004873926</v>
      </c>
    </row>
    <row r="4144" spans="1:50" hidden="1" x14ac:dyDescent="0.25">
      <c r="A4144" s="1" t="s">
        <v>480</v>
      </c>
      <c r="B4144" s="1" t="s">
        <v>424</v>
      </c>
      <c r="C4144" t="s">
        <v>415</v>
      </c>
      <c r="D4144" s="84">
        <f t="shared" si="64"/>
        <v>2020</v>
      </c>
      <c r="E4144" s="3">
        <v>44103</v>
      </c>
      <c r="AJ4144" s="14"/>
      <c r="AK4144" s="14"/>
      <c r="AL4144" s="14"/>
      <c r="AO4144" s="15"/>
      <c r="AX4144">
        <v>0.55888329995786057</v>
      </c>
    </row>
    <row r="4145" spans="1:50" hidden="1" x14ac:dyDescent="0.25">
      <c r="A4145" s="1" t="s">
        <v>480</v>
      </c>
      <c r="B4145" s="1" t="s">
        <v>424</v>
      </c>
      <c r="C4145" t="s">
        <v>415</v>
      </c>
      <c r="D4145" s="84">
        <f t="shared" si="64"/>
        <v>2020</v>
      </c>
      <c r="E4145" s="3">
        <v>44112</v>
      </c>
      <c r="AJ4145" s="14"/>
      <c r="AK4145" s="14"/>
      <c r="AL4145" s="14"/>
      <c r="AO4145" s="15"/>
      <c r="AX4145">
        <v>0.79663681999908742</v>
      </c>
    </row>
    <row r="4146" spans="1:50" hidden="1" x14ac:dyDescent="0.25">
      <c r="A4146" s="1" t="s">
        <v>480</v>
      </c>
      <c r="B4146" s="1" t="s">
        <v>424</v>
      </c>
      <c r="C4146" t="s">
        <v>415</v>
      </c>
      <c r="D4146" s="84">
        <f t="shared" si="64"/>
        <v>2020</v>
      </c>
      <c r="E4146" s="3">
        <v>44121</v>
      </c>
      <c r="AJ4146" s="14"/>
      <c r="AK4146" s="14"/>
      <c r="AL4146" s="14"/>
      <c r="AO4146" s="15"/>
      <c r="AX4146">
        <v>0.8500121120090055</v>
      </c>
    </row>
    <row r="4147" spans="1:50" hidden="1" x14ac:dyDescent="0.25">
      <c r="A4147" s="1" t="s">
        <v>480</v>
      </c>
      <c r="B4147" s="1" t="s">
        <v>424</v>
      </c>
      <c r="C4147" t="s">
        <v>415</v>
      </c>
      <c r="D4147" s="84">
        <f t="shared" si="64"/>
        <v>2020</v>
      </c>
      <c r="E4147" s="3">
        <v>44126</v>
      </c>
      <c r="AJ4147" s="14"/>
      <c r="AK4147" s="14"/>
      <c r="AL4147" s="14"/>
      <c r="AO4147" s="15"/>
      <c r="AX4147">
        <v>0.86583305636504848</v>
      </c>
    </row>
    <row r="4148" spans="1:50" hidden="1" x14ac:dyDescent="0.25">
      <c r="A4148" s="1" t="s">
        <v>480</v>
      </c>
      <c r="B4148" s="1" t="s">
        <v>424</v>
      </c>
      <c r="C4148" t="s">
        <v>415</v>
      </c>
      <c r="D4148" s="84">
        <f t="shared" si="64"/>
        <v>2020</v>
      </c>
      <c r="E4148" s="3">
        <v>44133</v>
      </c>
      <c r="AJ4148" s="14"/>
      <c r="AK4148" s="14"/>
      <c r="AL4148" s="14"/>
      <c r="AO4148" s="15"/>
      <c r="AX4148">
        <v>0.88501193417213031</v>
      </c>
    </row>
    <row r="4149" spans="1:50" hidden="1" x14ac:dyDescent="0.25">
      <c r="A4149" s="1" t="s">
        <v>480</v>
      </c>
      <c r="B4149" s="1" t="s">
        <v>424</v>
      </c>
      <c r="C4149" t="s">
        <v>411</v>
      </c>
      <c r="D4149" s="84">
        <f t="shared" si="64"/>
        <v>2020</v>
      </c>
      <c r="E4149" s="3">
        <v>44081</v>
      </c>
      <c r="AJ4149" s="14"/>
      <c r="AK4149" s="14"/>
      <c r="AL4149" s="14"/>
      <c r="AO4149" s="15"/>
      <c r="AX4149">
        <v>1.0722058142885668E-2</v>
      </c>
    </row>
    <row r="4150" spans="1:50" hidden="1" x14ac:dyDescent="0.25">
      <c r="A4150" s="1" t="s">
        <v>480</v>
      </c>
      <c r="B4150" s="1" t="s">
        <v>424</v>
      </c>
      <c r="C4150" t="s">
        <v>411</v>
      </c>
      <c r="D4150" s="84">
        <f t="shared" si="64"/>
        <v>2020</v>
      </c>
      <c r="E4150" s="3">
        <v>44089</v>
      </c>
      <c r="AJ4150" s="14"/>
      <c r="AK4150" s="14"/>
      <c r="AL4150" s="14"/>
      <c r="AO4150" s="15"/>
      <c r="AX4150">
        <v>5.1484148121421387E-2</v>
      </c>
    </row>
    <row r="4151" spans="1:50" hidden="1" x14ac:dyDescent="0.25">
      <c r="A4151" s="1" t="s">
        <v>480</v>
      </c>
      <c r="B4151" s="1" t="s">
        <v>424</v>
      </c>
      <c r="C4151" t="s">
        <v>411</v>
      </c>
      <c r="D4151" s="84">
        <f t="shared" si="64"/>
        <v>2020</v>
      </c>
      <c r="E4151" s="3">
        <v>44095</v>
      </c>
      <c r="AJ4151" s="14"/>
      <c r="AK4151" s="14"/>
      <c r="AL4151" s="14"/>
      <c r="AO4151" s="15"/>
      <c r="AX4151">
        <v>0.3150360034693831</v>
      </c>
    </row>
    <row r="4152" spans="1:50" hidden="1" x14ac:dyDescent="0.25">
      <c r="A4152" s="1" t="s">
        <v>480</v>
      </c>
      <c r="B4152" s="1" t="s">
        <v>424</v>
      </c>
      <c r="C4152" t="s">
        <v>411</v>
      </c>
      <c r="D4152" s="84">
        <f t="shared" si="64"/>
        <v>2020</v>
      </c>
      <c r="E4152" s="3">
        <v>44103</v>
      </c>
      <c r="AJ4152" s="14"/>
      <c r="AK4152" s="14"/>
      <c r="AL4152" s="14"/>
      <c r="AO4152" s="15"/>
      <c r="AX4152">
        <v>0.59207191785420044</v>
      </c>
    </row>
    <row r="4153" spans="1:50" hidden="1" x14ac:dyDescent="0.25">
      <c r="A4153" s="1" t="s">
        <v>480</v>
      </c>
      <c r="B4153" s="1" t="s">
        <v>424</v>
      </c>
      <c r="C4153" t="s">
        <v>411</v>
      </c>
      <c r="D4153" s="84">
        <f t="shared" si="64"/>
        <v>2020</v>
      </c>
      <c r="E4153" s="3">
        <v>44112</v>
      </c>
      <c r="AJ4153" s="14"/>
      <c r="AK4153" s="14"/>
      <c r="AL4153" s="14"/>
      <c r="AO4153" s="15"/>
      <c r="AX4153">
        <v>0.82537536679774559</v>
      </c>
    </row>
    <row r="4154" spans="1:50" hidden="1" x14ac:dyDescent="0.25">
      <c r="A4154" s="1" t="s">
        <v>480</v>
      </c>
      <c r="B4154" s="1" t="s">
        <v>424</v>
      </c>
      <c r="C4154" t="s">
        <v>411</v>
      </c>
      <c r="D4154" s="84">
        <f t="shared" si="64"/>
        <v>2020</v>
      </c>
      <c r="E4154" s="3">
        <v>44121</v>
      </c>
      <c r="AJ4154" s="14"/>
      <c r="AK4154" s="14"/>
      <c r="AL4154" s="14"/>
      <c r="AO4154" s="15"/>
      <c r="AX4154">
        <v>0.85216143810689537</v>
      </c>
    </row>
    <row r="4155" spans="1:50" hidden="1" x14ac:dyDescent="0.25">
      <c r="A4155" s="1" t="s">
        <v>480</v>
      </c>
      <c r="B4155" s="1" t="s">
        <v>424</v>
      </c>
      <c r="C4155" t="s">
        <v>411</v>
      </c>
      <c r="D4155" s="84">
        <f t="shared" si="64"/>
        <v>2020</v>
      </c>
      <c r="E4155" s="3">
        <v>44126</v>
      </c>
      <c r="AJ4155" s="14"/>
      <c r="AK4155" s="14"/>
      <c r="AL4155" s="14"/>
      <c r="AO4155" s="15"/>
      <c r="AX4155">
        <v>0.86528727440765096</v>
      </c>
    </row>
    <row r="4156" spans="1:50" hidden="1" x14ac:dyDescent="0.25">
      <c r="A4156" s="1" t="s">
        <v>480</v>
      </c>
      <c r="B4156" s="1" t="s">
        <v>424</v>
      </c>
      <c r="C4156" t="s">
        <v>411</v>
      </c>
      <c r="D4156" s="84">
        <f t="shared" si="64"/>
        <v>2020</v>
      </c>
      <c r="E4156" s="3">
        <v>44133</v>
      </c>
      <c r="AJ4156" s="14"/>
      <c r="AK4156" s="14"/>
      <c r="AL4156" s="14"/>
      <c r="AO4156" s="15"/>
      <c r="AX4156">
        <v>0.88104443208345529</v>
      </c>
    </row>
    <row r="4157" spans="1:50" hidden="1" x14ac:dyDescent="0.25">
      <c r="A4157" s="1" t="s">
        <v>480</v>
      </c>
      <c r="B4157" s="1" t="s">
        <v>424</v>
      </c>
      <c r="C4157" s="18" t="s">
        <v>452</v>
      </c>
      <c r="D4157" s="84">
        <f t="shared" si="64"/>
        <v>2020</v>
      </c>
      <c r="E4157" s="75">
        <v>44084</v>
      </c>
      <c r="AJ4157" s="14"/>
      <c r="AK4157" s="19"/>
      <c r="AL4157" s="19"/>
      <c r="AM4157" s="50"/>
      <c r="AN4157" s="50"/>
      <c r="AO4157" s="21"/>
      <c r="AX4157" s="18">
        <v>0</v>
      </c>
    </row>
    <row r="4158" spans="1:50" hidden="1" x14ac:dyDescent="0.25">
      <c r="A4158" s="1" t="s">
        <v>480</v>
      </c>
      <c r="B4158" s="1" t="s">
        <v>424</v>
      </c>
      <c r="C4158" s="18" t="s">
        <v>452</v>
      </c>
      <c r="D4158" s="84">
        <f t="shared" si="64"/>
        <v>2020</v>
      </c>
      <c r="E4158" s="75">
        <v>44092</v>
      </c>
      <c r="AJ4158" s="14"/>
      <c r="AK4158" s="19"/>
      <c r="AL4158" s="19"/>
      <c r="AM4158" s="50"/>
      <c r="AN4158" s="50"/>
      <c r="AO4158" s="21"/>
      <c r="AX4158" s="18">
        <v>0</v>
      </c>
    </row>
    <row r="4159" spans="1:50" hidden="1" x14ac:dyDescent="0.25">
      <c r="A4159" s="1" t="s">
        <v>480</v>
      </c>
      <c r="B4159" s="1" t="s">
        <v>424</v>
      </c>
      <c r="C4159" s="18" t="s">
        <v>452</v>
      </c>
      <c r="D4159" s="84">
        <f t="shared" si="64"/>
        <v>2020</v>
      </c>
      <c r="E4159" s="75">
        <v>44104</v>
      </c>
      <c r="AJ4159" s="14"/>
      <c r="AK4159" s="19"/>
      <c r="AL4159" s="19"/>
      <c r="AM4159" s="50"/>
      <c r="AN4159" s="50"/>
      <c r="AO4159" s="21"/>
      <c r="AX4159" s="18">
        <v>0</v>
      </c>
    </row>
    <row r="4160" spans="1:50" hidden="1" x14ac:dyDescent="0.25">
      <c r="A4160" s="1" t="s">
        <v>480</v>
      </c>
      <c r="B4160" s="1" t="s">
        <v>424</v>
      </c>
      <c r="C4160" s="18" t="s">
        <v>452</v>
      </c>
      <c r="D4160" s="84">
        <f t="shared" si="64"/>
        <v>2020</v>
      </c>
      <c r="E4160" s="75">
        <v>44117</v>
      </c>
      <c r="AJ4160" s="14"/>
      <c r="AK4160" s="89">
        <v>0</v>
      </c>
      <c r="AL4160" s="119">
        <f t="shared" ref="AL4160:AL4162" si="65">AK4160/100</f>
        <v>0</v>
      </c>
      <c r="AM4160" s="89">
        <v>0</v>
      </c>
      <c r="AN4160" s="89">
        <v>0</v>
      </c>
      <c r="AO4160" s="87">
        <v>0</v>
      </c>
      <c r="AX4160" s="18">
        <v>0</v>
      </c>
    </row>
    <row r="4161" spans="1:117" hidden="1" x14ac:dyDescent="0.25">
      <c r="A4161" s="1" t="s">
        <v>480</v>
      </c>
      <c r="B4161" s="1" t="s">
        <v>424</v>
      </c>
      <c r="C4161" s="18" t="s">
        <v>452</v>
      </c>
      <c r="D4161" s="84">
        <f t="shared" si="64"/>
        <v>2020</v>
      </c>
      <c r="E4161" s="75">
        <v>44127</v>
      </c>
      <c r="AJ4161" s="14"/>
      <c r="AK4161" s="89">
        <v>0</v>
      </c>
      <c r="AL4161" s="119">
        <f t="shared" si="65"/>
        <v>0</v>
      </c>
      <c r="AM4161" s="89">
        <v>0</v>
      </c>
      <c r="AN4161" s="89">
        <v>0</v>
      </c>
      <c r="AO4161" s="87">
        <v>0</v>
      </c>
      <c r="AX4161" s="18">
        <v>0</v>
      </c>
    </row>
    <row r="4162" spans="1:117" hidden="1" x14ac:dyDescent="0.25">
      <c r="A4162" s="1" t="s">
        <v>480</v>
      </c>
      <c r="B4162" s="1" t="s">
        <v>424</v>
      </c>
      <c r="C4162" s="18" t="s">
        <v>452</v>
      </c>
      <c r="D4162" s="84">
        <f t="shared" si="64"/>
        <v>2020</v>
      </c>
      <c r="E4162" s="75">
        <v>44138</v>
      </c>
      <c r="AJ4162" s="14"/>
      <c r="AK4162" s="89">
        <v>0</v>
      </c>
      <c r="AL4162" s="119">
        <f t="shared" si="65"/>
        <v>0</v>
      </c>
      <c r="AM4162" s="89">
        <v>0</v>
      </c>
      <c r="AN4162" s="89">
        <v>0</v>
      </c>
      <c r="AO4162" s="87">
        <v>0</v>
      </c>
      <c r="AX4162" s="18">
        <v>0</v>
      </c>
    </row>
    <row r="4163" spans="1:117" hidden="1" x14ac:dyDescent="0.25">
      <c r="A4163" s="1" t="s">
        <v>480</v>
      </c>
      <c r="B4163" s="1" t="s">
        <v>424</v>
      </c>
      <c r="C4163" s="24" t="s">
        <v>451</v>
      </c>
      <c r="D4163" s="84">
        <f t="shared" si="64"/>
        <v>2020</v>
      </c>
      <c r="E4163" s="76">
        <v>44084</v>
      </c>
      <c r="AJ4163" s="14"/>
      <c r="AK4163" s="25"/>
      <c r="AL4163" s="25"/>
      <c r="AM4163" s="65"/>
      <c r="AN4163" s="65"/>
      <c r="AO4163" s="26"/>
      <c r="AX4163" s="24">
        <v>4.8501608151280913E-2</v>
      </c>
    </row>
    <row r="4164" spans="1:117" hidden="1" x14ac:dyDescent="0.25">
      <c r="A4164" s="1" t="s">
        <v>480</v>
      </c>
      <c r="B4164" s="1" t="s">
        <v>424</v>
      </c>
      <c r="C4164" s="24" t="s">
        <v>451</v>
      </c>
      <c r="D4164" s="84">
        <f t="shared" si="64"/>
        <v>2020</v>
      </c>
      <c r="E4164" s="76">
        <v>44092</v>
      </c>
      <c r="AJ4164" s="14"/>
      <c r="AK4164" s="25"/>
      <c r="AL4164" s="25"/>
      <c r="AM4164" s="65"/>
      <c r="AN4164" s="65"/>
      <c r="AO4164" s="26"/>
      <c r="AX4164" s="24">
        <v>8.7102827057653764E-2</v>
      </c>
    </row>
    <row r="4165" spans="1:117" hidden="1" x14ac:dyDescent="0.25">
      <c r="A4165" s="1" t="s">
        <v>480</v>
      </c>
      <c r="B4165" s="1" t="s">
        <v>424</v>
      </c>
      <c r="C4165" s="24" t="s">
        <v>451</v>
      </c>
      <c r="D4165" s="84">
        <f t="shared" si="64"/>
        <v>2020</v>
      </c>
      <c r="E4165" s="76">
        <v>44104</v>
      </c>
      <c r="AJ4165" s="14"/>
      <c r="AK4165" s="25"/>
      <c r="AL4165" s="25"/>
      <c r="AM4165" s="65"/>
      <c r="AN4165" s="65"/>
      <c r="AO4165" s="26"/>
      <c r="AX4165" s="24">
        <v>8.9767534286818482E-2</v>
      </c>
    </row>
    <row r="4166" spans="1:117" hidden="1" x14ac:dyDescent="0.25">
      <c r="A4166" s="1" t="s">
        <v>480</v>
      </c>
      <c r="B4166" s="1" t="s">
        <v>424</v>
      </c>
      <c r="C4166" s="24" t="s">
        <v>451</v>
      </c>
      <c r="D4166" s="84">
        <f t="shared" si="64"/>
        <v>2020</v>
      </c>
      <c r="E4166" s="76">
        <v>44117</v>
      </c>
      <c r="AJ4166" s="14"/>
      <c r="AK4166" s="25"/>
      <c r="AL4166" s="25"/>
      <c r="AM4166" s="65"/>
      <c r="AN4166" s="65"/>
      <c r="AO4166" s="26"/>
      <c r="AX4166" s="24">
        <v>0.26910710208704341</v>
      </c>
    </row>
    <row r="4167" spans="1:117" hidden="1" x14ac:dyDescent="0.25">
      <c r="A4167" s="1" t="s">
        <v>480</v>
      </c>
      <c r="B4167" s="1" t="s">
        <v>424</v>
      </c>
      <c r="C4167" s="24" t="s">
        <v>451</v>
      </c>
      <c r="D4167" s="84">
        <f t="shared" si="64"/>
        <v>2020</v>
      </c>
      <c r="E4167" s="76">
        <v>44127</v>
      </c>
      <c r="AJ4167" s="14"/>
      <c r="AK4167" s="25"/>
      <c r="AL4167" s="25"/>
      <c r="AM4167" s="65"/>
      <c r="AN4167" s="65"/>
      <c r="AO4167" s="26"/>
      <c r="AX4167" s="24">
        <v>0.37176183696540926</v>
      </c>
    </row>
    <row r="4168" spans="1:117" hidden="1" x14ac:dyDescent="0.25">
      <c r="A4168" s="1" t="s">
        <v>480</v>
      </c>
      <c r="B4168" s="1" t="s">
        <v>424</v>
      </c>
      <c r="C4168" s="24" t="s">
        <v>451</v>
      </c>
      <c r="D4168" s="84">
        <f t="shared" si="64"/>
        <v>2020</v>
      </c>
      <c r="E4168" s="76">
        <v>44138</v>
      </c>
      <c r="AJ4168" s="14"/>
      <c r="AK4168" s="25"/>
      <c r="AL4168" s="25"/>
      <c r="AM4168" s="65"/>
      <c r="AN4168" s="65"/>
      <c r="AO4168" s="26"/>
      <c r="AX4168" s="24">
        <v>0.64170053783873804</v>
      </c>
    </row>
    <row r="4169" spans="1:117" hidden="1" x14ac:dyDescent="0.25">
      <c r="A4169" s="1" t="s">
        <v>480</v>
      </c>
      <c r="B4169" s="1" t="s">
        <v>424</v>
      </c>
      <c r="C4169" t="s">
        <v>453</v>
      </c>
      <c r="D4169" s="84">
        <f t="shared" si="64"/>
        <v>2020</v>
      </c>
      <c r="E4169" s="3">
        <v>44063</v>
      </c>
      <c r="AJ4169" s="14"/>
      <c r="AK4169" s="14"/>
      <c r="AL4169" s="14"/>
      <c r="AO4169" s="15"/>
      <c r="AX4169"/>
      <c r="DE4169" s="107">
        <v>87.856829514182778</v>
      </c>
      <c r="DF4169" s="107">
        <v>30.518870691606402</v>
      </c>
      <c r="DG4169" s="107"/>
      <c r="DH4169" s="107">
        <v>5.4808398774997666</v>
      </c>
      <c r="DK4169" s="1">
        <f t="shared" ref="DK4169:DK4196" si="66">DE4169+DF4169</f>
        <v>118.37570020578917</v>
      </c>
      <c r="DM4169" s="1">
        <f t="shared" ref="DM4169:DM4176" si="67">DE4169+DF4169+DH4169</f>
        <v>123.85654008328893</v>
      </c>
    </row>
    <row r="4170" spans="1:117" hidden="1" x14ac:dyDescent="0.25">
      <c r="A4170" s="1" t="s">
        <v>480</v>
      </c>
      <c r="B4170" s="1" t="s">
        <v>424</v>
      </c>
      <c r="C4170" t="s">
        <v>454</v>
      </c>
      <c r="D4170" s="84">
        <f t="shared" si="64"/>
        <v>2020</v>
      </c>
      <c r="E4170" s="3">
        <v>44063</v>
      </c>
      <c r="AJ4170" s="14"/>
      <c r="AK4170" s="14"/>
      <c r="AL4170" s="14"/>
      <c r="AO4170" s="15"/>
      <c r="AX4170"/>
      <c r="DE4170" s="107">
        <v>87.856829514182778</v>
      </c>
      <c r="DF4170" s="107">
        <v>30.518870691606402</v>
      </c>
      <c r="DG4170" s="107"/>
      <c r="DH4170" s="107">
        <v>5.4808398774997666</v>
      </c>
      <c r="DK4170" s="1">
        <f t="shared" si="66"/>
        <v>118.37570020578917</v>
      </c>
      <c r="DM4170" s="1">
        <f t="shared" si="67"/>
        <v>123.85654008328893</v>
      </c>
    </row>
    <row r="4171" spans="1:117" hidden="1" x14ac:dyDescent="0.25">
      <c r="A4171" s="1" t="s">
        <v>480</v>
      </c>
      <c r="B4171" s="1" t="s">
        <v>424</v>
      </c>
      <c r="C4171" t="s">
        <v>455</v>
      </c>
      <c r="D4171" s="84">
        <f t="shared" si="64"/>
        <v>2020</v>
      </c>
      <c r="E4171" s="3">
        <v>44063</v>
      </c>
      <c r="AJ4171" s="14"/>
      <c r="AK4171" s="14"/>
      <c r="AL4171" s="14"/>
      <c r="AO4171" s="15"/>
      <c r="AX4171"/>
      <c r="DE4171" s="107">
        <v>87.856829514182778</v>
      </c>
      <c r="DF4171" s="107">
        <v>30.518870691606402</v>
      </c>
      <c r="DG4171" s="107"/>
      <c r="DH4171" s="107">
        <v>5.4808398774997666</v>
      </c>
      <c r="DK4171" s="1">
        <f t="shared" si="66"/>
        <v>118.37570020578917</v>
      </c>
      <c r="DM4171" s="1">
        <f t="shared" si="67"/>
        <v>123.85654008328893</v>
      </c>
    </row>
    <row r="4172" spans="1:117" hidden="1" x14ac:dyDescent="0.25">
      <c r="A4172" s="1" t="s">
        <v>480</v>
      </c>
      <c r="B4172" s="1" t="s">
        <v>424</v>
      </c>
      <c r="C4172" t="s">
        <v>456</v>
      </c>
      <c r="D4172" s="84">
        <f t="shared" si="64"/>
        <v>2020</v>
      </c>
      <c r="E4172" s="3">
        <v>44063</v>
      </c>
      <c r="AJ4172" s="14"/>
      <c r="AK4172" s="14"/>
      <c r="AL4172" s="14"/>
      <c r="AO4172" s="15"/>
      <c r="AX4172"/>
      <c r="DE4172" s="107">
        <v>87.856829514182778</v>
      </c>
      <c r="DF4172" s="107">
        <v>30.518870691606402</v>
      </c>
      <c r="DG4172" s="107"/>
      <c r="DH4172" s="107">
        <v>5.4808398774997666</v>
      </c>
      <c r="DK4172" s="1">
        <f t="shared" si="66"/>
        <v>118.37570020578917</v>
      </c>
      <c r="DM4172" s="1">
        <f t="shared" si="67"/>
        <v>123.85654008328893</v>
      </c>
    </row>
    <row r="4173" spans="1:117" hidden="1" x14ac:dyDescent="0.25">
      <c r="A4173" s="1" t="s">
        <v>480</v>
      </c>
      <c r="B4173" s="1" t="s">
        <v>424</v>
      </c>
      <c r="C4173" t="s">
        <v>456</v>
      </c>
      <c r="D4173" s="84">
        <f t="shared" si="64"/>
        <v>2020</v>
      </c>
      <c r="E4173" s="3">
        <v>44168</v>
      </c>
      <c r="AJ4173" s="14"/>
      <c r="AK4173" s="14"/>
      <c r="AL4173" s="14"/>
      <c r="AO4173" s="15"/>
      <c r="AX4173"/>
      <c r="DE4173" s="1">
        <v>83.095458286864158</v>
      </c>
      <c r="DF4173" s="1">
        <v>48.740062427881881</v>
      </c>
      <c r="DH4173" s="1">
        <v>17.266842460713725</v>
      </c>
      <c r="DK4173" s="1">
        <f t="shared" si="66"/>
        <v>131.83552071474605</v>
      </c>
      <c r="DM4173" s="1">
        <f t="shared" si="67"/>
        <v>149.10236317545977</v>
      </c>
    </row>
    <row r="4174" spans="1:117" hidden="1" x14ac:dyDescent="0.25">
      <c r="A4174" s="1" t="s">
        <v>480</v>
      </c>
      <c r="B4174" s="1" t="s">
        <v>424</v>
      </c>
      <c r="C4174" t="s">
        <v>453</v>
      </c>
      <c r="D4174" s="84">
        <f t="shared" si="64"/>
        <v>2020</v>
      </c>
      <c r="E4174" s="3">
        <v>44168</v>
      </c>
      <c r="AJ4174" s="14"/>
      <c r="AK4174" s="14"/>
      <c r="AL4174" s="14"/>
      <c r="AO4174" s="15"/>
      <c r="AX4174"/>
      <c r="DE4174" s="1">
        <v>10.044414796630278</v>
      </c>
      <c r="DF4174" s="1">
        <v>6.7580637876073872</v>
      </c>
      <c r="DH4174" s="1">
        <v>7.9136896059410624</v>
      </c>
      <c r="DK4174" s="1">
        <f t="shared" si="66"/>
        <v>16.802478584237665</v>
      </c>
      <c r="DM4174" s="1">
        <f t="shared" si="67"/>
        <v>24.716168190178728</v>
      </c>
    </row>
    <row r="4175" spans="1:117" hidden="1" x14ac:dyDescent="0.25">
      <c r="A4175" s="1" t="s">
        <v>480</v>
      </c>
      <c r="B4175" s="1" t="s">
        <v>424</v>
      </c>
      <c r="C4175" t="s">
        <v>454</v>
      </c>
      <c r="D4175" s="84">
        <f t="shared" ref="D4175:D4238" si="68">YEAR(E4175)</f>
        <v>2020</v>
      </c>
      <c r="E4175" s="3">
        <v>44168</v>
      </c>
      <c r="AJ4175" s="14"/>
      <c r="AK4175" s="14"/>
      <c r="AL4175" s="14"/>
      <c r="AO4175" s="15"/>
      <c r="AX4175"/>
      <c r="DE4175" s="1">
        <v>7.8570666312815423</v>
      </c>
      <c r="DF4175" s="1">
        <v>7.3946387352282263</v>
      </c>
      <c r="DH4175" s="1">
        <v>3.8893429395902572</v>
      </c>
      <c r="DK4175" s="1">
        <f t="shared" si="66"/>
        <v>15.251705366509768</v>
      </c>
      <c r="DM4175" s="1">
        <f t="shared" si="67"/>
        <v>19.141048306100025</v>
      </c>
    </row>
    <row r="4176" spans="1:117" hidden="1" x14ac:dyDescent="0.25">
      <c r="A4176" s="1" t="s">
        <v>480</v>
      </c>
      <c r="B4176" s="1" t="s">
        <v>424</v>
      </c>
      <c r="C4176" t="s">
        <v>455</v>
      </c>
      <c r="D4176" s="84">
        <f t="shared" si="68"/>
        <v>2020</v>
      </c>
      <c r="E4176" s="3">
        <v>44168</v>
      </c>
      <c r="AJ4176" s="14"/>
      <c r="AK4176" s="14"/>
      <c r="AL4176" s="14"/>
      <c r="AO4176" s="15"/>
      <c r="AX4176"/>
      <c r="DE4176" s="1">
        <v>11.888250208694252</v>
      </c>
      <c r="DF4176" s="1">
        <v>11.273838752633941</v>
      </c>
      <c r="DH4176" s="1">
        <v>6.4167019166310801</v>
      </c>
      <c r="DK4176" s="1">
        <f t="shared" si="66"/>
        <v>23.162088961328195</v>
      </c>
      <c r="DM4176" s="1">
        <f t="shared" si="67"/>
        <v>29.578790877959275</v>
      </c>
    </row>
    <row r="4177" spans="1:115" hidden="1" x14ac:dyDescent="0.25">
      <c r="A4177" s="1" t="s">
        <v>480</v>
      </c>
      <c r="B4177" s="1" t="s">
        <v>424</v>
      </c>
      <c r="C4177" s="18" t="s">
        <v>409</v>
      </c>
      <c r="D4177" s="84">
        <f t="shared" si="68"/>
        <v>2020</v>
      </c>
      <c r="E4177" s="75">
        <v>44062</v>
      </c>
      <c r="AJ4177" s="14"/>
      <c r="AK4177" s="19"/>
      <c r="AL4177" s="19"/>
      <c r="AM4177" s="50"/>
      <c r="AN4177" s="50"/>
      <c r="AO4177" s="21"/>
      <c r="AX4177" s="18"/>
      <c r="DE4177" s="107">
        <v>74.813820183182798</v>
      </c>
      <c r="DF4177" s="107">
        <v>9.2865635000953635</v>
      </c>
      <c r="DK4177" s="1">
        <f t="shared" si="66"/>
        <v>84.100383683278167</v>
      </c>
    </row>
    <row r="4178" spans="1:115" hidden="1" x14ac:dyDescent="0.25">
      <c r="A4178" s="1" t="s">
        <v>480</v>
      </c>
      <c r="B4178" s="1" t="s">
        <v>424</v>
      </c>
      <c r="C4178" s="18" t="s">
        <v>410</v>
      </c>
      <c r="D4178" s="84">
        <f t="shared" si="68"/>
        <v>2020</v>
      </c>
      <c r="E4178" s="75">
        <v>44062</v>
      </c>
      <c r="AJ4178" s="14"/>
      <c r="AK4178" s="19"/>
      <c r="AL4178" s="19"/>
      <c r="AM4178" s="50"/>
      <c r="AN4178" s="50"/>
      <c r="AO4178" s="21"/>
      <c r="AX4178" s="18"/>
      <c r="DE4178" s="107">
        <v>74.813820183182798</v>
      </c>
      <c r="DF4178" s="107">
        <v>9.2865635000953635</v>
      </c>
      <c r="DK4178" s="1">
        <f t="shared" si="66"/>
        <v>84.100383683278167</v>
      </c>
    </row>
    <row r="4179" spans="1:115" hidden="1" x14ac:dyDescent="0.25">
      <c r="A4179" s="1" t="s">
        <v>480</v>
      </c>
      <c r="B4179" s="1" t="s">
        <v>424</v>
      </c>
      <c r="C4179" s="18" t="s">
        <v>411</v>
      </c>
      <c r="D4179" s="84">
        <f t="shared" si="68"/>
        <v>2020</v>
      </c>
      <c r="E4179" s="75">
        <v>44062</v>
      </c>
      <c r="AJ4179" s="14"/>
      <c r="AK4179" s="19"/>
      <c r="AL4179" s="19"/>
      <c r="AM4179" s="50"/>
      <c r="AN4179" s="50"/>
      <c r="AO4179" s="21"/>
      <c r="AX4179" s="18"/>
      <c r="DE4179" s="107">
        <v>74.813820183182798</v>
      </c>
      <c r="DF4179" s="107">
        <v>9.2865635000953635</v>
      </c>
      <c r="DK4179" s="1">
        <f t="shared" si="66"/>
        <v>84.100383683278167</v>
      </c>
    </row>
    <row r="4180" spans="1:115" hidden="1" x14ac:dyDescent="0.25">
      <c r="A4180" s="1" t="s">
        <v>480</v>
      </c>
      <c r="B4180" s="1" t="s">
        <v>424</v>
      </c>
      <c r="C4180" s="18" t="s">
        <v>412</v>
      </c>
      <c r="D4180" s="84">
        <f t="shared" si="68"/>
        <v>2020</v>
      </c>
      <c r="E4180" s="75">
        <v>44062</v>
      </c>
      <c r="AJ4180" s="14"/>
      <c r="AK4180" s="19"/>
      <c r="AL4180" s="19"/>
      <c r="AM4180" s="50"/>
      <c r="AN4180" s="50"/>
      <c r="AO4180" s="21"/>
      <c r="AX4180" s="18"/>
      <c r="DE4180" s="107">
        <v>74.813820183182798</v>
      </c>
      <c r="DF4180" s="107">
        <v>9.2865635000953635</v>
      </c>
      <c r="DK4180" s="1">
        <f t="shared" si="66"/>
        <v>84.100383683278167</v>
      </c>
    </row>
    <row r="4181" spans="1:115" hidden="1" x14ac:dyDescent="0.25">
      <c r="A4181" s="1" t="s">
        <v>480</v>
      </c>
      <c r="B4181" s="1" t="s">
        <v>424</v>
      </c>
      <c r="C4181" s="18" t="s">
        <v>413</v>
      </c>
      <c r="D4181" s="84">
        <f t="shared" si="68"/>
        <v>2020</v>
      </c>
      <c r="E4181" s="75">
        <v>44062</v>
      </c>
      <c r="AJ4181" s="14"/>
      <c r="AK4181" s="19"/>
      <c r="AL4181" s="19"/>
      <c r="AM4181" s="50"/>
      <c r="AN4181" s="50"/>
      <c r="AO4181" s="21"/>
      <c r="AX4181" s="18"/>
      <c r="DE4181" s="107">
        <v>74.813820183182798</v>
      </c>
      <c r="DF4181" s="107">
        <v>9.2865635000953635</v>
      </c>
      <c r="DK4181" s="1">
        <f t="shared" si="66"/>
        <v>84.100383683278167</v>
      </c>
    </row>
    <row r="4182" spans="1:115" hidden="1" x14ac:dyDescent="0.25">
      <c r="A4182" s="1" t="s">
        <v>480</v>
      </c>
      <c r="B4182" s="1" t="s">
        <v>424</v>
      </c>
      <c r="C4182" s="18" t="s">
        <v>414</v>
      </c>
      <c r="D4182" s="84">
        <f t="shared" si="68"/>
        <v>2020</v>
      </c>
      <c r="E4182" s="75">
        <v>44062</v>
      </c>
      <c r="AJ4182" s="14"/>
      <c r="AK4182" s="19"/>
      <c r="AL4182" s="19"/>
      <c r="AM4182" s="50"/>
      <c r="AN4182" s="50"/>
      <c r="AO4182" s="21"/>
      <c r="AX4182" s="18"/>
      <c r="DE4182" s="107">
        <v>74.813820183182798</v>
      </c>
      <c r="DF4182" s="107">
        <v>9.2865635000953635</v>
      </c>
      <c r="DK4182" s="1">
        <f t="shared" si="66"/>
        <v>84.100383683278167</v>
      </c>
    </row>
    <row r="4183" spans="1:115" hidden="1" x14ac:dyDescent="0.25">
      <c r="A4183" s="1" t="s">
        <v>480</v>
      </c>
      <c r="B4183" s="1" t="s">
        <v>424</v>
      </c>
      <c r="C4183" s="18" t="s">
        <v>415</v>
      </c>
      <c r="D4183" s="84">
        <f t="shared" si="68"/>
        <v>2020</v>
      </c>
      <c r="E4183" s="75">
        <v>44062</v>
      </c>
      <c r="AJ4183" s="14"/>
      <c r="AK4183" s="19"/>
      <c r="AL4183" s="19"/>
      <c r="AM4183" s="50"/>
      <c r="AN4183" s="50"/>
      <c r="AO4183" s="21"/>
      <c r="AX4183" s="18"/>
      <c r="DE4183" s="107">
        <v>74.813820183182798</v>
      </c>
      <c r="DF4183" s="107">
        <v>9.2865635000953635</v>
      </c>
      <c r="DK4183" s="1">
        <f t="shared" si="66"/>
        <v>84.100383683278167</v>
      </c>
    </row>
    <row r="4184" spans="1:115" hidden="1" x14ac:dyDescent="0.25">
      <c r="A4184" s="1" t="s">
        <v>480</v>
      </c>
      <c r="B4184" s="1" t="s">
        <v>424</v>
      </c>
      <c r="C4184" s="18" t="s">
        <v>416</v>
      </c>
      <c r="D4184" s="84">
        <f t="shared" si="68"/>
        <v>2020</v>
      </c>
      <c r="E4184" s="75">
        <v>44062</v>
      </c>
      <c r="AJ4184" s="14"/>
      <c r="AK4184" s="19"/>
      <c r="AL4184" s="19"/>
      <c r="AM4184" s="50"/>
      <c r="AN4184" s="50"/>
      <c r="AO4184" s="21"/>
      <c r="AX4184" s="18"/>
      <c r="DE4184" s="107">
        <v>74.813820183182798</v>
      </c>
      <c r="DF4184" s="107">
        <v>9.2865635000953635</v>
      </c>
      <c r="DK4184" s="1">
        <f t="shared" si="66"/>
        <v>84.100383683278167</v>
      </c>
    </row>
    <row r="4185" spans="1:115" hidden="1" x14ac:dyDescent="0.25">
      <c r="A4185" s="1" t="s">
        <v>480</v>
      </c>
      <c r="B4185" s="1" t="s">
        <v>424</v>
      </c>
      <c r="C4185" s="18" t="s">
        <v>409</v>
      </c>
      <c r="D4185" s="84">
        <f t="shared" si="68"/>
        <v>2020</v>
      </c>
      <c r="E4185" s="75">
        <v>44144</v>
      </c>
      <c r="AJ4185" s="14"/>
      <c r="AK4185" s="19"/>
      <c r="AL4185" s="19"/>
      <c r="AM4185" s="50"/>
      <c r="AN4185" s="50"/>
      <c r="AO4185" s="21"/>
      <c r="AX4185" s="18"/>
      <c r="DE4185" s="1">
        <v>16.535342595711377</v>
      </c>
      <c r="DF4185" s="1">
        <v>2.6227634223434535</v>
      </c>
      <c r="DK4185" s="1">
        <f t="shared" si="66"/>
        <v>19.158106018054831</v>
      </c>
    </row>
    <row r="4186" spans="1:115" hidden="1" x14ac:dyDescent="0.25">
      <c r="A4186" s="1" t="s">
        <v>480</v>
      </c>
      <c r="B4186" s="1" t="s">
        <v>424</v>
      </c>
      <c r="C4186" s="18" t="s">
        <v>410</v>
      </c>
      <c r="D4186" s="84">
        <f t="shared" si="68"/>
        <v>2020</v>
      </c>
      <c r="E4186" s="75">
        <v>44144</v>
      </c>
      <c r="AJ4186" s="14"/>
      <c r="AK4186" s="19"/>
      <c r="AL4186" s="19"/>
      <c r="AM4186" s="50"/>
      <c r="AN4186" s="50"/>
      <c r="AO4186" s="21"/>
      <c r="AX4186" s="18"/>
      <c r="DE4186" s="1">
        <v>18.181455910932137</v>
      </c>
      <c r="DF4186" s="1">
        <v>2.2235845676932904</v>
      </c>
      <c r="DK4186" s="1">
        <f t="shared" si="66"/>
        <v>20.405040478625427</v>
      </c>
    </row>
    <row r="4187" spans="1:115" hidden="1" x14ac:dyDescent="0.25">
      <c r="A4187" s="1" t="s">
        <v>480</v>
      </c>
      <c r="B4187" s="1" t="s">
        <v>424</v>
      </c>
      <c r="C4187" s="18" t="s">
        <v>411</v>
      </c>
      <c r="D4187" s="84">
        <f t="shared" si="68"/>
        <v>2020</v>
      </c>
      <c r="E4187" s="75">
        <v>44144</v>
      </c>
      <c r="AJ4187" s="14"/>
      <c r="AK4187" s="19"/>
      <c r="AL4187" s="19"/>
      <c r="AM4187" s="50"/>
      <c r="AN4187" s="50"/>
      <c r="AO4187" s="21"/>
      <c r="AX4187" s="18"/>
      <c r="DE4187" s="1">
        <v>17.703904132768059</v>
      </c>
      <c r="DF4187" s="1">
        <v>3.4107095610336797</v>
      </c>
      <c r="DK4187" s="1">
        <f t="shared" si="66"/>
        <v>21.11461369380174</v>
      </c>
    </row>
    <row r="4188" spans="1:115" hidden="1" x14ac:dyDescent="0.25">
      <c r="A4188" s="1" t="s">
        <v>480</v>
      </c>
      <c r="B4188" s="1" t="s">
        <v>424</v>
      </c>
      <c r="C4188" s="18" t="s">
        <v>412</v>
      </c>
      <c r="D4188" s="84">
        <f t="shared" si="68"/>
        <v>2020</v>
      </c>
      <c r="E4188" s="75">
        <v>44144</v>
      </c>
      <c r="AJ4188" s="14"/>
      <c r="AK4188" s="19"/>
      <c r="AL4188" s="19"/>
      <c r="AM4188" s="50"/>
      <c r="AN4188" s="50"/>
      <c r="AO4188" s="21"/>
      <c r="AX4188" s="18"/>
      <c r="DE4188" s="1">
        <v>43.18040236985555</v>
      </c>
      <c r="DF4188" s="1">
        <v>12.712717316724332</v>
      </c>
      <c r="DK4188" s="1">
        <f t="shared" si="66"/>
        <v>55.89311968657988</v>
      </c>
    </row>
    <row r="4189" spans="1:115" hidden="1" x14ac:dyDescent="0.25">
      <c r="A4189" s="1" t="s">
        <v>480</v>
      </c>
      <c r="B4189" s="1" t="s">
        <v>424</v>
      </c>
      <c r="C4189" s="18" t="s">
        <v>413</v>
      </c>
      <c r="D4189" s="84">
        <f t="shared" si="68"/>
        <v>2020</v>
      </c>
      <c r="E4189" s="75">
        <v>44144</v>
      </c>
      <c r="AJ4189" s="14"/>
      <c r="AK4189" s="19"/>
      <c r="AL4189" s="19"/>
      <c r="AM4189" s="50"/>
      <c r="AN4189" s="50"/>
      <c r="AO4189" s="21"/>
      <c r="AX4189" s="18"/>
      <c r="DE4189" s="1">
        <v>13.76742471332223</v>
      </c>
      <c r="DF4189" s="1">
        <v>4.0432088419006007</v>
      </c>
      <c r="DK4189" s="1">
        <f t="shared" si="66"/>
        <v>17.810633555222829</v>
      </c>
    </row>
    <row r="4190" spans="1:115" hidden="1" x14ac:dyDescent="0.25">
      <c r="A4190" s="1" t="s">
        <v>480</v>
      </c>
      <c r="B4190" s="1" t="s">
        <v>424</v>
      </c>
      <c r="C4190" s="18" t="s">
        <v>414</v>
      </c>
      <c r="D4190" s="84">
        <f t="shared" si="68"/>
        <v>2020</v>
      </c>
      <c r="E4190" s="75">
        <v>44144</v>
      </c>
      <c r="AJ4190" s="14"/>
      <c r="AK4190" s="19"/>
      <c r="AL4190" s="19"/>
      <c r="AM4190" s="50"/>
      <c r="AN4190" s="50"/>
      <c r="AO4190" s="21"/>
      <c r="AX4190" s="18"/>
      <c r="DE4190" s="1">
        <v>10.801552536173189</v>
      </c>
      <c r="DF4190" s="1">
        <v>3.2424431890250016</v>
      </c>
      <c r="DK4190" s="1">
        <f t="shared" si="66"/>
        <v>14.04399572519819</v>
      </c>
    </row>
    <row r="4191" spans="1:115" hidden="1" x14ac:dyDescent="0.25">
      <c r="A4191" s="1" t="s">
        <v>480</v>
      </c>
      <c r="B4191" s="1" t="s">
        <v>424</v>
      </c>
      <c r="C4191" s="18" t="s">
        <v>415</v>
      </c>
      <c r="D4191" s="84">
        <f t="shared" si="68"/>
        <v>2020</v>
      </c>
      <c r="E4191" s="75">
        <v>44144</v>
      </c>
      <c r="AJ4191" s="14"/>
      <c r="AK4191" s="19"/>
      <c r="AL4191" s="19"/>
      <c r="AM4191" s="50"/>
      <c r="AN4191" s="50"/>
      <c r="AO4191" s="21"/>
      <c r="AX4191" s="18"/>
      <c r="DE4191" s="1">
        <v>13.044795901370978</v>
      </c>
      <c r="DF4191" s="1">
        <v>2.1710952948172033</v>
      </c>
      <c r="DK4191" s="1">
        <f t="shared" si="66"/>
        <v>15.215891196188181</v>
      </c>
    </row>
    <row r="4192" spans="1:115" hidden="1" x14ac:dyDescent="0.25">
      <c r="A4192" s="1" t="s">
        <v>480</v>
      </c>
      <c r="B4192" s="1" t="s">
        <v>424</v>
      </c>
      <c r="C4192" s="18" t="s">
        <v>416</v>
      </c>
      <c r="D4192" s="84">
        <f t="shared" si="68"/>
        <v>2020</v>
      </c>
      <c r="E4192" s="75">
        <v>44144</v>
      </c>
      <c r="AJ4192" s="14"/>
      <c r="AK4192" s="19"/>
      <c r="AL4192" s="19"/>
      <c r="AM4192" s="50"/>
      <c r="AN4192" s="50"/>
      <c r="AO4192" s="21"/>
      <c r="AX4192" s="18"/>
      <c r="DE4192" s="1">
        <v>43.18040236985555</v>
      </c>
      <c r="DF4192" s="1">
        <v>12.712717316724332</v>
      </c>
      <c r="DK4192" s="1">
        <f t="shared" si="66"/>
        <v>55.89311968657988</v>
      </c>
    </row>
    <row r="4193" spans="1:117" hidden="1" x14ac:dyDescent="0.25">
      <c r="A4193" s="1" t="s">
        <v>480</v>
      </c>
      <c r="B4193" s="1" t="s">
        <v>424</v>
      </c>
      <c r="C4193" t="s">
        <v>451</v>
      </c>
      <c r="D4193" s="84">
        <f t="shared" si="68"/>
        <v>2020</v>
      </c>
      <c r="E4193" s="3">
        <v>44061</v>
      </c>
      <c r="AJ4193" s="14"/>
      <c r="AK4193" s="14"/>
      <c r="AL4193" s="14"/>
      <c r="AO4193" s="15"/>
      <c r="AX4193" s="24"/>
      <c r="DE4193" s="1">
        <v>59.339787174545897</v>
      </c>
      <c r="DF4193" s="1">
        <v>16.231791900046488</v>
      </c>
      <c r="DH4193" s="1">
        <v>14.589638011894195</v>
      </c>
      <c r="DK4193" s="1">
        <f t="shared" si="66"/>
        <v>75.571579074592393</v>
      </c>
      <c r="DM4193" s="1">
        <f>DE4193+DF4193+DH4193</f>
        <v>90.161217086486587</v>
      </c>
    </row>
    <row r="4194" spans="1:117" hidden="1" x14ac:dyDescent="0.25">
      <c r="A4194" s="1" t="s">
        <v>480</v>
      </c>
      <c r="B4194" s="1" t="s">
        <v>424</v>
      </c>
      <c r="C4194" t="s">
        <v>452</v>
      </c>
      <c r="D4194" s="84">
        <f t="shared" si="68"/>
        <v>2020</v>
      </c>
      <c r="E4194" s="3">
        <v>44061</v>
      </c>
      <c r="AJ4194" s="14"/>
      <c r="AK4194" s="14"/>
      <c r="AL4194" s="14"/>
      <c r="AO4194" s="15"/>
      <c r="AX4194" s="24"/>
      <c r="DE4194" s="1">
        <v>60.662513676436305</v>
      </c>
      <c r="DF4194" s="1">
        <v>14.672254303891247</v>
      </c>
      <c r="DH4194" s="1">
        <v>9.5661618943226312</v>
      </c>
      <c r="DK4194" s="1">
        <f t="shared" si="66"/>
        <v>75.334767980327555</v>
      </c>
      <c r="DM4194" s="1">
        <f>DE4194+DF4194+DH4194</f>
        <v>84.900929874650188</v>
      </c>
    </row>
    <row r="4195" spans="1:117" hidden="1" x14ac:dyDescent="0.25">
      <c r="A4195" s="1" t="s">
        <v>480</v>
      </c>
      <c r="B4195" s="1" t="s">
        <v>424</v>
      </c>
      <c r="C4195" t="s">
        <v>452</v>
      </c>
      <c r="D4195" s="84">
        <f t="shared" si="68"/>
        <v>2020</v>
      </c>
      <c r="E4195" s="3">
        <v>44159</v>
      </c>
      <c r="AJ4195" s="14"/>
      <c r="AK4195" s="14"/>
      <c r="AL4195" s="14"/>
      <c r="AO4195" s="15"/>
      <c r="AX4195"/>
      <c r="DE4195" s="1">
        <v>12.761392642484241</v>
      </c>
      <c r="DF4195" s="1">
        <v>5.504244739349633</v>
      </c>
      <c r="DH4195" s="1">
        <v>2.3392602398652538</v>
      </c>
      <c r="DK4195" s="1">
        <f t="shared" si="66"/>
        <v>18.265637381833873</v>
      </c>
      <c r="DM4195" s="1">
        <f>DE4195+DF4195+DH4195</f>
        <v>20.604897621699127</v>
      </c>
    </row>
    <row r="4196" spans="1:117" hidden="1" x14ac:dyDescent="0.25">
      <c r="A4196" s="1" t="s">
        <v>480</v>
      </c>
      <c r="B4196" s="1" t="s">
        <v>424</v>
      </c>
      <c r="C4196" t="s">
        <v>451</v>
      </c>
      <c r="D4196" s="84">
        <f t="shared" si="68"/>
        <v>2020</v>
      </c>
      <c r="E4196" s="3">
        <v>44159</v>
      </c>
      <c r="AJ4196" s="14"/>
      <c r="AK4196" s="14"/>
      <c r="AL4196" s="14"/>
      <c r="AO4196" s="15"/>
      <c r="AX4196"/>
      <c r="DE4196" s="1">
        <v>4.1877799366984956</v>
      </c>
      <c r="DF4196" s="1">
        <v>1.7560422848396857</v>
      </c>
      <c r="DH4196" s="1">
        <v>1.1592837341827698</v>
      </c>
      <c r="DK4196" s="1">
        <f t="shared" si="66"/>
        <v>5.9438222215381815</v>
      </c>
      <c r="DM4196" s="1">
        <f>DE4196+DF4196+DH4196</f>
        <v>7.1031059557209515</v>
      </c>
    </row>
    <row r="4197" spans="1:117" hidden="1" x14ac:dyDescent="0.25">
      <c r="A4197" s="1" t="s">
        <v>480</v>
      </c>
      <c r="B4197" s="1" t="s">
        <v>424</v>
      </c>
      <c r="C4197" s="28" t="s">
        <v>417</v>
      </c>
      <c r="D4197" s="84">
        <f t="shared" si="68"/>
        <v>2021</v>
      </c>
      <c r="E4197" s="77">
        <v>44484</v>
      </c>
      <c r="AJ4197" s="14"/>
      <c r="AK4197" s="110">
        <v>20.746268656716417</v>
      </c>
      <c r="AL4197" s="119">
        <f t="shared" ref="AL4197:AL4211" si="69">AK4197/100</f>
        <v>0.20746268656716416</v>
      </c>
      <c r="AM4197" s="110">
        <v>1.0879552238805972</v>
      </c>
      <c r="AN4197" s="110">
        <v>1.0879552238805972</v>
      </c>
      <c r="AO4197" s="30">
        <v>5.1574999999999996E-2</v>
      </c>
      <c r="AX4197" s="28"/>
    </row>
    <row r="4198" spans="1:117" hidden="1" x14ac:dyDescent="0.25">
      <c r="A4198" s="1" t="s">
        <v>480</v>
      </c>
      <c r="B4198" s="1" t="s">
        <v>424</v>
      </c>
      <c r="C4198" s="28" t="s">
        <v>417</v>
      </c>
      <c r="D4198" s="84">
        <f t="shared" si="68"/>
        <v>2021</v>
      </c>
      <c r="E4198" s="77">
        <v>44509</v>
      </c>
      <c r="AJ4198" s="14"/>
      <c r="AK4198" s="110">
        <v>275.02950067846962</v>
      </c>
      <c r="AL4198" s="119">
        <f t="shared" si="69"/>
        <v>2.7502950067846963</v>
      </c>
      <c r="AM4198" s="110">
        <v>11.562693499914454</v>
      </c>
      <c r="AN4198" s="110">
        <v>11.562693499914454</v>
      </c>
      <c r="AO4198" s="30">
        <v>4.2625000000000003E-2</v>
      </c>
      <c r="AX4198" s="28"/>
    </row>
    <row r="4199" spans="1:117" hidden="1" x14ac:dyDescent="0.25">
      <c r="A4199" s="1" t="s">
        <v>480</v>
      </c>
      <c r="B4199" s="1" t="s">
        <v>424</v>
      </c>
      <c r="C4199" s="28" t="s">
        <v>417</v>
      </c>
      <c r="D4199" s="84">
        <f t="shared" si="68"/>
        <v>2021</v>
      </c>
      <c r="E4199" s="77">
        <v>44526</v>
      </c>
      <c r="AJ4199" s="14"/>
      <c r="AK4199" s="110">
        <v>754.19034052575705</v>
      </c>
      <c r="AL4199" s="119">
        <f t="shared" si="69"/>
        <v>7.5419034052575702</v>
      </c>
      <c r="AM4199" s="110">
        <v>21.432871135164472</v>
      </c>
      <c r="AN4199" s="110">
        <v>21.432871135164472</v>
      </c>
      <c r="AO4199" s="30">
        <v>2.8625000000000001E-2</v>
      </c>
      <c r="AX4199" s="28"/>
    </row>
    <row r="4200" spans="1:117" hidden="1" x14ac:dyDescent="0.25">
      <c r="A4200" s="1" t="s">
        <v>480</v>
      </c>
      <c r="B4200" s="1" t="s">
        <v>424</v>
      </c>
      <c r="C4200" s="28" t="s">
        <v>417</v>
      </c>
      <c r="D4200" s="84">
        <f t="shared" si="68"/>
        <v>2022</v>
      </c>
      <c r="E4200" s="77">
        <v>44601</v>
      </c>
      <c r="AJ4200" s="14"/>
      <c r="AK4200" s="110">
        <v>1711.5272344751215</v>
      </c>
      <c r="AL4200" s="119">
        <f t="shared" si="69"/>
        <v>17.115272344751215</v>
      </c>
      <c r="AM4200" s="110">
        <v>27.133280767084624</v>
      </c>
      <c r="AN4200" s="110">
        <v>27.133280767084624</v>
      </c>
      <c r="AO4200" s="30">
        <v>1.5900000000000001E-2</v>
      </c>
      <c r="AX4200" s="28"/>
    </row>
    <row r="4201" spans="1:117" hidden="1" x14ac:dyDescent="0.25">
      <c r="A4201" s="1" t="s">
        <v>480</v>
      </c>
      <c r="B4201" s="1" t="s">
        <v>424</v>
      </c>
      <c r="C4201" s="28" t="s">
        <v>418</v>
      </c>
      <c r="D4201" s="84">
        <f t="shared" si="68"/>
        <v>2021</v>
      </c>
      <c r="E4201" s="77">
        <v>44484</v>
      </c>
      <c r="AJ4201" s="14"/>
      <c r="AK4201" s="110">
        <v>38.805970149253731</v>
      </c>
      <c r="AL4201" s="119">
        <f t="shared" si="69"/>
        <v>0.38805970149253732</v>
      </c>
      <c r="AM4201" s="110">
        <v>2.0147810945273634</v>
      </c>
      <c r="AN4201" s="110">
        <v>2.0147810945273634</v>
      </c>
      <c r="AO4201" s="30">
        <v>5.0650000000000001E-2</v>
      </c>
      <c r="AX4201" s="28"/>
    </row>
    <row r="4202" spans="1:117" hidden="1" x14ac:dyDescent="0.25">
      <c r="A4202" s="1" t="s">
        <v>480</v>
      </c>
      <c r="B4202" s="1" t="s">
        <v>424</v>
      </c>
      <c r="C4202" s="28" t="s">
        <v>418</v>
      </c>
      <c r="D4202" s="84">
        <f t="shared" si="68"/>
        <v>2021</v>
      </c>
      <c r="E4202" s="77">
        <v>44509</v>
      </c>
      <c r="AJ4202" s="14"/>
      <c r="AK4202" s="110">
        <v>337.79651115969835</v>
      </c>
      <c r="AL4202" s="119">
        <f t="shared" si="69"/>
        <v>3.3779651115969838</v>
      </c>
      <c r="AM4202" s="110">
        <v>13.028346145598373</v>
      </c>
      <c r="AN4202" s="110">
        <v>13.028346145598373</v>
      </c>
      <c r="AO4202" s="30">
        <v>3.8599999999999995E-2</v>
      </c>
      <c r="AX4202" s="28"/>
    </row>
    <row r="4203" spans="1:117" hidden="1" x14ac:dyDescent="0.25">
      <c r="A4203" s="1" t="s">
        <v>480</v>
      </c>
      <c r="B4203" s="1" t="s">
        <v>424</v>
      </c>
      <c r="C4203" s="28" t="s">
        <v>418</v>
      </c>
      <c r="D4203" s="84">
        <f t="shared" si="68"/>
        <v>2021</v>
      </c>
      <c r="E4203" s="77">
        <v>44526</v>
      </c>
      <c r="AJ4203" s="14"/>
      <c r="AK4203" s="110">
        <v>736.94606274495504</v>
      </c>
      <c r="AL4203" s="119">
        <f t="shared" si="69"/>
        <v>7.3694606274495502</v>
      </c>
      <c r="AM4203" s="110">
        <v>20.201954160216907</v>
      </c>
      <c r="AN4203" s="110">
        <v>20.201954160216907</v>
      </c>
      <c r="AO4203" s="30">
        <v>2.7549999999999998E-2</v>
      </c>
      <c r="AX4203" s="28"/>
    </row>
    <row r="4204" spans="1:117" hidden="1" x14ac:dyDescent="0.25">
      <c r="A4204" s="1" t="s">
        <v>480</v>
      </c>
      <c r="B4204" s="1" t="s">
        <v>424</v>
      </c>
      <c r="C4204" s="28" t="s">
        <v>418</v>
      </c>
      <c r="D4204" s="84">
        <f t="shared" si="68"/>
        <v>2022</v>
      </c>
      <c r="E4204" s="77">
        <v>44601</v>
      </c>
      <c r="AJ4204" s="14"/>
      <c r="AK4204" s="110">
        <v>1864.5489915372375</v>
      </c>
      <c r="AL4204" s="119">
        <f t="shared" si="69"/>
        <v>18.645489915372377</v>
      </c>
      <c r="AM4204" s="110">
        <v>30.000477057934511</v>
      </c>
      <c r="AN4204" s="110">
        <v>30.000477057934511</v>
      </c>
      <c r="AO4204" s="30">
        <v>1.61E-2</v>
      </c>
      <c r="AX4204" s="28"/>
    </row>
    <row r="4205" spans="1:117" hidden="1" x14ac:dyDescent="0.25">
      <c r="A4205" s="1" t="s">
        <v>480</v>
      </c>
      <c r="B4205" s="1" t="s">
        <v>424</v>
      </c>
      <c r="C4205" s="28" t="s">
        <v>419</v>
      </c>
      <c r="D4205" s="84">
        <f t="shared" si="68"/>
        <v>2021</v>
      </c>
      <c r="E4205" s="77">
        <v>44467</v>
      </c>
      <c r="AJ4205" s="14"/>
      <c r="AK4205" s="111">
        <v>0</v>
      </c>
      <c r="AL4205" s="119">
        <f t="shared" si="69"/>
        <v>0</v>
      </c>
      <c r="AM4205" s="111">
        <v>0</v>
      </c>
      <c r="AN4205" s="111">
        <v>0</v>
      </c>
      <c r="AO4205" s="30"/>
      <c r="AX4205" s="28">
        <v>0</v>
      </c>
    </row>
    <row r="4206" spans="1:117" hidden="1" x14ac:dyDescent="0.25">
      <c r="A4206" s="1" t="s">
        <v>480</v>
      </c>
      <c r="B4206" s="1" t="s">
        <v>424</v>
      </c>
      <c r="C4206" s="28" t="s">
        <v>419</v>
      </c>
      <c r="D4206" s="84">
        <f t="shared" si="68"/>
        <v>2021</v>
      </c>
      <c r="E4206" s="77">
        <v>44477</v>
      </c>
      <c r="AJ4206" s="14"/>
      <c r="AK4206" s="111">
        <v>0</v>
      </c>
      <c r="AL4206" s="119">
        <f t="shared" si="69"/>
        <v>0</v>
      </c>
      <c r="AM4206" s="111">
        <v>0</v>
      </c>
      <c r="AN4206" s="111">
        <v>0</v>
      </c>
      <c r="AO4206" s="30"/>
      <c r="AX4206" s="28">
        <v>0</v>
      </c>
    </row>
    <row r="4207" spans="1:117" hidden="1" x14ac:dyDescent="0.25">
      <c r="A4207" s="1" t="s">
        <v>480</v>
      </c>
      <c r="B4207" s="1" t="s">
        <v>424</v>
      </c>
      <c r="C4207" s="28" t="s">
        <v>419</v>
      </c>
      <c r="D4207" s="84">
        <f t="shared" si="68"/>
        <v>2021</v>
      </c>
      <c r="E4207" s="77">
        <v>44484</v>
      </c>
      <c r="AJ4207" s="14"/>
      <c r="AK4207" s="111">
        <v>0</v>
      </c>
      <c r="AL4207" s="119">
        <f t="shared" si="69"/>
        <v>0</v>
      </c>
      <c r="AM4207" s="111">
        <v>0</v>
      </c>
      <c r="AN4207" s="111">
        <v>0</v>
      </c>
      <c r="AO4207" s="30"/>
      <c r="AX4207" s="28">
        <v>0</v>
      </c>
    </row>
    <row r="4208" spans="1:117" hidden="1" x14ac:dyDescent="0.25">
      <c r="A4208" s="1" t="s">
        <v>480</v>
      </c>
      <c r="B4208" s="1" t="s">
        <v>424</v>
      </c>
      <c r="C4208" s="28" t="s">
        <v>419</v>
      </c>
      <c r="D4208" s="84">
        <f t="shared" si="68"/>
        <v>2021</v>
      </c>
      <c r="E4208" s="77">
        <v>44490</v>
      </c>
      <c r="AJ4208" s="14"/>
      <c r="AK4208" s="111">
        <v>0</v>
      </c>
      <c r="AL4208" s="119">
        <f t="shared" si="69"/>
        <v>0</v>
      </c>
      <c r="AM4208" s="111">
        <v>0</v>
      </c>
      <c r="AN4208" s="111">
        <v>0</v>
      </c>
      <c r="AO4208" s="30"/>
      <c r="AX4208" s="28">
        <v>0</v>
      </c>
    </row>
    <row r="4209" spans="1:50" hidden="1" x14ac:dyDescent="0.25">
      <c r="A4209" s="1" t="s">
        <v>480</v>
      </c>
      <c r="B4209" s="1" t="s">
        <v>424</v>
      </c>
      <c r="C4209" s="28" t="s">
        <v>419</v>
      </c>
      <c r="D4209" s="84">
        <f t="shared" si="68"/>
        <v>2021</v>
      </c>
      <c r="E4209" s="77">
        <v>44502</v>
      </c>
      <c r="AJ4209" s="14"/>
      <c r="AK4209" s="111">
        <v>0</v>
      </c>
      <c r="AL4209" s="119">
        <f t="shared" si="69"/>
        <v>0</v>
      </c>
      <c r="AM4209" s="111">
        <v>0</v>
      </c>
      <c r="AN4209" s="111">
        <v>0</v>
      </c>
      <c r="AO4209" s="30"/>
      <c r="AX4209" s="28">
        <v>0</v>
      </c>
    </row>
    <row r="4210" spans="1:50" hidden="1" x14ac:dyDescent="0.25">
      <c r="A4210" s="1" t="s">
        <v>480</v>
      </c>
      <c r="B4210" s="1" t="s">
        <v>424</v>
      </c>
      <c r="C4210" s="28" t="s">
        <v>419</v>
      </c>
      <c r="D4210" s="84">
        <f t="shared" si="68"/>
        <v>2021</v>
      </c>
      <c r="E4210" s="77">
        <v>44509</v>
      </c>
      <c r="AJ4210" s="14"/>
      <c r="AK4210" s="111">
        <v>0</v>
      </c>
      <c r="AL4210" s="119">
        <f t="shared" si="69"/>
        <v>0</v>
      </c>
      <c r="AM4210" s="111">
        <v>0</v>
      </c>
      <c r="AN4210" s="111">
        <v>0</v>
      </c>
      <c r="AO4210" s="30"/>
      <c r="AX4210" s="28">
        <v>0</v>
      </c>
    </row>
    <row r="4211" spans="1:50" hidden="1" x14ac:dyDescent="0.25">
      <c r="A4211" s="1" t="s">
        <v>480</v>
      </c>
      <c r="B4211" s="1" t="s">
        <v>424</v>
      </c>
      <c r="C4211" s="28" t="s">
        <v>419</v>
      </c>
      <c r="D4211" s="84">
        <f t="shared" si="68"/>
        <v>2021</v>
      </c>
      <c r="E4211" s="77">
        <v>44524</v>
      </c>
      <c r="AJ4211" s="14"/>
      <c r="AK4211" s="111">
        <v>0</v>
      </c>
      <c r="AL4211" s="119">
        <f t="shared" si="69"/>
        <v>0</v>
      </c>
      <c r="AM4211" s="111">
        <v>0</v>
      </c>
      <c r="AN4211" s="111">
        <v>0</v>
      </c>
      <c r="AO4211" s="30"/>
      <c r="AX4211" s="28">
        <v>0</v>
      </c>
    </row>
    <row r="4212" spans="1:50" hidden="1" x14ac:dyDescent="0.25">
      <c r="A4212" s="1" t="s">
        <v>480</v>
      </c>
      <c r="B4212" s="1" t="s">
        <v>424</v>
      </c>
      <c r="C4212" s="18" t="s">
        <v>417</v>
      </c>
      <c r="D4212" s="84">
        <f t="shared" si="68"/>
        <v>2021</v>
      </c>
      <c r="E4212" s="75">
        <v>44467</v>
      </c>
      <c r="AJ4212" s="14"/>
      <c r="AK4212" s="19"/>
      <c r="AL4212" s="19"/>
      <c r="AM4212" s="50"/>
      <c r="AN4212" s="50"/>
      <c r="AO4212" s="21"/>
      <c r="AX4212" s="20">
        <v>3.7717063419373642E-2</v>
      </c>
    </row>
    <row r="4213" spans="1:50" hidden="1" x14ac:dyDescent="0.25">
      <c r="A4213" s="1" t="s">
        <v>480</v>
      </c>
      <c r="B4213" s="1" t="s">
        <v>424</v>
      </c>
      <c r="C4213" s="18" t="s">
        <v>417</v>
      </c>
      <c r="D4213" s="84">
        <f t="shared" si="68"/>
        <v>2021</v>
      </c>
      <c r="E4213" s="75">
        <v>44477</v>
      </c>
      <c r="AJ4213" s="14"/>
      <c r="AK4213" s="19"/>
      <c r="AL4213" s="19"/>
      <c r="AM4213" s="50"/>
      <c r="AN4213" s="50"/>
      <c r="AO4213" s="21"/>
      <c r="AX4213" s="20">
        <v>5.396804291810349E-2</v>
      </c>
    </row>
    <row r="4214" spans="1:50" hidden="1" x14ac:dyDescent="0.25">
      <c r="A4214" s="1" t="s">
        <v>480</v>
      </c>
      <c r="B4214" s="1" t="s">
        <v>424</v>
      </c>
      <c r="C4214" s="18" t="s">
        <v>417</v>
      </c>
      <c r="D4214" s="84">
        <f t="shared" si="68"/>
        <v>2021</v>
      </c>
      <c r="E4214" s="75">
        <v>44484</v>
      </c>
      <c r="AJ4214" s="14"/>
      <c r="AK4214" s="19"/>
      <c r="AL4214" s="19"/>
      <c r="AM4214" s="50"/>
      <c r="AN4214" s="50"/>
      <c r="AO4214" s="21"/>
      <c r="AX4214" s="20">
        <v>0.19716013482554781</v>
      </c>
    </row>
    <row r="4215" spans="1:50" hidden="1" x14ac:dyDescent="0.25">
      <c r="A4215" s="1" t="s">
        <v>480</v>
      </c>
      <c r="B4215" s="1" t="s">
        <v>424</v>
      </c>
      <c r="C4215" s="18" t="s">
        <v>417</v>
      </c>
      <c r="D4215" s="84">
        <f t="shared" si="68"/>
        <v>2021</v>
      </c>
      <c r="E4215" s="75">
        <v>44490</v>
      </c>
      <c r="AJ4215" s="14"/>
      <c r="AK4215" s="19"/>
      <c r="AL4215" s="19"/>
      <c r="AM4215" s="50"/>
      <c r="AN4215" s="50"/>
      <c r="AO4215" s="21"/>
      <c r="AX4215" s="20">
        <v>0.35986240411597931</v>
      </c>
    </row>
    <row r="4216" spans="1:50" hidden="1" x14ac:dyDescent="0.25">
      <c r="A4216" s="1" t="s">
        <v>480</v>
      </c>
      <c r="B4216" s="1" t="s">
        <v>424</v>
      </c>
      <c r="C4216" s="18" t="s">
        <v>417</v>
      </c>
      <c r="D4216" s="84">
        <f t="shared" si="68"/>
        <v>2021</v>
      </c>
      <c r="E4216" s="75">
        <v>44502</v>
      </c>
      <c r="AJ4216" s="14"/>
      <c r="AK4216" s="19"/>
      <c r="AL4216" s="19"/>
      <c r="AM4216" s="50"/>
      <c r="AN4216" s="50"/>
      <c r="AO4216" s="21"/>
      <c r="AX4216" s="20">
        <v>0.80560642300421792</v>
      </c>
    </row>
    <row r="4217" spans="1:50" hidden="1" x14ac:dyDescent="0.25">
      <c r="A4217" s="1" t="s">
        <v>480</v>
      </c>
      <c r="B4217" s="1" t="s">
        <v>424</v>
      </c>
      <c r="C4217" s="18" t="s">
        <v>417</v>
      </c>
      <c r="D4217" s="84">
        <f t="shared" si="68"/>
        <v>2021</v>
      </c>
      <c r="E4217" s="75">
        <v>44509</v>
      </c>
      <c r="AJ4217" s="14"/>
      <c r="AK4217" s="19"/>
      <c r="AL4217" s="19"/>
      <c r="AM4217" s="50"/>
      <c r="AN4217" s="50"/>
      <c r="AO4217" s="21"/>
      <c r="AX4217" s="20">
        <v>0.93903136220621142</v>
      </c>
    </row>
    <row r="4218" spans="1:50" hidden="1" x14ac:dyDescent="0.25">
      <c r="A4218" s="1" t="s">
        <v>480</v>
      </c>
      <c r="B4218" s="1" t="s">
        <v>424</v>
      </c>
      <c r="C4218" s="18" t="s">
        <v>417</v>
      </c>
      <c r="D4218" s="84">
        <f t="shared" si="68"/>
        <v>2021</v>
      </c>
      <c r="E4218" s="75">
        <v>44524</v>
      </c>
      <c r="AJ4218" s="14"/>
      <c r="AK4218" s="19"/>
      <c r="AL4218" s="19"/>
      <c r="AM4218" s="50"/>
      <c r="AN4218" s="50"/>
      <c r="AO4218" s="21"/>
      <c r="AX4218" s="20">
        <v>0.97673760325261672</v>
      </c>
    </row>
    <row r="4219" spans="1:50" hidden="1" x14ac:dyDescent="0.25">
      <c r="A4219" s="1" t="s">
        <v>480</v>
      </c>
      <c r="B4219" s="1" t="s">
        <v>424</v>
      </c>
      <c r="C4219" s="28" t="s">
        <v>418</v>
      </c>
      <c r="D4219" s="84">
        <f t="shared" si="68"/>
        <v>2021</v>
      </c>
      <c r="E4219" s="77">
        <v>44467</v>
      </c>
      <c r="AJ4219" s="14"/>
      <c r="AK4219" s="29"/>
      <c r="AL4219" s="29"/>
      <c r="AM4219" s="110"/>
      <c r="AN4219" s="110"/>
      <c r="AO4219" s="30"/>
      <c r="AX4219" s="31">
        <v>8.1219090658841683E-2</v>
      </c>
    </row>
    <row r="4220" spans="1:50" hidden="1" x14ac:dyDescent="0.25">
      <c r="A4220" s="1" t="s">
        <v>480</v>
      </c>
      <c r="B4220" s="1" t="s">
        <v>424</v>
      </c>
      <c r="C4220" s="28" t="s">
        <v>418</v>
      </c>
      <c r="D4220" s="84">
        <f t="shared" si="68"/>
        <v>2021</v>
      </c>
      <c r="E4220" s="77">
        <v>44477</v>
      </c>
      <c r="AJ4220" s="14"/>
      <c r="AK4220" s="29"/>
      <c r="AL4220" s="29"/>
      <c r="AM4220" s="110"/>
      <c r="AN4220" s="110"/>
      <c r="AO4220" s="30"/>
      <c r="AX4220" s="31">
        <v>9.4507668002183284E-2</v>
      </c>
    </row>
    <row r="4221" spans="1:50" hidden="1" x14ac:dyDescent="0.25">
      <c r="A4221" s="1" t="s">
        <v>480</v>
      </c>
      <c r="B4221" s="1" t="s">
        <v>424</v>
      </c>
      <c r="C4221" s="28" t="s">
        <v>418</v>
      </c>
      <c r="D4221" s="84">
        <f t="shared" si="68"/>
        <v>2021</v>
      </c>
      <c r="E4221" s="77">
        <v>44484</v>
      </c>
      <c r="AJ4221" s="14"/>
      <c r="AK4221" s="29"/>
      <c r="AL4221" s="29"/>
      <c r="AM4221" s="110"/>
      <c r="AN4221" s="110"/>
      <c r="AO4221" s="30"/>
      <c r="AX4221" s="31">
        <v>0.33500679050710097</v>
      </c>
    </row>
    <row r="4222" spans="1:50" hidden="1" x14ac:dyDescent="0.25">
      <c r="A4222" s="1" t="s">
        <v>480</v>
      </c>
      <c r="B4222" s="1" t="s">
        <v>424</v>
      </c>
      <c r="C4222" s="28" t="s">
        <v>418</v>
      </c>
      <c r="D4222" s="84">
        <f t="shared" si="68"/>
        <v>2021</v>
      </c>
      <c r="E4222" s="77">
        <v>44490</v>
      </c>
      <c r="AJ4222" s="14"/>
      <c r="AK4222" s="29"/>
      <c r="AL4222" s="29"/>
      <c r="AM4222" s="110"/>
      <c r="AN4222" s="110"/>
      <c r="AO4222" s="30"/>
      <c r="AX4222" s="31">
        <v>0.6210006390445818</v>
      </c>
    </row>
    <row r="4223" spans="1:50" hidden="1" x14ac:dyDescent="0.25">
      <c r="A4223" s="1" t="s">
        <v>480</v>
      </c>
      <c r="B4223" s="1" t="s">
        <v>424</v>
      </c>
      <c r="C4223" s="28" t="s">
        <v>418</v>
      </c>
      <c r="D4223" s="84">
        <f t="shared" si="68"/>
        <v>2021</v>
      </c>
      <c r="E4223" s="77">
        <v>44502</v>
      </c>
      <c r="AJ4223" s="14"/>
      <c r="AK4223" s="29"/>
      <c r="AL4223" s="29"/>
      <c r="AM4223" s="110"/>
      <c r="AN4223" s="110"/>
      <c r="AO4223" s="30"/>
      <c r="AX4223" s="31">
        <v>0.86564683937208309</v>
      </c>
    </row>
    <row r="4224" spans="1:50" hidden="1" x14ac:dyDescent="0.25">
      <c r="A4224" s="1" t="s">
        <v>480</v>
      </c>
      <c r="B4224" s="1" t="s">
        <v>424</v>
      </c>
      <c r="C4224" s="28" t="s">
        <v>418</v>
      </c>
      <c r="D4224" s="84">
        <f t="shared" si="68"/>
        <v>2021</v>
      </c>
      <c r="E4224" s="77">
        <v>44509</v>
      </c>
      <c r="AJ4224" s="14"/>
      <c r="AK4224" s="29"/>
      <c r="AL4224" s="29"/>
      <c r="AM4224" s="110"/>
      <c r="AN4224" s="110"/>
      <c r="AO4224" s="30"/>
      <c r="AX4224" s="31">
        <v>0.9578256578701031</v>
      </c>
    </row>
    <row r="4225" spans="1:117" hidden="1" x14ac:dyDescent="0.25">
      <c r="A4225" s="1" t="s">
        <v>480</v>
      </c>
      <c r="B4225" s="1" t="s">
        <v>424</v>
      </c>
      <c r="C4225" s="28" t="s">
        <v>418</v>
      </c>
      <c r="D4225" s="84">
        <f t="shared" si="68"/>
        <v>2021</v>
      </c>
      <c r="E4225" s="77">
        <v>44524</v>
      </c>
      <c r="AJ4225" s="14"/>
      <c r="AK4225" s="29"/>
      <c r="AL4225" s="29"/>
      <c r="AM4225" s="110"/>
      <c r="AN4225" s="110"/>
      <c r="AO4225" s="30"/>
      <c r="AX4225" s="31">
        <v>0.98297568723960116</v>
      </c>
    </row>
    <row r="4226" spans="1:117" hidden="1" x14ac:dyDescent="0.25">
      <c r="A4226" s="1" t="s">
        <v>480</v>
      </c>
      <c r="B4226" s="1" t="s">
        <v>424</v>
      </c>
      <c r="C4226" s="33" t="s">
        <v>419</v>
      </c>
      <c r="D4226" s="84">
        <f t="shared" si="68"/>
        <v>2021</v>
      </c>
      <c r="E4226" s="74">
        <v>44435</v>
      </c>
      <c r="AJ4226" s="14"/>
      <c r="AK4226" s="55">
        <v>0</v>
      </c>
      <c r="AL4226" s="119">
        <f t="shared" ref="AL4226:AL4228" si="70">AK4226/100</f>
        <v>0</v>
      </c>
      <c r="AM4226" s="55">
        <v>0</v>
      </c>
      <c r="AN4226" s="55">
        <v>0</v>
      </c>
      <c r="AO4226" s="35"/>
      <c r="AX4226" s="34"/>
      <c r="DE4226" s="108">
        <v>125.560920461726</v>
      </c>
      <c r="DF4226" s="108">
        <v>36.850763627380474</v>
      </c>
      <c r="DG4226" s="66"/>
      <c r="DH4226" s="108">
        <v>43.632498891291959</v>
      </c>
      <c r="DK4226" s="66">
        <f t="shared" ref="DK4226:DK4234" si="71">DE4226+DF4226</f>
        <v>162.41168408910647</v>
      </c>
      <c r="DL4226" s="66"/>
      <c r="DM4226" s="66">
        <f t="shared" ref="DM4226:DM4234" si="72">DE4226+DF4226+DH4226</f>
        <v>206.04418298039843</v>
      </c>
    </row>
    <row r="4227" spans="1:117" hidden="1" x14ac:dyDescent="0.25">
      <c r="A4227" s="1" t="s">
        <v>480</v>
      </c>
      <c r="B4227" s="1" t="s">
        <v>424</v>
      </c>
      <c r="C4227" s="33" t="s">
        <v>419</v>
      </c>
      <c r="D4227" s="84">
        <f t="shared" si="68"/>
        <v>2021</v>
      </c>
      <c r="E4227" s="74">
        <v>44496</v>
      </c>
      <c r="AJ4227" s="14"/>
      <c r="AK4227" s="55">
        <v>0</v>
      </c>
      <c r="AL4227" s="119">
        <f t="shared" si="70"/>
        <v>0</v>
      </c>
      <c r="AM4227" s="55">
        <v>0</v>
      </c>
      <c r="AN4227" s="55">
        <v>0</v>
      </c>
      <c r="AO4227" s="35"/>
      <c r="AX4227" s="34"/>
      <c r="DE4227" s="66">
        <v>232.15075582297413</v>
      </c>
      <c r="DF4227" s="66">
        <v>77.511530948086516</v>
      </c>
      <c r="DG4227" s="66"/>
      <c r="DH4227" s="66">
        <v>103.57029186813369</v>
      </c>
      <c r="DK4227" s="66">
        <f t="shared" si="71"/>
        <v>309.66228677106062</v>
      </c>
      <c r="DL4227" s="66"/>
      <c r="DM4227" s="66">
        <f t="shared" si="72"/>
        <v>413.23257863919434</v>
      </c>
    </row>
    <row r="4228" spans="1:117" hidden="1" x14ac:dyDescent="0.25">
      <c r="A4228" s="1" t="s">
        <v>480</v>
      </c>
      <c r="B4228" s="1" t="s">
        <v>424</v>
      </c>
      <c r="C4228" s="33" t="s">
        <v>419</v>
      </c>
      <c r="D4228" s="84">
        <f t="shared" si="68"/>
        <v>2021</v>
      </c>
      <c r="E4228" s="74">
        <v>44525</v>
      </c>
      <c r="AJ4228" s="14"/>
      <c r="AK4228" s="55">
        <v>0</v>
      </c>
      <c r="AL4228" s="119">
        <f t="shared" si="70"/>
        <v>0</v>
      </c>
      <c r="AM4228" s="55">
        <v>0</v>
      </c>
      <c r="AN4228" s="55">
        <v>0</v>
      </c>
      <c r="AO4228" s="35"/>
      <c r="AX4228" s="34"/>
      <c r="DE4228" s="66">
        <v>242.5988865582207</v>
      </c>
      <c r="DF4228" s="66">
        <v>90.15530417888462</v>
      </c>
      <c r="DG4228" s="66"/>
      <c r="DH4228" s="66">
        <v>127.5309468133549</v>
      </c>
      <c r="DK4228" s="66">
        <f t="shared" si="71"/>
        <v>332.75419073710532</v>
      </c>
      <c r="DL4228" s="66"/>
      <c r="DM4228" s="66">
        <f t="shared" si="72"/>
        <v>460.28513755046021</v>
      </c>
    </row>
    <row r="4229" spans="1:117" hidden="1" x14ac:dyDescent="0.25">
      <c r="A4229" s="1" t="s">
        <v>480</v>
      </c>
      <c r="B4229" s="1" t="s">
        <v>424</v>
      </c>
      <c r="C4229" s="28" t="s">
        <v>417</v>
      </c>
      <c r="D4229" s="84">
        <f t="shared" si="68"/>
        <v>2021</v>
      </c>
      <c r="E4229" s="75">
        <v>44435</v>
      </c>
      <c r="AJ4229" s="14"/>
      <c r="AK4229" s="29"/>
      <c r="AL4229" s="29"/>
      <c r="AM4229" s="110"/>
      <c r="AN4229" s="110"/>
      <c r="AO4229" s="30"/>
      <c r="AX4229" s="31"/>
      <c r="DE4229" s="108">
        <v>125.56092046172614</v>
      </c>
      <c r="DF4229" s="108">
        <v>36.850763627380474</v>
      </c>
      <c r="DG4229" s="66"/>
      <c r="DH4229" s="108">
        <v>43.632498891291959</v>
      </c>
      <c r="DK4229" s="66">
        <f t="shared" si="71"/>
        <v>162.41168408910661</v>
      </c>
      <c r="DL4229" s="66"/>
      <c r="DM4229" s="66">
        <f t="shared" si="72"/>
        <v>206.04418298039857</v>
      </c>
    </row>
    <row r="4230" spans="1:117" hidden="1" x14ac:dyDescent="0.25">
      <c r="A4230" s="1" t="s">
        <v>480</v>
      </c>
      <c r="B4230" s="1" t="s">
        <v>424</v>
      </c>
      <c r="C4230" s="28" t="s">
        <v>417</v>
      </c>
      <c r="D4230" s="84">
        <f t="shared" si="68"/>
        <v>2021</v>
      </c>
      <c r="E4230" s="75">
        <v>44496</v>
      </c>
      <c r="AJ4230" s="14"/>
      <c r="AK4230" s="29"/>
      <c r="AL4230" s="29"/>
      <c r="AM4230" s="110"/>
      <c r="AN4230" s="110"/>
      <c r="AO4230" s="30"/>
      <c r="AX4230" s="31"/>
      <c r="DE4230" s="66">
        <v>169.49063002528783</v>
      </c>
      <c r="DF4230" s="66">
        <v>41.810215306820851</v>
      </c>
      <c r="DG4230" s="66"/>
      <c r="DH4230" s="66">
        <v>76.211347394587079</v>
      </c>
      <c r="DK4230" s="66">
        <f t="shared" si="71"/>
        <v>211.30084533210868</v>
      </c>
      <c r="DL4230" s="66"/>
      <c r="DM4230" s="66">
        <f t="shared" si="72"/>
        <v>287.51219272669573</v>
      </c>
    </row>
    <row r="4231" spans="1:117" hidden="1" x14ac:dyDescent="0.25">
      <c r="A4231" s="1" t="s">
        <v>480</v>
      </c>
      <c r="B4231" s="1" t="s">
        <v>424</v>
      </c>
      <c r="C4231" s="28" t="s">
        <v>417</v>
      </c>
      <c r="D4231" s="84">
        <f t="shared" si="68"/>
        <v>2021</v>
      </c>
      <c r="E4231" s="75">
        <v>44525</v>
      </c>
      <c r="AJ4231" s="14"/>
      <c r="AK4231" s="29"/>
      <c r="AL4231" s="29"/>
      <c r="AM4231" s="110"/>
      <c r="AN4231" s="110"/>
      <c r="AO4231" s="30"/>
      <c r="AX4231" s="31"/>
      <c r="DE4231" s="66">
        <v>96.371065374234178</v>
      </c>
      <c r="DF4231" s="66">
        <v>27.70641842513222</v>
      </c>
      <c r="DG4231" s="66"/>
      <c r="DH4231" s="66">
        <v>46.08029672756242</v>
      </c>
      <c r="DK4231" s="66">
        <f t="shared" si="71"/>
        <v>124.07748379936641</v>
      </c>
      <c r="DL4231" s="66"/>
      <c r="DM4231" s="66">
        <f t="shared" si="72"/>
        <v>170.15778052692883</v>
      </c>
    </row>
    <row r="4232" spans="1:117" hidden="1" x14ac:dyDescent="0.25">
      <c r="A4232" s="1" t="s">
        <v>480</v>
      </c>
      <c r="B4232" s="1" t="s">
        <v>424</v>
      </c>
      <c r="C4232" s="28" t="s">
        <v>418</v>
      </c>
      <c r="D4232" s="84">
        <f t="shared" si="68"/>
        <v>2021</v>
      </c>
      <c r="E4232" s="75">
        <v>44435</v>
      </c>
      <c r="AJ4232" s="14"/>
      <c r="AK4232" s="29"/>
      <c r="AL4232" s="29"/>
      <c r="AM4232" s="110"/>
      <c r="AN4232" s="110"/>
      <c r="AO4232" s="30"/>
      <c r="AX4232" s="31"/>
      <c r="DE4232" s="108">
        <v>125.56092046172614</v>
      </c>
      <c r="DF4232" s="108">
        <v>36.850763627380474</v>
      </c>
      <c r="DG4232" s="66"/>
      <c r="DH4232" s="108">
        <v>43.632498891291959</v>
      </c>
      <c r="DK4232" s="66">
        <f t="shared" si="71"/>
        <v>162.41168408910661</v>
      </c>
      <c r="DL4232" s="66"/>
      <c r="DM4232" s="66">
        <f t="shared" si="72"/>
        <v>206.04418298039857</v>
      </c>
    </row>
    <row r="4233" spans="1:117" hidden="1" x14ac:dyDescent="0.25">
      <c r="A4233" s="1" t="s">
        <v>480</v>
      </c>
      <c r="B4233" s="1" t="s">
        <v>424</v>
      </c>
      <c r="C4233" s="28" t="s">
        <v>418</v>
      </c>
      <c r="D4233" s="84">
        <f t="shared" si="68"/>
        <v>2021</v>
      </c>
      <c r="E4233" s="75">
        <v>44496</v>
      </c>
      <c r="AJ4233" s="14"/>
      <c r="AK4233" s="29"/>
      <c r="AL4233" s="29"/>
      <c r="AM4233" s="110"/>
      <c r="AN4233" s="110"/>
      <c r="AO4233" s="30"/>
      <c r="AX4233" s="31"/>
      <c r="DE4233" s="66">
        <v>174.24179390244706</v>
      </c>
      <c r="DF4233" s="66">
        <v>36.048852981901391</v>
      </c>
      <c r="DG4233" s="66"/>
      <c r="DH4233" s="66">
        <v>40.927566701730029</v>
      </c>
      <c r="DK4233" s="66">
        <f t="shared" si="71"/>
        <v>210.29064688434846</v>
      </c>
      <c r="DL4233" s="66"/>
      <c r="DM4233" s="66">
        <f t="shared" si="72"/>
        <v>251.21821358607849</v>
      </c>
    </row>
    <row r="4234" spans="1:117" hidden="1" x14ac:dyDescent="0.25">
      <c r="A4234" s="1" t="s">
        <v>480</v>
      </c>
      <c r="B4234" s="1" t="s">
        <v>424</v>
      </c>
      <c r="C4234" s="28" t="s">
        <v>418</v>
      </c>
      <c r="D4234" s="84">
        <f t="shared" si="68"/>
        <v>2021</v>
      </c>
      <c r="E4234" s="75">
        <v>44525</v>
      </c>
      <c r="AJ4234" s="14"/>
      <c r="AK4234" s="29"/>
      <c r="AL4234" s="29"/>
      <c r="AM4234" s="110"/>
      <c r="AN4234" s="110"/>
      <c r="AO4234" s="30"/>
      <c r="AX4234" s="31"/>
      <c r="DE4234" s="66">
        <v>77.319191248078909</v>
      </c>
      <c r="DF4234" s="66">
        <v>18.152487830083221</v>
      </c>
      <c r="DG4234" s="66"/>
      <c r="DH4234" s="66">
        <v>45.747961874019154</v>
      </c>
      <c r="DK4234" s="66">
        <f t="shared" si="71"/>
        <v>95.471679078162126</v>
      </c>
      <c r="DL4234" s="66"/>
      <c r="DM4234" s="66">
        <f t="shared" si="72"/>
        <v>141.21964095218129</v>
      </c>
    </row>
    <row r="4235" spans="1:117" hidden="1" x14ac:dyDescent="0.25">
      <c r="A4235" s="1" t="s">
        <v>480</v>
      </c>
      <c r="B4235" s="1" t="s">
        <v>424</v>
      </c>
      <c r="C4235" s="37" t="s">
        <v>420</v>
      </c>
      <c r="D4235" s="84">
        <f t="shared" si="68"/>
        <v>2021</v>
      </c>
      <c r="E4235" s="78">
        <v>44466</v>
      </c>
      <c r="AJ4235" s="14"/>
      <c r="AK4235" s="112">
        <v>3.8270187523918873</v>
      </c>
      <c r="AL4235" s="119">
        <f t="shared" ref="AL4235:AL4250" si="73">AK4235/100</f>
        <v>3.8270187523918871E-2</v>
      </c>
      <c r="AM4235" s="4">
        <v>0.19488064485265982</v>
      </c>
      <c r="AN4235" s="4">
        <v>0.19488064485265982</v>
      </c>
      <c r="AO4235" s="39">
        <v>5.0917500000000004E-2</v>
      </c>
      <c r="AX4235" s="37"/>
    </row>
    <row r="4236" spans="1:117" hidden="1" x14ac:dyDescent="0.25">
      <c r="A4236" s="1" t="s">
        <v>480</v>
      </c>
      <c r="B4236" s="1" t="s">
        <v>424</v>
      </c>
      <c r="C4236" s="37" t="s">
        <v>420</v>
      </c>
      <c r="D4236" s="84">
        <f t="shared" si="68"/>
        <v>2021</v>
      </c>
      <c r="E4236" s="78">
        <v>44497</v>
      </c>
      <c r="AJ4236" s="14"/>
      <c r="AK4236" s="112">
        <v>71.131526774699012</v>
      </c>
      <c r="AL4236" s="119">
        <f t="shared" si="73"/>
        <v>0.71131526774699017</v>
      </c>
      <c r="AM4236" s="4">
        <v>2.2955819394032084</v>
      </c>
      <c r="AN4236" s="4">
        <v>2.2955819394032084</v>
      </c>
      <c r="AO4236" s="39">
        <v>3.2575E-2</v>
      </c>
      <c r="AX4236" s="37"/>
    </row>
    <row r="4237" spans="1:117" hidden="1" x14ac:dyDescent="0.25">
      <c r="A4237" s="1" t="s">
        <v>480</v>
      </c>
      <c r="B4237" s="1" t="s">
        <v>424</v>
      </c>
      <c r="C4237" s="37" t="s">
        <v>420</v>
      </c>
      <c r="D4237" s="84">
        <f t="shared" si="68"/>
        <v>2021</v>
      </c>
      <c r="E4237" s="78">
        <v>44530</v>
      </c>
      <c r="AJ4237" s="14"/>
      <c r="AK4237" s="112">
        <v>503.68223430170929</v>
      </c>
      <c r="AL4237" s="119">
        <f t="shared" si="73"/>
        <v>5.0368223430170929</v>
      </c>
      <c r="AM4237" s="4">
        <v>4.3457115124999603</v>
      </c>
      <c r="AN4237" s="4">
        <v>4.3457115124999603</v>
      </c>
      <c r="AO4237" s="39">
        <v>8.7250000000000001E-3</v>
      </c>
      <c r="AX4237" s="37"/>
    </row>
    <row r="4238" spans="1:117" hidden="1" x14ac:dyDescent="0.25">
      <c r="A4238" s="1" t="s">
        <v>480</v>
      </c>
      <c r="B4238" s="1" t="s">
        <v>424</v>
      </c>
      <c r="C4238" s="37" t="s">
        <v>421</v>
      </c>
      <c r="D4238" s="84">
        <f t="shared" si="68"/>
        <v>2021</v>
      </c>
      <c r="E4238" s="78">
        <v>44466</v>
      </c>
      <c r="AJ4238" s="14"/>
      <c r="AK4238" s="112">
        <v>4.927286643704555</v>
      </c>
      <c r="AL4238" s="119">
        <f t="shared" si="73"/>
        <v>4.9272866437045551E-2</v>
      </c>
      <c r="AM4238" s="4">
        <v>0.24373134328358215</v>
      </c>
      <c r="AN4238" s="4">
        <v>0.24373134328358215</v>
      </c>
      <c r="AO4238" s="39">
        <v>4.947E-2</v>
      </c>
      <c r="AX4238" s="37"/>
    </row>
    <row r="4239" spans="1:117" hidden="1" x14ac:dyDescent="0.25">
      <c r="A4239" s="1" t="s">
        <v>480</v>
      </c>
      <c r="B4239" s="1" t="s">
        <v>424</v>
      </c>
      <c r="C4239" s="37" t="s">
        <v>421</v>
      </c>
      <c r="D4239" s="84">
        <f t="shared" ref="D4239:D4283" si="74">YEAR(E4239)</f>
        <v>2021</v>
      </c>
      <c r="E4239" s="78">
        <v>44497</v>
      </c>
      <c r="AJ4239" s="14"/>
      <c r="AK4239" s="112">
        <v>99.575668551009841</v>
      </c>
      <c r="AL4239" s="119">
        <f t="shared" si="73"/>
        <v>0.99575668551009844</v>
      </c>
      <c r="AM4239" s="4">
        <v>3.0929884556447482</v>
      </c>
      <c r="AN4239" s="4">
        <v>3.0929884556447482</v>
      </c>
      <c r="AO4239" s="39">
        <v>3.1475000000000003E-2</v>
      </c>
      <c r="AX4239" s="37"/>
    </row>
    <row r="4240" spans="1:117" hidden="1" x14ac:dyDescent="0.25">
      <c r="A4240" s="1" t="s">
        <v>480</v>
      </c>
      <c r="B4240" s="1" t="s">
        <v>424</v>
      </c>
      <c r="C4240" s="37" t="s">
        <v>421</v>
      </c>
      <c r="D4240" s="84">
        <f t="shared" si="74"/>
        <v>2021</v>
      </c>
      <c r="E4240" s="78">
        <v>44530</v>
      </c>
      <c r="AJ4240" s="14"/>
      <c r="AK4240" s="112">
        <v>591.00825364214484</v>
      </c>
      <c r="AL4240" s="119">
        <f t="shared" si="73"/>
        <v>5.9100825364214487</v>
      </c>
      <c r="AM4240" s="4">
        <v>5.1935281049686806</v>
      </c>
      <c r="AN4240" s="4">
        <v>5.1935281049686806</v>
      </c>
      <c r="AO4240" s="39">
        <v>8.8249999999999995E-3</v>
      </c>
      <c r="AX4240" s="37"/>
    </row>
    <row r="4241" spans="1:50" hidden="1" x14ac:dyDescent="0.25">
      <c r="A4241" s="1" t="s">
        <v>480</v>
      </c>
      <c r="B4241" s="1" t="s">
        <v>424</v>
      </c>
      <c r="C4241" s="37" t="s">
        <v>422</v>
      </c>
      <c r="D4241" s="84">
        <f t="shared" si="74"/>
        <v>2021</v>
      </c>
      <c r="E4241" s="78">
        <v>44466</v>
      </c>
      <c r="AJ4241" s="14"/>
      <c r="AK4241" s="112">
        <v>8.1802525832376602</v>
      </c>
      <c r="AL4241" s="119">
        <f t="shared" si="73"/>
        <v>8.1802525832376599E-2</v>
      </c>
      <c r="AM4241" s="4">
        <v>0.41399971297359361</v>
      </c>
      <c r="AN4241" s="4">
        <v>0.41399971297359361</v>
      </c>
      <c r="AO4241" s="39">
        <v>5.0667499999999997E-2</v>
      </c>
      <c r="AX4241" s="37"/>
    </row>
    <row r="4242" spans="1:50" hidden="1" x14ac:dyDescent="0.25">
      <c r="A4242" s="1" t="s">
        <v>480</v>
      </c>
      <c r="B4242" s="1" t="s">
        <v>424</v>
      </c>
      <c r="C4242" s="37" t="s">
        <v>422</v>
      </c>
      <c r="D4242" s="84">
        <f t="shared" si="74"/>
        <v>2021</v>
      </c>
      <c r="E4242" s="78">
        <v>44497</v>
      </c>
      <c r="AJ4242" s="14"/>
      <c r="AK4242" s="112">
        <v>117.62748440348022</v>
      </c>
      <c r="AL4242" s="119">
        <f t="shared" si="73"/>
        <v>1.1762748440348023</v>
      </c>
      <c r="AM4242" s="4">
        <v>3.2758783969215237</v>
      </c>
      <c r="AN4242" s="4">
        <v>3.2758783969215237</v>
      </c>
      <c r="AO4242" s="39">
        <v>2.7975000000000003E-2</v>
      </c>
      <c r="AX4242" s="37"/>
    </row>
    <row r="4243" spans="1:50" hidden="1" x14ac:dyDescent="0.25">
      <c r="A4243" s="1" t="s">
        <v>480</v>
      </c>
      <c r="B4243" s="1" t="s">
        <v>424</v>
      </c>
      <c r="C4243" s="37" t="s">
        <v>422</v>
      </c>
      <c r="D4243" s="84">
        <f t="shared" si="74"/>
        <v>2021</v>
      </c>
      <c r="E4243" s="78">
        <v>44530</v>
      </c>
      <c r="AJ4243" s="14"/>
      <c r="AK4243" s="112">
        <v>615.6334999125603</v>
      </c>
      <c r="AL4243" s="119">
        <f t="shared" si="73"/>
        <v>6.1563349991256029</v>
      </c>
      <c r="AM4243" s="4">
        <v>4.9524831330265808</v>
      </c>
      <c r="AN4243" s="4">
        <v>4.9524831330265808</v>
      </c>
      <c r="AO4243" s="39">
        <v>8.0749999999999988E-3</v>
      </c>
      <c r="AX4243" s="37"/>
    </row>
    <row r="4244" spans="1:50" hidden="1" x14ac:dyDescent="0.25">
      <c r="A4244" s="1" t="s">
        <v>480</v>
      </c>
      <c r="B4244" s="1" t="s">
        <v>424</v>
      </c>
      <c r="C4244" s="41" t="s">
        <v>423</v>
      </c>
      <c r="D4244" s="84">
        <f t="shared" si="74"/>
        <v>2021</v>
      </c>
      <c r="E4244" s="71">
        <v>44440</v>
      </c>
      <c r="AJ4244" s="14"/>
      <c r="AK4244" s="61">
        <v>0</v>
      </c>
      <c r="AL4244" s="119">
        <f t="shared" si="73"/>
        <v>0</v>
      </c>
      <c r="AM4244" s="61">
        <v>0</v>
      </c>
      <c r="AN4244" s="61">
        <v>0</v>
      </c>
      <c r="AO4244" s="43"/>
      <c r="AX4244" s="42">
        <v>0</v>
      </c>
    </row>
    <row r="4245" spans="1:50" hidden="1" x14ac:dyDescent="0.25">
      <c r="A4245" s="1" t="s">
        <v>480</v>
      </c>
      <c r="B4245" s="1" t="s">
        <v>424</v>
      </c>
      <c r="C4245" s="41" t="s">
        <v>423</v>
      </c>
      <c r="D4245" s="84">
        <f t="shared" si="74"/>
        <v>2021</v>
      </c>
      <c r="E4245" s="71">
        <v>44453</v>
      </c>
      <c r="AJ4245" s="14"/>
      <c r="AK4245" s="61">
        <v>0</v>
      </c>
      <c r="AL4245" s="119">
        <f t="shared" si="73"/>
        <v>0</v>
      </c>
      <c r="AM4245" s="61">
        <v>0</v>
      </c>
      <c r="AN4245" s="61">
        <v>0</v>
      </c>
      <c r="AO4245" s="43"/>
      <c r="AX4245" s="42">
        <v>0</v>
      </c>
    </row>
    <row r="4246" spans="1:50" hidden="1" x14ac:dyDescent="0.25">
      <c r="A4246" s="1" t="s">
        <v>480</v>
      </c>
      <c r="B4246" s="1" t="s">
        <v>424</v>
      </c>
      <c r="C4246" s="41" t="s">
        <v>423</v>
      </c>
      <c r="D4246" s="84">
        <f t="shared" si="74"/>
        <v>2021</v>
      </c>
      <c r="E4246" s="71">
        <v>44462</v>
      </c>
      <c r="AJ4246" s="14"/>
      <c r="AK4246" s="61">
        <v>0</v>
      </c>
      <c r="AL4246" s="119">
        <f t="shared" si="73"/>
        <v>0</v>
      </c>
      <c r="AM4246" s="61">
        <v>0</v>
      </c>
      <c r="AN4246" s="61">
        <v>0</v>
      </c>
      <c r="AO4246" s="43"/>
      <c r="AX4246" s="42">
        <v>0</v>
      </c>
    </row>
    <row r="4247" spans="1:50" hidden="1" x14ac:dyDescent="0.25">
      <c r="A4247" s="1" t="s">
        <v>480</v>
      </c>
      <c r="B4247" s="1" t="s">
        <v>424</v>
      </c>
      <c r="C4247" s="41" t="s">
        <v>423</v>
      </c>
      <c r="D4247" s="84">
        <f t="shared" si="74"/>
        <v>2021</v>
      </c>
      <c r="E4247" s="71">
        <v>44473</v>
      </c>
      <c r="AJ4247" s="14"/>
      <c r="AK4247" s="61">
        <v>0</v>
      </c>
      <c r="AL4247" s="119">
        <f t="shared" si="73"/>
        <v>0</v>
      </c>
      <c r="AM4247" s="61">
        <v>0</v>
      </c>
      <c r="AN4247" s="61">
        <v>0</v>
      </c>
      <c r="AO4247" s="43"/>
      <c r="AX4247" s="42">
        <v>0</v>
      </c>
    </row>
    <row r="4248" spans="1:50" hidden="1" x14ac:dyDescent="0.25">
      <c r="A4248" s="1" t="s">
        <v>480</v>
      </c>
      <c r="B4248" s="1" t="s">
        <v>424</v>
      </c>
      <c r="C4248" s="41" t="s">
        <v>423</v>
      </c>
      <c r="D4248" s="84">
        <f t="shared" si="74"/>
        <v>2021</v>
      </c>
      <c r="E4248" s="71">
        <v>44483</v>
      </c>
      <c r="AJ4248" s="14"/>
      <c r="AK4248" s="61">
        <v>0</v>
      </c>
      <c r="AL4248" s="119">
        <f t="shared" si="73"/>
        <v>0</v>
      </c>
      <c r="AM4248" s="61">
        <v>0</v>
      </c>
      <c r="AN4248" s="61">
        <v>0</v>
      </c>
      <c r="AO4248" s="43"/>
      <c r="AX4248" s="42">
        <v>0</v>
      </c>
    </row>
    <row r="4249" spans="1:50" hidden="1" x14ac:dyDescent="0.25">
      <c r="A4249" s="1" t="s">
        <v>480</v>
      </c>
      <c r="B4249" s="1" t="s">
        <v>424</v>
      </c>
      <c r="C4249" s="41" t="s">
        <v>423</v>
      </c>
      <c r="D4249" s="84">
        <f t="shared" si="74"/>
        <v>2021</v>
      </c>
      <c r="E4249" s="71">
        <v>44497</v>
      </c>
      <c r="AJ4249" s="14"/>
      <c r="AK4249" s="61">
        <v>0</v>
      </c>
      <c r="AL4249" s="119">
        <f t="shared" si="73"/>
        <v>0</v>
      </c>
      <c r="AM4249" s="61">
        <v>0</v>
      </c>
      <c r="AN4249" s="61">
        <v>0</v>
      </c>
      <c r="AO4249" s="43"/>
      <c r="AX4249" s="42">
        <v>0</v>
      </c>
    </row>
    <row r="4250" spans="1:50" hidden="1" x14ac:dyDescent="0.25">
      <c r="A4250" s="1" t="s">
        <v>480</v>
      </c>
      <c r="B4250" s="1" t="s">
        <v>424</v>
      </c>
      <c r="C4250" s="41" t="s">
        <v>423</v>
      </c>
      <c r="D4250" s="84">
        <f t="shared" si="74"/>
        <v>2021</v>
      </c>
      <c r="E4250" s="71">
        <v>44518</v>
      </c>
      <c r="AJ4250" s="14"/>
      <c r="AK4250" s="61">
        <v>0</v>
      </c>
      <c r="AL4250" s="119">
        <f t="shared" si="73"/>
        <v>0</v>
      </c>
      <c r="AM4250" s="61">
        <v>0</v>
      </c>
      <c r="AN4250" s="61">
        <v>0</v>
      </c>
      <c r="AO4250" s="43"/>
      <c r="AX4250" s="42">
        <v>0</v>
      </c>
    </row>
    <row r="4251" spans="1:50" hidden="1" x14ac:dyDescent="0.25">
      <c r="A4251" s="1" t="s">
        <v>480</v>
      </c>
      <c r="B4251" s="1" t="s">
        <v>424</v>
      </c>
      <c r="C4251" s="37" t="s">
        <v>420</v>
      </c>
      <c r="D4251" s="84">
        <f t="shared" si="74"/>
        <v>2021</v>
      </c>
      <c r="E4251" s="3">
        <v>44440</v>
      </c>
      <c r="AJ4251" s="14"/>
      <c r="AK4251" s="38"/>
      <c r="AL4251" s="38"/>
      <c r="AM4251" s="112"/>
      <c r="AN4251" s="112"/>
      <c r="AO4251" s="39"/>
      <c r="AX4251" s="22">
        <v>0</v>
      </c>
    </row>
    <row r="4252" spans="1:50" hidden="1" x14ac:dyDescent="0.25">
      <c r="A4252" s="1" t="s">
        <v>480</v>
      </c>
      <c r="B4252" s="1" t="s">
        <v>424</v>
      </c>
      <c r="C4252" s="37" t="s">
        <v>420</v>
      </c>
      <c r="D4252" s="84">
        <f t="shared" si="74"/>
        <v>2021</v>
      </c>
      <c r="E4252" s="3">
        <v>44453</v>
      </c>
      <c r="AJ4252" s="14"/>
      <c r="AK4252" s="14"/>
      <c r="AL4252" s="14"/>
      <c r="AO4252" s="15"/>
      <c r="AX4252" s="22">
        <v>0</v>
      </c>
    </row>
    <row r="4253" spans="1:50" hidden="1" x14ac:dyDescent="0.25">
      <c r="A4253" s="1" t="s">
        <v>480</v>
      </c>
      <c r="B4253" s="1" t="s">
        <v>424</v>
      </c>
      <c r="C4253" s="37" t="s">
        <v>420</v>
      </c>
      <c r="D4253" s="84">
        <f t="shared" si="74"/>
        <v>2021</v>
      </c>
      <c r="E4253" s="3">
        <v>44462</v>
      </c>
      <c r="AJ4253" s="14"/>
      <c r="AK4253" s="14"/>
      <c r="AL4253" s="14"/>
      <c r="AO4253" s="15"/>
      <c r="AX4253" s="22">
        <v>0</v>
      </c>
    </row>
    <row r="4254" spans="1:50" hidden="1" x14ac:dyDescent="0.25">
      <c r="A4254" s="1" t="s">
        <v>480</v>
      </c>
      <c r="B4254" s="1" t="s">
        <v>424</v>
      </c>
      <c r="C4254" s="37" t="s">
        <v>420</v>
      </c>
      <c r="D4254" s="84">
        <f t="shared" si="74"/>
        <v>2021</v>
      </c>
      <c r="E4254" s="3">
        <v>44473</v>
      </c>
      <c r="AJ4254" s="14"/>
      <c r="AK4254" s="14"/>
      <c r="AL4254" s="14"/>
      <c r="AO4254" s="15"/>
      <c r="AX4254" s="22">
        <v>1.2820512820512832E-2</v>
      </c>
    </row>
    <row r="4255" spans="1:50" hidden="1" x14ac:dyDescent="0.25">
      <c r="A4255" s="1" t="s">
        <v>480</v>
      </c>
      <c r="B4255" s="1" t="s">
        <v>424</v>
      </c>
      <c r="C4255" s="37" t="s">
        <v>420</v>
      </c>
      <c r="D4255" s="84">
        <f t="shared" si="74"/>
        <v>2021</v>
      </c>
      <c r="E4255" s="3">
        <v>44483</v>
      </c>
      <c r="AJ4255" s="14"/>
      <c r="AK4255" s="14"/>
      <c r="AL4255" s="14"/>
      <c r="AO4255" s="15"/>
      <c r="AX4255" s="22">
        <v>0.19333333333333338</v>
      </c>
    </row>
    <row r="4256" spans="1:50" hidden="1" x14ac:dyDescent="0.25">
      <c r="A4256" s="1" t="s">
        <v>480</v>
      </c>
      <c r="B4256" s="1" t="s">
        <v>424</v>
      </c>
      <c r="C4256" s="37" t="s">
        <v>420</v>
      </c>
      <c r="D4256" s="84">
        <f t="shared" si="74"/>
        <v>2021</v>
      </c>
      <c r="E4256" s="3">
        <v>44497</v>
      </c>
      <c r="AJ4256" s="14"/>
      <c r="AK4256" s="14"/>
      <c r="AL4256" s="14"/>
      <c r="AO4256" s="15"/>
      <c r="AX4256" s="22">
        <v>0.58305084745762703</v>
      </c>
    </row>
    <row r="4257" spans="1:117" hidden="1" x14ac:dyDescent="0.25">
      <c r="A4257" s="1" t="s">
        <v>480</v>
      </c>
      <c r="B4257" s="1" t="s">
        <v>424</v>
      </c>
      <c r="C4257" s="37" t="s">
        <v>420</v>
      </c>
      <c r="D4257" s="84">
        <f t="shared" si="74"/>
        <v>2021</v>
      </c>
      <c r="E4257" s="3">
        <v>44518</v>
      </c>
      <c r="AJ4257" s="14"/>
      <c r="AK4257" s="14"/>
      <c r="AL4257" s="14"/>
      <c r="AO4257" s="15"/>
      <c r="AX4257" s="22">
        <v>0.72972972972972983</v>
      </c>
    </row>
    <row r="4258" spans="1:117" hidden="1" x14ac:dyDescent="0.25">
      <c r="A4258" s="1" t="s">
        <v>480</v>
      </c>
      <c r="B4258" s="1" t="s">
        <v>424</v>
      </c>
      <c r="C4258" s="37" t="s">
        <v>421</v>
      </c>
      <c r="D4258" s="84">
        <f t="shared" si="74"/>
        <v>2021</v>
      </c>
      <c r="E4258" s="78">
        <v>44440</v>
      </c>
      <c r="AJ4258" s="14"/>
      <c r="AK4258" s="14"/>
      <c r="AL4258" s="14"/>
      <c r="AO4258" s="15"/>
      <c r="AX4258" s="22">
        <v>0</v>
      </c>
    </row>
    <row r="4259" spans="1:117" hidden="1" x14ac:dyDescent="0.25">
      <c r="A4259" s="1" t="s">
        <v>480</v>
      </c>
      <c r="B4259" s="1" t="s">
        <v>424</v>
      </c>
      <c r="C4259" s="37" t="s">
        <v>421</v>
      </c>
      <c r="D4259" s="84">
        <f t="shared" si="74"/>
        <v>2021</v>
      </c>
      <c r="E4259" s="78">
        <v>44453</v>
      </c>
      <c r="AJ4259" s="14"/>
      <c r="AK4259" s="14"/>
      <c r="AL4259" s="14"/>
      <c r="AO4259" s="15"/>
      <c r="AX4259" s="22">
        <v>0</v>
      </c>
    </row>
    <row r="4260" spans="1:117" hidden="1" x14ac:dyDescent="0.25">
      <c r="A4260" s="1" t="s">
        <v>480</v>
      </c>
      <c r="B4260" s="1" t="s">
        <v>424</v>
      </c>
      <c r="C4260" s="37" t="s">
        <v>421</v>
      </c>
      <c r="D4260" s="84">
        <f t="shared" si="74"/>
        <v>2021</v>
      </c>
      <c r="E4260" s="78">
        <v>44462</v>
      </c>
      <c r="AJ4260" s="14"/>
      <c r="AK4260" s="14"/>
      <c r="AL4260" s="14"/>
      <c r="AO4260" s="15"/>
      <c r="AX4260" s="22">
        <v>0</v>
      </c>
    </row>
    <row r="4261" spans="1:117" hidden="1" x14ac:dyDescent="0.25">
      <c r="A4261" s="1" t="s">
        <v>480</v>
      </c>
      <c r="B4261" s="1" t="s">
        <v>424</v>
      </c>
      <c r="C4261" s="37" t="s">
        <v>421</v>
      </c>
      <c r="D4261" s="84">
        <f t="shared" si="74"/>
        <v>2021</v>
      </c>
      <c r="E4261" s="78">
        <v>44473</v>
      </c>
      <c r="AJ4261" s="14"/>
      <c r="AK4261" s="14"/>
      <c r="AL4261" s="14"/>
      <c r="AO4261" s="15"/>
      <c r="AX4261" s="22">
        <v>4.1666666666666671E-2</v>
      </c>
    </row>
    <row r="4262" spans="1:117" hidden="1" x14ac:dyDescent="0.25">
      <c r="A4262" s="1" t="s">
        <v>480</v>
      </c>
      <c r="B4262" s="1" t="s">
        <v>424</v>
      </c>
      <c r="C4262" s="37" t="s">
        <v>421</v>
      </c>
      <c r="D4262" s="84">
        <f t="shared" si="74"/>
        <v>2021</v>
      </c>
      <c r="E4262" s="78">
        <v>44483</v>
      </c>
      <c r="AJ4262" s="14"/>
      <c r="AK4262" s="14"/>
      <c r="AL4262" s="14"/>
      <c r="AO4262" s="15"/>
      <c r="AX4262" s="22">
        <v>0.26333333333333336</v>
      </c>
    </row>
    <row r="4263" spans="1:117" hidden="1" x14ac:dyDescent="0.25">
      <c r="A4263" s="1" t="s">
        <v>480</v>
      </c>
      <c r="B4263" s="1" t="s">
        <v>424</v>
      </c>
      <c r="C4263" s="37" t="s">
        <v>421</v>
      </c>
      <c r="D4263" s="84">
        <f t="shared" si="74"/>
        <v>2021</v>
      </c>
      <c r="E4263" s="78">
        <v>44497</v>
      </c>
      <c r="AJ4263" s="14"/>
      <c r="AK4263" s="14"/>
      <c r="AL4263" s="14"/>
      <c r="AO4263" s="15"/>
      <c r="AX4263" s="22">
        <v>0.57966101694915251</v>
      </c>
    </row>
    <row r="4264" spans="1:117" hidden="1" x14ac:dyDescent="0.25">
      <c r="A4264" s="1" t="s">
        <v>480</v>
      </c>
      <c r="B4264" s="1" t="s">
        <v>424</v>
      </c>
      <c r="C4264" s="37" t="s">
        <v>421</v>
      </c>
      <c r="D4264" s="84">
        <f t="shared" si="74"/>
        <v>2021</v>
      </c>
      <c r="E4264" s="78">
        <v>44518</v>
      </c>
      <c r="AJ4264" s="14"/>
      <c r="AK4264" s="14"/>
      <c r="AL4264" s="14"/>
      <c r="AO4264" s="15"/>
      <c r="AX4264" s="22">
        <v>0.71959459459459474</v>
      </c>
    </row>
    <row r="4265" spans="1:117" hidden="1" x14ac:dyDescent="0.25">
      <c r="A4265" s="1" t="s">
        <v>480</v>
      </c>
      <c r="B4265" s="1" t="s">
        <v>424</v>
      </c>
      <c r="C4265" s="37" t="s">
        <v>422</v>
      </c>
      <c r="D4265" s="84">
        <f t="shared" si="74"/>
        <v>2021</v>
      </c>
      <c r="E4265" s="3">
        <v>44440</v>
      </c>
      <c r="AJ4265" s="14"/>
      <c r="AK4265" s="14"/>
      <c r="AL4265" s="14"/>
      <c r="AO4265" s="15"/>
      <c r="AX4265" s="22">
        <v>0</v>
      </c>
    </row>
    <row r="4266" spans="1:117" hidden="1" x14ac:dyDescent="0.25">
      <c r="A4266" s="1" t="s">
        <v>480</v>
      </c>
      <c r="B4266" s="1" t="s">
        <v>424</v>
      </c>
      <c r="C4266" s="37" t="s">
        <v>422</v>
      </c>
      <c r="D4266" s="84">
        <f t="shared" si="74"/>
        <v>2021</v>
      </c>
      <c r="E4266" s="3">
        <v>44453</v>
      </c>
      <c r="AJ4266" s="14"/>
      <c r="AK4266" s="14"/>
      <c r="AL4266" s="14"/>
      <c r="AO4266" s="15"/>
      <c r="AX4266" s="22">
        <v>0</v>
      </c>
    </row>
    <row r="4267" spans="1:117" hidden="1" x14ac:dyDescent="0.25">
      <c r="A4267" s="1" t="s">
        <v>480</v>
      </c>
      <c r="B4267" s="1" t="s">
        <v>424</v>
      </c>
      <c r="C4267" s="37" t="s">
        <v>422</v>
      </c>
      <c r="D4267" s="84">
        <f t="shared" si="74"/>
        <v>2021</v>
      </c>
      <c r="E4267" s="3">
        <v>44462</v>
      </c>
      <c r="AJ4267" s="14"/>
      <c r="AK4267" s="14"/>
      <c r="AL4267" s="14"/>
      <c r="AO4267" s="15"/>
      <c r="AX4267" s="22">
        <v>0</v>
      </c>
    </row>
    <row r="4268" spans="1:117" hidden="1" x14ac:dyDescent="0.25">
      <c r="A4268" s="1" t="s">
        <v>480</v>
      </c>
      <c r="B4268" s="1" t="s">
        <v>424</v>
      </c>
      <c r="C4268" s="37" t="s">
        <v>422</v>
      </c>
      <c r="D4268" s="84">
        <f t="shared" si="74"/>
        <v>2021</v>
      </c>
      <c r="E4268" s="3">
        <v>44473</v>
      </c>
      <c r="AJ4268" s="14"/>
      <c r="AK4268" s="14"/>
      <c r="AL4268" s="14"/>
      <c r="AO4268" s="15"/>
      <c r="AX4268" s="22">
        <v>7.0512820512820512E-2</v>
      </c>
    </row>
    <row r="4269" spans="1:117" hidden="1" x14ac:dyDescent="0.25">
      <c r="A4269" s="1" t="s">
        <v>480</v>
      </c>
      <c r="B4269" s="1" t="s">
        <v>424</v>
      </c>
      <c r="C4269" s="37" t="s">
        <v>422</v>
      </c>
      <c r="D4269" s="84">
        <f t="shared" si="74"/>
        <v>2021</v>
      </c>
      <c r="E4269" s="3">
        <v>44483</v>
      </c>
      <c r="AJ4269" s="14"/>
      <c r="AK4269" s="14"/>
      <c r="AL4269" s="14"/>
      <c r="AO4269" s="15"/>
      <c r="AX4269" s="22">
        <v>0.37</v>
      </c>
    </row>
    <row r="4270" spans="1:117" hidden="1" x14ac:dyDescent="0.25">
      <c r="A4270" s="1" t="s">
        <v>480</v>
      </c>
      <c r="B4270" s="1" t="s">
        <v>424</v>
      </c>
      <c r="C4270" s="37" t="s">
        <v>422</v>
      </c>
      <c r="D4270" s="84">
        <f t="shared" si="74"/>
        <v>2021</v>
      </c>
      <c r="E4270" s="3">
        <v>44497</v>
      </c>
      <c r="AJ4270" s="14"/>
      <c r="AK4270" s="14"/>
      <c r="AL4270" s="14"/>
      <c r="AO4270" s="15"/>
      <c r="AX4270" s="22">
        <v>0.65423728813559312</v>
      </c>
    </row>
    <row r="4271" spans="1:117" hidden="1" x14ac:dyDescent="0.25">
      <c r="A4271" s="1" t="s">
        <v>480</v>
      </c>
      <c r="B4271" s="1" t="s">
        <v>424</v>
      </c>
      <c r="C4271" s="37" t="s">
        <v>422</v>
      </c>
      <c r="D4271" s="84">
        <f t="shared" si="74"/>
        <v>2021</v>
      </c>
      <c r="E4271" s="3">
        <v>44518</v>
      </c>
      <c r="AJ4271" s="14"/>
      <c r="AK4271" s="14"/>
      <c r="AL4271" s="14"/>
      <c r="AO4271" s="15"/>
      <c r="AX4271" s="22">
        <v>0.72972972972972983</v>
      </c>
    </row>
    <row r="4272" spans="1:117" s="100" customFormat="1" hidden="1" x14ac:dyDescent="0.25">
      <c r="A4272" s="1" t="s">
        <v>480</v>
      </c>
      <c r="B4272" s="100" t="s">
        <v>424</v>
      </c>
      <c r="C4272" s="99" t="s">
        <v>423</v>
      </c>
      <c r="D4272" s="101">
        <f t="shared" si="74"/>
        <v>2021</v>
      </c>
      <c r="E4272" s="102">
        <v>44396</v>
      </c>
      <c r="AJ4272" s="103"/>
      <c r="AK4272" s="100">
        <v>0</v>
      </c>
      <c r="AL4272" s="119">
        <f t="shared" ref="AL4272:AL4274" si="75">AK4272/100</f>
        <v>0</v>
      </c>
      <c r="AM4272" s="100">
        <v>0</v>
      </c>
      <c r="AN4272" s="100">
        <v>0</v>
      </c>
      <c r="AO4272" s="104"/>
      <c r="AX4272" s="99">
        <v>0</v>
      </c>
      <c r="DE4272" s="108">
        <v>39.549031719351298</v>
      </c>
      <c r="DF4272" s="108">
        <v>10.734732854783385</v>
      </c>
      <c r="DG4272" s="105"/>
      <c r="DH4272" s="108">
        <v>6.8698645718899751</v>
      </c>
      <c r="DI4272" s="105"/>
      <c r="DJ4272" s="105"/>
      <c r="DK4272" s="105">
        <f t="shared" ref="DK4272:DK4283" si="76">DE4272+DF4272</f>
        <v>50.283764574134679</v>
      </c>
      <c r="DL4272" s="105"/>
      <c r="DM4272" s="105">
        <f t="shared" ref="DM4272:DM4283" si="77">DE4272+DF4272+DH4272</f>
        <v>57.153629146024656</v>
      </c>
    </row>
    <row r="4273" spans="1:117" s="49" customFormat="1" hidden="1" x14ac:dyDescent="0.25">
      <c r="A4273" s="1" t="s">
        <v>480</v>
      </c>
      <c r="B4273" s="49" t="s">
        <v>424</v>
      </c>
      <c r="C4273" s="18" t="s">
        <v>423</v>
      </c>
      <c r="D4273" s="89">
        <f t="shared" si="74"/>
        <v>2021</v>
      </c>
      <c r="E4273" s="75">
        <v>44497</v>
      </c>
      <c r="AJ4273" s="19"/>
      <c r="AK4273" s="49">
        <v>0</v>
      </c>
      <c r="AL4273" s="119">
        <f t="shared" si="75"/>
        <v>0</v>
      </c>
      <c r="AM4273" s="49">
        <v>0</v>
      </c>
      <c r="AN4273" s="49">
        <v>0</v>
      </c>
      <c r="AO4273" s="21"/>
      <c r="AX4273" s="18">
        <v>0</v>
      </c>
      <c r="DE4273" s="50">
        <v>34.637257209842346</v>
      </c>
      <c r="DF4273" s="50">
        <v>20.532657941694026</v>
      </c>
      <c r="DG4273" s="50"/>
      <c r="DH4273" s="50">
        <v>22.49616009953635</v>
      </c>
      <c r="DI4273" s="50"/>
      <c r="DJ4273" s="50"/>
      <c r="DK4273" s="50">
        <f t="shared" si="76"/>
        <v>55.169915151536372</v>
      </c>
      <c r="DL4273" s="50"/>
      <c r="DM4273" s="50">
        <f t="shared" si="77"/>
        <v>77.666075251072726</v>
      </c>
    </row>
    <row r="4274" spans="1:117" s="79" customFormat="1" hidden="1" x14ac:dyDescent="0.25">
      <c r="A4274" s="1" t="s">
        <v>480</v>
      </c>
      <c r="B4274" s="79" t="s">
        <v>424</v>
      </c>
      <c r="C4274" s="24" t="s">
        <v>423</v>
      </c>
      <c r="D4274" s="106">
        <f t="shared" si="74"/>
        <v>2021</v>
      </c>
      <c r="E4274" s="76">
        <v>44530</v>
      </c>
      <c r="AJ4274" s="25"/>
      <c r="AK4274" s="79">
        <v>0</v>
      </c>
      <c r="AL4274" s="119">
        <f t="shared" si="75"/>
        <v>0</v>
      </c>
      <c r="AM4274" s="79">
        <v>0</v>
      </c>
      <c r="AN4274" s="79">
        <v>0</v>
      </c>
      <c r="AO4274" s="26"/>
      <c r="AX4274" s="24">
        <v>0</v>
      </c>
      <c r="DE4274" s="65">
        <v>20.441858096869201</v>
      </c>
      <c r="DF4274" s="65">
        <v>14.080899684777307</v>
      </c>
      <c r="DG4274" s="65"/>
      <c r="DH4274" s="65">
        <v>17.922255995663413</v>
      </c>
      <c r="DI4274" s="65"/>
      <c r="DJ4274" s="65"/>
      <c r="DK4274" s="65">
        <f t="shared" si="76"/>
        <v>34.522757781646504</v>
      </c>
      <c r="DL4274" s="65"/>
      <c r="DM4274" s="65">
        <f t="shared" si="77"/>
        <v>52.445013777309917</v>
      </c>
    </row>
    <row r="4275" spans="1:117" s="100" customFormat="1" hidden="1" x14ac:dyDescent="0.25">
      <c r="A4275" s="1" t="s">
        <v>480</v>
      </c>
      <c r="B4275" s="100" t="s">
        <v>424</v>
      </c>
      <c r="C4275" s="99" t="s">
        <v>420</v>
      </c>
      <c r="D4275" s="101">
        <f t="shared" si="74"/>
        <v>2021</v>
      </c>
      <c r="E4275" s="102">
        <v>44396</v>
      </c>
      <c r="AJ4275" s="103"/>
      <c r="AK4275" s="103"/>
      <c r="AL4275" s="103"/>
      <c r="AM4275" s="105"/>
      <c r="AN4275" s="105"/>
      <c r="AO4275" s="104"/>
      <c r="AX4275" s="99"/>
      <c r="DE4275" s="108">
        <v>39.549031719351319</v>
      </c>
      <c r="DF4275" s="108">
        <v>10.734732854783385</v>
      </c>
      <c r="DG4275" s="105"/>
      <c r="DH4275" s="108">
        <v>6.8698645718899751</v>
      </c>
      <c r="DI4275" s="105"/>
      <c r="DJ4275" s="105"/>
      <c r="DK4275" s="105">
        <f t="shared" si="76"/>
        <v>50.283764574134707</v>
      </c>
      <c r="DL4275" s="105"/>
      <c r="DM4275" s="105">
        <f t="shared" si="77"/>
        <v>57.153629146024684</v>
      </c>
    </row>
    <row r="4276" spans="1:117" s="49" customFormat="1" hidden="1" x14ac:dyDescent="0.25">
      <c r="A4276" s="1" t="s">
        <v>480</v>
      </c>
      <c r="B4276" s="49" t="s">
        <v>424</v>
      </c>
      <c r="C4276" s="18" t="s">
        <v>420</v>
      </c>
      <c r="D4276" s="89">
        <f t="shared" si="74"/>
        <v>2021</v>
      </c>
      <c r="E4276" s="75">
        <v>44497</v>
      </c>
      <c r="AJ4276" s="19"/>
      <c r="AK4276" s="19"/>
      <c r="AL4276" s="19"/>
      <c r="AM4276" s="50"/>
      <c r="AN4276" s="50"/>
      <c r="AO4276" s="21"/>
      <c r="AX4276" s="18"/>
      <c r="DE4276" s="50">
        <v>15.660386590012793</v>
      </c>
      <c r="DF4276" s="50">
        <v>10.781632594814836</v>
      </c>
      <c r="DG4276" s="50"/>
      <c r="DH4276" s="50">
        <v>17.080658107346771</v>
      </c>
      <c r="DI4276" s="50"/>
      <c r="DJ4276" s="50"/>
      <c r="DK4276" s="50">
        <f t="shared" si="76"/>
        <v>26.442019184827629</v>
      </c>
      <c r="DL4276" s="50"/>
      <c r="DM4276" s="50">
        <f t="shared" si="77"/>
        <v>43.5226772921744</v>
      </c>
    </row>
    <row r="4277" spans="1:117" s="79" customFormat="1" hidden="1" x14ac:dyDescent="0.25">
      <c r="A4277" s="1" t="s">
        <v>480</v>
      </c>
      <c r="B4277" s="79" t="s">
        <v>424</v>
      </c>
      <c r="C4277" s="24" t="s">
        <v>420</v>
      </c>
      <c r="D4277" s="106">
        <f t="shared" si="74"/>
        <v>2021</v>
      </c>
      <c r="E4277" s="76">
        <v>44530</v>
      </c>
      <c r="AJ4277" s="25"/>
      <c r="AK4277" s="25"/>
      <c r="AL4277" s="25"/>
      <c r="AM4277" s="65"/>
      <c r="AN4277" s="65"/>
      <c r="AO4277" s="26"/>
      <c r="AX4277" s="24"/>
      <c r="DE4277" s="65">
        <v>6.3522827906075277</v>
      </c>
      <c r="DF4277" s="65">
        <v>3.6856784821046307</v>
      </c>
      <c r="DG4277" s="65"/>
      <c r="DH4277" s="65">
        <v>3.8940807687615191</v>
      </c>
      <c r="DI4277" s="65"/>
      <c r="DJ4277" s="65"/>
      <c r="DK4277" s="65">
        <f t="shared" si="76"/>
        <v>10.037961272712158</v>
      </c>
      <c r="DL4277" s="65"/>
      <c r="DM4277" s="65">
        <f t="shared" si="77"/>
        <v>13.932042041473677</v>
      </c>
    </row>
    <row r="4278" spans="1:117" s="100" customFormat="1" hidden="1" x14ac:dyDescent="0.25">
      <c r="A4278" s="1" t="s">
        <v>480</v>
      </c>
      <c r="B4278" s="100" t="s">
        <v>424</v>
      </c>
      <c r="C4278" s="99" t="s">
        <v>421</v>
      </c>
      <c r="D4278" s="101">
        <f t="shared" si="74"/>
        <v>2021</v>
      </c>
      <c r="E4278" s="102">
        <v>44396</v>
      </c>
      <c r="AJ4278" s="103"/>
      <c r="AK4278" s="103"/>
      <c r="AL4278" s="103"/>
      <c r="AM4278" s="105"/>
      <c r="AN4278" s="105"/>
      <c r="AO4278" s="104"/>
      <c r="AX4278" s="99"/>
      <c r="DE4278" s="108">
        <v>39.549031719351319</v>
      </c>
      <c r="DF4278" s="108">
        <v>10.734732854783385</v>
      </c>
      <c r="DG4278" s="105"/>
      <c r="DH4278" s="108">
        <v>6.8698645718899751</v>
      </c>
      <c r="DI4278" s="105"/>
      <c r="DJ4278" s="105"/>
      <c r="DK4278" s="105">
        <f t="shared" si="76"/>
        <v>50.283764574134707</v>
      </c>
      <c r="DL4278" s="105"/>
      <c r="DM4278" s="105">
        <f t="shared" si="77"/>
        <v>57.153629146024684</v>
      </c>
    </row>
    <row r="4279" spans="1:117" s="49" customFormat="1" hidden="1" x14ac:dyDescent="0.25">
      <c r="A4279" s="1" t="s">
        <v>480</v>
      </c>
      <c r="B4279" s="49" t="s">
        <v>424</v>
      </c>
      <c r="C4279" s="18" t="s">
        <v>421</v>
      </c>
      <c r="D4279" s="89">
        <f t="shared" si="74"/>
        <v>2021</v>
      </c>
      <c r="E4279" s="75">
        <v>44497</v>
      </c>
      <c r="AJ4279" s="19"/>
      <c r="AK4279" s="19"/>
      <c r="AL4279" s="19"/>
      <c r="AM4279" s="50"/>
      <c r="AN4279" s="50"/>
      <c r="AO4279" s="21"/>
      <c r="AX4279" s="18"/>
      <c r="DE4279" s="50">
        <v>20.17767011684122</v>
      </c>
      <c r="DF4279" s="50">
        <v>9.0443535948825602</v>
      </c>
      <c r="DG4279" s="50"/>
      <c r="DH4279" s="50">
        <v>15.59008483187033</v>
      </c>
      <c r="DI4279" s="50"/>
      <c r="DJ4279" s="50"/>
      <c r="DK4279" s="50">
        <f t="shared" si="76"/>
        <v>29.222023711723779</v>
      </c>
      <c r="DL4279" s="50"/>
      <c r="DM4279" s="50">
        <f t="shared" si="77"/>
        <v>44.812108543594107</v>
      </c>
    </row>
    <row r="4280" spans="1:117" s="79" customFormat="1" hidden="1" x14ac:dyDescent="0.25">
      <c r="A4280" s="1" t="s">
        <v>480</v>
      </c>
      <c r="B4280" s="79" t="s">
        <v>424</v>
      </c>
      <c r="C4280" s="24" t="s">
        <v>421</v>
      </c>
      <c r="D4280" s="106">
        <f t="shared" si="74"/>
        <v>2021</v>
      </c>
      <c r="E4280" s="76">
        <v>44530</v>
      </c>
      <c r="AJ4280" s="25"/>
      <c r="AK4280" s="25"/>
      <c r="AL4280" s="25"/>
      <c r="AM4280" s="65"/>
      <c r="AN4280" s="65"/>
      <c r="AO4280" s="26"/>
      <c r="AX4280" s="24"/>
      <c r="DE4280" s="65">
        <v>5.8827737447168102</v>
      </c>
      <c r="DF4280" s="65">
        <v>3.1289073266828078</v>
      </c>
      <c r="DG4280" s="65"/>
      <c r="DH4280" s="65">
        <v>2.2156900727797817</v>
      </c>
      <c r="DI4280" s="65"/>
      <c r="DJ4280" s="65"/>
      <c r="DK4280" s="65">
        <f t="shared" si="76"/>
        <v>9.011681071399618</v>
      </c>
      <c r="DL4280" s="65"/>
      <c r="DM4280" s="65">
        <f t="shared" si="77"/>
        <v>11.227371144179401</v>
      </c>
    </row>
    <row r="4281" spans="1:117" s="100" customFormat="1" hidden="1" x14ac:dyDescent="0.25">
      <c r="A4281" s="1" t="s">
        <v>480</v>
      </c>
      <c r="B4281" s="100" t="s">
        <v>424</v>
      </c>
      <c r="C4281" s="99" t="s">
        <v>422</v>
      </c>
      <c r="D4281" s="101">
        <f t="shared" si="74"/>
        <v>2021</v>
      </c>
      <c r="E4281" s="102">
        <v>44396</v>
      </c>
      <c r="AJ4281" s="103"/>
      <c r="AK4281" s="103"/>
      <c r="AL4281" s="103"/>
      <c r="AM4281" s="105"/>
      <c r="AN4281" s="105"/>
      <c r="AO4281" s="104"/>
      <c r="AX4281" s="99"/>
      <c r="DE4281" s="108">
        <v>39.549031719351319</v>
      </c>
      <c r="DF4281" s="108">
        <v>10.734732854783385</v>
      </c>
      <c r="DG4281" s="105"/>
      <c r="DH4281" s="108">
        <v>6.8698645718899751</v>
      </c>
      <c r="DI4281" s="105"/>
      <c r="DJ4281" s="105"/>
      <c r="DK4281" s="105">
        <f t="shared" si="76"/>
        <v>50.283764574134707</v>
      </c>
      <c r="DL4281" s="105"/>
      <c r="DM4281" s="105">
        <f t="shared" si="77"/>
        <v>57.153629146024684</v>
      </c>
    </row>
    <row r="4282" spans="1:117" s="49" customFormat="1" hidden="1" x14ac:dyDescent="0.25">
      <c r="A4282" s="1" t="s">
        <v>480</v>
      </c>
      <c r="B4282" s="49" t="s">
        <v>424</v>
      </c>
      <c r="C4282" s="18" t="s">
        <v>422</v>
      </c>
      <c r="D4282" s="89">
        <f t="shared" si="74"/>
        <v>2021</v>
      </c>
      <c r="E4282" s="75">
        <v>44497</v>
      </c>
      <c r="AJ4282" s="19"/>
      <c r="AK4282" s="19"/>
      <c r="AL4282" s="19"/>
      <c r="AM4282" s="50"/>
      <c r="AN4282" s="50"/>
      <c r="AO4282" s="21"/>
      <c r="AX4282" s="18"/>
      <c r="DE4282" s="50">
        <v>13.433286390507284</v>
      </c>
      <c r="DF4282" s="50">
        <v>8.0290054099243395</v>
      </c>
      <c r="DG4282" s="50"/>
      <c r="DH4282" s="50">
        <v>12.383502001058883</v>
      </c>
      <c r="DI4282" s="50"/>
      <c r="DJ4282" s="50"/>
      <c r="DK4282" s="50">
        <f t="shared" si="76"/>
        <v>21.462291800431622</v>
      </c>
      <c r="DL4282" s="50"/>
      <c r="DM4282" s="50">
        <f t="shared" si="77"/>
        <v>33.845793801490501</v>
      </c>
    </row>
    <row r="4283" spans="1:117" s="79" customFormat="1" hidden="1" x14ac:dyDescent="0.25">
      <c r="A4283" s="1" t="s">
        <v>480</v>
      </c>
      <c r="B4283" s="79" t="s">
        <v>424</v>
      </c>
      <c r="C4283" s="24" t="s">
        <v>422</v>
      </c>
      <c r="D4283" s="106">
        <f t="shared" si="74"/>
        <v>2021</v>
      </c>
      <c r="E4283" s="76">
        <v>44530</v>
      </c>
      <c r="AJ4283" s="25"/>
      <c r="AK4283" s="25"/>
      <c r="AL4283" s="25"/>
      <c r="AM4283" s="65"/>
      <c r="AN4283" s="65"/>
      <c r="AO4283" s="26"/>
      <c r="AX4283" s="24"/>
      <c r="DE4283" s="65">
        <v>7.1203091996304702</v>
      </c>
      <c r="DF4283" s="65">
        <v>4.3839616960473009</v>
      </c>
      <c r="DG4283" s="65"/>
      <c r="DH4283" s="65">
        <v>4.5049121740043558</v>
      </c>
      <c r="DI4283" s="65"/>
      <c r="DJ4283" s="65"/>
      <c r="DK4283" s="65">
        <f t="shared" si="76"/>
        <v>11.50427089567777</v>
      </c>
      <c r="DL4283" s="65"/>
      <c r="DM4283" s="65">
        <f t="shared" si="77"/>
        <v>16.009183069682127</v>
      </c>
    </row>
    <row r="4284" spans="1:117" hidden="1" x14ac:dyDescent="0.25">
      <c r="A4284" s="1" t="s">
        <v>480</v>
      </c>
      <c r="B4284" s="1" t="s">
        <v>431</v>
      </c>
      <c r="C4284" s="1" t="s">
        <v>433</v>
      </c>
      <c r="D4284" s="84">
        <v>2017</v>
      </c>
      <c r="E4284" s="3">
        <v>42992</v>
      </c>
      <c r="AJ4284" s="14"/>
      <c r="AK4284" s="1">
        <v>66.924999999999997</v>
      </c>
      <c r="AL4284" s="119">
        <f t="shared" ref="AL4284:AL4291" si="78">AK4284/100</f>
        <v>0.66925000000000001</v>
      </c>
      <c r="AM4284" s="1">
        <v>3.4854234500000003</v>
      </c>
      <c r="AN4284" s="1">
        <v>3.4854234500000003</v>
      </c>
      <c r="AO4284">
        <v>5.2194999999999998E-2</v>
      </c>
    </row>
    <row r="4285" spans="1:117" hidden="1" x14ac:dyDescent="0.25">
      <c r="A4285" s="1" t="s">
        <v>480</v>
      </c>
      <c r="B4285" s="1" t="s">
        <v>431</v>
      </c>
      <c r="C4285" s="1" t="s">
        <v>433</v>
      </c>
      <c r="D4285" s="84">
        <v>2017</v>
      </c>
      <c r="E4285" s="3">
        <v>43019</v>
      </c>
      <c r="AJ4285" s="14"/>
      <c r="AK4285" s="1">
        <v>433.52110426395905</v>
      </c>
      <c r="AL4285" s="119">
        <f t="shared" si="78"/>
        <v>4.3352110426395907</v>
      </c>
      <c r="AM4285" s="4">
        <v>20.78995846132019</v>
      </c>
      <c r="AN4285" s="4">
        <v>20.78995846132019</v>
      </c>
      <c r="AO4285">
        <v>4.8305000000000008E-2</v>
      </c>
    </row>
    <row r="4286" spans="1:117" hidden="1" x14ac:dyDescent="0.25">
      <c r="A4286" s="1" t="s">
        <v>480</v>
      </c>
      <c r="B4286" s="1" t="s">
        <v>431</v>
      </c>
      <c r="C4286" s="1" t="s">
        <v>433</v>
      </c>
      <c r="D4286" s="84">
        <v>2017</v>
      </c>
      <c r="E4286" s="3">
        <v>43038</v>
      </c>
      <c r="AJ4286" s="14"/>
      <c r="AK4286" s="1">
        <v>1059.7298844036004</v>
      </c>
      <c r="AL4286" s="119">
        <f t="shared" si="78"/>
        <v>10.597298844036004</v>
      </c>
      <c r="AM4286" s="4">
        <v>27.005229574247107</v>
      </c>
      <c r="AN4286" s="4">
        <v>27.005229574247107</v>
      </c>
      <c r="AO4286">
        <v>2.538E-2</v>
      </c>
    </row>
    <row r="4287" spans="1:117" hidden="1" x14ac:dyDescent="0.25">
      <c r="A4287" s="1" t="s">
        <v>480</v>
      </c>
      <c r="B4287" s="1" t="s">
        <v>431</v>
      </c>
      <c r="C4287" s="1" t="s">
        <v>433</v>
      </c>
      <c r="D4287" s="84">
        <v>2017</v>
      </c>
      <c r="E4287" s="3">
        <v>43091</v>
      </c>
      <c r="AJ4287" s="14"/>
      <c r="AK4287" s="1">
        <v>2083.746935291364</v>
      </c>
      <c r="AL4287" s="119">
        <f t="shared" si="78"/>
        <v>20.83746935291364</v>
      </c>
      <c r="AM4287" s="4">
        <v>31.805834647898497</v>
      </c>
      <c r="AN4287" s="4">
        <v>31.805834647898497</v>
      </c>
      <c r="AO4287">
        <v>1.5224999999999999E-2</v>
      </c>
    </row>
    <row r="4288" spans="1:117" s="49" customFormat="1" hidden="1" x14ac:dyDescent="0.25">
      <c r="A4288" s="1" t="s">
        <v>480</v>
      </c>
      <c r="B4288" s="49" t="s">
        <v>431</v>
      </c>
      <c r="C4288" s="49" t="s">
        <v>432</v>
      </c>
      <c r="D4288" s="89">
        <v>2017</v>
      </c>
      <c r="E4288" s="75">
        <v>42992</v>
      </c>
      <c r="AJ4288" s="19"/>
      <c r="AK4288" s="49">
        <v>0</v>
      </c>
      <c r="AL4288" s="119">
        <f t="shared" si="78"/>
        <v>0</v>
      </c>
    </row>
    <row r="4289" spans="1:135" s="49" customFormat="1" hidden="1" x14ac:dyDescent="0.25">
      <c r="A4289" s="1" t="s">
        <v>480</v>
      </c>
      <c r="B4289" s="49" t="s">
        <v>431</v>
      </c>
      <c r="C4289" s="49" t="s">
        <v>432</v>
      </c>
      <c r="D4289" s="89">
        <v>2017</v>
      </c>
      <c r="E4289" s="75">
        <v>43019</v>
      </c>
      <c r="AJ4289" s="19"/>
      <c r="AK4289" s="49">
        <v>0</v>
      </c>
      <c r="AL4289" s="119">
        <f t="shared" si="78"/>
        <v>0</v>
      </c>
      <c r="AM4289" s="49">
        <v>0</v>
      </c>
      <c r="AN4289" s="49">
        <v>0</v>
      </c>
      <c r="AO4289" s="49">
        <v>0</v>
      </c>
    </row>
    <row r="4290" spans="1:135" s="49" customFormat="1" hidden="1" x14ac:dyDescent="0.25">
      <c r="A4290" s="1" t="s">
        <v>480</v>
      </c>
      <c r="B4290" s="49" t="s">
        <v>431</v>
      </c>
      <c r="C4290" s="49" t="s">
        <v>432</v>
      </c>
      <c r="D4290" s="89">
        <v>2017</v>
      </c>
      <c r="E4290" s="75">
        <v>43038</v>
      </c>
      <c r="AJ4290" s="19"/>
      <c r="AK4290" s="49">
        <v>0</v>
      </c>
      <c r="AL4290" s="119">
        <f t="shared" si="78"/>
        <v>0</v>
      </c>
      <c r="AM4290" s="49">
        <v>0</v>
      </c>
      <c r="AN4290" s="49">
        <v>0</v>
      </c>
      <c r="AO4290" s="49">
        <v>0</v>
      </c>
    </row>
    <row r="4291" spans="1:135" s="49" customFormat="1" hidden="1" x14ac:dyDescent="0.25">
      <c r="A4291" s="1" t="s">
        <v>480</v>
      </c>
      <c r="B4291" s="49" t="s">
        <v>431</v>
      </c>
      <c r="C4291" s="49" t="s">
        <v>432</v>
      </c>
      <c r="D4291" s="89">
        <v>2017</v>
      </c>
      <c r="E4291" s="75">
        <v>43091</v>
      </c>
      <c r="AJ4291" s="19"/>
      <c r="AK4291" s="49">
        <v>0</v>
      </c>
      <c r="AL4291" s="119">
        <f t="shared" si="78"/>
        <v>0</v>
      </c>
      <c r="AM4291" s="49">
        <v>0</v>
      </c>
      <c r="AN4291" s="49">
        <v>0</v>
      </c>
      <c r="AO4291" s="49">
        <v>0</v>
      </c>
    </row>
    <row r="4292" spans="1:135" s="61" customFormat="1" hidden="1" x14ac:dyDescent="0.25">
      <c r="A4292" s="1" t="s">
        <v>480</v>
      </c>
      <c r="B4292" s="61" t="s">
        <v>431</v>
      </c>
      <c r="C4292" s="61" t="s">
        <v>433</v>
      </c>
      <c r="D4292" s="91">
        <v>2017</v>
      </c>
      <c r="E4292" s="71">
        <v>42989</v>
      </c>
      <c r="AJ4292" s="93"/>
      <c r="AM4292" s="70"/>
      <c r="AN4292" s="70"/>
      <c r="AO4292" s="41"/>
      <c r="DE4292" s="15">
        <v>172.95000000000002</v>
      </c>
      <c r="DF4292" s="94">
        <v>87.136500000000012</v>
      </c>
      <c r="DG4292" s="94"/>
      <c r="DH4292" s="15">
        <v>65.592000000000013</v>
      </c>
      <c r="DI4292" s="94">
        <v>73.872</v>
      </c>
      <c r="DJ4292" s="15">
        <v>54.81</v>
      </c>
      <c r="DK4292" s="4">
        <f>DE4292+DF4292</f>
        <v>260.0865</v>
      </c>
      <c r="DL4292" s="4"/>
      <c r="DM4292" s="4">
        <f>DE4292+DF4292+DH4292</f>
        <v>325.67849999999999</v>
      </c>
      <c r="DN4292" s="95">
        <f>DE4292+DF4292+DH4292+DI4292</f>
        <v>399.5505</v>
      </c>
      <c r="DO4292" s="95">
        <f>DE4292+DF4292+DH4292+DI4292+DJ4292</f>
        <v>454.3605</v>
      </c>
    </row>
    <row r="4293" spans="1:135" s="61" customFormat="1" hidden="1" x14ac:dyDescent="0.25">
      <c r="A4293" s="1" t="s">
        <v>480</v>
      </c>
      <c r="B4293" s="61" t="s">
        <v>431</v>
      </c>
      <c r="C4293" s="61" t="s">
        <v>433</v>
      </c>
      <c r="D4293" s="91">
        <v>2017</v>
      </c>
      <c r="E4293" s="71">
        <v>43019</v>
      </c>
      <c r="AJ4293" s="93"/>
      <c r="AM4293" s="70"/>
      <c r="AN4293" s="70"/>
      <c r="AO4293" s="41"/>
      <c r="DE4293" s="15">
        <v>51.172500000000014</v>
      </c>
      <c r="DF4293" s="94">
        <v>44.925375000000003</v>
      </c>
      <c r="DG4293" s="94"/>
      <c r="DH4293" s="15">
        <v>54.963000000000001</v>
      </c>
      <c r="DI4293" s="94">
        <v>65.790750000000003</v>
      </c>
      <c r="DJ4293" s="15">
        <v>60.898499999999999</v>
      </c>
      <c r="DK4293" s="4">
        <f t="shared" ref="DK4293:DK4299" si="79">DE4293+DF4293</f>
        <v>96.097875000000016</v>
      </c>
      <c r="DL4293" s="4"/>
      <c r="DM4293" s="4">
        <f t="shared" ref="DM4293:DM4299" si="80">DE4293+DF4293+DH4293</f>
        <v>151.06087500000001</v>
      </c>
      <c r="DN4293" s="95">
        <f t="shared" ref="DN4293:DN4299" si="81">DE4293+DF4293+DH4293+DI4293</f>
        <v>216.85162500000001</v>
      </c>
      <c r="DO4293" s="95">
        <f t="shared" ref="DO4293:DO4299" si="82">DE4293+DF4293+DH4293+DI4293+DJ4293</f>
        <v>277.75012500000003</v>
      </c>
    </row>
    <row r="4294" spans="1:135" s="61" customFormat="1" hidden="1" x14ac:dyDescent="0.25">
      <c r="A4294" s="1" t="s">
        <v>480</v>
      </c>
      <c r="B4294" s="61" t="s">
        <v>431</v>
      </c>
      <c r="C4294" s="61" t="s">
        <v>433</v>
      </c>
      <c r="D4294" s="91">
        <v>2017</v>
      </c>
      <c r="E4294" s="71">
        <v>43038</v>
      </c>
      <c r="AJ4294" s="93"/>
      <c r="AM4294" s="70"/>
      <c r="AN4294" s="70"/>
      <c r="AO4294" s="41"/>
      <c r="DE4294" s="15">
        <v>13.447499999999998</v>
      </c>
      <c r="DF4294" s="94">
        <v>12.672000000000002</v>
      </c>
      <c r="DG4294" s="94"/>
      <c r="DH4294" s="15">
        <v>35.360999999999997</v>
      </c>
      <c r="DI4294" s="94">
        <v>59.843250000000005</v>
      </c>
      <c r="DJ4294" s="15">
        <v>61.011000000000003</v>
      </c>
      <c r="DK4294" s="4">
        <f t="shared" si="79"/>
        <v>26.119500000000002</v>
      </c>
      <c r="DL4294" s="4"/>
      <c r="DM4294" s="4">
        <f t="shared" si="80"/>
        <v>61.480499999999999</v>
      </c>
      <c r="DN4294" s="95">
        <f t="shared" si="81"/>
        <v>121.32375</v>
      </c>
      <c r="DO4294" s="95">
        <f t="shared" si="82"/>
        <v>182.33475000000001</v>
      </c>
    </row>
    <row r="4295" spans="1:135" s="61" customFormat="1" hidden="1" x14ac:dyDescent="0.25">
      <c r="A4295" s="1" t="s">
        <v>480</v>
      </c>
      <c r="B4295" s="61" t="s">
        <v>431</v>
      </c>
      <c r="C4295" s="61" t="s">
        <v>433</v>
      </c>
      <c r="D4295" s="91">
        <v>2017</v>
      </c>
      <c r="E4295" s="71">
        <v>43119</v>
      </c>
      <c r="AJ4295" s="93"/>
      <c r="AM4295" s="70"/>
      <c r="AN4295" s="70"/>
      <c r="AO4295" s="41"/>
      <c r="DE4295" s="15">
        <v>14.591249999999999</v>
      </c>
      <c r="DF4295" s="94">
        <v>22.196625000000004</v>
      </c>
      <c r="DG4295" s="94"/>
      <c r="DH4295" s="15">
        <v>58.860000000000007</v>
      </c>
      <c r="DI4295" s="94">
        <v>83.565750000000008</v>
      </c>
      <c r="DJ4295" s="15">
        <v>40.666499999999999</v>
      </c>
      <c r="DK4295" s="4">
        <f t="shared" si="79"/>
        <v>36.787875</v>
      </c>
      <c r="DL4295" s="4"/>
      <c r="DM4295" s="4">
        <f t="shared" si="80"/>
        <v>95.647874999999999</v>
      </c>
      <c r="DN4295" s="95">
        <f t="shared" si="81"/>
        <v>179.21362500000001</v>
      </c>
      <c r="DO4295" s="95">
        <f t="shared" si="82"/>
        <v>219.88012500000002</v>
      </c>
    </row>
    <row r="4296" spans="1:135" hidden="1" x14ac:dyDescent="0.25">
      <c r="A4296" s="1" t="s">
        <v>480</v>
      </c>
      <c r="B4296" s="49" t="s">
        <v>431</v>
      </c>
      <c r="C4296" s="49" t="s">
        <v>432</v>
      </c>
      <c r="D4296" s="89">
        <v>2017</v>
      </c>
      <c r="E4296" s="75">
        <v>42989</v>
      </c>
      <c r="AJ4296" s="14"/>
      <c r="AK4296" s="1"/>
      <c r="AL4296" s="1"/>
      <c r="AO4296"/>
      <c r="DE4296" s="15">
        <v>243.22500000000002</v>
      </c>
      <c r="DF4296" s="94">
        <v>90.890250000000023</v>
      </c>
      <c r="DG4296" s="94"/>
      <c r="DH4296" s="15">
        <v>101.565</v>
      </c>
      <c r="DI4296" s="94">
        <v>88.734750000000005</v>
      </c>
      <c r="DJ4296" s="15">
        <v>79.807500000000005</v>
      </c>
      <c r="DK4296" s="4">
        <f t="shared" si="79"/>
        <v>334.11525000000006</v>
      </c>
      <c r="DL4296" s="4"/>
      <c r="DM4296" s="4">
        <f t="shared" si="80"/>
        <v>435.68025000000006</v>
      </c>
      <c r="DN4296" s="95">
        <f t="shared" si="81"/>
        <v>524.41500000000008</v>
      </c>
      <c r="DO4296" s="95">
        <f t="shared" si="82"/>
        <v>604.22250000000008</v>
      </c>
    </row>
    <row r="4297" spans="1:135" hidden="1" x14ac:dyDescent="0.25">
      <c r="A4297" s="1" t="s">
        <v>480</v>
      </c>
      <c r="B4297" s="49" t="s">
        <v>431</v>
      </c>
      <c r="C4297" s="49" t="s">
        <v>432</v>
      </c>
      <c r="D4297" s="89">
        <v>2017</v>
      </c>
      <c r="E4297" s="75">
        <v>43019</v>
      </c>
      <c r="AJ4297" s="14"/>
      <c r="AK4297" s="1"/>
      <c r="AL4297" s="1"/>
      <c r="AO4297"/>
      <c r="DE4297" s="15">
        <v>205.8</v>
      </c>
      <c r="DF4297" s="94">
        <v>99.866250000000008</v>
      </c>
      <c r="DG4297" s="94"/>
      <c r="DH4297" s="15">
        <v>73.763999999999996</v>
      </c>
      <c r="DI4297" s="94">
        <v>70.953750000000014</v>
      </c>
      <c r="DJ4297" s="15">
        <v>63.909000000000006</v>
      </c>
      <c r="DK4297" s="4">
        <f t="shared" si="79"/>
        <v>305.66624999999999</v>
      </c>
      <c r="DL4297" s="4"/>
      <c r="DM4297" s="4">
        <f t="shared" si="80"/>
        <v>379.43025</v>
      </c>
      <c r="DN4297" s="95">
        <f t="shared" si="81"/>
        <v>450.38400000000001</v>
      </c>
      <c r="DO4297" s="95">
        <f t="shared" si="82"/>
        <v>514.29300000000001</v>
      </c>
    </row>
    <row r="4298" spans="1:135" hidden="1" x14ac:dyDescent="0.25">
      <c r="A4298" s="1" t="s">
        <v>480</v>
      </c>
      <c r="B4298" s="49" t="s">
        <v>431</v>
      </c>
      <c r="C4298" s="49" t="s">
        <v>432</v>
      </c>
      <c r="D4298" s="89">
        <v>2017</v>
      </c>
      <c r="E4298" s="75">
        <v>43038</v>
      </c>
      <c r="AJ4298" s="14"/>
      <c r="AK4298" s="1"/>
      <c r="AL4298" s="1"/>
      <c r="AO4298"/>
      <c r="DE4298" s="15">
        <v>227.69624999999999</v>
      </c>
      <c r="DF4298" s="94">
        <v>113.23125000000002</v>
      </c>
      <c r="DG4298" s="94"/>
      <c r="DH4298" s="15">
        <v>99.701999999999998</v>
      </c>
      <c r="DI4298" s="94">
        <v>87.781499999999994</v>
      </c>
      <c r="DJ4298" s="15">
        <v>91.436999999999998</v>
      </c>
      <c r="DK4298" s="4">
        <f t="shared" si="79"/>
        <v>340.92750000000001</v>
      </c>
      <c r="DL4298" s="4"/>
      <c r="DM4298" s="4">
        <f t="shared" si="80"/>
        <v>440.62950000000001</v>
      </c>
      <c r="DN4298" s="95">
        <f t="shared" si="81"/>
        <v>528.41100000000006</v>
      </c>
      <c r="DO4298" s="95">
        <f t="shared" si="82"/>
        <v>619.84800000000007</v>
      </c>
    </row>
    <row r="4299" spans="1:135" hidden="1" x14ac:dyDescent="0.25">
      <c r="A4299" s="1" t="s">
        <v>480</v>
      </c>
      <c r="B4299" s="49" t="s">
        <v>431</v>
      </c>
      <c r="C4299" s="49" t="s">
        <v>432</v>
      </c>
      <c r="D4299" s="89">
        <v>2017</v>
      </c>
      <c r="E4299" s="75">
        <v>43119</v>
      </c>
      <c r="AJ4299" s="14"/>
      <c r="AK4299" s="1"/>
      <c r="AL4299" s="1"/>
      <c r="AO4299"/>
      <c r="DE4299" s="15">
        <v>67.038749999999993</v>
      </c>
      <c r="DF4299" s="94">
        <v>128.27100000000002</v>
      </c>
      <c r="DG4299" s="94"/>
      <c r="DH4299" s="15">
        <v>100.71</v>
      </c>
      <c r="DI4299" s="94">
        <v>56.999250000000004</v>
      </c>
      <c r="DJ4299" s="15">
        <v>39.285000000000004</v>
      </c>
      <c r="DK4299" s="4">
        <f t="shared" si="79"/>
        <v>195.30975000000001</v>
      </c>
      <c r="DL4299" s="4"/>
      <c r="DM4299" s="4">
        <f t="shared" si="80"/>
        <v>296.01974999999999</v>
      </c>
      <c r="DN4299" s="95">
        <f t="shared" si="81"/>
        <v>353.01900000000001</v>
      </c>
      <c r="DO4299" s="95">
        <f t="shared" si="82"/>
        <v>392.30400000000003</v>
      </c>
    </row>
    <row r="4300" spans="1:135" hidden="1" x14ac:dyDescent="0.25">
      <c r="A4300" s="1" t="s">
        <v>480</v>
      </c>
      <c r="B4300" s="1" t="s">
        <v>431</v>
      </c>
      <c r="C4300" s="1" t="s">
        <v>459</v>
      </c>
      <c r="D4300" s="84">
        <v>2017</v>
      </c>
      <c r="E4300" s="3">
        <v>43066</v>
      </c>
      <c r="AJ4300" s="14"/>
      <c r="AK4300" s="84">
        <v>1103.8646785602946</v>
      </c>
      <c r="AL4300" s="119">
        <f t="shared" ref="AL4300:AL4303" si="83">AK4300/100</f>
        <v>11.038646785602946</v>
      </c>
      <c r="AM4300" s="4">
        <v>13.402074839422658</v>
      </c>
      <c r="AN4300" s="4">
        <v>13.402074839422658</v>
      </c>
      <c r="AO4300">
        <v>1.2149999999999999E-2</v>
      </c>
    </row>
    <row r="4301" spans="1:135" hidden="1" x14ac:dyDescent="0.25">
      <c r="A4301" s="1" t="s">
        <v>480</v>
      </c>
      <c r="B4301" s="1" t="s">
        <v>431</v>
      </c>
      <c r="C4301" s="1" t="s">
        <v>461</v>
      </c>
      <c r="D4301" s="84">
        <v>2017</v>
      </c>
      <c r="E4301" s="3">
        <v>43066</v>
      </c>
      <c r="AJ4301" s="14"/>
      <c r="AK4301" s="84">
        <v>1128.8658484552852</v>
      </c>
      <c r="AL4301" s="119">
        <f t="shared" si="83"/>
        <v>11.288658484552853</v>
      </c>
      <c r="AM4301" s="4">
        <v>13.598896831466851</v>
      </c>
      <c r="AN4301" s="4">
        <v>13.598896831466851</v>
      </c>
      <c r="AO4301">
        <v>1.2149999999999999E-2</v>
      </c>
    </row>
    <row r="4302" spans="1:135" hidden="1" x14ac:dyDescent="0.25">
      <c r="A4302" s="1" t="s">
        <v>480</v>
      </c>
      <c r="B4302" s="1" t="s">
        <v>431</v>
      </c>
      <c r="C4302" s="1" t="s">
        <v>460</v>
      </c>
      <c r="D4302" s="84">
        <v>2017</v>
      </c>
      <c r="E4302" s="3">
        <v>43066</v>
      </c>
      <c r="AJ4302" s="14"/>
      <c r="AK4302" s="84">
        <v>698.67997416305218</v>
      </c>
      <c r="AL4302" s="119">
        <f t="shared" si="83"/>
        <v>6.9867997416305219</v>
      </c>
      <c r="AM4302" s="4">
        <v>7.4779445157790301</v>
      </c>
      <c r="AN4302" s="4">
        <v>7.4779445157790301</v>
      </c>
      <c r="AO4302" s="1">
        <v>1.0700000000000001E-2</v>
      </c>
    </row>
    <row r="4303" spans="1:135" hidden="1" x14ac:dyDescent="0.25">
      <c r="A4303" s="1" t="s">
        <v>480</v>
      </c>
      <c r="B4303" s="1" t="s">
        <v>431</v>
      </c>
      <c r="C4303" s="1" t="s">
        <v>462</v>
      </c>
      <c r="D4303" s="84">
        <v>2017</v>
      </c>
      <c r="E4303" s="3">
        <v>43066</v>
      </c>
      <c r="AJ4303" s="14"/>
      <c r="AK4303" s="84">
        <v>602.78242990664387</v>
      </c>
      <c r="AL4303" s="119">
        <f t="shared" si="83"/>
        <v>6.027824299066439</v>
      </c>
      <c r="AM4303" s="4">
        <v>7.0604102228257402</v>
      </c>
      <c r="AN4303" s="4">
        <v>7.0604102228257402</v>
      </c>
      <c r="AO4303" s="1">
        <v>1.1775000000000001E-2</v>
      </c>
    </row>
    <row r="4304" spans="1:135" hidden="1" x14ac:dyDescent="0.25">
      <c r="A4304" s="1" t="s">
        <v>480</v>
      </c>
      <c r="B4304" s="1" t="s">
        <v>431</v>
      </c>
      <c r="C4304" s="1" t="s">
        <v>459</v>
      </c>
      <c r="D4304" s="84">
        <v>2017</v>
      </c>
      <c r="E4304" s="3">
        <v>42927</v>
      </c>
      <c r="AK4304" s="1"/>
      <c r="AL4304" s="1"/>
      <c r="AO4304"/>
      <c r="ED4304" s="15">
        <v>4.713157347744751</v>
      </c>
      <c r="EE4304" s="15">
        <v>0.49227672235501979</v>
      </c>
    </row>
    <row r="4305" spans="1:135" hidden="1" x14ac:dyDescent="0.25">
      <c r="A4305" s="1" t="s">
        <v>480</v>
      </c>
      <c r="B4305" s="1" t="s">
        <v>431</v>
      </c>
      <c r="C4305" s="1" t="s">
        <v>459</v>
      </c>
      <c r="D4305" s="84">
        <v>2017</v>
      </c>
      <c r="E4305" s="3">
        <v>42928</v>
      </c>
      <c r="AK4305" s="1"/>
      <c r="AL4305" s="1"/>
      <c r="AO4305"/>
      <c r="ED4305" s="15">
        <v>21.949698607358137</v>
      </c>
      <c r="EE4305" s="15">
        <v>2.19244515643837</v>
      </c>
    </row>
    <row r="4306" spans="1:135" hidden="1" x14ac:dyDescent="0.25">
      <c r="A4306" s="1" t="s">
        <v>480</v>
      </c>
      <c r="B4306" s="1" t="s">
        <v>431</v>
      </c>
      <c r="C4306" s="1" t="s">
        <v>459</v>
      </c>
      <c r="D4306" s="84">
        <v>2017</v>
      </c>
      <c r="E4306" s="3">
        <v>42929</v>
      </c>
      <c r="AK4306" s="1"/>
      <c r="AL4306" s="1"/>
      <c r="ED4306" s="15">
        <v>33.262315526917476</v>
      </c>
      <c r="EE4306" s="15">
        <v>3.4923337060382456</v>
      </c>
    </row>
    <row r="4307" spans="1:135" hidden="1" x14ac:dyDescent="0.25">
      <c r="A4307" s="1" t="s">
        <v>480</v>
      </c>
      <c r="B4307" s="1" t="s">
        <v>431</v>
      </c>
      <c r="C4307" s="1" t="s">
        <v>459</v>
      </c>
      <c r="D4307" s="84">
        <v>2017</v>
      </c>
      <c r="E4307" s="3">
        <v>42933</v>
      </c>
      <c r="AK4307" s="1"/>
      <c r="AL4307" s="1"/>
      <c r="ED4307" s="15">
        <v>42.119621700270216</v>
      </c>
      <c r="EE4307" s="15">
        <v>4.4321451030451051</v>
      </c>
    </row>
    <row r="4308" spans="1:135" hidden="1" x14ac:dyDescent="0.25">
      <c r="A4308" s="1" t="s">
        <v>480</v>
      </c>
      <c r="B4308" s="1" t="s">
        <v>431</v>
      </c>
      <c r="C4308" s="1" t="s">
        <v>459</v>
      </c>
      <c r="D4308" s="84">
        <v>2017</v>
      </c>
      <c r="E4308" s="3">
        <v>42934</v>
      </c>
      <c r="AK4308" s="1"/>
      <c r="AL4308" s="1"/>
      <c r="ED4308" s="15">
        <v>47.203024319268344</v>
      </c>
      <c r="EE4308" s="15">
        <v>4.9947116939175853</v>
      </c>
    </row>
    <row r="4309" spans="1:135" hidden="1" x14ac:dyDescent="0.25">
      <c r="A4309" s="1" t="s">
        <v>480</v>
      </c>
      <c r="B4309" s="1" t="s">
        <v>431</v>
      </c>
      <c r="C4309" s="1" t="s">
        <v>459</v>
      </c>
      <c r="D4309" s="84">
        <v>2017</v>
      </c>
      <c r="E4309" s="3">
        <v>42937</v>
      </c>
      <c r="AK4309" s="1"/>
      <c r="AL4309" s="1"/>
      <c r="ED4309" s="15">
        <v>74.670027021409268</v>
      </c>
      <c r="EE4309" s="15">
        <v>8.4130098008729988</v>
      </c>
    </row>
    <row r="4310" spans="1:135" hidden="1" x14ac:dyDescent="0.25">
      <c r="A4310" s="1" t="s">
        <v>480</v>
      </c>
      <c r="B4310" s="1" t="s">
        <v>431</v>
      </c>
      <c r="C4310" s="1" t="s">
        <v>459</v>
      </c>
      <c r="D4310" s="84">
        <v>2017</v>
      </c>
      <c r="E4310" s="3">
        <v>42938</v>
      </c>
      <c r="AK4310" s="1"/>
      <c r="AL4310" s="1"/>
      <c r="ED4310" s="15">
        <v>101.99412803990855</v>
      </c>
      <c r="EE4310" s="15">
        <v>13.390621519889319</v>
      </c>
    </row>
    <row r="4311" spans="1:135" hidden="1" x14ac:dyDescent="0.25">
      <c r="A4311" s="1" t="s">
        <v>480</v>
      </c>
      <c r="B4311" s="1" t="s">
        <v>431</v>
      </c>
      <c r="C4311" s="1" t="s">
        <v>459</v>
      </c>
      <c r="D4311" s="84">
        <v>2017</v>
      </c>
      <c r="E4311" s="3">
        <v>42939</v>
      </c>
      <c r="AK4311" s="1"/>
      <c r="AL4311" s="1"/>
      <c r="ED4311" s="15">
        <v>122.96559966742882</v>
      </c>
      <c r="EE4311" s="15">
        <v>16.944976125324779</v>
      </c>
    </row>
    <row r="4312" spans="1:135" hidden="1" x14ac:dyDescent="0.25">
      <c r="A4312" s="1" t="s">
        <v>480</v>
      </c>
      <c r="B4312" s="1" t="s">
        <v>431</v>
      </c>
      <c r="C4312" s="1" t="s">
        <v>459</v>
      </c>
      <c r="D4312" s="84">
        <v>2017</v>
      </c>
      <c r="E4312" s="3">
        <v>42940</v>
      </c>
      <c r="AK4312" s="1"/>
      <c r="AL4312" s="1"/>
      <c r="ED4312" s="15">
        <v>125.53523176054875</v>
      </c>
      <c r="EE4312" s="15">
        <v>17.647752142031283</v>
      </c>
    </row>
    <row r="4313" spans="1:135" hidden="1" x14ac:dyDescent="0.25">
      <c r="A4313" s="1" t="s">
        <v>480</v>
      </c>
      <c r="B4313" s="1" t="s">
        <v>431</v>
      </c>
      <c r="C4313" s="1" t="s">
        <v>459</v>
      </c>
      <c r="D4313" s="84">
        <v>2017</v>
      </c>
      <c r="E4313" s="3">
        <v>42944</v>
      </c>
      <c r="AK4313" s="1"/>
      <c r="AL4313" s="1"/>
      <c r="ED4313" s="15">
        <v>140.08262315526918</v>
      </c>
      <c r="EE4313" s="15">
        <v>21.78641099642746</v>
      </c>
    </row>
    <row r="4314" spans="1:135" hidden="1" x14ac:dyDescent="0.25">
      <c r="A4314" s="1" t="s">
        <v>480</v>
      </c>
      <c r="B4314" s="1" t="s">
        <v>431</v>
      </c>
      <c r="C4314" s="1" t="s">
        <v>459</v>
      </c>
      <c r="D4314" s="84">
        <v>2017</v>
      </c>
      <c r="E4314" s="3">
        <v>42949</v>
      </c>
      <c r="AK4314" s="1"/>
      <c r="AL4314" s="1"/>
      <c r="ED4314" s="15">
        <v>145.43234254832677</v>
      </c>
      <c r="EE4314" s="15">
        <v>23.459337105643321</v>
      </c>
    </row>
    <row r="4315" spans="1:135" hidden="1" x14ac:dyDescent="0.25">
      <c r="A4315" s="1" t="s">
        <v>480</v>
      </c>
      <c r="B4315" s="1" t="s">
        <v>431</v>
      </c>
      <c r="C4315" s="1" t="s">
        <v>459</v>
      </c>
      <c r="D4315" s="84">
        <v>2017</v>
      </c>
      <c r="E4315" s="3">
        <v>42961</v>
      </c>
      <c r="AK4315" s="1"/>
      <c r="AL4315" s="1"/>
      <c r="ED4315" s="15">
        <v>171.7366451881106</v>
      </c>
      <c r="EE4315" s="15">
        <v>32.523268973602171</v>
      </c>
    </row>
    <row r="4316" spans="1:135" hidden="1" x14ac:dyDescent="0.25">
      <c r="A4316" s="1" t="s">
        <v>480</v>
      </c>
      <c r="B4316" s="1" t="s">
        <v>431</v>
      </c>
      <c r="C4316" s="1" t="s">
        <v>459</v>
      </c>
      <c r="D4316" s="84">
        <v>2017</v>
      </c>
      <c r="E4316" s="3">
        <v>42963</v>
      </c>
      <c r="AK4316" s="1"/>
      <c r="AL4316" s="1"/>
      <c r="ED4316" s="15">
        <v>185.2642382041156</v>
      </c>
      <c r="EE4316" s="15">
        <v>37.568937079440346</v>
      </c>
    </row>
    <row r="4317" spans="1:135" hidden="1" x14ac:dyDescent="0.25">
      <c r="A4317" s="1" t="s">
        <v>480</v>
      </c>
      <c r="B4317" s="1" t="s">
        <v>431</v>
      </c>
      <c r="C4317" s="1" t="s">
        <v>459</v>
      </c>
      <c r="D4317" s="84">
        <v>2017</v>
      </c>
      <c r="E4317" s="3">
        <v>42982</v>
      </c>
      <c r="AK4317" s="1"/>
      <c r="AL4317" s="1"/>
      <c r="ED4317" s="15">
        <v>193.82274994803578</v>
      </c>
      <c r="EE4317" s="15">
        <v>41.17615073898358</v>
      </c>
    </row>
    <row r="4318" spans="1:135" hidden="1" x14ac:dyDescent="0.25">
      <c r="A4318" s="1" t="s">
        <v>480</v>
      </c>
      <c r="B4318" s="1" t="s">
        <v>431</v>
      </c>
      <c r="C4318" s="1" t="s">
        <v>459</v>
      </c>
      <c r="D4318" s="84">
        <v>2017</v>
      </c>
      <c r="E4318" s="3">
        <v>42997</v>
      </c>
      <c r="AK4318" s="1"/>
      <c r="AL4318" s="1"/>
      <c r="ED4318" s="15">
        <v>198.58137601330284</v>
      </c>
      <c r="EE4318" s="15">
        <v>43.354212060044695</v>
      </c>
    </row>
    <row r="4319" spans="1:135" hidden="1" x14ac:dyDescent="0.25">
      <c r="A4319" s="1" t="s">
        <v>480</v>
      </c>
      <c r="B4319" s="1" t="s">
        <v>431</v>
      </c>
      <c r="C4319" s="1" t="s">
        <v>459</v>
      </c>
      <c r="D4319" s="84">
        <v>2017</v>
      </c>
      <c r="E4319" s="3">
        <v>43004</v>
      </c>
      <c r="AK4319" s="1"/>
      <c r="AL4319" s="1"/>
      <c r="ED4319" s="15">
        <v>205.80180835585116</v>
      </c>
      <c r="EE4319" s="15">
        <v>48.261872779931416</v>
      </c>
    </row>
    <row r="4320" spans="1:135" hidden="1" x14ac:dyDescent="0.25">
      <c r="A4320" s="1" t="s">
        <v>480</v>
      </c>
      <c r="B4320" s="1" t="s">
        <v>431</v>
      </c>
      <c r="C4320" s="1" t="s">
        <v>459</v>
      </c>
      <c r="D4320" s="84">
        <v>2017</v>
      </c>
      <c r="E4320" s="3">
        <v>43020</v>
      </c>
      <c r="AK4320" s="1"/>
      <c r="AL4320" s="1"/>
      <c r="ED4320" s="15">
        <v>205.80180835585116</v>
      </c>
      <c r="EE4320" s="15">
        <v>48.261872779931416</v>
      </c>
    </row>
    <row r="4321" spans="1:135" hidden="1" x14ac:dyDescent="0.25">
      <c r="A4321" s="1" t="s">
        <v>480</v>
      </c>
      <c r="B4321" s="1" t="s">
        <v>431</v>
      </c>
      <c r="C4321" s="1" t="s">
        <v>459</v>
      </c>
      <c r="D4321" s="84">
        <v>2017</v>
      </c>
      <c r="E4321" s="3">
        <v>43035</v>
      </c>
      <c r="AK4321" s="1"/>
      <c r="AL4321" s="1"/>
      <c r="ED4321" s="15">
        <v>228.11785491581793</v>
      </c>
      <c r="EE4321" s="15">
        <v>63.133924195125758</v>
      </c>
    </row>
    <row r="4322" spans="1:135" hidden="1" x14ac:dyDescent="0.25">
      <c r="A4322" s="1" t="s">
        <v>480</v>
      </c>
      <c r="B4322" s="1" t="s">
        <v>431</v>
      </c>
      <c r="C4322" s="1" t="s">
        <v>459</v>
      </c>
      <c r="D4322" s="84">
        <v>2017</v>
      </c>
      <c r="E4322" s="3">
        <v>43042</v>
      </c>
      <c r="AK4322" s="1"/>
      <c r="AL4322" s="1"/>
      <c r="ED4322" s="15">
        <v>228.11785491581793</v>
      </c>
      <c r="EE4322" s="15">
        <v>63.133924195125758</v>
      </c>
    </row>
    <row r="4323" spans="1:135" hidden="1" x14ac:dyDescent="0.25">
      <c r="A4323" s="1" t="s">
        <v>480</v>
      </c>
      <c r="B4323" s="1" t="s">
        <v>431</v>
      </c>
      <c r="C4323" s="1" t="s">
        <v>459</v>
      </c>
      <c r="D4323" s="84">
        <v>2017</v>
      </c>
      <c r="E4323" s="3">
        <v>43049</v>
      </c>
      <c r="AK4323" s="1"/>
      <c r="AL4323" s="1"/>
      <c r="ED4323" s="15">
        <v>228.11785491581793</v>
      </c>
      <c r="EE4323" s="15">
        <v>63.133924195125758</v>
      </c>
    </row>
    <row r="4324" spans="1:135" hidden="1" x14ac:dyDescent="0.25">
      <c r="A4324" s="1" t="s">
        <v>480</v>
      </c>
      <c r="B4324" s="1" t="s">
        <v>431</v>
      </c>
      <c r="C4324" s="1" t="s">
        <v>459</v>
      </c>
      <c r="D4324" s="84">
        <v>2017</v>
      </c>
      <c r="E4324" s="3">
        <v>43063</v>
      </c>
      <c r="AK4324" s="1"/>
      <c r="AL4324" s="1"/>
      <c r="ED4324" s="15">
        <v>228.11785491581793</v>
      </c>
      <c r="EE4324" s="15">
        <v>63.133924195125758</v>
      </c>
    </row>
    <row r="4325" spans="1:135" hidden="1" x14ac:dyDescent="0.25">
      <c r="A4325" s="1" t="s">
        <v>480</v>
      </c>
      <c r="B4325" s="1" t="s">
        <v>431</v>
      </c>
      <c r="C4325" s="1" t="s">
        <v>459</v>
      </c>
      <c r="D4325" s="84">
        <v>2017</v>
      </c>
      <c r="E4325" s="3">
        <v>43077</v>
      </c>
      <c r="AK4325" s="1"/>
      <c r="AL4325" s="1"/>
      <c r="ED4325" s="15">
        <v>228.11785491581793</v>
      </c>
      <c r="EE4325" s="15">
        <v>63.133924195125758</v>
      </c>
    </row>
    <row r="4326" spans="1:135" hidden="1" x14ac:dyDescent="0.25">
      <c r="A4326" s="1" t="s">
        <v>480</v>
      </c>
      <c r="B4326" s="97" t="s">
        <v>431</v>
      </c>
      <c r="C4326" s="97" t="s">
        <v>460</v>
      </c>
      <c r="D4326" s="98">
        <v>2017</v>
      </c>
      <c r="E4326" s="78">
        <v>42927</v>
      </c>
      <c r="AK4326" s="1"/>
      <c r="AL4326" s="1"/>
      <c r="ED4326" s="15">
        <v>2.8463417168987735</v>
      </c>
      <c r="EE4326" s="15">
        <v>0.28876751123726879</v>
      </c>
    </row>
    <row r="4327" spans="1:135" hidden="1" x14ac:dyDescent="0.25">
      <c r="A4327" s="1" t="s">
        <v>480</v>
      </c>
      <c r="B4327" s="97" t="s">
        <v>431</v>
      </c>
      <c r="C4327" s="97" t="s">
        <v>460</v>
      </c>
      <c r="D4327" s="98">
        <v>2017</v>
      </c>
      <c r="E4327" s="78">
        <v>42928</v>
      </c>
      <c r="AK4327" s="1"/>
      <c r="AL4327" s="1"/>
      <c r="ED4327" s="15">
        <v>16.77665765953024</v>
      </c>
      <c r="EE4327" s="15">
        <v>2.6041139425795055</v>
      </c>
    </row>
    <row r="4328" spans="1:135" hidden="1" x14ac:dyDescent="0.25">
      <c r="A4328" s="1" t="s">
        <v>480</v>
      </c>
      <c r="B4328" s="97" t="s">
        <v>431</v>
      </c>
      <c r="C4328" s="97" t="s">
        <v>460</v>
      </c>
      <c r="D4328" s="98">
        <v>2017</v>
      </c>
      <c r="E4328" s="78">
        <v>42929</v>
      </c>
      <c r="AK4328" s="1"/>
      <c r="AL4328" s="1"/>
      <c r="ED4328" s="15">
        <v>27.075971731448764</v>
      </c>
      <c r="EE4328" s="15">
        <v>4.8623970468197886</v>
      </c>
    </row>
    <row r="4329" spans="1:135" hidden="1" x14ac:dyDescent="0.25">
      <c r="A4329" s="1" t="s">
        <v>480</v>
      </c>
      <c r="B4329" s="97" t="s">
        <v>431</v>
      </c>
      <c r="C4329" s="97" t="s">
        <v>460</v>
      </c>
      <c r="D4329" s="98">
        <v>2017</v>
      </c>
      <c r="E4329" s="78">
        <v>42933</v>
      </c>
      <c r="AK4329" s="1"/>
      <c r="AL4329" s="1"/>
      <c r="ED4329" s="15">
        <v>33.088235294117645</v>
      </c>
      <c r="EE4329" s="15">
        <v>6.5852149445541466</v>
      </c>
    </row>
    <row r="4330" spans="1:135" hidden="1" x14ac:dyDescent="0.25">
      <c r="A4330" s="1" t="s">
        <v>480</v>
      </c>
      <c r="B4330" s="97" t="s">
        <v>431</v>
      </c>
      <c r="C4330" s="97" t="s">
        <v>460</v>
      </c>
      <c r="D4330" s="98">
        <v>2017</v>
      </c>
      <c r="E4330" s="78">
        <v>42934</v>
      </c>
      <c r="AK4330" s="1"/>
      <c r="AL4330" s="1"/>
      <c r="ED4330" s="15">
        <v>35.45650592392434</v>
      </c>
      <c r="EE4330" s="15">
        <v>7.3325213398461848</v>
      </c>
    </row>
    <row r="4331" spans="1:135" hidden="1" x14ac:dyDescent="0.25">
      <c r="A4331" s="1" t="s">
        <v>480</v>
      </c>
      <c r="B4331" s="97" t="s">
        <v>431</v>
      </c>
      <c r="C4331" s="97" t="s">
        <v>460</v>
      </c>
      <c r="D4331" s="98">
        <v>2017</v>
      </c>
      <c r="E4331" s="78">
        <v>42937</v>
      </c>
      <c r="AK4331" s="1"/>
      <c r="AL4331" s="1"/>
      <c r="ED4331" s="15">
        <v>64.664310954063609</v>
      </c>
      <c r="EE4331" s="15">
        <v>17.145066683005091</v>
      </c>
    </row>
    <row r="4332" spans="1:135" hidden="1" x14ac:dyDescent="0.25">
      <c r="A4332" s="1" t="s">
        <v>480</v>
      </c>
      <c r="B4332" s="97" t="s">
        <v>431</v>
      </c>
      <c r="C4332" s="97" t="s">
        <v>460</v>
      </c>
      <c r="D4332" s="98">
        <v>2017</v>
      </c>
      <c r="E4332" s="78">
        <v>42938</v>
      </c>
      <c r="AK4332" s="1"/>
      <c r="AL4332" s="1"/>
      <c r="ED4332" s="15">
        <v>93.138120972770736</v>
      </c>
      <c r="EE4332" s="15">
        <v>27.760822767784767</v>
      </c>
    </row>
    <row r="4333" spans="1:135" hidden="1" x14ac:dyDescent="0.25">
      <c r="A4333" s="1" t="s">
        <v>480</v>
      </c>
      <c r="B4333" s="97" t="s">
        <v>431</v>
      </c>
      <c r="C4333" s="97" t="s">
        <v>460</v>
      </c>
      <c r="D4333" s="98">
        <v>2017</v>
      </c>
      <c r="E4333" s="78">
        <v>42939</v>
      </c>
      <c r="AK4333" s="1"/>
      <c r="AL4333" s="1"/>
      <c r="ED4333" s="15">
        <v>108.47147162752026</v>
      </c>
      <c r="EE4333" s="15">
        <v>32.882052742114425</v>
      </c>
    </row>
    <row r="4334" spans="1:135" hidden="1" x14ac:dyDescent="0.25">
      <c r="A4334" s="1" t="s">
        <v>480</v>
      </c>
      <c r="B4334" s="97" t="s">
        <v>431</v>
      </c>
      <c r="C4334" s="97" t="s">
        <v>460</v>
      </c>
      <c r="D4334" s="98">
        <v>2017</v>
      </c>
      <c r="E4334" s="78">
        <v>42940</v>
      </c>
      <c r="AK4334" s="1"/>
      <c r="AL4334" s="1"/>
      <c r="ED4334" s="15">
        <v>109.81994387861151</v>
      </c>
      <c r="EE4334" s="15">
        <v>33.255342158815736</v>
      </c>
    </row>
    <row r="4335" spans="1:135" hidden="1" x14ac:dyDescent="0.25">
      <c r="A4335" s="1" t="s">
        <v>480</v>
      </c>
      <c r="B4335" s="97" t="s">
        <v>431</v>
      </c>
      <c r="C4335" s="97" t="s">
        <v>460</v>
      </c>
      <c r="D4335" s="98">
        <v>2017</v>
      </c>
      <c r="E4335" s="78">
        <v>42944</v>
      </c>
      <c r="AK4335" s="1"/>
      <c r="AL4335" s="1"/>
      <c r="ED4335" s="15">
        <v>123.52941176470588</v>
      </c>
      <c r="EE4335" s="15">
        <v>36.574348505157452</v>
      </c>
    </row>
    <row r="4336" spans="1:135" hidden="1" x14ac:dyDescent="0.25">
      <c r="A4336" s="1" t="s">
        <v>480</v>
      </c>
      <c r="B4336" s="97" t="s">
        <v>431</v>
      </c>
      <c r="C4336" s="97" t="s">
        <v>460</v>
      </c>
      <c r="D4336" s="98">
        <v>2017</v>
      </c>
      <c r="E4336" s="78">
        <v>42949</v>
      </c>
      <c r="AK4336" s="1"/>
      <c r="AL4336" s="1"/>
      <c r="ED4336" s="15">
        <v>126.19647682394512</v>
      </c>
      <c r="EE4336" s="15">
        <v>37.324414700361146</v>
      </c>
    </row>
    <row r="4337" spans="1:135" hidden="1" x14ac:dyDescent="0.25">
      <c r="A4337" s="1" t="s">
        <v>480</v>
      </c>
      <c r="B4337" s="97" t="s">
        <v>431</v>
      </c>
      <c r="C4337" s="97" t="s">
        <v>460</v>
      </c>
      <c r="D4337" s="98">
        <v>2017</v>
      </c>
      <c r="E4337" s="78">
        <v>42961</v>
      </c>
      <c r="AK4337" s="1"/>
      <c r="AL4337" s="1"/>
      <c r="ED4337" s="15">
        <v>154.73524215339847</v>
      </c>
      <c r="EE4337" s="15">
        <v>50.447381136341207</v>
      </c>
    </row>
    <row r="4338" spans="1:135" hidden="1" x14ac:dyDescent="0.25">
      <c r="A4338" s="1" t="s">
        <v>480</v>
      </c>
      <c r="B4338" s="97" t="s">
        <v>431</v>
      </c>
      <c r="C4338" s="97" t="s">
        <v>460</v>
      </c>
      <c r="D4338" s="98">
        <v>2017</v>
      </c>
      <c r="E4338" s="78">
        <v>42963</v>
      </c>
      <c r="AK4338" s="1"/>
      <c r="AL4338" s="1"/>
      <c r="ED4338" s="15">
        <v>163.27426730409476</v>
      </c>
      <c r="EE4338" s="15">
        <v>57.799540141095925</v>
      </c>
    </row>
    <row r="4339" spans="1:135" hidden="1" x14ac:dyDescent="0.25">
      <c r="A4339" s="1" t="s">
        <v>480</v>
      </c>
      <c r="B4339" s="97" t="s">
        <v>431</v>
      </c>
      <c r="C4339" s="97" t="s">
        <v>460</v>
      </c>
      <c r="D4339" s="98">
        <v>2017</v>
      </c>
      <c r="E4339" s="78">
        <v>42982</v>
      </c>
      <c r="AK4339" s="1"/>
      <c r="AL4339" s="1"/>
      <c r="ED4339" s="15">
        <v>171.11567241737683</v>
      </c>
      <c r="EE4339" s="15">
        <v>65.884965659049584</v>
      </c>
    </row>
    <row r="4340" spans="1:135" hidden="1" x14ac:dyDescent="0.25">
      <c r="A4340" s="1" t="s">
        <v>480</v>
      </c>
      <c r="B4340" s="97" t="s">
        <v>431</v>
      </c>
      <c r="C4340" s="97" t="s">
        <v>460</v>
      </c>
      <c r="D4340" s="98">
        <v>2017</v>
      </c>
      <c r="E4340" s="78">
        <v>42997</v>
      </c>
      <c r="AK4340" s="1"/>
      <c r="AL4340" s="1"/>
      <c r="ED4340" s="15">
        <v>180.14835792974432</v>
      </c>
      <c r="EE4340" s="15">
        <v>76.990182243257635</v>
      </c>
    </row>
    <row r="4341" spans="1:135" hidden="1" x14ac:dyDescent="0.25">
      <c r="A4341" s="1" t="s">
        <v>480</v>
      </c>
      <c r="B4341" s="97" t="s">
        <v>431</v>
      </c>
      <c r="C4341" s="97" t="s">
        <v>460</v>
      </c>
      <c r="D4341" s="98">
        <v>2017</v>
      </c>
      <c r="E4341" s="78">
        <v>43004</v>
      </c>
      <c r="AK4341" s="1"/>
      <c r="AL4341" s="1"/>
      <c r="ED4341" s="15">
        <v>185.67345666181666</v>
      </c>
      <c r="EE4341" s="15">
        <v>83.885512103110045</v>
      </c>
    </row>
    <row r="4342" spans="1:135" hidden="1" x14ac:dyDescent="0.25">
      <c r="A4342" s="1" t="s">
        <v>480</v>
      </c>
      <c r="B4342" s="97" t="s">
        <v>431</v>
      </c>
      <c r="C4342" s="97" t="s">
        <v>460</v>
      </c>
      <c r="D4342" s="98">
        <v>2017</v>
      </c>
      <c r="E4342" s="78">
        <v>43020</v>
      </c>
      <c r="AK4342" s="1"/>
      <c r="AL4342" s="1"/>
      <c r="ED4342" s="15">
        <v>189.29276657659528</v>
      </c>
      <c r="EE4342" s="15">
        <v>89.403694857423091</v>
      </c>
    </row>
    <row r="4343" spans="1:135" hidden="1" x14ac:dyDescent="0.25">
      <c r="A4343" s="1" t="s">
        <v>480</v>
      </c>
      <c r="B4343" s="97" t="s">
        <v>431</v>
      </c>
      <c r="C4343" s="97" t="s">
        <v>460</v>
      </c>
      <c r="D4343" s="98">
        <v>2017</v>
      </c>
      <c r="E4343" s="78">
        <v>43035</v>
      </c>
      <c r="AK4343" s="1"/>
      <c r="AL4343" s="1"/>
      <c r="ED4343" s="15">
        <v>218.60450010392847</v>
      </c>
      <c r="EE4343" s="15">
        <v>125.96109452352681</v>
      </c>
    </row>
    <row r="4344" spans="1:135" hidden="1" x14ac:dyDescent="0.25">
      <c r="A4344" s="1" t="s">
        <v>480</v>
      </c>
      <c r="B4344" s="97" t="s">
        <v>431</v>
      </c>
      <c r="C4344" s="97" t="s">
        <v>460</v>
      </c>
      <c r="D4344" s="98">
        <v>2017</v>
      </c>
      <c r="E4344" s="78">
        <v>43042</v>
      </c>
      <c r="AK4344" s="1"/>
      <c r="AL4344" s="1"/>
      <c r="ED4344" s="15">
        <v>221.42096237788402</v>
      </c>
      <c r="EE4344" s="15">
        <v>128.21528943019902</v>
      </c>
    </row>
    <row r="4345" spans="1:135" hidden="1" x14ac:dyDescent="0.25">
      <c r="A4345" s="1" t="s">
        <v>480</v>
      </c>
      <c r="B4345" s="97" t="s">
        <v>431</v>
      </c>
      <c r="C4345" s="97" t="s">
        <v>460</v>
      </c>
      <c r="D4345" s="98">
        <v>2017</v>
      </c>
      <c r="E4345" s="78">
        <v>43049</v>
      </c>
      <c r="AK4345" s="1"/>
      <c r="AL4345" s="1"/>
      <c r="ED4345" s="15">
        <v>221.42096237788402</v>
      </c>
      <c r="EE4345" s="15">
        <v>128.21528943019902</v>
      </c>
    </row>
    <row r="4346" spans="1:135" hidden="1" x14ac:dyDescent="0.25">
      <c r="A4346" s="1" t="s">
        <v>480</v>
      </c>
      <c r="B4346" s="97" t="s">
        <v>431</v>
      </c>
      <c r="C4346" s="97" t="s">
        <v>460</v>
      </c>
      <c r="D4346" s="98">
        <v>2017</v>
      </c>
      <c r="E4346" s="78">
        <v>43063</v>
      </c>
      <c r="AK4346" s="1"/>
      <c r="AL4346" s="1"/>
      <c r="ED4346" s="15">
        <v>221.42096237788402</v>
      </c>
      <c r="EE4346" s="15">
        <v>128.21528943019902</v>
      </c>
    </row>
    <row r="4347" spans="1:135" hidden="1" x14ac:dyDescent="0.25">
      <c r="A4347" s="1" t="s">
        <v>480</v>
      </c>
      <c r="B4347" s="97" t="s">
        <v>431</v>
      </c>
      <c r="C4347" s="97" t="s">
        <v>460</v>
      </c>
      <c r="D4347" s="98">
        <v>2017</v>
      </c>
      <c r="E4347" s="78">
        <v>43077</v>
      </c>
      <c r="AK4347" s="1"/>
      <c r="AL4347" s="1"/>
      <c r="ED4347" s="15">
        <v>221.42096237788402</v>
      </c>
      <c r="EE4347" s="15">
        <v>128.21528943019902</v>
      </c>
    </row>
    <row r="4348" spans="1:135" hidden="1" x14ac:dyDescent="0.25">
      <c r="A4348" s="1" t="s">
        <v>480</v>
      </c>
      <c r="B4348" s="1" t="s">
        <v>431</v>
      </c>
      <c r="C4348" s="1" t="s">
        <v>461</v>
      </c>
      <c r="D4348" s="84">
        <v>2017</v>
      </c>
      <c r="E4348" s="3">
        <v>42927</v>
      </c>
      <c r="AK4348" s="1"/>
      <c r="AL4348" s="1"/>
      <c r="AO4348"/>
      <c r="ED4348" s="15">
        <v>4.5702556641030974</v>
      </c>
      <c r="EE4348" s="15">
        <v>0.62174123417688643</v>
      </c>
    </row>
    <row r="4349" spans="1:135" hidden="1" x14ac:dyDescent="0.25">
      <c r="A4349" s="1" t="s">
        <v>480</v>
      </c>
      <c r="B4349" s="1" t="s">
        <v>431</v>
      </c>
      <c r="C4349" s="1" t="s">
        <v>461</v>
      </c>
      <c r="D4349" s="84">
        <v>2017</v>
      </c>
      <c r="E4349" s="3">
        <v>42928</v>
      </c>
      <c r="AK4349" s="1"/>
      <c r="AL4349" s="1"/>
      <c r="AO4349"/>
      <c r="ED4349" s="15">
        <v>21.449542714612345</v>
      </c>
      <c r="EE4349" s="15">
        <v>2.718332408685824</v>
      </c>
    </row>
    <row r="4350" spans="1:135" hidden="1" x14ac:dyDescent="0.25">
      <c r="A4350" s="1" t="s">
        <v>480</v>
      </c>
      <c r="B4350" s="1" t="s">
        <v>431</v>
      </c>
      <c r="C4350" s="1" t="s">
        <v>461</v>
      </c>
      <c r="D4350" s="84">
        <v>2017</v>
      </c>
      <c r="E4350" s="3">
        <v>42929</v>
      </c>
      <c r="AK4350" s="1"/>
      <c r="AL4350" s="1"/>
      <c r="ED4350" s="15">
        <v>32.866088131365622</v>
      </c>
      <c r="EE4350" s="15">
        <v>4.1303269369024118</v>
      </c>
    </row>
    <row r="4351" spans="1:135" hidden="1" x14ac:dyDescent="0.25">
      <c r="A4351" s="1" t="s">
        <v>480</v>
      </c>
      <c r="B4351" s="1" t="s">
        <v>431</v>
      </c>
      <c r="C4351" s="1" t="s">
        <v>461</v>
      </c>
      <c r="D4351" s="84">
        <v>2017</v>
      </c>
      <c r="E4351" s="3">
        <v>42933</v>
      </c>
      <c r="AK4351" s="1"/>
      <c r="AL4351" s="1"/>
      <c r="ED4351" s="15">
        <v>42.028684265225522</v>
      </c>
      <c r="EE4351" s="15">
        <v>5.3347838356370811</v>
      </c>
    </row>
    <row r="4352" spans="1:135" hidden="1" x14ac:dyDescent="0.25">
      <c r="A4352" s="1" t="s">
        <v>480</v>
      </c>
      <c r="B4352" s="1" t="s">
        <v>431</v>
      </c>
      <c r="C4352" s="1" t="s">
        <v>461</v>
      </c>
      <c r="D4352" s="84">
        <v>2017</v>
      </c>
      <c r="E4352" s="3">
        <v>42934</v>
      </c>
      <c r="AK4352" s="1"/>
      <c r="AL4352" s="1"/>
      <c r="ED4352" s="15">
        <v>46.605435460403235</v>
      </c>
      <c r="EE4352" s="15">
        <v>5.9988706734696526</v>
      </c>
    </row>
    <row r="4353" spans="1:135" hidden="1" x14ac:dyDescent="0.25">
      <c r="A4353" s="1" t="s">
        <v>480</v>
      </c>
      <c r="B4353" s="1" t="s">
        <v>431</v>
      </c>
      <c r="C4353" s="1" t="s">
        <v>461</v>
      </c>
      <c r="D4353" s="84">
        <v>2017</v>
      </c>
      <c r="E4353" s="3">
        <v>42937</v>
      </c>
      <c r="AK4353" s="1"/>
      <c r="AL4353" s="1"/>
      <c r="ED4353" s="15">
        <v>75.300093535647477</v>
      </c>
      <c r="EE4353" s="15">
        <v>10.362281644551548</v>
      </c>
    </row>
    <row r="4354" spans="1:135" hidden="1" x14ac:dyDescent="0.25">
      <c r="A4354" s="1" t="s">
        <v>480</v>
      </c>
      <c r="B4354" s="1" t="s">
        <v>431</v>
      </c>
      <c r="C4354" s="1" t="s">
        <v>461</v>
      </c>
      <c r="D4354" s="84">
        <v>2017</v>
      </c>
      <c r="E4354" s="3">
        <v>42938</v>
      </c>
      <c r="AK4354" s="1"/>
      <c r="AL4354" s="1"/>
      <c r="ED4354" s="15">
        <v>101.59790064435668</v>
      </c>
      <c r="EE4354" s="15">
        <v>15.605786249376429</v>
      </c>
    </row>
    <row r="4355" spans="1:135" hidden="1" x14ac:dyDescent="0.25">
      <c r="A4355" s="1" t="s">
        <v>480</v>
      </c>
      <c r="B4355" s="1" t="s">
        <v>431</v>
      </c>
      <c r="C4355" s="1" t="s">
        <v>461</v>
      </c>
      <c r="D4355" s="84">
        <v>2017</v>
      </c>
      <c r="E4355" s="3">
        <v>42939</v>
      </c>
      <c r="AK4355" s="1"/>
      <c r="AL4355" s="1"/>
      <c r="ED4355" s="15">
        <v>121.32223030554979</v>
      </c>
      <c r="EE4355" s="15">
        <v>20.398188667143003</v>
      </c>
    </row>
    <row r="4356" spans="1:135" hidden="1" x14ac:dyDescent="0.25">
      <c r="A4356" s="1" t="s">
        <v>480</v>
      </c>
      <c r="B4356" s="1" t="s">
        <v>431</v>
      </c>
      <c r="C4356" s="1" t="s">
        <v>461</v>
      </c>
      <c r="D4356" s="84">
        <v>2017</v>
      </c>
      <c r="E4356" s="3">
        <v>42940</v>
      </c>
      <c r="AK4356" s="1"/>
      <c r="AL4356" s="1"/>
      <c r="ED4356" s="15">
        <v>123.9827998337144</v>
      </c>
      <c r="EE4356" s="15">
        <v>21.124572257430888</v>
      </c>
    </row>
    <row r="4357" spans="1:135" hidden="1" x14ac:dyDescent="0.25">
      <c r="A4357" s="1" t="s">
        <v>480</v>
      </c>
      <c r="B4357" s="1" t="s">
        <v>431</v>
      </c>
      <c r="C4357" s="1" t="s">
        <v>461</v>
      </c>
      <c r="D4357" s="84">
        <v>2017</v>
      </c>
      <c r="E4357" s="3">
        <v>42944</v>
      </c>
      <c r="AK4357" s="1"/>
      <c r="AL4357" s="1"/>
      <c r="ED4357" s="15">
        <v>137.52338391186865</v>
      </c>
      <c r="EE4357" s="15">
        <v>24.796627870933797</v>
      </c>
    </row>
    <row r="4358" spans="1:135" hidden="1" x14ac:dyDescent="0.25">
      <c r="A4358" s="1" t="s">
        <v>480</v>
      </c>
      <c r="B4358" s="1" t="s">
        <v>431</v>
      </c>
      <c r="C4358" s="1" t="s">
        <v>461</v>
      </c>
      <c r="D4358" s="84">
        <v>2017</v>
      </c>
      <c r="E4358" s="3">
        <v>42949</v>
      </c>
      <c r="AK4358" s="1"/>
      <c r="AL4358" s="1"/>
      <c r="ED4358" s="15">
        <v>143.02250051964251</v>
      </c>
      <c r="EE4358" s="15">
        <v>26.592737558199957</v>
      </c>
    </row>
    <row r="4359" spans="1:135" hidden="1" x14ac:dyDescent="0.25">
      <c r="A4359" s="1" t="s">
        <v>480</v>
      </c>
      <c r="B4359" s="1" t="s">
        <v>431</v>
      </c>
      <c r="C4359" s="1" t="s">
        <v>461</v>
      </c>
      <c r="D4359" s="84">
        <v>2017</v>
      </c>
      <c r="E4359" s="3">
        <v>42961</v>
      </c>
      <c r="AK4359" s="1"/>
      <c r="AL4359" s="1"/>
      <c r="ED4359" s="15">
        <v>168.62528580336729</v>
      </c>
      <c r="EE4359" s="15">
        <v>34.881399421261172</v>
      </c>
    </row>
    <row r="4360" spans="1:135" hidden="1" x14ac:dyDescent="0.25">
      <c r="A4360" s="1" t="s">
        <v>480</v>
      </c>
      <c r="B4360" s="1" t="s">
        <v>431</v>
      </c>
      <c r="C4360" s="1" t="s">
        <v>461</v>
      </c>
      <c r="D4360" s="84">
        <v>2017</v>
      </c>
      <c r="E4360" s="3">
        <v>42963</v>
      </c>
      <c r="AK4360" s="1"/>
      <c r="AL4360" s="1"/>
      <c r="ED4360" s="15">
        <v>181.42537933901477</v>
      </c>
      <c r="EE4360" s="15">
        <v>39.4625295824153</v>
      </c>
    </row>
    <row r="4361" spans="1:135" hidden="1" x14ac:dyDescent="0.25">
      <c r="A4361" s="1" t="s">
        <v>480</v>
      </c>
      <c r="B4361" s="1" t="s">
        <v>431</v>
      </c>
      <c r="C4361" s="1" t="s">
        <v>461</v>
      </c>
      <c r="D4361" s="84">
        <v>2017</v>
      </c>
      <c r="E4361" s="3">
        <v>42982</v>
      </c>
      <c r="AK4361" s="1"/>
      <c r="AL4361" s="1"/>
      <c r="ED4361" s="15">
        <v>191.36743920182914</v>
      </c>
      <c r="EE4361" s="15">
        <v>43.750334263848472</v>
      </c>
    </row>
    <row r="4362" spans="1:135" hidden="1" x14ac:dyDescent="0.25">
      <c r="A4362" s="1" t="s">
        <v>480</v>
      </c>
      <c r="B4362" s="1" t="s">
        <v>431</v>
      </c>
      <c r="C4362" s="1" t="s">
        <v>461</v>
      </c>
      <c r="D4362" s="84">
        <v>2017</v>
      </c>
      <c r="E4362" s="3">
        <v>42997</v>
      </c>
      <c r="AK4362" s="1"/>
      <c r="AL4362" s="1"/>
      <c r="ED4362" s="15">
        <v>197.89934525046766</v>
      </c>
      <c r="EE4362" s="15">
        <v>46.991899394642488</v>
      </c>
    </row>
    <row r="4363" spans="1:135" hidden="1" x14ac:dyDescent="0.25">
      <c r="A4363" s="1" t="s">
        <v>480</v>
      </c>
      <c r="B4363" s="1" t="s">
        <v>431</v>
      </c>
      <c r="C4363" s="1" t="s">
        <v>461</v>
      </c>
      <c r="D4363" s="84">
        <v>2017</v>
      </c>
      <c r="E4363" s="3">
        <v>43004</v>
      </c>
      <c r="AK4363" s="1"/>
      <c r="AL4363" s="1"/>
      <c r="ED4363" s="15">
        <v>206.83459779671585</v>
      </c>
      <c r="EE4363" s="15">
        <v>51.79109120358293</v>
      </c>
    </row>
    <row r="4364" spans="1:135" hidden="1" x14ac:dyDescent="0.25">
      <c r="A4364" s="1" t="s">
        <v>480</v>
      </c>
      <c r="B4364" s="1" t="s">
        <v>431</v>
      </c>
      <c r="C4364" s="1" t="s">
        <v>461</v>
      </c>
      <c r="D4364" s="84">
        <v>2017</v>
      </c>
      <c r="E4364" s="3">
        <v>43020</v>
      </c>
      <c r="AK4364" s="1"/>
      <c r="AL4364" s="1"/>
      <c r="ED4364" s="15">
        <v>206.83459779671585</v>
      </c>
      <c r="EE4364" s="15">
        <v>51.79109120358293</v>
      </c>
    </row>
    <row r="4365" spans="1:135" hidden="1" x14ac:dyDescent="0.25">
      <c r="A4365" s="1" t="s">
        <v>480</v>
      </c>
      <c r="B4365" s="1" t="s">
        <v>431</v>
      </c>
      <c r="C4365" s="1" t="s">
        <v>461</v>
      </c>
      <c r="D4365" s="84">
        <v>2017</v>
      </c>
      <c r="E4365" s="3">
        <v>43035</v>
      </c>
      <c r="AK4365" s="1"/>
      <c r="AL4365" s="1"/>
      <c r="ED4365" s="15">
        <v>231.14477239659112</v>
      </c>
      <c r="EE4365" s="15">
        <v>71.086794817020888</v>
      </c>
    </row>
    <row r="4366" spans="1:135" hidden="1" x14ac:dyDescent="0.25">
      <c r="A4366" s="1" t="s">
        <v>480</v>
      </c>
      <c r="B4366" s="1" t="s">
        <v>431</v>
      </c>
      <c r="C4366" s="1" t="s">
        <v>461</v>
      </c>
      <c r="D4366" s="84">
        <v>2017</v>
      </c>
      <c r="E4366" s="3">
        <v>43042</v>
      </c>
      <c r="AK4366" s="1"/>
      <c r="AL4366" s="1"/>
      <c r="ED4366" s="15">
        <v>231.14477239659112</v>
      </c>
      <c r="EE4366" s="15">
        <v>71.086794817020888</v>
      </c>
    </row>
    <row r="4367" spans="1:135" hidden="1" x14ac:dyDescent="0.25">
      <c r="A4367" s="1" t="s">
        <v>480</v>
      </c>
      <c r="B4367" s="1" t="s">
        <v>431</v>
      </c>
      <c r="C4367" s="1" t="s">
        <v>461</v>
      </c>
      <c r="D4367" s="84">
        <v>2017</v>
      </c>
      <c r="E4367" s="3">
        <v>43049</v>
      </c>
      <c r="AK4367" s="1"/>
      <c r="AL4367" s="1"/>
      <c r="ED4367" s="15">
        <v>231.14477239659112</v>
      </c>
      <c r="EE4367" s="15">
        <v>71.086794817020888</v>
      </c>
    </row>
    <row r="4368" spans="1:135" hidden="1" x14ac:dyDescent="0.25">
      <c r="A4368" s="1" t="s">
        <v>480</v>
      </c>
      <c r="B4368" s="1" t="s">
        <v>431</v>
      </c>
      <c r="C4368" s="1" t="s">
        <v>461</v>
      </c>
      <c r="D4368" s="84">
        <v>2017</v>
      </c>
      <c r="E4368" s="3">
        <v>43063</v>
      </c>
      <c r="AK4368" s="1"/>
      <c r="AL4368" s="1"/>
      <c r="ED4368" s="15">
        <v>231.14477239659112</v>
      </c>
      <c r="EE4368" s="15">
        <v>71.086794817020888</v>
      </c>
    </row>
    <row r="4369" spans="1:135" hidden="1" x14ac:dyDescent="0.25">
      <c r="A4369" s="1" t="s">
        <v>480</v>
      </c>
      <c r="B4369" s="1" t="s">
        <v>431</v>
      </c>
      <c r="C4369" s="1" t="s">
        <v>461</v>
      </c>
      <c r="D4369" s="84">
        <v>2017</v>
      </c>
      <c r="E4369" s="3">
        <v>43077</v>
      </c>
      <c r="AK4369" s="1"/>
      <c r="AL4369" s="1"/>
      <c r="ED4369" s="15">
        <v>231.14477239659112</v>
      </c>
      <c r="EE4369" s="15">
        <v>71.086794817020888</v>
      </c>
    </row>
    <row r="4370" spans="1:135" hidden="1" x14ac:dyDescent="0.25">
      <c r="A4370" s="1" t="s">
        <v>480</v>
      </c>
      <c r="B4370" s="97" t="s">
        <v>431</v>
      </c>
      <c r="C4370" s="97" t="s">
        <v>462</v>
      </c>
      <c r="D4370" s="98">
        <v>2017</v>
      </c>
      <c r="E4370" s="78">
        <v>42927</v>
      </c>
      <c r="AK4370" s="1"/>
      <c r="AL4370" s="1"/>
      <c r="ED4370" s="15">
        <v>6.8956557888172938</v>
      </c>
      <c r="EE4370" s="15">
        <v>0.5183275731136977</v>
      </c>
    </row>
    <row r="4371" spans="1:135" hidden="1" x14ac:dyDescent="0.25">
      <c r="A4371" s="1" t="s">
        <v>480</v>
      </c>
      <c r="B4371" s="97" t="s">
        <v>431</v>
      </c>
      <c r="C4371" s="97" t="s">
        <v>462</v>
      </c>
      <c r="D4371" s="98">
        <v>2017</v>
      </c>
      <c r="E4371" s="78">
        <v>42928</v>
      </c>
      <c r="AK4371" s="1"/>
      <c r="AL4371" s="1"/>
      <c r="ED4371" s="15">
        <v>25.944450218249845</v>
      </c>
      <c r="EE4371" s="15">
        <v>4.620338167948451</v>
      </c>
    </row>
    <row r="4372" spans="1:135" hidden="1" x14ac:dyDescent="0.25">
      <c r="A4372" s="1" t="s">
        <v>480</v>
      </c>
      <c r="B4372" s="97" t="s">
        <v>431</v>
      </c>
      <c r="C4372" s="97" t="s">
        <v>462</v>
      </c>
      <c r="D4372" s="98">
        <v>2017</v>
      </c>
      <c r="E4372" s="78">
        <v>42929</v>
      </c>
      <c r="AK4372" s="1"/>
      <c r="AL4372" s="1"/>
      <c r="ED4372" s="15">
        <v>36.724433589690292</v>
      </c>
      <c r="EE4372" s="15">
        <v>7.9132005250467676</v>
      </c>
    </row>
    <row r="4373" spans="1:135" hidden="1" x14ac:dyDescent="0.25">
      <c r="A4373" s="1" t="s">
        <v>480</v>
      </c>
      <c r="B4373" s="97" t="s">
        <v>431</v>
      </c>
      <c r="C4373" s="97" t="s">
        <v>462</v>
      </c>
      <c r="D4373" s="98">
        <v>2017</v>
      </c>
      <c r="E4373" s="78">
        <v>42933</v>
      </c>
      <c r="AK4373" s="1"/>
      <c r="AL4373" s="1"/>
      <c r="ED4373" s="15">
        <v>40.993296611930994</v>
      </c>
      <c r="EE4373" s="15">
        <v>9.2590117665765952</v>
      </c>
    </row>
    <row r="4374" spans="1:135" hidden="1" x14ac:dyDescent="0.25">
      <c r="A4374" s="1" t="s">
        <v>480</v>
      </c>
      <c r="B4374" s="97" t="s">
        <v>431</v>
      </c>
      <c r="C4374" s="97" t="s">
        <v>462</v>
      </c>
      <c r="D4374" s="98">
        <v>2017</v>
      </c>
      <c r="E4374" s="78">
        <v>42934</v>
      </c>
      <c r="AK4374" s="1"/>
      <c r="AL4374" s="1"/>
      <c r="ED4374" s="15">
        <v>44.836052795676572</v>
      </c>
      <c r="EE4374" s="15">
        <v>10.337543982838806</v>
      </c>
    </row>
    <row r="4375" spans="1:135" hidden="1" x14ac:dyDescent="0.25">
      <c r="A4375" s="1" t="s">
        <v>480</v>
      </c>
      <c r="B4375" s="97" t="s">
        <v>431</v>
      </c>
      <c r="C4375" s="97" t="s">
        <v>462</v>
      </c>
      <c r="D4375" s="98">
        <v>2017</v>
      </c>
      <c r="E4375" s="78">
        <v>42937</v>
      </c>
      <c r="AK4375" s="1"/>
      <c r="AL4375" s="1"/>
      <c r="ED4375" s="15">
        <v>66.346653502390353</v>
      </c>
      <c r="EE4375" s="15">
        <v>19.639281408348054</v>
      </c>
    </row>
    <row r="4376" spans="1:135" hidden="1" x14ac:dyDescent="0.25">
      <c r="A4376" s="1" t="s">
        <v>480</v>
      </c>
      <c r="B4376" s="97" t="s">
        <v>431</v>
      </c>
      <c r="C4376" s="97" t="s">
        <v>462</v>
      </c>
      <c r="D4376" s="98">
        <v>2017</v>
      </c>
      <c r="E4376" s="78">
        <v>42938</v>
      </c>
      <c r="AK4376" s="1"/>
      <c r="AL4376" s="1"/>
      <c r="ED4376" s="15">
        <v>98.217626273124097</v>
      </c>
      <c r="EE4376" s="15">
        <v>31.290955429952191</v>
      </c>
    </row>
    <row r="4377" spans="1:135" hidden="1" x14ac:dyDescent="0.25">
      <c r="A4377" s="1" t="s">
        <v>480</v>
      </c>
      <c r="B4377" s="97" t="s">
        <v>431</v>
      </c>
      <c r="C4377" s="97" t="s">
        <v>462</v>
      </c>
      <c r="D4377" s="98">
        <v>2017</v>
      </c>
      <c r="E4377" s="78">
        <v>42939</v>
      </c>
      <c r="AK4377" s="1"/>
      <c r="AL4377" s="1"/>
      <c r="ED4377" s="15">
        <v>117.46778216586988</v>
      </c>
      <c r="EE4377" s="15">
        <v>37.525122917805547</v>
      </c>
    </row>
    <row r="4378" spans="1:135" hidden="1" x14ac:dyDescent="0.25">
      <c r="A4378" s="1" t="s">
        <v>480</v>
      </c>
      <c r="B4378" s="97" t="s">
        <v>431</v>
      </c>
      <c r="C4378" s="97" t="s">
        <v>462</v>
      </c>
      <c r="D4378" s="98">
        <v>2017</v>
      </c>
      <c r="E4378" s="78">
        <v>42940</v>
      </c>
      <c r="AK4378" s="1"/>
      <c r="AL4378" s="1"/>
      <c r="ED4378" s="15">
        <v>118.88120972770733</v>
      </c>
      <c r="EE4378" s="15">
        <v>37.929896404411764</v>
      </c>
    </row>
    <row r="4379" spans="1:135" hidden="1" x14ac:dyDescent="0.25">
      <c r="A4379" s="1" t="s">
        <v>480</v>
      </c>
      <c r="B4379" s="97" t="s">
        <v>431</v>
      </c>
      <c r="C4379" s="97" t="s">
        <v>462</v>
      </c>
      <c r="D4379" s="98">
        <v>2017</v>
      </c>
      <c r="E4379" s="78">
        <v>42944</v>
      </c>
      <c r="AK4379" s="1"/>
      <c r="AL4379" s="1"/>
      <c r="ED4379" s="15">
        <v>132.70759717314488</v>
      </c>
      <c r="EE4379" s="15">
        <v>41.619114300366348</v>
      </c>
    </row>
    <row r="4380" spans="1:135" hidden="1" x14ac:dyDescent="0.25">
      <c r="A4380" s="1" t="s">
        <v>480</v>
      </c>
      <c r="B4380" s="97" t="s">
        <v>431</v>
      </c>
      <c r="C4380" s="97" t="s">
        <v>462</v>
      </c>
      <c r="D4380" s="98">
        <v>2017</v>
      </c>
      <c r="E4380" s="78">
        <v>42949</v>
      </c>
      <c r="AK4380" s="1"/>
      <c r="AL4380" s="1"/>
      <c r="ED4380" s="15">
        <v>135.42662648098107</v>
      </c>
      <c r="EE4380" s="15">
        <v>42.411475322970787</v>
      </c>
    </row>
    <row r="4381" spans="1:135" hidden="1" x14ac:dyDescent="0.25">
      <c r="A4381" s="1" t="s">
        <v>480</v>
      </c>
      <c r="B4381" s="97" t="s">
        <v>431</v>
      </c>
      <c r="C4381" s="97" t="s">
        <v>462</v>
      </c>
      <c r="D4381" s="98">
        <v>2017</v>
      </c>
      <c r="E4381" s="78">
        <v>42961</v>
      </c>
      <c r="AK4381" s="1"/>
      <c r="AL4381" s="1"/>
      <c r="ED4381" s="15">
        <v>163.34831635834544</v>
      </c>
      <c r="EE4381" s="15">
        <v>54.404321093171895</v>
      </c>
    </row>
    <row r="4382" spans="1:135" hidden="1" x14ac:dyDescent="0.25">
      <c r="A4382" s="1" t="s">
        <v>480</v>
      </c>
      <c r="B4382" s="97" t="s">
        <v>431</v>
      </c>
      <c r="C4382" s="97" t="s">
        <v>462</v>
      </c>
      <c r="D4382" s="98">
        <v>2017</v>
      </c>
      <c r="E4382" s="78">
        <v>42963</v>
      </c>
      <c r="AK4382" s="1"/>
      <c r="AL4382" s="1"/>
      <c r="ED4382" s="15">
        <v>173.64763043026397</v>
      </c>
      <c r="EE4382" s="15">
        <v>62.546567530451043</v>
      </c>
    </row>
    <row r="4383" spans="1:135" hidden="1" x14ac:dyDescent="0.25">
      <c r="A4383" s="1" t="s">
        <v>480</v>
      </c>
      <c r="B4383" s="97" t="s">
        <v>431</v>
      </c>
      <c r="C4383" s="97" t="s">
        <v>462</v>
      </c>
      <c r="D4383" s="98">
        <v>2017</v>
      </c>
      <c r="E4383" s="78">
        <v>42982</v>
      </c>
      <c r="AK4383" s="1"/>
      <c r="AL4383" s="1"/>
      <c r="ED4383" s="15">
        <v>184.07035959260028</v>
      </c>
      <c r="EE4383" s="15">
        <v>71.340843025085746</v>
      </c>
    </row>
    <row r="4384" spans="1:135" hidden="1" x14ac:dyDescent="0.25">
      <c r="A4384" s="1" t="s">
        <v>480</v>
      </c>
      <c r="B4384" s="97" t="s">
        <v>431</v>
      </c>
      <c r="C4384" s="97" t="s">
        <v>462</v>
      </c>
      <c r="D4384" s="98">
        <v>2017</v>
      </c>
      <c r="E4384" s="78">
        <v>42997</v>
      </c>
      <c r="AK4384" s="1"/>
      <c r="AL4384" s="1"/>
      <c r="ED4384" s="15">
        <v>195.87014134275617</v>
      </c>
      <c r="EE4384" s="15">
        <v>86.419799520720744</v>
      </c>
    </row>
    <row r="4385" spans="1:137" hidden="1" x14ac:dyDescent="0.25">
      <c r="A4385" s="1" t="s">
        <v>480</v>
      </c>
      <c r="B4385" s="97" t="s">
        <v>431</v>
      </c>
      <c r="C4385" s="97" t="s">
        <v>462</v>
      </c>
      <c r="D4385" s="98">
        <v>2017</v>
      </c>
      <c r="E4385" s="78">
        <v>43004</v>
      </c>
      <c r="AK4385" s="1"/>
      <c r="AL4385" s="1"/>
      <c r="ED4385" s="15">
        <v>204.41566202452714</v>
      </c>
      <c r="EE4385" s="15">
        <v>93.815046440435992</v>
      </c>
    </row>
    <row r="4386" spans="1:137" hidden="1" x14ac:dyDescent="0.25">
      <c r="A4386" s="1" t="s">
        <v>480</v>
      </c>
      <c r="B4386" s="97" t="s">
        <v>431</v>
      </c>
      <c r="C4386" s="97" t="s">
        <v>462</v>
      </c>
      <c r="D4386" s="98">
        <v>2017</v>
      </c>
      <c r="E4386" s="78">
        <v>43020</v>
      </c>
      <c r="AK4386" s="1"/>
      <c r="AL4386" s="1"/>
      <c r="ED4386" s="15">
        <v>211.88292454791105</v>
      </c>
      <c r="EE4386" s="15">
        <v>105.85834840346341</v>
      </c>
    </row>
    <row r="4387" spans="1:137" hidden="1" x14ac:dyDescent="0.25">
      <c r="A4387" s="1" t="s">
        <v>480</v>
      </c>
      <c r="B4387" s="97" t="s">
        <v>431</v>
      </c>
      <c r="C4387" s="97" t="s">
        <v>462</v>
      </c>
      <c r="D4387" s="98">
        <v>2017</v>
      </c>
      <c r="E4387" s="78">
        <v>43035</v>
      </c>
      <c r="AK4387" s="1"/>
      <c r="AL4387" s="1"/>
      <c r="ED4387" s="15">
        <v>241.81173352733319</v>
      </c>
      <c r="EE4387" s="15">
        <v>150.4856185780373</v>
      </c>
    </row>
    <row r="4388" spans="1:137" hidden="1" x14ac:dyDescent="0.25">
      <c r="A4388" s="1" t="s">
        <v>480</v>
      </c>
      <c r="B4388" s="97" t="s">
        <v>431</v>
      </c>
      <c r="C4388" s="97" t="s">
        <v>462</v>
      </c>
      <c r="D4388" s="98">
        <v>2017</v>
      </c>
      <c r="E4388" s="78">
        <v>43042</v>
      </c>
      <c r="AK4388" s="1"/>
      <c r="AL4388" s="1"/>
      <c r="ED4388" s="15">
        <v>246.45084182082726</v>
      </c>
      <c r="EE4388" s="15">
        <v>153.70057968590208</v>
      </c>
    </row>
    <row r="4389" spans="1:137" hidden="1" x14ac:dyDescent="0.25">
      <c r="A4389" s="1" t="s">
        <v>480</v>
      </c>
      <c r="B4389" s="97" t="s">
        <v>431</v>
      </c>
      <c r="C4389" s="97" t="s">
        <v>462</v>
      </c>
      <c r="D4389" s="98">
        <v>2017</v>
      </c>
      <c r="E4389" s="78">
        <v>43049</v>
      </c>
      <c r="AK4389" s="1"/>
      <c r="AL4389" s="1"/>
      <c r="ED4389" s="15">
        <v>246.45084182082726</v>
      </c>
      <c r="EE4389" s="15">
        <v>153.70057968590208</v>
      </c>
    </row>
    <row r="4390" spans="1:137" hidden="1" x14ac:dyDescent="0.25">
      <c r="A4390" s="1" t="s">
        <v>480</v>
      </c>
      <c r="B4390" s="97" t="s">
        <v>431</v>
      </c>
      <c r="C4390" s="97" t="s">
        <v>462</v>
      </c>
      <c r="D4390" s="98">
        <v>2017</v>
      </c>
      <c r="E4390" s="78">
        <v>43063</v>
      </c>
      <c r="AK4390" s="1"/>
      <c r="AL4390" s="1"/>
      <c r="ED4390" s="15">
        <v>246.45084182082726</v>
      </c>
      <c r="EE4390" s="15">
        <v>153.70057968590208</v>
      </c>
    </row>
    <row r="4391" spans="1:137" hidden="1" x14ac:dyDescent="0.25">
      <c r="A4391" s="1" t="s">
        <v>480</v>
      </c>
      <c r="B4391" s="97" t="s">
        <v>431</v>
      </c>
      <c r="C4391" s="97" t="s">
        <v>462</v>
      </c>
      <c r="D4391" s="98">
        <v>2017</v>
      </c>
      <c r="E4391" s="78">
        <v>43077</v>
      </c>
      <c r="AK4391" s="1"/>
      <c r="AL4391" s="1"/>
      <c r="ED4391" s="15">
        <v>246.45084182082726</v>
      </c>
      <c r="EE4391" s="15">
        <v>153.70057968590208</v>
      </c>
      <c r="EG4391" s="1" t="s">
        <v>484</v>
      </c>
    </row>
    <row r="4392" spans="1:137" hidden="1" x14ac:dyDescent="0.25">
      <c r="A4392" s="1" t="s">
        <v>480</v>
      </c>
      <c r="B4392" s="1" t="s">
        <v>431</v>
      </c>
      <c r="C4392" s="1" t="s">
        <v>436</v>
      </c>
      <c r="D4392" s="84">
        <v>2018</v>
      </c>
      <c r="E4392" s="3">
        <v>43362</v>
      </c>
      <c r="AK4392" s="66">
        <v>29.250000000000004</v>
      </c>
      <c r="AL4392" s="119">
        <f t="shared" ref="AL4392:AL4407" si="84">AK4392/100</f>
        <v>0.29250000000000004</v>
      </c>
      <c r="AM4392" s="4">
        <v>1.8089850000000005</v>
      </c>
      <c r="AN4392" s="4">
        <v>1.8089850000000005</v>
      </c>
      <c r="AO4392" s="4">
        <v>6.1950000000000005E-2</v>
      </c>
    </row>
    <row r="4393" spans="1:137" hidden="1" x14ac:dyDescent="0.25">
      <c r="A4393" s="1" t="s">
        <v>480</v>
      </c>
      <c r="B4393" s="1" t="s">
        <v>431</v>
      </c>
      <c r="C4393" s="1" t="s">
        <v>436</v>
      </c>
      <c r="D4393" s="84">
        <v>2018</v>
      </c>
      <c r="E4393" s="3">
        <v>43389</v>
      </c>
      <c r="AK4393" s="66">
        <v>159.87571359228124</v>
      </c>
      <c r="AL4393" s="119">
        <f t="shared" si="84"/>
        <v>1.5987571359228125</v>
      </c>
      <c r="AM4393" s="4">
        <v>7.7194714692831692</v>
      </c>
      <c r="AN4393" s="4">
        <v>7.7194714692831692</v>
      </c>
      <c r="AO4393" s="4">
        <v>4.7774999999999998E-2</v>
      </c>
    </row>
    <row r="4394" spans="1:137" hidden="1" x14ac:dyDescent="0.25">
      <c r="A4394" s="1" t="s">
        <v>480</v>
      </c>
      <c r="B4394" s="1" t="s">
        <v>431</v>
      </c>
      <c r="C4394" s="1" t="s">
        <v>436</v>
      </c>
      <c r="D4394" s="84">
        <v>2018</v>
      </c>
      <c r="E4394" s="3">
        <v>43425</v>
      </c>
      <c r="AK4394" s="66">
        <v>880.0967082618738</v>
      </c>
      <c r="AL4394" s="119">
        <f t="shared" si="84"/>
        <v>8.8009670826187385</v>
      </c>
      <c r="AM4394" s="4">
        <v>16.841326952703628</v>
      </c>
      <c r="AN4394" s="4">
        <v>16.841326952703628</v>
      </c>
      <c r="AO4394" s="4">
        <v>1.8974999999999999E-2</v>
      </c>
    </row>
    <row r="4395" spans="1:137" hidden="1" x14ac:dyDescent="0.25">
      <c r="A4395" s="1" t="s">
        <v>480</v>
      </c>
      <c r="B4395" s="1" t="s">
        <v>431</v>
      </c>
      <c r="C4395" s="1" t="s">
        <v>436</v>
      </c>
      <c r="D4395" s="84">
        <v>2018</v>
      </c>
      <c r="E4395" s="3">
        <v>43446</v>
      </c>
      <c r="AK4395" s="66">
        <v>1455.3187997506475</v>
      </c>
      <c r="AL4395" s="119">
        <f t="shared" si="84"/>
        <v>14.553187997506475</v>
      </c>
      <c r="AM4395" s="4">
        <v>18.58395647883021</v>
      </c>
      <c r="AN4395" s="4">
        <v>18.58395647883021</v>
      </c>
      <c r="AO4395" s="4">
        <v>1.2924999999999999E-2</v>
      </c>
    </row>
    <row r="4396" spans="1:137" hidden="1" x14ac:dyDescent="0.25">
      <c r="A4396" s="1" t="s">
        <v>480</v>
      </c>
      <c r="B4396" s="1" t="s">
        <v>431</v>
      </c>
      <c r="C4396" s="1" t="s">
        <v>437</v>
      </c>
      <c r="D4396" s="84">
        <v>2018</v>
      </c>
      <c r="E4396" s="3">
        <v>43362</v>
      </c>
      <c r="AK4396" s="66">
        <v>7.6999999999999984</v>
      </c>
      <c r="AL4396" s="119">
        <f t="shared" si="84"/>
        <v>7.6999999999999985E-2</v>
      </c>
      <c r="AM4396" s="4">
        <v>0.44218000000000002</v>
      </c>
      <c r="AN4396" s="4">
        <v>0.44218000000000002</v>
      </c>
      <c r="AO4396" s="4">
        <v>5.7374999999999995E-2</v>
      </c>
    </row>
    <row r="4397" spans="1:137" hidden="1" x14ac:dyDescent="0.25">
      <c r="A4397" s="1" t="s">
        <v>480</v>
      </c>
      <c r="B4397" s="1" t="s">
        <v>431</v>
      </c>
      <c r="C4397" s="1" t="s">
        <v>437</v>
      </c>
      <c r="D4397" s="84">
        <v>2018</v>
      </c>
      <c r="E4397" s="3">
        <v>43389</v>
      </c>
      <c r="AK4397" s="66">
        <v>45.550000000000004</v>
      </c>
      <c r="AL4397" s="119">
        <f t="shared" si="84"/>
        <v>0.45550000000000002</v>
      </c>
      <c r="AM4397" s="4">
        <v>2.4548549999999998</v>
      </c>
      <c r="AN4397" s="4">
        <v>2.4548549999999998</v>
      </c>
      <c r="AO4397" s="4">
        <v>5.4049999999999994E-2</v>
      </c>
    </row>
    <row r="4398" spans="1:137" hidden="1" x14ac:dyDescent="0.25">
      <c r="A4398" s="1" t="s">
        <v>480</v>
      </c>
      <c r="B4398" s="1" t="s">
        <v>431</v>
      </c>
      <c r="C4398" s="1" t="s">
        <v>437</v>
      </c>
      <c r="D4398" s="84">
        <v>2018</v>
      </c>
      <c r="E4398" s="3">
        <v>43425</v>
      </c>
      <c r="AK4398" s="66">
        <v>667.37437437999927</v>
      </c>
      <c r="AL4398" s="119">
        <f t="shared" si="84"/>
        <v>6.6737437437999922</v>
      </c>
      <c r="AM4398" s="4">
        <v>14.17891258657628</v>
      </c>
      <c r="AN4398" s="4">
        <v>14.17891258657628</v>
      </c>
      <c r="AO4398" s="4">
        <v>2.1250000000000002E-2</v>
      </c>
    </row>
    <row r="4399" spans="1:137" hidden="1" x14ac:dyDescent="0.25">
      <c r="A4399" s="1" t="s">
        <v>480</v>
      </c>
      <c r="B4399" s="1" t="s">
        <v>431</v>
      </c>
      <c r="C4399" s="1" t="s">
        <v>437</v>
      </c>
      <c r="D4399" s="84">
        <v>2018</v>
      </c>
      <c r="E4399" s="3">
        <v>43446</v>
      </c>
      <c r="AK4399" s="66">
        <v>1347.2118302802592</v>
      </c>
      <c r="AL4399" s="119">
        <f t="shared" si="84"/>
        <v>13.472118302802592</v>
      </c>
      <c r="AM4399" s="4">
        <v>16.777670316710179</v>
      </c>
      <c r="AN4399" s="4">
        <v>16.777670316710179</v>
      </c>
      <c r="AO4399" s="4">
        <v>1.2475E-2</v>
      </c>
    </row>
    <row r="4400" spans="1:137" s="61" customFormat="1" hidden="1" x14ac:dyDescent="0.25">
      <c r="A4400" s="1" t="s">
        <v>480</v>
      </c>
      <c r="B4400" s="61" t="s">
        <v>431</v>
      </c>
      <c r="C4400" s="61" t="s">
        <v>438</v>
      </c>
      <c r="D4400" s="91">
        <v>2018</v>
      </c>
      <c r="E4400" s="71">
        <v>43362</v>
      </c>
      <c r="AK4400" s="73">
        <v>0</v>
      </c>
      <c r="AL4400" s="119">
        <f t="shared" si="84"/>
        <v>0</v>
      </c>
      <c r="AM4400" s="73">
        <v>0</v>
      </c>
      <c r="AN4400" s="73">
        <v>0</v>
      </c>
      <c r="AO4400" s="70">
        <v>0</v>
      </c>
    </row>
    <row r="4401" spans="1:116" s="61" customFormat="1" hidden="1" x14ac:dyDescent="0.25">
      <c r="A4401" s="1" t="s">
        <v>480</v>
      </c>
      <c r="B4401" s="61" t="s">
        <v>431</v>
      </c>
      <c r="C4401" s="61" t="s">
        <v>438</v>
      </c>
      <c r="D4401" s="91">
        <v>2018</v>
      </c>
      <c r="E4401" s="71">
        <v>43389</v>
      </c>
      <c r="AK4401" s="73">
        <v>0</v>
      </c>
      <c r="AL4401" s="119">
        <f t="shared" si="84"/>
        <v>0</v>
      </c>
      <c r="AM4401" s="73">
        <v>0</v>
      </c>
      <c r="AN4401" s="73">
        <v>0</v>
      </c>
      <c r="AO4401" s="70">
        <v>0</v>
      </c>
    </row>
    <row r="4402" spans="1:116" s="61" customFormat="1" hidden="1" x14ac:dyDescent="0.25">
      <c r="A4402" s="1" t="s">
        <v>480</v>
      </c>
      <c r="B4402" s="61" t="s">
        <v>431</v>
      </c>
      <c r="C4402" s="61" t="s">
        <v>438</v>
      </c>
      <c r="D4402" s="91">
        <v>2018</v>
      </c>
      <c r="E4402" s="71">
        <v>43425</v>
      </c>
      <c r="AK4402" s="73">
        <v>0</v>
      </c>
      <c r="AL4402" s="119">
        <f t="shared" si="84"/>
        <v>0</v>
      </c>
      <c r="AM4402" s="73">
        <v>0</v>
      </c>
      <c r="AN4402" s="73">
        <v>0</v>
      </c>
      <c r="AO4402" s="70">
        <v>0</v>
      </c>
    </row>
    <row r="4403" spans="1:116" s="61" customFormat="1" hidden="1" x14ac:dyDescent="0.25">
      <c r="A4403" s="1" t="s">
        <v>480</v>
      </c>
      <c r="B4403" s="61" t="s">
        <v>431</v>
      </c>
      <c r="C4403" s="61" t="s">
        <v>438</v>
      </c>
      <c r="D4403" s="91">
        <v>2018</v>
      </c>
      <c r="E4403" s="71">
        <v>43446</v>
      </c>
      <c r="AK4403" s="73">
        <v>0</v>
      </c>
      <c r="AL4403" s="119">
        <f t="shared" si="84"/>
        <v>0</v>
      </c>
      <c r="AM4403" s="70">
        <v>0</v>
      </c>
      <c r="AN4403" s="70">
        <v>0</v>
      </c>
      <c r="AO4403" s="70">
        <v>0</v>
      </c>
    </row>
    <row r="4404" spans="1:116" s="61" customFormat="1" hidden="1" x14ac:dyDescent="0.25">
      <c r="A4404" s="1" t="s">
        <v>480</v>
      </c>
      <c r="B4404" s="61" t="s">
        <v>431</v>
      </c>
      <c r="C4404" s="61" t="s">
        <v>439</v>
      </c>
      <c r="D4404" s="91">
        <v>2018</v>
      </c>
      <c r="E4404" s="71">
        <v>43362</v>
      </c>
      <c r="AK4404" s="73">
        <v>0</v>
      </c>
      <c r="AL4404" s="119">
        <f t="shared" si="84"/>
        <v>0</v>
      </c>
      <c r="AM4404" s="70">
        <v>0</v>
      </c>
      <c r="AN4404" s="70">
        <v>0</v>
      </c>
      <c r="AO4404" s="70">
        <v>0</v>
      </c>
    </row>
    <row r="4405" spans="1:116" s="61" customFormat="1" hidden="1" x14ac:dyDescent="0.25">
      <c r="A4405" s="1" t="s">
        <v>480</v>
      </c>
      <c r="B4405" s="61" t="s">
        <v>431</v>
      </c>
      <c r="C4405" s="61" t="s">
        <v>439</v>
      </c>
      <c r="D4405" s="91">
        <v>2018</v>
      </c>
      <c r="E4405" s="71">
        <v>43389</v>
      </c>
      <c r="AK4405" s="73">
        <v>0</v>
      </c>
      <c r="AL4405" s="119">
        <f t="shared" si="84"/>
        <v>0</v>
      </c>
      <c r="AM4405" s="70">
        <v>0</v>
      </c>
      <c r="AN4405" s="70">
        <v>0</v>
      </c>
      <c r="AO4405" s="70">
        <v>0</v>
      </c>
    </row>
    <row r="4406" spans="1:116" s="61" customFormat="1" hidden="1" x14ac:dyDescent="0.25">
      <c r="A4406" s="1" t="s">
        <v>480</v>
      </c>
      <c r="B4406" s="61" t="s">
        <v>431</v>
      </c>
      <c r="C4406" s="61" t="s">
        <v>439</v>
      </c>
      <c r="D4406" s="91">
        <v>2018</v>
      </c>
      <c r="E4406" s="71">
        <v>43425</v>
      </c>
      <c r="AK4406" s="73">
        <v>0</v>
      </c>
      <c r="AL4406" s="119">
        <f t="shared" si="84"/>
        <v>0</v>
      </c>
      <c r="AM4406" s="70">
        <v>0</v>
      </c>
      <c r="AN4406" s="70">
        <v>0</v>
      </c>
      <c r="AO4406" s="70">
        <v>0</v>
      </c>
    </row>
    <row r="4407" spans="1:116" s="61" customFormat="1" hidden="1" x14ac:dyDescent="0.25">
      <c r="A4407" s="1" t="s">
        <v>480</v>
      </c>
      <c r="B4407" s="61" t="s">
        <v>431</v>
      </c>
      <c r="C4407" s="61" t="s">
        <v>439</v>
      </c>
      <c r="D4407" s="91">
        <v>2018</v>
      </c>
      <c r="E4407" s="71">
        <v>43446</v>
      </c>
      <c r="AK4407" s="73">
        <v>0</v>
      </c>
      <c r="AL4407" s="119">
        <f t="shared" si="84"/>
        <v>0</v>
      </c>
      <c r="AM4407" s="70">
        <v>0</v>
      </c>
      <c r="AN4407" s="70">
        <v>0</v>
      </c>
      <c r="AO4407" s="70">
        <v>0</v>
      </c>
    </row>
    <row r="4408" spans="1:116" hidden="1" x14ac:dyDescent="0.25">
      <c r="A4408" s="1" t="s">
        <v>480</v>
      </c>
      <c r="B4408" s="61" t="s">
        <v>431</v>
      </c>
      <c r="C4408" s="1" t="s">
        <v>436</v>
      </c>
      <c r="D4408" s="91">
        <v>2018</v>
      </c>
      <c r="E4408" s="3">
        <v>43271</v>
      </c>
      <c r="AK4408" s="1"/>
      <c r="AL4408" s="1"/>
      <c r="DE4408" s="15">
        <v>7.54410238253248</v>
      </c>
      <c r="DF4408" s="15">
        <v>8.912367165009778</v>
      </c>
      <c r="DG4408" s="15">
        <v>10.651909941459726</v>
      </c>
      <c r="DK4408" s="72">
        <f>DE4408+DF4408</f>
        <v>16.456469547542259</v>
      </c>
      <c r="DL4408" s="72">
        <f>DE4408+DF4408+DG4408</f>
        <v>27.108379489001983</v>
      </c>
    </row>
    <row r="4409" spans="1:116" hidden="1" x14ac:dyDescent="0.25">
      <c r="A4409" s="1" t="s">
        <v>480</v>
      </c>
      <c r="B4409" s="61" t="s">
        <v>431</v>
      </c>
      <c r="C4409" s="1" t="s">
        <v>436</v>
      </c>
      <c r="D4409" s="91">
        <v>2018</v>
      </c>
      <c r="E4409" s="3">
        <v>43362</v>
      </c>
      <c r="AK4409" s="1"/>
      <c r="AL4409" s="1"/>
      <c r="DE4409" s="15">
        <v>108.38014632117972</v>
      </c>
      <c r="DF4409" s="15">
        <v>145.91537454297082</v>
      </c>
      <c r="DG4409" s="15">
        <v>112.02355189045039</v>
      </c>
      <c r="DK4409" s="72">
        <f t="shared" ref="DK4409:DK4419" si="85">DE4409+DF4409</f>
        <v>254.29552086415055</v>
      </c>
      <c r="DL4409" s="72">
        <f t="shared" ref="DL4409:DL4419" si="86">DE4409+DF4409+DG4409</f>
        <v>366.31907275460094</v>
      </c>
    </row>
    <row r="4410" spans="1:116" hidden="1" x14ac:dyDescent="0.25">
      <c r="A4410" s="1" t="s">
        <v>480</v>
      </c>
      <c r="B4410" s="61" t="s">
        <v>431</v>
      </c>
      <c r="C4410" s="1" t="s">
        <v>436</v>
      </c>
      <c r="D4410" s="91">
        <v>2018</v>
      </c>
      <c r="E4410" s="3">
        <v>43389</v>
      </c>
      <c r="AK4410" s="1"/>
      <c r="AL4410" s="1"/>
      <c r="DE4410" s="15">
        <v>22.270683788966451</v>
      </c>
      <c r="DF4410" s="15">
        <v>86.631070537869277</v>
      </c>
      <c r="DG4410" s="15">
        <v>79.591569927575563</v>
      </c>
      <c r="DK4410" s="72">
        <f t="shared" si="85"/>
        <v>108.90175432683573</v>
      </c>
      <c r="DL4410" s="72">
        <f t="shared" si="86"/>
        <v>188.49332425441128</v>
      </c>
    </row>
    <row r="4411" spans="1:116" hidden="1" x14ac:dyDescent="0.25">
      <c r="A4411" s="1" t="s">
        <v>480</v>
      </c>
      <c r="B4411" s="61" t="s">
        <v>431</v>
      </c>
      <c r="C4411" s="1" t="s">
        <v>436</v>
      </c>
      <c r="D4411" s="91">
        <v>2018</v>
      </c>
      <c r="E4411" s="3">
        <v>43446</v>
      </c>
      <c r="AK4411" s="1"/>
      <c r="AL4411" s="1"/>
      <c r="DE4411" s="15">
        <v>15.282665406310326</v>
      </c>
      <c r="DF4411" s="15">
        <v>16.355706601861041</v>
      </c>
      <c r="DG4411" s="15">
        <v>16.123534379675366</v>
      </c>
      <c r="DK4411" s="72">
        <f t="shared" si="85"/>
        <v>31.638372008171366</v>
      </c>
      <c r="DL4411" s="72">
        <f t="shared" si="86"/>
        <v>47.761906387846736</v>
      </c>
    </row>
    <row r="4412" spans="1:116" hidden="1" x14ac:dyDescent="0.25">
      <c r="A4412" s="1" t="s">
        <v>480</v>
      </c>
      <c r="B4412" s="61" t="s">
        <v>431</v>
      </c>
      <c r="C4412" s="1" t="s">
        <v>437</v>
      </c>
      <c r="D4412" s="91">
        <v>2018</v>
      </c>
      <c r="E4412" s="3">
        <v>43271</v>
      </c>
      <c r="AK4412" s="1"/>
      <c r="AL4412" s="1"/>
      <c r="DE4412" s="15">
        <v>3.912385462101001</v>
      </c>
      <c r="DF4412" s="15">
        <v>5.3764264509710396</v>
      </c>
      <c r="DG4412" s="15">
        <v>7.9068847143195331</v>
      </c>
      <c r="DK4412" s="72">
        <f t="shared" si="85"/>
        <v>9.2888119130720401</v>
      </c>
      <c r="DL4412" s="72">
        <f t="shared" si="86"/>
        <v>17.195696627391573</v>
      </c>
    </row>
    <row r="4413" spans="1:116" hidden="1" x14ac:dyDescent="0.25">
      <c r="A4413" s="1" t="s">
        <v>480</v>
      </c>
      <c r="B4413" s="61" t="s">
        <v>431</v>
      </c>
      <c r="C4413" s="1" t="s">
        <v>437</v>
      </c>
      <c r="D4413" s="91">
        <v>2018</v>
      </c>
      <c r="E4413" s="3">
        <v>43362</v>
      </c>
      <c r="AK4413" s="1"/>
      <c r="AL4413" s="1"/>
      <c r="DE4413" s="15">
        <v>143.64110566263673</v>
      </c>
      <c r="DF4413" s="15">
        <v>154.85342876554111</v>
      </c>
      <c r="DG4413" s="15">
        <v>101.41765359057287</v>
      </c>
      <c r="DK4413" s="72">
        <f t="shared" si="85"/>
        <v>298.49453442817787</v>
      </c>
      <c r="DL4413" s="72">
        <f t="shared" si="86"/>
        <v>399.91218801875073</v>
      </c>
    </row>
    <row r="4414" spans="1:116" hidden="1" x14ac:dyDescent="0.25">
      <c r="A4414" s="1" t="s">
        <v>480</v>
      </c>
      <c r="B4414" s="61" t="s">
        <v>431</v>
      </c>
      <c r="C4414" s="1" t="s">
        <v>437</v>
      </c>
      <c r="D4414" s="91">
        <v>2018</v>
      </c>
      <c r="E4414" s="3">
        <v>43389</v>
      </c>
      <c r="AK4414" s="1"/>
      <c r="AL4414" s="1"/>
      <c r="DE4414" s="15">
        <v>37.407196575357936</v>
      </c>
      <c r="DF4414" s="15">
        <v>101.08745576850887</v>
      </c>
      <c r="DG4414" s="15">
        <v>79.712827503151786</v>
      </c>
      <c r="DK4414" s="72">
        <f t="shared" si="85"/>
        <v>138.49465234386682</v>
      </c>
      <c r="DL4414" s="72">
        <f t="shared" si="86"/>
        <v>218.20747984701859</v>
      </c>
    </row>
    <row r="4415" spans="1:116" hidden="1" x14ac:dyDescent="0.25">
      <c r="A4415" s="1" t="s">
        <v>480</v>
      </c>
      <c r="B4415" s="61" t="s">
        <v>431</v>
      </c>
      <c r="C4415" s="1" t="s">
        <v>437</v>
      </c>
      <c r="D4415" s="91">
        <v>2018</v>
      </c>
      <c r="E4415" s="3">
        <v>43446</v>
      </c>
      <c r="AK4415" s="1"/>
      <c r="AL4415" s="1"/>
      <c r="DE4415" s="15">
        <v>8.9177437928569905</v>
      </c>
      <c r="DF4415" s="15">
        <v>10.833697489977883</v>
      </c>
      <c r="DG4415" s="15">
        <v>6.5140190229300252</v>
      </c>
      <c r="DK4415" s="72">
        <f t="shared" si="85"/>
        <v>19.751441282834875</v>
      </c>
      <c r="DL4415" s="72">
        <f t="shared" si="86"/>
        <v>26.265460305764901</v>
      </c>
    </row>
    <row r="4416" spans="1:116" hidden="1" x14ac:dyDescent="0.25">
      <c r="A4416" s="1" t="s">
        <v>480</v>
      </c>
      <c r="B4416" s="61" t="s">
        <v>431</v>
      </c>
      <c r="C4416" s="61" t="s">
        <v>438</v>
      </c>
      <c r="D4416" s="91">
        <v>2018</v>
      </c>
      <c r="E4416" s="3">
        <v>43271</v>
      </c>
      <c r="AK4416" s="1"/>
      <c r="AL4416" s="1"/>
      <c r="DE4416" s="15">
        <v>5.1974223354571381</v>
      </c>
      <c r="DF4416" s="15">
        <v>3.6157188190457923</v>
      </c>
      <c r="DG4416" s="15">
        <v>5.7543198241754094</v>
      </c>
      <c r="DK4416" s="72">
        <f t="shared" si="85"/>
        <v>8.8131411545029295</v>
      </c>
      <c r="DL4416" s="72">
        <f t="shared" si="86"/>
        <v>14.567460978678339</v>
      </c>
    </row>
    <row r="4417" spans="1:136" hidden="1" x14ac:dyDescent="0.25">
      <c r="A4417" s="1" t="s">
        <v>480</v>
      </c>
      <c r="B4417" s="61" t="s">
        <v>431</v>
      </c>
      <c r="C4417" s="61" t="s">
        <v>438</v>
      </c>
      <c r="D4417" s="91">
        <v>2018</v>
      </c>
      <c r="E4417" s="3">
        <v>43362</v>
      </c>
      <c r="AK4417" s="1"/>
      <c r="AL4417" s="1"/>
      <c r="DE4417" s="15">
        <v>134.71996660806474</v>
      </c>
      <c r="DF4417" s="15">
        <v>159.15400418902919</v>
      </c>
      <c r="DG4417" s="15">
        <v>117.67052435199383</v>
      </c>
      <c r="DK4417" s="72">
        <f t="shared" si="85"/>
        <v>293.87397079709393</v>
      </c>
      <c r="DL4417" s="72">
        <f t="shared" si="86"/>
        <v>411.54449514908777</v>
      </c>
    </row>
    <row r="4418" spans="1:136" hidden="1" x14ac:dyDescent="0.25">
      <c r="A4418" s="1" t="s">
        <v>480</v>
      </c>
      <c r="B4418" s="61" t="s">
        <v>431</v>
      </c>
      <c r="C4418" s="61" t="s">
        <v>438</v>
      </c>
      <c r="D4418" s="91">
        <v>2018</v>
      </c>
      <c r="E4418" s="3">
        <v>43389</v>
      </c>
      <c r="AK4418" s="1"/>
      <c r="AL4418" s="1"/>
      <c r="DE4418" s="15">
        <v>65.871538711105003</v>
      </c>
      <c r="DF4418" s="15">
        <v>101.75466714507635</v>
      </c>
      <c r="DG4418" s="15">
        <v>90.216434042571464</v>
      </c>
      <c r="DK4418" s="72">
        <f t="shared" si="85"/>
        <v>167.62620585618134</v>
      </c>
      <c r="DL4418" s="72">
        <f t="shared" si="86"/>
        <v>257.84263989875279</v>
      </c>
    </row>
    <row r="4419" spans="1:136" hidden="1" x14ac:dyDescent="0.25">
      <c r="A4419" s="1" t="s">
        <v>480</v>
      </c>
      <c r="B4419" s="61" t="s">
        <v>431</v>
      </c>
      <c r="C4419" s="61" t="s">
        <v>438</v>
      </c>
      <c r="D4419" s="91">
        <v>2018</v>
      </c>
      <c r="E4419" s="3">
        <v>43446</v>
      </c>
      <c r="AK4419" s="1"/>
      <c r="AL4419" s="1"/>
      <c r="DE4419" s="15">
        <v>11.515709186205966</v>
      </c>
      <c r="DF4419" s="15">
        <v>11.429437663141325</v>
      </c>
      <c r="DG4419" s="15">
        <v>9.1317451485184158</v>
      </c>
      <c r="DK4419" s="72">
        <f t="shared" si="85"/>
        <v>22.945146849347289</v>
      </c>
      <c r="DL4419" s="72">
        <f t="shared" si="86"/>
        <v>32.076891997865701</v>
      </c>
    </row>
    <row r="4420" spans="1:136" hidden="1" x14ac:dyDescent="0.25">
      <c r="A4420" s="1" t="s">
        <v>480</v>
      </c>
      <c r="B4420" s="61" t="s">
        <v>431</v>
      </c>
      <c r="C4420" s="61" t="s">
        <v>439</v>
      </c>
      <c r="D4420" s="91">
        <v>2018</v>
      </c>
      <c r="E4420" s="3">
        <v>43271</v>
      </c>
      <c r="AK4420" s="1"/>
      <c r="AL4420" s="1"/>
      <c r="DE4420" s="15">
        <v>5.1974223354571381</v>
      </c>
      <c r="DF4420" s="15">
        <v>3.6157188190457923</v>
      </c>
      <c r="DG4420" s="15">
        <v>5.7543198241754094</v>
      </c>
      <c r="DK4420" s="72">
        <f>DE4420+DF4420</f>
        <v>8.8131411545029295</v>
      </c>
      <c r="DL4420" s="72">
        <f>DE4420+DF4420+DG4420</f>
        <v>14.567460978678339</v>
      </c>
    </row>
    <row r="4421" spans="1:136" hidden="1" x14ac:dyDescent="0.25">
      <c r="A4421" s="1" t="s">
        <v>480</v>
      </c>
      <c r="B4421" s="61" t="s">
        <v>431</v>
      </c>
      <c r="C4421" s="61" t="s">
        <v>439</v>
      </c>
      <c r="D4421" s="91">
        <v>2018</v>
      </c>
      <c r="E4421" s="3">
        <v>43362</v>
      </c>
      <c r="AK4421" s="1"/>
      <c r="AL4421" s="1"/>
      <c r="DE4421" s="15">
        <v>134.71996660806474</v>
      </c>
      <c r="DF4421" s="15">
        <v>159.15400418902919</v>
      </c>
      <c r="DG4421" s="15">
        <v>117.67052435199383</v>
      </c>
      <c r="DK4421" s="72">
        <f>DE4421+DF4421</f>
        <v>293.87397079709393</v>
      </c>
      <c r="DL4421" s="72">
        <f>DE4421+DF4421+DG4421</f>
        <v>411.54449514908777</v>
      </c>
    </row>
    <row r="4422" spans="1:136" hidden="1" x14ac:dyDescent="0.25">
      <c r="A4422" s="1" t="s">
        <v>480</v>
      </c>
      <c r="B4422" s="61" t="s">
        <v>431</v>
      </c>
      <c r="C4422" s="61" t="s">
        <v>439</v>
      </c>
      <c r="D4422" s="91">
        <v>2018</v>
      </c>
      <c r="E4422" s="3">
        <v>43389</v>
      </c>
      <c r="AK4422" s="1"/>
      <c r="AL4422" s="1"/>
      <c r="DE4422" s="15">
        <v>65.871538711105003</v>
      </c>
      <c r="DF4422" s="15">
        <v>101.75466714507635</v>
      </c>
      <c r="DG4422" s="15">
        <v>90.216434042571464</v>
      </c>
      <c r="DK4422" s="72">
        <f>DE4422+DF4422</f>
        <v>167.62620585618134</v>
      </c>
      <c r="DL4422" s="72">
        <f>DE4422+DF4422+DG4422</f>
        <v>257.84263989875279</v>
      </c>
    </row>
    <row r="4423" spans="1:136" hidden="1" x14ac:dyDescent="0.25">
      <c r="A4423" s="1" t="s">
        <v>480</v>
      </c>
      <c r="B4423" s="61" t="s">
        <v>431</v>
      </c>
      <c r="C4423" s="61" t="s">
        <v>439</v>
      </c>
      <c r="D4423" s="91">
        <v>2018</v>
      </c>
      <c r="E4423" s="3">
        <v>43446</v>
      </c>
      <c r="AK4423" s="1"/>
      <c r="AL4423" s="1"/>
      <c r="DE4423" s="15">
        <v>11.515709186205966</v>
      </c>
      <c r="DF4423" s="15">
        <v>11.429437663141325</v>
      </c>
      <c r="DG4423" s="15">
        <v>9.1317451485184158</v>
      </c>
      <c r="DK4423" s="72">
        <f>DE4423+DF4423</f>
        <v>22.945146849347289</v>
      </c>
      <c r="DL4423" s="72">
        <f>DE4423+DF4423+DG4423</f>
        <v>32.076891997865701</v>
      </c>
    </row>
    <row r="4424" spans="1:136" hidden="1" x14ac:dyDescent="0.25">
      <c r="A4424" s="1" t="s">
        <v>480</v>
      </c>
      <c r="B4424" s="1" t="s">
        <v>424</v>
      </c>
      <c r="C4424" s="99" t="s">
        <v>442</v>
      </c>
      <c r="D4424" s="84">
        <v>2021</v>
      </c>
      <c r="E4424" s="3">
        <v>44530</v>
      </c>
      <c r="AK4424" s="1">
        <v>1256.46849072191</v>
      </c>
      <c r="AL4424" s="119">
        <f t="shared" ref="AL4424:AL4431" si="87">AK4424/100</f>
        <v>12.5646849072191</v>
      </c>
      <c r="AM4424" s="1">
        <v>12.040290769049616</v>
      </c>
      <c r="AN4424" s="1">
        <v>12.040290769049616</v>
      </c>
      <c r="AO4424">
        <v>9.6652500000000002E-3</v>
      </c>
      <c r="DE4424" s="14">
        <v>47.537928490066754</v>
      </c>
      <c r="DF4424" s="14">
        <v>48.424348890107993</v>
      </c>
      <c r="DG4424" s="14"/>
      <c r="DH4424" s="14">
        <v>35.606685640694806</v>
      </c>
      <c r="DK4424" s="4">
        <f>DE4424+DF4424</f>
        <v>95.962277380174754</v>
      </c>
      <c r="DM4424" s="4">
        <f>DE4424+DF4424+DH4424</f>
        <v>131.56896302086955</v>
      </c>
    </row>
    <row r="4425" spans="1:136" hidden="1" x14ac:dyDescent="0.25">
      <c r="A4425" s="1" t="s">
        <v>480</v>
      </c>
      <c r="B4425" s="1" t="s">
        <v>424</v>
      </c>
      <c r="C4425" s="99" t="s">
        <v>443</v>
      </c>
      <c r="D4425" s="84">
        <v>2021</v>
      </c>
      <c r="E4425" s="3">
        <v>44530</v>
      </c>
      <c r="AK4425" s="1">
        <v>1276.7109393610372</v>
      </c>
      <c r="AL4425" s="119">
        <f t="shared" si="87"/>
        <v>12.767109393610372</v>
      </c>
      <c r="AM4425" s="1">
        <v>13.743531266671221</v>
      </c>
      <c r="AN4425" s="1">
        <v>13.743531266671221</v>
      </c>
      <c r="AO4425">
        <v>1.0793250000000001E-2</v>
      </c>
      <c r="DE4425" s="14">
        <v>42.531661518362689</v>
      </c>
      <c r="DF4425" s="14">
        <v>35.157472493384127</v>
      </c>
      <c r="DG4425" s="14"/>
      <c r="DH4425" s="14">
        <v>35.959008291682601</v>
      </c>
      <c r="DK4425" s="4">
        <f t="shared" ref="DK4425:DK4431" si="88">DE4425+DF4425</f>
        <v>77.689134011746816</v>
      </c>
      <c r="DM4425" s="4">
        <f t="shared" ref="DM4425:DM4431" si="89">DE4425+DF4425+DH4425</f>
        <v>113.64814230342941</v>
      </c>
    </row>
    <row r="4426" spans="1:136" hidden="1" x14ac:dyDescent="0.25">
      <c r="A4426" s="1" t="s">
        <v>480</v>
      </c>
      <c r="B4426" s="1" t="s">
        <v>424</v>
      </c>
      <c r="C4426" s="99" t="s">
        <v>444</v>
      </c>
      <c r="D4426" s="84">
        <v>2021</v>
      </c>
      <c r="E4426" s="3">
        <v>44530</v>
      </c>
      <c r="AK4426" s="1">
        <v>268.64605330337162</v>
      </c>
      <c r="AL4426" s="119">
        <f t="shared" si="87"/>
        <v>2.6864605330337161</v>
      </c>
      <c r="AM4426" s="1">
        <v>6.7591614450727802</v>
      </c>
      <c r="AN4426" s="1">
        <v>6.7591614450727802</v>
      </c>
      <c r="AO4426">
        <v>2.5887500000000001E-2</v>
      </c>
      <c r="DE4426" s="14">
        <v>23.126754887204498</v>
      </c>
      <c r="DF4426" s="14">
        <v>47.028543802018575</v>
      </c>
      <c r="DG4426" s="14"/>
      <c r="DH4426" s="14">
        <v>27.356285495796769</v>
      </c>
      <c r="DK4426" s="4">
        <f t="shared" si="88"/>
        <v>70.155298689223073</v>
      </c>
      <c r="DM4426" s="4">
        <f t="shared" si="89"/>
        <v>97.511584185019842</v>
      </c>
    </row>
    <row r="4427" spans="1:136" hidden="1" x14ac:dyDescent="0.25">
      <c r="A4427" s="1" t="s">
        <v>480</v>
      </c>
      <c r="B4427" s="1" t="s">
        <v>424</v>
      </c>
      <c r="C4427" s="99" t="s">
        <v>445</v>
      </c>
      <c r="D4427" s="84">
        <v>2021</v>
      </c>
      <c r="E4427" s="3">
        <v>44530</v>
      </c>
      <c r="AK4427" s="1">
        <v>275.42854860273678</v>
      </c>
      <c r="AL4427" s="119">
        <f t="shared" si="87"/>
        <v>2.754285486027368</v>
      </c>
      <c r="AM4427" s="1">
        <v>7.0045002290708824</v>
      </c>
      <c r="AN4427" s="1">
        <v>7.0045002290708824</v>
      </c>
      <c r="AO4427">
        <v>2.5520000000000001E-2</v>
      </c>
      <c r="DE4427" s="14">
        <v>39.874313327506343</v>
      </c>
      <c r="DF4427" s="14">
        <v>45.759234395525425</v>
      </c>
      <c r="DG4427" s="14"/>
      <c r="DH4427" s="14">
        <v>30.162799680394947</v>
      </c>
      <c r="DK4427" s="4">
        <f t="shared" si="88"/>
        <v>85.633547723031768</v>
      </c>
      <c r="DM4427" s="4">
        <f t="shared" si="89"/>
        <v>115.79634740342672</v>
      </c>
    </row>
    <row r="4428" spans="1:136" hidden="1" x14ac:dyDescent="0.25">
      <c r="A4428" s="1" t="s">
        <v>480</v>
      </c>
      <c r="B4428" s="1" t="s">
        <v>424</v>
      </c>
      <c r="C4428" s="99" t="s">
        <v>446</v>
      </c>
      <c r="D4428" s="84">
        <v>2021</v>
      </c>
      <c r="E4428" s="3">
        <v>44530</v>
      </c>
      <c r="AK4428" s="1">
        <v>0</v>
      </c>
      <c r="AL4428" s="119">
        <f t="shared" si="87"/>
        <v>0</v>
      </c>
      <c r="AM4428" s="1">
        <v>0</v>
      </c>
      <c r="AN4428" s="1">
        <v>0</v>
      </c>
      <c r="AO4428">
        <v>0</v>
      </c>
      <c r="DE4428" s="14">
        <v>30.829963973004787</v>
      </c>
      <c r="DF4428" s="14">
        <v>35.173946076819817</v>
      </c>
      <c r="DG4428" s="14"/>
      <c r="DH4428" s="14">
        <v>26.786172351568535</v>
      </c>
      <c r="DK4428" s="4">
        <f t="shared" si="88"/>
        <v>66.003910049824611</v>
      </c>
      <c r="DM4428" s="4">
        <f t="shared" si="89"/>
        <v>92.79008240139315</v>
      </c>
    </row>
    <row r="4429" spans="1:136" hidden="1" x14ac:dyDescent="0.25">
      <c r="A4429" s="1" t="s">
        <v>480</v>
      </c>
      <c r="B4429" s="1" t="s">
        <v>424</v>
      </c>
      <c r="C4429" s="99" t="s">
        <v>447</v>
      </c>
      <c r="D4429" s="84">
        <v>2021</v>
      </c>
      <c r="E4429" s="3">
        <v>44530</v>
      </c>
      <c r="AK4429" s="1">
        <v>0</v>
      </c>
      <c r="AL4429" s="119">
        <f t="shared" si="87"/>
        <v>0</v>
      </c>
      <c r="AM4429" s="1">
        <v>0</v>
      </c>
      <c r="AN4429" s="1">
        <v>0</v>
      </c>
      <c r="AO4429">
        <v>0</v>
      </c>
      <c r="DE4429" s="14">
        <v>30.829963973004787</v>
      </c>
      <c r="DF4429" s="14">
        <v>35.173946076819817</v>
      </c>
      <c r="DG4429" s="14"/>
      <c r="DH4429" s="14">
        <v>26.786172351568535</v>
      </c>
      <c r="DK4429" s="4">
        <f t="shared" si="88"/>
        <v>66.003910049824611</v>
      </c>
      <c r="DM4429" s="4">
        <f t="shared" si="89"/>
        <v>92.79008240139315</v>
      </c>
    </row>
    <row r="4430" spans="1:136" hidden="1" x14ac:dyDescent="0.25">
      <c r="A4430" s="1" t="s">
        <v>480</v>
      </c>
      <c r="B4430" s="1" t="s">
        <v>424</v>
      </c>
      <c r="C4430" s="99" t="s">
        <v>448</v>
      </c>
      <c r="D4430" s="84">
        <v>2021</v>
      </c>
      <c r="E4430" s="3">
        <v>44530</v>
      </c>
      <c r="AK4430" s="1">
        <v>0</v>
      </c>
      <c r="AL4430" s="119">
        <f t="shared" si="87"/>
        <v>0</v>
      </c>
      <c r="AM4430" s="1">
        <v>0</v>
      </c>
      <c r="AN4430" s="1">
        <v>0</v>
      </c>
      <c r="AO4430">
        <v>0</v>
      </c>
      <c r="DE4430" s="14">
        <v>30.829963973004787</v>
      </c>
      <c r="DF4430" s="14">
        <v>35.173946076819817</v>
      </c>
      <c r="DG4430" s="14"/>
      <c r="DH4430" s="14">
        <v>26.786172351568535</v>
      </c>
      <c r="DK4430" s="4">
        <f t="shared" si="88"/>
        <v>66.003910049824611</v>
      </c>
      <c r="DM4430" s="4">
        <f t="shared" si="89"/>
        <v>92.79008240139315</v>
      </c>
    </row>
    <row r="4431" spans="1:136" hidden="1" x14ac:dyDescent="0.25">
      <c r="A4431" s="1" t="s">
        <v>480</v>
      </c>
      <c r="B4431" s="1" t="s">
        <v>424</v>
      </c>
      <c r="C4431" s="99" t="s">
        <v>449</v>
      </c>
      <c r="D4431" s="84">
        <v>2021</v>
      </c>
      <c r="E4431" s="3">
        <v>44530</v>
      </c>
      <c r="AK4431" s="1">
        <v>0</v>
      </c>
      <c r="AL4431" s="119">
        <f t="shared" si="87"/>
        <v>0</v>
      </c>
      <c r="AM4431" s="1">
        <v>0</v>
      </c>
      <c r="AN4431" s="1">
        <v>0</v>
      </c>
      <c r="AO4431">
        <v>0</v>
      </c>
      <c r="DE4431" s="14">
        <v>30.829963973004787</v>
      </c>
      <c r="DF4431" s="14">
        <v>35.173946076819817</v>
      </c>
      <c r="DG4431" s="14"/>
      <c r="DH4431" s="14">
        <v>26.786172351568535</v>
      </c>
      <c r="DK4431" s="4">
        <f t="shared" si="88"/>
        <v>66.003910049824611</v>
      </c>
      <c r="DM4431" s="4">
        <f t="shared" si="89"/>
        <v>92.79008240139315</v>
      </c>
    </row>
    <row r="4432" spans="1:136" hidden="1" x14ac:dyDescent="0.25">
      <c r="A4432" s="1" t="s">
        <v>480</v>
      </c>
      <c r="B4432" s="1" t="s">
        <v>424</v>
      </c>
      <c r="C4432" t="s">
        <v>442</v>
      </c>
      <c r="D4432" s="84">
        <v>2021</v>
      </c>
      <c r="E4432" s="3">
        <v>44414</v>
      </c>
      <c r="AK4432" s="1"/>
      <c r="AL4432" s="1"/>
      <c r="ED4432" s="14">
        <v>25.657347744751611</v>
      </c>
      <c r="EE4432" s="14">
        <v>4.2844276138017043E-2</v>
      </c>
      <c r="EF4432"/>
    </row>
    <row r="4433" spans="1:136" hidden="1" x14ac:dyDescent="0.25">
      <c r="A4433" s="1" t="s">
        <v>480</v>
      </c>
      <c r="B4433" s="1" t="s">
        <v>424</v>
      </c>
      <c r="C4433" t="s">
        <v>442</v>
      </c>
      <c r="D4433" s="84">
        <v>2021</v>
      </c>
      <c r="E4433" s="3">
        <v>44421</v>
      </c>
      <c r="AK4433" s="1"/>
      <c r="AL4433" s="1"/>
      <c r="ED4433" s="14">
        <v>65.409997921430062</v>
      </c>
      <c r="EE4433" s="14">
        <v>0.31529145447931828</v>
      </c>
      <c r="EF4433"/>
    </row>
    <row r="4434" spans="1:136" hidden="1" x14ac:dyDescent="0.25">
      <c r="A4434" s="1" t="s">
        <v>480</v>
      </c>
      <c r="B4434" s="1" t="s">
        <v>424</v>
      </c>
      <c r="C4434" t="s">
        <v>442</v>
      </c>
      <c r="D4434" s="84">
        <v>2021</v>
      </c>
      <c r="E4434" s="3">
        <v>44432</v>
      </c>
      <c r="AK4434" s="1"/>
      <c r="AL4434" s="1"/>
      <c r="ED4434" s="14">
        <v>100.08314279775513</v>
      </c>
      <c r="EE4434" s="14">
        <v>1.051978759613386</v>
      </c>
      <c r="EF4434"/>
    </row>
    <row r="4435" spans="1:136" hidden="1" x14ac:dyDescent="0.25">
      <c r="A4435" s="1" t="s">
        <v>480</v>
      </c>
      <c r="B4435" s="1" t="s">
        <v>424</v>
      </c>
      <c r="C4435" t="s">
        <v>442</v>
      </c>
      <c r="D4435" s="84">
        <v>2021</v>
      </c>
      <c r="E4435" s="3">
        <v>44446</v>
      </c>
      <c r="AK4435" s="1"/>
      <c r="AL4435" s="1"/>
      <c r="ED4435" s="14">
        <v>106.05903138640615</v>
      </c>
      <c r="EE4435" s="14">
        <v>1.2615888978382872</v>
      </c>
      <c r="EF4435"/>
    </row>
    <row r="4436" spans="1:136" hidden="1" x14ac:dyDescent="0.25">
      <c r="A4436" s="1" t="s">
        <v>480</v>
      </c>
      <c r="B4436" s="1" t="s">
        <v>424</v>
      </c>
      <c r="C4436" t="s">
        <v>442</v>
      </c>
      <c r="D4436" s="84">
        <v>2021</v>
      </c>
      <c r="E4436" s="3">
        <v>44452</v>
      </c>
      <c r="AK4436" s="1"/>
      <c r="AL4436" s="1"/>
      <c r="ED4436" s="14">
        <v>165.81791727291625</v>
      </c>
      <c r="EE4436" s="14">
        <v>5.3747171456038245</v>
      </c>
      <c r="EF4436"/>
    </row>
    <row r="4437" spans="1:136" hidden="1" x14ac:dyDescent="0.25">
      <c r="A4437" s="1" t="s">
        <v>480</v>
      </c>
      <c r="B4437" s="1" t="s">
        <v>424</v>
      </c>
      <c r="C4437" t="s">
        <v>442</v>
      </c>
      <c r="D4437" s="84">
        <v>2021</v>
      </c>
      <c r="E4437" s="3">
        <v>44459</v>
      </c>
      <c r="AK4437" s="1"/>
      <c r="AL4437" s="1"/>
      <c r="ED4437" s="14">
        <v>178.12694865932238</v>
      </c>
      <c r="EE4437" s="14">
        <v>7.7437718054978184</v>
      </c>
      <c r="EF4437"/>
    </row>
    <row r="4438" spans="1:136" hidden="1" x14ac:dyDescent="0.25">
      <c r="A4438" s="1" t="s">
        <v>480</v>
      </c>
      <c r="B4438" s="1" t="s">
        <v>424</v>
      </c>
      <c r="C4438" t="s">
        <v>442</v>
      </c>
      <c r="D4438" s="84">
        <v>2021</v>
      </c>
      <c r="E4438" s="3">
        <v>44470</v>
      </c>
      <c r="AK4438" s="1"/>
      <c r="AL4438" s="1"/>
      <c r="ED4438" s="14">
        <v>199.04255871960092</v>
      </c>
      <c r="EE4438" s="14">
        <v>13.009209311993347</v>
      </c>
      <c r="EF4438"/>
    </row>
    <row r="4439" spans="1:136" hidden="1" x14ac:dyDescent="0.25">
      <c r="A4439" s="1" t="s">
        <v>480</v>
      </c>
      <c r="B4439" s="1" t="s">
        <v>424</v>
      </c>
      <c r="C4439" t="s">
        <v>442</v>
      </c>
      <c r="D4439" s="84">
        <v>2021</v>
      </c>
      <c r="E4439" s="3">
        <v>44483</v>
      </c>
      <c r="AK4439" s="1"/>
      <c r="AL4439" s="1"/>
      <c r="ED4439" s="14">
        <v>218.65906256495532</v>
      </c>
      <c r="EE4439" s="14">
        <v>17.57734509457493</v>
      </c>
      <c r="EF4439"/>
    </row>
    <row r="4440" spans="1:136" hidden="1" x14ac:dyDescent="0.25">
      <c r="A4440" s="1" t="s">
        <v>480</v>
      </c>
      <c r="B4440" s="1" t="s">
        <v>424</v>
      </c>
      <c r="C4440" t="s">
        <v>442</v>
      </c>
      <c r="D4440" s="84">
        <v>2021</v>
      </c>
      <c r="E4440" s="3">
        <v>44497</v>
      </c>
      <c r="AK4440" s="1"/>
      <c r="AL4440" s="1"/>
      <c r="ED4440" s="14">
        <v>224.47256287674082</v>
      </c>
      <c r="EE4440" s="14">
        <v>19.634214824101019</v>
      </c>
      <c r="EF4440"/>
    </row>
    <row r="4441" spans="1:136" hidden="1" x14ac:dyDescent="0.25">
      <c r="A4441" s="1" t="s">
        <v>480</v>
      </c>
      <c r="B4441" s="1" t="s">
        <v>424</v>
      </c>
      <c r="C4441" t="s">
        <v>442</v>
      </c>
      <c r="D4441" s="84">
        <v>2021</v>
      </c>
      <c r="E4441" s="3">
        <v>44519</v>
      </c>
      <c r="AK4441" s="1"/>
      <c r="AL4441" s="1"/>
      <c r="ED4441" s="14">
        <v>241.84810850135108</v>
      </c>
      <c r="EE4441" s="14">
        <v>26.824066628559553</v>
      </c>
      <c r="EF4441"/>
    </row>
    <row r="4442" spans="1:136" hidden="1" x14ac:dyDescent="0.25">
      <c r="A4442" s="1" t="s">
        <v>480</v>
      </c>
      <c r="B4442" s="1" t="s">
        <v>424</v>
      </c>
      <c r="C4442" t="s">
        <v>442</v>
      </c>
      <c r="D4442" s="84">
        <v>2021</v>
      </c>
      <c r="E4442" s="3">
        <v>44530</v>
      </c>
      <c r="AK4442" s="1"/>
      <c r="AL4442" s="1"/>
      <c r="ED4442" s="14">
        <v>247.9604032425691</v>
      </c>
      <c r="EE4442" s="14">
        <v>30.274251296508002</v>
      </c>
    </row>
    <row r="4443" spans="1:136" hidden="1" x14ac:dyDescent="0.25">
      <c r="A4443" s="1" t="s">
        <v>480</v>
      </c>
      <c r="B4443" s="1" t="s">
        <v>424</v>
      </c>
      <c r="C4443" t="s">
        <v>443</v>
      </c>
      <c r="D4443" s="84">
        <v>2021</v>
      </c>
      <c r="E4443" s="75">
        <v>44414</v>
      </c>
      <c r="AK4443" s="1"/>
      <c r="AL4443" s="1"/>
      <c r="ED4443" s="14">
        <v>31.178549158179173</v>
      </c>
      <c r="EE4443" s="14">
        <v>9.6343307654333826E-2</v>
      </c>
      <c r="EF4443" s="18"/>
    </row>
    <row r="4444" spans="1:136" hidden="1" x14ac:dyDescent="0.25">
      <c r="A4444" s="1" t="s">
        <v>480</v>
      </c>
      <c r="B4444" s="1" t="s">
        <v>424</v>
      </c>
      <c r="C4444" t="s">
        <v>443</v>
      </c>
      <c r="D4444" s="84">
        <v>2021</v>
      </c>
      <c r="E4444" s="75">
        <v>44421</v>
      </c>
      <c r="AK4444" s="1"/>
      <c r="AL4444" s="1"/>
      <c r="ED4444" s="14">
        <v>72.425171482020374</v>
      </c>
      <c r="EE4444" s="14">
        <v>0.30936890329453332</v>
      </c>
      <c r="EF4444" s="18"/>
    </row>
    <row r="4445" spans="1:136" hidden="1" x14ac:dyDescent="0.25">
      <c r="A4445" s="1" t="s">
        <v>480</v>
      </c>
      <c r="B4445" s="1" t="s">
        <v>424</v>
      </c>
      <c r="C4445" t="s">
        <v>443</v>
      </c>
      <c r="D4445" s="84">
        <v>2021</v>
      </c>
      <c r="E4445" s="75">
        <v>44432</v>
      </c>
      <c r="AK4445" s="1"/>
      <c r="AL4445" s="1"/>
      <c r="ED4445" s="14">
        <v>107.84205466638953</v>
      </c>
      <c r="EE4445" s="14">
        <v>0.80096271500207861</v>
      </c>
      <c r="EF4445" s="18"/>
    </row>
    <row r="4446" spans="1:136" hidden="1" x14ac:dyDescent="0.25">
      <c r="A4446" s="1" t="s">
        <v>480</v>
      </c>
      <c r="B4446" s="1" t="s">
        <v>424</v>
      </c>
      <c r="C4446" t="s">
        <v>443</v>
      </c>
      <c r="D4446" s="84">
        <v>2021</v>
      </c>
      <c r="E4446" s="75">
        <v>44446</v>
      </c>
      <c r="AK4446" s="1"/>
      <c r="AL4446" s="1"/>
      <c r="ED4446" s="14">
        <v>114.27263043026397</v>
      </c>
      <c r="EE4446" s="14">
        <v>0.92428868348576176</v>
      </c>
      <c r="EF4446" s="18"/>
    </row>
    <row r="4447" spans="1:136" hidden="1" x14ac:dyDescent="0.25">
      <c r="A4447" s="1" t="s">
        <v>480</v>
      </c>
      <c r="B4447" s="1" t="s">
        <v>424</v>
      </c>
      <c r="C4447" t="s">
        <v>443</v>
      </c>
      <c r="D4447" s="84">
        <v>2021</v>
      </c>
      <c r="E4447" s="75">
        <v>44452</v>
      </c>
      <c r="AK4447" s="1"/>
      <c r="AL4447" s="1"/>
      <c r="ED4447" s="14">
        <v>176.11008626065268</v>
      </c>
      <c r="EE4447" s="14">
        <v>4.0868414401891497</v>
      </c>
      <c r="EF4447" s="18"/>
    </row>
    <row r="4448" spans="1:136" hidden="1" x14ac:dyDescent="0.25">
      <c r="A4448" s="1" t="s">
        <v>480</v>
      </c>
      <c r="B4448" s="1" t="s">
        <v>424</v>
      </c>
      <c r="C4448" t="s">
        <v>443</v>
      </c>
      <c r="D4448" s="84">
        <v>2021</v>
      </c>
      <c r="E4448" s="75">
        <v>44459</v>
      </c>
      <c r="AK4448" s="1"/>
      <c r="AL4448" s="1"/>
      <c r="ED4448" s="14">
        <v>187.05505612138847</v>
      </c>
      <c r="EE4448" s="14">
        <v>5.1676836569190403</v>
      </c>
      <c r="EF4448" s="18"/>
    </row>
    <row r="4449" spans="1:136" hidden="1" x14ac:dyDescent="0.25">
      <c r="A4449" s="1" t="s">
        <v>480</v>
      </c>
      <c r="B4449" s="1" t="s">
        <v>424</v>
      </c>
      <c r="C4449" t="s">
        <v>443</v>
      </c>
      <c r="D4449" s="84">
        <v>2021</v>
      </c>
      <c r="E4449" s="75">
        <v>44470</v>
      </c>
      <c r="AK4449" s="1"/>
      <c r="AL4449" s="1"/>
      <c r="ED4449" s="14">
        <v>210.11419143629183</v>
      </c>
      <c r="EE4449" s="14">
        <v>8.106468700309188</v>
      </c>
      <c r="EF4449" s="18"/>
    </row>
    <row r="4450" spans="1:136" hidden="1" x14ac:dyDescent="0.25">
      <c r="A4450" s="1" t="s">
        <v>480</v>
      </c>
      <c r="B4450" s="1" t="s">
        <v>424</v>
      </c>
      <c r="C4450" t="s">
        <v>443</v>
      </c>
      <c r="D4450" s="84">
        <v>2021</v>
      </c>
      <c r="E4450" s="75">
        <v>44483</v>
      </c>
      <c r="AK4450" s="1"/>
      <c r="AL4450" s="1"/>
      <c r="ED4450" s="14">
        <v>230.80245790895862</v>
      </c>
      <c r="EE4450" s="14">
        <v>11.06798212657192</v>
      </c>
      <c r="EF4450" s="18"/>
    </row>
    <row r="4451" spans="1:136" hidden="1" x14ac:dyDescent="0.25">
      <c r="A4451" s="1" t="s">
        <v>480</v>
      </c>
      <c r="B4451" s="1" t="s">
        <v>424</v>
      </c>
      <c r="C4451" t="s">
        <v>443</v>
      </c>
      <c r="D4451" s="84">
        <v>2021</v>
      </c>
      <c r="E4451" s="75">
        <v>44497</v>
      </c>
      <c r="AK4451" s="1"/>
      <c r="AL4451" s="1"/>
      <c r="ED4451" s="14">
        <v>235.80401683641654</v>
      </c>
      <c r="EE4451" s="14">
        <v>12.167461931965807</v>
      </c>
      <c r="EF4451" s="18"/>
    </row>
    <row r="4452" spans="1:136" hidden="1" x14ac:dyDescent="0.25">
      <c r="A4452" s="1" t="s">
        <v>480</v>
      </c>
      <c r="B4452" s="1" t="s">
        <v>424</v>
      </c>
      <c r="C4452" t="s">
        <v>443</v>
      </c>
      <c r="D4452" s="84">
        <v>2021</v>
      </c>
      <c r="E4452" s="75">
        <v>44519</v>
      </c>
      <c r="AK4452" s="1"/>
      <c r="AL4452" s="1"/>
      <c r="ED4452" s="14">
        <v>254.38318436915404</v>
      </c>
      <c r="EE4452" s="14">
        <v>16.671979569865933</v>
      </c>
      <c r="EF4452" s="18"/>
    </row>
    <row r="4453" spans="1:136" hidden="1" x14ac:dyDescent="0.25">
      <c r="A4453" s="1" t="s">
        <v>480</v>
      </c>
      <c r="B4453" s="1" t="s">
        <v>424</v>
      </c>
      <c r="C4453" t="s">
        <v>443</v>
      </c>
      <c r="D4453" s="84">
        <v>2021</v>
      </c>
      <c r="E4453" s="75">
        <v>44530</v>
      </c>
      <c r="AK4453" s="1"/>
      <c r="AL4453" s="1"/>
      <c r="ED4453" s="14">
        <v>260.63188526293914</v>
      </c>
      <c r="EE4453" s="14">
        <v>19.27721155775826</v>
      </c>
      <c r="EF4453" s="18"/>
    </row>
    <row r="4454" spans="1:136" hidden="1" x14ac:dyDescent="0.25">
      <c r="A4454" s="1" t="s">
        <v>480</v>
      </c>
      <c r="B4454" s="1" t="s">
        <v>424</v>
      </c>
      <c r="C4454" t="s">
        <v>444</v>
      </c>
      <c r="D4454" s="84">
        <v>2021</v>
      </c>
      <c r="E4454" s="3">
        <v>44414</v>
      </c>
      <c r="AK4454" s="1"/>
      <c r="AL4454" s="1"/>
      <c r="ED4454" s="14">
        <v>32.640043649968824</v>
      </c>
      <c r="EE4454" s="14">
        <v>4.3455369205986277E-2</v>
      </c>
      <c r="EF4454"/>
    </row>
    <row r="4455" spans="1:136" hidden="1" x14ac:dyDescent="0.25">
      <c r="A4455" s="1" t="s">
        <v>480</v>
      </c>
      <c r="B4455" s="1" t="s">
        <v>424</v>
      </c>
      <c r="C4455" t="s">
        <v>444</v>
      </c>
      <c r="D4455" s="84">
        <v>2021</v>
      </c>
      <c r="E4455" s="3">
        <v>44421</v>
      </c>
      <c r="AK4455" s="1"/>
      <c r="AL4455" s="1"/>
      <c r="ED4455" s="14">
        <v>75.47807108709209</v>
      </c>
      <c r="EE4455" s="14">
        <v>0.25920105617335276</v>
      </c>
      <c r="EF4455"/>
    </row>
    <row r="4456" spans="1:136" hidden="1" x14ac:dyDescent="0.25">
      <c r="A4456" s="1" t="s">
        <v>480</v>
      </c>
      <c r="B4456" s="1" t="s">
        <v>424</v>
      </c>
      <c r="C4456" t="s">
        <v>444</v>
      </c>
      <c r="D4456" s="84">
        <v>2021</v>
      </c>
      <c r="E4456" s="3">
        <v>44432</v>
      </c>
      <c r="AK4456" s="1"/>
      <c r="AL4456" s="1"/>
      <c r="ED4456" s="14">
        <v>108.81963209311992</v>
      </c>
      <c r="EE4456" s="14">
        <v>0.74816040064435663</v>
      </c>
      <c r="EF4456"/>
    </row>
    <row r="4457" spans="1:136" hidden="1" x14ac:dyDescent="0.25">
      <c r="A4457" s="1" t="s">
        <v>480</v>
      </c>
      <c r="B4457" s="1" t="s">
        <v>424</v>
      </c>
      <c r="C4457" t="s">
        <v>444</v>
      </c>
      <c r="D4457" s="84">
        <v>2021</v>
      </c>
      <c r="E4457" s="3">
        <v>44446</v>
      </c>
      <c r="AK4457" s="1"/>
      <c r="AL4457" s="1"/>
      <c r="ED4457" s="14">
        <v>113.95443268364698</v>
      </c>
      <c r="EE4457" s="14">
        <v>0.82640820881899923</v>
      </c>
      <c r="EF4457"/>
    </row>
    <row r="4458" spans="1:136" hidden="1" x14ac:dyDescent="0.25">
      <c r="A4458" s="1" t="s">
        <v>480</v>
      </c>
      <c r="B4458" s="1" t="s">
        <v>424</v>
      </c>
      <c r="C4458" t="s">
        <v>444</v>
      </c>
      <c r="D4458" s="84">
        <v>2021</v>
      </c>
      <c r="E4458" s="3">
        <v>44452</v>
      </c>
      <c r="AK4458" s="1"/>
      <c r="AL4458" s="1"/>
      <c r="ED4458" s="14">
        <v>176.24657568925912</v>
      </c>
      <c r="EE4458" s="14">
        <v>4.1378709309661614</v>
      </c>
      <c r="EF4458"/>
    </row>
    <row r="4459" spans="1:136" hidden="1" x14ac:dyDescent="0.25">
      <c r="A4459" s="1" t="s">
        <v>480</v>
      </c>
      <c r="B4459" s="1" t="s">
        <v>424</v>
      </c>
      <c r="C4459" t="s">
        <v>444</v>
      </c>
      <c r="D4459" s="84">
        <v>2021</v>
      </c>
      <c r="E4459" s="3">
        <v>44459</v>
      </c>
      <c r="AK4459" s="1"/>
      <c r="AL4459" s="1"/>
      <c r="ED4459" s="14">
        <v>185.98987230119016</v>
      </c>
      <c r="EE4459" s="14">
        <v>5.2038077187311789</v>
      </c>
      <c r="EF4459"/>
    </row>
    <row r="4460" spans="1:136" hidden="1" x14ac:dyDescent="0.25">
      <c r="A4460" s="1" t="s">
        <v>480</v>
      </c>
      <c r="B4460" s="1" t="s">
        <v>424</v>
      </c>
      <c r="C4460" t="s">
        <v>444</v>
      </c>
      <c r="D4460" s="84">
        <v>2021</v>
      </c>
      <c r="E4460" s="3">
        <v>44470</v>
      </c>
      <c r="AK4460" s="1"/>
      <c r="AL4460" s="1"/>
      <c r="ED4460" s="14">
        <v>205.86619738952936</v>
      </c>
      <c r="EE4460" s="14">
        <v>7.5650823692716074</v>
      </c>
      <c r="EF4460"/>
    </row>
    <row r="4461" spans="1:136" hidden="1" x14ac:dyDescent="0.25">
      <c r="A4461" s="1" t="s">
        <v>480</v>
      </c>
      <c r="B4461" s="1" t="s">
        <v>424</v>
      </c>
      <c r="C4461" t="s">
        <v>444</v>
      </c>
      <c r="D4461" s="84">
        <v>2021</v>
      </c>
      <c r="E4461" s="3">
        <v>44483</v>
      </c>
      <c r="AK4461" s="1"/>
      <c r="AL4461" s="1"/>
      <c r="ED4461" s="14">
        <v>226.8467627605541</v>
      </c>
      <c r="EE4461" s="14">
        <v>11.075843742946521</v>
      </c>
      <c r="EF4461"/>
    </row>
    <row r="4462" spans="1:136" hidden="1" x14ac:dyDescent="0.25">
      <c r="A4462" s="1" t="s">
        <v>480</v>
      </c>
      <c r="B4462" s="1" t="s">
        <v>424</v>
      </c>
      <c r="C4462" t="s">
        <v>444</v>
      </c>
      <c r="D4462" s="84">
        <v>2021</v>
      </c>
      <c r="E4462" s="3">
        <v>44497</v>
      </c>
      <c r="AK4462" s="1"/>
      <c r="AL4462" s="1"/>
      <c r="ED4462" s="14">
        <v>236.26528281875403</v>
      </c>
      <c r="EE4462" s="14">
        <v>12.88512088777088</v>
      </c>
      <c r="EF4462"/>
    </row>
    <row r="4463" spans="1:136" hidden="1" x14ac:dyDescent="0.25">
      <c r="A4463" s="1" t="s">
        <v>480</v>
      </c>
      <c r="B4463" s="1" t="s">
        <v>424</v>
      </c>
      <c r="C4463" t="s">
        <v>444</v>
      </c>
      <c r="D4463" s="84">
        <v>2021</v>
      </c>
      <c r="E4463" s="3">
        <v>44519</v>
      </c>
      <c r="AK4463" s="1"/>
      <c r="AL4463" s="1"/>
      <c r="ED4463" s="14">
        <v>261.92263056350566</v>
      </c>
      <c r="EE4463" s="14">
        <v>19.945407665467826</v>
      </c>
      <c r="EF4463"/>
    </row>
    <row r="4464" spans="1:136" hidden="1" x14ac:dyDescent="0.25">
      <c r="A4464" s="1" t="s">
        <v>480</v>
      </c>
      <c r="B4464" s="1" t="s">
        <v>424</v>
      </c>
      <c r="C4464" t="s">
        <v>444</v>
      </c>
      <c r="D4464" s="84">
        <v>2021</v>
      </c>
      <c r="E4464" s="3">
        <v>44530</v>
      </c>
      <c r="AK4464" s="1"/>
      <c r="AL4464" s="1"/>
      <c r="ED4464" s="14">
        <v>267.67117556454497</v>
      </c>
      <c r="EE4464" s="14">
        <v>22.267782918793539</v>
      </c>
    </row>
    <row r="4465" spans="1:136" hidden="1" x14ac:dyDescent="0.25">
      <c r="A4465" s="1" t="s">
        <v>480</v>
      </c>
      <c r="B4465" s="1" t="s">
        <v>424</v>
      </c>
      <c r="C4465" t="s">
        <v>445</v>
      </c>
      <c r="D4465" s="84">
        <v>2021</v>
      </c>
      <c r="E4465" s="75">
        <v>44414</v>
      </c>
      <c r="AK4465" s="1"/>
      <c r="AL4465" s="1"/>
      <c r="ED4465" s="14">
        <v>31.308459779671601</v>
      </c>
      <c r="EE4465" s="14">
        <v>4.6511438630222404E-2</v>
      </c>
      <c r="EF4465"/>
    </row>
    <row r="4466" spans="1:136" hidden="1" x14ac:dyDescent="0.25">
      <c r="A4466" s="1" t="s">
        <v>480</v>
      </c>
      <c r="B4466" s="1" t="s">
        <v>424</v>
      </c>
      <c r="C4466" t="s">
        <v>445</v>
      </c>
      <c r="D4466" s="84">
        <v>2021</v>
      </c>
      <c r="E4466" s="75">
        <v>44421</v>
      </c>
      <c r="AK4466" s="1"/>
      <c r="AL4466" s="1"/>
      <c r="ED4466" s="14">
        <v>73.204635210974843</v>
      </c>
      <c r="EE4466" s="14">
        <v>0.28579043468093951</v>
      </c>
      <c r="EF4466"/>
    </row>
    <row r="4467" spans="1:136" hidden="1" x14ac:dyDescent="0.25">
      <c r="A4467" s="1" t="s">
        <v>480</v>
      </c>
      <c r="B4467" s="1" t="s">
        <v>424</v>
      </c>
      <c r="C4467" t="s">
        <v>445</v>
      </c>
      <c r="D4467" s="84">
        <v>2021</v>
      </c>
      <c r="E4467" s="75">
        <v>44432</v>
      </c>
      <c r="AK4467" s="1"/>
      <c r="AL4467" s="1"/>
      <c r="ED4467" s="14">
        <v>102.2721367699023</v>
      </c>
      <c r="EE4467" s="14">
        <v>0.70300849940241106</v>
      </c>
      <c r="EF4467"/>
    </row>
    <row r="4468" spans="1:136" hidden="1" x14ac:dyDescent="0.25">
      <c r="A4468" s="1" t="s">
        <v>480</v>
      </c>
      <c r="B4468" s="1" t="s">
        <v>424</v>
      </c>
      <c r="C4468" t="s">
        <v>445</v>
      </c>
      <c r="D4468" s="84">
        <v>2021</v>
      </c>
      <c r="E4468" s="75">
        <v>44446</v>
      </c>
      <c r="AK4468" s="1"/>
      <c r="AL4468" s="1"/>
      <c r="ED4468" s="14">
        <v>106.33184369154023</v>
      </c>
      <c r="EE4468" s="14">
        <v>0.77852521889939719</v>
      </c>
      <c r="EF4468"/>
    </row>
    <row r="4469" spans="1:136" hidden="1" x14ac:dyDescent="0.25">
      <c r="A4469" s="1" t="s">
        <v>480</v>
      </c>
      <c r="B4469" s="1" t="s">
        <v>424</v>
      </c>
      <c r="C4469" t="s">
        <v>445</v>
      </c>
      <c r="D4469" s="84">
        <v>2021</v>
      </c>
      <c r="E4469" s="75">
        <v>44452</v>
      </c>
      <c r="AK4469" s="1"/>
      <c r="AL4469" s="1"/>
      <c r="ED4469" s="14">
        <v>168.29921014342133</v>
      </c>
      <c r="EE4469" s="14">
        <v>4.1020694339794224</v>
      </c>
      <c r="EF4469"/>
    </row>
    <row r="4470" spans="1:136" hidden="1" x14ac:dyDescent="0.25">
      <c r="A4470" s="1" t="s">
        <v>480</v>
      </c>
      <c r="B4470" s="1" t="s">
        <v>424</v>
      </c>
      <c r="C4470" t="s">
        <v>445</v>
      </c>
      <c r="D4470" s="84">
        <v>2021</v>
      </c>
      <c r="E4470" s="75">
        <v>44459</v>
      </c>
      <c r="AK4470" s="1"/>
      <c r="AL4470" s="1"/>
      <c r="ED4470" s="14">
        <v>177.91259613385989</v>
      </c>
      <c r="EE4470" s="14">
        <v>5.1941983426977236</v>
      </c>
      <c r="EF4470"/>
    </row>
    <row r="4471" spans="1:136" hidden="1" x14ac:dyDescent="0.25">
      <c r="A4471" s="1" t="s">
        <v>480</v>
      </c>
      <c r="B4471" s="1" t="s">
        <v>424</v>
      </c>
      <c r="C4471" t="s">
        <v>445</v>
      </c>
      <c r="D4471" s="84">
        <v>2021</v>
      </c>
      <c r="E4471" s="75">
        <v>44470</v>
      </c>
      <c r="AK4471" s="1"/>
      <c r="AL4471" s="1"/>
      <c r="ED4471" s="14">
        <v>200.64695489503225</v>
      </c>
      <c r="EE4471" s="14">
        <v>8.6060057242192372</v>
      </c>
      <c r="EF4471"/>
    </row>
    <row r="4472" spans="1:136" hidden="1" x14ac:dyDescent="0.25">
      <c r="A4472" s="1" t="s">
        <v>480</v>
      </c>
      <c r="B4472" s="1" t="s">
        <v>424</v>
      </c>
      <c r="C4472" t="s">
        <v>445</v>
      </c>
      <c r="D4472" s="84">
        <v>2021</v>
      </c>
      <c r="E4472" s="75">
        <v>44483</v>
      </c>
      <c r="AK4472" s="1"/>
      <c r="AL4472" s="1"/>
      <c r="ED4472" s="14">
        <v>226.07695905217216</v>
      </c>
      <c r="EE4472" s="14">
        <v>12.800435449068541</v>
      </c>
      <c r="EF4472"/>
    </row>
    <row r="4473" spans="1:136" hidden="1" x14ac:dyDescent="0.25">
      <c r="A4473" s="1" t="s">
        <v>480</v>
      </c>
      <c r="B4473" s="1" t="s">
        <v>424</v>
      </c>
      <c r="C4473" t="s">
        <v>445</v>
      </c>
      <c r="D4473" s="84">
        <v>2021</v>
      </c>
      <c r="E4473" s="75">
        <v>44497</v>
      </c>
      <c r="AK4473" s="1"/>
      <c r="AL4473" s="1"/>
      <c r="ED4473" s="14">
        <v>236.92449594678862</v>
      </c>
      <c r="EE4473" s="14">
        <v>15.370623072483632</v>
      </c>
      <c r="EF4473"/>
    </row>
    <row r="4474" spans="1:136" hidden="1" x14ac:dyDescent="0.25">
      <c r="A4474" s="1" t="s">
        <v>480</v>
      </c>
      <c r="B4474" s="1" t="s">
        <v>424</v>
      </c>
      <c r="C4474" t="s">
        <v>445</v>
      </c>
      <c r="D4474" s="84">
        <v>2021</v>
      </c>
      <c r="E4474" s="75">
        <v>44519</v>
      </c>
      <c r="AK4474" s="1"/>
      <c r="AL4474" s="1"/>
      <c r="ED4474" s="14">
        <v>265.76465391810433</v>
      </c>
      <c r="EE4474" s="14">
        <v>23.615450161446425</v>
      </c>
      <c r="EF4474"/>
    </row>
    <row r="4475" spans="1:136" hidden="1" x14ac:dyDescent="0.25">
      <c r="A4475" s="1" t="s">
        <v>480</v>
      </c>
      <c r="B4475" s="1" t="s">
        <v>424</v>
      </c>
      <c r="C4475" t="s">
        <v>445</v>
      </c>
      <c r="D4475" s="84">
        <v>2021</v>
      </c>
      <c r="E4475" s="75">
        <v>44530</v>
      </c>
      <c r="AK4475" s="1"/>
      <c r="AL4475" s="1"/>
      <c r="ED4475" s="14">
        <v>272.65641238827692</v>
      </c>
      <c r="EE4475" s="14">
        <v>26.244892773429381</v>
      </c>
    </row>
    <row r="4476" spans="1:136" hidden="1" x14ac:dyDescent="0.25">
      <c r="A4476" s="1" t="s">
        <v>480</v>
      </c>
      <c r="B4476" s="1" t="s">
        <v>424</v>
      </c>
      <c r="C4476" t="s">
        <v>446</v>
      </c>
      <c r="D4476" s="84">
        <v>2021</v>
      </c>
      <c r="E4476" s="75">
        <v>44414</v>
      </c>
      <c r="AK4476" s="1"/>
      <c r="AL4476" s="1"/>
      <c r="ED4476" s="19">
        <v>27.443618790272293</v>
      </c>
      <c r="EE4476" s="14">
        <v>9.9875740490542514E-2</v>
      </c>
      <c r="EF4476" s="120"/>
    </row>
    <row r="4477" spans="1:136" hidden="1" x14ac:dyDescent="0.25">
      <c r="A4477" s="1" t="s">
        <v>480</v>
      </c>
      <c r="B4477" s="1" t="s">
        <v>424</v>
      </c>
      <c r="C4477" t="s">
        <v>446</v>
      </c>
      <c r="D4477" s="84">
        <v>2021</v>
      </c>
      <c r="E4477" s="75">
        <v>44421</v>
      </c>
      <c r="AK4477" s="1"/>
      <c r="AL4477" s="1"/>
      <c r="ED4477" s="19">
        <v>69.274838910829359</v>
      </c>
      <c r="EE4477" s="14">
        <v>0.37338426262731239</v>
      </c>
      <c r="EF4477" s="120"/>
    </row>
    <row r="4478" spans="1:136" hidden="1" x14ac:dyDescent="0.25">
      <c r="A4478" s="1" t="s">
        <v>480</v>
      </c>
      <c r="B4478" s="1" t="s">
        <v>424</v>
      </c>
      <c r="C4478" t="s">
        <v>446</v>
      </c>
      <c r="D4478" s="84">
        <v>2021</v>
      </c>
      <c r="E4478" s="75">
        <v>44432</v>
      </c>
      <c r="AK4478" s="1"/>
      <c r="AL4478" s="1"/>
      <c r="ED4478" s="19">
        <v>103.34389939721473</v>
      </c>
      <c r="EE4478" s="14">
        <v>0.80526426418623986</v>
      </c>
      <c r="EF4478" s="120"/>
    </row>
    <row r="4479" spans="1:136" hidden="1" x14ac:dyDescent="0.25">
      <c r="A4479" s="1" t="s">
        <v>480</v>
      </c>
      <c r="B4479" s="1" t="s">
        <v>424</v>
      </c>
      <c r="C4479" t="s">
        <v>446</v>
      </c>
      <c r="D4479" s="84">
        <v>2021</v>
      </c>
      <c r="E4479" s="75">
        <v>44446</v>
      </c>
      <c r="AK4479" s="1"/>
      <c r="AL4479" s="1"/>
      <c r="ED4479" s="19">
        <v>107.85829349407609</v>
      </c>
      <c r="EE4479" s="14">
        <v>0.87013224901267916</v>
      </c>
      <c r="EF4479" s="120"/>
    </row>
    <row r="4480" spans="1:136" hidden="1" x14ac:dyDescent="0.25">
      <c r="A4480" s="1" t="s">
        <v>480</v>
      </c>
      <c r="B4480" s="1" t="s">
        <v>424</v>
      </c>
      <c r="C4480" t="s">
        <v>446</v>
      </c>
      <c r="D4480" s="84">
        <v>2021</v>
      </c>
      <c r="E4480" s="75">
        <v>44452</v>
      </c>
      <c r="AK4480" s="1"/>
      <c r="AL4480" s="1"/>
      <c r="ED4480" s="19">
        <v>170.1504364996882</v>
      </c>
      <c r="EE4480" s="14">
        <v>2.9802762744231965</v>
      </c>
      <c r="EF4480" s="120"/>
    </row>
    <row r="4481" spans="1:136" hidden="1" x14ac:dyDescent="0.25">
      <c r="A4481" s="1" t="s">
        <v>480</v>
      </c>
      <c r="B4481" s="1" t="s">
        <v>424</v>
      </c>
      <c r="C4481" t="s">
        <v>446</v>
      </c>
      <c r="D4481" s="84">
        <v>2021</v>
      </c>
      <c r="E4481" s="75">
        <v>44459</v>
      </c>
      <c r="AK4481" s="1"/>
      <c r="AL4481" s="1"/>
      <c r="ED4481" s="19">
        <v>180.21850966535024</v>
      </c>
      <c r="EE4481" s="14">
        <v>3.7138339521409267</v>
      </c>
      <c r="EF4481" s="120"/>
    </row>
    <row r="4482" spans="1:136" hidden="1" x14ac:dyDescent="0.25">
      <c r="A4482" s="1" t="s">
        <v>480</v>
      </c>
      <c r="B4482" s="1" t="s">
        <v>424</v>
      </c>
      <c r="C4482" t="s">
        <v>446</v>
      </c>
      <c r="D4482" s="84">
        <v>2021</v>
      </c>
      <c r="E4482" s="75">
        <v>44470</v>
      </c>
      <c r="AK4482" s="1"/>
      <c r="AL4482" s="1"/>
      <c r="ED4482" s="19">
        <v>204.99896071502812</v>
      </c>
      <c r="EE4482" s="14">
        <v>6.1764052081168161</v>
      </c>
      <c r="EF4482" s="120"/>
    </row>
    <row r="4483" spans="1:136" hidden="1" x14ac:dyDescent="0.25">
      <c r="A4483" s="1" t="s">
        <v>480</v>
      </c>
      <c r="B4483" s="1" t="s">
        <v>424</v>
      </c>
      <c r="C4483" t="s">
        <v>446</v>
      </c>
      <c r="D4483" s="84">
        <v>2021</v>
      </c>
      <c r="E4483" s="75">
        <v>44483</v>
      </c>
      <c r="AK4483" s="1"/>
      <c r="AL4483" s="1"/>
      <c r="ED4483" s="19">
        <v>226.75898981500731</v>
      </c>
      <c r="EE4483" s="14">
        <v>8.0989168026397849</v>
      </c>
      <c r="EF4483" s="120"/>
    </row>
    <row r="4484" spans="1:136" hidden="1" x14ac:dyDescent="0.25">
      <c r="A4484" s="1" t="s">
        <v>480</v>
      </c>
      <c r="B4484" s="1" t="s">
        <v>424</v>
      </c>
      <c r="C4484" t="s">
        <v>446</v>
      </c>
      <c r="D4484" s="84">
        <v>2021</v>
      </c>
      <c r="E4484" s="75">
        <v>44497</v>
      </c>
      <c r="AK4484" s="1"/>
      <c r="AL4484" s="1"/>
      <c r="ED4484" s="19">
        <v>232.89726668052381</v>
      </c>
      <c r="EE4484" s="14">
        <v>8.8661224901267914</v>
      </c>
      <c r="EF4484" s="120"/>
    </row>
    <row r="4485" spans="1:136" hidden="1" x14ac:dyDescent="0.25">
      <c r="A4485" s="1" t="s">
        <v>480</v>
      </c>
      <c r="B4485" s="1" t="s">
        <v>424</v>
      </c>
      <c r="C4485" t="s">
        <v>446</v>
      </c>
      <c r="D4485" s="84">
        <v>2021</v>
      </c>
      <c r="E4485" s="75">
        <v>44519</v>
      </c>
      <c r="AK4485" s="1"/>
      <c r="AL4485" s="1"/>
      <c r="ED4485" s="19">
        <v>264.53050301392642</v>
      </c>
      <c r="EE4485" s="14">
        <v>13.459903051600499</v>
      </c>
      <c r="EF4485" s="120"/>
    </row>
    <row r="4486" spans="1:136" hidden="1" x14ac:dyDescent="0.25">
      <c r="A4486" s="1" t="s">
        <v>480</v>
      </c>
      <c r="B4486" s="1" t="s">
        <v>424</v>
      </c>
      <c r="C4486" t="s">
        <v>446</v>
      </c>
      <c r="D4486" s="84">
        <v>2021</v>
      </c>
      <c r="E4486" s="75">
        <v>44530</v>
      </c>
      <c r="AK4486" s="1"/>
      <c r="AL4486" s="1"/>
      <c r="ED4486" s="19">
        <v>273.2994699646643</v>
      </c>
      <c r="EE4486" s="14">
        <v>14.937422927925589</v>
      </c>
      <c r="EF4486" s="120"/>
    </row>
    <row r="4487" spans="1:136" hidden="1" x14ac:dyDescent="0.25">
      <c r="A4487" s="1" t="s">
        <v>480</v>
      </c>
      <c r="B4487" s="1" t="s">
        <v>424</v>
      </c>
      <c r="C4487" t="s">
        <v>447</v>
      </c>
      <c r="D4487" s="84">
        <v>2021</v>
      </c>
      <c r="E4487" s="3">
        <v>44414</v>
      </c>
      <c r="AK4487" s="1"/>
      <c r="AL4487" s="1"/>
      <c r="ED4487" s="19">
        <v>27.443618790272293</v>
      </c>
      <c r="EE4487" s="14">
        <v>9.9875740490542514E-2</v>
      </c>
    </row>
    <row r="4488" spans="1:136" hidden="1" x14ac:dyDescent="0.25">
      <c r="A4488" s="1" t="s">
        <v>480</v>
      </c>
      <c r="B4488" s="1" t="s">
        <v>424</v>
      </c>
      <c r="C4488" t="s">
        <v>447</v>
      </c>
      <c r="D4488" s="84">
        <v>2021</v>
      </c>
      <c r="E4488" s="3">
        <v>44421</v>
      </c>
      <c r="AK4488" s="1"/>
      <c r="AL4488" s="1"/>
      <c r="ED4488" s="19">
        <v>69.274838910829359</v>
      </c>
      <c r="EE4488" s="14">
        <v>0.37338426262731239</v>
      </c>
    </row>
    <row r="4489" spans="1:136" hidden="1" x14ac:dyDescent="0.25">
      <c r="A4489" s="1" t="s">
        <v>480</v>
      </c>
      <c r="B4489" s="1" t="s">
        <v>424</v>
      </c>
      <c r="C4489" t="s">
        <v>447</v>
      </c>
      <c r="D4489" s="84">
        <v>2021</v>
      </c>
      <c r="E4489" s="3">
        <v>44432</v>
      </c>
      <c r="AK4489" s="1"/>
      <c r="AL4489" s="1"/>
      <c r="ED4489" s="19">
        <v>103.34389939721473</v>
      </c>
      <c r="EE4489" s="14">
        <v>0.80526426418623986</v>
      </c>
    </row>
    <row r="4490" spans="1:136" hidden="1" x14ac:dyDescent="0.25">
      <c r="A4490" s="1" t="s">
        <v>480</v>
      </c>
      <c r="B4490" s="1" t="s">
        <v>424</v>
      </c>
      <c r="C4490" t="s">
        <v>447</v>
      </c>
      <c r="D4490" s="84">
        <v>2021</v>
      </c>
      <c r="E4490" s="3">
        <v>44446</v>
      </c>
      <c r="AK4490" s="1"/>
      <c r="AL4490" s="1"/>
      <c r="ED4490" s="19">
        <v>107.85829349407609</v>
      </c>
      <c r="EE4490" s="14">
        <v>0.87013224901267916</v>
      </c>
    </row>
    <row r="4491" spans="1:136" hidden="1" x14ac:dyDescent="0.25">
      <c r="A4491" s="1" t="s">
        <v>480</v>
      </c>
      <c r="B4491" s="1" t="s">
        <v>424</v>
      </c>
      <c r="C4491" t="s">
        <v>447</v>
      </c>
      <c r="D4491" s="84">
        <v>2021</v>
      </c>
      <c r="E4491" s="3">
        <v>44452</v>
      </c>
      <c r="AK4491" s="1"/>
      <c r="AL4491" s="1"/>
      <c r="ED4491" s="19">
        <v>170.1504364996882</v>
      </c>
      <c r="EE4491" s="14">
        <v>2.9802762744231965</v>
      </c>
    </row>
    <row r="4492" spans="1:136" hidden="1" x14ac:dyDescent="0.25">
      <c r="A4492" s="1" t="s">
        <v>480</v>
      </c>
      <c r="B4492" s="1" t="s">
        <v>424</v>
      </c>
      <c r="C4492" t="s">
        <v>447</v>
      </c>
      <c r="D4492" s="84">
        <v>2021</v>
      </c>
      <c r="E4492" s="3">
        <v>44459</v>
      </c>
      <c r="AK4492" s="1"/>
      <c r="AL4492" s="1"/>
      <c r="ED4492" s="19">
        <v>180.21850966535024</v>
      </c>
      <c r="EE4492" s="14">
        <v>3.7138339521409267</v>
      </c>
    </row>
    <row r="4493" spans="1:136" hidden="1" x14ac:dyDescent="0.25">
      <c r="A4493" s="1" t="s">
        <v>480</v>
      </c>
      <c r="B4493" s="1" t="s">
        <v>424</v>
      </c>
      <c r="C4493" t="s">
        <v>447</v>
      </c>
      <c r="D4493" s="84">
        <v>2021</v>
      </c>
      <c r="E4493" s="3">
        <v>44470</v>
      </c>
      <c r="AK4493" s="1"/>
      <c r="AL4493" s="1"/>
      <c r="ED4493" s="19">
        <v>204.99896071502812</v>
      </c>
      <c r="EE4493" s="14">
        <v>6.1764052081168161</v>
      </c>
    </row>
    <row r="4494" spans="1:136" hidden="1" x14ac:dyDescent="0.25">
      <c r="A4494" s="1" t="s">
        <v>480</v>
      </c>
      <c r="B4494" s="1" t="s">
        <v>424</v>
      </c>
      <c r="C4494" t="s">
        <v>447</v>
      </c>
      <c r="D4494" s="84">
        <v>2021</v>
      </c>
      <c r="E4494" s="3">
        <v>44483</v>
      </c>
      <c r="AK4494" s="1"/>
      <c r="AL4494" s="1"/>
      <c r="ED4494" s="19">
        <v>226.75898981500731</v>
      </c>
      <c r="EE4494" s="14">
        <v>8.0989168026397849</v>
      </c>
    </row>
    <row r="4495" spans="1:136" hidden="1" x14ac:dyDescent="0.25">
      <c r="A4495" s="1" t="s">
        <v>480</v>
      </c>
      <c r="B4495" s="1" t="s">
        <v>424</v>
      </c>
      <c r="C4495" t="s">
        <v>447</v>
      </c>
      <c r="D4495" s="84">
        <v>2021</v>
      </c>
      <c r="E4495" s="3">
        <v>44497</v>
      </c>
      <c r="AK4495" s="1"/>
      <c r="AL4495" s="1"/>
      <c r="ED4495" s="19">
        <v>232.89726668052381</v>
      </c>
      <c r="EE4495" s="14">
        <v>8.8661224901267914</v>
      </c>
    </row>
    <row r="4496" spans="1:136" hidden="1" x14ac:dyDescent="0.25">
      <c r="A4496" s="1" t="s">
        <v>480</v>
      </c>
      <c r="B4496" s="1" t="s">
        <v>424</v>
      </c>
      <c r="C4496" t="s">
        <v>447</v>
      </c>
      <c r="D4496" s="84">
        <v>2021</v>
      </c>
      <c r="E4496" s="3">
        <v>44519</v>
      </c>
      <c r="AK4496" s="1"/>
      <c r="AL4496" s="1"/>
      <c r="ED4496" s="19">
        <v>264.53050301392642</v>
      </c>
      <c r="EE4496" s="14">
        <v>13.459903051600499</v>
      </c>
    </row>
    <row r="4497" spans="1:136" hidden="1" x14ac:dyDescent="0.25">
      <c r="A4497" s="1" t="s">
        <v>480</v>
      </c>
      <c r="B4497" s="1" t="s">
        <v>424</v>
      </c>
      <c r="C4497" t="s">
        <v>447</v>
      </c>
      <c r="D4497" s="84">
        <v>2021</v>
      </c>
      <c r="E4497" s="3">
        <v>44530</v>
      </c>
      <c r="AK4497" s="1"/>
      <c r="AL4497" s="1"/>
      <c r="ED4497" s="19">
        <v>273.2994699646643</v>
      </c>
      <c r="EE4497" s="14">
        <v>14.937422927925589</v>
      </c>
    </row>
    <row r="4498" spans="1:136" hidden="1" x14ac:dyDescent="0.25">
      <c r="A4498" s="1" t="s">
        <v>480</v>
      </c>
      <c r="B4498" s="1" t="s">
        <v>424</v>
      </c>
      <c r="C4498" t="s">
        <v>448</v>
      </c>
      <c r="D4498" s="84">
        <v>2021</v>
      </c>
      <c r="E4498" s="75">
        <v>44414</v>
      </c>
      <c r="AK4498" s="1"/>
      <c r="AL4498" s="1"/>
      <c r="ED4498" s="19">
        <v>27.443618790272293</v>
      </c>
      <c r="EE4498" s="14">
        <v>9.9875740490542514E-2</v>
      </c>
      <c r="EF4498" s="18"/>
    </row>
    <row r="4499" spans="1:136" hidden="1" x14ac:dyDescent="0.25">
      <c r="A4499" s="1" t="s">
        <v>480</v>
      </c>
      <c r="B4499" s="1" t="s">
        <v>424</v>
      </c>
      <c r="C4499" t="s">
        <v>448</v>
      </c>
      <c r="D4499" s="84">
        <v>2021</v>
      </c>
      <c r="E4499" s="75">
        <v>44421</v>
      </c>
      <c r="AK4499" s="1"/>
      <c r="AL4499" s="1"/>
      <c r="ED4499" s="19">
        <v>69.274838910829359</v>
      </c>
      <c r="EE4499" s="14">
        <v>0.37338426262731239</v>
      </c>
      <c r="EF4499" s="18"/>
    </row>
    <row r="4500" spans="1:136" hidden="1" x14ac:dyDescent="0.25">
      <c r="A4500" s="1" t="s">
        <v>480</v>
      </c>
      <c r="B4500" s="1" t="s">
        <v>424</v>
      </c>
      <c r="C4500" t="s">
        <v>448</v>
      </c>
      <c r="D4500" s="84">
        <v>2021</v>
      </c>
      <c r="E4500" s="75">
        <v>44432</v>
      </c>
      <c r="AK4500" s="1"/>
      <c r="AL4500" s="1"/>
      <c r="ED4500" s="19">
        <v>103.34389939721473</v>
      </c>
      <c r="EE4500" s="14">
        <v>0.80526426418623986</v>
      </c>
      <c r="EF4500" s="18"/>
    </row>
    <row r="4501" spans="1:136" hidden="1" x14ac:dyDescent="0.25">
      <c r="A4501" s="1" t="s">
        <v>480</v>
      </c>
      <c r="B4501" s="1" t="s">
        <v>424</v>
      </c>
      <c r="C4501" t="s">
        <v>448</v>
      </c>
      <c r="D4501" s="84">
        <v>2021</v>
      </c>
      <c r="E4501" s="75">
        <v>44446</v>
      </c>
      <c r="AK4501" s="1"/>
      <c r="AL4501" s="1"/>
      <c r="ED4501" s="19">
        <v>107.85829349407609</v>
      </c>
      <c r="EE4501" s="14">
        <v>0.87013224901267916</v>
      </c>
      <c r="EF4501" s="18"/>
    </row>
    <row r="4502" spans="1:136" hidden="1" x14ac:dyDescent="0.25">
      <c r="A4502" s="1" t="s">
        <v>480</v>
      </c>
      <c r="B4502" s="1" t="s">
        <v>424</v>
      </c>
      <c r="C4502" t="s">
        <v>448</v>
      </c>
      <c r="D4502" s="84">
        <v>2021</v>
      </c>
      <c r="E4502" s="75">
        <v>44452</v>
      </c>
      <c r="AK4502" s="1"/>
      <c r="AL4502" s="1"/>
      <c r="ED4502" s="19">
        <v>170.1504364996882</v>
      </c>
      <c r="EE4502" s="14">
        <v>2.9802762744231965</v>
      </c>
      <c r="EF4502" s="18"/>
    </row>
    <row r="4503" spans="1:136" hidden="1" x14ac:dyDescent="0.25">
      <c r="A4503" s="1" t="s">
        <v>480</v>
      </c>
      <c r="B4503" s="1" t="s">
        <v>424</v>
      </c>
      <c r="C4503" t="s">
        <v>448</v>
      </c>
      <c r="D4503" s="84">
        <v>2021</v>
      </c>
      <c r="E4503" s="75">
        <v>44459</v>
      </c>
      <c r="AK4503" s="1"/>
      <c r="AL4503" s="1"/>
      <c r="ED4503" s="19">
        <v>180.21850966535024</v>
      </c>
      <c r="EE4503" s="14">
        <v>3.7138339521409267</v>
      </c>
      <c r="EF4503" s="18"/>
    </row>
    <row r="4504" spans="1:136" hidden="1" x14ac:dyDescent="0.25">
      <c r="A4504" s="1" t="s">
        <v>480</v>
      </c>
      <c r="B4504" s="1" t="s">
        <v>424</v>
      </c>
      <c r="C4504" t="s">
        <v>448</v>
      </c>
      <c r="D4504" s="84">
        <v>2021</v>
      </c>
      <c r="E4504" s="75">
        <v>44470</v>
      </c>
      <c r="AK4504" s="1"/>
      <c r="AL4504" s="1"/>
      <c r="ED4504" s="19">
        <v>204.99896071502812</v>
      </c>
      <c r="EE4504" s="14">
        <v>6.1764052081168161</v>
      </c>
      <c r="EF4504" s="18"/>
    </row>
    <row r="4505" spans="1:136" hidden="1" x14ac:dyDescent="0.25">
      <c r="A4505" s="1" t="s">
        <v>480</v>
      </c>
      <c r="B4505" s="1" t="s">
        <v>424</v>
      </c>
      <c r="C4505" t="s">
        <v>448</v>
      </c>
      <c r="D4505" s="84">
        <v>2021</v>
      </c>
      <c r="E4505" s="75">
        <v>44483</v>
      </c>
      <c r="AK4505" s="1"/>
      <c r="AL4505" s="1"/>
      <c r="ED4505" s="19">
        <v>226.75898981500731</v>
      </c>
      <c r="EE4505" s="14">
        <v>8.0989168026397849</v>
      </c>
      <c r="EF4505" s="18"/>
    </row>
    <row r="4506" spans="1:136" hidden="1" x14ac:dyDescent="0.25">
      <c r="A4506" s="1" t="s">
        <v>480</v>
      </c>
      <c r="B4506" s="1" t="s">
        <v>424</v>
      </c>
      <c r="C4506" t="s">
        <v>448</v>
      </c>
      <c r="D4506" s="84">
        <v>2021</v>
      </c>
      <c r="E4506" s="75">
        <v>44497</v>
      </c>
      <c r="AK4506" s="1"/>
      <c r="AL4506" s="1"/>
      <c r="ED4506" s="19">
        <v>232.89726668052381</v>
      </c>
      <c r="EE4506" s="14">
        <v>8.8661224901267914</v>
      </c>
      <c r="EF4506" s="18"/>
    </row>
    <row r="4507" spans="1:136" hidden="1" x14ac:dyDescent="0.25">
      <c r="A4507" s="1" t="s">
        <v>480</v>
      </c>
      <c r="B4507" s="1" t="s">
        <v>424</v>
      </c>
      <c r="C4507" t="s">
        <v>448</v>
      </c>
      <c r="D4507" s="84">
        <v>2021</v>
      </c>
      <c r="E4507" s="75">
        <v>44519</v>
      </c>
      <c r="AK4507" s="1"/>
      <c r="AL4507" s="1"/>
      <c r="ED4507" s="19">
        <v>264.53050301392642</v>
      </c>
      <c r="EE4507" s="14">
        <v>13.459903051600499</v>
      </c>
      <c r="EF4507" s="18"/>
    </row>
    <row r="4508" spans="1:136" hidden="1" x14ac:dyDescent="0.25">
      <c r="A4508" s="1" t="s">
        <v>480</v>
      </c>
      <c r="B4508" s="1" t="s">
        <v>424</v>
      </c>
      <c r="C4508" t="s">
        <v>448</v>
      </c>
      <c r="D4508" s="84">
        <v>2021</v>
      </c>
      <c r="E4508" s="75">
        <v>44530</v>
      </c>
      <c r="AK4508" s="1"/>
      <c r="AL4508" s="1"/>
      <c r="ED4508" s="19">
        <v>273.2994699646643</v>
      </c>
      <c r="EE4508" s="14">
        <v>14.937422927925589</v>
      </c>
      <c r="EF4508" s="18"/>
    </row>
    <row r="4509" spans="1:136" hidden="1" x14ac:dyDescent="0.25">
      <c r="A4509" s="1" t="s">
        <v>480</v>
      </c>
      <c r="B4509" s="1" t="s">
        <v>424</v>
      </c>
      <c r="C4509" t="s">
        <v>449</v>
      </c>
      <c r="D4509" s="84">
        <v>2021</v>
      </c>
      <c r="E4509" s="3">
        <v>44414</v>
      </c>
      <c r="AK4509" s="1"/>
      <c r="AL4509" s="1"/>
      <c r="ED4509" s="19">
        <v>27.443618790272293</v>
      </c>
      <c r="EE4509" s="14">
        <v>9.9875740490542514E-2</v>
      </c>
    </row>
    <row r="4510" spans="1:136" hidden="1" x14ac:dyDescent="0.25">
      <c r="A4510" s="1" t="s">
        <v>480</v>
      </c>
      <c r="B4510" s="1" t="s">
        <v>424</v>
      </c>
      <c r="C4510" t="s">
        <v>449</v>
      </c>
      <c r="D4510" s="84">
        <v>2021</v>
      </c>
      <c r="E4510" s="3">
        <v>44421</v>
      </c>
      <c r="AK4510" s="1"/>
      <c r="AL4510" s="1"/>
      <c r="ED4510" s="19">
        <v>69.274838910829359</v>
      </c>
      <c r="EE4510" s="14">
        <v>0.37338426262731239</v>
      </c>
    </row>
    <row r="4511" spans="1:136" hidden="1" x14ac:dyDescent="0.25">
      <c r="A4511" s="1" t="s">
        <v>480</v>
      </c>
      <c r="B4511" s="1" t="s">
        <v>424</v>
      </c>
      <c r="C4511" t="s">
        <v>449</v>
      </c>
      <c r="D4511" s="84">
        <v>2021</v>
      </c>
      <c r="E4511" s="3">
        <v>44432</v>
      </c>
      <c r="AK4511" s="1"/>
      <c r="AL4511" s="1"/>
      <c r="ED4511" s="19">
        <v>103.34389939721473</v>
      </c>
      <c r="EE4511" s="14">
        <v>0.80526426418623986</v>
      </c>
    </row>
    <row r="4512" spans="1:136" hidden="1" x14ac:dyDescent="0.25">
      <c r="A4512" s="1" t="s">
        <v>480</v>
      </c>
      <c r="B4512" s="1" t="s">
        <v>424</v>
      </c>
      <c r="C4512" t="s">
        <v>449</v>
      </c>
      <c r="D4512" s="84">
        <v>2021</v>
      </c>
      <c r="E4512" s="3">
        <v>44446</v>
      </c>
      <c r="AK4512" s="1"/>
      <c r="AL4512" s="1"/>
      <c r="ED4512" s="19">
        <v>107.85829349407609</v>
      </c>
      <c r="EE4512" s="14">
        <v>0.87013224901267916</v>
      </c>
    </row>
    <row r="4513" spans="1:137" hidden="1" x14ac:dyDescent="0.25">
      <c r="A4513" s="1" t="s">
        <v>480</v>
      </c>
      <c r="B4513" s="1" t="s">
        <v>424</v>
      </c>
      <c r="C4513" t="s">
        <v>449</v>
      </c>
      <c r="D4513" s="84">
        <v>2021</v>
      </c>
      <c r="E4513" s="3">
        <v>44452</v>
      </c>
      <c r="AK4513" s="1"/>
      <c r="AL4513" s="1"/>
      <c r="ED4513" s="19">
        <v>170.1504364996882</v>
      </c>
      <c r="EE4513" s="14">
        <v>2.9802762744231965</v>
      </c>
    </row>
    <row r="4514" spans="1:137" hidden="1" x14ac:dyDescent="0.25">
      <c r="A4514" s="1" t="s">
        <v>480</v>
      </c>
      <c r="B4514" s="1" t="s">
        <v>424</v>
      </c>
      <c r="C4514" t="s">
        <v>449</v>
      </c>
      <c r="D4514" s="84">
        <v>2021</v>
      </c>
      <c r="E4514" s="3">
        <v>44459</v>
      </c>
      <c r="AK4514" s="1"/>
      <c r="AL4514" s="1"/>
      <c r="ED4514" s="19">
        <v>180.21850966535024</v>
      </c>
      <c r="EE4514" s="14">
        <v>3.7138339521409267</v>
      </c>
    </row>
    <row r="4515" spans="1:137" hidden="1" x14ac:dyDescent="0.25">
      <c r="A4515" s="1" t="s">
        <v>480</v>
      </c>
      <c r="B4515" s="1" t="s">
        <v>424</v>
      </c>
      <c r="C4515" t="s">
        <v>449</v>
      </c>
      <c r="D4515" s="84">
        <v>2021</v>
      </c>
      <c r="E4515" s="3">
        <v>44470</v>
      </c>
      <c r="AK4515" s="1"/>
      <c r="AL4515" s="1"/>
      <c r="ED4515" s="19">
        <v>204.99896071502812</v>
      </c>
      <c r="EE4515" s="14">
        <v>6.1764052081168161</v>
      </c>
    </row>
    <row r="4516" spans="1:137" hidden="1" x14ac:dyDescent="0.25">
      <c r="A4516" s="1" t="s">
        <v>480</v>
      </c>
      <c r="B4516" s="1" t="s">
        <v>424</v>
      </c>
      <c r="C4516" t="s">
        <v>449</v>
      </c>
      <c r="D4516" s="84">
        <v>2021</v>
      </c>
      <c r="E4516" s="3">
        <v>44483</v>
      </c>
      <c r="AK4516" s="1"/>
      <c r="AL4516" s="1"/>
      <c r="ED4516" s="19">
        <v>226.75898981500731</v>
      </c>
      <c r="EE4516" s="14">
        <v>8.0989168026397849</v>
      </c>
    </row>
    <row r="4517" spans="1:137" hidden="1" x14ac:dyDescent="0.25">
      <c r="A4517" s="1" t="s">
        <v>480</v>
      </c>
      <c r="B4517" s="1" t="s">
        <v>424</v>
      </c>
      <c r="C4517" t="s">
        <v>449</v>
      </c>
      <c r="D4517" s="84">
        <v>2021</v>
      </c>
      <c r="E4517" s="3">
        <v>44497</v>
      </c>
      <c r="AK4517" s="1"/>
      <c r="AL4517" s="1"/>
      <c r="ED4517" s="19">
        <v>232.89726668052381</v>
      </c>
      <c r="EE4517" s="14">
        <v>8.8661224901267914</v>
      </c>
    </row>
    <row r="4518" spans="1:137" hidden="1" x14ac:dyDescent="0.25">
      <c r="A4518" s="1" t="s">
        <v>480</v>
      </c>
      <c r="B4518" s="1" t="s">
        <v>424</v>
      </c>
      <c r="C4518" t="s">
        <v>449</v>
      </c>
      <c r="D4518" s="84">
        <v>2021</v>
      </c>
      <c r="E4518" s="3">
        <v>44519</v>
      </c>
      <c r="AK4518" s="1"/>
      <c r="AL4518" s="1"/>
      <c r="ED4518" s="19">
        <v>264.53050301392642</v>
      </c>
      <c r="EE4518" s="14">
        <v>13.459903051600499</v>
      </c>
    </row>
    <row r="4519" spans="1:137" hidden="1" x14ac:dyDescent="0.25">
      <c r="A4519" s="1" t="s">
        <v>480</v>
      </c>
      <c r="B4519" s="1" t="s">
        <v>424</v>
      </c>
      <c r="C4519" t="s">
        <v>449</v>
      </c>
      <c r="D4519" s="84">
        <v>2021</v>
      </c>
      <c r="E4519" s="3">
        <v>44530</v>
      </c>
      <c r="AK4519" s="1"/>
      <c r="AL4519" s="1"/>
      <c r="ED4519" s="19">
        <v>273.2994699646643</v>
      </c>
      <c r="EE4519" s="14">
        <v>14.937422927925589</v>
      </c>
    </row>
    <row r="4520" spans="1:137" hidden="1" x14ac:dyDescent="0.25">
      <c r="A4520" s="1" t="s">
        <v>480</v>
      </c>
      <c r="B4520" s="1" t="s">
        <v>424</v>
      </c>
      <c r="C4520" t="s">
        <v>469</v>
      </c>
      <c r="D4520" s="84">
        <v>2021</v>
      </c>
      <c r="E4520" s="3">
        <v>44530</v>
      </c>
      <c r="AK4520" s="1">
        <v>0</v>
      </c>
      <c r="AL4520" s="119">
        <f t="shared" ref="AL4520:AL4522" si="90">AK4520/100</f>
        <v>0</v>
      </c>
      <c r="AM4520" s="1">
        <v>0</v>
      </c>
      <c r="AN4520" s="1">
        <v>0</v>
      </c>
      <c r="AO4520">
        <v>0</v>
      </c>
      <c r="DE4520" s="1">
        <v>46.048253235145467</v>
      </c>
      <c r="DF4520" s="1">
        <v>39.887158686474663</v>
      </c>
      <c r="DH4520" s="1">
        <v>32.419879072972279</v>
      </c>
      <c r="DK4520" s="1">
        <f>DE4520+DF4521</f>
        <v>74.386921448252167</v>
      </c>
      <c r="DM4520" s="1">
        <f>DE4520+DF4520+DH4520</f>
        <v>118.35529099459241</v>
      </c>
    </row>
    <row r="4521" spans="1:137" hidden="1" x14ac:dyDescent="0.25">
      <c r="A4521" s="1" t="s">
        <v>480</v>
      </c>
      <c r="B4521" s="1" t="s">
        <v>424</v>
      </c>
      <c r="C4521" s="99" t="s">
        <v>470</v>
      </c>
      <c r="D4521" s="84">
        <v>2021</v>
      </c>
      <c r="E4521" s="3">
        <v>44530</v>
      </c>
      <c r="AK4521" s="1">
        <v>1266.5897150414726</v>
      </c>
      <c r="AL4521" s="119">
        <f t="shared" si="90"/>
        <v>12.665897150414725</v>
      </c>
      <c r="AM4521" s="1">
        <v>12.891911017860417</v>
      </c>
      <c r="AN4521" s="1">
        <v>12.891911017860417</v>
      </c>
      <c r="AO4521">
        <v>1.022925E-2</v>
      </c>
      <c r="DE4521" s="1">
        <v>25.203237521315547</v>
      </c>
      <c r="DF4521" s="1">
        <v>28.338668213106697</v>
      </c>
      <c r="DH4521" s="1">
        <v>44.554490203663107</v>
      </c>
      <c r="DK4521" s="1">
        <f t="shared" ref="DK4521:DK4522" si="91">DE4521+DF4522</f>
        <v>60.638164805074979</v>
      </c>
      <c r="DM4521" s="1">
        <f t="shared" ref="DM4521:DM4522" si="92">DE4521+DF4521+DH4521</f>
        <v>98.096395938085351</v>
      </c>
    </row>
    <row r="4522" spans="1:137" hidden="1" x14ac:dyDescent="0.25">
      <c r="A4522" s="1" t="s">
        <v>480</v>
      </c>
      <c r="B4522" s="82" t="s">
        <v>424</v>
      </c>
      <c r="C4522" s="83" t="s">
        <v>471</v>
      </c>
      <c r="D4522" s="117">
        <v>2021</v>
      </c>
      <c r="E4522" s="3">
        <v>44530</v>
      </c>
      <c r="AK4522" s="1">
        <v>272.03730095305417</v>
      </c>
      <c r="AL4522" s="119">
        <f t="shared" si="90"/>
        <v>2.7203730095305416</v>
      </c>
      <c r="AM4522" s="1">
        <v>6.8818308370718295</v>
      </c>
      <c r="AN4522" s="1">
        <v>6.8818308370718295</v>
      </c>
      <c r="AO4522">
        <v>2.5703749999999997E-2</v>
      </c>
      <c r="DE4522" s="1">
        <v>38.953757699622784</v>
      </c>
      <c r="DF4522" s="1">
        <v>35.434927283759436</v>
      </c>
      <c r="DH4522" s="1">
        <v>45.367282804985074</v>
      </c>
      <c r="DK4522" s="1">
        <f t="shared" si="91"/>
        <v>38.953757699622784</v>
      </c>
      <c r="DM4522" s="1">
        <f t="shared" si="92"/>
        <v>119.75596778836729</v>
      </c>
    </row>
    <row r="4523" spans="1:137" hidden="1" x14ac:dyDescent="0.25">
      <c r="A4523" s="1" t="s">
        <v>480</v>
      </c>
      <c r="B4523" s="1" t="s">
        <v>424</v>
      </c>
      <c r="C4523" t="s">
        <v>469</v>
      </c>
      <c r="D4523" s="84">
        <v>2021</v>
      </c>
      <c r="E4523" s="3">
        <v>44497</v>
      </c>
      <c r="AK4523"/>
      <c r="AL4523"/>
      <c r="AM4523" s="1"/>
      <c r="AN4523" s="1"/>
      <c r="AO4523"/>
      <c r="ED4523" s="15">
        <v>232.89726668052381</v>
      </c>
      <c r="EE4523" s="15">
        <v>8.8661224901267914</v>
      </c>
      <c r="EF4523" s="1">
        <v>2.3733315145818392E-3</v>
      </c>
      <c r="EG4523" s="1">
        <f t="shared" ref="EG4523:EG4533" si="93">EF4523*100</f>
        <v>0.23733315145818393</v>
      </c>
    </row>
    <row r="4524" spans="1:137" hidden="1" x14ac:dyDescent="0.25">
      <c r="A4524" s="1" t="s">
        <v>480</v>
      </c>
      <c r="B4524" s="1" t="s">
        <v>424</v>
      </c>
      <c r="C4524" t="s">
        <v>469</v>
      </c>
      <c r="D4524" s="84">
        <v>2021</v>
      </c>
      <c r="E4524" s="3">
        <v>44530</v>
      </c>
      <c r="AK4524"/>
      <c r="AL4524"/>
      <c r="AM4524" s="1"/>
      <c r="AN4524" s="1"/>
      <c r="AO4524"/>
      <c r="ED4524" s="15">
        <v>273.2994699646643</v>
      </c>
      <c r="EE4524" s="15">
        <v>14.937422927925589</v>
      </c>
      <c r="EF4524" s="1">
        <v>6.8075799102819716E-3</v>
      </c>
      <c r="EG4524" s="1">
        <f t="shared" si="93"/>
        <v>0.68075799102819712</v>
      </c>
    </row>
    <row r="4525" spans="1:137" hidden="1" x14ac:dyDescent="0.25">
      <c r="A4525" s="1" t="s">
        <v>480</v>
      </c>
      <c r="B4525" s="1" t="s">
        <v>424</v>
      </c>
      <c r="C4525" t="s">
        <v>469</v>
      </c>
      <c r="D4525" s="84">
        <v>2021</v>
      </c>
      <c r="E4525" s="3">
        <v>44414</v>
      </c>
      <c r="AK4525"/>
      <c r="AL4525"/>
      <c r="AM4525" s="1"/>
      <c r="AN4525" s="1"/>
      <c r="AO4525"/>
      <c r="ED4525" s="15">
        <v>27.443618790272293</v>
      </c>
      <c r="EE4525" s="15">
        <v>9.9875740490542514E-2</v>
      </c>
      <c r="EF4525" s="1">
        <v>1.8729977524679642E-2</v>
      </c>
      <c r="EG4525" s="1">
        <f t="shared" si="93"/>
        <v>1.8729977524679642</v>
      </c>
    </row>
    <row r="4526" spans="1:137" hidden="1" x14ac:dyDescent="0.25">
      <c r="A4526" s="1" t="s">
        <v>480</v>
      </c>
      <c r="B4526" s="1" t="s">
        <v>424</v>
      </c>
      <c r="C4526" t="s">
        <v>469</v>
      </c>
      <c r="D4526" s="84">
        <v>2021</v>
      </c>
      <c r="E4526" s="3">
        <v>44421</v>
      </c>
      <c r="AK4526"/>
      <c r="AL4526"/>
      <c r="AM4526" s="1"/>
      <c r="AN4526" s="1"/>
      <c r="AO4526"/>
      <c r="ED4526" s="15">
        <v>69.274838910829359</v>
      </c>
      <c r="EE4526" s="15">
        <v>0.37338426262731239</v>
      </c>
      <c r="EF4526" s="1">
        <v>2.5665709494864717E-2</v>
      </c>
      <c r="EG4526" s="1">
        <f t="shared" si="93"/>
        <v>2.5665709494864717</v>
      </c>
    </row>
    <row r="4527" spans="1:137" hidden="1" x14ac:dyDescent="0.25">
      <c r="A4527" s="1" t="s">
        <v>480</v>
      </c>
      <c r="B4527" s="1" t="s">
        <v>424</v>
      </c>
      <c r="C4527" t="s">
        <v>469</v>
      </c>
      <c r="D4527" s="84">
        <v>2021</v>
      </c>
      <c r="E4527" s="3">
        <v>44432</v>
      </c>
      <c r="AK4527"/>
      <c r="AL4527"/>
      <c r="AM4527" s="1"/>
      <c r="AN4527" s="1"/>
      <c r="AO4527"/>
      <c r="ED4527" s="15">
        <v>103.34389939721473</v>
      </c>
      <c r="EE4527" s="15">
        <v>0.80526426418623986</v>
      </c>
      <c r="EF4527" s="1">
        <v>5.5483311521705402E-2</v>
      </c>
      <c r="EG4527" s="1">
        <f t="shared" si="93"/>
        <v>5.5483311521705403</v>
      </c>
    </row>
    <row r="4528" spans="1:137" hidden="1" x14ac:dyDescent="0.25">
      <c r="A4528" s="1" t="s">
        <v>480</v>
      </c>
      <c r="B4528" s="1" t="s">
        <v>424</v>
      </c>
      <c r="C4528" t="s">
        <v>469</v>
      </c>
      <c r="D4528" s="84">
        <v>2021</v>
      </c>
      <c r="E4528" s="3">
        <v>44446</v>
      </c>
      <c r="AK4528" s="1"/>
      <c r="AL4528" s="1"/>
      <c r="ED4528" s="15">
        <v>107.85829349407609</v>
      </c>
      <c r="EE4528" s="15">
        <v>0.87013224901267916</v>
      </c>
      <c r="EF4528" s="1">
        <v>0.1255230371326983</v>
      </c>
      <c r="EG4528" s="1">
        <f t="shared" si="93"/>
        <v>12.552303713269829</v>
      </c>
    </row>
    <row r="4529" spans="1:137" hidden="1" x14ac:dyDescent="0.25">
      <c r="A4529" s="1" t="s">
        <v>480</v>
      </c>
      <c r="B4529" s="1" t="s">
        <v>424</v>
      </c>
      <c r="C4529" t="s">
        <v>469</v>
      </c>
      <c r="D4529" s="84">
        <v>2021</v>
      </c>
      <c r="E4529" s="3">
        <v>44452</v>
      </c>
      <c r="AK4529" s="1"/>
      <c r="AL4529" s="1"/>
      <c r="ED4529" s="15">
        <v>170.1504364996882</v>
      </c>
      <c r="EE4529" s="15">
        <v>2.9802762744231965</v>
      </c>
      <c r="EF4529" s="1">
        <v>0.15198276935295663</v>
      </c>
      <c r="EG4529" s="1">
        <f t="shared" si="93"/>
        <v>15.198276935295663</v>
      </c>
    </row>
    <row r="4530" spans="1:137" hidden="1" x14ac:dyDescent="0.25">
      <c r="A4530" s="1" t="s">
        <v>480</v>
      </c>
      <c r="B4530" s="1" t="s">
        <v>424</v>
      </c>
      <c r="C4530" t="s">
        <v>469</v>
      </c>
      <c r="D4530" s="84">
        <v>2021</v>
      </c>
      <c r="E4530" s="3">
        <v>44459</v>
      </c>
      <c r="AK4530" s="1"/>
      <c r="AL4530" s="1"/>
      <c r="ED4530" s="15">
        <v>180.21850966535024</v>
      </c>
      <c r="EE4530" s="15">
        <v>3.7138339521409267</v>
      </c>
      <c r="EF4530" s="1">
        <v>0.17130304647708411</v>
      </c>
      <c r="EG4530" s="1">
        <f t="shared" si="93"/>
        <v>17.13030464770841</v>
      </c>
    </row>
    <row r="4531" spans="1:137" hidden="1" x14ac:dyDescent="0.25">
      <c r="A4531" s="1" t="s">
        <v>480</v>
      </c>
      <c r="B4531" s="1" t="s">
        <v>424</v>
      </c>
      <c r="C4531" t="s">
        <v>469</v>
      </c>
      <c r="D4531" s="84">
        <v>2021</v>
      </c>
      <c r="E4531" s="3">
        <v>44470</v>
      </c>
      <c r="AK4531" s="1"/>
      <c r="AL4531" s="1"/>
      <c r="ED4531" s="15">
        <v>204.99896071502812</v>
      </c>
      <c r="EE4531" s="15">
        <v>6.1764052081168161</v>
      </c>
      <c r="EF4531" s="1">
        <v>0.23419603563759667</v>
      </c>
      <c r="EG4531" s="1">
        <f t="shared" si="93"/>
        <v>23.419603563759665</v>
      </c>
    </row>
    <row r="4532" spans="1:137" hidden="1" x14ac:dyDescent="0.25">
      <c r="A4532" s="1" t="s">
        <v>480</v>
      </c>
      <c r="B4532" s="1" t="s">
        <v>424</v>
      </c>
      <c r="C4532" t="s">
        <v>469</v>
      </c>
      <c r="D4532" s="84">
        <v>2021</v>
      </c>
      <c r="E4532" s="3">
        <v>44483</v>
      </c>
      <c r="AK4532" s="1"/>
      <c r="AL4532" s="1"/>
      <c r="ED4532" s="15">
        <v>226.75898981500731</v>
      </c>
      <c r="EE4532" s="15">
        <v>8.0989168026397849</v>
      </c>
      <c r="EF4532" s="1">
        <v>0.26375275843624391</v>
      </c>
      <c r="EG4532" s="1">
        <f t="shared" si="93"/>
        <v>26.37527584362439</v>
      </c>
    </row>
    <row r="4533" spans="1:137" hidden="1" x14ac:dyDescent="0.25">
      <c r="A4533" s="1" t="s">
        <v>480</v>
      </c>
      <c r="B4533" s="1" t="s">
        <v>424</v>
      </c>
      <c r="C4533" t="s">
        <v>469</v>
      </c>
      <c r="D4533" s="84">
        <v>2021</v>
      </c>
      <c r="E4533" s="3">
        <v>44519</v>
      </c>
      <c r="AK4533" s="1"/>
      <c r="AL4533" s="1"/>
      <c r="ED4533" s="15">
        <v>264.53050301392642</v>
      </c>
      <c r="EE4533" s="15">
        <v>13.459903051600499</v>
      </c>
      <c r="EF4533" s="1">
        <v>0.33403299020466953</v>
      </c>
      <c r="EG4533" s="1">
        <f t="shared" si="93"/>
        <v>33.403299020466953</v>
      </c>
    </row>
    <row r="4534" spans="1:137" s="100" customFormat="1" hidden="1" x14ac:dyDescent="0.25">
      <c r="A4534" s="1" t="s">
        <v>480</v>
      </c>
      <c r="B4534" s="1" t="s">
        <v>424</v>
      </c>
      <c r="C4534" s="99" t="s">
        <v>470</v>
      </c>
      <c r="D4534" s="84">
        <v>2021</v>
      </c>
      <c r="E4534" s="102">
        <v>44497</v>
      </c>
      <c r="AM4534" s="105"/>
      <c r="AN4534" s="105"/>
      <c r="AO4534" s="105"/>
      <c r="ED4534" s="104">
        <v>230.13828985657869</v>
      </c>
      <c r="EE4534" s="104">
        <v>15.900838378033413</v>
      </c>
      <c r="EF4534" s="100">
        <v>2.8992073003912895E-3</v>
      </c>
      <c r="EG4534" s="1">
        <f t="shared" ref="EG4534:EG4554" si="94">EF4534*100</f>
        <v>0.28992073003912894</v>
      </c>
    </row>
    <row r="4535" spans="1:137" s="100" customFormat="1" hidden="1" x14ac:dyDescent="0.25">
      <c r="A4535" s="1" t="s">
        <v>480</v>
      </c>
      <c r="B4535" s="1" t="s">
        <v>424</v>
      </c>
      <c r="C4535" s="99" t="s">
        <v>470</v>
      </c>
      <c r="D4535" s="84">
        <v>2021</v>
      </c>
      <c r="E4535" s="102">
        <v>44530</v>
      </c>
      <c r="AM4535" s="105"/>
      <c r="AN4535" s="105"/>
      <c r="AO4535" s="105"/>
      <c r="ED4535" s="104">
        <v>254.29614425275415</v>
      </c>
      <c r="EE4535" s="104">
        <v>24.775731427133131</v>
      </c>
      <c r="EF4535" s="100">
        <v>4.4330969605348601E-3</v>
      </c>
      <c r="EG4535" s="1">
        <f t="shared" si="94"/>
        <v>0.44330969605348602</v>
      </c>
    </row>
    <row r="4536" spans="1:137" s="100" customFormat="1" hidden="1" x14ac:dyDescent="0.25">
      <c r="A4536" s="1" t="s">
        <v>480</v>
      </c>
      <c r="B4536" s="1" t="s">
        <v>424</v>
      </c>
      <c r="C4536" s="99" t="s">
        <v>470</v>
      </c>
      <c r="D4536" s="84">
        <v>2021</v>
      </c>
      <c r="E4536" s="102">
        <v>44414</v>
      </c>
      <c r="AM4536" s="105"/>
      <c r="AN4536" s="105"/>
      <c r="AO4536" s="105"/>
      <c r="ED4536" s="104">
        <v>28.417948451465396</v>
      </c>
      <c r="EE4536" s="104">
        <v>6.9593791896175441E-2</v>
      </c>
      <c r="EF4536" s="100">
        <v>1.1839455021898284E-2</v>
      </c>
      <c r="EG4536" s="1">
        <f t="shared" si="94"/>
        <v>1.1839455021898284</v>
      </c>
    </row>
    <row r="4537" spans="1:137" s="100" customFormat="1" hidden="1" x14ac:dyDescent="0.25">
      <c r="A4537" s="1" t="s">
        <v>480</v>
      </c>
      <c r="B4537" s="1" t="s">
        <v>424</v>
      </c>
      <c r="C4537" s="99" t="s">
        <v>470</v>
      </c>
      <c r="D4537" s="84">
        <v>2021</v>
      </c>
      <c r="E4537" s="102">
        <v>44421</v>
      </c>
      <c r="AM4537" s="105"/>
      <c r="AN4537" s="105"/>
      <c r="AO4537" s="105"/>
      <c r="ED4537" s="104">
        <v>68.917584701725218</v>
      </c>
      <c r="EE4537" s="104">
        <v>0.31233017888692577</v>
      </c>
      <c r="EF4537" s="100">
        <v>1.6957211254789266E-2</v>
      </c>
      <c r="EG4537" s="1">
        <f t="shared" si="94"/>
        <v>1.6957211254789266</v>
      </c>
    </row>
    <row r="4538" spans="1:137" s="100" customFormat="1" hidden="1" x14ac:dyDescent="0.25">
      <c r="A4538" s="1" t="s">
        <v>480</v>
      </c>
      <c r="B4538" s="1" t="s">
        <v>424</v>
      </c>
      <c r="C4538" s="99" t="s">
        <v>470</v>
      </c>
      <c r="D4538" s="84">
        <v>2021</v>
      </c>
      <c r="E4538" s="102">
        <v>44432</v>
      </c>
      <c r="AM4538" s="105"/>
      <c r="AN4538" s="105"/>
      <c r="AO4538" s="105"/>
      <c r="ED4538" s="104">
        <v>103.96259873207231</v>
      </c>
      <c r="EE4538" s="104">
        <v>0.92647073730773233</v>
      </c>
      <c r="EF4538" s="100">
        <v>5.4582440661141624E-2</v>
      </c>
      <c r="EG4538" s="1">
        <f t="shared" si="94"/>
        <v>5.4582440661141627</v>
      </c>
    </row>
    <row r="4539" spans="1:137" s="100" customFormat="1" hidden="1" x14ac:dyDescent="0.25">
      <c r="A4539" s="1" t="s">
        <v>480</v>
      </c>
      <c r="B4539" s="1" t="s">
        <v>424</v>
      </c>
      <c r="C4539" s="99" t="s">
        <v>470</v>
      </c>
      <c r="D4539" s="84">
        <v>2021</v>
      </c>
      <c r="E4539" s="102">
        <v>44446</v>
      </c>
      <c r="AM4539" s="105"/>
      <c r="AN4539" s="105"/>
      <c r="AO4539" s="105"/>
      <c r="ED4539" s="104">
        <v>110.16583090833507</v>
      </c>
      <c r="EE4539" s="104">
        <v>1.0929387906620245</v>
      </c>
      <c r="EF4539" s="100">
        <v>0.12901684545051029</v>
      </c>
      <c r="EG4539" s="1">
        <f t="shared" si="94"/>
        <v>12.90168454505103</v>
      </c>
    </row>
    <row r="4540" spans="1:137" s="100" customFormat="1" hidden="1" x14ac:dyDescent="0.25">
      <c r="A4540" s="1" t="s">
        <v>480</v>
      </c>
      <c r="B4540" s="1" t="s">
        <v>424</v>
      </c>
      <c r="C4540" s="99" t="s">
        <v>470</v>
      </c>
      <c r="D4540" s="84">
        <v>2021</v>
      </c>
      <c r="E4540" s="102">
        <v>44452</v>
      </c>
      <c r="AM4540" s="105"/>
      <c r="AN4540" s="105"/>
      <c r="AO4540" s="105"/>
      <c r="ED4540" s="104">
        <v>170.96400176678446</v>
      </c>
      <c r="EE4540" s="104">
        <v>4.7307792928964867</v>
      </c>
      <c r="EF4540" s="100">
        <v>0.15498733602218512</v>
      </c>
      <c r="EG4540" s="1">
        <f t="shared" si="94"/>
        <v>15.498733602218511</v>
      </c>
    </row>
    <row r="4541" spans="1:137" s="100" customFormat="1" hidden="1" x14ac:dyDescent="0.25">
      <c r="A4541" s="1" t="s">
        <v>480</v>
      </c>
      <c r="B4541" s="1" t="s">
        <v>424</v>
      </c>
      <c r="C4541" s="99" t="s">
        <v>470</v>
      </c>
      <c r="D4541" s="84">
        <v>2021</v>
      </c>
      <c r="E4541" s="102">
        <v>44459</v>
      </c>
      <c r="AM4541" s="105"/>
      <c r="AN4541" s="105"/>
      <c r="AO4541" s="105"/>
      <c r="ED4541" s="104">
        <v>182.59100239035541</v>
      </c>
      <c r="EE4541" s="104">
        <v>6.4557277312084294</v>
      </c>
      <c r="EF4541" s="100">
        <v>0.15665144092064587</v>
      </c>
      <c r="EG4541" s="1">
        <f t="shared" si="94"/>
        <v>15.665144092064587</v>
      </c>
    </row>
    <row r="4542" spans="1:137" s="100" customFormat="1" hidden="1" x14ac:dyDescent="0.25">
      <c r="A4542" s="1" t="s">
        <v>480</v>
      </c>
      <c r="B4542" s="1" t="s">
        <v>424</v>
      </c>
      <c r="C4542" s="99" t="s">
        <v>470</v>
      </c>
      <c r="D4542" s="84">
        <v>2021</v>
      </c>
      <c r="E4542" s="102">
        <v>44470</v>
      </c>
      <c r="AM4542" s="105"/>
      <c r="AN4542" s="105"/>
      <c r="AO4542" s="105"/>
      <c r="ED4542" s="104">
        <v>204.57837507794639</v>
      </c>
      <c r="EE4542" s="104">
        <v>10.557839006151267</v>
      </c>
      <c r="EF4542" s="100">
        <v>0.22033861901098889</v>
      </c>
      <c r="EG4542" s="1">
        <f t="shared" si="94"/>
        <v>22.033861901098888</v>
      </c>
    </row>
    <row r="4543" spans="1:137" s="100" customFormat="1" hidden="1" x14ac:dyDescent="0.25">
      <c r="A4543" s="1" t="s">
        <v>480</v>
      </c>
      <c r="B4543" s="1" t="s">
        <v>424</v>
      </c>
      <c r="C4543" s="99" t="s">
        <v>470</v>
      </c>
      <c r="D4543" s="84">
        <v>2021</v>
      </c>
      <c r="E4543" s="102">
        <v>44483</v>
      </c>
      <c r="AM4543" s="105"/>
      <c r="AN4543" s="105"/>
      <c r="AO4543" s="105"/>
      <c r="ED4543" s="104">
        <v>224.73076023695697</v>
      </c>
      <c r="EE4543" s="104">
        <v>14.322663610573423</v>
      </c>
      <c r="EF4543" s="100">
        <v>0.10324600892541146</v>
      </c>
      <c r="EG4543" s="1">
        <f t="shared" si="94"/>
        <v>10.324600892541145</v>
      </c>
    </row>
    <row r="4544" spans="1:137" s="100" customFormat="1" hidden="1" x14ac:dyDescent="0.25">
      <c r="A4544" s="1" t="s">
        <v>480</v>
      </c>
      <c r="B4544" s="1" t="s">
        <v>424</v>
      </c>
      <c r="C4544" s="99" t="s">
        <v>470</v>
      </c>
      <c r="D4544" s="84">
        <v>2021</v>
      </c>
      <c r="E4544" s="102">
        <v>44519</v>
      </c>
      <c r="AM4544" s="105"/>
      <c r="AN4544" s="105"/>
      <c r="AO4544" s="105"/>
      <c r="ED4544" s="104">
        <v>248.11564643525259</v>
      </c>
      <c r="EE4544" s="104">
        <v>21.748023099212741</v>
      </c>
      <c r="EF4544" s="100">
        <v>0.16579500000001951</v>
      </c>
      <c r="EG4544" s="1">
        <f t="shared" si="94"/>
        <v>16.57950000000195</v>
      </c>
    </row>
    <row r="4545" spans="1:137" hidden="1" x14ac:dyDescent="0.25">
      <c r="A4545" s="1" t="s">
        <v>480</v>
      </c>
      <c r="B4545" s="82" t="s">
        <v>424</v>
      </c>
      <c r="C4545" s="83" t="s">
        <v>471</v>
      </c>
      <c r="D4545" s="117">
        <v>2021</v>
      </c>
      <c r="E4545" s="3">
        <v>44497</v>
      </c>
      <c r="AK4545" s="1"/>
      <c r="AL4545" s="1"/>
      <c r="ED4545" s="15">
        <v>236.59488938277133</v>
      </c>
      <c r="EE4545" s="15">
        <v>14.127871980127255</v>
      </c>
      <c r="EF4545" s="1">
        <v>1.1701488304267109E-3</v>
      </c>
      <c r="EG4545" s="1">
        <f t="shared" si="94"/>
        <v>0.11701488304267109</v>
      </c>
    </row>
    <row r="4546" spans="1:137" hidden="1" x14ac:dyDescent="0.25">
      <c r="A4546" s="1" t="s">
        <v>480</v>
      </c>
      <c r="B4546" s="82" t="s">
        <v>424</v>
      </c>
      <c r="C4546" s="83" t="s">
        <v>471</v>
      </c>
      <c r="D4546" s="117">
        <v>2021</v>
      </c>
      <c r="E4546" s="3">
        <v>44530</v>
      </c>
      <c r="AK4546" s="1"/>
      <c r="AL4546" s="1"/>
      <c r="ED4546" s="15">
        <v>270.16379397641089</v>
      </c>
      <c r="EE4546" s="15">
        <v>24.256337846111464</v>
      </c>
      <c r="EF4546" s="1">
        <v>4.2754728044871789E-3</v>
      </c>
      <c r="EG4546" s="1">
        <f t="shared" si="94"/>
        <v>0.42754728044871787</v>
      </c>
    </row>
    <row r="4547" spans="1:137" hidden="1" x14ac:dyDescent="0.25">
      <c r="A4547" s="1" t="s">
        <v>480</v>
      </c>
      <c r="B4547" s="82" t="s">
        <v>424</v>
      </c>
      <c r="C4547" s="83" t="s">
        <v>471</v>
      </c>
      <c r="D4547" s="117">
        <v>2021</v>
      </c>
      <c r="E4547" s="3">
        <v>44414</v>
      </c>
      <c r="AK4547" s="1"/>
      <c r="AL4547" s="1"/>
      <c r="ED4547" s="15">
        <v>31.974251714820209</v>
      </c>
      <c r="EE4547" s="15">
        <v>4.4983403918104341E-2</v>
      </c>
      <c r="EF4547" s="1">
        <v>1.0526220668214003E-2</v>
      </c>
      <c r="EG4547" s="1">
        <f t="shared" si="94"/>
        <v>1.0526220668214004</v>
      </c>
    </row>
    <row r="4548" spans="1:137" hidden="1" x14ac:dyDescent="0.25">
      <c r="A4548" s="1" t="s">
        <v>480</v>
      </c>
      <c r="B4548" s="82" t="s">
        <v>424</v>
      </c>
      <c r="C4548" s="83" t="s">
        <v>471</v>
      </c>
      <c r="D4548" s="117">
        <v>2021</v>
      </c>
      <c r="E4548" s="3">
        <v>44421</v>
      </c>
      <c r="AK4548" s="1"/>
      <c r="AL4548" s="1"/>
      <c r="ED4548" s="15">
        <v>74.341353149033466</v>
      </c>
      <c r="EE4548" s="15">
        <v>0.27249574542714616</v>
      </c>
      <c r="EF4548" s="1">
        <v>1.4394606426906429E-2</v>
      </c>
      <c r="EG4548" s="1">
        <f t="shared" si="94"/>
        <v>1.4394606426906429</v>
      </c>
    </row>
    <row r="4549" spans="1:137" hidden="1" x14ac:dyDescent="0.25">
      <c r="A4549" s="1" t="s">
        <v>480</v>
      </c>
      <c r="B4549" s="82" t="s">
        <v>424</v>
      </c>
      <c r="C4549" s="83" t="s">
        <v>471</v>
      </c>
      <c r="D4549" s="117">
        <v>2021</v>
      </c>
      <c r="E4549" s="3">
        <v>44432</v>
      </c>
      <c r="AK4549" s="1"/>
      <c r="AL4549" s="1"/>
      <c r="ED4549" s="15">
        <v>105.54588443151111</v>
      </c>
      <c r="EE4549" s="15">
        <v>0.7255844500233839</v>
      </c>
      <c r="EF4549" s="1">
        <v>3.9090538549393289E-2</v>
      </c>
      <c r="EG4549" s="1">
        <f t="shared" si="94"/>
        <v>3.9090538549393288</v>
      </c>
    </row>
    <row r="4550" spans="1:137" hidden="1" x14ac:dyDescent="0.25">
      <c r="A4550" s="1" t="s">
        <v>480</v>
      </c>
      <c r="B4550" s="82" t="s">
        <v>424</v>
      </c>
      <c r="C4550" s="83" t="s">
        <v>471</v>
      </c>
      <c r="D4550" s="117">
        <v>2021</v>
      </c>
      <c r="E4550" s="3">
        <v>44446</v>
      </c>
      <c r="AK4550" s="1"/>
      <c r="AL4550" s="1"/>
      <c r="ED4550" s="15">
        <v>110.14313818759361</v>
      </c>
      <c r="EE4550" s="15">
        <v>0.80246671385919832</v>
      </c>
      <c r="EF4550" s="1">
        <v>9.2894577980785223E-2</v>
      </c>
      <c r="EG4550" s="1">
        <f t="shared" si="94"/>
        <v>9.2894577980785229</v>
      </c>
    </row>
    <row r="4551" spans="1:137" hidden="1" x14ac:dyDescent="0.25">
      <c r="A4551" s="1" t="s">
        <v>480</v>
      </c>
      <c r="B4551" s="82" t="s">
        <v>424</v>
      </c>
      <c r="C4551" s="83" t="s">
        <v>471</v>
      </c>
      <c r="D4551" s="117">
        <v>2021</v>
      </c>
      <c r="E4551" s="3">
        <v>44452</v>
      </c>
      <c r="AK4551" s="1"/>
      <c r="AL4551" s="1"/>
      <c r="ED4551" s="15">
        <v>172.27289291634025</v>
      </c>
      <c r="EE4551" s="15">
        <v>4.1199701824727919</v>
      </c>
      <c r="EF4551" s="1">
        <v>0.12628424029229213</v>
      </c>
      <c r="EG4551" s="1">
        <f t="shared" si="94"/>
        <v>12.628424029229212</v>
      </c>
    </row>
    <row r="4552" spans="1:137" hidden="1" x14ac:dyDescent="0.25">
      <c r="A4552" s="1" t="s">
        <v>480</v>
      </c>
      <c r="B4552" s="82" t="s">
        <v>424</v>
      </c>
      <c r="C4552" s="83" t="s">
        <v>471</v>
      </c>
      <c r="D4552" s="117">
        <v>2021</v>
      </c>
      <c r="E4552" s="3">
        <v>44459</v>
      </c>
      <c r="AK4552" s="1"/>
      <c r="AL4552" s="1"/>
      <c r="ED4552" s="15">
        <v>181.95123421752501</v>
      </c>
      <c r="EE4552" s="15">
        <v>5.1990030307144517</v>
      </c>
      <c r="EF4552" s="1">
        <v>0.12183187178638566</v>
      </c>
      <c r="EG4552" s="1">
        <f t="shared" si="94"/>
        <v>12.183187178638565</v>
      </c>
    </row>
    <row r="4553" spans="1:137" hidden="1" x14ac:dyDescent="0.25">
      <c r="A4553" s="1" t="s">
        <v>480</v>
      </c>
      <c r="B4553" s="82" t="s">
        <v>424</v>
      </c>
      <c r="C4553" s="83" t="s">
        <v>471</v>
      </c>
      <c r="D4553" s="117">
        <v>2021</v>
      </c>
      <c r="E4553" s="3">
        <v>44470</v>
      </c>
      <c r="AK4553" s="1"/>
      <c r="AL4553" s="1"/>
      <c r="ED4553" s="15">
        <v>203.25657614228081</v>
      </c>
      <c r="EE4553" s="15">
        <v>8.0855440467454223</v>
      </c>
      <c r="EF4553" s="1">
        <v>0.19317885693184633</v>
      </c>
      <c r="EG4553" s="1">
        <f t="shared" si="94"/>
        <v>19.317885693184632</v>
      </c>
    </row>
    <row r="4554" spans="1:137" hidden="1" x14ac:dyDescent="0.25">
      <c r="A4554" s="1" t="s">
        <v>480</v>
      </c>
      <c r="B4554" s="82" t="s">
        <v>424</v>
      </c>
      <c r="C4554" s="83" t="s">
        <v>471</v>
      </c>
      <c r="D4554" s="117">
        <v>2021</v>
      </c>
      <c r="E4554" s="3">
        <v>44483</v>
      </c>
      <c r="AK4554" s="1"/>
      <c r="AL4554" s="1"/>
      <c r="ED4554" s="15">
        <v>226.46186090636311</v>
      </c>
      <c r="EE4554" s="15">
        <v>11.938139596007531</v>
      </c>
      <c r="EF4554" s="1">
        <v>0.2275572924913325</v>
      </c>
      <c r="EG4554" s="1">
        <f t="shared" si="94"/>
        <v>22.75572924913325</v>
      </c>
    </row>
    <row r="4555" spans="1:137" hidden="1" x14ac:dyDescent="0.25">
      <c r="A4555" s="1" t="s">
        <v>480</v>
      </c>
      <c r="B4555" s="82" t="s">
        <v>424</v>
      </c>
      <c r="C4555" s="83" t="s">
        <v>471</v>
      </c>
      <c r="D4555" s="117">
        <v>2021</v>
      </c>
      <c r="E4555" s="3">
        <v>44519</v>
      </c>
      <c r="AK4555" s="1"/>
      <c r="AL4555" s="1"/>
      <c r="ED4555" s="15">
        <v>263.84364224080502</v>
      </c>
      <c r="EE4555" s="15">
        <v>21.780428913457122</v>
      </c>
    </row>
  </sheetData>
  <autoFilter ref="A1:EG4555" xr:uid="{00000000-0001-0000-0000-000000000000}">
    <filterColumn colId="4">
      <filters>
        <dateGroupItem year="1998" month="12" day="16" dateTimeGrouping="day"/>
      </filters>
    </filterColumn>
    <filterColumn colId="46">
      <customFilters>
        <customFilter operator="notEqual" val=" "/>
      </customFilters>
    </filterColumn>
  </autoFilter>
  <sortState xmlns:xlrd2="http://schemas.microsoft.com/office/spreadsheetml/2017/richdata2" ref="B2:CZ978">
    <sortCondition ref="B2:B978"/>
    <sortCondition ref="C2:C978"/>
  </sortState>
  <phoneticPr fontId="1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6C9FC-4F4C-45AD-A7B6-BA4AFCE7A314}">
  <dimension ref="A1:D22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 x14ac:dyDescent="0.25"/>
  <cols>
    <col min="1" max="1" width="55" customWidth="1"/>
    <col min="2" max="2" width="14.5703125" style="13" customWidth="1"/>
  </cols>
  <sheetData>
    <row r="1" spans="1:4" x14ac:dyDescent="0.25">
      <c r="A1" s="1" t="s">
        <v>0</v>
      </c>
      <c r="B1" s="3" t="s">
        <v>1</v>
      </c>
      <c r="C1" s="1" t="s">
        <v>450</v>
      </c>
      <c r="D1" t="s">
        <v>483</v>
      </c>
    </row>
    <row r="2" spans="1:4" x14ac:dyDescent="0.25">
      <c r="A2" t="s">
        <v>460</v>
      </c>
      <c r="B2" s="59">
        <v>42927</v>
      </c>
      <c r="C2">
        <v>9.9674748956776998E-2</v>
      </c>
    </row>
    <row r="3" spans="1:4" x14ac:dyDescent="0.25">
      <c r="A3" t="s">
        <v>460</v>
      </c>
      <c r="B3" s="59">
        <v>42928</v>
      </c>
      <c r="C3">
        <v>0.56024935535457099</v>
      </c>
    </row>
    <row r="4" spans="1:4" x14ac:dyDescent="0.25">
      <c r="A4" t="s">
        <v>460</v>
      </c>
      <c r="B4" s="59">
        <v>42929</v>
      </c>
      <c r="C4">
        <v>1.59703340184339</v>
      </c>
    </row>
    <row r="5" spans="1:4" x14ac:dyDescent="0.25">
      <c r="A5" t="s">
        <v>460</v>
      </c>
      <c r="B5" s="59">
        <v>42933</v>
      </c>
      <c r="C5">
        <v>7.3185434966448604</v>
      </c>
    </row>
    <row r="6" spans="1:4" x14ac:dyDescent="0.25">
      <c r="A6" t="s">
        <v>460</v>
      </c>
      <c r="B6" s="59">
        <v>42934</v>
      </c>
      <c r="C6">
        <v>8.3684822905272096</v>
      </c>
    </row>
    <row r="7" spans="1:4" x14ac:dyDescent="0.25">
      <c r="A7" t="s">
        <v>460</v>
      </c>
      <c r="B7" s="59">
        <v>42937</v>
      </c>
      <c r="C7">
        <v>10.7914396404062</v>
      </c>
    </row>
    <row r="8" spans="1:4" x14ac:dyDescent="0.25">
      <c r="A8" t="s">
        <v>460</v>
      </c>
      <c r="B8" s="59">
        <v>42938</v>
      </c>
      <c r="C8">
        <v>13.001110326685801</v>
      </c>
    </row>
    <row r="9" spans="1:4" x14ac:dyDescent="0.25">
      <c r="A9" t="s">
        <v>460</v>
      </c>
      <c r="B9" s="59">
        <v>42939</v>
      </c>
      <c r="C9">
        <v>15.1052654826421</v>
      </c>
    </row>
    <row r="10" spans="1:4" x14ac:dyDescent="0.25">
      <c r="A10" t="s">
        <v>460</v>
      </c>
      <c r="B10" s="59">
        <v>42940</v>
      </c>
      <c r="C10">
        <v>17.099716087360999</v>
      </c>
    </row>
    <row r="11" spans="1:4" x14ac:dyDescent="0.25">
      <c r="A11" t="s">
        <v>460</v>
      </c>
      <c r="B11" s="59">
        <v>42944</v>
      </c>
      <c r="C11">
        <v>24.2571660806484</v>
      </c>
    </row>
    <row r="12" spans="1:4" x14ac:dyDescent="0.25">
      <c r="A12" t="s">
        <v>460</v>
      </c>
      <c r="B12" s="59">
        <v>42949</v>
      </c>
      <c r="C12">
        <v>30.525461847951199</v>
      </c>
    </row>
    <row r="13" spans="1:4" x14ac:dyDescent="0.25">
      <c r="A13" t="s">
        <v>460</v>
      </c>
      <c r="B13" s="59">
        <v>42961</v>
      </c>
      <c r="C13">
        <v>31.957756322905102</v>
      </c>
    </row>
    <row r="14" spans="1:4" x14ac:dyDescent="0.25">
      <c r="A14" t="s">
        <v>460</v>
      </c>
      <c r="B14" s="59">
        <v>42963</v>
      </c>
      <c r="C14">
        <v>39.799036864285</v>
      </c>
    </row>
    <row r="15" spans="1:4" x14ac:dyDescent="0.25">
      <c r="A15" t="s">
        <v>460</v>
      </c>
      <c r="B15" s="59">
        <v>42982</v>
      </c>
      <c r="C15">
        <v>66.281787042868203</v>
      </c>
    </row>
    <row r="16" spans="1:4" x14ac:dyDescent="0.25">
      <c r="A16" t="s">
        <v>460</v>
      </c>
      <c r="B16" s="59">
        <v>42997</v>
      </c>
      <c r="C16">
        <v>71.559969517665195</v>
      </c>
    </row>
    <row r="17" spans="1:3" x14ac:dyDescent="0.25">
      <c r="A17" t="s">
        <v>460</v>
      </c>
      <c r="B17" s="59">
        <v>43004</v>
      </c>
      <c r="C17">
        <v>89.861952619699295</v>
      </c>
    </row>
    <row r="18" spans="1:3" x14ac:dyDescent="0.25">
      <c r="A18" t="s">
        <v>460</v>
      </c>
      <c r="B18" s="59">
        <v>43020</v>
      </c>
      <c r="C18">
        <v>96.584611704260894</v>
      </c>
    </row>
    <row r="19" spans="1:3" x14ac:dyDescent="0.25">
      <c r="A19" t="s">
        <v>460</v>
      </c>
      <c r="B19" s="59">
        <v>43035</v>
      </c>
      <c r="C19">
        <v>97.477064697435694</v>
      </c>
    </row>
    <row r="20" spans="1:3" x14ac:dyDescent="0.25">
      <c r="A20" t="s">
        <v>460</v>
      </c>
      <c r="B20" s="59">
        <v>43042</v>
      </c>
      <c r="C20">
        <v>97.477064697435694</v>
      </c>
    </row>
    <row r="21" spans="1:3" x14ac:dyDescent="0.25">
      <c r="A21" t="s">
        <v>460</v>
      </c>
      <c r="B21" s="59">
        <v>43049</v>
      </c>
      <c r="C21">
        <v>97.477064697435694</v>
      </c>
    </row>
    <row r="22" spans="1:3" x14ac:dyDescent="0.25">
      <c r="A22" t="s">
        <v>460</v>
      </c>
      <c r="B22" s="59">
        <v>43063</v>
      </c>
      <c r="C22">
        <v>97.477064697435694</v>
      </c>
    </row>
    <row r="23" spans="1:3" x14ac:dyDescent="0.25">
      <c r="A23" t="s">
        <v>460</v>
      </c>
      <c r="B23" s="59">
        <v>43077</v>
      </c>
      <c r="C23">
        <v>97.477064697435694</v>
      </c>
    </row>
    <row r="24" spans="1:3" x14ac:dyDescent="0.25">
      <c r="A24" s="113" t="s">
        <v>462</v>
      </c>
      <c r="B24" s="114">
        <v>42927</v>
      </c>
      <c r="C24">
        <v>7.3850356530738098E-2</v>
      </c>
    </row>
    <row r="25" spans="1:3" x14ac:dyDescent="0.25">
      <c r="A25" s="113" t="s">
        <v>462</v>
      </c>
      <c r="B25" s="114">
        <v>42928</v>
      </c>
      <c r="C25">
        <v>0.67057539028685997</v>
      </c>
    </row>
    <row r="26" spans="1:3" x14ac:dyDescent="0.25">
      <c r="A26" s="113" t="s">
        <v>462</v>
      </c>
      <c r="B26" s="114">
        <v>42929</v>
      </c>
      <c r="C26">
        <v>2.1149295914498398</v>
      </c>
    </row>
    <row r="27" spans="1:3" x14ac:dyDescent="0.25">
      <c r="A27" s="113" t="s">
        <v>462</v>
      </c>
      <c r="B27" s="114">
        <v>42933</v>
      </c>
      <c r="C27">
        <v>8.4097194505398303</v>
      </c>
    </row>
    <row r="28" spans="1:3" x14ac:dyDescent="0.25">
      <c r="A28" s="113" t="s">
        <v>462</v>
      </c>
      <c r="B28" s="114">
        <v>42934</v>
      </c>
      <c r="C28">
        <v>9.3435904843842899</v>
      </c>
    </row>
    <row r="29" spans="1:3" x14ac:dyDescent="0.25">
      <c r="A29" s="113" t="s">
        <v>462</v>
      </c>
      <c r="B29" s="114">
        <v>42937</v>
      </c>
      <c r="C29">
        <v>12.4622973116055</v>
      </c>
    </row>
    <row r="30" spans="1:3" x14ac:dyDescent="0.25">
      <c r="A30" s="113" t="s">
        <v>462</v>
      </c>
      <c r="B30" s="114">
        <v>42938</v>
      </c>
      <c r="C30">
        <v>14.629079279285399</v>
      </c>
    </row>
    <row r="31" spans="1:3" x14ac:dyDescent="0.25">
      <c r="A31" s="113" t="s">
        <v>462</v>
      </c>
      <c r="B31" s="114">
        <v>42939</v>
      </c>
      <c r="C31">
        <v>16.6693357526513</v>
      </c>
    </row>
    <row r="32" spans="1:3" x14ac:dyDescent="0.25">
      <c r="A32" s="113" t="s">
        <v>462</v>
      </c>
      <c r="B32" s="114">
        <v>42940</v>
      </c>
      <c r="C32">
        <v>18.7326155391352</v>
      </c>
    </row>
    <row r="33" spans="1:3" x14ac:dyDescent="0.25">
      <c r="A33" s="113" t="s">
        <v>462</v>
      </c>
      <c r="B33" s="114">
        <v>42944</v>
      </c>
      <c r="C33">
        <v>26.621151729085099</v>
      </c>
    </row>
    <row r="34" spans="1:3" x14ac:dyDescent="0.25">
      <c r="A34" s="113" t="s">
        <v>462</v>
      </c>
      <c r="B34" s="114">
        <v>42949</v>
      </c>
      <c r="C34">
        <v>33.116354482560901</v>
      </c>
    </row>
    <row r="35" spans="1:3" x14ac:dyDescent="0.25">
      <c r="A35" s="113" t="s">
        <v>462</v>
      </c>
      <c r="B35" s="114">
        <v>42961</v>
      </c>
      <c r="C35">
        <v>34.457283704037998</v>
      </c>
    </row>
    <row r="36" spans="1:3" x14ac:dyDescent="0.25">
      <c r="A36" s="113" t="s">
        <v>462</v>
      </c>
      <c r="B36" s="114">
        <v>42963</v>
      </c>
      <c r="C36">
        <v>41.675756730944599</v>
      </c>
    </row>
    <row r="37" spans="1:3" x14ac:dyDescent="0.25">
      <c r="A37" s="113" t="s">
        <v>462</v>
      </c>
      <c r="B37" s="114">
        <v>42982</v>
      </c>
      <c r="C37">
        <v>63.4628341513111</v>
      </c>
    </row>
    <row r="38" spans="1:3" x14ac:dyDescent="0.25">
      <c r="A38" s="113" t="s">
        <v>462</v>
      </c>
      <c r="B38" s="114">
        <v>42997</v>
      </c>
      <c r="C38">
        <v>69.027370670778296</v>
      </c>
    </row>
    <row r="39" spans="1:3" x14ac:dyDescent="0.25">
      <c r="A39" s="113" t="s">
        <v>462</v>
      </c>
      <c r="B39" s="114">
        <v>43004</v>
      </c>
      <c r="C39">
        <v>81.684047821316994</v>
      </c>
    </row>
    <row r="40" spans="1:3" x14ac:dyDescent="0.25">
      <c r="A40" s="113" t="s">
        <v>462</v>
      </c>
      <c r="B40" s="114">
        <v>43020</v>
      </c>
      <c r="C40">
        <v>89.961338530301305</v>
      </c>
    </row>
    <row r="41" spans="1:3" x14ac:dyDescent="0.25">
      <c r="A41" s="113" t="s">
        <v>462</v>
      </c>
      <c r="B41" s="114">
        <v>43035</v>
      </c>
      <c r="C41">
        <v>91.2396657975289</v>
      </c>
    </row>
    <row r="42" spans="1:3" x14ac:dyDescent="0.25">
      <c r="A42" s="113" t="s">
        <v>462</v>
      </c>
      <c r="B42" s="114">
        <v>43042</v>
      </c>
      <c r="C42">
        <v>91.2396657975289</v>
      </c>
    </row>
    <row r="43" spans="1:3" x14ac:dyDescent="0.25">
      <c r="A43" s="113" t="s">
        <v>462</v>
      </c>
      <c r="B43" s="114">
        <v>43049</v>
      </c>
      <c r="C43">
        <v>91.2396657975289</v>
      </c>
    </row>
    <row r="44" spans="1:3" x14ac:dyDescent="0.25">
      <c r="A44" s="113" t="s">
        <v>462</v>
      </c>
      <c r="B44" s="114">
        <v>43063</v>
      </c>
      <c r="C44">
        <v>91.2396657975289</v>
      </c>
    </row>
    <row r="45" spans="1:3" x14ac:dyDescent="0.25">
      <c r="A45" s="113" t="s">
        <v>462</v>
      </c>
      <c r="B45" s="114">
        <v>43077</v>
      </c>
      <c r="C45">
        <v>91.2396657975289</v>
      </c>
    </row>
    <row r="46" spans="1:3" x14ac:dyDescent="0.25">
      <c r="A46" t="s">
        <v>459</v>
      </c>
      <c r="B46" s="59">
        <v>42927</v>
      </c>
      <c r="C46">
        <v>3.3756792850453902E-2</v>
      </c>
    </row>
    <row r="47" spans="1:3" x14ac:dyDescent="0.25">
      <c r="A47" t="s">
        <v>459</v>
      </c>
      <c r="B47" s="59">
        <v>42928</v>
      </c>
      <c r="C47">
        <v>0.15127168833047799</v>
      </c>
    </row>
    <row r="48" spans="1:3" x14ac:dyDescent="0.25">
      <c r="A48" t="s">
        <v>459</v>
      </c>
      <c r="B48" s="59">
        <v>42929</v>
      </c>
      <c r="C48">
        <v>0.43255458243679401</v>
      </c>
    </row>
    <row r="49" spans="1:3" x14ac:dyDescent="0.25">
      <c r="A49" t="s">
        <v>459</v>
      </c>
      <c r="B49" s="59">
        <v>42933</v>
      </c>
      <c r="C49">
        <v>1.9306007186926399</v>
      </c>
    </row>
    <row r="50" spans="1:3" x14ac:dyDescent="0.25">
      <c r="A50" t="s">
        <v>459</v>
      </c>
      <c r="B50" s="59">
        <v>42934</v>
      </c>
      <c r="C50">
        <v>2.31266900815677</v>
      </c>
    </row>
    <row r="51" spans="1:3" x14ac:dyDescent="0.25">
      <c r="A51" t="s">
        <v>459</v>
      </c>
      <c r="B51" s="59">
        <v>42937</v>
      </c>
      <c r="C51">
        <v>3.5363342366172201</v>
      </c>
    </row>
    <row r="52" spans="1:3" x14ac:dyDescent="0.25">
      <c r="A52" t="s">
        <v>459</v>
      </c>
      <c r="B52" s="59">
        <v>42938</v>
      </c>
      <c r="C52">
        <v>4.1333940410013001</v>
      </c>
    </row>
    <row r="53" spans="1:3" x14ac:dyDescent="0.25">
      <c r="A53" t="s">
        <v>459</v>
      </c>
      <c r="B53" s="59">
        <v>42939</v>
      </c>
      <c r="C53">
        <v>4.9179849979666601</v>
      </c>
    </row>
    <row r="54" spans="1:3" x14ac:dyDescent="0.25">
      <c r="A54" t="s">
        <v>459</v>
      </c>
      <c r="B54" s="59">
        <v>42940</v>
      </c>
      <c r="C54">
        <v>7.6027697002080998</v>
      </c>
    </row>
    <row r="55" spans="1:3" x14ac:dyDescent="0.25">
      <c r="A55" t="s">
        <v>459</v>
      </c>
      <c r="B55" s="59">
        <v>42944</v>
      </c>
      <c r="C55">
        <v>15.2092520986492</v>
      </c>
    </row>
    <row r="56" spans="1:3" x14ac:dyDescent="0.25">
      <c r="A56" t="s">
        <v>459</v>
      </c>
      <c r="B56" s="59">
        <v>42949</v>
      </c>
      <c r="C56">
        <v>21.967061389485799</v>
      </c>
    </row>
    <row r="57" spans="1:3" x14ac:dyDescent="0.25">
      <c r="A57" t="s">
        <v>459</v>
      </c>
      <c r="B57" s="59">
        <v>42961</v>
      </c>
      <c r="C57">
        <v>25.2125621231827</v>
      </c>
    </row>
    <row r="58" spans="1:3" x14ac:dyDescent="0.25">
      <c r="A58" t="s">
        <v>459</v>
      </c>
      <c r="B58" s="59">
        <v>42963</v>
      </c>
      <c r="C58">
        <v>26.645648879622701</v>
      </c>
    </row>
    <row r="59" spans="1:3" x14ac:dyDescent="0.25">
      <c r="A59" t="s">
        <v>459</v>
      </c>
      <c r="B59" s="59">
        <v>42982</v>
      </c>
      <c r="C59">
        <v>37.990397906009697</v>
      </c>
    </row>
    <row r="60" spans="1:3" x14ac:dyDescent="0.25">
      <c r="A60" t="s">
        <v>459</v>
      </c>
      <c r="B60" s="59">
        <v>42997</v>
      </c>
      <c r="C60">
        <v>38.685613513651703</v>
      </c>
    </row>
    <row r="61" spans="1:3" x14ac:dyDescent="0.25">
      <c r="A61" t="s">
        <v>459</v>
      </c>
      <c r="B61" s="59">
        <v>43004</v>
      </c>
      <c r="C61">
        <v>45.5931895347113</v>
      </c>
    </row>
    <row r="62" spans="1:3" x14ac:dyDescent="0.25">
      <c r="A62" t="s">
        <v>459</v>
      </c>
      <c r="B62" s="59">
        <v>43020</v>
      </c>
      <c r="C62">
        <v>45.5931895347113</v>
      </c>
    </row>
    <row r="63" spans="1:3" x14ac:dyDescent="0.25">
      <c r="A63" t="s">
        <v>459</v>
      </c>
      <c r="B63" s="59">
        <v>43035</v>
      </c>
      <c r="C63">
        <v>45.5931895347113</v>
      </c>
    </row>
    <row r="64" spans="1:3" x14ac:dyDescent="0.25">
      <c r="A64" t="s">
        <v>459</v>
      </c>
      <c r="B64" s="59">
        <v>43042</v>
      </c>
      <c r="C64">
        <v>45.5931895347113</v>
      </c>
    </row>
    <row r="65" spans="1:3" x14ac:dyDescent="0.25">
      <c r="A65" t="s">
        <v>459</v>
      </c>
      <c r="B65" s="59">
        <v>43049</v>
      </c>
      <c r="C65">
        <v>45.5931895347113</v>
      </c>
    </row>
    <row r="66" spans="1:3" x14ac:dyDescent="0.25">
      <c r="A66" t="s">
        <v>459</v>
      </c>
      <c r="B66" s="59">
        <v>43063</v>
      </c>
      <c r="C66">
        <v>45.5931895347113</v>
      </c>
    </row>
    <row r="67" spans="1:3" x14ac:dyDescent="0.25">
      <c r="A67" t="s">
        <v>459</v>
      </c>
      <c r="B67" s="59">
        <v>43077</v>
      </c>
      <c r="C67">
        <v>45.5931895347113</v>
      </c>
    </row>
    <row r="68" spans="1:3" x14ac:dyDescent="0.25">
      <c r="A68" s="113" t="s">
        <v>461</v>
      </c>
      <c r="B68" s="114">
        <v>42927</v>
      </c>
      <c r="C68">
        <v>4.39676235392603E-2</v>
      </c>
    </row>
    <row r="69" spans="1:3" x14ac:dyDescent="0.25">
      <c r="A69" s="113" t="s">
        <v>461</v>
      </c>
      <c r="B69" s="114">
        <v>42928</v>
      </c>
      <c r="C69">
        <v>0.19195025566070301</v>
      </c>
    </row>
    <row r="70" spans="1:3" x14ac:dyDescent="0.25">
      <c r="A70" s="113" t="s">
        <v>461</v>
      </c>
      <c r="B70" s="114">
        <v>42929</v>
      </c>
      <c r="C70">
        <v>0.49471032046909502</v>
      </c>
    </row>
    <row r="71" spans="1:3" x14ac:dyDescent="0.25">
      <c r="A71" s="113" t="s">
        <v>461</v>
      </c>
      <c r="B71" s="114">
        <v>42933</v>
      </c>
      <c r="C71">
        <v>2.3506286370081901</v>
      </c>
    </row>
    <row r="72" spans="1:3" x14ac:dyDescent="0.25">
      <c r="A72" s="113" t="s">
        <v>461</v>
      </c>
      <c r="B72" s="114">
        <v>42934</v>
      </c>
      <c r="C72">
        <v>2.85157258505417</v>
      </c>
    </row>
    <row r="73" spans="1:3" x14ac:dyDescent="0.25">
      <c r="A73" s="113" t="s">
        <v>461</v>
      </c>
      <c r="B73" s="114">
        <v>42937</v>
      </c>
      <c r="C73">
        <v>4.3467372341906199</v>
      </c>
    </row>
    <row r="74" spans="1:3" x14ac:dyDescent="0.25">
      <c r="A74" s="113" t="s">
        <v>461</v>
      </c>
      <c r="B74" s="114">
        <v>42938</v>
      </c>
      <c r="C74">
        <v>5.0002360704727504</v>
      </c>
    </row>
    <row r="75" spans="1:3" x14ac:dyDescent="0.25">
      <c r="A75" s="113" t="s">
        <v>461</v>
      </c>
      <c r="B75" s="114">
        <v>42939</v>
      </c>
      <c r="C75">
        <v>6.12500284253057</v>
      </c>
    </row>
    <row r="76" spans="1:3" x14ac:dyDescent="0.25">
      <c r="A76" s="113" t="s">
        <v>461</v>
      </c>
      <c r="B76" s="114">
        <v>42940</v>
      </c>
      <c r="C76">
        <v>8.80512686788461</v>
      </c>
    </row>
    <row r="77" spans="1:3" x14ac:dyDescent="0.25">
      <c r="A77" s="113" t="s">
        <v>461</v>
      </c>
      <c r="B77" s="114">
        <v>42944</v>
      </c>
      <c r="C77">
        <v>16.055848140993401</v>
      </c>
    </row>
    <row r="78" spans="1:3" x14ac:dyDescent="0.25">
      <c r="A78" s="113" t="s">
        <v>461</v>
      </c>
      <c r="B78" s="114">
        <v>42949</v>
      </c>
      <c r="C78">
        <v>23.111720583895799</v>
      </c>
    </row>
    <row r="79" spans="1:3" x14ac:dyDescent="0.25">
      <c r="A79" s="113" t="s">
        <v>461</v>
      </c>
      <c r="B79" s="114">
        <v>42961</v>
      </c>
      <c r="C79">
        <v>26.1373094778486</v>
      </c>
    </row>
    <row r="80" spans="1:3" x14ac:dyDescent="0.25">
      <c r="A80" s="113" t="s">
        <v>461</v>
      </c>
      <c r="B80" s="114">
        <v>42963</v>
      </c>
      <c r="C80">
        <v>27.488346704849299</v>
      </c>
    </row>
    <row r="81" spans="1:4" x14ac:dyDescent="0.25">
      <c r="A81" s="113" t="s">
        <v>461</v>
      </c>
      <c r="B81" s="114">
        <v>42982</v>
      </c>
      <c r="C81">
        <v>38.7826224292698</v>
      </c>
    </row>
    <row r="82" spans="1:4" x14ac:dyDescent="0.25">
      <c r="A82" s="113" t="s">
        <v>461</v>
      </c>
      <c r="B82" s="114">
        <v>42997</v>
      </c>
      <c r="C82">
        <v>39.947841402318303</v>
      </c>
    </row>
    <row r="83" spans="1:4" x14ac:dyDescent="0.25">
      <c r="A83" s="113" t="s">
        <v>461</v>
      </c>
      <c r="B83" s="114">
        <v>43004</v>
      </c>
      <c r="C83">
        <v>47.043184163407297</v>
      </c>
    </row>
    <row r="84" spans="1:4" x14ac:dyDescent="0.25">
      <c r="A84" s="113" t="s">
        <v>461</v>
      </c>
      <c r="B84" s="114">
        <v>43020</v>
      </c>
      <c r="C84">
        <v>47.043184163407297</v>
      </c>
    </row>
    <row r="85" spans="1:4" x14ac:dyDescent="0.25">
      <c r="A85" s="113" t="s">
        <v>461</v>
      </c>
      <c r="B85" s="114">
        <v>43035</v>
      </c>
      <c r="C85">
        <v>47.043184163407297</v>
      </c>
    </row>
    <row r="86" spans="1:4" x14ac:dyDescent="0.25">
      <c r="A86" s="113" t="s">
        <v>461</v>
      </c>
      <c r="B86" s="114">
        <v>43042</v>
      </c>
      <c r="C86">
        <v>47.043184163407297</v>
      </c>
    </row>
    <row r="87" spans="1:4" x14ac:dyDescent="0.25">
      <c r="A87" s="113" t="s">
        <v>461</v>
      </c>
      <c r="B87" s="114">
        <v>43049</v>
      </c>
      <c r="C87">
        <v>47.043184163407297</v>
      </c>
    </row>
    <row r="88" spans="1:4" x14ac:dyDescent="0.25">
      <c r="A88" s="113" t="s">
        <v>461</v>
      </c>
      <c r="B88" s="114">
        <v>43063</v>
      </c>
      <c r="C88">
        <v>47.043184163407297</v>
      </c>
    </row>
    <row r="89" spans="1:4" x14ac:dyDescent="0.25">
      <c r="A89" s="113" t="s">
        <v>461</v>
      </c>
      <c r="B89" s="114">
        <v>43077</v>
      </c>
      <c r="C89">
        <v>47.043184163407297</v>
      </c>
    </row>
    <row r="90" spans="1:4" x14ac:dyDescent="0.25">
      <c r="A90" t="s">
        <v>443</v>
      </c>
      <c r="B90" s="2">
        <v>44404</v>
      </c>
      <c r="C90">
        <v>0</v>
      </c>
      <c r="D90" s="18">
        <v>4.1017300000000005E-3</v>
      </c>
    </row>
    <row r="91" spans="1:4" x14ac:dyDescent="0.25">
      <c r="A91" t="s">
        <v>443</v>
      </c>
      <c r="B91" s="2">
        <v>44414</v>
      </c>
      <c r="C91">
        <v>2.2306996324573256E-2</v>
      </c>
      <c r="D91" s="18">
        <v>5.5338999999999996E-3</v>
      </c>
    </row>
    <row r="92" spans="1:4" x14ac:dyDescent="0.25">
      <c r="A92" t="s">
        <v>443</v>
      </c>
      <c r="B92" s="2">
        <v>44421</v>
      </c>
      <c r="C92">
        <v>0.12626536471393693</v>
      </c>
      <c r="D92" s="18">
        <v>1.3694250000000003E-2</v>
      </c>
    </row>
    <row r="93" spans="1:4" x14ac:dyDescent="0.25">
      <c r="A93" t="s">
        <v>443</v>
      </c>
      <c r="B93" s="2">
        <v>44432</v>
      </c>
      <c r="C93">
        <v>0.50746275195184709</v>
      </c>
      <c r="D93" s="18">
        <v>1.7151012499999996E-2</v>
      </c>
    </row>
    <row r="94" spans="1:4" x14ac:dyDescent="0.25">
      <c r="A94" t="s">
        <v>443</v>
      </c>
      <c r="B94" s="2">
        <v>44446</v>
      </c>
      <c r="C94">
        <v>0.60538306860360913</v>
      </c>
      <c r="D94" s="18">
        <v>5.3182950000000007E-2</v>
      </c>
    </row>
    <row r="95" spans="1:4" x14ac:dyDescent="0.25">
      <c r="A95" t="s">
        <v>443</v>
      </c>
      <c r="B95" s="2">
        <v>44452</v>
      </c>
      <c r="C95">
        <v>1.2226090529812992</v>
      </c>
      <c r="D95" s="18">
        <v>0.10029761250000004</v>
      </c>
    </row>
    <row r="96" spans="1:4" x14ac:dyDescent="0.25">
      <c r="A96" t="s">
        <v>443</v>
      </c>
      <c r="B96" s="2">
        <v>44459</v>
      </c>
      <c r="C96">
        <v>3.7907336599333821</v>
      </c>
      <c r="D96" s="18">
        <v>0.12163274999999997</v>
      </c>
    </row>
    <row r="97" spans="1:4" x14ac:dyDescent="0.25">
      <c r="A97" t="s">
        <v>443</v>
      </c>
      <c r="B97" s="2">
        <v>44470</v>
      </c>
      <c r="C97">
        <v>4.7416000546719861</v>
      </c>
      <c r="D97" s="18">
        <v>0.1211585</v>
      </c>
    </row>
    <row r="98" spans="1:4" x14ac:dyDescent="0.25">
      <c r="A98" t="s">
        <v>443</v>
      </c>
      <c r="B98" s="2">
        <v>44483</v>
      </c>
      <c r="C98">
        <v>5.4069275969602053</v>
      </c>
      <c r="D98" s="18">
        <v>0.15586974999999925</v>
      </c>
    </row>
    <row r="99" spans="1:4" x14ac:dyDescent="0.25">
      <c r="A99" t="s">
        <v>443</v>
      </c>
      <c r="B99" s="2">
        <v>44497</v>
      </c>
      <c r="C99">
        <v>5.991872722126196</v>
      </c>
      <c r="D99" s="18">
        <v>0.13529693249999555</v>
      </c>
    </row>
    <row r="100" spans="1:4" x14ac:dyDescent="0.25">
      <c r="A100" t="s">
        <v>443</v>
      </c>
      <c r="B100" s="2">
        <v>44519</v>
      </c>
      <c r="C100">
        <v>5.991872722126196</v>
      </c>
      <c r="D100" s="18">
        <v>0.11381000000002482</v>
      </c>
    </row>
    <row r="101" spans="1:4" x14ac:dyDescent="0.25">
      <c r="A101" t="s">
        <v>443</v>
      </c>
      <c r="B101" s="2">
        <v>44530</v>
      </c>
      <c r="C101">
        <v>5.991872722126196</v>
      </c>
    </row>
    <row r="102" spans="1:4" x14ac:dyDescent="0.25">
      <c r="A102" t="s">
        <v>443</v>
      </c>
      <c r="B102" s="2">
        <v>44535</v>
      </c>
      <c r="C102">
        <v>5.991872722126196</v>
      </c>
    </row>
    <row r="103" spans="1:4" x14ac:dyDescent="0.25">
      <c r="A103" s="18" t="s">
        <v>445</v>
      </c>
      <c r="B103" s="90">
        <v>44404</v>
      </c>
      <c r="C103">
        <v>0</v>
      </c>
      <c r="D103">
        <v>1.4270000000000001E-3</v>
      </c>
    </row>
    <row r="104" spans="1:4" x14ac:dyDescent="0.25">
      <c r="A104" s="18" t="s">
        <v>445</v>
      </c>
      <c r="B104" s="90">
        <v>44414</v>
      </c>
      <c r="C104">
        <v>7.7881730927092012E-3</v>
      </c>
      <c r="D104">
        <v>5.9722500000000001E-3</v>
      </c>
    </row>
    <row r="105" spans="1:4" x14ac:dyDescent="0.25">
      <c r="A105" s="18" t="s">
        <v>445</v>
      </c>
      <c r="B105" s="90">
        <v>44421</v>
      </c>
      <c r="C105">
        <v>0.11864024461769035</v>
      </c>
      <c r="D105">
        <v>1.3833687499999999E-2</v>
      </c>
    </row>
    <row r="106" spans="1:4" x14ac:dyDescent="0.25">
      <c r="A106" s="18" t="s">
        <v>445</v>
      </c>
      <c r="B106" s="90">
        <v>44432</v>
      </c>
      <c r="C106">
        <v>0.49363658079022676</v>
      </c>
      <c r="D106">
        <v>2.148125E-2</v>
      </c>
    </row>
    <row r="107" spans="1:4" x14ac:dyDescent="0.25">
      <c r="A107" s="18" t="s">
        <v>445</v>
      </c>
      <c r="B107" s="90">
        <v>44446</v>
      </c>
      <c r="C107">
        <v>0.6035401326453611</v>
      </c>
      <c r="D107">
        <v>4.7554425000000004E-2</v>
      </c>
    </row>
    <row r="108" spans="1:4" x14ac:dyDescent="0.25">
      <c r="A108" s="18" t="s">
        <v>445</v>
      </c>
      <c r="B108" s="90">
        <v>44452</v>
      </c>
      <c r="C108">
        <v>1.1632327089633714</v>
      </c>
      <c r="D108">
        <v>0.11153636074999994</v>
      </c>
    </row>
    <row r="109" spans="1:4" x14ac:dyDescent="0.25">
      <c r="A109" s="18" t="s">
        <v>445</v>
      </c>
      <c r="B109" s="90">
        <v>44459</v>
      </c>
      <c r="C109">
        <v>3.9140971679441572</v>
      </c>
      <c r="D109">
        <v>0.15800875</v>
      </c>
    </row>
    <row r="110" spans="1:4" x14ac:dyDescent="0.25">
      <c r="A110" s="18" t="s">
        <v>445</v>
      </c>
      <c r="B110" s="90">
        <v>44470</v>
      </c>
      <c r="C110">
        <v>5.2743321390749376</v>
      </c>
      <c r="D110">
        <v>0.11026324999999998</v>
      </c>
    </row>
    <row r="111" spans="1:4" x14ac:dyDescent="0.25">
      <c r="A111" s="18" t="s">
        <v>445</v>
      </c>
      <c r="B111" s="90">
        <v>44483</v>
      </c>
      <c r="C111">
        <v>6.1905119767224113</v>
      </c>
      <c r="D111">
        <v>0.24164624999999981</v>
      </c>
    </row>
    <row r="112" spans="1:4" x14ac:dyDescent="0.25">
      <c r="A112" s="18" t="s">
        <v>445</v>
      </c>
      <c r="B112" s="90">
        <v>44497</v>
      </c>
      <c r="C112">
        <v>9.2460436087356772</v>
      </c>
      <c r="D112">
        <v>0.2702195</v>
      </c>
    </row>
    <row r="113" spans="1:4" x14ac:dyDescent="0.25">
      <c r="A113" s="18" t="s">
        <v>445</v>
      </c>
      <c r="B113" s="90">
        <v>44519</v>
      </c>
      <c r="C113">
        <v>9.290105726092758</v>
      </c>
    </row>
    <row r="114" spans="1:4" x14ac:dyDescent="0.25">
      <c r="A114" s="18" t="s">
        <v>445</v>
      </c>
      <c r="B114" s="90">
        <v>44530</v>
      </c>
      <c r="C114">
        <v>9.290105726092758</v>
      </c>
    </row>
    <row r="115" spans="1:4" x14ac:dyDescent="0.25">
      <c r="A115" s="18" t="s">
        <v>445</v>
      </c>
      <c r="B115" s="90">
        <v>44535</v>
      </c>
      <c r="C115">
        <v>9.290105726092758</v>
      </c>
    </row>
    <row r="116" spans="1:4" x14ac:dyDescent="0.25">
      <c r="A116" s="33" t="s">
        <v>442</v>
      </c>
      <c r="B116" s="115">
        <v>44404</v>
      </c>
      <c r="C116">
        <v>0</v>
      </c>
      <c r="D116">
        <v>1.4830000000000002E-3</v>
      </c>
    </row>
    <row r="117" spans="1:4" x14ac:dyDescent="0.25">
      <c r="A117" s="33" t="s">
        <v>442</v>
      </c>
      <c r="B117" s="115">
        <v>44414</v>
      </c>
      <c r="C117">
        <v>6.0570117370041055E-4</v>
      </c>
      <c r="D117">
        <v>3.2120999999999999E-3</v>
      </c>
    </row>
    <row r="118" spans="1:4" x14ac:dyDescent="0.25">
      <c r="A118" s="33" t="s">
        <v>442</v>
      </c>
      <c r="B118" s="115">
        <v>44421</v>
      </c>
      <c r="C118">
        <v>3.6915424114990644E-2</v>
      </c>
      <c r="D118">
        <v>9.7219000000000021E-3</v>
      </c>
    </row>
    <row r="119" spans="1:4" x14ac:dyDescent="0.25">
      <c r="A119" s="33" t="s">
        <v>442</v>
      </c>
      <c r="B119" s="115">
        <v>44432</v>
      </c>
      <c r="C119">
        <v>0.27941430688097402</v>
      </c>
      <c r="D119">
        <v>1.6346750000000004E-2</v>
      </c>
    </row>
    <row r="120" spans="1:4" x14ac:dyDescent="0.25">
      <c r="A120" s="33" t="s">
        <v>442</v>
      </c>
      <c r="B120" s="115">
        <v>44446</v>
      </c>
      <c r="C120">
        <v>0.43723143153201305</v>
      </c>
      <c r="D120">
        <v>5.5132900000000006E-2</v>
      </c>
    </row>
    <row r="121" spans="1:4" x14ac:dyDescent="0.25">
      <c r="A121" s="33" t="s">
        <v>442</v>
      </c>
      <c r="B121" s="115">
        <v>44452</v>
      </c>
      <c r="C121">
        <v>0.58199334028456406</v>
      </c>
      <c r="D121">
        <v>0.15570932500000009</v>
      </c>
    </row>
    <row r="122" spans="1:4" x14ac:dyDescent="0.25">
      <c r="A122" s="33" t="s">
        <v>442</v>
      </c>
      <c r="B122" s="115">
        <v>44459</v>
      </c>
      <c r="C122">
        <v>3.7747215022514444</v>
      </c>
      <c r="D122">
        <v>0.19311474999999995</v>
      </c>
    </row>
    <row r="123" spans="1:4" x14ac:dyDescent="0.25">
      <c r="A123" s="33" t="s">
        <v>442</v>
      </c>
      <c r="B123" s="115">
        <v>44470</v>
      </c>
      <c r="C123">
        <v>5.6393222819613813</v>
      </c>
      <c r="D123">
        <v>0.18951300000000007</v>
      </c>
    </row>
    <row r="124" spans="1:4" x14ac:dyDescent="0.25">
      <c r="A124" s="33" t="s">
        <v>442</v>
      </c>
      <c r="B124" s="115">
        <v>44483</v>
      </c>
      <c r="C124">
        <v>6.647797652632252</v>
      </c>
      <c r="D124">
        <v>0.28538991999999924</v>
      </c>
    </row>
    <row r="125" spans="1:4" x14ac:dyDescent="0.25">
      <c r="A125" s="33" t="s">
        <v>442</v>
      </c>
      <c r="B125" s="115">
        <v>44497</v>
      </c>
      <c r="C125">
        <v>9.0457873451431627</v>
      </c>
      <c r="D125">
        <v>0.14110799999999812</v>
      </c>
    </row>
    <row r="126" spans="1:4" x14ac:dyDescent="0.25">
      <c r="A126" s="33" t="s">
        <v>442</v>
      </c>
      <c r="B126" s="115">
        <v>44519</v>
      </c>
      <c r="C126">
        <v>9.0692756134563606</v>
      </c>
    </row>
    <row r="127" spans="1:4" x14ac:dyDescent="0.25">
      <c r="A127" s="33" t="s">
        <v>442</v>
      </c>
      <c r="B127" s="115">
        <v>44530</v>
      </c>
      <c r="C127">
        <v>9.0692756134563606</v>
      </c>
    </row>
    <row r="128" spans="1:4" x14ac:dyDescent="0.25">
      <c r="A128" s="33" t="s">
        <v>442</v>
      </c>
      <c r="B128" s="115">
        <v>44535</v>
      </c>
      <c r="C128">
        <v>9.0692756134563606</v>
      </c>
    </row>
    <row r="129" spans="1:4" x14ac:dyDescent="0.25">
      <c r="A129" s="113" t="s">
        <v>444</v>
      </c>
      <c r="B129" s="116">
        <v>44404</v>
      </c>
      <c r="C129">
        <v>0</v>
      </c>
      <c r="D129">
        <v>9.2647499999999995E-4</v>
      </c>
    </row>
    <row r="130" spans="1:4" x14ac:dyDescent="0.25">
      <c r="A130" s="113" t="s">
        <v>444</v>
      </c>
      <c r="B130" s="116">
        <v>44414</v>
      </c>
      <c r="C130">
        <v>3.6474960904138415E-4</v>
      </c>
      <c r="D130">
        <v>2.6014499999999999E-3</v>
      </c>
    </row>
    <row r="131" spans="1:4" x14ac:dyDescent="0.25">
      <c r="A131" s="113" t="s">
        <v>444</v>
      </c>
      <c r="B131" s="116">
        <v>44421</v>
      </c>
      <c r="C131">
        <v>2.9604368806242631E-2</v>
      </c>
      <c r="D131">
        <v>7.2905499999999989E-3</v>
      </c>
    </row>
    <row r="132" spans="1:4" x14ac:dyDescent="0.25">
      <c r="A132" s="113" t="s">
        <v>444</v>
      </c>
      <c r="B132" s="116">
        <v>44432</v>
      </c>
      <c r="C132">
        <v>0.2108187467511542</v>
      </c>
      <c r="D132">
        <v>8.6405749999999976E-3</v>
      </c>
    </row>
    <row r="133" spans="1:4" x14ac:dyDescent="0.25">
      <c r="A133" s="113" t="s">
        <v>444</v>
      </c>
      <c r="B133" s="116">
        <v>44446</v>
      </c>
      <c r="C133">
        <v>0.28809823996212558</v>
      </c>
      <c r="D133">
        <v>3.1185199999999996E-2</v>
      </c>
    </row>
    <row r="134" spans="1:4" x14ac:dyDescent="0.25">
      <c r="A134" s="113" t="s">
        <v>444</v>
      </c>
      <c r="B134" s="116">
        <v>44452</v>
      </c>
      <c r="C134">
        <v>0.35090095329587473</v>
      </c>
      <c r="D134">
        <v>7.5091527499999908E-2</v>
      </c>
    </row>
    <row r="135" spans="1:4" x14ac:dyDescent="0.25">
      <c r="A135" s="113" t="s">
        <v>444</v>
      </c>
      <c r="B135" s="116">
        <v>44459</v>
      </c>
      <c r="C135">
        <v>1.8384873659394709</v>
      </c>
      <c r="D135">
        <v>8.9233749999999987E-2</v>
      </c>
    </row>
    <row r="136" spans="1:4" x14ac:dyDescent="0.25">
      <c r="A136" s="113" t="s">
        <v>444</v>
      </c>
      <c r="B136" s="116">
        <v>44470</v>
      </c>
      <c r="C136">
        <v>2.5278053453270677</v>
      </c>
      <c r="D136">
        <v>0.13698025000000003</v>
      </c>
    </row>
    <row r="137" spans="1:4" x14ac:dyDescent="0.25">
      <c r="A137" s="113" t="s">
        <v>444</v>
      </c>
      <c r="B137" s="116">
        <v>44483</v>
      </c>
      <c r="C137">
        <v>2.9256088742258419</v>
      </c>
      <c r="D137">
        <v>0.13381424999999986</v>
      </c>
    </row>
    <row r="138" spans="1:4" x14ac:dyDescent="0.25">
      <c r="A138" s="113" t="s">
        <v>444</v>
      </c>
      <c r="B138" s="116">
        <v>44497</v>
      </c>
      <c r="C138">
        <v>3.5099711995567917</v>
      </c>
      <c r="D138">
        <v>0.17697349999999995</v>
      </c>
    </row>
    <row r="139" spans="1:4" x14ac:dyDescent="0.25">
      <c r="A139" s="113" t="s">
        <v>444</v>
      </c>
      <c r="B139" s="116">
        <v>44519</v>
      </c>
      <c r="C139">
        <v>3.5182369467138459</v>
      </c>
    </row>
    <row r="140" spans="1:4" x14ac:dyDescent="0.25">
      <c r="A140" s="113" t="s">
        <v>444</v>
      </c>
      <c r="B140" s="116">
        <v>44530</v>
      </c>
      <c r="C140">
        <v>3.5182369467138459</v>
      </c>
    </row>
    <row r="141" spans="1:4" x14ac:dyDescent="0.25">
      <c r="A141" s="113" t="s">
        <v>444</v>
      </c>
      <c r="B141" s="116">
        <v>44535</v>
      </c>
      <c r="C141">
        <v>3.5182369467138459</v>
      </c>
    </row>
    <row r="142" spans="1:4" x14ac:dyDescent="0.25">
      <c r="A142" t="s">
        <v>447</v>
      </c>
      <c r="B142" s="2">
        <v>44404</v>
      </c>
      <c r="C142">
        <v>0</v>
      </c>
    </row>
    <row r="143" spans="1:4" x14ac:dyDescent="0.25">
      <c r="A143" t="s">
        <v>447</v>
      </c>
      <c r="B143" s="2">
        <v>44414</v>
      </c>
      <c r="C143">
        <v>1.1404195360349343E-2</v>
      </c>
    </row>
    <row r="144" spans="1:4" x14ac:dyDescent="0.25">
      <c r="A144" t="s">
        <v>447</v>
      </c>
      <c r="B144" s="2">
        <v>44421</v>
      </c>
      <c r="C144">
        <v>9.7438915196977532E-2</v>
      </c>
    </row>
    <row r="145" spans="1:3" x14ac:dyDescent="0.25">
      <c r="A145" t="s">
        <v>447</v>
      </c>
      <c r="B145" s="2">
        <v>44432</v>
      </c>
      <c r="C145">
        <v>0.47641089815624416</v>
      </c>
    </row>
    <row r="146" spans="1:3" x14ac:dyDescent="0.25">
      <c r="A146" t="s">
        <v>447</v>
      </c>
      <c r="B146" s="2">
        <v>44446</v>
      </c>
      <c r="C146">
        <v>0.59901307690450956</v>
      </c>
    </row>
    <row r="147" spans="1:3" x14ac:dyDescent="0.25">
      <c r="A147" t="s">
        <v>447</v>
      </c>
      <c r="B147" s="2">
        <v>44452</v>
      </c>
      <c r="C147">
        <v>1.1704285545594522</v>
      </c>
    </row>
    <row r="148" spans="1:3" x14ac:dyDescent="0.25">
      <c r="A148" t="s">
        <v>447</v>
      </c>
      <c r="B148" s="2">
        <v>44459</v>
      </c>
      <c r="C148">
        <v>3.5673677193466364</v>
      </c>
    </row>
    <row r="149" spans="1:3" x14ac:dyDescent="0.25">
      <c r="A149" t="s">
        <v>447</v>
      </c>
      <c r="B149" s="2">
        <v>44470</v>
      </c>
      <c r="C149">
        <v>4.7282944066917754</v>
      </c>
    </row>
    <row r="150" spans="1:3" x14ac:dyDescent="0.25">
      <c r="A150" t="s">
        <v>447</v>
      </c>
      <c r="B150" s="2">
        <v>44483</v>
      </c>
      <c r="C150">
        <v>6.028874172324425</v>
      </c>
    </row>
    <row r="151" spans="1:3" x14ac:dyDescent="0.25">
      <c r="A151" t="s">
        <v>447</v>
      </c>
      <c r="B151" s="2">
        <v>44497</v>
      </c>
      <c r="C151">
        <v>8.9429865823351271</v>
      </c>
    </row>
    <row r="152" spans="1:3" x14ac:dyDescent="0.25">
      <c r="A152" t="s">
        <v>447</v>
      </c>
      <c r="B152" s="2">
        <v>44519</v>
      </c>
      <c r="C152">
        <v>9.5409005432661438</v>
      </c>
    </row>
    <row r="153" spans="1:3" x14ac:dyDescent="0.25">
      <c r="A153" t="s">
        <v>447</v>
      </c>
      <c r="B153" s="2">
        <v>44530</v>
      </c>
      <c r="C153">
        <v>9.5409005432661438</v>
      </c>
    </row>
    <row r="154" spans="1:3" x14ac:dyDescent="0.25">
      <c r="A154" t="s">
        <v>447</v>
      </c>
      <c r="B154" s="2">
        <v>44535</v>
      </c>
      <c r="C154">
        <v>9.5409005432661438</v>
      </c>
    </row>
    <row r="155" spans="1:3" x14ac:dyDescent="0.25">
      <c r="A155" s="18" t="s">
        <v>449</v>
      </c>
      <c r="B155" s="90">
        <v>44404</v>
      </c>
      <c r="C155">
        <v>0</v>
      </c>
    </row>
    <row r="156" spans="1:3" x14ac:dyDescent="0.25">
      <c r="A156" s="18" t="s">
        <v>449</v>
      </c>
      <c r="B156" s="90">
        <v>44414</v>
      </c>
      <c r="C156">
        <v>8.4518275078080875E-3</v>
      </c>
    </row>
    <row r="157" spans="1:3" x14ac:dyDescent="0.25">
      <c r="A157" s="18" t="s">
        <v>449</v>
      </c>
      <c r="B157" s="90">
        <v>44421</v>
      </c>
      <c r="C157">
        <v>0.10878086970440985</v>
      </c>
    </row>
    <row r="158" spans="1:3" x14ac:dyDescent="0.25">
      <c r="A158" s="18" t="s">
        <v>449</v>
      </c>
      <c r="B158" s="90">
        <v>44432</v>
      </c>
      <c r="C158">
        <v>0.52407398004230887</v>
      </c>
    </row>
    <row r="159" spans="1:3" x14ac:dyDescent="0.25">
      <c r="A159" s="18" t="s">
        <v>449</v>
      </c>
      <c r="B159" s="90">
        <v>44446</v>
      </c>
      <c r="C159">
        <v>0.6202722042804053</v>
      </c>
    </row>
    <row r="160" spans="1:3" x14ac:dyDescent="0.25">
      <c r="A160" s="18" t="s">
        <v>449</v>
      </c>
      <c r="B160" s="90">
        <v>44452</v>
      </c>
      <c r="C160">
        <v>1.3372597321380506</v>
      </c>
    </row>
    <row r="161" spans="1:3" x14ac:dyDescent="0.25">
      <c r="A161" s="18" t="s">
        <v>449</v>
      </c>
      <c r="B161" s="90">
        <v>44459</v>
      </c>
      <c r="C161">
        <v>4.1881578824346013</v>
      </c>
    </row>
    <row r="162" spans="1:3" x14ac:dyDescent="0.25">
      <c r="A162" s="18" t="s">
        <v>449</v>
      </c>
      <c r="B162" s="90">
        <v>44470</v>
      </c>
      <c r="C162">
        <v>5.4504045118271822</v>
      </c>
    </row>
    <row r="163" spans="1:3" x14ac:dyDescent="0.25">
      <c r="A163" s="18" t="s">
        <v>449</v>
      </c>
      <c r="B163" s="90">
        <v>44483</v>
      </c>
      <c r="C163">
        <v>7.2555516676616101</v>
      </c>
    </row>
    <row r="164" spans="1:3" x14ac:dyDescent="0.25">
      <c r="A164" s="18" t="s">
        <v>449</v>
      </c>
      <c r="B164" s="90">
        <v>44497</v>
      </c>
      <c r="C164">
        <v>10.129762229482868</v>
      </c>
    </row>
    <row r="165" spans="1:3" x14ac:dyDescent="0.25">
      <c r="A165" s="18" t="s">
        <v>449</v>
      </c>
      <c r="B165" s="90">
        <v>44519</v>
      </c>
      <c r="C165">
        <v>10.835756572742026</v>
      </c>
    </row>
    <row r="166" spans="1:3" x14ac:dyDescent="0.25">
      <c r="A166" s="18" t="s">
        <v>449</v>
      </c>
      <c r="B166" s="90">
        <v>44530</v>
      </c>
      <c r="C166">
        <v>10.835756572742026</v>
      </c>
    </row>
    <row r="167" spans="1:3" x14ac:dyDescent="0.25">
      <c r="A167" s="18" t="s">
        <v>449</v>
      </c>
      <c r="B167" s="90">
        <v>44535</v>
      </c>
      <c r="C167">
        <v>10.835756572742026</v>
      </c>
    </row>
    <row r="168" spans="1:3" x14ac:dyDescent="0.25">
      <c r="A168" s="33" t="s">
        <v>446</v>
      </c>
      <c r="B168" s="115">
        <v>44404</v>
      </c>
      <c r="C168">
        <v>0</v>
      </c>
    </row>
    <row r="169" spans="1:3" x14ac:dyDescent="0.25">
      <c r="A169" s="33" t="s">
        <v>446</v>
      </c>
      <c r="B169" s="115">
        <v>44414</v>
      </c>
      <c r="C169">
        <v>7.3385580272224897E-4</v>
      </c>
    </row>
    <row r="170" spans="1:3" x14ac:dyDescent="0.25">
      <c r="A170" s="33" t="s">
        <v>446</v>
      </c>
      <c r="B170" s="115">
        <v>44421</v>
      </c>
      <c r="C170">
        <v>0.11703070338684715</v>
      </c>
    </row>
    <row r="171" spans="1:3" x14ac:dyDescent="0.25">
      <c r="A171" s="33" t="s">
        <v>446</v>
      </c>
      <c r="B171" s="115">
        <v>44432</v>
      </c>
      <c r="C171">
        <v>0.93991084652706203</v>
      </c>
    </row>
    <row r="172" spans="1:3" x14ac:dyDescent="0.25">
      <c r="A172" s="33" t="s">
        <v>446</v>
      </c>
      <c r="B172" s="115">
        <v>44446</v>
      </c>
      <c r="C172">
        <v>1.496071095496291</v>
      </c>
    </row>
    <row r="173" spans="1:3" x14ac:dyDescent="0.25">
      <c r="A173" s="33" t="s">
        <v>446</v>
      </c>
      <c r="B173" s="115">
        <v>44452</v>
      </c>
      <c r="C173">
        <v>1.6622576543910947</v>
      </c>
    </row>
    <row r="174" spans="1:3" x14ac:dyDescent="0.25">
      <c r="A174" s="33" t="s">
        <v>446</v>
      </c>
      <c r="B174" s="115">
        <v>44459</v>
      </c>
      <c r="C174">
        <v>6.1621578265484249</v>
      </c>
    </row>
    <row r="175" spans="1:3" x14ac:dyDescent="0.25">
      <c r="A175" s="33" t="s">
        <v>446</v>
      </c>
      <c r="B175" s="115">
        <v>44470</v>
      </c>
      <c r="C175">
        <v>8.492658926053398</v>
      </c>
    </row>
    <row r="176" spans="1:3" x14ac:dyDescent="0.25">
      <c r="A176" s="33" t="s">
        <v>446</v>
      </c>
      <c r="B176" s="115">
        <v>44483</v>
      </c>
      <c r="C176">
        <v>9.2484818785185556</v>
      </c>
    </row>
    <row r="177" spans="1:3" x14ac:dyDescent="0.25">
      <c r="A177" s="33" t="s">
        <v>446</v>
      </c>
      <c r="B177" s="115">
        <v>44497</v>
      </c>
      <c r="C177">
        <v>10.747844573708941</v>
      </c>
    </row>
    <row r="178" spans="1:3" x14ac:dyDescent="0.25">
      <c r="A178" s="33" t="s">
        <v>446</v>
      </c>
      <c r="B178" s="115">
        <v>44519</v>
      </c>
      <c r="C178">
        <v>10.749761351374456</v>
      </c>
    </row>
    <row r="179" spans="1:3" x14ac:dyDescent="0.25">
      <c r="A179" s="33" t="s">
        <v>446</v>
      </c>
      <c r="B179" s="115">
        <v>44530</v>
      </c>
      <c r="C179">
        <v>10.749761351374456</v>
      </c>
    </row>
    <row r="180" spans="1:3" x14ac:dyDescent="0.25">
      <c r="A180" s="33" t="s">
        <v>446</v>
      </c>
      <c r="B180" s="115">
        <v>44535</v>
      </c>
      <c r="C180">
        <v>10.749761351374456</v>
      </c>
    </row>
    <row r="181" spans="1:3" x14ac:dyDescent="0.25">
      <c r="A181" s="113" t="s">
        <v>448</v>
      </c>
      <c r="B181" s="116">
        <v>44404</v>
      </c>
      <c r="C181">
        <v>0</v>
      </c>
    </row>
    <row r="182" spans="1:3" x14ac:dyDescent="0.25">
      <c r="A182" s="113" t="s">
        <v>448</v>
      </c>
      <c r="B182" s="116">
        <v>44414</v>
      </c>
      <c r="C182">
        <v>7.0742831818731099E-4</v>
      </c>
    </row>
    <row r="183" spans="1:3" x14ac:dyDescent="0.25">
      <c r="A183" s="113" t="s">
        <v>448</v>
      </c>
      <c r="B183" s="116">
        <v>44421</v>
      </c>
      <c r="C183">
        <v>8.4581968585584297E-2</v>
      </c>
    </row>
    <row r="184" spans="1:3" x14ac:dyDescent="0.25">
      <c r="A184" s="113" t="s">
        <v>448</v>
      </c>
      <c r="B184" s="116">
        <v>44432</v>
      </c>
      <c r="C184">
        <v>0.63280535998937704</v>
      </c>
    </row>
    <row r="185" spans="1:3" x14ac:dyDescent="0.25">
      <c r="A185" s="113" t="s">
        <v>448</v>
      </c>
      <c r="B185" s="116">
        <v>44446</v>
      </c>
      <c r="C185">
        <v>0.85010913169579549</v>
      </c>
    </row>
    <row r="186" spans="1:3" x14ac:dyDescent="0.25">
      <c r="A186" s="113" t="s">
        <v>448</v>
      </c>
      <c r="B186" s="116">
        <v>44452</v>
      </c>
      <c r="C186">
        <v>1.0038358673214469</v>
      </c>
    </row>
    <row r="187" spans="1:3" x14ac:dyDescent="0.25">
      <c r="A187" s="113" t="s">
        <v>448</v>
      </c>
      <c r="B187" s="116">
        <v>44459</v>
      </c>
      <c r="C187">
        <v>3.861952179637723</v>
      </c>
    </row>
    <row r="188" spans="1:3" x14ac:dyDescent="0.25">
      <c r="A188" s="113" t="s">
        <v>448</v>
      </c>
      <c r="B188" s="116">
        <v>44470</v>
      </c>
      <c r="C188">
        <v>5.0214312224549946</v>
      </c>
    </row>
    <row r="189" spans="1:3" x14ac:dyDescent="0.25">
      <c r="A189" s="113" t="s">
        <v>448</v>
      </c>
      <c r="B189" s="116">
        <v>44483</v>
      </c>
      <c r="C189">
        <v>5.5875843361769428</v>
      </c>
    </row>
    <row r="190" spans="1:3" x14ac:dyDescent="0.25">
      <c r="A190" s="113" t="s">
        <v>448</v>
      </c>
      <c r="B190" s="116">
        <v>44497</v>
      </c>
      <c r="C190">
        <v>6.5818897986297511</v>
      </c>
    </row>
    <row r="191" spans="1:3" x14ac:dyDescent="0.25">
      <c r="A191" s="113" t="s">
        <v>448</v>
      </c>
      <c r="B191" s="116">
        <v>44519</v>
      </c>
      <c r="C191">
        <v>6.5833636475423711</v>
      </c>
    </row>
    <row r="192" spans="1:3" x14ac:dyDescent="0.25">
      <c r="A192" s="113" t="s">
        <v>448</v>
      </c>
      <c r="B192" s="116">
        <v>44530</v>
      </c>
      <c r="C192">
        <v>6.5833636475423711</v>
      </c>
    </row>
    <row r="193" spans="1:3" x14ac:dyDescent="0.25">
      <c r="A193" s="113" t="s">
        <v>448</v>
      </c>
      <c r="B193" s="116">
        <v>44535</v>
      </c>
      <c r="C193">
        <v>6.5833636475423711</v>
      </c>
    </row>
    <row r="194" spans="1:3" x14ac:dyDescent="0.25">
      <c r="A194" t="s">
        <v>469</v>
      </c>
      <c r="B194" s="59">
        <v>44414</v>
      </c>
      <c r="C194">
        <v>2.5938156653741501E-3</v>
      </c>
    </row>
    <row r="195" spans="1:3" x14ac:dyDescent="0.25">
      <c r="A195" t="s">
        <v>469</v>
      </c>
      <c r="B195" s="59">
        <v>44421</v>
      </c>
      <c r="C195">
        <v>9.4912462886969903E-2</v>
      </c>
    </row>
    <row r="196" spans="1:3" x14ac:dyDescent="0.25">
      <c r="A196" t="s">
        <v>469</v>
      </c>
      <c r="B196" s="59">
        <v>44432</v>
      </c>
      <c r="C196">
        <v>0.43679971359607001</v>
      </c>
    </row>
    <row r="197" spans="1:3" x14ac:dyDescent="0.25">
      <c r="A197" t="s">
        <v>469</v>
      </c>
      <c r="B197" s="59">
        <v>44446</v>
      </c>
      <c r="C197">
        <v>0.60401824181917696</v>
      </c>
    </row>
    <row r="198" spans="1:3" x14ac:dyDescent="0.25">
      <c r="A198" t="s">
        <v>469</v>
      </c>
      <c r="B198" s="59">
        <v>44452</v>
      </c>
      <c r="C198">
        <v>0.75542400250640496</v>
      </c>
    </row>
    <row r="199" spans="1:3" x14ac:dyDescent="0.25">
      <c r="A199" t="s">
        <v>469</v>
      </c>
      <c r="B199" s="59">
        <v>44459</v>
      </c>
      <c r="C199">
        <v>2.2915126657698099</v>
      </c>
    </row>
    <row r="200" spans="1:3" x14ac:dyDescent="0.25">
      <c r="A200" t="s">
        <v>469</v>
      </c>
      <c r="B200" s="59">
        <v>44470</v>
      </c>
      <c r="C200">
        <v>3.2538894706350501</v>
      </c>
    </row>
    <row r="201" spans="1:3" x14ac:dyDescent="0.25">
      <c r="A201" t="s">
        <v>469</v>
      </c>
      <c r="B201" s="59">
        <v>44483</v>
      </c>
      <c r="C201">
        <v>3.6456069044824901</v>
      </c>
    </row>
    <row r="202" spans="1:3" x14ac:dyDescent="0.25">
      <c r="A202" t="s">
        <v>469</v>
      </c>
      <c r="B202" s="59">
        <v>44497</v>
      </c>
      <c r="C202">
        <v>4.4731037465999499</v>
      </c>
    </row>
    <row r="203" spans="1:3" x14ac:dyDescent="0.25">
      <c r="A203" t="s">
        <v>469</v>
      </c>
      <c r="B203" s="59">
        <v>44519</v>
      </c>
      <c r="C203">
        <v>4.4789092006162496</v>
      </c>
    </row>
    <row r="204" spans="1:3" x14ac:dyDescent="0.25">
      <c r="A204" t="s">
        <v>469</v>
      </c>
      <c r="B204" s="59">
        <v>44530</v>
      </c>
      <c r="C204">
        <v>4.7623656203846902</v>
      </c>
    </row>
    <row r="205" spans="1:3" s="83" customFormat="1" x14ac:dyDescent="0.25">
      <c r="A205" s="83" t="s">
        <v>470</v>
      </c>
      <c r="B205" s="118">
        <v>44414</v>
      </c>
      <c r="C205">
        <v>2.0147325999854602E-3</v>
      </c>
    </row>
    <row r="206" spans="1:3" s="83" customFormat="1" x14ac:dyDescent="0.25">
      <c r="A206" s="83" t="s">
        <v>470</v>
      </c>
      <c r="B206" s="118">
        <v>44421</v>
      </c>
      <c r="C206">
        <v>6.4523290134051905E-2</v>
      </c>
    </row>
    <row r="207" spans="1:3" s="83" customFormat="1" x14ac:dyDescent="0.25">
      <c r="A207" s="83" t="s">
        <v>470</v>
      </c>
      <c r="B207" s="118">
        <v>44432</v>
      </c>
      <c r="C207">
        <v>0.37996079661766202</v>
      </c>
    </row>
    <row r="208" spans="1:3" s="83" customFormat="1" x14ac:dyDescent="0.25">
      <c r="A208" s="83" t="s">
        <v>470</v>
      </c>
      <c r="B208" s="118">
        <v>44446</v>
      </c>
      <c r="C208">
        <v>0.56494484533393496</v>
      </c>
    </row>
    <row r="209" spans="1:3" s="83" customFormat="1" x14ac:dyDescent="0.25">
      <c r="A209" s="83" t="s">
        <v>470</v>
      </c>
      <c r="B209" s="118">
        <v>44452</v>
      </c>
      <c r="C209">
        <v>0.80585719337068396</v>
      </c>
    </row>
    <row r="210" spans="1:3" s="83" customFormat="1" x14ac:dyDescent="0.25">
      <c r="A210" s="83" t="s">
        <v>470</v>
      </c>
      <c r="B210" s="118">
        <v>44459</v>
      </c>
      <c r="C210">
        <v>3.5078632925717699</v>
      </c>
    </row>
    <row r="211" spans="1:3" s="83" customFormat="1" x14ac:dyDescent="0.25">
      <c r="A211" s="83" t="s">
        <v>470</v>
      </c>
      <c r="B211" s="118">
        <v>44470</v>
      </c>
      <c r="C211">
        <v>5.0689723436821303</v>
      </c>
    </row>
    <row r="212" spans="1:3" s="83" customFormat="1" x14ac:dyDescent="0.25">
      <c r="A212" s="83" t="s">
        <v>470</v>
      </c>
      <c r="B212" s="118">
        <v>44483</v>
      </c>
      <c r="C212">
        <v>5.7947858071291298</v>
      </c>
    </row>
    <row r="213" spans="1:3" s="83" customFormat="1" x14ac:dyDescent="0.25">
      <c r="A213" s="83" t="s">
        <v>470</v>
      </c>
      <c r="B213" s="118">
        <v>44497</v>
      </c>
      <c r="C213">
        <v>7.7778533517222899</v>
      </c>
    </row>
    <row r="214" spans="1:3" s="83" customFormat="1" x14ac:dyDescent="0.25">
      <c r="A214" s="83" t="s">
        <v>470</v>
      </c>
      <c r="B214" s="118">
        <v>44519</v>
      </c>
      <c r="C214">
        <v>7.8909917548986899</v>
      </c>
    </row>
    <row r="215" spans="1:3" s="83" customFormat="1" x14ac:dyDescent="0.25">
      <c r="A215" s="83" t="s">
        <v>470</v>
      </c>
      <c r="B215" s="118">
        <v>44530</v>
      </c>
      <c r="C215">
        <v>7.8909917548986899</v>
      </c>
    </row>
    <row r="216" spans="1:3" x14ac:dyDescent="0.25">
      <c r="A216" t="s">
        <v>471</v>
      </c>
      <c r="B216" s="59">
        <v>44414</v>
      </c>
      <c r="C216">
        <v>8.4903349056280003E-4</v>
      </c>
    </row>
    <row r="217" spans="1:3" x14ac:dyDescent="0.25">
      <c r="A217" t="s">
        <v>471</v>
      </c>
      <c r="B217" s="59">
        <v>44421</v>
      </c>
      <c r="C217">
        <v>6.2126145282219103E-2</v>
      </c>
    </row>
    <row r="218" spans="1:3" x14ac:dyDescent="0.25">
      <c r="A218" t="s">
        <v>471</v>
      </c>
      <c r="B218" s="59">
        <v>44432</v>
      </c>
      <c r="C218">
        <v>0.34683751749923297</v>
      </c>
    </row>
    <row r="219" spans="1:3" x14ac:dyDescent="0.25">
      <c r="A219" t="s">
        <v>471</v>
      </c>
      <c r="B219" s="59">
        <v>44446</v>
      </c>
      <c r="C219">
        <v>0.51626041560723102</v>
      </c>
    </row>
    <row r="220" spans="1:3" x14ac:dyDescent="0.25">
      <c r="A220" t="s">
        <v>471</v>
      </c>
      <c r="B220" s="59">
        <v>44452</v>
      </c>
      <c r="C220">
        <v>0.69221420310718396</v>
      </c>
    </row>
    <row r="221" spans="1:3" x14ac:dyDescent="0.25">
      <c r="A221" t="s">
        <v>471</v>
      </c>
      <c r="B221" s="59">
        <v>44459</v>
      </c>
      <c r="C221">
        <v>2.6430803174565698</v>
      </c>
    </row>
    <row r="222" spans="1:3" x14ac:dyDescent="0.25">
      <c r="A222" t="s">
        <v>471</v>
      </c>
      <c r="B222" s="59">
        <v>44470</v>
      </c>
      <c r="C222">
        <v>3.8447069634425901</v>
      </c>
    </row>
    <row r="223" spans="1:3" x14ac:dyDescent="0.25">
      <c r="A223" t="s">
        <v>471</v>
      </c>
      <c r="B223" s="59">
        <v>44483</v>
      </c>
      <c r="C223">
        <v>4.3863412423044901</v>
      </c>
    </row>
    <row r="224" spans="1:3" x14ac:dyDescent="0.25">
      <c r="A224" t="s">
        <v>471</v>
      </c>
      <c r="B224" s="59">
        <v>44497</v>
      </c>
      <c r="C224">
        <v>5.6473844401468503</v>
      </c>
    </row>
    <row r="225" spans="1:3" x14ac:dyDescent="0.25">
      <c r="A225" t="s">
        <v>471</v>
      </c>
      <c r="B225" s="59">
        <v>44519</v>
      </c>
      <c r="C225">
        <v>5.6551494902828097</v>
      </c>
    </row>
    <row r="226" spans="1:3" x14ac:dyDescent="0.25">
      <c r="A226" t="s">
        <v>471</v>
      </c>
      <c r="B226" s="59">
        <v>44530</v>
      </c>
      <c r="C226">
        <v>6.06317575524145</v>
      </c>
    </row>
    <row r="227" spans="1:3" x14ac:dyDescent="0.25">
      <c r="A227" t="s">
        <v>81</v>
      </c>
      <c r="B22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Q4067"/>
  <sheetViews>
    <sheetView workbookViewId="0">
      <pane xSplit="3" ySplit="1" topLeftCell="CF2" activePane="bottomRight" state="frozen"/>
      <selection pane="topRight" activeCell="D1" sqref="D1"/>
      <selection pane="bottomLeft" activeCell="A2" sqref="A2"/>
      <selection pane="bottomRight" activeCell="A3038" sqref="A3038:A3725"/>
    </sheetView>
  </sheetViews>
  <sheetFormatPr defaultRowHeight="15" x14ac:dyDescent="0.25"/>
  <cols>
    <col min="2" max="2" width="31.85546875" customWidth="1"/>
    <col min="3" max="3" width="28.42578125" style="13" customWidth="1"/>
    <col min="7" max="92" width="36.42578125" customWidth="1"/>
    <col min="93" max="113" width="27.5703125" customWidth="1"/>
    <col min="114" max="121" width="19.7109375" customWidth="1"/>
  </cols>
  <sheetData>
    <row r="1" spans="1:121" x14ac:dyDescent="0.25">
      <c r="A1" s="1" t="s">
        <v>385</v>
      </c>
      <c r="B1" s="1" t="s">
        <v>0</v>
      </c>
      <c r="C1" s="3" t="s">
        <v>1</v>
      </c>
      <c r="D1" s="3" t="s">
        <v>361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4" t="s">
        <v>33</v>
      </c>
      <c r="AK1" s="1" t="s">
        <v>400</v>
      </c>
      <c r="AL1" s="4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401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402</v>
      </c>
      <c r="BF1" s="1" t="s">
        <v>52</v>
      </c>
      <c r="BG1" s="1" t="s">
        <v>53</v>
      </c>
      <c r="BH1" s="1" t="s">
        <v>54</v>
      </c>
      <c r="BI1" s="1" t="s">
        <v>55</v>
      </c>
      <c r="BJ1" s="1" t="s">
        <v>56</v>
      </c>
      <c r="BK1" s="1" t="s">
        <v>57</v>
      </c>
      <c r="BL1" s="1" t="s">
        <v>403</v>
      </c>
      <c r="BM1" s="1" t="s">
        <v>58</v>
      </c>
      <c r="BN1" s="1" t="s">
        <v>59</v>
      </c>
      <c r="BO1" s="1" t="s">
        <v>60</v>
      </c>
      <c r="BP1" s="1" t="s">
        <v>61</v>
      </c>
      <c r="BQ1" s="1" t="s">
        <v>62</v>
      </c>
      <c r="BR1" s="1" t="s">
        <v>63</v>
      </c>
      <c r="BS1" s="1" t="s">
        <v>64</v>
      </c>
      <c r="BT1" s="1" t="s">
        <v>65</v>
      </c>
      <c r="BU1" s="1" t="s">
        <v>66</v>
      </c>
      <c r="BV1" s="1" t="s">
        <v>67</v>
      </c>
      <c r="BW1" s="1" t="s">
        <v>68</v>
      </c>
      <c r="BX1" s="4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D1" s="1" t="s">
        <v>75</v>
      </c>
      <c r="CE1" s="1" t="s">
        <v>76</v>
      </c>
      <c r="CF1" s="1" t="s">
        <v>77</v>
      </c>
      <c r="CG1" s="1" t="s">
        <v>78</v>
      </c>
      <c r="CH1" s="1" t="s">
        <v>79</v>
      </c>
      <c r="CI1" s="1" t="s">
        <v>80</v>
      </c>
      <c r="CJ1" s="1" t="s">
        <v>81</v>
      </c>
      <c r="CK1" s="1" t="s">
        <v>82</v>
      </c>
      <c r="CL1" s="1" t="s">
        <v>83</v>
      </c>
      <c r="CM1" s="1" t="s">
        <v>84</v>
      </c>
      <c r="CN1" s="1" t="s">
        <v>85</v>
      </c>
      <c r="CO1" t="s">
        <v>192</v>
      </c>
      <c r="CP1" t="s">
        <v>193</v>
      </c>
      <c r="CQ1" t="s">
        <v>194</v>
      </c>
      <c r="CR1" t="s">
        <v>195</v>
      </c>
      <c r="CS1" t="s">
        <v>196</v>
      </c>
      <c r="CT1" t="s">
        <v>197</v>
      </c>
      <c r="CU1" t="s">
        <v>198</v>
      </c>
      <c r="CV1" t="s">
        <v>199</v>
      </c>
      <c r="CW1" t="s">
        <v>200</v>
      </c>
      <c r="CX1" t="s">
        <v>201</v>
      </c>
      <c r="CY1" t="s">
        <v>202</v>
      </c>
      <c r="CZ1" t="s">
        <v>203</v>
      </c>
      <c r="DA1" t="s">
        <v>204</v>
      </c>
      <c r="DB1" t="s">
        <v>205</v>
      </c>
      <c r="DC1" t="s">
        <v>206</v>
      </c>
      <c r="DD1" t="s">
        <v>207</v>
      </c>
      <c r="DE1" t="s">
        <v>208</v>
      </c>
      <c r="DF1" t="s">
        <v>209</v>
      </c>
      <c r="DG1" t="s">
        <v>210</v>
      </c>
      <c r="DH1" t="s">
        <v>211</v>
      </c>
      <c r="DI1" t="s">
        <v>212</v>
      </c>
      <c r="DJ1" s="1" t="s">
        <v>387</v>
      </c>
      <c r="DK1" s="1" t="s">
        <v>388</v>
      </c>
      <c r="DL1" s="1" t="s">
        <v>389</v>
      </c>
      <c r="DM1" s="1" t="s">
        <v>390</v>
      </c>
      <c r="DN1" s="1" t="s">
        <v>391</v>
      </c>
      <c r="DO1" s="57" t="s">
        <v>397</v>
      </c>
      <c r="DP1" s="57" t="s">
        <v>398</v>
      </c>
      <c r="DQ1" s="57" t="s">
        <v>399</v>
      </c>
    </row>
    <row r="2" spans="1:121" x14ac:dyDescent="0.25">
      <c r="A2" s="1"/>
      <c r="B2" s="1" t="s">
        <v>189</v>
      </c>
      <c r="C2" s="3">
        <v>42888</v>
      </c>
      <c r="D2" s="1"/>
      <c r="E2" s="4"/>
      <c r="F2" s="4">
        <v>0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>
        <v>437.47</v>
      </c>
      <c r="CB2" s="4">
        <v>0.33</v>
      </c>
      <c r="CC2" s="4">
        <v>0.34</v>
      </c>
      <c r="CD2" s="4">
        <v>0.34</v>
      </c>
      <c r="CE2" s="4">
        <v>0.19</v>
      </c>
      <c r="CF2" s="4">
        <v>0.19</v>
      </c>
      <c r="CG2" s="4">
        <v>0.25</v>
      </c>
      <c r="CH2" s="4">
        <v>0.17</v>
      </c>
      <c r="CI2" s="4"/>
      <c r="CJ2" s="4"/>
      <c r="CK2" s="4"/>
      <c r="CL2" s="4"/>
      <c r="CM2" s="4"/>
      <c r="CN2" s="1" t="s">
        <v>153</v>
      </c>
      <c r="CO2" s="1"/>
      <c r="CP2" s="1"/>
      <c r="CQ2">
        <v>21.712819023399899</v>
      </c>
      <c r="CR2">
        <v>17.233173484189098</v>
      </c>
      <c r="CS2">
        <v>14.914550098471301</v>
      </c>
      <c r="CT2">
        <v>5.3280435989385699</v>
      </c>
      <c r="CU2">
        <v>3.71857852185421</v>
      </c>
      <c r="CV2">
        <v>3.5412202871253302</v>
      </c>
      <c r="CW2">
        <v>4.10802078954395</v>
      </c>
      <c r="CX2">
        <v>1.17085061126404</v>
      </c>
      <c r="CY2">
        <v>2.1055064213117598</v>
      </c>
      <c r="CZ2">
        <v>2.3106495335382</v>
      </c>
      <c r="DA2">
        <v>17.994240501545601</v>
      </c>
      <c r="DB2">
        <v>13.6919531970637</v>
      </c>
      <c r="DC2">
        <v>10.8065293089274</v>
      </c>
      <c r="DD2">
        <v>4.1571929876745299</v>
      </c>
      <c r="DE2">
        <v>1.8991596676340801</v>
      </c>
      <c r="DF2">
        <v>2.7828798021605099</v>
      </c>
      <c r="DG2">
        <v>68.2867816296434</v>
      </c>
      <c r="DH2">
        <v>51.331955465005898</v>
      </c>
      <c r="DI2">
        <v>16.954826164637499</v>
      </c>
      <c r="DJ2" s="1"/>
      <c r="DK2" s="1"/>
      <c r="DL2" s="1"/>
      <c r="DM2" s="1"/>
      <c r="DN2" s="1"/>
      <c r="DO2" s="1"/>
      <c r="DP2" s="1"/>
      <c r="DQ2" s="1"/>
    </row>
    <row r="3" spans="1:121" x14ac:dyDescent="0.25">
      <c r="A3" s="1"/>
      <c r="B3" s="1" t="s">
        <v>189</v>
      </c>
      <c r="C3" s="3">
        <v>42889</v>
      </c>
      <c r="D3" s="1"/>
      <c r="E3" s="4"/>
      <c r="F3" s="4">
        <v>0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>
        <v>437.33</v>
      </c>
      <c r="CB3" s="4">
        <v>0.32</v>
      </c>
      <c r="CC3" s="4">
        <v>0.33</v>
      </c>
      <c r="CD3" s="4">
        <v>0.34</v>
      </c>
      <c r="CE3" s="4">
        <v>0.2</v>
      </c>
      <c r="CF3" s="4">
        <v>0.19</v>
      </c>
      <c r="CG3" s="4">
        <v>0.25</v>
      </c>
      <c r="CH3" s="4">
        <v>0.17</v>
      </c>
      <c r="CI3" s="4"/>
      <c r="CJ3" s="4"/>
      <c r="CK3" s="4"/>
      <c r="CL3" s="4"/>
      <c r="CM3" s="4"/>
      <c r="CN3" s="1" t="s">
        <v>153</v>
      </c>
      <c r="CO3" s="1"/>
      <c r="CP3" s="1"/>
      <c r="DJ3" s="1"/>
      <c r="DK3" s="1"/>
      <c r="DL3" s="1"/>
      <c r="DM3" s="1"/>
      <c r="DN3" s="1"/>
      <c r="DO3" s="1"/>
      <c r="DP3" s="1"/>
      <c r="DQ3" s="1"/>
    </row>
    <row r="4" spans="1:121" x14ac:dyDescent="0.25">
      <c r="A4" s="1"/>
      <c r="B4" s="1" t="s">
        <v>189</v>
      </c>
      <c r="C4" s="3">
        <v>42890</v>
      </c>
      <c r="D4" s="1"/>
      <c r="E4" s="4"/>
      <c r="F4" s="4">
        <v>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>
        <v>453.99</v>
      </c>
      <c r="CB4" s="4">
        <v>0.36</v>
      </c>
      <c r="CC4" s="4">
        <v>0.36</v>
      </c>
      <c r="CD4" s="4">
        <v>0.35</v>
      </c>
      <c r="CE4" s="4">
        <v>0.2</v>
      </c>
      <c r="CF4" s="4">
        <v>0.19</v>
      </c>
      <c r="CG4" s="4">
        <v>0.25</v>
      </c>
      <c r="CH4" s="4">
        <v>0.17</v>
      </c>
      <c r="CI4" s="4"/>
      <c r="CJ4" s="4"/>
      <c r="CK4" s="4"/>
      <c r="CL4" s="4"/>
      <c r="CM4" s="4"/>
      <c r="CN4" s="1" t="s">
        <v>153</v>
      </c>
      <c r="CO4" s="1"/>
      <c r="CP4" s="1"/>
      <c r="DJ4" s="1"/>
      <c r="DK4" s="1"/>
      <c r="DL4" s="1"/>
      <c r="DM4" s="1"/>
      <c r="DN4" s="1"/>
      <c r="DO4" s="1"/>
      <c r="DP4" s="1"/>
      <c r="DQ4" s="1"/>
    </row>
    <row r="5" spans="1:121" x14ac:dyDescent="0.25">
      <c r="A5" s="1"/>
      <c r="B5" s="1" t="s">
        <v>189</v>
      </c>
      <c r="C5" s="3">
        <v>42891</v>
      </c>
      <c r="D5" s="1"/>
      <c r="E5" s="4"/>
      <c r="F5" s="4">
        <v>0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>
        <v>454.11</v>
      </c>
      <c r="CB5" s="4">
        <v>0.35</v>
      </c>
      <c r="CC5" s="4">
        <v>0.35</v>
      </c>
      <c r="CD5" s="4">
        <v>0.35</v>
      </c>
      <c r="CE5" s="4">
        <v>0.21</v>
      </c>
      <c r="CF5" s="4">
        <v>0.19</v>
      </c>
      <c r="CG5" s="4">
        <v>0.25</v>
      </c>
      <c r="CH5" s="4">
        <v>0.17</v>
      </c>
      <c r="CI5" s="4"/>
      <c r="CJ5" s="4"/>
      <c r="CK5" s="4"/>
      <c r="CL5" s="4"/>
      <c r="CM5" s="4"/>
      <c r="CN5" s="1" t="s">
        <v>153</v>
      </c>
      <c r="CO5" s="1"/>
      <c r="CP5" s="1"/>
      <c r="DJ5" s="1"/>
      <c r="DK5" s="1"/>
      <c r="DL5" s="1"/>
      <c r="DM5" s="1"/>
      <c r="DN5" s="1"/>
      <c r="DO5" s="1"/>
      <c r="DP5" s="1"/>
      <c r="DQ5" s="1"/>
    </row>
    <row r="6" spans="1:121" x14ac:dyDescent="0.25">
      <c r="A6" s="1"/>
      <c r="B6" s="1" t="s">
        <v>189</v>
      </c>
      <c r="C6" s="3">
        <v>42892</v>
      </c>
      <c r="D6" s="1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1" t="s">
        <v>153</v>
      </c>
      <c r="CO6" s="1"/>
      <c r="CP6" s="1"/>
      <c r="DJ6" s="1"/>
      <c r="DK6" s="1"/>
      <c r="DL6" s="1"/>
      <c r="DM6" s="1"/>
      <c r="DN6" s="1"/>
      <c r="DO6" s="1"/>
      <c r="DP6" s="1"/>
      <c r="DQ6" s="1"/>
    </row>
    <row r="7" spans="1:121" x14ac:dyDescent="0.25">
      <c r="A7" s="1"/>
      <c r="B7" s="1" t="s">
        <v>189</v>
      </c>
      <c r="C7" s="3">
        <v>42941</v>
      </c>
      <c r="D7" s="1"/>
      <c r="E7" s="4"/>
      <c r="F7" s="4">
        <v>0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1" t="s">
        <v>153</v>
      </c>
      <c r="CO7" s="1"/>
      <c r="CP7" s="1"/>
      <c r="DJ7" s="1"/>
      <c r="DK7" s="1"/>
      <c r="DL7" s="1"/>
      <c r="DM7" s="1"/>
      <c r="DN7" s="1"/>
      <c r="DO7" s="1"/>
      <c r="DP7" s="1"/>
      <c r="DQ7" s="1"/>
    </row>
    <row r="8" spans="1:121" x14ac:dyDescent="0.25">
      <c r="A8" s="1"/>
      <c r="B8" s="1" t="s">
        <v>189</v>
      </c>
      <c r="C8" s="3">
        <v>42942</v>
      </c>
      <c r="D8" s="1"/>
      <c r="E8" s="4"/>
      <c r="F8" s="4">
        <v>0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1" t="s">
        <v>153</v>
      </c>
      <c r="CO8" s="1"/>
      <c r="CP8" s="1"/>
      <c r="DJ8" s="1"/>
      <c r="DK8" s="1"/>
      <c r="DL8" s="1"/>
      <c r="DM8" s="1"/>
      <c r="DN8" s="1"/>
      <c r="DO8" s="1"/>
      <c r="DP8" s="1"/>
      <c r="DQ8" s="1"/>
    </row>
    <row r="9" spans="1:121" x14ac:dyDescent="0.25">
      <c r="A9" s="1"/>
      <c r="B9" s="1" t="s">
        <v>189</v>
      </c>
      <c r="C9" s="3">
        <v>42944</v>
      </c>
      <c r="D9" s="1"/>
      <c r="E9" s="4"/>
      <c r="F9" s="4">
        <v>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1" t="s">
        <v>153</v>
      </c>
      <c r="CO9" s="1"/>
      <c r="CP9" s="1"/>
      <c r="DJ9" s="1"/>
      <c r="DK9" s="1"/>
      <c r="DL9" s="1"/>
      <c r="DM9" s="1"/>
      <c r="DN9" s="1"/>
      <c r="DO9" s="1"/>
      <c r="DP9" s="1"/>
      <c r="DQ9" s="1"/>
    </row>
    <row r="10" spans="1:121" x14ac:dyDescent="0.25">
      <c r="A10" s="1"/>
      <c r="B10" s="1" t="s">
        <v>189</v>
      </c>
      <c r="C10" s="3">
        <v>42947</v>
      </c>
      <c r="D10" s="1"/>
      <c r="E10" s="4"/>
      <c r="F10" s="4">
        <v>0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1" t="s">
        <v>153</v>
      </c>
      <c r="CO10" s="1"/>
      <c r="CP10" s="1"/>
      <c r="DJ10" s="1"/>
      <c r="DK10" s="1"/>
      <c r="DL10" s="1"/>
      <c r="DM10" s="1"/>
      <c r="DN10" s="1"/>
      <c r="DO10" s="1"/>
      <c r="DP10" s="1"/>
      <c r="DQ10" s="1"/>
    </row>
    <row r="11" spans="1:121" x14ac:dyDescent="0.25">
      <c r="A11" s="1"/>
      <c r="B11" s="1" t="s">
        <v>189</v>
      </c>
      <c r="C11" s="3">
        <v>42949</v>
      </c>
      <c r="D11" s="1"/>
      <c r="E11" s="4"/>
      <c r="F11" s="4">
        <v>0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1" t="s">
        <v>153</v>
      </c>
      <c r="CO11" s="1"/>
      <c r="CP11" s="1"/>
      <c r="DJ11" s="1"/>
      <c r="DK11" s="1"/>
      <c r="DL11" s="1"/>
      <c r="DM11" s="1"/>
      <c r="DN11" s="1"/>
      <c r="DO11" s="1"/>
      <c r="DP11" s="1"/>
      <c r="DQ11" s="1"/>
    </row>
    <row r="12" spans="1:121" x14ac:dyDescent="0.25">
      <c r="A12" s="1"/>
      <c r="B12" s="1" t="s">
        <v>189</v>
      </c>
      <c r="C12" s="3">
        <v>42954</v>
      </c>
      <c r="D12" s="1"/>
      <c r="E12" s="4"/>
      <c r="F12" s="4">
        <v>0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>
        <v>0</v>
      </c>
      <c r="AY12" s="4">
        <v>0</v>
      </c>
      <c r="AZ12" s="4">
        <v>0</v>
      </c>
      <c r="BA12" s="4">
        <v>1</v>
      </c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>
        <v>1</v>
      </c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1" t="s">
        <v>153</v>
      </c>
      <c r="CO12" s="1"/>
      <c r="CP12" s="1"/>
      <c r="DJ12" s="1"/>
      <c r="DK12" s="1"/>
      <c r="DL12" s="1"/>
      <c r="DM12" s="1"/>
      <c r="DN12" s="1"/>
      <c r="DO12" s="1"/>
      <c r="DP12" s="1"/>
      <c r="DQ12" s="1"/>
    </row>
    <row r="13" spans="1:121" x14ac:dyDescent="0.25">
      <c r="A13" s="1"/>
      <c r="B13" s="1" t="s">
        <v>189</v>
      </c>
      <c r="C13" s="3">
        <v>42961</v>
      </c>
      <c r="D13" s="1"/>
      <c r="E13" s="4"/>
      <c r="F13" s="4">
        <v>0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>
        <v>0</v>
      </c>
      <c r="AY13" s="4">
        <v>1</v>
      </c>
      <c r="AZ13" s="4">
        <v>0</v>
      </c>
      <c r="BA13" s="4">
        <v>2</v>
      </c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>
        <v>2</v>
      </c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1" t="s">
        <v>153</v>
      </c>
      <c r="CO13" s="1"/>
      <c r="CP13" s="1"/>
      <c r="DJ13" s="1"/>
      <c r="DK13" s="1"/>
      <c r="DL13" s="1"/>
      <c r="DM13" s="1"/>
      <c r="DN13" s="1"/>
      <c r="DO13" s="1"/>
      <c r="DP13" s="1"/>
      <c r="DQ13" s="1"/>
    </row>
    <row r="14" spans="1:121" x14ac:dyDescent="0.25">
      <c r="A14" s="1"/>
      <c r="B14" s="1" t="s">
        <v>189</v>
      </c>
      <c r="C14" s="3">
        <v>42963</v>
      </c>
      <c r="D14" s="1"/>
      <c r="E14" s="4"/>
      <c r="F14" s="4">
        <v>0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>
        <v>7.0000000000000007E-2</v>
      </c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1" t="s">
        <v>153</v>
      </c>
      <c r="CO14" s="1"/>
      <c r="CP14" s="1"/>
      <c r="DJ14" s="1"/>
      <c r="DK14" s="1"/>
      <c r="DL14" s="1"/>
      <c r="DM14" s="1"/>
      <c r="DN14" s="1"/>
      <c r="DO14" s="1"/>
      <c r="DP14" s="1"/>
      <c r="DQ14" s="1"/>
    </row>
    <row r="15" spans="1:121" x14ac:dyDescent="0.25">
      <c r="A15" s="1"/>
      <c r="B15" s="1" t="s">
        <v>189</v>
      </c>
      <c r="C15" s="3">
        <v>42969</v>
      </c>
      <c r="D15" s="1"/>
      <c r="E15" s="4"/>
      <c r="F15" s="4">
        <v>0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>
        <v>0.09</v>
      </c>
      <c r="AU15" s="4"/>
      <c r="AV15" s="4"/>
      <c r="AW15" s="4"/>
      <c r="AX15" s="4">
        <v>0</v>
      </c>
      <c r="AY15" s="4">
        <v>1</v>
      </c>
      <c r="AZ15" s="4">
        <v>0</v>
      </c>
      <c r="BA15" s="4">
        <v>2.75</v>
      </c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>
        <v>2.75</v>
      </c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1" t="s">
        <v>153</v>
      </c>
      <c r="CO15" s="1"/>
      <c r="CP15" s="1"/>
      <c r="DJ15" s="1"/>
      <c r="DK15" s="1"/>
      <c r="DL15" s="1"/>
      <c r="DM15" s="1"/>
      <c r="DN15" s="1"/>
      <c r="DO15" s="1"/>
      <c r="DP15" s="1"/>
      <c r="DQ15" s="1"/>
    </row>
    <row r="16" spans="1:121" x14ac:dyDescent="0.25">
      <c r="A16" s="1"/>
      <c r="B16" s="1" t="s">
        <v>189</v>
      </c>
      <c r="C16" s="3">
        <v>42974</v>
      </c>
      <c r="D16" s="1"/>
      <c r="E16" s="4"/>
      <c r="F16" s="4">
        <v>0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>
        <v>553.76</v>
      </c>
      <c r="CB16" s="4">
        <v>0.28000000000000003</v>
      </c>
      <c r="CC16" s="4">
        <v>0.31</v>
      </c>
      <c r="CD16" s="4">
        <v>0.32</v>
      </c>
      <c r="CE16" s="4">
        <v>0.37</v>
      </c>
      <c r="CF16" s="4">
        <v>0.36</v>
      </c>
      <c r="CG16" s="4">
        <v>0.31</v>
      </c>
      <c r="CH16" s="4">
        <v>0.19</v>
      </c>
      <c r="CI16" s="4"/>
      <c r="CJ16" s="4"/>
      <c r="CK16" s="4"/>
      <c r="CL16" s="4"/>
      <c r="CM16" s="4"/>
      <c r="CN16" s="1" t="s">
        <v>153</v>
      </c>
      <c r="CO16" s="1"/>
      <c r="CP16" s="1"/>
      <c r="DJ16" s="1"/>
      <c r="DK16" s="1"/>
      <c r="DL16" s="1"/>
      <c r="DM16" s="1"/>
      <c r="DN16" s="1"/>
      <c r="DO16" s="1"/>
      <c r="DP16" s="1"/>
      <c r="DQ16" s="1"/>
    </row>
    <row r="17" spans="1:121" x14ac:dyDescent="0.25">
      <c r="A17" s="1"/>
      <c r="B17" s="1" t="s">
        <v>189</v>
      </c>
      <c r="C17" s="3">
        <v>42975</v>
      </c>
      <c r="D17" s="1"/>
      <c r="E17" s="4"/>
      <c r="F17" s="4">
        <v>0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>
        <v>0.17</v>
      </c>
      <c r="AU17" s="4"/>
      <c r="AV17" s="4"/>
      <c r="AW17" s="4"/>
      <c r="AX17" s="4">
        <v>0</v>
      </c>
      <c r="AY17" s="4">
        <v>1.95</v>
      </c>
      <c r="AZ17" s="4">
        <v>0</v>
      </c>
      <c r="BA17" s="4">
        <v>3.05</v>
      </c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>
        <v>3.05</v>
      </c>
      <c r="BY17" s="4"/>
      <c r="BZ17" s="4"/>
      <c r="CA17" s="4">
        <v>552.82000000000005</v>
      </c>
      <c r="CB17" s="4">
        <v>0.28000000000000003</v>
      </c>
      <c r="CC17" s="4">
        <v>0.3</v>
      </c>
      <c r="CD17" s="4">
        <v>0.32</v>
      </c>
      <c r="CE17" s="4">
        <v>0.37</v>
      </c>
      <c r="CF17" s="4">
        <v>0.36</v>
      </c>
      <c r="CG17" s="4">
        <v>0.31</v>
      </c>
      <c r="CH17" s="4">
        <v>0.19</v>
      </c>
      <c r="CI17" s="4"/>
      <c r="CJ17" s="4"/>
      <c r="CK17" s="4"/>
      <c r="CL17" s="4"/>
      <c r="CM17" s="4"/>
      <c r="CN17" s="1" t="s">
        <v>153</v>
      </c>
      <c r="CO17" s="1"/>
      <c r="CP17" s="1"/>
      <c r="DJ17" s="1"/>
      <c r="DK17" s="1"/>
      <c r="DL17" s="1"/>
      <c r="DM17" s="1"/>
      <c r="DN17" s="1"/>
      <c r="DO17" s="1"/>
      <c r="DP17" s="1"/>
      <c r="DQ17" s="1"/>
    </row>
    <row r="18" spans="1:121" x14ac:dyDescent="0.25">
      <c r="A18" s="1"/>
      <c r="B18" s="1" t="s">
        <v>189</v>
      </c>
      <c r="C18" s="3">
        <v>42976</v>
      </c>
      <c r="D18" s="1"/>
      <c r="E18" s="4"/>
      <c r="F18" s="4">
        <v>0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>
        <v>551.9</v>
      </c>
      <c r="CB18" s="4">
        <v>0.28000000000000003</v>
      </c>
      <c r="CC18" s="4">
        <v>0.3</v>
      </c>
      <c r="CD18" s="4">
        <v>0.31</v>
      </c>
      <c r="CE18" s="4">
        <v>0.37</v>
      </c>
      <c r="CF18" s="4">
        <v>0.36</v>
      </c>
      <c r="CG18" s="4">
        <v>0.31</v>
      </c>
      <c r="CH18" s="4">
        <v>0.19</v>
      </c>
      <c r="CI18" s="4"/>
      <c r="CJ18" s="4"/>
      <c r="CK18" s="4"/>
      <c r="CL18" s="4"/>
      <c r="CM18" s="4"/>
      <c r="CN18" s="1" t="s">
        <v>153</v>
      </c>
      <c r="CO18" s="1"/>
      <c r="CP18" s="1"/>
      <c r="DJ18" s="1"/>
      <c r="DK18" s="1"/>
      <c r="DL18" s="1"/>
      <c r="DM18" s="1"/>
      <c r="DN18" s="1"/>
      <c r="DO18" s="1"/>
      <c r="DP18" s="1"/>
      <c r="DQ18" s="1"/>
    </row>
    <row r="19" spans="1:121" x14ac:dyDescent="0.25">
      <c r="A19" s="1"/>
      <c r="B19" s="1" t="s">
        <v>189</v>
      </c>
      <c r="C19" s="3">
        <v>42977</v>
      </c>
      <c r="D19" s="1"/>
      <c r="E19" s="4"/>
      <c r="F19" s="4">
        <v>0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>
        <v>551.20000000000005</v>
      </c>
      <c r="CB19" s="4">
        <v>0.27</v>
      </c>
      <c r="CC19" s="4">
        <v>0.3</v>
      </c>
      <c r="CD19" s="4">
        <v>0.31</v>
      </c>
      <c r="CE19" s="4">
        <v>0.37</v>
      </c>
      <c r="CF19" s="4">
        <v>0.36</v>
      </c>
      <c r="CG19" s="4">
        <v>0.31</v>
      </c>
      <c r="CH19" s="4">
        <v>0.19</v>
      </c>
      <c r="CI19" s="4"/>
      <c r="CJ19" s="4"/>
      <c r="CK19" s="4"/>
      <c r="CL19" s="4"/>
      <c r="CM19" s="4"/>
      <c r="CN19" s="1" t="s">
        <v>153</v>
      </c>
      <c r="CO19" s="1"/>
      <c r="CP19" s="1"/>
      <c r="DJ19" s="1"/>
      <c r="DK19" s="1"/>
      <c r="DL19" s="1"/>
      <c r="DM19" s="1"/>
      <c r="DN19" s="1"/>
      <c r="DO19" s="1"/>
      <c r="DP19" s="1"/>
      <c r="DQ19" s="1"/>
    </row>
    <row r="20" spans="1:121" x14ac:dyDescent="0.25">
      <c r="A20" s="1"/>
      <c r="B20" s="1" t="s">
        <v>189</v>
      </c>
      <c r="C20" s="3">
        <v>42978</v>
      </c>
      <c r="D20" s="1"/>
      <c r="E20" s="4"/>
      <c r="F20" s="4">
        <v>0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>
        <v>550.71</v>
      </c>
      <c r="CB20" s="4">
        <v>0.27</v>
      </c>
      <c r="CC20" s="4">
        <v>0.3</v>
      </c>
      <c r="CD20" s="4">
        <v>0.31</v>
      </c>
      <c r="CE20" s="4">
        <v>0.37</v>
      </c>
      <c r="CF20" s="4">
        <v>0.36</v>
      </c>
      <c r="CG20" s="4">
        <v>0.31</v>
      </c>
      <c r="CH20" s="4">
        <v>0.19</v>
      </c>
      <c r="CI20" s="4"/>
      <c r="CJ20" s="4"/>
      <c r="CK20" s="4"/>
      <c r="CL20" s="4"/>
      <c r="CM20" s="4"/>
      <c r="CN20" s="1" t="s">
        <v>153</v>
      </c>
      <c r="CO20" s="1"/>
      <c r="CP20" s="1"/>
      <c r="DJ20" s="1"/>
      <c r="DK20" s="1"/>
      <c r="DL20" s="1"/>
      <c r="DM20" s="1"/>
      <c r="DN20" s="1"/>
      <c r="DO20" s="1"/>
      <c r="DP20" s="1"/>
      <c r="DQ20" s="1"/>
    </row>
    <row r="21" spans="1:121" x14ac:dyDescent="0.25">
      <c r="A21" s="1"/>
      <c r="B21" s="1" t="s">
        <v>189</v>
      </c>
      <c r="C21" s="3">
        <v>42979</v>
      </c>
      <c r="D21" s="1"/>
      <c r="E21" s="4"/>
      <c r="F21" s="4">
        <v>0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>
        <v>552.95000000000005</v>
      </c>
      <c r="CB21" s="4">
        <v>0.28999999999999998</v>
      </c>
      <c r="CC21" s="4">
        <v>0.3</v>
      </c>
      <c r="CD21" s="4">
        <v>0.31</v>
      </c>
      <c r="CE21" s="4">
        <v>0.37</v>
      </c>
      <c r="CF21" s="4">
        <v>0.36</v>
      </c>
      <c r="CG21" s="4">
        <v>0.31</v>
      </c>
      <c r="CH21" s="4">
        <v>0.2</v>
      </c>
      <c r="CI21" s="4"/>
      <c r="CJ21" s="4"/>
      <c r="CK21" s="4"/>
      <c r="CL21" s="4"/>
      <c r="CM21" s="4"/>
      <c r="CN21" s="1" t="s">
        <v>153</v>
      </c>
      <c r="CO21" s="1"/>
      <c r="CP21" s="1"/>
      <c r="DJ21" s="1"/>
      <c r="DK21" s="1"/>
      <c r="DL21" s="1"/>
      <c r="DM21" s="1"/>
      <c r="DN21" s="1"/>
      <c r="DO21" s="1"/>
      <c r="DP21" s="1"/>
      <c r="DQ21" s="1"/>
    </row>
    <row r="22" spans="1:121" x14ac:dyDescent="0.25">
      <c r="A22" s="1"/>
      <c r="B22" s="1" t="s">
        <v>189</v>
      </c>
      <c r="C22" s="3">
        <v>42980</v>
      </c>
      <c r="D22" s="1"/>
      <c r="E22" s="4"/>
      <c r="F22" s="4">
        <v>0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>
        <v>555.34</v>
      </c>
      <c r="CB22" s="4">
        <v>0.3</v>
      </c>
      <c r="CC22" s="4">
        <v>0.3</v>
      </c>
      <c r="CD22" s="4">
        <v>0.31</v>
      </c>
      <c r="CE22" s="4">
        <v>0.37</v>
      </c>
      <c r="CF22" s="4">
        <v>0.36</v>
      </c>
      <c r="CG22" s="4">
        <v>0.32</v>
      </c>
      <c r="CH22" s="4">
        <v>0.2</v>
      </c>
      <c r="CI22" s="4"/>
      <c r="CJ22" s="4"/>
      <c r="CK22" s="4"/>
      <c r="CL22" s="4"/>
      <c r="CM22" s="4"/>
      <c r="CN22" s="1" t="s">
        <v>153</v>
      </c>
      <c r="CO22" s="1"/>
      <c r="CP22" s="1"/>
      <c r="DJ22" s="1"/>
      <c r="DK22" s="1"/>
      <c r="DL22" s="1"/>
      <c r="DM22" s="1"/>
      <c r="DN22" s="1"/>
      <c r="DO22" s="1"/>
      <c r="DP22" s="1"/>
      <c r="DQ22" s="1"/>
    </row>
    <row r="23" spans="1:121" x14ac:dyDescent="0.25">
      <c r="A23" s="1"/>
      <c r="B23" s="1" t="s">
        <v>189</v>
      </c>
      <c r="C23" s="3">
        <v>42981</v>
      </c>
      <c r="D23" s="1"/>
      <c r="E23" s="4"/>
      <c r="F23" s="4">
        <v>0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>
        <v>558.70000000000005</v>
      </c>
      <c r="CB23" s="4">
        <v>0.31</v>
      </c>
      <c r="CC23" s="4">
        <v>0.31</v>
      </c>
      <c r="CD23" s="4">
        <v>0.31</v>
      </c>
      <c r="CE23" s="4">
        <v>0.37</v>
      </c>
      <c r="CF23" s="4">
        <v>0.36</v>
      </c>
      <c r="CG23" s="4">
        <v>0.32</v>
      </c>
      <c r="CH23" s="4">
        <v>0.2</v>
      </c>
      <c r="CI23" s="4"/>
      <c r="CJ23" s="4"/>
      <c r="CK23" s="4"/>
      <c r="CL23" s="4"/>
      <c r="CM23" s="4"/>
      <c r="CN23" s="1" t="s">
        <v>153</v>
      </c>
      <c r="CO23" s="1"/>
      <c r="CP23" s="1"/>
      <c r="DJ23" s="1"/>
      <c r="DK23" s="1"/>
      <c r="DL23" s="1"/>
      <c r="DM23" s="1"/>
      <c r="DN23" s="1"/>
      <c r="DO23" s="1"/>
      <c r="DP23" s="1"/>
      <c r="DQ23" s="1"/>
    </row>
    <row r="24" spans="1:121" x14ac:dyDescent="0.25">
      <c r="A24" s="1"/>
      <c r="B24" s="1" t="s">
        <v>189</v>
      </c>
      <c r="C24" s="3">
        <v>42982</v>
      </c>
      <c r="D24" s="1"/>
      <c r="E24" s="4"/>
      <c r="F24" s="4">
        <v>0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>
        <v>0.19</v>
      </c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>
        <v>558.74</v>
      </c>
      <c r="CB24" s="4">
        <v>0.31</v>
      </c>
      <c r="CC24" s="4">
        <v>0.31</v>
      </c>
      <c r="CD24" s="4">
        <v>0.31</v>
      </c>
      <c r="CE24" s="4">
        <v>0.37</v>
      </c>
      <c r="CF24" s="4">
        <v>0.36</v>
      </c>
      <c r="CG24" s="4">
        <v>0.32</v>
      </c>
      <c r="CH24" s="4">
        <v>0.2</v>
      </c>
      <c r="CI24" s="4"/>
      <c r="CJ24" s="4"/>
      <c r="CK24" s="4"/>
      <c r="CL24" s="4"/>
      <c r="CM24" s="4"/>
      <c r="CN24" s="1" t="s">
        <v>153</v>
      </c>
      <c r="CO24" s="1"/>
      <c r="CP24" s="1"/>
      <c r="DJ24" s="1"/>
      <c r="DK24" s="1"/>
      <c r="DL24" s="1"/>
      <c r="DM24" s="1"/>
      <c r="DN24" s="1"/>
      <c r="DO24" s="1"/>
      <c r="DP24" s="1"/>
      <c r="DQ24" s="1"/>
    </row>
    <row r="25" spans="1:121" x14ac:dyDescent="0.25">
      <c r="A25" s="1"/>
      <c r="B25" s="1" t="s">
        <v>189</v>
      </c>
      <c r="C25" s="3">
        <v>42983</v>
      </c>
      <c r="D25" s="1"/>
      <c r="E25" s="4"/>
      <c r="F25" s="4">
        <v>0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>
        <f>AK25*AJ25</f>
        <v>1.3594697596222871</v>
      </c>
      <c r="AJ25">
        <v>27.039238523241401</v>
      </c>
      <c r="AK25">
        <v>5.0277664382218597E-2</v>
      </c>
      <c r="AL25" s="4"/>
      <c r="AM25" s="4"/>
      <c r="AN25" s="4">
        <v>0</v>
      </c>
      <c r="AO25" s="4">
        <v>0</v>
      </c>
      <c r="AP25" s="4"/>
      <c r="AQ25" s="4"/>
      <c r="AR25" s="4">
        <v>0</v>
      </c>
      <c r="AS25" s="4">
        <v>0</v>
      </c>
      <c r="AT25" s="4"/>
      <c r="AU25" s="4"/>
      <c r="AV25" s="4">
        <v>0</v>
      </c>
      <c r="AW25" s="4">
        <v>0</v>
      </c>
      <c r="AX25" s="4"/>
      <c r="AY25" s="4"/>
      <c r="AZ25" s="4"/>
      <c r="BA25" s="4"/>
      <c r="BB25" s="4"/>
      <c r="BC25" s="4">
        <v>0.41</v>
      </c>
      <c r="BD25" s="4">
        <v>0.05</v>
      </c>
      <c r="BE25" s="4">
        <v>1.19</v>
      </c>
      <c r="BF25" s="4">
        <v>22.65</v>
      </c>
      <c r="BG25" s="4">
        <v>18101.545253863136</v>
      </c>
      <c r="BH25" s="4"/>
      <c r="BI25" s="4"/>
      <c r="BJ25" s="4">
        <v>0</v>
      </c>
      <c r="BK25" s="4">
        <v>0</v>
      </c>
      <c r="BL25" s="4"/>
      <c r="BM25" s="4"/>
      <c r="BN25" s="4"/>
      <c r="BO25" s="4"/>
      <c r="BP25" s="4"/>
      <c r="BQ25" s="4"/>
      <c r="BR25" s="4"/>
      <c r="BS25" s="4"/>
      <c r="BT25" s="4"/>
      <c r="BU25" s="4">
        <v>0.04</v>
      </c>
      <c r="BV25" s="4">
        <v>4.3899999999999997</v>
      </c>
      <c r="BW25" s="4">
        <v>0.18</v>
      </c>
      <c r="BX25" s="4"/>
      <c r="BY25" s="4"/>
      <c r="BZ25" s="4"/>
      <c r="CA25" s="4">
        <v>558.22</v>
      </c>
      <c r="CB25" s="4">
        <v>0.3</v>
      </c>
      <c r="CC25" s="4">
        <v>0.31</v>
      </c>
      <c r="CD25" s="4">
        <v>0.31</v>
      </c>
      <c r="CE25" s="4">
        <v>0.37</v>
      </c>
      <c r="CF25" s="4">
        <v>0.36</v>
      </c>
      <c r="CG25" s="4">
        <v>0.32</v>
      </c>
      <c r="CH25" s="4">
        <v>0.2</v>
      </c>
      <c r="CI25" s="4"/>
      <c r="CJ25" s="4"/>
      <c r="CK25" s="4"/>
      <c r="CL25" s="4"/>
      <c r="CM25" s="4"/>
      <c r="CN25" s="1" t="s">
        <v>153</v>
      </c>
      <c r="CO25" s="1"/>
      <c r="CP25" s="1"/>
      <c r="CQ25">
        <v>5.3898222951820696</v>
      </c>
      <c r="CR25">
        <v>10.0808149759046</v>
      </c>
      <c r="CS25">
        <v>24.498049947574199</v>
      </c>
      <c r="CT25">
        <v>23.706399362493599</v>
      </c>
      <c r="CU25">
        <v>0.14974805078720901</v>
      </c>
      <c r="CV25">
        <v>0.87716805304790901</v>
      </c>
      <c r="CW25">
        <v>0.60000032890524702</v>
      </c>
      <c r="CX25">
        <v>7.9624690951900001E-2</v>
      </c>
      <c r="CY25">
        <v>2.0539273816521701</v>
      </c>
      <c r="CZ25">
        <v>0.779932766661804</v>
      </c>
      <c r="DA25">
        <v>5.2400742443948598</v>
      </c>
      <c r="DB25">
        <v>9.2036469228566702</v>
      </c>
      <c r="DC25">
        <v>23.898049618668999</v>
      </c>
      <c r="DD25">
        <v>23.6267746715417</v>
      </c>
      <c r="DE25">
        <v>18.0789181486942</v>
      </c>
      <c r="DF25">
        <v>7.5704274523684596</v>
      </c>
      <c r="DG25">
        <v>92.158292330531097</v>
      </c>
      <c r="DH25">
        <v>87.617891058524904</v>
      </c>
      <c r="DI25">
        <v>4.5404012720062301</v>
      </c>
      <c r="DJ25" s="1"/>
      <c r="DK25" s="1"/>
      <c r="DL25" s="1"/>
      <c r="DM25" s="1"/>
      <c r="DN25" s="1"/>
      <c r="DO25" s="1"/>
      <c r="DP25" s="1"/>
      <c r="DQ25" s="1"/>
    </row>
    <row r="26" spans="1:121" x14ac:dyDescent="0.25">
      <c r="A26" s="1"/>
      <c r="B26" s="1" t="s">
        <v>189</v>
      </c>
      <c r="C26" s="3">
        <v>42984</v>
      </c>
      <c r="D26" s="1"/>
      <c r="E26" s="4"/>
      <c r="F26" s="4">
        <v>0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>
        <v>557.73</v>
      </c>
      <c r="CB26" s="4">
        <v>0.3</v>
      </c>
      <c r="CC26" s="4">
        <v>0.31</v>
      </c>
      <c r="CD26" s="4">
        <v>0.31</v>
      </c>
      <c r="CE26" s="4">
        <v>0.36</v>
      </c>
      <c r="CF26" s="4">
        <v>0.36</v>
      </c>
      <c r="CG26" s="4">
        <v>0.32</v>
      </c>
      <c r="CH26" s="4">
        <v>0.2</v>
      </c>
      <c r="CI26" s="4"/>
      <c r="CJ26" s="4"/>
      <c r="CK26" s="4"/>
      <c r="CL26" s="4"/>
      <c r="CM26" s="4"/>
      <c r="CN26" s="1" t="s">
        <v>153</v>
      </c>
      <c r="CO26" s="1"/>
      <c r="CP26" s="1"/>
      <c r="DJ26" s="1"/>
      <c r="DK26" s="1"/>
      <c r="DL26" s="1"/>
      <c r="DM26" s="1"/>
      <c r="DN26" s="1"/>
      <c r="DO26" s="1"/>
      <c r="DP26" s="1"/>
      <c r="DQ26" s="1"/>
    </row>
    <row r="27" spans="1:121" x14ac:dyDescent="0.25">
      <c r="A27" s="1"/>
      <c r="B27" s="1" t="s">
        <v>189</v>
      </c>
      <c r="C27" s="3">
        <v>42985</v>
      </c>
      <c r="D27" s="1"/>
      <c r="E27" s="4"/>
      <c r="F27" s="4">
        <v>0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>
        <v>0</v>
      </c>
      <c r="AY27" s="4">
        <v>2.75</v>
      </c>
      <c r="AZ27" s="4">
        <v>0</v>
      </c>
      <c r="BA27" s="4">
        <v>4</v>
      </c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>
        <v>4</v>
      </c>
      <c r="BY27" s="4"/>
      <c r="BZ27" s="4"/>
      <c r="CA27" s="4">
        <v>556.88</v>
      </c>
      <c r="CB27" s="4">
        <v>0.28999999999999998</v>
      </c>
      <c r="CC27" s="4">
        <v>0.31</v>
      </c>
      <c r="CD27" s="4">
        <v>0.31</v>
      </c>
      <c r="CE27" s="4">
        <v>0.36</v>
      </c>
      <c r="CF27" s="4">
        <v>0.36</v>
      </c>
      <c r="CG27" s="4">
        <v>0.32</v>
      </c>
      <c r="CH27" s="4">
        <v>0.2</v>
      </c>
      <c r="CI27" s="4"/>
      <c r="CJ27" s="4"/>
      <c r="CK27" s="4"/>
      <c r="CL27" s="4"/>
      <c r="CM27" s="4"/>
      <c r="CN27" s="1" t="s">
        <v>153</v>
      </c>
      <c r="CO27" s="1"/>
      <c r="CP27" s="1"/>
      <c r="DJ27" s="1"/>
      <c r="DK27" s="1"/>
      <c r="DL27" s="1"/>
      <c r="DM27" s="1"/>
      <c r="DN27" s="1"/>
      <c r="DO27" s="1"/>
      <c r="DP27" s="1"/>
      <c r="DQ27" s="1"/>
    </row>
    <row r="28" spans="1:121" x14ac:dyDescent="0.25">
      <c r="A28" s="1"/>
      <c r="B28" s="1" t="s">
        <v>189</v>
      </c>
      <c r="C28" s="3">
        <v>42986</v>
      </c>
      <c r="D28" s="1"/>
      <c r="E28" s="4"/>
      <c r="F28" s="4">
        <v>0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>
        <v>555.89</v>
      </c>
      <c r="CB28" s="4">
        <v>0.28999999999999998</v>
      </c>
      <c r="CC28" s="4">
        <v>0.31</v>
      </c>
      <c r="CD28" s="4">
        <v>0.31</v>
      </c>
      <c r="CE28" s="4">
        <v>0.36</v>
      </c>
      <c r="CF28" s="4">
        <v>0.36</v>
      </c>
      <c r="CG28" s="4">
        <v>0.32</v>
      </c>
      <c r="CH28" s="4">
        <v>0.2</v>
      </c>
      <c r="CI28" s="4"/>
      <c r="CJ28" s="4"/>
      <c r="CK28" s="4"/>
      <c r="CL28" s="4"/>
      <c r="CM28" s="4"/>
      <c r="CN28" s="1" t="s">
        <v>153</v>
      </c>
      <c r="CO28" s="1"/>
      <c r="CP28" s="1"/>
      <c r="DJ28" s="1"/>
      <c r="DK28" s="1"/>
      <c r="DL28" s="1"/>
      <c r="DM28" s="1"/>
      <c r="DN28" s="1"/>
      <c r="DO28" s="1"/>
      <c r="DP28" s="1"/>
      <c r="DQ28" s="1"/>
    </row>
    <row r="29" spans="1:121" x14ac:dyDescent="0.25">
      <c r="A29" s="1"/>
      <c r="B29" s="1" t="s">
        <v>189</v>
      </c>
      <c r="C29" s="3">
        <v>42987</v>
      </c>
      <c r="D29" s="1"/>
      <c r="E29" s="4"/>
      <c r="F29" s="4">
        <v>0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>
        <v>554.44000000000005</v>
      </c>
      <c r="CB29" s="4">
        <v>0.28000000000000003</v>
      </c>
      <c r="CC29" s="4">
        <v>0.3</v>
      </c>
      <c r="CD29" s="4">
        <v>0.31</v>
      </c>
      <c r="CE29" s="4">
        <v>0.36</v>
      </c>
      <c r="CF29" s="4">
        <v>0.36</v>
      </c>
      <c r="CG29" s="4">
        <v>0.32</v>
      </c>
      <c r="CH29" s="4">
        <v>0.2</v>
      </c>
      <c r="CI29" s="4"/>
      <c r="CJ29" s="4"/>
      <c r="CK29" s="4"/>
      <c r="CL29" s="4"/>
      <c r="CM29" s="4"/>
      <c r="CN29" s="1" t="s">
        <v>153</v>
      </c>
      <c r="CO29" s="1"/>
      <c r="CP29" s="1"/>
      <c r="DJ29" s="1"/>
      <c r="DK29" s="1"/>
      <c r="DL29" s="1"/>
      <c r="DM29" s="1"/>
      <c r="DN29" s="1"/>
      <c r="DO29" s="1"/>
      <c r="DP29" s="1"/>
      <c r="DQ29" s="1"/>
    </row>
    <row r="30" spans="1:121" x14ac:dyDescent="0.25">
      <c r="A30" s="1"/>
      <c r="B30" s="1" t="s">
        <v>189</v>
      </c>
      <c r="C30" s="3">
        <v>42988</v>
      </c>
      <c r="D30" s="1"/>
      <c r="E30" s="4"/>
      <c r="F30" s="4">
        <v>0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>
        <v>557.67999999999995</v>
      </c>
      <c r="CB30" s="4">
        <v>0.31</v>
      </c>
      <c r="CC30" s="4">
        <v>0.3</v>
      </c>
      <c r="CD30" s="4">
        <v>0.31</v>
      </c>
      <c r="CE30" s="4">
        <v>0.36</v>
      </c>
      <c r="CF30" s="4">
        <v>0.36</v>
      </c>
      <c r="CG30" s="4">
        <v>0.32</v>
      </c>
      <c r="CH30" s="4">
        <v>0.2</v>
      </c>
      <c r="CI30" s="4"/>
      <c r="CJ30" s="4"/>
      <c r="CK30" s="4"/>
      <c r="CL30" s="4"/>
      <c r="CM30" s="4"/>
      <c r="CN30" s="1" t="s">
        <v>153</v>
      </c>
      <c r="CO30" s="1"/>
      <c r="CP30" s="1"/>
      <c r="DJ30" s="1"/>
      <c r="DK30" s="1"/>
      <c r="DL30" s="1"/>
      <c r="DM30" s="1"/>
      <c r="DN30" s="1"/>
      <c r="DO30" s="1"/>
      <c r="DP30" s="1"/>
      <c r="DQ30" s="1"/>
    </row>
    <row r="31" spans="1:121" x14ac:dyDescent="0.25">
      <c r="A31" s="1"/>
      <c r="B31" s="1" t="s">
        <v>189</v>
      </c>
      <c r="C31" s="3">
        <v>42989</v>
      </c>
      <c r="D31" s="1"/>
      <c r="E31" s="4"/>
      <c r="F31" s="4">
        <v>0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>
        <v>558.46</v>
      </c>
      <c r="CB31" s="4">
        <v>0.3</v>
      </c>
      <c r="CC31" s="4">
        <v>0.31</v>
      </c>
      <c r="CD31" s="4">
        <v>0.31</v>
      </c>
      <c r="CE31" s="4">
        <v>0.36</v>
      </c>
      <c r="CF31" s="4">
        <v>0.36</v>
      </c>
      <c r="CG31" s="4">
        <v>0.32</v>
      </c>
      <c r="CH31" s="4">
        <v>0.2</v>
      </c>
      <c r="CI31" s="4"/>
      <c r="CJ31" s="4"/>
      <c r="CK31" s="4"/>
      <c r="CL31" s="4"/>
      <c r="CM31" s="4"/>
      <c r="CN31" s="1" t="s">
        <v>153</v>
      </c>
      <c r="CO31" s="1"/>
      <c r="CP31" s="1"/>
      <c r="DJ31" s="1"/>
      <c r="DK31" s="1"/>
      <c r="DL31" s="1"/>
      <c r="DM31" s="1"/>
      <c r="DN31" s="1"/>
      <c r="DO31" s="1"/>
      <c r="DP31" s="1"/>
      <c r="DQ31" s="1"/>
    </row>
    <row r="32" spans="1:121" x14ac:dyDescent="0.25">
      <c r="A32" s="1"/>
      <c r="B32" s="1" t="s">
        <v>189</v>
      </c>
      <c r="C32" s="3">
        <v>42990</v>
      </c>
      <c r="D32" s="1"/>
      <c r="E32" s="4"/>
      <c r="F32" s="4">
        <v>0</v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>
        <v>558.4</v>
      </c>
      <c r="CB32" s="4">
        <v>0.3</v>
      </c>
      <c r="CC32" s="4">
        <v>0.31</v>
      </c>
      <c r="CD32" s="4">
        <v>0.31</v>
      </c>
      <c r="CE32" s="4">
        <v>0.36</v>
      </c>
      <c r="CF32" s="4">
        <v>0.36</v>
      </c>
      <c r="CG32" s="4">
        <v>0.32</v>
      </c>
      <c r="CH32" s="4">
        <v>0.2</v>
      </c>
      <c r="CI32" s="4"/>
      <c r="CJ32" s="4"/>
      <c r="CK32" s="4"/>
      <c r="CL32" s="4"/>
      <c r="CM32" s="4"/>
      <c r="CN32" s="1" t="s">
        <v>153</v>
      </c>
      <c r="CO32" s="1"/>
      <c r="CP32" s="1"/>
      <c r="DJ32" s="1"/>
      <c r="DK32" s="1"/>
      <c r="DL32" s="1"/>
      <c r="DM32" s="1"/>
      <c r="DN32" s="1"/>
      <c r="DO32" s="1"/>
      <c r="DP32" s="1"/>
      <c r="DQ32" s="1"/>
    </row>
    <row r="33" spans="1:121" x14ac:dyDescent="0.25">
      <c r="A33" s="1"/>
      <c r="B33" s="1" t="s">
        <v>189</v>
      </c>
      <c r="C33" s="3">
        <v>42991</v>
      </c>
      <c r="D33" s="1"/>
      <c r="E33" s="4"/>
      <c r="F33" s="4">
        <v>0</v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>
        <v>0.39</v>
      </c>
      <c r="AU33" s="4"/>
      <c r="AV33" s="4"/>
      <c r="AW33" s="4"/>
      <c r="AX33" s="4">
        <v>0</v>
      </c>
      <c r="AY33" s="4">
        <v>3</v>
      </c>
      <c r="AZ33" s="4">
        <v>0</v>
      </c>
      <c r="BA33" s="4">
        <v>4.4000000000000004</v>
      </c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>
        <v>4.4000000000000004</v>
      </c>
      <c r="BY33" s="4"/>
      <c r="BZ33" s="4"/>
      <c r="CA33" s="4">
        <v>558.57000000000005</v>
      </c>
      <c r="CB33" s="4">
        <v>0.3</v>
      </c>
      <c r="CC33" s="4">
        <v>0.31</v>
      </c>
      <c r="CD33" s="4">
        <v>0.31</v>
      </c>
      <c r="CE33" s="4">
        <v>0.36</v>
      </c>
      <c r="CF33" s="4">
        <v>0.36</v>
      </c>
      <c r="CG33" s="4">
        <v>0.32</v>
      </c>
      <c r="CH33" s="4">
        <v>0.2</v>
      </c>
      <c r="CI33" s="4"/>
      <c r="CJ33" s="4"/>
      <c r="CK33" s="4"/>
      <c r="CL33" s="4"/>
      <c r="CM33" s="4"/>
      <c r="CN33" s="1" t="s">
        <v>153</v>
      </c>
      <c r="CO33" s="1"/>
      <c r="CP33" s="1"/>
      <c r="DJ33" s="1"/>
      <c r="DK33" s="1"/>
      <c r="DL33" s="1"/>
      <c r="DM33" s="1"/>
      <c r="DN33" s="1"/>
      <c r="DO33" s="1"/>
      <c r="DP33" s="1"/>
      <c r="DQ33" s="1"/>
    </row>
    <row r="34" spans="1:121" x14ac:dyDescent="0.25">
      <c r="A34" s="1"/>
      <c r="B34" s="1" t="s">
        <v>189</v>
      </c>
      <c r="C34" s="3">
        <v>42992</v>
      </c>
      <c r="D34" s="1"/>
      <c r="E34" s="4"/>
      <c r="F34" s="4">
        <v>0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>
        <v>559.32000000000005</v>
      </c>
      <c r="CB34" s="4">
        <v>0.28999999999999998</v>
      </c>
      <c r="CC34" s="4">
        <v>0.31</v>
      </c>
      <c r="CD34" s="4">
        <v>0.31</v>
      </c>
      <c r="CE34" s="4">
        <v>0.37</v>
      </c>
      <c r="CF34" s="4">
        <v>0.36</v>
      </c>
      <c r="CG34" s="4">
        <v>0.32</v>
      </c>
      <c r="CH34" s="4">
        <v>0.2</v>
      </c>
      <c r="CI34" s="4"/>
      <c r="CJ34" s="4"/>
      <c r="CK34" s="4"/>
      <c r="CL34" s="4"/>
      <c r="CM34" s="4"/>
      <c r="CN34" s="1" t="s">
        <v>153</v>
      </c>
      <c r="CO34" s="1"/>
      <c r="CP34" s="1"/>
      <c r="DJ34" s="1"/>
      <c r="DK34" s="1"/>
      <c r="DL34" s="1"/>
      <c r="DM34" s="1"/>
      <c r="DN34" s="1"/>
      <c r="DO34" s="1"/>
      <c r="DP34" s="1"/>
      <c r="DQ34" s="1"/>
    </row>
    <row r="35" spans="1:121" x14ac:dyDescent="0.25">
      <c r="A35" s="1"/>
      <c r="B35" s="1" t="s">
        <v>189</v>
      </c>
      <c r="C35" s="3">
        <v>42993</v>
      </c>
      <c r="D35" s="1"/>
      <c r="E35" s="4"/>
      <c r="F35" s="4">
        <v>0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>
        <v>558</v>
      </c>
      <c r="CB35" s="4">
        <v>0.28000000000000003</v>
      </c>
      <c r="CC35" s="4">
        <v>0.3</v>
      </c>
      <c r="CD35" s="4">
        <v>0.31</v>
      </c>
      <c r="CE35" s="4">
        <v>0.37</v>
      </c>
      <c r="CF35" s="4">
        <v>0.36</v>
      </c>
      <c r="CG35" s="4">
        <v>0.32</v>
      </c>
      <c r="CH35" s="4">
        <v>0.2</v>
      </c>
      <c r="CI35" s="4"/>
      <c r="CJ35" s="4"/>
      <c r="CK35" s="4"/>
      <c r="CL35" s="4"/>
      <c r="CM35" s="4"/>
      <c r="CN35" s="1" t="s">
        <v>153</v>
      </c>
      <c r="CO35" s="1"/>
      <c r="CP35" s="1"/>
      <c r="DJ35" s="1"/>
      <c r="DK35" s="1"/>
      <c r="DL35" s="1"/>
      <c r="DM35" s="1"/>
      <c r="DN35" s="1"/>
      <c r="DO35" s="1"/>
      <c r="DP35" s="1"/>
      <c r="DQ35" s="1"/>
    </row>
    <row r="36" spans="1:121" x14ac:dyDescent="0.25">
      <c r="A36" s="1"/>
      <c r="B36" s="1" t="s">
        <v>189</v>
      </c>
      <c r="C36" s="3">
        <v>42994</v>
      </c>
      <c r="D36" s="1"/>
      <c r="E36" s="4"/>
      <c r="F36" s="4">
        <v>0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>
        <v>556.9</v>
      </c>
      <c r="CB36" s="4">
        <v>0.27</v>
      </c>
      <c r="CC36" s="4">
        <v>0.3</v>
      </c>
      <c r="CD36" s="4">
        <v>0.31</v>
      </c>
      <c r="CE36" s="4">
        <v>0.37</v>
      </c>
      <c r="CF36" s="4">
        <v>0.36</v>
      </c>
      <c r="CG36" s="4">
        <v>0.32</v>
      </c>
      <c r="CH36" s="4">
        <v>0.2</v>
      </c>
      <c r="CI36" s="4"/>
      <c r="CJ36" s="4"/>
      <c r="CK36" s="4"/>
      <c r="CL36" s="4"/>
      <c r="CM36" s="4"/>
      <c r="CN36" s="1" t="s">
        <v>153</v>
      </c>
      <c r="CO36" s="1"/>
      <c r="CP36" s="1"/>
      <c r="DJ36" s="1"/>
      <c r="DK36" s="1"/>
      <c r="DL36" s="1"/>
      <c r="DM36" s="1"/>
      <c r="DN36" s="1"/>
      <c r="DO36" s="1"/>
      <c r="DP36" s="1"/>
      <c r="DQ36" s="1"/>
    </row>
    <row r="37" spans="1:121" x14ac:dyDescent="0.25">
      <c r="A37" s="1"/>
      <c r="B37" s="1" t="s">
        <v>189</v>
      </c>
      <c r="C37" s="3">
        <v>42995</v>
      </c>
      <c r="D37" s="1"/>
      <c r="E37" s="4"/>
      <c r="F37" s="4">
        <v>0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>
        <v>555.87</v>
      </c>
      <c r="CB37" s="4">
        <v>0.27</v>
      </c>
      <c r="CC37" s="4">
        <v>0.3</v>
      </c>
      <c r="CD37" s="4">
        <v>0.31</v>
      </c>
      <c r="CE37" s="4">
        <v>0.37</v>
      </c>
      <c r="CF37" s="4">
        <v>0.36</v>
      </c>
      <c r="CG37" s="4">
        <v>0.32</v>
      </c>
      <c r="CH37" s="4">
        <v>0.2</v>
      </c>
      <c r="CI37" s="4"/>
      <c r="CJ37" s="4"/>
      <c r="CK37" s="4"/>
      <c r="CL37" s="4"/>
      <c r="CM37" s="4"/>
      <c r="CN37" s="1" t="s">
        <v>153</v>
      </c>
      <c r="CO37" s="1"/>
      <c r="CP37" s="1"/>
      <c r="DJ37" s="1"/>
      <c r="DK37" s="1"/>
      <c r="DL37" s="1"/>
      <c r="DM37" s="1"/>
      <c r="DN37" s="1"/>
      <c r="DO37" s="1"/>
      <c r="DP37" s="1"/>
      <c r="DQ37" s="1"/>
    </row>
    <row r="38" spans="1:121" x14ac:dyDescent="0.25">
      <c r="A38" s="1"/>
      <c r="B38" s="1" t="s">
        <v>189</v>
      </c>
      <c r="C38" s="3">
        <v>42996</v>
      </c>
      <c r="D38" s="1"/>
      <c r="E38" s="4"/>
      <c r="F38" s="4">
        <v>0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>
        <v>573.99</v>
      </c>
      <c r="CB38" s="4">
        <v>0.35</v>
      </c>
      <c r="CC38" s="4">
        <v>0.33</v>
      </c>
      <c r="CD38" s="4">
        <v>0.31</v>
      </c>
      <c r="CE38" s="4">
        <v>0.37</v>
      </c>
      <c r="CF38" s="4">
        <v>0.36</v>
      </c>
      <c r="CG38" s="4">
        <v>0.32</v>
      </c>
      <c r="CH38" s="4">
        <v>0.21</v>
      </c>
      <c r="CI38" s="4"/>
      <c r="CJ38" s="4"/>
      <c r="CK38" s="4"/>
      <c r="CL38" s="4"/>
      <c r="CM38" s="4"/>
      <c r="CN38" s="1" t="s">
        <v>153</v>
      </c>
      <c r="CO38" s="1"/>
      <c r="CP38" s="1"/>
      <c r="DJ38" s="1"/>
      <c r="DK38" s="1"/>
      <c r="DL38" s="1"/>
      <c r="DM38" s="1"/>
      <c r="DN38" s="1"/>
      <c r="DO38" s="1"/>
      <c r="DP38" s="1"/>
      <c r="DQ38" s="1"/>
    </row>
    <row r="39" spans="1:121" x14ac:dyDescent="0.25">
      <c r="A39" s="1"/>
      <c r="B39" s="1" t="s">
        <v>189</v>
      </c>
      <c r="C39" s="3">
        <v>42997</v>
      </c>
      <c r="D39" s="1"/>
      <c r="E39" s="4"/>
      <c r="F39" s="4">
        <v>0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>
        <v>0.46</v>
      </c>
      <c r="AU39" s="4"/>
      <c r="AV39" s="4"/>
      <c r="AW39" s="4"/>
      <c r="AX39" s="4">
        <v>0</v>
      </c>
      <c r="AY39" s="4">
        <v>3.5</v>
      </c>
      <c r="AZ39" s="4">
        <v>0.1</v>
      </c>
      <c r="BA39" s="4">
        <v>4.8</v>
      </c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>
        <v>4.9000000000000004</v>
      </c>
      <c r="BY39" s="4"/>
      <c r="BZ39" s="4"/>
      <c r="CA39" s="4">
        <v>580.05999999999995</v>
      </c>
      <c r="CB39" s="4">
        <v>0.35</v>
      </c>
      <c r="CC39" s="4">
        <v>0.34</v>
      </c>
      <c r="CD39" s="4">
        <v>0.33</v>
      </c>
      <c r="CE39" s="4">
        <v>0.37</v>
      </c>
      <c r="CF39" s="4">
        <v>0.36</v>
      </c>
      <c r="CG39" s="4">
        <v>0.32</v>
      </c>
      <c r="CH39" s="4">
        <v>0.21</v>
      </c>
      <c r="CI39" s="4"/>
      <c r="CJ39" s="4"/>
      <c r="CK39" s="4"/>
      <c r="CL39" s="4"/>
      <c r="CM39" s="4"/>
      <c r="CN39" s="1" t="s">
        <v>153</v>
      </c>
      <c r="CO39" s="1"/>
      <c r="CP39" s="1"/>
      <c r="DJ39" s="1"/>
      <c r="DK39" s="1"/>
      <c r="DL39" s="1"/>
      <c r="DM39" s="1"/>
      <c r="DN39" s="1"/>
      <c r="DO39" s="1"/>
      <c r="DP39" s="1"/>
      <c r="DQ39" s="1"/>
    </row>
    <row r="40" spans="1:121" x14ac:dyDescent="0.25">
      <c r="A40" s="1"/>
      <c r="B40" s="1" t="s">
        <v>189</v>
      </c>
      <c r="C40" s="3">
        <v>42998</v>
      </c>
      <c r="D40" s="1"/>
      <c r="E40" s="4"/>
      <c r="F40" s="4">
        <v>0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>
        <v>580.29999999999995</v>
      </c>
      <c r="CB40" s="4">
        <v>0.34</v>
      </c>
      <c r="CC40" s="4">
        <v>0.34</v>
      </c>
      <c r="CD40" s="4">
        <v>0.33</v>
      </c>
      <c r="CE40" s="4">
        <v>0.37</v>
      </c>
      <c r="CF40" s="4">
        <v>0.37</v>
      </c>
      <c r="CG40" s="4">
        <v>0.33</v>
      </c>
      <c r="CH40" s="4">
        <v>0.21</v>
      </c>
      <c r="CI40" s="4"/>
      <c r="CJ40" s="4"/>
      <c r="CK40" s="4"/>
      <c r="CL40" s="4"/>
      <c r="CM40" s="4"/>
      <c r="CN40" s="1" t="s">
        <v>153</v>
      </c>
      <c r="CO40" s="1"/>
      <c r="CP40" s="1"/>
      <c r="DJ40" s="1"/>
      <c r="DK40" s="1"/>
      <c r="DL40" s="1"/>
      <c r="DM40" s="1"/>
      <c r="DN40" s="1"/>
      <c r="DO40" s="1"/>
      <c r="DP40" s="1"/>
      <c r="DQ40" s="1"/>
    </row>
    <row r="41" spans="1:121" x14ac:dyDescent="0.25">
      <c r="A41" s="1"/>
      <c r="B41" s="1" t="s">
        <v>189</v>
      </c>
      <c r="C41" s="3">
        <v>42999</v>
      </c>
      <c r="D41" s="1"/>
      <c r="E41" s="4"/>
      <c r="F41" s="4">
        <v>0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>
        <v>585.76</v>
      </c>
      <c r="CB41" s="4">
        <v>0.36</v>
      </c>
      <c r="CC41" s="4">
        <v>0.34</v>
      </c>
      <c r="CD41" s="4">
        <v>0.33</v>
      </c>
      <c r="CE41" s="4">
        <v>0.37</v>
      </c>
      <c r="CF41" s="4">
        <v>0.37</v>
      </c>
      <c r="CG41" s="4">
        <v>0.33</v>
      </c>
      <c r="CH41" s="4">
        <v>0.21</v>
      </c>
      <c r="CI41" s="4"/>
      <c r="CJ41" s="4"/>
      <c r="CK41" s="4"/>
      <c r="CL41" s="4"/>
      <c r="CM41" s="4"/>
      <c r="CN41" s="1" t="s">
        <v>153</v>
      </c>
      <c r="CO41" s="1"/>
      <c r="CP41" s="1"/>
      <c r="DJ41" s="1"/>
      <c r="DK41" s="1"/>
      <c r="DL41" s="1"/>
      <c r="DM41" s="1"/>
      <c r="DN41" s="1"/>
      <c r="DO41" s="1"/>
      <c r="DP41" s="1"/>
      <c r="DQ41" s="1"/>
    </row>
    <row r="42" spans="1:121" x14ac:dyDescent="0.25">
      <c r="A42" s="1"/>
      <c r="B42" s="1" t="s">
        <v>189</v>
      </c>
      <c r="C42" s="3">
        <v>43000</v>
      </c>
      <c r="D42" s="1"/>
      <c r="E42" s="4"/>
      <c r="F42" s="4">
        <v>0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>
        <v>591.38</v>
      </c>
      <c r="CB42" s="4">
        <v>0.35</v>
      </c>
      <c r="CC42" s="4">
        <v>0.35</v>
      </c>
      <c r="CD42" s="4">
        <v>0.34</v>
      </c>
      <c r="CE42" s="4">
        <v>0.37</v>
      </c>
      <c r="CF42" s="4">
        <v>0.37</v>
      </c>
      <c r="CG42" s="4">
        <v>0.33</v>
      </c>
      <c r="CH42" s="4">
        <v>0.21</v>
      </c>
      <c r="CI42" s="4"/>
      <c r="CJ42" s="4"/>
      <c r="CK42" s="4"/>
      <c r="CL42" s="4"/>
      <c r="CM42" s="4"/>
      <c r="CN42" s="1" t="s">
        <v>153</v>
      </c>
      <c r="CO42" s="1"/>
      <c r="CP42" s="1"/>
      <c r="DJ42" s="1"/>
      <c r="DK42" s="1"/>
      <c r="DL42" s="1"/>
      <c r="DM42" s="1"/>
      <c r="DN42" s="1"/>
      <c r="DO42" s="1"/>
      <c r="DP42" s="1"/>
      <c r="DQ42" s="1"/>
    </row>
    <row r="43" spans="1:121" x14ac:dyDescent="0.25">
      <c r="A43" s="1"/>
      <c r="B43" s="1" t="s">
        <v>189</v>
      </c>
      <c r="C43" s="3">
        <v>43001</v>
      </c>
      <c r="D43" s="1"/>
      <c r="E43" s="4"/>
      <c r="F43" s="4">
        <v>0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>
        <v>590.27</v>
      </c>
      <c r="CB43" s="4">
        <v>0.34</v>
      </c>
      <c r="CC43" s="4">
        <v>0.34</v>
      </c>
      <c r="CD43" s="4">
        <v>0.35</v>
      </c>
      <c r="CE43" s="4">
        <v>0.38</v>
      </c>
      <c r="CF43" s="4">
        <v>0.37</v>
      </c>
      <c r="CG43" s="4">
        <v>0.33</v>
      </c>
      <c r="CH43" s="4">
        <v>0.21</v>
      </c>
      <c r="CI43" s="4"/>
      <c r="CJ43" s="4"/>
      <c r="CK43" s="4"/>
      <c r="CL43" s="4"/>
      <c r="CM43" s="4"/>
      <c r="CN43" s="1" t="s">
        <v>153</v>
      </c>
      <c r="CO43" s="1"/>
      <c r="CP43" s="1"/>
      <c r="DJ43" s="1"/>
      <c r="DK43" s="1"/>
      <c r="DL43" s="1"/>
      <c r="DM43" s="1"/>
      <c r="DN43" s="1"/>
      <c r="DO43" s="1"/>
      <c r="DP43" s="1"/>
      <c r="DQ43" s="1"/>
    </row>
    <row r="44" spans="1:121" x14ac:dyDescent="0.25">
      <c r="A44" s="1"/>
      <c r="B44" s="1" t="s">
        <v>189</v>
      </c>
      <c r="C44" s="3">
        <v>43002</v>
      </c>
      <c r="D44" s="1"/>
      <c r="E44" s="4"/>
      <c r="F44" s="4">
        <v>0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>
        <v>588.27</v>
      </c>
      <c r="CB44" s="4">
        <v>0.33</v>
      </c>
      <c r="CC44" s="4">
        <v>0.34</v>
      </c>
      <c r="CD44" s="4">
        <v>0.34</v>
      </c>
      <c r="CE44" s="4">
        <v>0.38</v>
      </c>
      <c r="CF44" s="4">
        <v>0.37</v>
      </c>
      <c r="CG44" s="4">
        <v>0.33</v>
      </c>
      <c r="CH44" s="4">
        <v>0.21</v>
      </c>
      <c r="CI44" s="4"/>
      <c r="CJ44" s="4"/>
      <c r="CK44" s="4"/>
      <c r="CL44" s="4"/>
      <c r="CM44" s="4"/>
      <c r="CN44" s="1" t="s">
        <v>153</v>
      </c>
      <c r="CO44" s="1"/>
      <c r="CP44" s="1"/>
      <c r="DJ44" s="1"/>
      <c r="DK44" s="1"/>
      <c r="DL44" s="1"/>
      <c r="DM44" s="1"/>
      <c r="DN44" s="1"/>
      <c r="DO44" s="1"/>
      <c r="DP44" s="1"/>
      <c r="DQ44" s="1"/>
    </row>
    <row r="45" spans="1:121" x14ac:dyDescent="0.25">
      <c r="A45" s="1"/>
      <c r="B45" s="1" t="s">
        <v>189</v>
      </c>
      <c r="C45" s="3">
        <v>43003</v>
      </c>
      <c r="D45" s="1"/>
      <c r="E45" s="4"/>
      <c r="F45" s="4">
        <v>0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>
        <v>585.11</v>
      </c>
      <c r="CB45" s="4">
        <v>0.32</v>
      </c>
      <c r="CC45" s="4">
        <v>0.33</v>
      </c>
      <c r="CD45" s="4">
        <v>0.34</v>
      </c>
      <c r="CE45" s="4">
        <v>0.38</v>
      </c>
      <c r="CF45" s="4">
        <v>0.37</v>
      </c>
      <c r="CG45" s="4">
        <v>0.33</v>
      </c>
      <c r="CH45" s="4">
        <v>0.21</v>
      </c>
      <c r="CI45" s="4"/>
      <c r="CJ45" s="4"/>
      <c r="CK45" s="4"/>
      <c r="CL45" s="4"/>
      <c r="CM45" s="4"/>
      <c r="CN45" s="1" t="s">
        <v>153</v>
      </c>
      <c r="CO45" s="1"/>
      <c r="CP45" s="1"/>
      <c r="DJ45" s="1"/>
      <c r="DK45" s="1"/>
      <c r="DL45" s="1"/>
      <c r="DM45" s="1"/>
      <c r="DN45" s="1"/>
      <c r="DO45" s="1"/>
      <c r="DP45" s="1"/>
      <c r="DQ45" s="1"/>
    </row>
    <row r="46" spans="1:121" x14ac:dyDescent="0.25">
      <c r="A46" s="1"/>
      <c r="B46" s="1" t="s">
        <v>189</v>
      </c>
      <c r="C46" s="3">
        <v>43004</v>
      </c>
      <c r="D46" s="1"/>
      <c r="E46" s="4"/>
      <c r="F46" s="4">
        <v>0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>
        <v>583.94000000000005</v>
      </c>
      <c r="CB46" s="4">
        <v>0.31</v>
      </c>
      <c r="CC46" s="4">
        <v>0.33</v>
      </c>
      <c r="CD46" s="4">
        <v>0.34</v>
      </c>
      <c r="CE46" s="4">
        <v>0.38</v>
      </c>
      <c r="CF46" s="4">
        <v>0.37</v>
      </c>
      <c r="CG46" s="4">
        <v>0.33</v>
      </c>
      <c r="CH46" s="4">
        <v>0.21</v>
      </c>
      <c r="CI46" s="4"/>
      <c r="CJ46" s="4"/>
      <c r="CK46" s="4"/>
      <c r="CL46" s="4"/>
      <c r="CM46" s="4"/>
      <c r="CN46" s="1" t="s">
        <v>153</v>
      </c>
      <c r="CO46" s="1"/>
      <c r="CP46" s="1"/>
      <c r="DJ46" s="1"/>
      <c r="DK46" s="1"/>
      <c r="DL46" s="1"/>
      <c r="DM46" s="1"/>
      <c r="DN46" s="1"/>
      <c r="DO46" s="1"/>
      <c r="DP46" s="1"/>
      <c r="DQ46" s="1"/>
    </row>
    <row r="47" spans="1:121" x14ac:dyDescent="0.25">
      <c r="A47" s="1"/>
      <c r="B47" s="1" t="s">
        <v>189</v>
      </c>
      <c r="C47" s="3">
        <v>43005</v>
      </c>
      <c r="D47" s="1"/>
      <c r="E47" s="4"/>
      <c r="F47" s="4">
        <v>0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>
        <v>582.41999999999996</v>
      </c>
      <c r="CB47" s="4">
        <v>0.31</v>
      </c>
      <c r="CC47" s="4">
        <v>0.32</v>
      </c>
      <c r="CD47" s="4">
        <v>0.34</v>
      </c>
      <c r="CE47" s="4">
        <v>0.38</v>
      </c>
      <c r="CF47" s="4">
        <v>0.37</v>
      </c>
      <c r="CG47" s="4">
        <v>0.33</v>
      </c>
      <c r="CH47" s="4">
        <v>0.21</v>
      </c>
      <c r="CI47" s="4"/>
      <c r="CJ47" s="4"/>
      <c r="CK47" s="4"/>
      <c r="CL47" s="4"/>
      <c r="CM47" s="4"/>
      <c r="CN47" s="1" t="s">
        <v>153</v>
      </c>
      <c r="CO47" s="1"/>
      <c r="CP47" s="1"/>
      <c r="DJ47" s="1"/>
      <c r="DK47" s="1"/>
      <c r="DL47" s="1"/>
      <c r="DM47" s="1"/>
      <c r="DN47" s="1"/>
      <c r="DO47" s="1"/>
      <c r="DP47" s="1"/>
      <c r="DQ47" s="1"/>
    </row>
    <row r="48" spans="1:121" x14ac:dyDescent="0.25">
      <c r="A48" s="1"/>
      <c r="B48" s="1" t="s">
        <v>189</v>
      </c>
      <c r="C48" s="3">
        <v>43006</v>
      </c>
      <c r="D48" s="1"/>
      <c r="E48" s="4"/>
      <c r="F48" s="4">
        <v>0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>
        <f>AK48*AJ48</f>
        <v>3.5710898627120322</v>
      </c>
      <c r="AJ48">
        <v>123.550215155877</v>
      </c>
      <c r="AK48">
        <v>2.8903955029188501E-2</v>
      </c>
      <c r="AL48" s="4"/>
      <c r="AM48" s="4"/>
      <c r="AN48" s="4">
        <v>0</v>
      </c>
      <c r="AO48" s="4">
        <v>0</v>
      </c>
      <c r="AP48" s="4"/>
      <c r="AQ48" s="4"/>
      <c r="AR48" s="4">
        <v>0</v>
      </c>
      <c r="AS48" s="4">
        <v>0</v>
      </c>
      <c r="AT48" s="4">
        <v>0.79</v>
      </c>
      <c r="AU48" s="4"/>
      <c r="AV48" s="4">
        <v>0</v>
      </c>
      <c r="AW48" s="4">
        <v>0.38</v>
      </c>
      <c r="AX48" s="4">
        <v>0.05</v>
      </c>
      <c r="AY48" s="4">
        <v>4.5</v>
      </c>
      <c r="AZ48" s="4">
        <v>0.45</v>
      </c>
      <c r="BA48" s="4">
        <v>5.45</v>
      </c>
      <c r="BB48" s="4"/>
      <c r="BC48" s="4">
        <v>1.77</v>
      </c>
      <c r="BD48" s="4">
        <v>0.03</v>
      </c>
      <c r="BE48" s="4">
        <v>2.95</v>
      </c>
      <c r="BF48" s="4">
        <v>89.19</v>
      </c>
      <c r="BG48" s="4">
        <v>19845.27413387151</v>
      </c>
      <c r="BH48" s="4"/>
      <c r="BI48" s="4"/>
      <c r="BJ48" s="4">
        <v>0</v>
      </c>
      <c r="BK48" s="4">
        <v>0</v>
      </c>
      <c r="BL48" s="4"/>
      <c r="BM48" s="4"/>
      <c r="BN48" s="4"/>
      <c r="BO48" s="4"/>
      <c r="BP48" s="4"/>
      <c r="BQ48" s="4"/>
      <c r="BR48" s="4"/>
      <c r="BS48" s="4"/>
      <c r="BT48" s="4"/>
      <c r="BU48" s="4">
        <v>1.8599999999999998E-2</v>
      </c>
      <c r="BV48" s="4">
        <v>33.979999999999997</v>
      </c>
      <c r="BW48" s="4">
        <v>0.64</v>
      </c>
      <c r="BX48" s="4">
        <v>5.95</v>
      </c>
      <c r="BY48" s="4"/>
      <c r="BZ48" s="4"/>
      <c r="CA48" s="4">
        <v>580.33000000000004</v>
      </c>
      <c r="CB48" s="4">
        <v>0.3</v>
      </c>
      <c r="CC48" s="4">
        <v>0.32</v>
      </c>
      <c r="CD48" s="4">
        <v>0.33</v>
      </c>
      <c r="CE48" s="4">
        <v>0.38</v>
      </c>
      <c r="CF48" s="4">
        <v>0.37</v>
      </c>
      <c r="CG48" s="4">
        <v>0.33</v>
      </c>
      <c r="CH48" s="4">
        <v>0.21</v>
      </c>
      <c r="CI48" s="4"/>
      <c r="CJ48" s="4"/>
      <c r="CK48" s="4"/>
      <c r="CL48" s="4"/>
      <c r="CM48" s="4"/>
      <c r="CN48" s="1" t="s">
        <v>153</v>
      </c>
      <c r="CO48" s="1"/>
      <c r="CP48" s="1"/>
      <c r="CQ48">
        <v>3.3236577806684999</v>
      </c>
      <c r="CR48">
        <v>3.1467115171595199</v>
      </c>
      <c r="CS48">
        <v>13.047228031163099</v>
      </c>
      <c r="CT48">
        <v>25.028682907021999</v>
      </c>
      <c r="CU48">
        <v>1.1753530843581499</v>
      </c>
      <c r="CV48">
        <v>1.46478806905878</v>
      </c>
      <c r="CW48">
        <v>1.13963555773299</v>
      </c>
      <c r="CX48">
        <v>0.60323000707827401</v>
      </c>
      <c r="CY48">
        <v>0.64616680808109594</v>
      </c>
      <c r="CZ48">
        <v>0.57384900959159302</v>
      </c>
      <c r="DA48">
        <v>2.1483046963103498</v>
      </c>
      <c r="DB48">
        <v>1.6819234481007499</v>
      </c>
      <c r="DC48">
        <v>11.9075924734301</v>
      </c>
      <c r="DD48">
        <v>24.4254528999437</v>
      </c>
      <c r="DE48">
        <v>17.319282725520299</v>
      </c>
      <c r="DF48">
        <v>8.5309310500355107</v>
      </c>
      <c r="DG48">
        <v>71.616509829241707</v>
      </c>
      <c r="DH48">
        <v>66.013487293340802</v>
      </c>
      <c r="DI48">
        <v>5.6030225359008803</v>
      </c>
      <c r="DJ48" s="1"/>
      <c r="DK48" s="1"/>
      <c r="DL48" s="1"/>
      <c r="DM48" s="1"/>
      <c r="DN48" s="1"/>
      <c r="DO48" s="1"/>
      <c r="DP48" s="1"/>
      <c r="DQ48" s="1"/>
    </row>
    <row r="49" spans="1:121" x14ac:dyDescent="0.25">
      <c r="A49" s="1"/>
      <c r="B49" s="1" t="s">
        <v>189</v>
      </c>
      <c r="C49" s="3">
        <v>43007</v>
      </c>
      <c r="D49" s="1"/>
      <c r="E49" s="4"/>
      <c r="F49" s="4">
        <v>0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1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>
        <v>576.64</v>
      </c>
      <c r="CB49" s="4">
        <v>0.28999999999999998</v>
      </c>
      <c r="CC49" s="4">
        <v>0.31</v>
      </c>
      <c r="CD49" s="4">
        <v>0.33</v>
      </c>
      <c r="CE49" s="4">
        <v>0.38</v>
      </c>
      <c r="CF49" s="4">
        <v>0.38</v>
      </c>
      <c r="CG49" s="4">
        <v>0.33</v>
      </c>
      <c r="CH49" s="4">
        <v>0.21</v>
      </c>
      <c r="CI49" s="4"/>
      <c r="CJ49" s="4"/>
      <c r="CK49" s="4"/>
      <c r="CL49" s="4"/>
      <c r="CM49" s="4"/>
      <c r="CN49" s="1" t="s">
        <v>153</v>
      </c>
      <c r="CO49" s="1"/>
      <c r="CP49" s="1"/>
      <c r="DJ49" s="1"/>
      <c r="DK49" s="1"/>
      <c r="DL49" s="1"/>
      <c r="DM49" s="1"/>
      <c r="DN49" s="1"/>
      <c r="DO49" s="1"/>
      <c r="DP49" s="1"/>
      <c r="DQ49" s="1"/>
    </row>
    <row r="50" spans="1:121" x14ac:dyDescent="0.25">
      <c r="A50" s="1"/>
      <c r="B50" s="1" t="s">
        <v>189</v>
      </c>
      <c r="C50" s="3">
        <v>43008</v>
      </c>
      <c r="D50" s="1"/>
      <c r="E50" s="4"/>
      <c r="F50" s="4">
        <v>0</v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1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>
        <v>574.61</v>
      </c>
      <c r="CB50" s="4">
        <v>0.28000000000000003</v>
      </c>
      <c r="CC50" s="4">
        <v>0.31</v>
      </c>
      <c r="CD50" s="4">
        <v>0.33</v>
      </c>
      <c r="CE50" s="4">
        <v>0.38</v>
      </c>
      <c r="CF50" s="4">
        <v>0.38</v>
      </c>
      <c r="CG50" s="4">
        <v>0.33</v>
      </c>
      <c r="CH50" s="4">
        <v>0.21</v>
      </c>
      <c r="CI50" s="4"/>
      <c r="CJ50" s="4"/>
      <c r="CK50" s="4"/>
      <c r="CL50" s="4"/>
      <c r="CM50" s="4"/>
      <c r="CN50" s="1" t="s">
        <v>153</v>
      </c>
      <c r="CO50" s="1"/>
      <c r="CP50" s="1"/>
      <c r="DJ50" s="1"/>
      <c r="DK50" s="1"/>
      <c r="DL50" s="1"/>
      <c r="DM50" s="1"/>
      <c r="DN50" s="1"/>
      <c r="DO50" s="1"/>
      <c r="DP50" s="1"/>
      <c r="DQ50" s="1"/>
    </row>
    <row r="51" spans="1:121" x14ac:dyDescent="0.25">
      <c r="A51" s="1"/>
      <c r="B51" s="1" t="s">
        <v>189</v>
      </c>
      <c r="C51" s="3">
        <v>43009</v>
      </c>
      <c r="D51" s="1"/>
      <c r="E51" s="4"/>
      <c r="F51" s="4">
        <v>0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1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>
        <v>572.79</v>
      </c>
      <c r="CB51" s="4">
        <v>0.28000000000000003</v>
      </c>
      <c r="CC51" s="4">
        <v>0.3</v>
      </c>
      <c r="CD51" s="4">
        <v>0.32</v>
      </c>
      <c r="CE51" s="4">
        <v>0.37</v>
      </c>
      <c r="CF51" s="4">
        <v>0.38</v>
      </c>
      <c r="CG51" s="4">
        <v>0.33</v>
      </c>
      <c r="CH51" s="4">
        <v>0.21</v>
      </c>
      <c r="CI51" s="4"/>
      <c r="CJ51" s="4"/>
      <c r="CK51" s="4"/>
      <c r="CL51" s="4"/>
      <c r="CM51" s="4"/>
      <c r="CN51" s="1" t="s">
        <v>153</v>
      </c>
      <c r="CO51" s="1"/>
      <c r="CP51" s="1"/>
      <c r="DJ51" s="1"/>
      <c r="DK51" s="1"/>
      <c r="DL51" s="1"/>
      <c r="DM51" s="1"/>
      <c r="DN51" s="1"/>
      <c r="DO51" s="1"/>
      <c r="DP51" s="1"/>
      <c r="DQ51" s="1"/>
    </row>
    <row r="52" spans="1:121" x14ac:dyDescent="0.25">
      <c r="A52" s="1"/>
      <c r="B52" s="1" t="s">
        <v>189</v>
      </c>
      <c r="C52" s="3">
        <v>43010</v>
      </c>
      <c r="D52" s="1"/>
      <c r="E52" s="4"/>
      <c r="F52" s="4">
        <v>0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>
        <v>570.4</v>
      </c>
      <c r="CB52" s="4">
        <v>0.27</v>
      </c>
      <c r="CC52" s="4">
        <v>0.3</v>
      </c>
      <c r="CD52" s="4">
        <v>0.32</v>
      </c>
      <c r="CE52" s="4">
        <v>0.37</v>
      </c>
      <c r="CF52" s="4">
        <v>0.38</v>
      </c>
      <c r="CG52" s="4">
        <v>0.33</v>
      </c>
      <c r="CH52" s="4">
        <v>0.21</v>
      </c>
      <c r="CI52" s="4"/>
      <c r="CJ52" s="4"/>
      <c r="CK52" s="4"/>
      <c r="CL52" s="4"/>
      <c r="CM52" s="4"/>
      <c r="CN52" s="1" t="s">
        <v>153</v>
      </c>
      <c r="CO52" s="1"/>
      <c r="CP52" s="1"/>
      <c r="DJ52" s="1"/>
      <c r="DK52" s="1"/>
      <c r="DL52" s="1"/>
      <c r="DM52" s="1"/>
      <c r="DN52" s="1"/>
      <c r="DO52" s="1"/>
      <c r="DP52" s="1"/>
      <c r="DQ52" s="1"/>
    </row>
    <row r="53" spans="1:121" x14ac:dyDescent="0.25">
      <c r="A53" s="1"/>
      <c r="B53" s="1" t="s">
        <v>189</v>
      </c>
      <c r="C53" s="3">
        <v>43011</v>
      </c>
      <c r="D53" s="1"/>
      <c r="E53" s="4"/>
      <c r="F53" s="4">
        <v>0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>
        <v>566.77</v>
      </c>
      <c r="CB53" s="4">
        <v>0.26</v>
      </c>
      <c r="CC53" s="4">
        <v>0.28999999999999998</v>
      </c>
      <c r="CD53" s="4">
        <v>0.31</v>
      </c>
      <c r="CE53" s="4">
        <v>0.37</v>
      </c>
      <c r="CF53" s="4">
        <v>0.38</v>
      </c>
      <c r="CG53" s="4">
        <v>0.33</v>
      </c>
      <c r="CH53" s="4">
        <v>0.22</v>
      </c>
      <c r="CI53" s="4"/>
      <c r="CJ53" s="4"/>
      <c r="CK53" s="4"/>
      <c r="CL53" s="4"/>
      <c r="CM53" s="4"/>
      <c r="CN53" s="1" t="s">
        <v>153</v>
      </c>
      <c r="CO53" s="1"/>
      <c r="CP53" s="1"/>
      <c r="DJ53" s="1"/>
      <c r="DK53" s="1"/>
      <c r="DL53" s="1"/>
      <c r="DM53" s="1"/>
      <c r="DN53" s="1"/>
      <c r="DO53" s="1"/>
      <c r="DP53" s="1"/>
      <c r="DQ53" s="1"/>
    </row>
    <row r="54" spans="1:121" x14ac:dyDescent="0.25">
      <c r="A54" s="1"/>
      <c r="B54" s="1" t="s">
        <v>189</v>
      </c>
      <c r="C54" s="3">
        <v>43012</v>
      </c>
      <c r="D54" s="1"/>
      <c r="E54" s="4"/>
      <c r="F54" s="4">
        <v>0</v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>
        <v>0.73</v>
      </c>
      <c r="AU54" s="4"/>
      <c r="AV54" s="4"/>
      <c r="AW54" s="4"/>
      <c r="AX54" s="4">
        <v>0.25</v>
      </c>
      <c r="AY54" s="4">
        <v>4.95</v>
      </c>
      <c r="AZ54" s="4">
        <v>1.7</v>
      </c>
      <c r="BA54" s="4">
        <v>4.3499999999999996</v>
      </c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>
        <v>6.3</v>
      </c>
      <c r="BY54" s="4"/>
      <c r="BZ54" s="4"/>
      <c r="CA54" s="4">
        <v>564.01</v>
      </c>
      <c r="CB54" s="4">
        <v>0.26</v>
      </c>
      <c r="CC54" s="4">
        <v>0.28999999999999998</v>
      </c>
      <c r="CD54" s="4">
        <v>0.31</v>
      </c>
      <c r="CE54" s="4">
        <v>0.37</v>
      </c>
      <c r="CF54" s="4">
        <v>0.38</v>
      </c>
      <c r="CG54" s="4">
        <v>0.33</v>
      </c>
      <c r="CH54" s="4">
        <v>0.22</v>
      </c>
      <c r="CI54" s="4"/>
      <c r="CJ54" s="4"/>
      <c r="CK54" s="4"/>
      <c r="CL54" s="4"/>
      <c r="CM54" s="4"/>
      <c r="CN54" s="1" t="s">
        <v>153</v>
      </c>
      <c r="CO54" s="1"/>
      <c r="CP54" s="1"/>
      <c r="DJ54" s="1"/>
      <c r="DK54" s="1"/>
      <c r="DL54" s="1"/>
      <c r="DM54" s="1"/>
      <c r="DN54" s="1"/>
      <c r="DO54" s="1"/>
      <c r="DP54" s="1"/>
      <c r="DQ54" s="1"/>
    </row>
    <row r="55" spans="1:121" x14ac:dyDescent="0.25">
      <c r="A55" s="1"/>
      <c r="B55" s="1" t="s">
        <v>189</v>
      </c>
      <c r="C55" s="3">
        <v>43013</v>
      </c>
      <c r="D55" s="1"/>
      <c r="E55" s="4"/>
      <c r="F55" s="4">
        <v>0</v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>
        <v>560.99</v>
      </c>
      <c r="CB55" s="4">
        <v>0.25</v>
      </c>
      <c r="CC55" s="4">
        <v>0.28000000000000003</v>
      </c>
      <c r="CD55" s="4">
        <v>0.31</v>
      </c>
      <c r="CE55" s="4">
        <v>0.37</v>
      </c>
      <c r="CF55" s="4">
        <v>0.38</v>
      </c>
      <c r="CG55" s="4">
        <v>0.33</v>
      </c>
      <c r="CH55" s="4">
        <v>0.22</v>
      </c>
      <c r="CI55" s="4"/>
      <c r="CJ55" s="4"/>
      <c r="CK55" s="4"/>
      <c r="CL55" s="4"/>
      <c r="CM55" s="4"/>
      <c r="CN55" s="1" t="s">
        <v>153</v>
      </c>
      <c r="CO55" s="1"/>
      <c r="CP55" s="1"/>
      <c r="DJ55" s="1"/>
      <c r="DK55" s="1"/>
      <c r="DL55" s="1"/>
      <c r="DM55" s="1"/>
      <c r="DN55" s="1"/>
      <c r="DO55" s="1"/>
      <c r="DP55" s="1"/>
      <c r="DQ55" s="1"/>
    </row>
    <row r="56" spans="1:121" x14ac:dyDescent="0.25">
      <c r="A56" s="1"/>
      <c r="B56" s="1" t="s">
        <v>189</v>
      </c>
      <c r="C56" s="3">
        <v>43014</v>
      </c>
      <c r="D56" s="1"/>
      <c r="E56" s="4"/>
      <c r="F56" s="4">
        <v>0</v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>
        <v>558.78</v>
      </c>
      <c r="CB56" s="4">
        <v>0.25</v>
      </c>
      <c r="CC56" s="4">
        <v>0.28000000000000003</v>
      </c>
      <c r="CD56" s="4">
        <v>0.3</v>
      </c>
      <c r="CE56" s="4">
        <v>0.37</v>
      </c>
      <c r="CF56" s="4">
        <v>0.38</v>
      </c>
      <c r="CG56" s="4">
        <v>0.34</v>
      </c>
      <c r="CH56" s="4">
        <v>0.22</v>
      </c>
      <c r="CI56" s="4"/>
      <c r="CJ56" s="4"/>
      <c r="CK56" s="4"/>
      <c r="CL56" s="4"/>
      <c r="CM56" s="4"/>
      <c r="CN56" s="1" t="s">
        <v>153</v>
      </c>
      <c r="CO56" s="1"/>
      <c r="CP56" s="1"/>
      <c r="DJ56" s="1"/>
      <c r="DK56" s="1"/>
      <c r="DL56" s="1"/>
      <c r="DM56" s="1"/>
      <c r="DN56" s="1"/>
      <c r="DO56" s="1"/>
      <c r="DP56" s="1"/>
      <c r="DQ56" s="1"/>
    </row>
    <row r="57" spans="1:121" x14ac:dyDescent="0.25">
      <c r="A57" s="1"/>
      <c r="B57" s="1" t="s">
        <v>189</v>
      </c>
      <c r="C57" s="3">
        <v>43015</v>
      </c>
      <c r="D57" s="1"/>
      <c r="E57" s="4"/>
      <c r="F57" s="4">
        <v>0</v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>
        <v>563.15</v>
      </c>
      <c r="CB57" s="4">
        <v>0.28000000000000003</v>
      </c>
      <c r="CC57" s="4">
        <v>0.28000000000000003</v>
      </c>
      <c r="CD57" s="4">
        <v>0.3</v>
      </c>
      <c r="CE57" s="4">
        <v>0.37</v>
      </c>
      <c r="CF57" s="4">
        <v>0.37</v>
      </c>
      <c r="CG57" s="4">
        <v>0.34</v>
      </c>
      <c r="CH57" s="4">
        <v>0.22</v>
      </c>
      <c r="CI57" s="4"/>
      <c r="CJ57" s="4"/>
      <c r="CK57" s="4"/>
      <c r="CL57" s="4"/>
      <c r="CM57" s="4"/>
      <c r="CN57" s="1" t="s">
        <v>153</v>
      </c>
      <c r="CO57" s="1"/>
      <c r="CP57" s="1"/>
      <c r="DJ57" s="1"/>
      <c r="DK57" s="1"/>
      <c r="DL57" s="1"/>
      <c r="DM57" s="1"/>
      <c r="DN57" s="1"/>
      <c r="DO57" s="1"/>
      <c r="DP57" s="1"/>
      <c r="DQ57" s="1"/>
    </row>
    <row r="58" spans="1:121" x14ac:dyDescent="0.25">
      <c r="A58" s="1"/>
      <c r="B58" s="1" t="s">
        <v>189</v>
      </c>
      <c r="C58" s="3">
        <v>43016</v>
      </c>
      <c r="D58" s="1"/>
      <c r="E58" s="4"/>
      <c r="F58" s="4">
        <v>0</v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>
        <v>570.86</v>
      </c>
      <c r="CB58" s="4">
        <v>0.31</v>
      </c>
      <c r="CC58" s="4">
        <v>0.3</v>
      </c>
      <c r="CD58" s="4">
        <v>0.3</v>
      </c>
      <c r="CE58" s="4">
        <v>0.37</v>
      </c>
      <c r="CF58" s="4">
        <v>0.37</v>
      </c>
      <c r="CG58" s="4">
        <v>0.34</v>
      </c>
      <c r="CH58" s="4">
        <v>0.22</v>
      </c>
      <c r="CI58" s="4"/>
      <c r="CJ58" s="4"/>
      <c r="CK58" s="4"/>
      <c r="CL58" s="4"/>
      <c r="CM58" s="4"/>
      <c r="CN58" s="1" t="s">
        <v>153</v>
      </c>
      <c r="CO58" s="1"/>
      <c r="CP58" s="1"/>
      <c r="DJ58" s="1"/>
      <c r="DK58" s="1"/>
      <c r="DL58" s="1"/>
      <c r="DM58" s="1"/>
      <c r="DN58" s="1"/>
      <c r="DO58" s="1"/>
      <c r="DP58" s="1"/>
      <c r="DQ58" s="1"/>
    </row>
    <row r="59" spans="1:121" x14ac:dyDescent="0.25">
      <c r="A59" s="1"/>
      <c r="B59" s="1" t="s">
        <v>189</v>
      </c>
      <c r="C59" s="3">
        <v>43017</v>
      </c>
      <c r="D59" s="1"/>
      <c r="E59" s="4"/>
      <c r="F59" s="4">
        <v>0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>
        <v>575.1</v>
      </c>
      <c r="CB59" s="4">
        <v>0.32</v>
      </c>
      <c r="CC59" s="4">
        <v>0.31</v>
      </c>
      <c r="CD59" s="4">
        <v>0.3</v>
      </c>
      <c r="CE59" s="4">
        <v>0.37</v>
      </c>
      <c r="CF59" s="4">
        <v>0.37</v>
      </c>
      <c r="CG59" s="4">
        <v>0.34</v>
      </c>
      <c r="CH59" s="4">
        <v>0.22</v>
      </c>
      <c r="CI59" s="4"/>
      <c r="CJ59" s="4"/>
      <c r="CK59" s="4"/>
      <c r="CL59" s="4"/>
      <c r="CM59" s="4"/>
      <c r="CN59" s="1" t="s">
        <v>153</v>
      </c>
      <c r="CO59" s="1"/>
      <c r="CP59" s="1"/>
      <c r="DJ59" s="1"/>
      <c r="DK59" s="1"/>
      <c r="DL59" s="1"/>
      <c r="DM59" s="1"/>
      <c r="DN59" s="1"/>
      <c r="DO59" s="1"/>
      <c r="DP59" s="1"/>
      <c r="DQ59" s="1"/>
    </row>
    <row r="60" spans="1:121" x14ac:dyDescent="0.25">
      <c r="A60" s="1"/>
      <c r="B60" s="1" t="s">
        <v>189</v>
      </c>
      <c r="C60" s="3">
        <v>43018</v>
      </c>
      <c r="D60" s="1"/>
      <c r="E60" s="4"/>
      <c r="F60" s="4">
        <v>0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>
        <v>575.72</v>
      </c>
      <c r="CB60" s="4">
        <v>0.32</v>
      </c>
      <c r="CC60" s="4">
        <v>0.31</v>
      </c>
      <c r="CD60" s="4">
        <v>0.31</v>
      </c>
      <c r="CE60" s="4">
        <v>0.37</v>
      </c>
      <c r="CF60" s="4">
        <v>0.37</v>
      </c>
      <c r="CG60" s="4">
        <v>0.34</v>
      </c>
      <c r="CH60" s="4">
        <v>0.22</v>
      </c>
      <c r="CI60" s="4"/>
      <c r="CJ60" s="4"/>
      <c r="CK60" s="4"/>
      <c r="CL60" s="4"/>
      <c r="CM60" s="4"/>
      <c r="CN60" s="1" t="s">
        <v>153</v>
      </c>
      <c r="CO60" s="1"/>
      <c r="CP60" s="1"/>
      <c r="DJ60" s="1"/>
      <c r="DK60" s="1"/>
      <c r="DL60" s="1"/>
      <c r="DM60" s="1"/>
      <c r="DN60" s="1"/>
      <c r="DO60" s="1"/>
      <c r="DP60" s="1"/>
      <c r="DQ60" s="1"/>
    </row>
    <row r="61" spans="1:121" x14ac:dyDescent="0.25">
      <c r="A61" s="1"/>
      <c r="B61" s="1" t="s">
        <v>189</v>
      </c>
      <c r="C61" s="3">
        <v>43019</v>
      </c>
      <c r="D61" s="1"/>
      <c r="E61" s="4"/>
      <c r="F61" s="4">
        <v>0</v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>
        <v>577.36</v>
      </c>
      <c r="CB61" s="4">
        <v>0.32</v>
      </c>
      <c r="CC61" s="4">
        <v>0.32</v>
      </c>
      <c r="CD61" s="4">
        <v>0.31</v>
      </c>
      <c r="CE61" s="4">
        <v>0.37</v>
      </c>
      <c r="CF61" s="4">
        <v>0.37</v>
      </c>
      <c r="CG61" s="4">
        <v>0.34</v>
      </c>
      <c r="CH61" s="4">
        <v>0.22</v>
      </c>
      <c r="CI61" s="4"/>
      <c r="CJ61" s="4"/>
      <c r="CK61" s="4"/>
      <c r="CL61" s="4"/>
      <c r="CM61" s="4"/>
      <c r="CN61" s="1" t="s">
        <v>153</v>
      </c>
      <c r="CO61" s="1"/>
      <c r="CP61" s="1"/>
      <c r="DJ61" s="1"/>
      <c r="DK61" s="1"/>
      <c r="DL61" s="1"/>
      <c r="DM61" s="1"/>
      <c r="DN61" s="1"/>
      <c r="DO61" s="1"/>
      <c r="DP61" s="1"/>
      <c r="DQ61" s="1"/>
    </row>
    <row r="62" spans="1:121" x14ac:dyDescent="0.25">
      <c r="A62" s="1"/>
      <c r="B62" s="1" t="s">
        <v>189</v>
      </c>
      <c r="C62" s="3">
        <v>43020</v>
      </c>
      <c r="D62" s="1"/>
      <c r="E62" s="4"/>
      <c r="F62" s="4">
        <v>0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>
        <v>576.39</v>
      </c>
      <c r="CB62" s="4">
        <v>0.31</v>
      </c>
      <c r="CC62" s="4">
        <v>0.31</v>
      </c>
      <c r="CD62" s="4">
        <v>0.31</v>
      </c>
      <c r="CE62" s="4">
        <v>0.37</v>
      </c>
      <c r="CF62" s="4">
        <v>0.37</v>
      </c>
      <c r="CG62" s="4">
        <v>0.34</v>
      </c>
      <c r="CH62" s="4">
        <v>0.22</v>
      </c>
      <c r="CI62" s="4"/>
      <c r="CJ62" s="4"/>
      <c r="CK62" s="4"/>
      <c r="CL62" s="4"/>
      <c r="CM62" s="4"/>
      <c r="CN62" s="1" t="s">
        <v>153</v>
      </c>
      <c r="CO62" s="1"/>
      <c r="CP62" s="1"/>
      <c r="DJ62" s="1"/>
      <c r="DK62" s="1"/>
      <c r="DL62" s="1"/>
      <c r="DM62" s="1"/>
      <c r="DN62" s="1"/>
      <c r="DO62" s="1"/>
      <c r="DP62" s="1"/>
      <c r="DQ62" s="1"/>
    </row>
    <row r="63" spans="1:121" x14ac:dyDescent="0.25">
      <c r="A63" s="1"/>
      <c r="B63" s="1" t="s">
        <v>189</v>
      </c>
      <c r="C63" s="3">
        <v>43021</v>
      </c>
      <c r="D63" s="1"/>
      <c r="E63" s="4"/>
      <c r="F63" s="4">
        <v>0</v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>
        <v>0.8</v>
      </c>
      <c r="AU63" s="4"/>
      <c r="AV63" s="4"/>
      <c r="AW63" s="4"/>
      <c r="AX63" s="4">
        <v>1.75</v>
      </c>
      <c r="AY63" s="4">
        <v>5.35</v>
      </c>
      <c r="AZ63" s="4">
        <v>1.4</v>
      </c>
      <c r="BA63" s="4">
        <v>3.85</v>
      </c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>
        <v>7</v>
      </c>
      <c r="BY63" s="4"/>
      <c r="BZ63" s="4"/>
      <c r="CA63" s="4">
        <v>573.80999999999995</v>
      </c>
      <c r="CB63" s="4">
        <v>0.3</v>
      </c>
      <c r="CC63" s="4">
        <v>0.31</v>
      </c>
      <c r="CD63" s="4">
        <v>0.31</v>
      </c>
      <c r="CE63" s="4">
        <v>0.37</v>
      </c>
      <c r="CF63" s="4">
        <v>0.37</v>
      </c>
      <c r="CG63" s="4">
        <v>0.34</v>
      </c>
      <c r="CH63" s="4">
        <v>0.22</v>
      </c>
      <c r="CI63" s="4"/>
      <c r="CJ63" s="4"/>
      <c r="CK63" s="4"/>
      <c r="CL63" s="4"/>
      <c r="CM63" s="4"/>
      <c r="CN63" s="1" t="s">
        <v>153</v>
      </c>
      <c r="CO63" s="1"/>
      <c r="CP63" s="1"/>
      <c r="DJ63" s="1"/>
      <c r="DK63" s="1"/>
      <c r="DL63" s="1"/>
      <c r="DM63" s="1"/>
      <c r="DN63" s="1"/>
      <c r="DO63" s="1"/>
      <c r="DP63" s="1"/>
      <c r="DQ63" s="1"/>
    </row>
    <row r="64" spans="1:121" x14ac:dyDescent="0.25">
      <c r="A64" s="1"/>
      <c r="B64" s="1" t="s">
        <v>189</v>
      </c>
      <c r="C64" s="3">
        <v>43022</v>
      </c>
      <c r="D64" s="1"/>
      <c r="E64" s="4"/>
      <c r="F64" s="4"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>
        <v>572.53</v>
      </c>
      <c r="CB64" s="4">
        <v>0.28999999999999998</v>
      </c>
      <c r="CC64" s="4">
        <v>0.3</v>
      </c>
      <c r="CD64" s="4">
        <v>0.31</v>
      </c>
      <c r="CE64" s="4">
        <v>0.37</v>
      </c>
      <c r="CF64" s="4">
        <v>0.37</v>
      </c>
      <c r="CG64" s="4">
        <v>0.34</v>
      </c>
      <c r="CH64" s="4">
        <v>0.22</v>
      </c>
      <c r="CI64" s="4"/>
      <c r="CJ64" s="4"/>
      <c r="CK64" s="4"/>
      <c r="CL64" s="4"/>
      <c r="CM64" s="4"/>
      <c r="CN64" s="1" t="s">
        <v>153</v>
      </c>
      <c r="CO64" s="1"/>
      <c r="CP64" s="1"/>
      <c r="DJ64" s="1"/>
      <c r="DK64" s="1"/>
      <c r="DL64" s="1"/>
      <c r="DM64" s="1"/>
      <c r="DN64" s="1"/>
      <c r="DO64" s="1"/>
      <c r="DP64" s="1"/>
      <c r="DQ64" s="1"/>
    </row>
    <row r="65" spans="1:121" x14ac:dyDescent="0.25">
      <c r="A65" s="1"/>
      <c r="B65" s="1" t="s">
        <v>189</v>
      </c>
      <c r="C65" s="3">
        <v>43023</v>
      </c>
      <c r="D65" s="1"/>
      <c r="E65" s="4"/>
      <c r="F65" s="4"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>
        <v>571.92999999999995</v>
      </c>
      <c r="CB65" s="4">
        <v>0.28999999999999998</v>
      </c>
      <c r="CC65" s="4">
        <v>0.3</v>
      </c>
      <c r="CD65" s="4">
        <v>0.3</v>
      </c>
      <c r="CE65" s="4">
        <v>0.37</v>
      </c>
      <c r="CF65" s="4">
        <v>0.38</v>
      </c>
      <c r="CG65" s="4">
        <v>0.34</v>
      </c>
      <c r="CH65" s="4">
        <v>0.22</v>
      </c>
      <c r="CI65" s="4"/>
      <c r="CJ65" s="4"/>
      <c r="CK65" s="4"/>
      <c r="CL65" s="4"/>
      <c r="CM65" s="4"/>
      <c r="CN65" s="1" t="s">
        <v>153</v>
      </c>
      <c r="CO65" s="1"/>
      <c r="CP65" s="1"/>
      <c r="DJ65" s="1"/>
      <c r="DK65" s="1"/>
      <c r="DL65" s="1"/>
      <c r="DM65" s="1"/>
      <c r="DN65" s="1"/>
      <c r="DO65" s="1"/>
      <c r="DP65" s="1"/>
      <c r="DQ65" s="1"/>
    </row>
    <row r="66" spans="1:121" x14ac:dyDescent="0.25">
      <c r="A66" s="1"/>
      <c r="B66" s="1" t="s">
        <v>189</v>
      </c>
      <c r="C66" s="3">
        <v>43024</v>
      </c>
      <c r="D66" s="1"/>
      <c r="E66" s="4"/>
      <c r="F66" s="4"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>
        <v>571.16</v>
      </c>
      <c r="CB66" s="4">
        <v>0.28999999999999998</v>
      </c>
      <c r="CC66" s="4">
        <v>0.3</v>
      </c>
      <c r="CD66" s="4">
        <v>0.3</v>
      </c>
      <c r="CE66" s="4">
        <v>0.37</v>
      </c>
      <c r="CF66" s="4">
        <v>0.38</v>
      </c>
      <c r="CG66" s="4">
        <v>0.34</v>
      </c>
      <c r="CH66" s="4">
        <v>0.22</v>
      </c>
      <c r="CI66" s="4"/>
      <c r="CJ66" s="4"/>
      <c r="CK66" s="4"/>
      <c r="CL66" s="4"/>
      <c r="CM66" s="4"/>
      <c r="CN66" s="1" t="s">
        <v>153</v>
      </c>
      <c r="CO66" s="1"/>
      <c r="CP66" s="1"/>
      <c r="DJ66" s="1"/>
      <c r="DK66" s="1"/>
      <c r="DL66" s="1"/>
      <c r="DM66" s="1"/>
      <c r="DN66" s="1"/>
      <c r="DO66" s="1"/>
      <c r="DP66" s="1"/>
      <c r="DQ66" s="1"/>
    </row>
    <row r="67" spans="1:121" x14ac:dyDescent="0.25">
      <c r="A67" s="1"/>
      <c r="B67" s="1" t="s">
        <v>189</v>
      </c>
      <c r="C67" s="3">
        <v>43025</v>
      </c>
      <c r="D67" s="1"/>
      <c r="E67" s="4"/>
      <c r="F67" s="4"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>
        <v>568.77</v>
      </c>
      <c r="CB67" s="4">
        <v>0.28000000000000003</v>
      </c>
      <c r="CC67" s="4">
        <v>0.3</v>
      </c>
      <c r="CD67" s="4">
        <v>0.3</v>
      </c>
      <c r="CE67" s="4">
        <v>0.37</v>
      </c>
      <c r="CF67" s="4">
        <v>0.38</v>
      </c>
      <c r="CG67" s="4">
        <v>0.34</v>
      </c>
      <c r="CH67" s="4">
        <v>0.22</v>
      </c>
      <c r="CI67" s="4"/>
      <c r="CJ67" s="4"/>
      <c r="CK67" s="4"/>
      <c r="CL67" s="4"/>
      <c r="CM67" s="4"/>
      <c r="CN67" s="1" t="s">
        <v>153</v>
      </c>
      <c r="CO67" s="1"/>
      <c r="CP67" s="1"/>
      <c r="DJ67" s="1"/>
      <c r="DK67" s="1"/>
      <c r="DL67" s="1"/>
      <c r="DM67" s="1"/>
      <c r="DN67" s="1"/>
      <c r="DO67" s="1"/>
      <c r="DP67" s="1"/>
      <c r="DQ67" s="1"/>
    </row>
    <row r="68" spans="1:121" x14ac:dyDescent="0.25">
      <c r="A68" s="1"/>
      <c r="B68" s="1" t="s">
        <v>189</v>
      </c>
      <c r="C68" s="3">
        <v>43026</v>
      </c>
      <c r="D68" s="1"/>
      <c r="E68" s="4"/>
      <c r="F68" s="4"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>
        <v>566.79</v>
      </c>
      <c r="CB68" s="4">
        <v>0.27</v>
      </c>
      <c r="CC68" s="4">
        <v>0.28999999999999998</v>
      </c>
      <c r="CD68" s="4">
        <v>0.3</v>
      </c>
      <c r="CE68" s="4">
        <v>0.37</v>
      </c>
      <c r="CF68" s="4">
        <v>0.38</v>
      </c>
      <c r="CG68" s="4">
        <v>0.34</v>
      </c>
      <c r="CH68" s="4">
        <v>0.22</v>
      </c>
      <c r="CI68" s="4"/>
      <c r="CJ68" s="4"/>
      <c r="CK68" s="4"/>
      <c r="CL68" s="4"/>
      <c r="CM68" s="4"/>
      <c r="CN68" s="1" t="s">
        <v>153</v>
      </c>
      <c r="CO68" s="1"/>
      <c r="CP68" s="1"/>
      <c r="DJ68" s="1"/>
      <c r="DK68" s="1"/>
      <c r="DL68" s="1"/>
      <c r="DM68" s="1"/>
      <c r="DN68" s="1"/>
      <c r="DO68" s="1"/>
      <c r="DP68" s="1"/>
      <c r="DQ68" s="1"/>
    </row>
    <row r="69" spans="1:121" x14ac:dyDescent="0.25">
      <c r="A69" s="1"/>
      <c r="B69" s="1" t="s">
        <v>189</v>
      </c>
      <c r="C69" s="3">
        <v>43027</v>
      </c>
      <c r="D69" s="1"/>
      <c r="E69" s="4"/>
      <c r="F69" s="4"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>
        <v>0.75</v>
      </c>
      <c r="AU69" s="4"/>
      <c r="AV69" s="4"/>
      <c r="AW69" s="4"/>
      <c r="AX69" s="4">
        <v>2.4</v>
      </c>
      <c r="AY69" s="4">
        <v>5.95</v>
      </c>
      <c r="AZ69" s="4">
        <v>1.1000000000000001</v>
      </c>
      <c r="BA69" s="4">
        <v>3.95</v>
      </c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>
        <v>7.45</v>
      </c>
      <c r="BY69" s="4"/>
      <c r="BZ69" s="4"/>
      <c r="CA69" s="4">
        <v>563.77</v>
      </c>
      <c r="CB69" s="4">
        <v>0.27</v>
      </c>
      <c r="CC69" s="4">
        <v>0.28999999999999998</v>
      </c>
      <c r="CD69" s="4">
        <v>0.28999999999999998</v>
      </c>
      <c r="CE69" s="4">
        <v>0.37</v>
      </c>
      <c r="CF69" s="4">
        <v>0.38</v>
      </c>
      <c r="CG69" s="4">
        <v>0.34</v>
      </c>
      <c r="CH69" s="4">
        <v>0.23</v>
      </c>
      <c r="CI69" s="4"/>
      <c r="CJ69" s="4"/>
      <c r="CK69" s="4"/>
      <c r="CL69" s="4"/>
      <c r="CM69" s="4"/>
      <c r="CN69" s="1" t="s">
        <v>153</v>
      </c>
      <c r="CO69" s="1"/>
      <c r="CP69" s="1"/>
      <c r="DJ69" s="1"/>
      <c r="DK69" s="1"/>
      <c r="DL69" s="1"/>
      <c r="DM69" s="1"/>
      <c r="DN69" s="1"/>
      <c r="DO69" s="1"/>
      <c r="DP69" s="1"/>
      <c r="DQ69" s="1"/>
    </row>
    <row r="70" spans="1:121" x14ac:dyDescent="0.25">
      <c r="A70" s="1"/>
      <c r="B70" s="1" t="s">
        <v>189</v>
      </c>
      <c r="C70" s="3">
        <v>43028</v>
      </c>
      <c r="D70" s="1"/>
      <c r="E70" s="4"/>
      <c r="F70" s="4"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>
        <v>561.19000000000005</v>
      </c>
      <c r="CB70" s="4">
        <v>0.26</v>
      </c>
      <c r="CC70" s="4">
        <v>0.28000000000000003</v>
      </c>
      <c r="CD70" s="4">
        <v>0.28999999999999998</v>
      </c>
      <c r="CE70" s="4">
        <v>0.37</v>
      </c>
      <c r="CF70" s="4">
        <v>0.38</v>
      </c>
      <c r="CG70" s="4">
        <v>0.34</v>
      </c>
      <c r="CH70" s="4">
        <v>0.23</v>
      </c>
      <c r="CI70" s="4"/>
      <c r="CJ70" s="4"/>
      <c r="CK70" s="4"/>
      <c r="CL70" s="4"/>
      <c r="CM70" s="4"/>
      <c r="CN70" s="1" t="s">
        <v>153</v>
      </c>
      <c r="CO70" s="1"/>
      <c r="CP70" s="1"/>
      <c r="DJ70" s="1"/>
      <c r="DK70" s="1"/>
      <c r="DL70" s="1"/>
      <c r="DM70" s="1"/>
      <c r="DN70" s="1"/>
      <c r="DO70" s="1"/>
      <c r="DP70" s="1"/>
      <c r="DQ70" s="1"/>
    </row>
    <row r="71" spans="1:121" x14ac:dyDescent="0.25">
      <c r="A71" s="1"/>
      <c r="B71" s="1" t="s">
        <v>189</v>
      </c>
      <c r="C71" s="3">
        <v>43029</v>
      </c>
      <c r="D71" s="1"/>
      <c r="E71" s="4"/>
      <c r="F71" s="4"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>
        <v>558.71</v>
      </c>
      <c r="CB71" s="4">
        <v>0.25</v>
      </c>
      <c r="CC71" s="4">
        <v>0.28000000000000003</v>
      </c>
      <c r="CD71" s="4">
        <v>0.28999999999999998</v>
      </c>
      <c r="CE71" s="4">
        <v>0.37</v>
      </c>
      <c r="CF71" s="4">
        <v>0.37</v>
      </c>
      <c r="CG71" s="4">
        <v>0.34</v>
      </c>
      <c r="CH71" s="4">
        <v>0.23</v>
      </c>
      <c r="CI71" s="4"/>
      <c r="CJ71" s="4"/>
      <c r="CK71" s="4"/>
      <c r="CL71" s="4"/>
      <c r="CM71" s="4"/>
      <c r="CN71" s="1" t="s">
        <v>153</v>
      </c>
      <c r="CO71" s="1"/>
      <c r="CP71" s="1"/>
      <c r="DJ71" s="1"/>
      <c r="DK71" s="1"/>
      <c r="DL71" s="1"/>
      <c r="DM71" s="1"/>
      <c r="DN71" s="1"/>
      <c r="DO71" s="1"/>
      <c r="DP71" s="1"/>
      <c r="DQ71" s="1"/>
    </row>
    <row r="72" spans="1:121" x14ac:dyDescent="0.25">
      <c r="A72" s="1"/>
      <c r="B72" s="1" t="s">
        <v>189</v>
      </c>
      <c r="C72" s="3">
        <v>43030</v>
      </c>
      <c r="D72" s="1"/>
      <c r="E72" s="4"/>
      <c r="F72" s="4"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>
        <v>555.37</v>
      </c>
      <c r="CB72" s="4">
        <v>0.24</v>
      </c>
      <c r="CC72" s="4">
        <v>0.28000000000000003</v>
      </c>
      <c r="CD72" s="4">
        <v>0.28000000000000003</v>
      </c>
      <c r="CE72" s="4">
        <v>0.36</v>
      </c>
      <c r="CF72" s="4">
        <v>0.37</v>
      </c>
      <c r="CG72" s="4">
        <v>0.34</v>
      </c>
      <c r="CH72" s="4">
        <v>0.23</v>
      </c>
      <c r="CI72" s="4"/>
      <c r="CJ72" s="4"/>
      <c r="CK72" s="4"/>
      <c r="CL72" s="4"/>
      <c r="CM72" s="4"/>
      <c r="CN72" s="1" t="s">
        <v>153</v>
      </c>
      <c r="CO72" s="1"/>
      <c r="CP72" s="1"/>
      <c r="DJ72" s="1"/>
      <c r="DK72" s="1"/>
      <c r="DL72" s="1"/>
      <c r="DM72" s="1"/>
      <c r="DN72" s="1"/>
      <c r="DO72" s="1"/>
      <c r="DP72" s="1"/>
      <c r="DQ72" s="1"/>
    </row>
    <row r="73" spans="1:121" x14ac:dyDescent="0.25">
      <c r="A73" s="1"/>
      <c r="B73" s="1" t="s">
        <v>189</v>
      </c>
      <c r="C73" s="3">
        <v>43031</v>
      </c>
      <c r="D73" s="1"/>
      <c r="E73" s="4"/>
      <c r="F73" s="4"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>
        <v>552.26</v>
      </c>
      <c r="CB73" s="4">
        <v>0.24</v>
      </c>
      <c r="CC73" s="4">
        <v>0.27</v>
      </c>
      <c r="CD73" s="4">
        <v>0.28000000000000003</v>
      </c>
      <c r="CE73" s="4">
        <v>0.36</v>
      </c>
      <c r="CF73" s="4">
        <v>0.37</v>
      </c>
      <c r="CG73" s="4">
        <v>0.34</v>
      </c>
      <c r="CH73" s="4">
        <v>0.23</v>
      </c>
      <c r="CI73" s="4"/>
      <c r="CJ73" s="4"/>
      <c r="CK73" s="4"/>
      <c r="CL73" s="4"/>
      <c r="CM73" s="4"/>
      <c r="CN73" s="1" t="s">
        <v>153</v>
      </c>
      <c r="CO73" s="1"/>
      <c r="CP73" s="1"/>
      <c r="DJ73" s="1"/>
      <c r="DK73" s="1"/>
      <c r="DL73" s="1"/>
      <c r="DM73" s="1"/>
      <c r="DN73" s="1"/>
      <c r="DO73" s="1"/>
      <c r="DP73" s="1"/>
      <c r="DQ73" s="1"/>
    </row>
    <row r="74" spans="1:121" x14ac:dyDescent="0.25">
      <c r="A74" s="1"/>
      <c r="B74" s="1" t="s">
        <v>189</v>
      </c>
      <c r="C74" s="3">
        <v>43032</v>
      </c>
      <c r="D74" s="1"/>
      <c r="E74" s="4"/>
      <c r="F74" s="4"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>
        <v>548.69000000000005</v>
      </c>
      <c r="CB74" s="4">
        <v>0.23</v>
      </c>
      <c r="CC74" s="4">
        <v>0.26</v>
      </c>
      <c r="CD74" s="4">
        <v>0.28000000000000003</v>
      </c>
      <c r="CE74" s="4">
        <v>0.36</v>
      </c>
      <c r="CF74" s="4">
        <v>0.37</v>
      </c>
      <c r="CG74" s="4">
        <v>0.34</v>
      </c>
      <c r="CH74" s="4">
        <v>0.23</v>
      </c>
      <c r="CI74" s="4"/>
      <c r="CJ74" s="4"/>
      <c r="CK74" s="4"/>
      <c r="CL74" s="4"/>
      <c r="CM74" s="4"/>
      <c r="CN74" s="1" t="s">
        <v>153</v>
      </c>
      <c r="CO74" s="1"/>
      <c r="CP74" s="1"/>
      <c r="DJ74" s="1"/>
      <c r="DK74" s="1"/>
      <c r="DL74" s="1"/>
      <c r="DM74" s="1"/>
      <c r="DN74" s="1"/>
      <c r="DO74" s="1"/>
      <c r="DP74" s="1"/>
      <c r="DQ74" s="1"/>
    </row>
    <row r="75" spans="1:121" x14ac:dyDescent="0.25">
      <c r="A75" s="1"/>
      <c r="B75" s="1" t="s">
        <v>189</v>
      </c>
      <c r="C75" s="3">
        <v>43033</v>
      </c>
      <c r="D75" s="1"/>
      <c r="E75" s="4"/>
      <c r="F75" s="4"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>
        <v>545.65</v>
      </c>
      <c r="CB75" s="4">
        <v>0.23</v>
      </c>
      <c r="CC75" s="4">
        <v>0.26</v>
      </c>
      <c r="CD75" s="4">
        <v>0.27</v>
      </c>
      <c r="CE75" s="4">
        <v>0.36</v>
      </c>
      <c r="CF75" s="4">
        <v>0.37</v>
      </c>
      <c r="CG75" s="4">
        <v>0.34</v>
      </c>
      <c r="CH75" s="4">
        <v>0.23</v>
      </c>
      <c r="CI75" s="4"/>
      <c r="CJ75" s="4"/>
      <c r="CK75" s="4"/>
      <c r="CL75" s="4"/>
      <c r="CM75" s="4"/>
      <c r="CN75" s="1" t="s">
        <v>153</v>
      </c>
      <c r="CO75" s="1"/>
      <c r="CP75" s="1"/>
      <c r="DJ75" s="1"/>
      <c r="DK75" s="1"/>
      <c r="DL75" s="1"/>
      <c r="DM75" s="1"/>
      <c r="DN75" s="1"/>
      <c r="DO75" s="1"/>
      <c r="DP75" s="1"/>
      <c r="DQ75" s="1"/>
    </row>
    <row r="76" spans="1:121" x14ac:dyDescent="0.25">
      <c r="A76" s="1"/>
      <c r="B76" s="1" t="s">
        <v>189</v>
      </c>
      <c r="C76" s="3">
        <v>43034</v>
      </c>
      <c r="D76" s="1"/>
      <c r="E76" s="4"/>
      <c r="F76" s="4"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>
        <v>542.92999999999995</v>
      </c>
      <c r="CB76" s="4">
        <v>0.22</v>
      </c>
      <c r="CC76" s="4">
        <v>0.26</v>
      </c>
      <c r="CD76" s="4">
        <v>0.27</v>
      </c>
      <c r="CE76" s="4">
        <v>0.36</v>
      </c>
      <c r="CF76" s="4">
        <v>0.37</v>
      </c>
      <c r="CG76" s="4">
        <v>0.34</v>
      </c>
      <c r="CH76" s="4">
        <v>0.23</v>
      </c>
      <c r="CI76" s="4"/>
      <c r="CJ76" s="4"/>
      <c r="CK76" s="4"/>
      <c r="CL76" s="4"/>
      <c r="CM76" s="4"/>
      <c r="CN76" s="1" t="s">
        <v>153</v>
      </c>
      <c r="CO76" s="1"/>
      <c r="CP76" s="1"/>
      <c r="DJ76" s="1"/>
      <c r="DK76" s="1"/>
      <c r="DL76" s="1"/>
      <c r="DM76" s="1"/>
      <c r="DN76" s="1"/>
      <c r="DO76" s="1"/>
      <c r="DP76" s="1"/>
      <c r="DQ76" s="1"/>
    </row>
    <row r="77" spans="1:121" x14ac:dyDescent="0.25">
      <c r="A77" s="1"/>
      <c r="B77" s="1" t="s">
        <v>189</v>
      </c>
      <c r="C77" s="3">
        <v>43035</v>
      </c>
      <c r="D77" s="1"/>
      <c r="E77" s="4"/>
      <c r="F77" s="4"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>
        <v>0.85</v>
      </c>
      <c r="AU77" s="4"/>
      <c r="AV77" s="4"/>
      <c r="AW77" s="4"/>
      <c r="AX77" s="4">
        <v>3.05</v>
      </c>
      <c r="AY77" s="4">
        <v>6.8</v>
      </c>
      <c r="AZ77" s="4">
        <v>0.9</v>
      </c>
      <c r="BA77" s="4">
        <v>4.25</v>
      </c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>
        <v>8.1999999999999993</v>
      </c>
      <c r="BY77" s="4"/>
      <c r="BZ77" s="4"/>
      <c r="CA77" s="4">
        <v>539.82000000000005</v>
      </c>
      <c r="CB77" s="4">
        <v>0.22</v>
      </c>
      <c r="CC77" s="4">
        <v>0.25</v>
      </c>
      <c r="CD77" s="4">
        <v>0.26</v>
      </c>
      <c r="CE77" s="4">
        <v>0.36</v>
      </c>
      <c r="CF77" s="4">
        <v>0.37</v>
      </c>
      <c r="CG77" s="4">
        <v>0.34</v>
      </c>
      <c r="CH77" s="4">
        <v>0.23</v>
      </c>
      <c r="CI77" s="4"/>
      <c r="CJ77" s="4"/>
      <c r="CK77" s="4"/>
      <c r="CL77" s="4"/>
      <c r="CM77" s="4"/>
      <c r="CN77" s="1" t="s">
        <v>153</v>
      </c>
      <c r="CO77" s="1"/>
      <c r="CP77" s="1"/>
      <c r="DJ77" s="1"/>
      <c r="DK77" s="1"/>
      <c r="DL77" s="1"/>
      <c r="DM77" s="1"/>
      <c r="DN77" s="1"/>
      <c r="DO77" s="1"/>
      <c r="DP77" s="1"/>
      <c r="DQ77" s="1"/>
    </row>
    <row r="78" spans="1:121" x14ac:dyDescent="0.25">
      <c r="A78" s="1"/>
      <c r="B78" s="1" t="s">
        <v>189</v>
      </c>
      <c r="C78" s="3">
        <v>43036</v>
      </c>
      <c r="D78" s="1"/>
      <c r="E78" s="4"/>
      <c r="F78" s="4"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>
        <v>536.08000000000004</v>
      </c>
      <c r="CB78" s="4">
        <v>0.21</v>
      </c>
      <c r="CC78" s="4">
        <v>0.25</v>
      </c>
      <c r="CD78" s="4">
        <v>0.26</v>
      </c>
      <c r="CE78" s="4">
        <v>0.36</v>
      </c>
      <c r="CF78" s="4">
        <v>0.37</v>
      </c>
      <c r="CG78" s="4">
        <v>0.34</v>
      </c>
      <c r="CH78" s="4">
        <v>0.23</v>
      </c>
      <c r="CI78" s="4"/>
      <c r="CJ78" s="4"/>
      <c r="CK78" s="4"/>
      <c r="CL78" s="4"/>
      <c r="CM78" s="4"/>
      <c r="CN78" s="1" t="s">
        <v>153</v>
      </c>
      <c r="CO78" s="1"/>
      <c r="CP78" s="1"/>
      <c r="DJ78" s="1"/>
      <c r="DK78" s="1"/>
      <c r="DL78" s="1"/>
      <c r="DM78" s="1"/>
      <c r="DN78" s="1"/>
      <c r="DO78" s="1"/>
      <c r="DP78" s="1"/>
      <c r="DQ78" s="1"/>
    </row>
    <row r="79" spans="1:121" x14ac:dyDescent="0.25">
      <c r="A79" s="1"/>
      <c r="B79" s="1" t="s">
        <v>189</v>
      </c>
      <c r="C79" s="3">
        <v>43037</v>
      </c>
      <c r="D79" s="1"/>
      <c r="E79" s="4"/>
      <c r="F79" s="4"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531.84</v>
      </c>
      <c r="CB79" s="4">
        <v>0.2</v>
      </c>
      <c r="CC79" s="4">
        <v>0.24</v>
      </c>
      <c r="CD79" s="4">
        <v>0.25</v>
      </c>
      <c r="CE79" s="4">
        <v>0.35</v>
      </c>
      <c r="CF79" s="4">
        <v>0.37</v>
      </c>
      <c r="CG79" s="4">
        <v>0.34</v>
      </c>
      <c r="CH79" s="4">
        <v>0.23</v>
      </c>
      <c r="CI79" s="4"/>
      <c r="CJ79" s="4"/>
      <c r="CK79" s="4"/>
      <c r="CL79" s="4"/>
      <c r="CM79" s="4"/>
      <c r="CN79" s="1" t="s">
        <v>153</v>
      </c>
      <c r="CO79" s="1"/>
      <c r="CP79" s="1"/>
      <c r="DJ79" s="1"/>
      <c r="DK79" s="1"/>
      <c r="DL79" s="1"/>
      <c r="DM79" s="1"/>
      <c r="DN79" s="1"/>
      <c r="DO79" s="1"/>
      <c r="DP79" s="1"/>
      <c r="DQ79" s="1"/>
    </row>
    <row r="80" spans="1:121" x14ac:dyDescent="0.25">
      <c r="A80" s="1"/>
      <c r="B80" s="1" t="s">
        <v>189</v>
      </c>
      <c r="C80" s="3">
        <v>43038</v>
      </c>
      <c r="D80" s="1"/>
      <c r="E80" s="4"/>
      <c r="F80" s="4"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>
        <v>526.79999999999995</v>
      </c>
      <c r="CB80" s="4">
        <v>0.19</v>
      </c>
      <c r="CC80" s="4">
        <v>0.23</v>
      </c>
      <c r="CD80" s="4">
        <v>0.25</v>
      </c>
      <c r="CE80" s="4">
        <v>0.35</v>
      </c>
      <c r="CF80" s="4">
        <v>0.37</v>
      </c>
      <c r="CG80" s="4">
        <v>0.34</v>
      </c>
      <c r="CH80" s="4">
        <v>0.23</v>
      </c>
      <c r="CI80" s="4"/>
      <c r="CJ80" s="4"/>
      <c r="CK80" s="4"/>
      <c r="CL80" s="4"/>
      <c r="CM80" s="4"/>
      <c r="CN80" s="1" t="s">
        <v>153</v>
      </c>
      <c r="CO80" s="1"/>
      <c r="CP80" s="1"/>
      <c r="DJ80" s="1"/>
      <c r="DK80" s="1"/>
      <c r="DL80" s="1"/>
      <c r="DM80" s="1"/>
      <c r="DN80" s="1"/>
      <c r="DO80" s="1"/>
      <c r="DP80" s="1"/>
      <c r="DQ80" s="1"/>
    </row>
    <row r="81" spans="1:121" x14ac:dyDescent="0.25">
      <c r="A81" s="1"/>
      <c r="B81" s="1" t="s">
        <v>189</v>
      </c>
      <c r="C81" s="3">
        <v>43039</v>
      </c>
      <c r="D81" s="1"/>
      <c r="E81" s="4"/>
      <c r="F81" s="4"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>
        <v>521.79</v>
      </c>
      <c r="CB81" s="4">
        <v>0.19</v>
      </c>
      <c r="CC81" s="4">
        <v>0.22</v>
      </c>
      <c r="CD81" s="4">
        <v>0.24</v>
      </c>
      <c r="CE81" s="4">
        <v>0.35</v>
      </c>
      <c r="CF81" s="4">
        <v>0.37</v>
      </c>
      <c r="CG81" s="4">
        <v>0.34</v>
      </c>
      <c r="CH81" s="4">
        <v>0.23</v>
      </c>
      <c r="CI81" s="4"/>
      <c r="CJ81" s="4"/>
      <c r="CK81" s="4"/>
      <c r="CL81" s="4"/>
      <c r="CM81" s="4"/>
      <c r="CN81" s="1" t="s">
        <v>153</v>
      </c>
      <c r="CO81" s="1"/>
      <c r="CP81" s="1"/>
      <c r="DJ81" s="1"/>
      <c r="DK81" s="1"/>
      <c r="DL81" s="1"/>
      <c r="DM81" s="1"/>
      <c r="DN81" s="1"/>
      <c r="DO81" s="1"/>
      <c r="DP81" s="1"/>
      <c r="DQ81" s="1"/>
    </row>
    <row r="82" spans="1:121" x14ac:dyDescent="0.25">
      <c r="A82" s="1"/>
      <c r="B82" s="1" t="s">
        <v>189</v>
      </c>
      <c r="C82" s="3">
        <v>43040</v>
      </c>
      <c r="D82" s="1"/>
      <c r="E82" s="4"/>
      <c r="F82" s="4"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>
        <v>517.05999999999995</v>
      </c>
      <c r="CB82" s="4">
        <v>0.18</v>
      </c>
      <c r="CC82" s="4">
        <v>0.22</v>
      </c>
      <c r="CD82" s="4">
        <v>0.23</v>
      </c>
      <c r="CE82" s="4">
        <v>0.35</v>
      </c>
      <c r="CF82" s="4">
        <v>0.37</v>
      </c>
      <c r="CG82" s="4">
        <v>0.34</v>
      </c>
      <c r="CH82" s="4">
        <v>0.23</v>
      </c>
      <c r="CI82" s="4"/>
      <c r="CJ82" s="4"/>
      <c r="CK82" s="4"/>
      <c r="CL82" s="4"/>
      <c r="CM82" s="4"/>
      <c r="CN82" s="1" t="s">
        <v>153</v>
      </c>
      <c r="CO82" s="1"/>
      <c r="CP82" s="1"/>
      <c r="DJ82" s="1"/>
      <c r="DK82" s="1"/>
      <c r="DL82" s="1"/>
      <c r="DM82" s="1"/>
      <c r="DN82" s="1"/>
      <c r="DO82" s="1"/>
      <c r="DP82" s="1"/>
      <c r="DQ82" s="1"/>
    </row>
    <row r="83" spans="1:121" x14ac:dyDescent="0.25">
      <c r="A83" s="1"/>
      <c r="B83" s="1" t="s">
        <v>189</v>
      </c>
      <c r="C83" s="3">
        <v>43041</v>
      </c>
      <c r="D83" s="1"/>
      <c r="E83" s="4"/>
      <c r="F83" s="4"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>
        <v>511.27</v>
      </c>
      <c r="CB83" s="4">
        <v>0.17</v>
      </c>
      <c r="CC83" s="4">
        <v>0.21</v>
      </c>
      <c r="CD83" s="4">
        <v>0.23</v>
      </c>
      <c r="CE83" s="4">
        <v>0.34</v>
      </c>
      <c r="CF83" s="4">
        <v>0.37</v>
      </c>
      <c r="CG83" s="4">
        <v>0.34</v>
      </c>
      <c r="CH83" s="4">
        <v>0.23</v>
      </c>
      <c r="CI83" s="4"/>
      <c r="CJ83" s="4"/>
      <c r="CK83" s="4"/>
      <c r="CL83" s="4"/>
      <c r="CM83" s="4"/>
      <c r="CN83" s="1" t="s">
        <v>153</v>
      </c>
      <c r="CO83" s="1"/>
      <c r="CP83" s="1"/>
      <c r="DJ83" s="1"/>
      <c r="DK83" s="1"/>
      <c r="DL83" s="1"/>
      <c r="DM83" s="1"/>
      <c r="DN83" s="1"/>
      <c r="DO83" s="1"/>
      <c r="DP83" s="1"/>
      <c r="DQ83" s="1"/>
    </row>
    <row r="84" spans="1:121" x14ac:dyDescent="0.25">
      <c r="A84" s="1"/>
      <c r="B84" s="1" t="s">
        <v>189</v>
      </c>
      <c r="C84" s="3">
        <v>43042</v>
      </c>
      <c r="D84" s="1"/>
      <c r="E84" s="4"/>
      <c r="F84" s="4"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>
        <v>0.79</v>
      </c>
      <c r="AU84" s="4"/>
      <c r="AV84" s="4"/>
      <c r="AW84" s="4"/>
      <c r="AX84" s="4">
        <v>3.71</v>
      </c>
      <c r="AY84" s="4">
        <v>8.39</v>
      </c>
      <c r="AZ84" s="4">
        <v>0.68</v>
      </c>
      <c r="BA84" s="4">
        <v>4.49</v>
      </c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>
        <v>8.8800000000000008</v>
      </c>
      <c r="BY84" s="4"/>
      <c r="BZ84" s="4"/>
      <c r="CA84" s="4">
        <v>501.59</v>
      </c>
      <c r="CB84" s="4">
        <v>0.16</v>
      </c>
      <c r="CC84" s="4">
        <v>0.2</v>
      </c>
      <c r="CD84" s="4">
        <v>0.22</v>
      </c>
      <c r="CE84" s="4">
        <v>0.34</v>
      </c>
      <c r="CF84" s="4">
        <v>0.36</v>
      </c>
      <c r="CG84" s="4">
        <v>0.34</v>
      </c>
      <c r="CH84" s="4">
        <v>0.23</v>
      </c>
      <c r="CI84" s="4"/>
      <c r="CJ84" s="4"/>
      <c r="CK84" s="4"/>
      <c r="CL84" s="4"/>
      <c r="CM84" s="4"/>
      <c r="CN84" s="1" t="s">
        <v>153</v>
      </c>
      <c r="CO84" s="1"/>
      <c r="CP84" s="1"/>
      <c r="DJ84" s="1"/>
      <c r="DK84" s="1"/>
      <c r="DL84" s="1"/>
      <c r="DM84" s="1"/>
      <c r="DN84" s="1"/>
      <c r="DO84" s="1"/>
      <c r="DP84" s="1"/>
      <c r="DQ84" s="1"/>
    </row>
    <row r="85" spans="1:121" x14ac:dyDescent="0.25">
      <c r="A85" s="1"/>
      <c r="B85" s="1" t="s">
        <v>189</v>
      </c>
      <c r="C85" s="3">
        <v>43043</v>
      </c>
      <c r="D85" s="1"/>
      <c r="E85" s="4"/>
      <c r="F85" s="4"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>
        <v>497.49</v>
      </c>
      <c r="CB85" s="4">
        <v>0.16</v>
      </c>
      <c r="CC85" s="4">
        <v>0.19</v>
      </c>
      <c r="CD85" s="4">
        <v>0.21</v>
      </c>
      <c r="CE85" s="4">
        <v>0.34</v>
      </c>
      <c r="CF85" s="4">
        <v>0.37</v>
      </c>
      <c r="CG85" s="4">
        <v>0.34</v>
      </c>
      <c r="CH85" s="4">
        <v>0.23</v>
      </c>
      <c r="CI85" s="4"/>
      <c r="CJ85" s="4"/>
      <c r="CK85" s="4"/>
      <c r="CL85" s="4"/>
      <c r="CM85" s="4"/>
      <c r="CN85" s="1" t="s">
        <v>153</v>
      </c>
      <c r="CO85" s="1"/>
      <c r="CP85" s="1"/>
      <c r="DJ85" s="1"/>
      <c r="DK85" s="1"/>
      <c r="DL85" s="1"/>
      <c r="DM85" s="1"/>
      <c r="DN85" s="1"/>
      <c r="DO85" s="1"/>
      <c r="DP85" s="1"/>
      <c r="DQ85" s="1"/>
    </row>
    <row r="86" spans="1:121" x14ac:dyDescent="0.25">
      <c r="A86" s="1"/>
      <c r="B86" s="1" t="s">
        <v>189</v>
      </c>
      <c r="C86" s="3">
        <v>43044</v>
      </c>
      <c r="D86" s="1"/>
      <c r="E86" s="4"/>
      <c r="F86" s="4"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>
        <v>491.26</v>
      </c>
      <c r="CB86" s="4">
        <v>0.15</v>
      </c>
      <c r="CC86" s="4">
        <v>0.18</v>
      </c>
      <c r="CD86" s="4">
        <v>0.2</v>
      </c>
      <c r="CE86" s="4">
        <v>0.33</v>
      </c>
      <c r="CF86" s="4">
        <v>0.37</v>
      </c>
      <c r="CG86" s="4">
        <v>0.34</v>
      </c>
      <c r="CH86" s="4">
        <v>0.23</v>
      </c>
      <c r="CI86" s="4"/>
      <c r="CJ86" s="4"/>
      <c r="CK86" s="4"/>
      <c r="CL86" s="4"/>
      <c r="CM86" s="4"/>
      <c r="CN86" s="1" t="s">
        <v>153</v>
      </c>
      <c r="CO86" s="1"/>
      <c r="CP86" s="1"/>
      <c r="DJ86" s="1"/>
      <c r="DK86" s="1"/>
      <c r="DL86" s="1"/>
      <c r="DM86" s="1"/>
      <c r="DN86" s="1"/>
      <c r="DO86" s="1"/>
      <c r="DP86" s="1"/>
      <c r="DQ86" s="1"/>
    </row>
    <row r="87" spans="1:121" x14ac:dyDescent="0.25">
      <c r="A87" s="1"/>
      <c r="B87" s="1" t="s">
        <v>189</v>
      </c>
      <c r="C87" s="3">
        <v>43045</v>
      </c>
      <c r="D87" s="1"/>
      <c r="E87" s="4"/>
      <c r="F87" s="4"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>
        <f>AK87*AJ87</f>
        <v>7.7144907495159414</v>
      </c>
      <c r="AJ87">
        <v>739.59083008617597</v>
      </c>
      <c r="AK87">
        <v>1.0430755000865899E-2</v>
      </c>
      <c r="AL87" s="4"/>
      <c r="AM87" s="4"/>
      <c r="AN87" s="4">
        <v>2.3099999999999999E-2</v>
      </c>
      <c r="AO87" s="4">
        <v>21.8</v>
      </c>
      <c r="AP87" s="4"/>
      <c r="AQ87" s="4"/>
      <c r="AR87" s="4">
        <v>0</v>
      </c>
      <c r="AS87" s="4">
        <v>0</v>
      </c>
      <c r="AT87" s="4"/>
      <c r="AU87" s="4"/>
      <c r="AV87" s="4">
        <v>0.54</v>
      </c>
      <c r="AW87" s="4">
        <v>22.92</v>
      </c>
      <c r="AX87" s="4">
        <v>4.04</v>
      </c>
      <c r="AY87" s="4">
        <v>8.8800000000000008</v>
      </c>
      <c r="AZ87" s="4">
        <v>0.9</v>
      </c>
      <c r="BA87" s="4">
        <v>3.94</v>
      </c>
      <c r="BB87" s="4"/>
      <c r="BC87" s="4">
        <v>3.7</v>
      </c>
      <c r="BD87" s="4">
        <v>0.02</v>
      </c>
      <c r="BE87" s="4">
        <v>3.92</v>
      </c>
      <c r="BF87" s="4">
        <v>221.85</v>
      </c>
      <c r="BG87" s="4">
        <v>16677.935542032905</v>
      </c>
      <c r="BH87" s="4"/>
      <c r="BI87" s="4"/>
      <c r="BJ87" s="4">
        <v>0</v>
      </c>
      <c r="BK87" s="4">
        <v>0</v>
      </c>
      <c r="BL87" s="4"/>
      <c r="BM87" s="4"/>
      <c r="BN87" s="4"/>
      <c r="BO87" s="4"/>
      <c r="BP87" s="4"/>
      <c r="BQ87" s="4"/>
      <c r="BR87" s="4"/>
      <c r="BS87" s="4"/>
      <c r="BT87" s="4"/>
      <c r="BU87" s="4">
        <v>7.0000000000000001E-3</v>
      </c>
      <c r="BV87" s="4">
        <v>473.02</v>
      </c>
      <c r="BW87" s="4">
        <v>3.29</v>
      </c>
      <c r="BX87" s="4">
        <v>8.8800000000000008</v>
      </c>
      <c r="BY87" s="4"/>
      <c r="BZ87" s="4"/>
      <c r="CA87" s="4">
        <v>525.30999999999995</v>
      </c>
      <c r="CB87" s="4">
        <v>0.28000000000000003</v>
      </c>
      <c r="CC87" s="4">
        <v>0.27</v>
      </c>
      <c r="CD87" s="4">
        <v>0.21</v>
      </c>
      <c r="CE87" s="4">
        <v>0.33</v>
      </c>
      <c r="CF87" s="4">
        <v>0.36</v>
      </c>
      <c r="CG87" s="4">
        <v>0.34</v>
      </c>
      <c r="CH87" s="4">
        <v>0.23</v>
      </c>
      <c r="CI87" s="4"/>
      <c r="CJ87" s="4"/>
      <c r="CK87" s="4"/>
      <c r="CL87" s="4"/>
      <c r="CM87" s="4"/>
      <c r="CN87" s="1" t="s">
        <v>153</v>
      </c>
      <c r="CO87" s="1"/>
      <c r="CP87" s="1"/>
      <c r="DJ87" s="1"/>
      <c r="DK87" s="1"/>
      <c r="DL87" s="1"/>
      <c r="DM87" s="1"/>
      <c r="DN87" s="1"/>
      <c r="DO87" s="1"/>
      <c r="DP87" s="1"/>
      <c r="DQ87" s="1"/>
    </row>
    <row r="88" spans="1:121" x14ac:dyDescent="0.25">
      <c r="A88" s="1"/>
      <c r="B88" s="1" t="s">
        <v>189</v>
      </c>
      <c r="C88" s="3">
        <v>43046</v>
      </c>
      <c r="D88" s="1"/>
      <c r="E88" s="4"/>
      <c r="F88" s="4"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1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>
        <v>523.16999999999996</v>
      </c>
      <c r="CB88" s="4">
        <v>0.27</v>
      </c>
      <c r="CC88" s="4">
        <v>0.26</v>
      </c>
      <c r="CD88" s="4">
        <v>0.21</v>
      </c>
      <c r="CE88" s="4">
        <v>0.33</v>
      </c>
      <c r="CF88" s="4">
        <v>0.36</v>
      </c>
      <c r="CG88" s="4">
        <v>0.34</v>
      </c>
      <c r="CH88" s="4">
        <v>0.23</v>
      </c>
      <c r="CI88" s="4"/>
      <c r="CJ88" s="4"/>
      <c r="CK88" s="4"/>
      <c r="CL88" s="4"/>
      <c r="CM88" s="4"/>
      <c r="CN88" s="1" t="s">
        <v>153</v>
      </c>
      <c r="CO88" s="1"/>
      <c r="CP88" s="1"/>
      <c r="DJ88" s="1"/>
      <c r="DK88" s="1"/>
      <c r="DL88" s="1"/>
      <c r="DM88" s="1"/>
      <c r="DN88" s="1"/>
      <c r="DO88" s="1"/>
      <c r="DP88" s="1"/>
      <c r="DQ88" s="1"/>
    </row>
    <row r="89" spans="1:121" x14ac:dyDescent="0.25">
      <c r="A89" s="1"/>
      <c r="B89" s="1" t="s">
        <v>189</v>
      </c>
      <c r="C89" s="3">
        <v>43047</v>
      </c>
      <c r="D89" s="1"/>
      <c r="E89" s="4"/>
      <c r="F89" s="4"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1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>
        <v>520.07000000000005</v>
      </c>
      <c r="CB89" s="4">
        <v>0.26</v>
      </c>
      <c r="CC89" s="4">
        <v>0.25</v>
      </c>
      <c r="CD89" s="4">
        <v>0.21</v>
      </c>
      <c r="CE89" s="4">
        <v>0.32</v>
      </c>
      <c r="CF89" s="4">
        <v>0.36</v>
      </c>
      <c r="CG89" s="4">
        <v>0.34</v>
      </c>
      <c r="CH89" s="4">
        <v>0.23</v>
      </c>
      <c r="CI89" s="4"/>
      <c r="CJ89" s="4"/>
      <c r="CK89" s="4"/>
      <c r="CL89" s="4"/>
      <c r="CM89" s="4"/>
      <c r="CN89" s="1" t="s">
        <v>153</v>
      </c>
      <c r="CO89" s="1"/>
      <c r="CP89" s="1"/>
      <c r="CQ89">
        <v>2.9325366910016402</v>
      </c>
      <c r="CR89">
        <v>2.3892730834923301</v>
      </c>
      <c r="CS89">
        <v>5.3770097739376403</v>
      </c>
      <c r="CT89">
        <v>14.926194437412301</v>
      </c>
      <c r="CU89">
        <v>1.03367195950987</v>
      </c>
      <c r="CV89">
        <v>0.34415419027691702</v>
      </c>
      <c r="CW89">
        <v>0.56937167144335299</v>
      </c>
      <c r="CX89">
        <v>0</v>
      </c>
      <c r="CY89">
        <v>0</v>
      </c>
      <c r="CZ89">
        <v>0.25604768802163902</v>
      </c>
      <c r="DA89">
        <v>1.8988647314917799</v>
      </c>
      <c r="DB89">
        <v>2.0451188932154101</v>
      </c>
      <c r="DC89">
        <v>4.8076381024942902</v>
      </c>
      <c r="DD89">
        <v>14.926194437412301</v>
      </c>
      <c r="DE89">
        <v>18.144296389820799</v>
      </c>
      <c r="DF89">
        <v>10.7790140682841</v>
      </c>
      <c r="DG89">
        <v>54.804372131970503</v>
      </c>
      <c r="DH89">
        <v>52.601126622718702</v>
      </c>
      <c r="DI89">
        <v>2.2032455092517802</v>
      </c>
      <c r="DJ89" s="1"/>
      <c r="DK89" s="1"/>
      <c r="DL89" s="1"/>
      <c r="DM89" s="1"/>
      <c r="DN89" s="1"/>
      <c r="DO89" s="1"/>
      <c r="DP89" s="1"/>
      <c r="DQ89" s="1"/>
    </row>
    <row r="90" spans="1:121" x14ac:dyDescent="0.25">
      <c r="A90" s="1"/>
      <c r="B90" s="1" t="s">
        <v>189</v>
      </c>
      <c r="C90" s="3">
        <v>43048</v>
      </c>
      <c r="D90" s="1"/>
      <c r="E90" s="4"/>
      <c r="F90" s="4"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>
        <v>0.89</v>
      </c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>
        <v>515.98</v>
      </c>
      <c r="CB90" s="4">
        <v>0.25</v>
      </c>
      <c r="CC90" s="4">
        <v>0.25</v>
      </c>
      <c r="CD90" s="4">
        <v>0.21</v>
      </c>
      <c r="CE90" s="4">
        <v>0.32</v>
      </c>
      <c r="CF90" s="4">
        <v>0.36</v>
      </c>
      <c r="CG90" s="4">
        <v>0.34</v>
      </c>
      <c r="CH90" s="4">
        <v>0.23</v>
      </c>
      <c r="CI90" s="4"/>
      <c r="CJ90" s="4"/>
      <c r="CK90" s="4"/>
      <c r="CL90" s="4"/>
      <c r="CM90" s="4"/>
      <c r="CN90" s="1" t="s">
        <v>153</v>
      </c>
      <c r="CO90" s="1"/>
      <c r="CP90" s="1"/>
      <c r="DJ90" s="1"/>
      <c r="DK90" s="1"/>
      <c r="DL90" s="1"/>
      <c r="DM90" s="1"/>
      <c r="DN90" s="1"/>
      <c r="DO90" s="1"/>
      <c r="DP90" s="1"/>
      <c r="DQ90" s="1"/>
    </row>
    <row r="91" spans="1:121" x14ac:dyDescent="0.25">
      <c r="A91" s="1"/>
      <c r="B91" s="1" t="s">
        <v>189</v>
      </c>
      <c r="C91" s="3">
        <v>43049</v>
      </c>
      <c r="D91" s="1"/>
      <c r="E91" s="4"/>
      <c r="F91" s="4"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>
        <v>512.04</v>
      </c>
      <c r="CB91" s="4">
        <v>0.24</v>
      </c>
      <c r="CC91" s="4">
        <v>0.24</v>
      </c>
      <c r="CD91" s="4">
        <v>0.21</v>
      </c>
      <c r="CE91" s="4">
        <v>0.32</v>
      </c>
      <c r="CF91" s="4">
        <v>0.36</v>
      </c>
      <c r="CG91" s="4">
        <v>0.34</v>
      </c>
      <c r="CH91" s="4">
        <v>0.23</v>
      </c>
      <c r="CI91" s="4"/>
      <c r="CJ91" s="4"/>
      <c r="CK91" s="4"/>
      <c r="CL91" s="4"/>
      <c r="CM91" s="4"/>
      <c r="CN91" s="1" t="s">
        <v>153</v>
      </c>
      <c r="CO91" s="1"/>
      <c r="CP91" s="1"/>
      <c r="DJ91" s="1"/>
      <c r="DK91" s="1"/>
      <c r="DL91" s="1"/>
      <c r="DM91" s="1"/>
      <c r="DN91" s="1"/>
      <c r="DO91" s="1"/>
      <c r="DP91" s="1"/>
      <c r="DQ91" s="1"/>
    </row>
    <row r="92" spans="1:121" x14ac:dyDescent="0.25">
      <c r="A92" s="1"/>
      <c r="B92" s="1" t="s">
        <v>189</v>
      </c>
      <c r="C92" s="3">
        <v>43050</v>
      </c>
      <c r="D92" s="1"/>
      <c r="E92" s="4"/>
      <c r="F92" s="4"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>
        <v>508.58</v>
      </c>
      <c r="CB92" s="4">
        <v>0.23</v>
      </c>
      <c r="CC92" s="4">
        <v>0.24</v>
      </c>
      <c r="CD92" s="4">
        <v>0.21</v>
      </c>
      <c r="CE92" s="4">
        <v>0.32</v>
      </c>
      <c r="CF92" s="4">
        <v>0.36</v>
      </c>
      <c r="CG92" s="4">
        <v>0.34</v>
      </c>
      <c r="CH92" s="4">
        <v>0.23</v>
      </c>
      <c r="CI92" s="4"/>
      <c r="CJ92" s="4"/>
      <c r="CK92" s="4"/>
      <c r="CL92" s="4"/>
      <c r="CM92" s="4"/>
      <c r="CN92" s="1" t="s">
        <v>153</v>
      </c>
      <c r="CO92" s="1"/>
      <c r="CP92" s="1"/>
      <c r="DJ92" s="1"/>
      <c r="DK92" s="1"/>
      <c r="DL92" s="1"/>
      <c r="DM92" s="1"/>
      <c r="DN92" s="1"/>
      <c r="DO92" s="1"/>
      <c r="DP92" s="1"/>
      <c r="DQ92" s="1"/>
    </row>
    <row r="93" spans="1:121" x14ac:dyDescent="0.25">
      <c r="A93" s="1"/>
      <c r="B93" s="1" t="s">
        <v>189</v>
      </c>
      <c r="C93" s="3">
        <v>43051</v>
      </c>
      <c r="D93" s="1"/>
      <c r="E93" s="4"/>
      <c r="F93" s="4"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>
        <v>504.81</v>
      </c>
      <c r="CB93" s="4">
        <v>0.22</v>
      </c>
      <c r="CC93" s="4">
        <v>0.23</v>
      </c>
      <c r="CD93" s="4">
        <v>0.21</v>
      </c>
      <c r="CE93" s="4">
        <v>0.31</v>
      </c>
      <c r="CF93" s="4">
        <v>0.36</v>
      </c>
      <c r="CG93" s="4">
        <v>0.34</v>
      </c>
      <c r="CH93" s="4">
        <v>0.23</v>
      </c>
      <c r="CI93" s="4"/>
      <c r="CJ93" s="4"/>
      <c r="CK93" s="4"/>
      <c r="CL93" s="4"/>
      <c r="CM93" s="4"/>
      <c r="CN93" s="1" t="s">
        <v>153</v>
      </c>
      <c r="CO93" s="1"/>
      <c r="CP93" s="1"/>
      <c r="DJ93" s="1"/>
      <c r="DK93" s="1"/>
      <c r="DL93" s="1"/>
      <c r="DM93" s="1"/>
      <c r="DN93" s="1"/>
      <c r="DO93" s="1"/>
      <c r="DP93" s="1"/>
      <c r="DQ93" s="1"/>
    </row>
    <row r="94" spans="1:121" x14ac:dyDescent="0.25">
      <c r="A94" s="1"/>
      <c r="B94" s="1" t="s">
        <v>189</v>
      </c>
      <c r="C94" s="3">
        <v>43052</v>
      </c>
      <c r="D94" s="1"/>
      <c r="E94" s="4"/>
      <c r="F94" s="4"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>
        <v>501.41</v>
      </c>
      <c r="CB94" s="4">
        <v>0.21</v>
      </c>
      <c r="CC94" s="4">
        <v>0.23</v>
      </c>
      <c r="CD94" s="4">
        <v>0.21</v>
      </c>
      <c r="CE94" s="4">
        <v>0.31</v>
      </c>
      <c r="CF94" s="4">
        <v>0.36</v>
      </c>
      <c r="CG94" s="4">
        <v>0.34</v>
      </c>
      <c r="CH94" s="4">
        <v>0.23</v>
      </c>
      <c r="CI94" s="4"/>
      <c r="CJ94" s="4"/>
      <c r="CK94" s="4"/>
      <c r="CL94" s="4"/>
      <c r="CM94" s="4"/>
      <c r="CN94" s="1" t="s">
        <v>153</v>
      </c>
      <c r="CO94" s="1"/>
      <c r="CP94" s="1"/>
      <c r="DJ94" s="1"/>
      <c r="DK94" s="1"/>
      <c r="DL94" s="1"/>
      <c r="DM94" s="1"/>
      <c r="DN94" s="1"/>
      <c r="DO94" s="1"/>
      <c r="DP94" s="1"/>
      <c r="DQ94" s="1"/>
    </row>
    <row r="95" spans="1:121" x14ac:dyDescent="0.25">
      <c r="A95" s="1"/>
      <c r="B95" s="1" t="s">
        <v>189</v>
      </c>
      <c r="C95" s="3">
        <v>43053</v>
      </c>
      <c r="D95" s="1"/>
      <c r="E95" s="4"/>
      <c r="F95" s="4"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>
        <v>0.87</v>
      </c>
      <c r="AU95" s="4"/>
      <c r="AV95" s="4"/>
      <c r="AW95" s="4"/>
      <c r="AX95" s="4">
        <v>4.2300000000000004</v>
      </c>
      <c r="AY95" s="4">
        <v>8.8800000000000008</v>
      </c>
      <c r="AZ95" s="4">
        <v>1.1299999999999999</v>
      </c>
      <c r="BA95" s="4">
        <v>3.53</v>
      </c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>
        <v>8.8800000000000008</v>
      </c>
      <c r="BY95" s="4"/>
      <c r="BZ95" s="4"/>
      <c r="CA95" s="4">
        <v>498.14</v>
      </c>
      <c r="CB95" s="4">
        <v>0.2</v>
      </c>
      <c r="CC95" s="4">
        <v>0.22</v>
      </c>
      <c r="CD95" s="4">
        <v>0.21</v>
      </c>
      <c r="CE95" s="4">
        <v>0.31</v>
      </c>
      <c r="CF95" s="4">
        <v>0.35</v>
      </c>
      <c r="CG95" s="4">
        <v>0.34</v>
      </c>
      <c r="CH95" s="4">
        <v>0.24</v>
      </c>
      <c r="CI95" s="4"/>
      <c r="CJ95" s="4"/>
      <c r="CK95" s="4"/>
      <c r="CL95" s="4"/>
      <c r="CM95" s="4"/>
      <c r="CN95" s="1" t="s">
        <v>153</v>
      </c>
      <c r="CO95" s="1"/>
      <c r="CP95" s="1"/>
      <c r="DJ95" s="1"/>
      <c r="DK95" s="1"/>
      <c r="DL95" s="1"/>
      <c r="DM95" s="1"/>
      <c r="DN95" s="1"/>
      <c r="DO95" s="1"/>
      <c r="DP95" s="1"/>
      <c r="DQ95" s="1"/>
    </row>
    <row r="96" spans="1:121" x14ac:dyDescent="0.25">
      <c r="A96" s="1"/>
      <c r="B96" s="1" t="s">
        <v>189</v>
      </c>
      <c r="C96" s="3">
        <v>43054</v>
      </c>
      <c r="D96" s="1"/>
      <c r="E96" s="4"/>
      <c r="F96" s="4"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>
        <v>520.9</v>
      </c>
      <c r="CB96" s="4">
        <v>0.28999999999999998</v>
      </c>
      <c r="CC96" s="4">
        <v>0.27</v>
      </c>
      <c r="CD96" s="4">
        <v>0.21</v>
      </c>
      <c r="CE96" s="4">
        <v>0.31</v>
      </c>
      <c r="CF96" s="4">
        <v>0.35</v>
      </c>
      <c r="CG96" s="4">
        <v>0.34</v>
      </c>
      <c r="CH96" s="4">
        <v>0.24</v>
      </c>
      <c r="CI96" s="4"/>
      <c r="CJ96" s="4"/>
      <c r="CK96" s="4"/>
      <c r="CL96" s="4"/>
      <c r="CM96" s="4"/>
      <c r="CN96" s="1" t="s">
        <v>153</v>
      </c>
      <c r="CO96" s="1"/>
      <c r="CP96" s="1"/>
      <c r="DJ96" s="1"/>
      <c r="DK96" s="1"/>
      <c r="DL96" s="1"/>
      <c r="DM96" s="1"/>
      <c r="DN96" s="1"/>
      <c r="DO96" s="1"/>
      <c r="DP96" s="1"/>
      <c r="DQ96" s="1"/>
    </row>
    <row r="97" spans="1:121" x14ac:dyDescent="0.25">
      <c r="A97" s="1"/>
      <c r="B97" s="1" t="s">
        <v>189</v>
      </c>
      <c r="C97" s="3">
        <v>43055</v>
      </c>
      <c r="D97" s="1"/>
      <c r="E97" s="4"/>
      <c r="F97" s="4"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>
        <v>518.41999999999996</v>
      </c>
      <c r="CB97" s="4">
        <v>0.28000000000000003</v>
      </c>
      <c r="CC97" s="4">
        <v>0.27</v>
      </c>
      <c r="CD97" s="4">
        <v>0.22</v>
      </c>
      <c r="CE97" s="4">
        <v>0.3</v>
      </c>
      <c r="CF97" s="4">
        <v>0.35</v>
      </c>
      <c r="CG97" s="4">
        <v>0.34</v>
      </c>
      <c r="CH97" s="4">
        <v>0.24</v>
      </c>
      <c r="CI97" s="4"/>
      <c r="CJ97" s="4"/>
      <c r="CK97" s="4"/>
      <c r="CL97" s="4"/>
      <c r="CM97" s="4"/>
      <c r="CN97" s="1" t="s">
        <v>153</v>
      </c>
      <c r="CO97" s="1"/>
      <c r="CP97" s="1"/>
      <c r="DJ97" s="1"/>
      <c r="DK97" s="1"/>
      <c r="DL97" s="1"/>
      <c r="DM97" s="1"/>
      <c r="DN97" s="1"/>
      <c r="DO97" s="1"/>
      <c r="DP97" s="1"/>
      <c r="DQ97" s="1"/>
    </row>
    <row r="98" spans="1:121" x14ac:dyDescent="0.25">
      <c r="A98" s="1"/>
      <c r="B98" s="1" t="s">
        <v>189</v>
      </c>
      <c r="C98" s="3">
        <v>43056</v>
      </c>
      <c r="D98" s="1"/>
      <c r="E98" s="4"/>
      <c r="F98" s="4"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>
        <v>515.84</v>
      </c>
      <c r="CB98" s="4">
        <v>0.27</v>
      </c>
      <c r="CC98" s="4">
        <v>0.26</v>
      </c>
      <c r="CD98" s="4">
        <v>0.22</v>
      </c>
      <c r="CE98" s="4">
        <v>0.3</v>
      </c>
      <c r="CF98" s="4">
        <v>0.35</v>
      </c>
      <c r="CG98" s="4">
        <v>0.34</v>
      </c>
      <c r="CH98" s="4">
        <v>0.24</v>
      </c>
      <c r="CI98" s="4"/>
      <c r="CJ98" s="4"/>
      <c r="CK98" s="4"/>
      <c r="CL98" s="4"/>
      <c r="CM98" s="4"/>
      <c r="CN98" s="1" t="s">
        <v>153</v>
      </c>
      <c r="CO98" s="1"/>
      <c r="CP98" s="1"/>
      <c r="DJ98" s="1"/>
      <c r="DK98" s="1"/>
      <c r="DL98" s="1"/>
      <c r="DM98" s="1"/>
      <c r="DN98" s="1"/>
      <c r="DO98" s="1"/>
      <c r="DP98" s="1"/>
      <c r="DQ98" s="1"/>
    </row>
    <row r="99" spans="1:121" x14ac:dyDescent="0.25">
      <c r="A99" s="1"/>
      <c r="B99" s="1" t="s">
        <v>189</v>
      </c>
      <c r="C99" s="3">
        <v>43057</v>
      </c>
      <c r="D99" s="1"/>
      <c r="E99" s="4"/>
      <c r="F99" s="4"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>
        <v>512.78</v>
      </c>
      <c r="CB99" s="4">
        <v>0.26</v>
      </c>
      <c r="CC99" s="4">
        <v>0.26</v>
      </c>
      <c r="CD99" s="4">
        <v>0.22</v>
      </c>
      <c r="CE99" s="4">
        <v>0.3</v>
      </c>
      <c r="CF99" s="4">
        <v>0.35</v>
      </c>
      <c r="CG99" s="4">
        <v>0.34</v>
      </c>
      <c r="CH99" s="4">
        <v>0.24</v>
      </c>
      <c r="CI99" s="4"/>
      <c r="CJ99" s="4"/>
      <c r="CK99" s="4"/>
      <c r="CL99" s="4"/>
      <c r="CM99" s="4"/>
      <c r="CN99" s="1" t="s">
        <v>153</v>
      </c>
      <c r="CO99" s="1"/>
      <c r="CP99" s="1"/>
      <c r="DJ99" s="1"/>
      <c r="DK99" s="1"/>
      <c r="DL99" s="1"/>
      <c r="DM99" s="1"/>
      <c r="DN99" s="1"/>
      <c r="DO99" s="1"/>
      <c r="DP99" s="1"/>
      <c r="DQ99" s="1"/>
    </row>
    <row r="100" spans="1:121" x14ac:dyDescent="0.25">
      <c r="A100" s="1"/>
      <c r="B100" s="1" t="s">
        <v>189</v>
      </c>
      <c r="C100" s="3">
        <v>43058</v>
      </c>
      <c r="D100" s="1"/>
      <c r="E100" s="4"/>
      <c r="F100" s="4"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>
        <v>508.73</v>
      </c>
      <c r="CB100" s="4">
        <v>0.25</v>
      </c>
      <c r="CC100" s="4">
        <v>0.25</v>
      </c>
      <c r="CD100" s="4">
        <v>0.22</v>
      </c>
      <c r="CE100" s="4">
        <v>0.3</v>
      </c>
      <c r="CF100" s="4">
        <v>0.35</v>
      </c>
      <c r="CG100" s="4">
        <v>0.34</v>
      </c>
      <c r="CH100" s="4">
        <v>0.24</v>
      </c>
      <c r="CI100" s="4"/>
      <c r="CJ100" s="4"/>
      <c r="CK100" s="4"/>
      <c r="CL100" s="4"/>
      <c r="CM100" s="4"/>
      <c r="CN100" s="1" t="s">
        <v>153</v>
      </c>
      <c r="CO100" s="1"/>
      <c r="CP100" s="1"/>
      <c r="DJ100" s="1"/>
      <c r="DK100" s="1"/>
      <c r="DL100" s="1"/>
      <c r="DM100" s="1"/>
      <c r="DN100" s="1"/>
      <c r="DO100" s="1"/>
      <c r="DP100" s="1"/>
      <c r="DQ100" s="1"/>
    </row>
    <row r="101" spans="1:121" x14ac:dyDescent="0.25">
      <c r="A101" s="1"/>
      <c r="B101" s="1" t="s">
        <v>189</v>
      </c>
      <c r="C101" s="3">
        <v>43059</v>
      </c>
      <c r="D101" s="1"/>
      <c r="E101" s="4"/>
      <c r="F101" s="4"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>
        <v>505.9</v>
      </c>
      <c r="CB101" s="4">
        <v>0.24</v>
      </c>
      <c r="CC101" s="4">
        <v>0.25</v>
      </c>
      <c r="CD101" s="4">
        <v>0.22</v>
      </c>
      <c r="CE101" s="4">
        <v>0.3</v>
      </c>
      <c r="CF101" s="4">
        <v>0.35</v>
      </c>
      <c r="CG101" s="4">
        <v>0.34</v>
      </c>
      <c r="CH101" s="4">
        <v>0.24</v>
      </c>
      <c r="CI101" s="4"/>
      <c r="CJ101" s="4"/>
      <c r="CK101" s="4"/>
      <c r="CL101" s="4"/>
      <c r="CM101" s="4"/>
      <c r="CN101" s="1" t="s">
        <v>153</v>
      </c>
      <c r="CO101" s="1"/>
      <c r="CP101" s="1"/>
      <c r="DJ101" s="1"/>
      <c r="DK101" s="1"/>
      <c r="DL101" s="1"/>
      <c r="DM101" s="1"/>
      <c r="DN101" s="1"/>
      <c r="DO101" s="1"/>
      <c r="DP101" s="1"/>
      <c r="DQ101" s="1"/>
    </row>
    <row r="102" spans="1:121" x14ac:dyDescent="0.25">
      <c r="A102" s="1"/>
      <c r="B102" s="1" t="s">
        <v>189</v>
      </c>
      <c r="C102" s="3">
        <v>43060</v>
      </c>
      <c r="D102" s="1"/>
      <c r="E102" s="4"/>
      <c r="F102" s="4"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>
        <v>503.52</v>
      </c>
      <c r="CB102" s="4">
        <v>0.23</v>
      </c>
      <c r="CC102" s="4">
        <v>0.25</v>
      </c>
      <c r="CD102" s="4">
        <v>0.22</v>
      </c>
      <c r="CE102" s="4">
        <v>0.3</v>
      </c>
      <c r="CF102" s="4">
        <v>0.35</v>
      </c>
      <c r="CG102" s="4">
        <v>0.34</v>
      </c>
      <c r="CH102" s="4">
        <v>0.24</v>
      </c>
      <c r="CI102" s="4"/>
      <c r="CJ102" s="4"/>
      <c r="CK102" s="4"/>
      <c r="CL102" s="4"/>
      <c r="CM102" s="4"/>
      <c r="CN102" s="1" t="s">
        <v>153</v>
      </c>
      <c r="CO102" s="1"/>
      <c r="CP102" s="1"/>
      <c r="DJ102" s="1"/>
      <c r="DK102" s="1"/>
      <c r="DL102" s="1"/>
      <c r="DM102" s="1"/>
      <c r="DN102" s="1"/>
      <c r="DO102" s="1"/>
      <c r="DP102" s="1"/>
      <c r="DQ102" s="1"/>
    </row>
    <row r="103" spans="1:121" x14ac:dyDescent="0.25">
      <c r="A103" s="1"/>
      <c r="B103" s="1" t="s">
        <v>189</v>
      </c>
      <c r="C103" s="3">
        <v>43061</v>
      </c>
      <c r="D103" s="1"/>
      <c r="E103" s="4"/>
      <c r="F103" s="4"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>
        <v>527.69000000000005</v>
      </c>
      <c r="CB103" s="4">
        <v>0.31</v>
      </c>
      <c r="CC103" s="4">
        <v>0.3</v>
      </c>
      <c r="CD103" s="4">
        <v>0.24</v>
      </c>
      <c r="CE103" s="4">
        <v>0.3</v>
      </c>
      <c r="CF103" s="4">
        <v>0.34</v>
      </c>
      <c r="CG103" s="4">
        <v>0.34</v>
      </c>
      <c r="CH103" s="4">
        <v>0.24</v>
      </c>
      <c r="CI103" s="4"/>
      <c r="CJ103" s="4"/>
      <c r="CK103" s="4"/>
      <c r="CL103" s="4"/>
      <c r="CM103" s="4"/>
      <c r="CN103" s="1" t="s">
        <v>153</v>
      </c>
      <c r="CO103" s="1"/>
      <c r="CP103" s="1"/>
      <c r="DJ103" s="1"/>
      <c r="DK103" s="1"/>
      <c r="DL103" s="1"/>
      <c r="DM103" s="1"/>
      <c r="DN103" s="1"/>
      <c r="DO103" s="1"/>
      <c r="DP103" s="1"/>
      <c r="DQ103" s="1"/>
    </row>
    <row r="104" spans="1:121" x14ac:dyDescent="0.25">
      <c r="A104" s="1"/>
      <c r="B104" s="1" t="s">
        <v>189</v>
      </c>
      <c r="C104" s="3">
        <v>43062</v>
      </c>
      <c r="D104" s="1"/>
      <c r="E104" s="4"/>
      <c r="F104" s="4"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>
        <v>527.54</v>
      </c>
      <c r="CB104" s="4">
        <v>0.3</v>
      </c>
      <c r="CC104" s="4">
        <v>0.3</v>
      </c>
      <c r="CD104" s="4">
        <v>0.25</v>
      </c>
      <c r="CE104" s="4">
        <v>0.28999999999999998</v>
      </c>
      <c r="CF104" s="4">
        <v>0.34</v>
      </c>
      <c r="CG104" s="4">
        <v>0.34</v>
      </c>
      <c r="CH104" s="4">
        <v>0.24</v>
      </c>
      <c r="CI104" s="4"/>
      <c r="CJ104" s="4"/>
      <c r="CK104" s="4"/>
      <c r="CL104" s="4"/>
      <c r="CM104" s="4"/>
      <c r="CN104" s="1" t="s">
        <v>153</v>
      </c>
      <c r="CO104" s="1"/>
      <c r="CP104" s="1"/>
      <c r="DJ104" s="1"/>
      <c r="DK104" s="1"/>
      <c r="DL104" s="1"/>
      <c r="DM104" s="1"/>
      <c r="DN104" s="1"/>
      <c r="DO104" s="1"/>
      <c r="DP104" s="1"/>
      <c r="DQ104" s="1"/>
    </row>
    <row r="105" spans="1:121" x14ac:dyDescent="0.25">
      <c r="A105" s="1"/>
      <c r="B105" s="1" t="s">
        <v>189</v>
      </c>
      <c r="C105" s="3">
        <v>43063</v>
      </c>
      <c r="D105" s="1"/>
      <c r="E105" s="4"/>
      <c r="F105" s="4"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>
        <v>0.86</v>
      </c>
      <c r="AU105" s="4"/>
      <c r="AV105" s="4"/>
      <c r="AW105" s="4"/>
      <c r="AX105" s="4">
        <v>4.5</v>
      </c>
      <c r="AY105" s="4">
        <v>8.8800000000000008</v>
      </c>
      <c r="AZ105" s="4">
        <v>1.75</v>
      </c>
      <c r="BA105" s="4">
        <v>2.63</v>
      </c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>
        <v>8.8800000000000008</v>
      </c>
      <c r="BY105" s="4"/>
      <c r="BZ105" s="4"/>
      <c r="CA105" s="4">
        <v>525.54999999999995</v>
      </c>
      <c r="CB105" s="4">
        <v>0.28999999999999998</v>
      </c>
      <c r="CC105" s="4">
        <v>0.28999999999999998</v>
      </c>
      <c r="CD105" s="4">
        <v>0.25</v>
      </c>
      <c r="CE105" s="4">
        <v>0.28999999999999998</v>
      </c>
      <c r="CF105" s="4">
        <v>0.34</v>
      </c>
      <c r="CG105" s="4">
        <v>0.34</v>
      </c>
      <c r="CH105" s="4">
        <v>0.24</v>
      </c>
      <c r="CI105" s="4"/>
      <c r="CJ105" s="4"/>
      <c r="CK105" s="4"/>
      <c r="CL105" s="4"/>
      <c r="CM105" s="4"/>
      <c r="CN105" s="1" t="s">
        <v>153</v>
      </c>
      <c r="CO105" s="1"/>
      <c r="CP105" s="1"/>
      <c r="DJ105" s="1"/>
      <c r="DK105" s="1"/>
      <c r="DL105" s="1"/>
      <c r="DM105" s="1"/>
      <c r="DN105" s="1"/>
      <c r="DO105" s="1"/>
      <c r="DP105" s="1"/>
      <c r="DQ105" s="1"/>
    </row>
    <row r="106" spans="1:121" x14ac:dyDescent="0.25">
      <c r="A106" s="1"/>
      <c r="B106" s="1" t="s">
        <v>189</v>
      </c>
      <c r="C106" s="3">
        <v>43064</v>
      </c>
      <c r="D106" s="1"/>
      <c r="E106" s="4"/>
      <c r="F106" s="4"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>
        <v>521.79999999999995</v>
      </c>
      <c r="CB106" s="4">
        <v>0.28000000000000003</v>
      </c>
      <c r="CC106" s="4">
        <v>0.28999999999999998</v>
      </c>
      <c r="CD106" s="4">
        <v>0.25</v>
      </c>
      <c r="CE106" s="4">
        <v>0.28999999999999998</v>
      </c>
      <c r="CF106" s="4">
        <v>0.34</v>
      </c>
      <c r="CG106" s="4">
        <v>0.34</v>
      </c>
      <c r="CH106" s="4">
        <v>0.24</v>
      </c>
      <c r="CI106" s="4"/>
      <c r="CJ106" s="4"/>
      <c r="CK106" s="4"/>
      <c r="CL106" s="4"/>
      <c r="CM106" s="4"/>
      <c r="CN106" s="1" t="s">
        <v>153</v>
      </c>
      <c r="CO106" s="1"/>
      <c r="CP106" s="1"/>
      <c r="DJ106" s="1"/>
      <c r="DK106" s="1"/>
      <c r="DL106" s="1"/>
      <c r="DM106" s="1"/>
      <c r="DN106" s="1"/>
      <c r="DO106" s="1"/>
      <c r="DP106" s="1"/>
      <c r="DQ106" s="1"/>
    </row>
    <row r="107" spans="1:121" x14ac:dyDescent="0.25">
      <c r="A107" s="1"/>
      <c r="B107" s="1" t="s">
        <v>189</v>
      </c>
      <c r="C107" s="3">
        <v>43065</v>
      </c>
      <c r="D107" s="1"/>
      <c r="E107" s="4"/>
      <c r="F107" s="4"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>
        <v>517.54999999999995</v>
      </c>
      <c r="CB107" s="4">
        <v>0.26</v>
      </c>
      <c r="CC107" s="4">
        <v>0.28000000000000003</v>
      </c>
      <c r="CD107" s="4">
        <v>0.25</v>
      </c>
      <c r="CE107" s="4">
        <v>0.28999999999999998</v>
      </c>
      <c r="CF107" s="4">
        <v>0.34</v>
      </c>
      <c r="CG107" s="4">
        <v>0.34</v>
      </c>
      <c r="CH107" s="4">
        <v>0.24</v>
      </c>
      <c r="CI107" s="4"/>
      <c r="CJ107" s="4"/>
      <c r="CK107" s="4"/>
      <c r="CL107" s="4"/>
      <c r="CM107" s="4"/>
      <c r="CN107" s="1" t="s">
        <v>153</v>
      </c>
      <c r="CO107" s="1"/>
      <c r="CP107" s="1"/>
      <c r="DJ107" s="1"/>
      <c r="DK107" s="1"/>
      <c r="DL107" s="1"/>
      <c r="DM107" s="1"/>
      <c r="DN107" s="1"/>
      <c r="DO107" s="1"/>
      <c r="DP107" s="1"/>
      <c r="DQ107" s="1"/>
    </row>
    <row r="108" spans="1:121" x14ac:dyDescent="0.25">
      <c r="A108" s="1"/>
      <c r="B108" s="1" t="s">
        <v>189</v>
      </c>
      <c r="C108" s="3">
        <v>43066</v>
      </c>
      <c r="D108" s="1"/>
      <c r="E108" s="4"/>
      <c r="F108" s="4"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>
        <v>512.6</v>
      </c>
      <c r="CB108" s="4">
        <v>0.25</v>
      </c>
      <c r="CC108" s="4">
        <v>0.27</v>
      </c>
      <c r="CD108" s="4">
        <v>0.24</v>
      </c>
      <c r="CE108" s="4">
        <v>0.28999999999999998</v>
      </c>
      <c r="CF108" s="4">
        <v>0.34</v>
      </c>
      <c r="CG108" s="4">
        <v>0.34</v>
      </c>
      <c r="CH108" s="4">
        <v>0.24</v>
      </c>
      <c r="CI108" s="4"/>
      <c r="CJ108" s="4"/>
      <c r="CK108" s="4"/>
      <c r="CL108" s="4"/>
      <c r="CM108" s="4"/>
      <c r="CN108" s="1" t="s">
        <v>153</v>
      </c>
      <c r="CO108" s="1"/>
      <c r="CP108" s="1"/>
      <c r="DJ108" s="1"/>
      <c r="DK108" s="1"/>
      <c r="DL108" s="1"/>
      <c r="DM108" s="1"/>
      <c r="DN108" s="1"/>
      <c r="DO108" s="1"/>
      <c r="DP108" s="1"/>
      <c r="DQ108" s="1"/>
    </row>
    <row r="109" spans="1:121" x14ac:dyDescent="0.25">
      <c r="A109" s="1"/>
      <c r="B109" s="1" t="s">
        <v>189</v>
      </c>
      <c r="C109" s="3">
        <v>43067</v>
      </c>
      <c r="D109" s="1"/>
      <c r="E109" s="4"/>
      <c r="F109" s="4"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>
        <v>508.03</v>
      </c>
      <c r="CB109" s="4">
        <v>0.24</v>
      </c>
      <c r="CC109" s="4">
        <v>0.26</v>
      </c>
      <c r="CD109" s="4">
        <v>0.24</v>
      </c>
      <c r="CE109" s="4">
        <v>0.28999999999999998</v>
      </c>
      <c r="CF109" s="4">
        <v>0.34</v>
      </c>
      <c r="CG109" s="4">
        <v>0.34</v>
      </c>
      <c r="CH109" s="4">
        <v>0.24</v>
      </c>
      <c r="CI109" s="4"/>
      <c r="CJ109" s="4"/>
      <c r="CK109" s="4"/>
      <c r="CL109" s="4"/>
      <c r="CM109" s="4"/>
      <c r="CN109" s="1" t="s">
        <v>153</v>
      </c>
      <c r="CO109" s="1"/>
      <c r="CP109" s="1"/>
      <c r="DJ109" s="1"/>
      <c r="DK109" s="1"/>
      <c r="DL109" s="1"/>
      <c r="DM109" s="1"/>
      <c r="DN109" s="1"/>
      <c r="DO109" s="1"/>
      <c r="DP109" s="1"/>
      <c r="DQ109" s="1"/>
    </row>
    <row r="110" spans="1:121" x14ac:dyDescent="0.25">
      <c r="A110" s="1"/>
      <c r="B110" s="1" t="s">
        <v>189</v>
      </c>
      <c r="C110" s="3">
        <v>43068</v>
      </c>
      <c r="D110" s="1"/>
      <c r="E110" s="4"/>
      <c r="F110" s="4"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>
        <v>0.88</v>
      </c>
      <c r="AU110" s="4"/>
      <c r="AV110" s="4"/>
      <c r="AW110" s="4"/>
      <c r="AX110" s="4">
        <v>4.78</v>
      </c>
      <c r="AY110" s="4">
        <v>8.8800000000000008</v>
      </c>
      <c r="AZ110" s="4">
        <v>1.74</v>
      </c>
      <c r="BA110" s="4">
        <v>2.36</v>
      </c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>
        <v>8.8800000000000008</v>
      </c>
      <c r="BY110" s="4"/>
      <c r="BZ110" s="4"/>
      <c r="CA110" s="4">
        <v>529.71</v>
      </c>
      <c r="CB110" s="4">
        <v>0.3</v>
      </c>
      <c r="CC110" s="4">
        <v>0.31</v>
      </c>
      <c r="CD110" s="4">
        <v>0.28000000000000003</v>
      </c>
      <c r="CE110" s="4">
        <v>0.28999999999999998</v>
      </c>
      <c r="CF110" s="4">
        <v>0.32</v>
      </c>
      <c r="CG110" s="4">
        <v>0.34</v>
      </c>
      <c r="CH110" s="4">
        <v>0.24</v>
      </c>
      <c r="CI110" s="4"/>
      <c r="CJ110" s="4"/>
      <c r="CK110" s="4"/>
      <c r="CL110" s="4"/>
      <c r="CM110" s="4"/>
      <c r="CN110" s="1" t="s">
        <v>153</v>
      </c>
      <c r="CO110" s="1"/>
      <c r="CP110" s="1"/>
      <c r="DJ110" s="1"/>
      <c r="DK110" s="1"/>
      <c r="DL110" s="1"/>
      <c r="DM110" s="1"/>
      <c r="DN110" s="1"/>
      <c r="DO110" s="1"/>
      <c r="DP110" s="1"/>
      <c r="DQ110" s="1"/>
    </row>
    <row r="111" spans="1:121" x14ac:dyDescent="0.25">
      <c r="A111" s="1"/>
      <c r="B111" s="1" t="s">
        <v>189</v>
      </c>
      <c r="C111" s="3">
        <v>43069</v>
      </c>
      <c r="D111" s="1"/>
      <c r="E111" s="4"/>
      <c r="F111" s="4"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>
        <v>527.27</v>
      </c>
      <c r="CB111" s="4">
        <v>0.28999999999999998</v>
      </c>
      <c r="CC111" s="4">
        <v>0.3</v>
      </c>
      <c r="CD111" s="4">
        <v>0.28000000000000003</v>
      </c>
      <c r="CE111" s="4">
        <v>0.28999999999999998</v>
      </c>
      <c r="CF111" s="4">
        <v>0.32</v>
      </c>
      <c r="CG111" s="4">
        <v>0.34</v>
      </c>
      <c r="CH111" s="4">
        <v>0.24</v>
      </c>
      <c r="CI111" s="4"/>
      <c r="CJ111" s="4"/>
      <c r="CK111" s="4"/>
      <c r="CL111" s="4"/>
      <c r="CM111" s="4"/>
      <c r="CN111" s="1" t="s">
        <v>153</v>
      </c>
      <c r="CO111" s="1"/>
      <c r="CP111" s="1"/>
      <c r="DJ111" s="1"/>
      <c r="DK111" s="1"/>
      <c r="DL111" s="1"/>
      <c r="DM111" s="1"/>
      <c r="DN111" s="1"/>
      <c r="DO111" s="1"/>
      <c r="DP111" s="1"/>
      <c r="DQ111" s="1"/>
    </row>
    <row r="112" spans="1:121" x14ac:dyDescent="0.25">
      <c r="A112" s="1"/>
      <c r="B112" s="1" t="s">
        <v>189</v>
      </c>
      <c r="C112" s="3">
        <v>43070</v>
      </c>
      <c r="D112" s="1"/>
      <c r="E112" s="4"/>
      <c r="F112" s="4"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>
        <v>521.83000000000004</v>
      </c>
      <c r="CB112" s="4">
        <v>0.28000000000000003</v>
      </c>
      <c r="CC112" s="4">
        <v>0.28999999999999998</v>
      </c>
      <c r="CD112" s="4">
        <v>0.27</v>
      </c>
      <c r="CE112" s="4">
        <v>0.28999999999999998</v>
      </c>
      <c r="CF112" s="4">
        <v>0.32</v>
      </c>
      <c r="CG112" s="4">
        <v>0.34</v>
      </c>
      <c r="CH112" s="4">
        <v>0.24</v>
      </c>
      <c r="CI112" s="4"/>
      <c r="CJ112" s="4"/>
      <c r="CK112" s="4"/>
      <c r="CL112" s="4"/>
      <c r="CM112" s="4"/>
      <c r="CN112" s="1" t="s">
        <v>153</v>
      </c>
      <c r="CO112" s="1"/>
      <c r="CP112" s="1"/>
      <c r="DJ112" s="1"/>
      <c r="DK112" s="1"/>
      <c r="DL112" s="1"/>
      <c r="DM112" s="1"/>
      <c r="DN112" s="1"/>
      <c r="DO112" s="1"/>
      <c r="DP112" s="1"/>
      <c r="DQ112" s="1"/>
    </row>
    <row r="113" spans="1:121" x14ac:dyDescent="0.25">
      <c r="A113" s="1"/>
      <c r="B113" s="1" t="s">
        <v>189</v>
      </c>
      <c r="C113" s="3">
        <v>43071</v>
      </c>
      <c r="D113" s="1"/>
      <c r="E113" s="4"/>
      <c r="F113" s="4"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>
        <v>515.34</v>
      </c>
      <c r="CB113" s="4">
        <v>0.26</v>
      </c>
      <c r="CC113" s="4">
        <v>0.28000000000000003</v>
      </c>
      <c r="CD113" s="4">
        <v>0.27</v>
      </c>
      <c r="CE113" s="4">
        <v>0.28999999999999998</v>
      </c>
      <c r="CF113" s="4">
        <v>0.32</v>
      </c>
      <c r="CG113" s="4">
        <v>0.34</v>
      </c>
      <c r="CH113" s="4">
        <v>0.24</v>
      </c>
      <c r="CI113" s="4"/>
      <c r="CJ113" s="4"/>
      <c r="CK113" s="4"/>
      <c r="CL113" s="4"/>
      <c r="CM113" s="4"/>
      <c r="CN113" s="1" t="s">
        <v>153</v>
      </c>
      <c r="CO113" s="1"/>
      <c r="CP113" s="1"/>
      <c r="DJ113" s="1"/>
      <c r="DK113" s="1"/>
      <c r="DL113" s="1"/>
      <c r="DM113" s="1"/>
      <c r="DN113" s="1"/>
      <c r="DO113" s="1"/>
      <c r="DP113" s="1"/>
      <c r="DQ113" s="1"/>
    </row>
    <row r="114" spans="1:121" x14ac:dyDescent="0.25">
      <c r="A114" s="1"/>
      <c r="B114" s="1" t="s">
        <v>189</v>
      </c>
      <c r="C114" s="3">
        <v>43072</v>
      </c>
      <c r="D114" s="1"/>
      <c r="E114" s="4"/>
      <c r="F114" s="4"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>
        <v>509.35</v>
      </c>
      <c r="CB114" s="4">
        <v>0.25</v>
      </c>
      <c r="CC114" s="4">
        <v>0.27</v>
      </c>
      <c r="CD114" s="4">
        <v>0.26</v>
      </c>
      <c r="CE114" s="4">
        <v>0.28999999999999998</v>
      </c>
      <c r="CF114" s="4">
        <v>0.31</v>
      </c>
      <c r="CG114" s="4">
        <v>0.34</v>
      </c>
      <c r="CH114" s="4">
        <v>0.24</v>
      </c>
      <c r="CI114" s="4"/>
      <c r="CJ114" s="4"/>
      <c r="CK114" s="4"/>
      <c r="CL114" s="4"/>
      <c r="CM114" s="4"/>
      <c r="CN114" s="1" t="s">
        <v>153</v>
      </c>
      <c r="CO114" s="1"/>
      <c r="CP114" s="1"/>
      <c r="DJ114" s="1"/>
      <c r="DK114" s="1"/>
      <c r="DL114" s="1"/>
      <c r="DM114" s="1"/>
      <c r="DN114" s="1"/>
      <c r="DO114" s="1"/>
      <c r="DP114" s="1"/>
      <c r="DQ114" s="1"/>
    </row>
    <row r="115" spans="1:121" x14ac:dyDescent="0.25">
      <c r="A115" s="1"/>
      <c r="B115" s="1" t="s">
        <v>189</v>
      </c>
      <c r="C115" s="3">
        <v>43073</v>
      </c>
      <c r="D115" s="1"/>
      <c r="E115" s="4"/>
      <c r="F115" s="4"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>
        <v>502.72</v>
      </c>
      <c r="CB115" s="4">
        <v>0.24</v>
      </c>
      <c r="CC115" s="4">
        <v>0.26</v>
      </c>
      <c r="CD115" s="4">
        <v>0.25</v>
      </c>
      <c r="CE115" s="4">
        <v>0.28999999999999998</v>
      </c>
      <c r="CF115" s="4">
        <v>0.31</v>
      </c>
      <c r="CG115" s="4">
        <v>0.34</v>
      </c>
      <c r="CH115" s="4">
        <v>0.24</v>
      </c>
      <c r="CI115" s="4"/>
      <c r="CJ115" s="4"/>
      <c r="CK115" s="4"/>
      <c r="CL115" s="4"/>
      <c r="CM115" s="4"/>
      <c r="CN115" s="1" t="s">
        <v>153</v>
      </c>
      <c r="CO115" s="1"/>
      <c r="CP115" s="1"/>
      <c r="DJ115" s="1"/>
      <c r="DK115" s="1"/>
      <c r="DL115" s="1"/>
      <c r="DM115" s="1"/>
      <c r="DN115" s="1"/>
      <c r="DO115" s="1"/>
      <c r="DP115" s="1"/>
      <c r="DQ115" s="1"/>
    </row>
    <row r="116" spans="1:121" x14ac:dyDescent="0.25">
      <c r="A116" s="1"/>
      <c r="B116" s="1" t="s">
        <v>189</v>
      </c>
      <c r="C116" s="3">
        <v>43074</v>
      </c>
      <c r="D116" s="1"/>
      <c r="E116" s="4"/>
      <c r="F116" s="4"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>
        <v>496.27</v>
      </c>
      <c r="CB116" s="4">
        <v>0.23</v>
      </c>
      <c r="CC116" s="4">
        <v>0.25</v>
      </c>
      <c r="CD116" s="4">
        <v>0.24</v>
      </c>
      <c r="CE116" s="4">
        <v>0.28000000000000003</v>
      </c>
      <c r="CF116" s="4">
        <v>0.31</v>
      </c>
      <c r="CG116" s="4">
        <v>0.34</v>
      </c>
      <c r="CH116" s="4">
        <v>0.24</v>
      </c>
      <c r="CI116" s="4"/>
      <c r="CJ116" s="4"/>
      <c r="CK116" s="4"/>
      <c r="CL116" s="4"/>
      <c r="CM116" s="4"/>
      <c r="CN116" s="1" t="s">
        <v>153</v>
      </c>
      <c r="CO116" s="1"/>
      <c r="CP116" s="1"/>
      <c r="DJ116" s="1"/>
      <c r="DK116" s="1"/>
      <c r="DL116" s="1"/>
      <c r="DM116" s="1"/>
      <c r="DN116" s="1"/>
      <c r="DO116" s="1"/>
      <c r="DP116" s="1"/>
      <c r="DQ116" s="1"/>
    </row>
    <row r="117" spans="1:121" x14ac:dyDescent="0.25">
      <c r="A117" s="1"/>
      <c r="B117" s="1" t="s">
        <v>189</v>
      </c>
      <c r="C117" s="3">
        <v>43075</v>
      </c>
      <c r="D117" s="1"/>
      <c r="E117" s="4"/>
      <c r="F117" s="4"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>
        <v>534.07000000000005</v>
      </c>
      <c r="CB117" s="4">
        <v>0.32</v>
      </c>
      <c r="CC117" s="4">
        <v>0.31</v>
      </c>
      <c r="CD117" s="4">
        <v>0.28999999999999998</v>
      </c>
      <c r="CE117" s="4">
        <v>0.28999999999999998</v>
      </c>
      <c r="CF117" s="4">
        <v>0.31</v>
      </c>
      <c r="CG117" s="4">
        <v>0.34</v>
      </c>
      <c r="CH117" s="4">
        <v>0.24</v>
      </c>
      <c r="CI117" s="4"/>
      <c r="CJ117" s="4"/>
      <c r="CK117" s="4"/>
      <c r="CL117" s="4"/>
      <c r="CM117" s="4"/>
      <c r="CN117" s="1" t="s">
        <v>153</v>
      </c>
      <c r="CO117" s="1"/>
      <c r="CP117" s="1"/>
      <c r="DJ117" s="1"/>
      <c r="DK117" s="1"/>
      <c r="DL117" s="1"/>
      <c r="DM117" s="1"/>
      <c r="DN117" s="1"/>
      <c r="DO117" s="1"/>
      <c r="DP117" s="1"/>
      <c r="DQ117" s="1"/>
    </row>
    <row r="118" spans="1:121" x14ac:dyDescent="0.25">
      <c r="A118" s="1"/>
      <c r="B118" s="1" t="s">
        <v>189</v>
      </c>
      <c r="C118" s="3">
        <v>43076</v>
      </c>
      <c r="D118" s="1"/>
      <c r="E118" s="4"/>
      <c r="F118" s="4"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>
        <v>0.78</v>
      </c>
      <c r="AU118" s="4"/>
      <c r="AV118" s="4"/>
      <c r="AW118" s="4"/>
      <c r="AX118" s="4">
        <v>5.46</v>
      </c>
      <c r="AY118" s="4">
        <v>8.8800000000000008</v>
      </c>
      <c r="AZ118" s="4">
        <v>1.45</v>
      </c>
      <c r="BA118" s="4">
        <v>1.96</v>
      </c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>
        <v>8.8800000000000008</v>
      </c>
      <c r="BY118" s="4"/>
      <c r="BZ118" s="4"/>
      <c r="CA118" s="4">
        <v>536.28</v>
      </c>
      <c r="CB118" s="4">
        <v>0.32</v>
      </c>
      <c r="CC118" s="4">
        <v>0.32</v>
      </c>
      <c r="CD118" s="4">
        <v>0.3</v>
      </c>
      <c r="CE118" s="4">
        <v>0.28999999999999998</v>
      </c>
      <c r="CF118" s="4">
        <v>0.31</v>
      </c>
      <c r="CG118" s="4">
        <v>0.34</v>
      </c>
      <c r="CH118" s="4">
        <v>0.24</v>
      </c>
      <c r="CI118" s="4"/>
      <c r="CJ118" s="4"/>
      <c r="CK118" s="4"/>
      <c r="CL118" s="4"/>
      <c r="CM118" s="4"/>
      <c r="CN118" s="1" t="s">
        <v>153</v>
      </c>
      <c r="CO118" s="1"/>
      <c r="CP118" s="1"/>
      <c r="DJ118" s="1"/>
      <c r="DK118" s="1"/>
      <c r="DL118" s="1"/>
      <c r="DM118" s="1"/>
      <c r="DN118" s="1"/>
      <c r="DO118" s="1"/>
      <c r="DP118" s="1"/>
      <c r="DQ118" s="1"/>
    </row>
    <row r="119" spans="1:121" x14ac:dyDescent="0.25">
      <c r="A119" s="1"/>
      <c r="B119" s="1" t="s">
        <v>189</v>
      </c>
      <c r="C119" s="3">
        <v>43077</v>
      </c>
      <c r="D119" s="1"/>
      <c r="E119" s="4"/>
      <c r="F119" s="4"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>
        <v>534.20000000000005</v>
      </c>
      <c r="CB119" s="4">
        <v>0.3</v>
      </c>
      <c r="CC119" s="4">
        <v>0.31</v>
      </c>
      <c r="CD119" s="4">
        <v>0.28999999999999998</v>
      </c>
      <c r="CE119" s="4">
        <v>0.28999999999999998</v>
      </c>
      <c r="CF119" s="4">
        <v>0.33</v>
      </c>
      <c r="CG119" s="4">
        <v>0.34</v>
      </c>
      <c r="CH119" s="4">
        <v>0.24</v>
      </c>
      <c r="CI119" s="4"/>
      <c r="CJ119" s="4"/>
      <c r="CK119" s="4"/>
      <c r="CL119" s="4"/>
      <c r="CM119" s="4"/>
      <c r="CN119" s="1" t="s">
        <v>153</v>
      </c>
      <c r="CO119" s="1"/>
      <c r="CP119" s="1"/>
      <c r="DJ119" s="1"/>
      <c r="DK119" s="1"/>
      <c r="DL119" s="1"/>
      <c r="DM119" s="1"/>
      <c r="DN119" s="1"/>
      <c r="DO119" s="1"/>
      <c r="DP119" s="1"/>
      <c r="DQ119" s="1"/>
    </row>
    <row r="120" spans="1:121" x14ac:dyDescent="0.25">
      <c r="A120" s="1"/>
      <c r="B120" s="1" t="s">
        <v>189</v>
      </c>
      <c r="C120" s="3">
        <v>43078</v>
      </c>
      <c r="D120" s="1"/>
      <c r="E120" s="4"/>
      <c r="F120" s="4"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>
        <v>526.16999999999996</v>
      </c>
      <c r="CB120" s="4">
        <v>0.28000000000000003</v>
      </c>
      <c r="CC120" s="4">
        <v>0.3</v>
      </c>
      <c r="CD120" s="4">
        <v>0.28000000000000003</v>
      </c>
      <c r="CE120" s="4">
        <v>0.28000000000000003</v>
      </c>
      <c r="CF120" s="4">
        <v>0.33</v>
      </c>
      <c r="CG120" s="4">
        <v>0.34</v>
      </c>
      <c r="CH120" s="4">
        <v>0.24</v>
      </c>
      <c r="CI120" s="4"/>
      <c r="CJ120" s="4"/>
      <c r="CK120" s="4"/>
      <c r="CL120" s="4"/>
      <c r="CM120" s="4"/>
      <c r="CN120" s="1" t="s">
        <v>153</v>
      </c>
      <c r="CO120" s="1"/>
      <c r="CP120" s="1"/>
      <c r="DJ120" s="1"/>
      <c r="DK120" s="1"/>
      <c r="DL120" s="1"/>
      <c r="DM120" s="1"/>
      <c r="DN120" s="1"/>
      <c r="DO120" s="1"/>
      <c r="DP120" s="1"/>
      <c r="DQ120" s="1"/>
    </row>
    <row r="121" spans="1:121" x14ac:dyDescent="0.25">
      <c r="A121" s="1"/>
      <c r="B121" s="1" t="s">
        <v>189</v>
      </c>
      <c r="C121" s="3">
        <v>43079</v>
      </c>
      <c r="D121" s="1"/>
      <c r="E121" s="4"/>
      <c r="F121" s="4"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>
        <v>518.36</v>
      </c>
      <c r="CB121" s="4">
        <v>0.27</v>
      </c>
      <c r="CC121" s="4">
        <v>0.28999999999999998</v>
      </c>
      <c r="CD121" s="4">
        <v>0.27</v>
      </c>
      <c r="CE121" s="4">
        <v>0.28000000000000003</v>
      </c>
      <c r="CF121" s="4">
        <v>0.32</v>
      </c>
      <c r="CG121" s="4">
        <v>0.34</v>
      </c>
      <c r="CH121" s="4">
        <v>0.23</v>
      </c>
      <c r="CI121" s="4"/>
      <c r="CJ121" s="4"/>
      <c r="CK121" s="4"/>
      <c r="CL121" s="4"/>
      <c r="CM121" s="4"/>
      <c r="CN121" s="1" t="s">
        <v>153</v>
      </c>
      <c r="CO121" s="1"/>
      <c r="CP121" s="1"/>
      <c r="DJ121" s="1"/>
      <c r="DK121" s="1"/>
      <c r="DL121" s="1"/>
      <c r="DM121" s="1"/>
      <c r="DN121" s="1"/>
      <c r="DO121" s="1"/>
      <c r="DP121" s="1"/>
      <c r="DQ121" s="1"/>
    </row>
    <row r="122" spans="1:121" x14ac:dyDescent="0.25">
      <c r="A122" s="1"/>
      <c r="B122" s="1" t="s">
        <v>189</v>
      </c>
      <c r="C122" s="3">
        <v>43080</v>
      </c>
      <c r="D122" s="1"/>
      <c r="E122" s="4"/>
      <c r="F122" s="4"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>
        <v>511.55</v>
      </c>
      <c r="CB122" s="4">
        <v>0.25</v>
      </c>
      <c r="CC122" s="4">
        <v>0.28000000000000003</v>
      </c>
      <c r="CD122" s="4">
        <v>0.27</v>
      </c>
      <c r="CE122" s="4">
        <v>0.28000000000000003</v>
      </c>
      <c r="CF122" s="4">
        <v>0.32</v>
      </c>
      <c r="CG122" s="4">
        <v>0.34</v>
      </c>
      <c r="CH122" s="4">
        <v>0.23</v>
      </c>
      <c r="CI122" s="4"/>
      <c r="CJ122" s="4"/>
      <c r="CK122" s="4"/>
      <c r="CL122" s="4"/>
      <c r="CM122" s="4"/>
      <c r="CN122" s="1" t="s">
        <v>153</v>
      </c>
      <c r="CO122" s="1"/>
      <c r="CP122" s="1"/>
      <c r="DJ122" s="1"/>
      <c r="DK122" s="1"/>
      <c r="DL122" s="1"/>
      <c r="DM122" s="1"/>
      <c r="DN122" s="1"/>
      <c r="DO122" s="1"/>
      <c r="DP122" s="1"/>
      <c r="DQ122" s="1"/>
    </row>
    <row r="123" spans="1:121" x14ac:dyDescent="0.25">
      <c r="A123" s="1"/>
      <c r="B123" s="1" t="s">
        <v>189</v>
      </c>
      <c r="C123" s="3">
        <v>43081</v>
      </c>
      <c r="D123" s="1"/>
      <c r="E123" s="4"/>
      <c r="F123" s="4">
        <v>0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>
        <v>508.37</v>
      </c>
      <c r="CB123" s="4">
        <v>0.25</v>
      </c>
      <c r="CC123" s="4">
        <v>0.27</v>
      </c>
      <c r="CD123" s="4">
        <v>0.26</v>
      </c>
      <c r="CE123" s="4">
        <v>0.28000000000000003</v>
      </c>
      <c r="CF123" s="4">
        <v>0.32</v>
      </c>
      <c r="CG123" s="4">
        <v>0.33</v>
      </c>
      <c r="CH123" s="4">
        <v>0.23</v>
      </c>
      <c r="CI123" s="4"/>
      <c r="CJ123" s="4"/>
      <c r="CK123" s="4"/>
      <c r="CL123" s="4"/>
      <c r="CM123" s="4"/>
      <c r="CN123" s="1" t="s">
        <v>153</v>
      </c>
      <c r="CO123" s="1"/>
      <c r="CP123" s="1"/>
      <c r="DJ123" s="1"/>
      <c r="DK123" s="1"/>
      <c r="DL123" s="1"/>
      <c r="DM123" s="1"/>
      <c r="DN123" s="1"/>
      <c r="DO123" s="1"/>
      <c r="DP123" s="1"/>
      <c r="DQ123" s="1"/>
    </row>
    <row r="124" spans="1:121" x14ac:dyDescent="0.25">
      <c r="A124" s="1"/>
      <c r="B124" s="1" t="s">
        <v>189</v>
      </c>
      <c r="C124" s="3">
        <v>43082</v>
      </c>
      <c r="D124" s="1"/>
      <c r="E124" s="4"/>
      <c r="F124" s="4">
        <v>0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>
        <v>510.43</v>
      </c>
      <c r="CB124" s="4">
        <v>0.27</v>
      </c>
      <c r="CC124" s="4">
        <v>0.27</v>
      </c>
      <c r="CD124" s="4">
        <v>0.26</v>
      </c>
      <c r="CE124" s="4">
        <v>0.28000000000000003</v>
      </c>
      <c r="CF124" s="4">
        <v>0.32</v>
      </c>
      <c r="CG124" s="4">
        <v>0.33</v>
      </c>
      <c r="CH124" s="4">
        <v>0.23</v>
      </c>
      <c r="CI124" s="4"/>
      <c r="CJ124" s="4"/>
      <c r="CK124" s="4"/>
      <c r="CL124" s="4"/>
      <c r="CM124" s="4"/>
      <c r="CN124" s="1" t="s">
        <v>153</v>
      </c>
      <c r="CO124" s="1"/>
      <c r="CP124" s="1"/>
      <c r="DJ124" s="1"/>
      <c r="DK124" s="1"/>
      <c r="DL124" s="1"/>
      <c r="DM124" s="1"/>
      <c r="DN124" s="1"/>
      <c r="DO124" s="1"/>
      <c r="DP124" s="1"/>
      <c r="DQ124" s="1"/>
    </row>
    <row r="125" spans="1:121" x14ac:dyDescent="0.25">
      <c r="A125" s="1"/>
      <c r="B125" s="1" t="s">
        <v>189</v>
      </c>
      <c r="C125" s="3">
        <v>43083</v>
      </c>
      <c r="D125" s="1"/>
      <c r="E125" s="4"/>
      <c r="F125" s="4">
        <v>0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>
        <v>6.65</v>
      </c>
      <c r="AY125" s="4">
        <v>8.8800000000000008</v>
      </c>
      <c r="AZ125" s="4">
        <v>2.0299999999999998</v>
      </c>
      <c r="BA125" s="4">
        <v>0.2</v>
      </c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>
        <v>8.8800000000000008</v>
      </c>
      <c r="BY125" s="4"/>
      <c r="BZ125" s="4"/>
      <c r="CA125" s="4">
        <v>508.47</v>
      </c>
      <c r="CB125" s="4">
        <v>0.27</v>
      </c>
      <c r="CC125" s="4">
        <v>0.27</v>
      </c>
      <c r="CD125" s="4">
        <v>0.26</v>
      </c>
      <c r="CE125" s="4">
        <v>0.28000000000000003</v>
      </c>
      <c r="CF125" s="4">
        <v>0.32</v>
      </c>
      <c r="CG125" s="4">
        <v>0.33</v>
      </c>
      <c r="CH125" s="4">
        <v>0.23</v>
      </c>
      <c r="CI125" s="4"/>
      <c r="CJ125" s="4"/>
      <c r="CK125" s="4"/>
      <c r="CL125" s="4"/>
      <c r="CM125" s="4"/>
      <c r="CN125" s="1" t="s">
        <v>153</v>
      </c>
      <c r="CO125" s="1"/>
      <c r="CP125" s="1"/>
      <c r="DJ125" s="1"/>
      <c r="DK125" s="1"/>
      <c r="DL125" s="1"/>
      <c r="DM125" s="1"/>
      <c r="DN125" s="1"/>
      <c r="DO125" s="1"/>
      <c r="DP125" s="1"/>
      <c r="DQ125" s="1"/>
    </row>
    <row r="126" spans="1:121" x14ac:dyDescent="0.25">
      <c r="A126" s="1"/>
      <c r="B126" s="1" t="s">
        <v>189</v>
      </c>
      <c r="C126" s="3">
        <v>43084</v>
      </c>
      <c r="D126" s="1"/>
      <c r="E126" s="4"/>
      <c r="F126" s="4">
        <v>0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>
        <v>0.67</v>
      </c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>
        <v>504.65</v>
      </c>
      <c r="CB126" s="4">
        <v>0.26</v>
      </c>
      <c r="CC126" s="4">
        <v>0.27</v>
      </c>
      <c r="CD126" s="4">
        <v>0.25</v>
      </c>
      <c r="CE126" s="4">
        <v>0.28000000000000003</v>
      </c>
      <c r="CF126" s="4">
        <v>0.32</v>
      </c>
      <c r="CG126" s="4">
        <v>0.33</v>
      </c>
      <c r="CH126" s="4">
        <v>0.23</v>
      </c>
      <c r="CI126" s="4"/>
      <c r="CJ126" s="4"/>
      <c r="CK126" s="4"/>
      <c r="CL126" s="4"/>
      <c r="CM126" s="4"/>
      <c r="CN126" s="1" t="s">
        <v>153</v>
      </c>
      <c r="CO126" s="1"/>
      <c r="CP126" s="1"/>
      <c r="DJ126" s="1"/>
      <c r="DK126" s="1"/>
      <c r="DL126" s="1"/>
      <c r="DM126" s="1"/>
      <c r="DN126" s="1"/>
      <c r="DO126" s="1"/>
      <c r="DP126" s="1"/>
      <c r="DQ126" s="1"/>
    </row>
    <row r="127" spans="1:121" x14ac:dyDescent="0.25">
      <c r="A127" s="1"/>
      <c r="B127" s="1" t="s">
        <v>189</v>
      </c>
      <c r="C127" s="3">
        <v>43085</v>
      </c>
      <c r="D127" s="1"/>
      <c r="E127" s="4"/>
      <c r="F127" s="4">
        <v>0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>
        <v>500.65</v>
      </c>
      <c r="CB127" s="4">
        <v>0.25</v>
      </c>
      <c r="CC127" s="4">
        <v>0.27</v>
      </c>
      <c r="CD127" s="4">
        <v>0.25</v>
      </c>
      <c r="CE127" s="4">
        <v>0.27</v>
      </c>
      <c r="CF127" s="4">
        <v>0.32</v>
      </c>
      <c r="CG127" s="4">
        <v>0.33</v>
      </c>
      <c r="CH127" s="4">
        <v>0.23</v>
      </c>
      <c r="CI127" s="4"/>
      <c r="CJ127" s="4"/>
      <c r="CK127" s="4"/>
      <c r="CL127" s="4"/>
      <c r="CM127" s="4"/>
      <c r="CN127" s="1" t="s">
        <v>153</v>
      </c>
      <c r="CO127" s="1"/>
      <c r="CP127" s="1"/>
      <c r="DJ127" s="1"/>
      <c r="DK127" s="1"/>
      <c r="DL127" s="1"/>
      <c r="DM127" s="1"/>
      <c r="DN127" s="1"/>
      <c r="DO127" s="1"/>
      <c r="DP127" s="1"/>
      <c r="DQ127" s="1"/>
    </row>
    <row r="128" spans="1:121" x14ac:dyDescent="0.25">
      <c r="A128" s="1"/>
      <c r="B128" s="1" t="s">
        <v>189</v>
      </c>
      <c r="C128" s="3">
        <v>43086</v>
      </c>
      <c r="D128" s="1"/>
      <c r="E128" s="4"/>
      <c r="F128" s="4">
        <v>0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>
        <v>496.27</v>
      </c>
      <c r="CB128" s="4">
        <v>0.24</v>
      </c>
      <c r="CC128" s="4">
        <v>0.26</v>
      </c>
      <c r="CD128" s="4">
        <v>0.25</v>
      </c>
      <c r="CE128" s="4">
        <v>0.27</v>
      </c>
      <c r="CF128" s="4">
        <v>0.32</v>
      </c>
      <c r="CG128" s="4">
        <v>0.33</v>
      </c>
      <c r="CH128" s="4">
        <v>0.23</v>
      </c>
      <c r="CI128" s="4"/>
      <c r="CJ128" s="4"/>
      <c r="CK128" s="4"/>
      <c r="CL128" s="4"/>
      <c r="CM128" s="4"/>
      <c r="CN128" s="1" t="s">
        <v>153</v>
      </c>
      <c r="CO128" s="1"/>
      <c r="CP128" s="1"/>
      <c r="DJ128" s="1"/>
      <c r="DK128" s="1"/>
      <c r="DL128" s="1"/>
      <c r="DM128" s="1"/>
      <c r="DN128" s="1"/>
      <c r="DO128" s="1"/>
      <c r="DP128" s="1"/>
      <c r="DQ128" s="1"/>
    </row>
    <row r="129" spans="1:121" x14ac:dyDescent="0.25">
      <c r="A129" s="1"/>
      <c r="B129" s="1" t="s">
        <v>189</v>
      </c>
      <c r="C129" s="3">
        <v>43087</v>
      </c>
      <c r="D129" s="1"/>
      <c r="E129" s="4"/>
      <c r="F129" s="4">
        <v>0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>
        <v>493.34</v>
      </c>
      <c r="CB129" s="4">
        <v>0.24</v>
      </c>
      <c r="CC129" s="4">
        <v>0.26</v>
      </c>
      <c r="CD129" s="4">
        <v>0.24</v>
      </c>
      <c r="CE129" s="4">
        <v>0.27</v>
      </c>
      <c r="CF129" s="4">
        <v>0.32</v>
      </c>
      <c r="CG129" s="4">
        <v>0.33</v>
      </c>
      <c r="CH129" s="4">
        <v>0.23</v>
      </c>
      <c r="CI129" s="4"/>
      <c r="CJ129" s="4"/>
      <c r="CK129" s="4"/>
      <c r="CL129" s="4"/>
      <c r="CM129" s="4"/>
      <c r="CN129" s="1" t="s">
        <v>153</v>
      </c>
      <c r="CO129" s="1"/>
      <c r="CP129" s="1"/>
      <c r="DJ129" s="1"/>
      <c r="DK129" s="1"/>
      <c r="DL129" s="1"/>
      <c r="DM129" s="1"/>
      <c r="DN129" s="1"/>
      <c r="DO129" s="1"/>
      <c r="DP129" s="1"/>
      <c r="DQ129" s="1"/>
    </row>
    <row r="130" spans="1:121" x14ac:dyDescent="0.25">
      <c r="A130" s="1"/>
      <c r="B130" s="1" t="s">
        <v>189</v>
      </c>
      <c r="C130" s="3">
        <v>43088</v>
      </c>
      <c r="D130" s="1"/>
      <c r="E130" s="4"/>
      <c r="F130" s="4">
        <v>0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>
        <v>0.45</v>
      </c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>
        <v>490.17</v>
      </c>
      <c r="CB130" s="4">
        <v>0.23</v>
      </c>
      <c r="CC130" s="4">
        <v>0.26</v>
      </c>
      <c r="CD130" s="4">
        <v>0.24</v>
      </c>
      <c r="CE130" s="4">
        <v>0.27</v>
      </c>
      <c r="CF130" s="4">
        <v>0.31</v>
      </c>
      <c r="CG130" s="4">
        <v>0.33</v>
      </c>
      <c r="CH130" s="4">
        <v>0.23</v>
      </c>
      <c r="CI130" s="4"/>
      <c r="CJ130" s="4"/>
      <c r="CK130" s="4"/>
      <c r="CL130" s="4"/>
      <c r="CM130" s="4"/>
      <c r="CN130" s="1" t="s">
        <v>153</v>
      </c>
      <c r="CO130" s="1"/>
      <c r="CP130" s="1"/>
      <c r="DJ130" s="1"/>
      <c r="DK130" s="1"/>
      <c r="DL130" s="1"/>
      <c r="DM130" s="1"/>
      <c r="DN130" s="1"/>
      <c r="DO130" s="1"/>
      <c r="DP130" s="1"/>
      <c r="DQ130" s="1"/>
    </row>
    <row r="131" spans="1:121" x14ac:dyDescent="0.25">
      <c r="A131" s="1"/>
      <c r="B131" s="1" t="s">
        <v>189</v>
      </c>
      <c r="C131" s="3">
        <v>43089</v>
      </c>
      <c r="D131" s="1"/>
      <c r="E131" s="4"/>
      <c r="F131" s="4">
        <v>0</v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>
        <f>AK131*AJ131</f>
        <v>14.059108692272673</v>
      </c>
      <c r="AJ131">
        <v>1467.82645243764</v>
      </c>
      <c r="AK131">
        <v>9.5781818544859402E-3</v>
      </c>
      <c r="AL131" s="4"/>
      <c r="AM131" s="4"/>
      <c r="AN131" s="4">
        <v>1.2999999999999999E-2</v>
      </c>
      <c r="AO131" s="4">
        <v>817.4</v>
      </c>
      <c r="AP131" s="4"/>
      <c r="AQ131" s="4"/>
      <c r="AR131" s="4"/>
      <c r="AS131" s="4"/>
      <c r="AT131" s="4"/>
      <c r="AU131" s="4"/>
      <c r="AV131" s="4">
        <v>0.42</v>
      </c>
      <c r="AW131" s="4">
        <v>111.19</v>
      </c>
      <c r="AX131" s="4">
        <v>8.4</v>
      </c>
      <c r="AY131" s="4">
        <v>8.8800000000000008</v>
      </c>
      <c r="AZ131" s="4">
        <v>0.48</v>
      </c>
      <c r="BA131" s="4">
        <v>0</v>
      </c>
      <c r="BB131" s="4"/>
      <c r="BC131" s="4">
        <v>0.15</v>
      </c>
      <c r="BD131" s="4">
        <v>0.01</v>
      </c>
      <c r="BE131" s="4">
        <v>0.11</v>
      </c>
      <c r="BF131" s="4">
        <v>8.4499999999999993</v>
      </c>
      <c r="BG131" s="4">
        <v>17751.479289940828</v>
      </c>
      <c r="BH131" s="4"/>
      <c r="BI131" s="4"/>
      <c r="BJ131" s="4">
        <v>0</v>
      </c>
      <c r="BK131" s="4">
        <v>0</v>
      </c>
      <c r="BL131" s="4"/>
      <c r="BM131" s="4"/>
      <c r="BN131" s="4"/>
      <c r="BO131" s="4"/>
      <c r="BP131" s="4"/>
      <c r="BQ131" s="4"/>
      <c r="BR131" s="4"/>
      <c r="BS131" s="4"/>
      <c r="BT131" s="4"/>
      <c r="BU131" s="4">
        <v>1.8699999999999999E-3</v>
      </c>
      <c r="BV131" s="4">
        <v>530.78</v>
      </c>
      <c r="BW131" s="4">
        <v>0.98</v>
      </c>
      <c r="BX131" s="4">
        <v>8.8800000000000008</v>
      </c>
      <c r="BY131" s="4"/>
      <c r="BZ131" s="4"/>
      <c r="CA131" s="4">
        <v>480.85</v>
      </c>
      <c r="CB131" s="4">
        <v>0.23</v>
      </c>
      <c r="CC131" s="4">
        <v>0.25</v>
      </c>
      <c r="CD131" s="4">
        <v>0.24</v>
      </c>
      <c r="CE131" s="4">
        <v>0.27</v>
      </c>
      <c r="CF131" s="4">
        <v>0.28999999999999998</v>
      </c>
      <c r="CG131" s="4">
        <v>0.33</v>
      </c>
      <c r="CH131" s="4">
        <v>0.23</v>
      </c>
      <c r="CI131" s="4"/>
      <c r="CJ131" s="4"/>
      <c r="CK131" s="4"/>
      <c r="CL131" s="4"/>
      <c r="CM131" s="4"/>
      <c r="CN131" s="1" t="s">
        <v>153</v>
      </c>
      <c r="CO131" s="1"/>
      <c r="CP131" s="1"/>
      <c r="DJ131" s="1"/>
      <c r="DK131" s="1"/>
      <c r="DL131" s="1"/>
      <c r="DM131" s="1"/>
      <c r="DN131" s="1"/>
      <c r="DO131" s="1"/>
      <c r="DP131" s="1"/>
      <c r="DQ131" s="1"/>
    </row>
    <row r="132" spans="1:121" x14ac:dyDescent="0.25">
      <c r="A132" s="1"/>
      <c r="B132" s="1" t="s">
        <v>189</v>
      </c>
      <c r="C132" s="3">
        <v>43090</v>
      </c>
      <c r="D132" s="1"/>
      <c r="E132" s="4"/>
      <c r="F132" s="4">
        <v>0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1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>
        <v>484.56</v>
      </c>
      <c r="CB132" s="4">
        <v>0.22</v>
      </c>
      <c r="CC132" s="4">
        <v>0.25</v>
      </c>
      <c r="CD132" s="4">
        <v>0.24</v>
      </c>
      <c r="CE132" s="4">
        <v>0.27</v>
      </c>
      <c r="CF132" s="4">
        <v>0.31</v>
      </c>
      <c r="CG132" s="4">
        <v>0.33</v>
      </c>
      <c r="CH132" s="4">
        <v>0.23</v>
      </c>
      <c r="CI132" s="4"/>
      <c r="CJ132" s="4"/>
      <c r="CK132" s="4"/>
      <c r="CL132" s="4"/>
      <c r="CM132" s="4"/>
      <c r="CN132" s="1" t="s">
        <v>153</v>
      </c>
      <c r="CO132" s="1"/>
      <c r="CP132" s="1"/>
      <c r="DJ132" s="1"/>
      <c r="DK132" s="1"/>
      <c r="DL132" s="1"/>
      <c r="DM132" s="1"/>
      <c r="DN132" s="1"/>
      <c r="DO132" s="1"/>
      <c r="DP132" s="1"/>
      <c r="DQ132" s="1"/>
    </row>
    <row r="133" spans="1:121" x14ac:dyDescent="0.25">
      <c r="A133" s="1"/>
      <c r="B133" s="1" t="s">
        <v>189</v>
      </c>
      <c r="C133" s="3">
        <v>43091</v>
      </c>
      <c r="D133" s="1"/>
      <c r="E133" s="4"/>
      <c r="F133" s="4">
        <v>0</v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>
        <v>482.66</v>
      </c>
      <c r="CB133" s="4">
        <v>0.22</v>
      </c>
      <c r="CC133" s="4">
        <v>0.25</v>
      </c>
      <c r="CD133" s="4">
        <v>0.23</v>
      </c>
      <c r="CE133" s="4">
        <v>0.27</v>
      </c>
      <c r="CF133" s="4">
        <v>0.31</v>
      </c>
      <c r="CG133" s="4">
        <v>0.33</v>
      </c>
      <c r="CH133" s="4">
        <v>0.23</v>
      </c>
      <c r="CI133" s="4"/>
      <c r="CJ133" s="4"/>
      <c r="CK133" s="4"/>
      <c r="CL133" s="4"/>
      <c r="CM133" s="4"/>
      <c r="CN133" s="1" t="s">
        <v>153</v>
      </c>
      <c r="CO133" s="1"/>
      <c r="CP133" s="1"/>
      <c r="DJ133" s="1"/>
      <c r="DK133" s="1"/>
      <c r="DL133" s="1"/>
      <c r="DM133" s="1"/>
      <c r="DN133" s="1"/>
      <c r="DO133" s="1"/>
      <c r="DP133" s="1"/>
      <c r="DQ133" s="1"/>
    </row>
    <row r="134" spans="1:121" x14ac:dyDescent="0.25">
      <c r="A134" s="1"/>
      <c r="B134" s="1" t="s">
        <v>189</v>
      </c>
      <c r="C134" s="3">
        <v>43092</v>
      </c>
      <c r="D134" s="1"/>
      <c r="E134" s="4"/>
      <c r="F134" s="4">
        <v>0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>
        <v>480.47</v>
      </c>
      <c r="CB134" s="4">
        <v>0.22</v>
      </c>
      <c r="CC134" s="4">
        <v>0.25</v>
      </c>
      <c r="CD134" s="4">
        <v>0.23</v>
      </c>
      <c r="CE134" s="4">
        <v>0.26</v>
      </c>
      <c r="CF134" s="4">
        <v>0.31</v>
      </c>
      <c r="CG134" s="4">
        <v>0.33</v>
      </c>
      <c r="CH134" s="4">
        <v>0.23</v>
      </c>
      <c r="CI134" s="4"/>
      <c r="CJ134" s="4"/>
      <c r="CK134" s="4"/>
      <c r="CL134" s="4"/>
      <c r="CM134" s="4"/>
      <c r="CN134" s="1" t="s">
        <v>153</v>
      </c>
      <c r="CO134" s="1"/>
      <c r="CP134" s="1"/>
      <c r="DJ134" s="1"/>
      <c r="DK134" s="1"/>
      <c r="DL134" s="1"/>
      <c r="DM134" s="1"/>
      <c r="DN134" s="1"/>
      <c r="DO134" s="1"/>
      <c r="DP134" s="1"/>
      <c r="DQ134" s="1"/>
    </row>
    <row r="135" spans="1:121" x14ac:dyDescent="0.25">
      <c r="A135" s="1"/>
      <c r="B135" s="1" t="s">
        <v>189</v>
      </c>
      <c r="C135" s="3">
        <v>43093</v>
      </c>
      <c r="D135" s="1"/>
      <c r="E135" s="4"/>
      <c r="F135" s="4">
        <v>0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>
        <v>478.02</v>
      </c>
      <c r="CB135" s="4">
        <v>0.22</v>
      </c>
      <c r="CC135" s="4">
        <v>0.24</v>
      </c>
      <c r="CD135" s="4">
        <v>0.23</v>
      </c>
      <c r="CE135" s="4">
        <v>0.26</v>
      </c>
      <c r="CF135" s="4">
        <v>0.31</v>
      </c>
      <c r="CG135" s="4">
        <v>0.33</v>
      </c>
      <c r="CH135" s="4">
        <v>0.23</v>
      </c>
      <c r="CI135" s="4"/>
      <c r="CJ135" s="4"/>
      <c r="CK135" s="4"/>
      <c r="CL135" s="4"/>
      <c r="CM135" s="4"/>
      <c r="CN135" s="1" t="s">
        <v>153</v>
      </c>
      <c r="CO135" s="1"/>
      <c r="CP135" s="1"/>
      <c r="DJ135" s="1"/>
      <c r="DK135" s="1"/>
      <c r="DL135" s="1"/>
      <c r="DM135" s="1"/>
      <c r="DN135" s="1"/>
      <c r="DO135" s="1"/>
      <c r="DP135" s="1"/>
      <c r="DQ135" s="1"/>
    </row>
    <row r="136" spans="1:121" x14ac:dyDescent="0.25">
      <c r="A136" s="1"/>
      <c r="B136" s="1" t="s">
        <v>189</v>
      </c>
      <c r="C136" s="3">
        <v>43094</v>
      </c>
      <c r="D136" s="1"/>
      <c r="E136" s="4"/>
      <c r="F136" s="4">
        <v>0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>
        <v>475.57</v>
      </c>
      <c r="CB136" s="4">
        <v>0.21</v>
      </c>
      <c r="CC136" s="4">
        <v>0.24</v>
      </c>
      <c r="CD136" s="4">
        <v>0.23</v>
      </c>
      <c r="CE136" s="4">
        <v>0.26</v>
      </c>
      <c r="CF136" s="4">
        <v>0.31</v>
      </c>
      <c r="CG136" s="4">
        <v>0.33</v>
      </c>
      <c r="CH136" s="4">
        <v>0.23</v>
      </c>
      <c r="CI136" s="4"/>
      <c r="CJ136" s="4"/>
      <c r="CK136" s="4"/>
      <c r="CL136" s="4"/>
      <c r="CM136" s="4"/>
      <c r="CN136" s="1" t="s">
        <v>153</v>
      </c>
      <c r="CO136" s="1"/>
      <c r="CP136" s="1"/>
      <c r="DJ136" s="1"/>
      <c r="DK136" s="1"/>
      <c r="DL136" s="1"/>
      <c r="DM136" s="1"/>
      <c r="DN136" s="1"/>
      <c r="DO136" s="1"/>
      <c r="DP136" s="1"/>
      <c r="DQ136" s="1"/>
    </row>
    <row r="137" spans="1:121" x14ac:dyDescent="0.25">
      <c r="A137" s="1"/>
      <c r="B137" s="1" t="s">
        <v>189</v>
      </c>
      <c r="C137" s="3">
        <v>43095</v>
      </c>
      <c r="D137" s="1"/>
      <c r="E137" s="4"/>
      <c r="F137" s="4">
        <v>0</v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>
        <v>475.51</v>
      </c>
      <c r="CB137" s="4">
        <v>0.22</v>
      </c>
      <c r="CC137" s="4">
        <v>0.24</v>
      </c>
      <c r="CD137" s="4">
        <v>0.23</v>
      </c>
      <c r="CE137" s="4">
        <v>0.26</v>
      </c>
      <c r="CF137" s="4">
        <v>0.31</v>
      </c>
      <c r="CG137" s="4">
        <v>0.33</v>
      </c>
      <c r="CH137" s="4">
        <v>0.23</v>
      </c>
      <c r="CI137" s="4"/>
      <c r="CJ137" s="4"/>
      <c r="CK137" s="4"/>
      <c r="CL137" s="4"/>
      <c r="CM137" s="4"/>
      <c r="CN137" s="1" t="s">
        <v>153</v>
      </c>
      <c r="CO137" s="1"/>
      <c r="CP137" s="1"/>
      <c r="DJ137" s="1"/>
      <c r="DK137" s="1"/>
      <c r="DL137" s="1"/>
      <c r="DM137" s="1"/>
      <c r="DN137" s="1"/>
      <c r="DO137" s="1"/>
      <c r="DP137" s="1"/>
      <c r="DQ137" s="1"/>
    </row>
    <row r="138" spans="1:121" x14ac:dyDescent="0.25">
      <c r="A138" s="1"/>
      <c r="B138" s="1" t="s">
        <v>189</v>
      </c>
      <c r="C138" s="3">
        <v>43096</v>
      </c>
      <c r="D138" s="1"/>
      <c r="E138" s="4"/>
      <c r="F138" s="4">
        <v>0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>
        <v>481.85</v>
      </c>
      <c r="CB138" s="4">
        <v>0.26</v>
      </c>
      <c r="CC138" s="4">
        <v>0.25</v>
      </c>
      <c r="CD138" s="4">
        <v>0.23</v>
      </c>
      <c r="CE138" s="4">
        <v>0.26</v>
      </c>
      <c r="CF138" s="4">
        <v>0.31</v>
      </c>
      <c r="CG138" s="4">
        <v>0.33</v>
      </c>
      <c r="CH138" s="4">
        <v>0.23</v>
      </c>
      <c r="CI138" s="4"/>
      <c r="CJ138" s="4"/>
      <c r="CK138" s="4"/>
      <c r="CL138" s="4"/>
      <c r="CM138" s="4"/>
      <c r="CN138" s="1" t="s">
        <v>153</v>
      </c>
      <c r="CO138" s="1"/>
      <c r="CP138" s="1"/>
      <c r="DJ138" s="1"/>
      <c r="DK138" s="1"/>
      <c r="DL138" s="1"/>
      <c r="DM138" s="1"/>
      <c r="DN138" s="1"/>
      <c r="DO138" s="1"/>
      <c r="DP138" s="1"/>
      <c r="DQ138" s="1"/>
    </row>
    <row r="139" spans="1:121" x14ac:dyDescent="0.25">
      <c r="A139" s="1"/>
      <c r="B139" s="1" t="s">
        <v>189</v>
      </c>
      <c r="C139" s="3">
        <v>43097</v>
      </c>
      <c r="D139" s="1"/>
      <c r="E139" s="4"/>
      <c r="F139" s="4">
        <v>0</v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>
        <v>0.02</v>
      </c>
      <c r="AU139" s="4"/>
      <c r="AV139" s="4"/>
      <c r="AW139" s="4"/>
      <c r="AX139" s="4">
        <v>8.8800000000000008</v>
      </c>
      <c r="AY139" s="4">
        <v>8.8800000000000008</v>
      </c>
      <c r="AZ139" s="4">
        <v>0</v>
      </c>
      <c r="BA139" s="4">
        <v>0</v>
      </c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>
        <v>8.8800000000000008</v>
      </c>
      <c r="BY139" s="4"/>
      <c r="BZ139" s="4"/>
      <c r="CA139" s="4">
        <v>481.26</v>
      </c>
      <c r="CB139" s="4">
        <v>0.26</v>
      </c>
      <c r="CC139" s="4">
        <v>0.25</v>
      </c>
      <c r="CD139" s="4">
        <v>0.23</v>
      </c>
      <c r="CE139" s="4">
        <v>0.26</v>
      </c>
      <c r="CF139" s="4">
        <v>0.31</v>
      </c>
      <c r="CG139" s="4">
        <v>0.33</v>
      </c>
      <c r="CH139" s="4">
        <v>0.23</v>
      </c>
      <c r="CI139" s="4"/>
      <c r="CJ139" s="4"/>
      <c r="CK139" s="4"/>
      <c r="CL139" s="4"/>
      <c r="CM139" s="4"/>
      <c r="CN139" s="1" t="s">
        <v>153</v>
      </c>
      <c r="CO139" s="1"/>
      <c r="CP139" s="1"/>
      <c r="DJ139" s="1"/>
      <c r="DK139" s="1"/>
      <c r="DL139" s="1"/>
      <c r="DM139" s="1"/>
      <c r="DN139" s="1"/>
      <c r="DO139" s="1"/>
      <c r="DP139" s="1"/>
      <c r="DQ139" s="1"/>
    </row>
    <row r="140" spans="1:121" x14ac:dyDescent="0.25">
      <c r="A140" s="1"/>
      <c r="B140" s="1" t="s">
        <v>189</v>
      </c>
      <c r="C140" s="3">
        <v>43098</v>
      </c>
      <c r="D140" s="1"/>
      <c r="E140" s="4"/>
      <c r="F140" s="4">
        <v>0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>
        <v>480.27</v>
      </c>
      <c r="CB140" s="4">
        <v>0.25</v>
      </c>
      <c r="CC140" s="4">
        <v>0.25</v>
      </c>
      <c r="CD140" s="4">
        <v>0.23</v>
      </c>
      <c r="CE140" s="4">
        <v>0.26</v>
      </c>
      <c r="CF140" s="4">
        <v>0.3</v>
      </c>
      <c r="CG140" s="4">
        <v>0.33</v>
      </c>
      <c r="CH140" s="4">
        <v>0.23</v>
      </c>
      <c r="CI140" s="4"/>
      <c r="CJ140" s="4"/>
      <c r="CK140" s="4"/>
      <c r="CL140" s="4"/>
      <c r="CM140" s="4"/>
      <c r="CN140" s="1" t="s">
        <v>153</v>
      </c>
      <c r="CO140" s="1"/>
      <c r="CP140" s="1"/>
      <c r="DJ140" s="1"/>
      <c r="DK140" s="1"/>
      <c r="DL140" s="1"/>
      <c r="DM140" s="1"/>
      <c r="DN140" s="1"/>
      <c r="DO140" s="1"/>
      <c r="DP140" s="1"/>
      <c r="DQ140" s="1"/>
    </row>
    <row r="141" spans="1:121" x14ac:dyDescent="0.25">
      <c r="A141" s="1"/>
      <c r="B141" s="1" t="s">
        <v>189</v>
      </c>
      <c r="C141" s="3">
        <v>43099</v>
      </c>
      <c r="D141" s="1"/>
      <c r="E141" s="4"/>
      <c r="F141" s="4">
        <v>0</v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>
        <v>479.26</v>
      </c>
      <c r="CB141" s="4">
        <v>0.25</v>
      </c>
      <c r="CC141" s="4">
        <v>0.25</v>
      </c>
      <c r="CD141" s="4">
        <v>0.23</v>
      </c>
      <c r="CE141" s="4">
        <v>0.26</v>
      </c>
      <c r="CF141" s="4">
        <v>0.3</v>
      </c>
      <c r="CG141" s="4">
        <v>0.33</v>
      </c>
      <c r="CH141" s="4">
        <v>0.23</v>
      </c>
      <c r="CI141" s="4"/>
      <c r="CJ141" s="4"/>
      <c r="CK141" s="4"/>
      <c r="CL141" s="4"/>
      <c r="CM141" s="4"/>
      <c r="CN141" s="1" t="s">
        <v>153</v>
      </c>
      <c r="CO141" s="1"/>
      <c r="CP141" s="1"/>
      <c r="DJ141" s="1"/>
      <c r="DK141" s="1"/>
      <c r="DL141" s="1"/>
      <c r="DM141" s="1"/>
      <c r="DN141" s="1"/>
      <c r="DO141" s="1"/>
      <c r="DP141" s="1"/>
      <c r="DQ141" s="1"/>
    </row>
    <row r="142" spans="1:121" x14ac:dyDescent="0.25">
      <c r="A142" s="1"/>
      <c r="B142" s="1" t="s">
        <v>189</v>
      </c>
      <c r="C142" s="3">
        <v>43100</v>
      </c>
      <c r="D142" s="1"/>
      <c r="E142" s="4"/>
      <c r="F142" s="4">
        <v>0</v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>
        <v>478.21</v>
      </c>
      <c r="CB142" s="4">
        <v>0.24</v>
      </c>
      <c r="CC142" s="4">
        <v>0.25</v>
      </c>
      <c r="CD142" s="4">
        <v>0.23</v>
      </c>
      <c r="CE142" s="4">
        <v>0.26</v>
      </c>
      <c r="CF142" s="4">
        <v>0.3</v>
      </c>
      <c r="CG142" s="4">
        <v>0.33</v>
      </c>
      <c r="CH142" s="4">
        <v>0.23</v>
      </c>
      <c r="CI142" s="4"/>
      <c r="CJ142" s="4"/>
      <c r="CK142" s="4"/>
      <c r="CL142" s="4"/>
      <c r="CM142" s="4"/>
      <c r="CN142" s="1" t="s">
        <v>153</v>
      </c>
      <c r="CO142" s="1"/>
      <c r="CP142" s="1"/>
      <c r="DJ142" s="1"/>
      <c r="DK142" s="1"/>
      <c r="DL142" s="1"/>
      <c r="DM142" s="1"/>
      <c r="DN142" s="1"/>
      <c r="DO142" s="1"/>
      <c r="DP142" s="1"/>
      <c r="DQ142" s="1"/>
    </row>
    <row r="143" spans="1:121" x14ac:dyDescent="0.25">
      <c r="A143" s="1"/>
      <c r="B143" s="1" t="s">
        <v>189</v>
      </c>
      <c r="C143" s="3">
        <v>43101</v>
      </c>
      <c r="D143" s="1"/>
      <c r="E143" s="4"/>
      <c r="F143" s="4">
        <v>0</v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>
        <v>477.19</v>
      </c>
      <c r="CB143" s="4">
        <v>0.24</v>
      </c>
      <c r="CC143" s="4">
        <v>0.25</v>
      </c>
      <c r="CD143" s="4">
        <v>0.23</v>
      </c>
      <c r="CE143" s="4">
        <v>0.26</v>
      </c>
      <c r="CF143" s="4">
        <v>0.3</v>
      </c>
      <c r="CG143" s="4">
        <v>0.33</v>
      </c>
      <c r="CH143" s="4">
        <v>0.23</v>
      </c>
      <c r="CI143" s="4"/>
      <c r="CJ143" s="4"/>
      <c r="CK143" s="4"/>
      <c r="CL143" s="4"/>
      <c r="CM143" s="4"/>
      <c r="CN143" s="1" t="s">
        <v>153</v>
      </c>
      <c r="CO143" s="1"/>
      <c r="CP143" s="1"/>
      <c r="DJ143" s="1"/>
      <c r="DK143" s="1"/>
      <c r="DL143" s="1"/>
      <c r="DM143" s="1"/>
      <c r="DN143" s="1"/>
      <c r="DO143" s="1"/>
      <c r="DP143" s="1"/>
      <c r="DQ143" s="1"/>
    </row>
    <row r="144" spans="1:121" x14ac:dyDescent="0.25">
      <c r="A144" s="1"/>
      <c r="B144" s="1" t="s">
        <v>189</v>
      </c>
      <c r="C144" s="3">
        <v>43102</v>
      </c>
      <c r="D144" s="1"/>
      <c r="E144" s="4"/>
      <c r="F144" s="4">
        <v>0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>
        <v>476.34</v>
      </c>
      <c r="CB144" s="4">
        <v>0.24</v>
      </c>
      <c r="CC144" s="4">
        <v>0.25</v>
      </c>
      <c r="CD144" s="4">
        <v>0.23</v>
      </c>
      <c r="CE144" s="4">
        <v>0.26</v>
      </c>
      <c r="CF144" s="4">
        <v>0.3</v>
      </c>
      <c r="CG144" s="4">
        <v>0.33</v>
      </c>
      <c r="CH144" s="4">
        <v>0.23</v>
      </c>
      <c r="CI144" s="4"/>
      <c r="CJ144" s="4"/>
      <c r="CK144" s="4"/>
      <c r="CL144" s="4"/>
      <c r="CM144" s="4"/>
      <c r="CN144" s="1" t="s">
        <v>153</v>
      </c>
      <c r="CO144" s="1"/>
      <c r="CP144" s="1"/>
      <c r="DJ144" s="1"/>
      <c r="DK144" s="1"/>
      <c r="DL144" s="1"/>
      <c r="DM144" s="1"/>
      <c r="DN144" s="1"/>
      <c r="DO144" s="1"/>
      <c r="DP144" s="1"/>
      <c r="DQ144" s="1"/>
    </row>
    <row r="145" spans="1:121" x14ac:dyDescent="0.25">
      <c r="A145" s="1"/>
      <c r="B145" s="1" t="s">
        <v>189</v>
      </c>
      <c r="C145" s="3">
        <v>43103</v>
      </c>
      <c r="D145" s="1"/>
      <c r="E145" s="4"/>
      <c r="F145" s="4">
        <v>0</v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>
        <v>475.51</v>
      </c>
      <c r="CB145" s="4">
        <v>0.23</v>
      </c>
      <c r="CC145" s="4">
        <v>0.25</v>
      </c>
      <c r="CD145" s="4">
        <v>0.23</v>
      </c>
      <c r="CE145" s="4">
        <v>0.25</v>
      </c>
      <c r="CF145" s="4">
        <v>0.3</v>
      </c>
      <c r="CG145" s="4">
        <v>0.33</v>
      </c>
      <c r="CH145" s="4">
        <v>0.23</v>
      </c>
      <c r="CI145" s="4"/>
      <c r="CJ145" s="4"/>
      <c r="CK145" s="4"/>
      <c r="CL145" s="4"/>
      <c r="CM145" s="4"/>
      <c r="CN145" s="1" t="s">
        <v>153</v>
      </c>
      <c r="CO145" s="1"/>
      <c r="CP145" s="1"/>
      <c r="DJ145" s="1"/>
      <c r="DK145" s="1"/>
      <c r="DL145" s="1"/>
      <c r="DM145" s="1"/>
      <c r="DN145" s="1"/>
      <c r="DO145" s="1"/>
      <c r="DP145" s="1"/>
      <c r="DQ145" s="1"/>
    </row>
    <row r="146" spans="1:121" x14ac:dyDescent="0.25">
      <c r="A146" s="1"/>
      <c r="B146" s="1" t="s">
        <v>189</v>
      </c>
      <c r="C146" s="3">
        <v>43104</v>
      </c>
      <c r="D146" s="1"/>
      <c r="E146" s="4"/>
      <c r="F146" s="4">
        <v>0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>
        <v>1418.9753980545399</v>
      </c>
      <c r="AL146" s="4"/>
      <c r="AM146" s="4"/>
      <c r="AN146" s="4"/>
      <c r="AO146" s="4">
        <v>818.1</v>
      </c>
      <c r="AP146" s="4"/>
      <c r="AQ146" s="4"/>
      <c r="AR146">
        <v>1.65725E-2</v>
      </c>
      <c r="AS146" s="4">
        <v>722.41</v>
      </c>
      <c r="AT146" s="4">
        <v>0</v>
      </c>
      <c r="AU146" s="4"/>
      <c r="AV146">
        <v>0.42577500000000001</v>
      </c>
      <c r="AW146" s="4">
        <v>104.04</v>
      </c>
      <c r="AX146" s="4">
        <v>8.8800000000000008</v>
      </c>
      <c r="AY146" s="4">
        <v>8.8800000000000008</v>
      </c>
      <c r="AZ146" s="4">
        <v>0</v>
      </c>
      <c r="BA146" s="4">
        <v>0</v>
      </c>
      <c r="BB146" s="4"/>
      <c r="BC146" s="4">
        <v>0</v>
      </c>
      <c r="BD146" s="4">
        <v>0</v>
      </c>
      <c r="BE146" s="4">
        <v>0</v>
      </c>
      <c r="BF146" s="4">
        <v>0</v>
      </c>
      <c r="BG146" s="4"/>
      <c r="BH146" s="4"/>
      <c r="BI146" s="4"/>
      <c r="BJ146" s="4">
        <v>0</v>
      </c>
      <c r="BK146" s="4">
        <v>95.69</v>
      </c>
      <c r="BL146" s="4"/>
      <c r="BM146" s="4" t="s">
        <v>89</v>
      </c>
      <c r="BN146" s="4"/>
      <c r="BO146" s="4"/>
      <c r="BP146" s="4"/>
      <c r="BQ146" s="4"/>
      <c r="BR146" s="4"/>
      <c r="BS146" s="4"/>
      <c r="BT146" s="4"/>
      <c r="BU146">
        <v>9.5357062451689699E-3</v>
      </c>
      <c r="BV146" s="4">
        <v>496.83</v>
      </c>
      <c r="BW146">
        <v>0.58868497172751999</v>
      </c>
      <c r="BX146" s="4">
        <v>8.8800000000000008</v>
      </c>
      <c r="BY146" s="4"/>
      <c r="BZ146" s="4"/>
      <c r="CA146" s="4">
        <v>467.86</v>
      </c>
      <c r="CB146" s="4">
        <v>0.23</v>
      </c>
      <c r="CC146" s="4">
        <v>0.25</v>
      </c>
      <c r="CD146" s="4">
        <v>0.23</v>
      </c>
      <c r="CE146" s="4">
        <v>0.25</v>
      </c>
      <c r="CF146" s="4">
        <v>0.28000000000000003</v>
      </c>
      <c r="CG146" s="4">
        <v>0.33</v>
      </c>
      <c r="CH146" s="4">
        <v>0.23</v>
      </c>
      <c r="CI146" s="4"/>
      <c r="CJ146" s="4"/>
      <c r="CK146" s="4"/>
      <c r="CL146" s="4"/>
      <c r="CM146" s="4"/>
      <c r="CN146" s="1" t="s">
        <v>153</v>
      </c>
      <c r="CO146" s="1"/>
      <c r="CP146" s="1"/>
      <c r="DJ146" s="1"/>
      <c r="DK146" s="1"/>
      <c r="DL146" s="1"/>
      <c r="DM146" s="1"/>
      <c r="DN146" s="1"/>
      <c r="DO146" s="1"/>
      <c r="DP146" s="1"/>
      <c r="DQ146" s="1"/>
    </row>
    <row r="147" spans="1:121" x14ac:dyDescent="0.25">
      <c r="A147" s="1"/>
      <c r="B147" s="1" t="s">
        <v>189</v>
      </c>
      <c r="C147" s="3">
        <v>43105</v>
      </c>
      <c r="D147" s="1"/>
      <c r="E147" s="4"/>
      <c r="F147" s="4">
        <v>0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>
        <v>514.59</v>
      </c>
      <c r="CB147" s="4">
        <v>0.35</v>
      </c>
      <c r="CC147" s="4">
        <v>0.34</v>
      </c>
      <c r="CD147" s="4">
        <v>0.28999999999999998</v>
      </c>
      <c r="CE147" s="4">
        <v>0.25</v>
      </c>
      <c r="CF147" s="4">
        <v>0.28000000000000003</v>
      </c>
      <c r="CG147" s="4">
        <v>0.33</v>
      </c>
      <c r="CH147" s="4">
        <v>0.23</v>
      </c>
      <c r="CI147" s="4"/>
      <c r="CJ147" s="4"/>
      <c r="CK147" s="4"/>
      <c r="CL147" s="4"/>
      <c r="CM147" s="4"/>
      <c r="CN147" s="1" t="s">
        <v>153</v>
      </c>
      <c r="CO147" s="1"/>
      <c r="CP147" s="1"/>
      <c r="DJ147" s="1"/>
      <c r="DK147" s="1"/>
      <c r="DL147" s="1"/>
      <c r="DM147" s="1"/>
      <c r="DN147" s="1"/>
      <c r="DO147" s="1"/>
      <c r="DP147" s="1"/>
      <c r="DQ147" s="1"/>
    </row>
    <row r="148" spans="1:121" x14ac:dyDescent="0.25">
      <c r="A148" s="1"/>
      <c r="B148" s="1" t="s">
        <v>189</v>
      </c>
      <c r="C148" s="3">
        <v>43106</v>
      </c>
      <c r="D148" s="1"/>
      <c r="E148" s="4"/>
      <c r="F148" s="4">
        <v>0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>
        <v>511.52</v>
      </c>
      <c r="CB148" s="4">
        <v>0.32</v>
      </c>
      <c r="CC148" s="4">
        <v>0.33</v>
      </c>
      <c r="CD148" s="4">
        <v>0.28999999999999998</v>
      </c>
      <c r="CE148" s="4">
        <v>0.26</v>
      </c>
      <c r="CF148" s="4">
        <v>0.28000000000000003</v>
      </c>
      <c r="CG148" s="4">
        <v>0.33</v>
      </c>
      <c r="CH148" s="4">
        <v>0.23</v>
      </c>
      <c r="CI148" s="4"/>
      <c r="CJ148" s="4"/>
      <c r="CK148" s="4"/>
      <c r="CL148" s="4"/>
      <c r="CM148" s="4"/>
      <c r="CN148" s="1" t="s">
        <v>153</v>
      </c>
      <c r="CO148" s="1"/>
      <c r="CP148" s="1"/>
      <c r="DJ148" s="1"/>
      <c r="DK148" s="1"/>
      <c r="DL148" s="1"/>
      <c r="DM148" s="1"/>
      <c r="DN148" s="1"/>
      <c r="DO148" s="1"/>
      <c r="DP148" s="1"/>
      <c r="DQ148" s="1"/>
    </row>
    <row r="149" spans="1:121" x14ac:dyDescent="0.25">
      <c r="A149" s="1"/>
      <c r="B149" s="1" t="s">
        <v>189</v>
      </c>
      <c r="C149" s="3">
        <v>43107</v>
      </c>
      <c r="D149" s="1"/>
      <c r="E149" s="4"/>
      <c r="F149" s="4">
        <v>0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>
        <v>509.13</v>
      </c>
      <c r="CB149" s="4">
        <v>0.32</v>
      </c>
      <c r="CC149" s="4">
        <v>0.32</v>
      </c>
      <c r="CD149" s="4">
        <v>0.28999999999999998</v>
      </c>
      <c r="CE149" s="4">
        <v>0.26</v>
      </c>
      <c r="CF149" s="4">
        <v>0.28000000000000003</v>
      </c>
      <c r="CG149" s="4">
        <v>0.32</v>
      </c>
      <c r="CH149" s="4">
        <v>0.23</v>
      </c>
      <c r="CI149" s="4"/>
      <c r="CJ149" s="4"/>
      <c r="CK149" s="4"/>
      <c r="CL149" s="4"/>
      <c r="CM149" s="4"/>
      <c r="CN149" s="1" t="s">
        <v>153</v>
      </c>
      <c r="CO149" s="1"/>
      <c r="CP149" s="1"/>
      <c r="DJ149" s="1"/>
      <c r="DK149" s="1"/>
      <c r="DL149" s="1"/>
      <c r="DM149" s="1"/>
      <c r="DN149" s="1"/>
      <c r="DO149" s="1"/>
      <c r="DP149" s="1"/>
      <c r="DQ149" s="1"/>
    </row>
    <row r="150" spans="1:121" x14ac:dyDescent="0.25">
      <c r="A150" s="1"/>
      <c r="B150" s="1" t="s">
        <v>189</v>
      </c>
      <c r="C150" s="3">
        <v>43108</v>
      </c>
      <c r="D150" s="1"/>
      <c r="E150" s="4"/>
      <c r="F150" s="4">
        <v>0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>
        <v>0</v>
      </c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>
        <v>507.06</v>
      </c>
      <c r="CB150" s="4">
        <v>0.31</v>
      </c>
      <c r="CC150" s="4">
        <v>0.32</v>
      </c>
      <c r="CD150" s="4">
        <v>0.28999999999999998</v>
      </c>
      <c r="CE150" s="4">
        <v>0.26</v>
      </c>
      <c r="CF150" s="4">
        <v>0.28000000000000003</v>
      </c>
      <c r="CG150" s="4">
        <v>0.32</v>
      </c>
      <c r="CH150" s="4">
        <v>0.23</v>
      </c>
      <c r="CI150" s="4"/>
      <c r="CJ150" s="4"/>
      <c r="CK150" s="4"/>
      <c r="CL150" s="4"/>
      <c r="CM150" s="4"/>
      <c r="CN150" s="1" t="s">
        <v>153</v>
      </c>
      <c r="CO150" s="1"/>
      <c r="CP150" s="1"/>
      <c r="DJ150" s="1"/>
      <c r="DK150" s="1"/>
      <c r="DL150" s="1"/>
      <c r="DM150" s="1"/>
      <c r="DN150" s="1"/>
      <c r="DO150" s="1"/>
      <c r="DP150" s="1"/>
      <c r="DQ150" s="1"/>
    </row>
    <row r="151" spans="1:121" x14ac:dyDescent="0.25">
      <c r="A151" s="1"/>
      <c r="B151" s="1" t="s">
        <v>189</v>
      </c>
      <c r="C151" s="3">
        <v>43109</v>
      </c>
      <c r="D151" s="1"/>
      <c r="E151" s="4"/>
      <c r="F151" s="4">
        <v>0</v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>
        <v>505.38</v>
      </c>
      <c r="CB151" s="4">
        <v>0.3</v>
      </c>
      <c r="CC151" s="4">
        <v>0.32</v>
      </c>
      <c r="CD151" s="4">
        <v>0.28999999999999998</v>
      </c>
      <c r="CE151" s="4">
        <v>0.26</v>
      </c>
      <c r="CF151" s="4">
        <v>0.28000000000000003</v>
      </c>
      <c r="CG151" s="4">
        <v>0.32</v>
      </c>
      <c r="CH151" s="4">
        <v>0.23</v>
      </c>
      <c r="CI151" s="4"/>
      <c r="CJ151" s="4"/>
      <c r="CK151" s="4"/>
      <c r="CL151" s="4"/>
      <c r="CM151" s="4"/>
      <c r="CN151" s="1" t="s">
        <v>153</v>
      </c>
      <c r="CO151" s="1"/>
      <c r="CP151" s="1"/>
      <c r="DJ151" s="1"/>
      <c r="DK151" s="1"/>
      <c r="DL151" s="1"/>
      <c r="DM151" s="1"/>
      <c r="DN151" s="1"/>
      <c r="DO151" s="1"/>
      <c r="DP151" s="1"/>
      <c r="DQ151" s="1"/>
    </row>
    <row r="152" spans="1:121" x14ac:dyDescent="0.25">
      <c r="A152" s="1"/>
      <c r="B152" s="1" t="s">
        <v>189</v>
      </c>
      <c r="C152" s="3">
        <v>43110</v>
      </c>
      <c r="D152" s="1"/>
      <c r="E152" s="4"/>
      <c r="F152" s="4">
        <v>0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>
        <v>515.79</v>
      </c>
      <c r="CB152" s="4">
        <v>0.34</v>
      </c>
      <c r="CC152" s="4">
        <v>0.33</v>
      </c>
      <c r="CD152" s="4">
        <v>0.3</v>
      </c>
      <c r="CE152" s="4">
        <v>0.26</v>
      </c>
      <c r="CF152" s="4">
        <v>0.28000000000000003</v>
      </c>
      <c r="CG152" s="4">
        <v>0.32</v>
      </c>
      <c r="CH152" s="4">
        <v>0.23</v>
      </c>
      <c r="CI152" s="4"/>
      <c r="CJ152" s="4"/>
      <c r="CK152" s="4"/>
      <c r="CL152" s="4"/>
      <c r="CM152" s="4"/>
      <c r="CN152" s="1" t="s">
        <v>153</v>
      </c>
      <c r="CO152" s="1"/>
      <c r="CP152" s="1"/>
      <c r="DJ152" s="1"/>
      <c r="DK152" s="1"/>
      <c r="DL152" s="1"/>
      <c r="DM152" s="1"/>
      <c r="DN152" s="1"/>
      <c r="DO152" s="1"/>
      <c r="DP152" s="1"/>
      <c r="DQ152" s="1"/>
    </row>
    <row r="153" spans="1:121" x14ac:dyDescent="0.25">
      <c r="A153" s="1"/>
      <c r="B153" s="1" t="s">
        <v>189</v>
      </c>
      <c r="C153" s="3">
        <v>43111</v>
      </c>
      <c r="D153" s="1"/>
      <c r="E153" s="4"/>
      <c r="F153" s="4">
        <v>0</v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>
        <v>551.20000000000005</v>
      </c>
      <c r="CB153" s="4">
        <v>0.36</v>
      </c>
      <c r="CC153" s="4">
        <v>0.36</v>
      </c>
      <c r="CD153" s="4">
        <v>0.35</v>
      </c>
      <c r="CE153" s="4">
        <v>0.28999999999999998</v>
      </c>
      <c r="CF153" s="4">
        <v>0.28000000000000003</v>
      </c>
      <c r="CG153" s="4">
        <v>0.32</v>
      </c>
      <c r="CH153" s="4">
        <v>0.23</v>
      </c>
      <c r="CI153" s="4"/>
      <c r="CJ153" s="4"/>
      <c r="CK153" s="4"/>
      <c r="CL153" s="4"/>
      <c r="CM153" s="4"/>
      <c r="CN153" s="1" t="s">
        <v>153</v>
      </c>
      <c r="CO153" s="1"/>
      <c r="CP153" s="1"/>
      <c r="DJ153" s="1"/>
      <c r="DK153" s="1"/>
      <c r="DL153" s="1"/>
      <c r="DM153" s="1"/>
      <c r="DN153" s="1"/>
      <c r="DO153" s="1"/>
      <c r="DP153" s="1"/>
      <c r="DQ153" s="1"/>
    </row>
    <row r="154" spans="1:121" x14ac:dyDescent="0.25">
      <c r="A154" s="1"/>
      <c r="B154" s="1" t="s">
        <v>189</v>
      </c>
      <c r="C154" s="3">
        <v>43112</v>
      </c>
      <c r="D154" s="1"/>
      <c r="E154" s="4"/>
      <c r="F154" s="4">
        <v>0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>
        <v>556.83000000000004</v>
      </c>
      <c r="CB154" s="4">
        <v>0.34</v>
      </c>
      <c r="CC154" s="4">
        <v>0.35</v>
      </c>
      <c r="CD154" s="4">
        <v>0.35</v>
      </c>
      <c r="CE154" s="4">
        <v>0.33</v>
      </c>
      <c r="CF154" s="4">
        <v>0.28999999999999998</v>
      </c>
      <c r="CG154" s="4">
        <v>0.32</v>
      </c>
      <c r="CH154" s="4">
        <v>0.23</v>
      </c>
      <c r="CI154" s="4"/>
      <c r="CJ154" s="4"/>
      <c r="CK154" s="4"/>
      <c r="CL154" s="4"/>
      <c r="CM154" s="4"/>
      <c r="CN154" s="1" t="s">
        <v>153</v>
      </c>
      <c r="CO154" s="1"/>
      <c r="CP154" s="1"/>
      <c r="DJ154" s="1"/>
      <c r="DK154" s="1"/>
      <c r="DL154" s="1"/>
      <c r="DM154" s="1"/>
      <c r="DN154" s="1"/>
      <c r="DO154" s="1"/>
      <c r="DP154" s="1"/>
      <c r="DQ154" s="1"/>
    </row>
    <row r="155" spans="1:121" x14ac:dyDescent="0.25">
      <c r="A155" s="1"/>
      <c r="B155" s="1" t="s">
        <v>189</v>
      </c>
      <c r="C155" s="3">
        <v>43113</v>
      </c>
      <c r="D155" s="1"/>
      <c r="E155" s="4"/>
      <c r="F155" s="4">
        <v>0</v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>
        <v>554.9</v>
      </c>
      <c r="CB155" s="4">
        <v>0.33</v>
      </c>
      <c r="CC155" s="4">
        <v>0.34</v>
      </c>
      <c r="CD155" s="4">
        <v>0.34</v>
      </c>
      <c r="CE155" s="4">
        <v>0.33</v>
      </c>
      <c r="CF155" s="4">
        <v>0.28999999999999998</v>
      </c>
      <c r="CG155" s="4">
        <v>0.32</v>
      </c>
      <c r="CH155" s="4">
        <v>0.23</v>
      </c>
      <c r="CI155" s="4"/>
      <c r="CJ155" s="4"/>
      <c r="CK155" s="4"/>
      <c r="CL155" s="4"/>
      <c r="CM155" s="4"/>
      <c r="CN155" s="1" t="s">
        <v>153</v>
      </c>
      <c r="CO155" s="1"/>
      <c r="CP155" s="1"/>
      <c r="DJ155" s="1"/>
      <c r="DK155" s="1"/>
      <c r="DL155" s="1"/>
      <c r="DM155" s="1"/>
      <c r="DN155" s="1"/>
      <c r="DO155" s="1"/>
      <c r="DP155" s="1"/>
      <c r="DQ155" s="1"/>
    </row>
    <row r="156" spans="1:121" x14ac:dyDescent="0.25">
      <c r="A156" s="1"/>
      <c r="B156" s="1" t="s">
        <v>189</v>
      </c>
      <c r="C156" s="3">
        <v>43114</v>
      </c>
      <c r="D156" s="1"/>
      <c r="E156" s="4"/>
      <c r="F156" s="4">
        <v>0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>
        <v>552.83000000000004</v>
      </c>
      <c r="CB156" s="4">
        <v>0.32</v>
      </c>
      <c r="CC156" s="4">
        <v>0.34</v>
      </c>
      <c r="CD156" s="4">
        <v>0.34</v>
      </c>
      <c r="CE156" s="4">
        <v>0.33</v>
      </c>
      <c r="CF156" s="4">
        <v>0.28999999999999998</v>
      </c>
      <c r="CG156" s="4">
        <v>0.32</v>
      </c>
      <c r="CH156" s="4">
        <v>0.23</v>
      </c>
      <c r="CI156" s="4"/>
      <c r="CJ156" s="4"/>
      <c r="CK156" s="4"/>
      <c r="CL156" s="4"/>
      <c r="CM156" s="4"/>
      <c r="CN156" s="1" t="s">
        <v>153</v>
      </c>
      <c r="CO156" s="1"/>
      <c r="CP156" s="1"/>
      <c r="DJ156" s="1"/>
      <c r="DK156" s="1"/>
      <c r="DL156" s="1"/>
      <c r="DM156" s="1"/>
      <c r="DN156" s="1"/>
      <c r="DO156" s="1"/>
      <c r="DP156" s="1"/>
      <c r="DQ156" s="1"/>
    </row>
    <row r="157" spans="1:121" x14ac:dyDescent="0.25">
      <c r="A157" s="1"/>
      <c r="B157" s="1" t="s">
        <v>189</v>
      </c>
      <c r="C157" s="3">
        <v>43115</v>
      </c>
      <c r="D157" s="1"/>
      <c r="E157" s="4"/>
      <c r="F157" s="4">
        <v>0</v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>
        <v>556</v>
      </c>
      <c r="CB157" s="4">
        <v>0.32</v>
      </c>
      <c r="CC157" s="4">
        <v>0.33</v>
      </c>
      <c r="CD157" s="4">
        <v>0.34</v>
      </c>
      <c r="CE157" s="4">
        <v>0.33</v>
      </c>
      <c r="CF157" s="4">
        <v>0.31</v>
      </c>
      <c r="CG157" s="4">
        <v>0.32</v>
      </c>
      <c r="CH157" s="4">
        <v>0.23</v>
      </c>
      <c r="CI157" s="4"/>
      <c r="CJ157" s="4"/>
      <c r="CK157" s="4"/>
      <c r="CL157" s="4"/>
      <c r="CM157" s="4"/>
      <c r="CN157" s="1" t="s">
        <v>153</v>
      </c>
      <c r="CO157" s="1"/>
      <c r="CP157" s="1"/>
      <c r="DJ157" s="1"/>
      <c r="DK157" s="1"/>
      <c r="DL157" s="1"/>
      <c r="DM157" s="1"/>
      <c r="DN157" s="1"/>
      <c r="DO157" s="1"/>
      <c r="DP157" s="1"/>
      <c r="DQ157" s="1"/>
    </row>
    <row r="158" spans="1:121" x14ac:dyDescent="0.25">
      <c r="A158" s="1"/>
      <c r="B158" s="1" t="s">
        <v>189</v>
      </c>
      <c r="C158" s="3">
        <v>43116</v>
      </c>
      <c r="D158" s="1"/>
      <c r="E158" s="4"/>
      <c r="F158" s="4">
        <v>0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>
        <v>553.75</v>
      </c>
      <c r="CB158" s="4">
        <v>0.31</v>
      </c>
      <c r="CC158" s="4">
        <v>0.33</v>
      </c>
      <c r="CD158" s="4">
        <v>0.33</v>
      </c>
      <c r="CE158" s="4">
        <v>0.33</v>
      </c>
      <c r="CF158" s="4">
        <v>0.32</v>
      </c>
      <c r="CG158" s="4">
        <v>0.32</v>
      </c>
      <c r="CH158" s="4">
        <v>0.23</v>
      </c>
      <c r="CI158" s="4"/>
      <c r="CJ158" s="4"/>
      <c r="CK158" s="4"/>
      <c r="CL158" s="4"/>
      <c r="CM158" s="4"/>
      <c r="CN158" s="1" t="s">
        <v>153</v>
      </c>
      <c r="CO158" s="1"/>
      <c r="CP158" s="1"/>
      <c r="DJ158" s="1"/>
      <c r="DK158" s="1"/>
      <c r="DL158" s="1"/>
      <c r="DM158" s="1"/>
      <c r="DN158" s="1"/>
      <c r="DO158" s="1"/>
      <c r="DP158" s="1"/>
      <c r="DQ158" s="1"/>
    </row>
    <row r="159" spans="1:121" x14ac:dyDescent="0.25">
      <c r="A159" s="1"/>
      <c r="B159" s="1" t="s">
        <v>189</v>
      </c>
      <c r="C159" s="3">
        <v>43117</v>
      </c>
      <c r="D159" s="1"/>
      <c r="E159" s="4"/>
      <c r="F159" s="4">
        <v>0</v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>
        <v>551.92999999999995</v>
      </c>
      <c r="CB159" s="4">
        <v>0.31</v>
      </c>
      <c r="CC159" s="4">
        <v>0.32</v>
      </c>
      <c r="CD159" s="4">
        <v>0.33</v>
      </c>
      <c r="CE159" s="4">
        <v>0.33</v>
      </c>
      <c r="CF159" s="4">
        <v>0.32</v>
      </c>
      <c r="CG159" s="4">
        <v>0.32</v>
      </c>
      <c r="CH159" s="4">
        <v>0.22</v>
      </c>
      <c r="CI159" s="4"/>
      <c r="CJ159" s="4"/>
      <c r="CK159" s="4"/>
      <c r="CL159" s="4"/>
      <c r="CM159" s="4"/>
      <c r="CN159" s="1" t="s">
        <v>153</v>
      </c>
      <c r="CO159" s="1"/>
      <c r="CP159" s="1"/>
      <c r="DJ159" s="1"/>
      <c r="DK159" s="1"/>
      <c r="DL159" s="1"/>
      <c r="DM159" s="1"/>
      <c r="DN159" s="1"/>
      <c r="DO159" s="1"/>
      <c r="DP159" s="1"/>
      <c r="DQ159" s="1"/>
    </row>
    <row r="160" spans="1:121" x14ac:dyDescent="0.25">
      <c r="A160" s="1"/>
      <c r="B160" s="1" t="s">
        <v>189</v>
      </c>
      <c r="C160" s="3">
        <v>43118</v>
      </c>
      <c r="D160" s="1"/>
      <c r="E160" s="4"/>
      <c r="F160" s="4">
        <v>0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>
        <v>549.95000000000005</v>
      </c>
      <c r="CB160" s="4">
        <v>0.3</v>
      </c>
      <c r="CC160" s="4">
        <v>0.32</v>
      </c>
      <c r="CD160" s="4">
        <v>0.33</v>
      </c>
      <c r="CE160" s="4">
        <v>0.33</v>
      </c>
      <c r="CF160" s="4">
        <v>0.32</v>
      </c>
      <c r="CG160" s="4">
        <v>0.32</v>
      </c>
      <c r="CH160" s="4">
        <v>0.22</v>
      </c>
      <c r="CI160" s="4"/>
      <c r="CJ160" s="4"/>
      <c r="CK160" s="4"/>
      <c r="CL160" s="4"/>
      <c r="CM160" s="4"/>
      <c r="CN160" s="1" t="s">
        <v>153</v>
      </c>
      <c r="CO160" s="1"/>
      <c r="CP160" s="1"/>
      <c r="DJ160" s="1"/>
      <c r="DK160" s="1"/>
      <c r="DL160" s="1"/>
      <c r="DM160" s="1"/>
      <c r="DN160" s="1"/>
      <c r="DO160" s="1"/>
      <c r="DP160" s="1"/>
      <c r="DQ160" s="1"/>
    </row>
    <row r="161" spans="1:121" x14ac:dyDescent="0.25">
      <c r="A161" s="1"/>
      <c r="B161" s="1" t="s">
        <v>189</v>
      </c>
      <c r="C161" s="3">
        <v>43119</v>
      </c>
      <c r="D161" s="1"/>
      <c r="E161" s="4"/>
      <c r="F161" s="4">
        <v>0</v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>
        <v>547.91999999999996</v>
      </c>
      <c r="CB161" s="4">
        <v>0.3</v>
      </c>
      <c r="CC161" s="4">
        <v>0.32</v>
      </c>
      <c r="CD161" s="4">
        <v>0.32</v>
      </c>
      <c r="CE161" s="4">
        <v>0.33</v>
      </c>
      <c r="CF161" s="4">
        <v>0.32</v>
      </c>
      <c r="CG161" s="4">
        <v>0.32</v>
      </c>
      <c r="CH161" s="4">
        <v>0.22</v>
      </c>
      <c r="CI161" s="4"/>
      <c r="CJ161" s="4"/>
      <c r="CK161" s="4"/>
      <c r="CL161" s="4"/>
      <c r="CM161" s="4"/>
      <c r="CN161" s="1" t="s">
        <v>153</v>
      </c>
      <c r="CO161" s="1"/>
      <c r="CP161" s="1"/>
      <c r="DJ161" s="1"/>
      <c r="DK161" s="1"/>
      <c r="DL161" s="1"/>
      <c r="DM161" s="1"/>
      <c r="DN161" s="1"/>
      <c r="DO161" s="1"/>
      <c r="DP161" s="1"/>
      <c r="DQ161" s="1"/>
    </row>
    <row r="162" spans="1:121" x14ac:dyDescent="0.25">
      <c r="A162" s="1"/>
      <c r="B162" s="1" t="s">
        <v>189</v>
      </c>
      <c r="C162" s="3">
        <v>43120</v>
      </c>
      <c r="D162" s="1"/>
      <c r="E162" s="4"/>
      <c r="F162" s="4">
        <v>0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>
        <v>545.91</v>
      </c>
      <c r="CB162" s="4">
        <v>0.28999999999999998</v>
      </c>
      <c r="CC162" s="4">
        <v>0.32</v>
      </c>
      <c r="CD162" s="4">
        <v>0.32</v>
      </c>
      <c r="CE162" s="4">
        <v>0.33</v>
      </c>
      <c r="CF162" s="4">
        <v>0.32</v>
      </c>
      <c r="CG162" s="4">
        <v>0.32</v>
      </c>
      <c r="CH162" s="4">
        <v>0.22</v>
      </c>
      <c r="CI162" s="4"/>
      <c r="CJ162" s="4"/>
      <c r="CK162" s="4"/>
      <c r="CL162" s="4"/>
      <c r="CM162" s="4"/>
      <c r="CN162" s="1" t="s">
        <v>153</v>
      </c>
      <c r="CO162" s="1"/>
      <c r="CP162" s="1"/>
      <c r="DJ162" s="1"/>
      <c r="DK162" s="1"/>
      <c r="DL162" s="1"/>
      <c r="DM162" s="1"/>
      <c r="DN162" s="1"/>
      <c r="DO162" s="1"/>
      <c r="DP162" s="1"/>
      <c r="DQ162" s="1"/>
    </row>
    <row r="163" spans="1:121" x14ac:dyDescent="0.25">
      <c r="A163" s="1"/>
      <c r="B163" s="1" t="s">
        <v>189</v>
      </c>
      <c r="C163" s="3">
        <v>43121</v>
      </c>
      <c r="D163" s="1"/>
      <c r="E163" s="4"/>
      <c r="F163" s="4">
        <v>0</v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>
        <v>544.07000000000005</v>
      </c>
      <c r="CB163" s="4">
        <v>0.28999999999999998</v>
      </c>
      <c r="CC163" s="4">
        <v>0.31</v>
      </c>
      <c r="CD163" s="4">
        <v>0.32</v>
      </c>
      <c r="CE163" s="4">
        <v>0.33</v>
      </c>
      <c r="CF163" s="4">
        <v>0.32</v>
      </c>
      <c r="CG163" s="4">
        <v>0.32</v>
      </c>
      <c r="CH163" s="4">
        <v>0.22</v>
      </c>
      <c r="CI163" s="4"/>
      <c r="CJ163" s="4"/>
      <c r="CK163" s="4"/>
      <c r="CL163" s="4"/>
      <c r="CM163" s="4"/>
      <c r="CN163" s="1" t="s">
        <v>153</v>
      </c>
      <c r="CO163" s="1"/>
      <c r="CP163" s="1"/>
      <c r="DJ163" s="1"/>
      <c r="DK163" s="1"/>
      <c r="DL163" s="1"/>
      <c r="DM163" s="1"/>
      <c r="DN163" s="1"/>
      <c r="DO163" s="1"/>
      <c r="DP163" s="1"/>
      <c r="DQ163" s="1"/>
    </row>
    <row r="164" spans="1:121" x14ac:dyDescent="0.25">
      <c r="A164" s="1"/>
      <c r="B164" s="1" t="s">
        <v>189</v>
      </c>
      <c r="C164" s="3">
        <v>43122</v>
      </c>
      <c r="D164" s="1"/>
      <c r="E164" s="4"/>
      <c r="F164" s="4">
        <v>0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>
        <v>542.36</v>
      </c>
      <c r="CB164" s="4">
        <v>0.28999999999999998</v>
      </c>
      <c r="CC164" s="4">
        <v>0.31</v>
      </c>
      <c r="CD164" s="4">
        <v>0.32</v>
      </c>
      <c r="CE164" s="4">
        <v>0.32</v>
      </c>
      <c r="CF164" s="4">
        <v>0.32</v>
      </c>
      <c r="CG164" s="4">
        <v>0.32</v>
      </c>
      <c r="CH164" s="4">
        <v>0.22</v>
      </c>
      <c r="CI164" s="4"/>
      <c r="CJ164" s="4"/>
      <c r="CK164" s="4"/>
      <c r="CL164" s="4"/>
      <c r="CM164" s="4"/>
      <c r="CN164" s="1" t="s">
        <v>153</v>
      </c>
      <c r="CO164" s="1"/>
      <c r="CP164" s="1"/>
      <c r="DJ164" s="1"/>
      <c r="DK164" s="1"/>
      <c r="DL164" s="1"/>
      <c r="DM164" s="1"/>
      <c r="DN164" s="1"/>
      <c r="DO164" s="1"/>
      <c r="DP164" s="1"/>
      <c r="DQ164" s="1"/>
    </row>
    <row r="165" spans="1:121" x14ac:dyDescent="0.25">
      <c r="A165" s="1"/>
      <c r="B165" s="1" t="s">
        <v>189</v>
      </c>
      <c r="C165" s="3">
        <v>43123</v>
      </c>
      <c r="D165" s="1"/>
      <c r="E165" s="4"/>
      <c r="F165" s="4">
        <v>0</v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>
        <v>540.57000000000005</v>
      </c>
      <c r="CB165" s="4">
        <v>0.28000000000000003</v>
      </c>
      <c r="CC165" s="4">
        <v>0.31</v>
      </c>
      <c r="CD165" s="4">
        <v>0.31</v>
      </c>
      <c r="CE165" s="4">
        <v>0.32</v>
      </c>
      <c r="CF165" s="4">
        <v>0.32</v>
      </c>
      <c r="CG165" s="4">
        <v>0.32</v>
      </c>
      <c r="CH165" s="4">
        <v>0.22</v>
      </c>
      <c r="CI165" s="4"/>
      <c r="CJ165" s="4"/>
      <c r="CK165" s="4"/>
      <c r="CL165" s="4"/>
      <c r="CM165" s="4"/>
      <c r="CN165" s="1" t="s">
        <v>153</v>
      </c>
      <c r="CO165" s="1"/>
      <c r="CP165" s="1"/>
      <c r="DJ165" s="1"/>
      <c r="DK165" s="1"/>
      <c r="DL165" s="1"/>
      <c r="DM165" s="1"/>
      <c r="DN165" s="1"/>
      <c r="DO165" s="1"/>
      <c r="DP165" s="1"/>
      <c r="DQ165" s="1"/>
    </row>
    <row r="166" spans="1:121" x14ac:dyDescent="0.25">
      <c r="A166" s="1"/>
      <c r="B166" s="1" t="s">
        <v>189</v>
      </c>
      <c r="C166" s="3">
        <v>43124</v>
      </c>
      <c r="D166" s="1"/>
      <c r="E166" s="4"/>
      <c r="F166" s="4">
        <v>0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>
        <v>538.49</v>
      </c>
      <c r="CB166" s="4">
        <v>0.28000000000000003</v>
      </c>
      <c r="CC166" s="4">
        <v>0.31</v>
      </c>
      <c r="CD166" s="4">
        <v>0.31</v>
      </c>
      <c r="CE166" s="4">
        <v>0.32</v>
      </c>
      <c r="CF166" s="4">
        <v>0.32</v>
      </c>
      <c r="CG166" s="4">
        <v>0.33</v>
      </c>
      <c r="CH166" s="4">
        <v>0.22</v>
      </c>
      <c r="CI166" s="4"/>
      <c r="CJ166" s="4"/>
      <c r="CK166" s="4"/>
      <c r="CL166" s="4"/>
      <c r="CM166" s="4"/>
      <c r="CN166" s="1" t="s">
        <v>153</v>
      </c>
      <c r="CO166" s="1"/>
      <c r="CP166" s="1"/>
      <c r="DJ166" s="1"/>
      <c r="DK166" s="1"/>
      <c r="DL166" s="1"/>
      <c r="DM166" s="1"/>
      <c r="DN166" s="1"/>
      <c r="DO166" s="1"/>
      <c r="DP166" s="1"/>
      <c r="DQ166" s="1"/>
    </row>
    <row r="167" spans="1:121" x14ac:dyDescent="0.25">
      <c r="A167" s="1"/>
      <c r="B167" s="1" t="s">
        <v>189</v>
      </c>
      <c r="C167" s="3">
        <v>43125</v>
      </c>
      <c r="D167" s="1"/>
      <c r="E167" s="4"/>
      <c r="F167" s="4">
        <v>0</v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1" t="s">
        <v>153</v>
      </c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</row>
    <row r="168" spans="1:121" x14ac:dyDescent="0.25">
      <c r="A168" s="1"/>
      <c r="B168" s="1" t="s">
        <v>216</v>
      </c>
      <c r="C168" s="3">
        <v>42887</v>
      </c>
      <c r="D168" s="1"/>
      <c r="E168" s="4"/>
      <c r="F168" s="4">
        <v>50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>
        <v>413.8</v>
      </c>
      <c r="CB168" s="4">
        <v>0.24</v>
      </c>
      <c r="CC168" s="4">
        <v>0.26</v>
      </c>
      <c r="CD168" s="4">
        <v>0.26</v>
      </c>
      <c r="CE168" s="4">
        <v>0.28000000000000003</v>
      </c>
      <c r="CF168" s="4">
        <v>0.24</v>
      </c>
      <c r="CG168" s="4">
        <v>0.23</v>
      </c>
      <c r="CH168" s="4">
        <v>0.12</v>
      </c>
      <c r="CI168" s="4"/>
      <c r="CJ168" s="4"/>
      <c r="CK168" s="4"/>
      <c r="CL168" s="4"/>
      <c r="CM168" s="4"/>
      <c r="CN168" s="1" t="s">
        <v>141</v>
      </c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</row>
    <row r="169" spans="1:121" x14ac:dyDescent="0.25">
      <c r="A169" s="1"/>
      <c r="B169" s="1" t="s">
        <v>216</v>
      </c>
      <c r="C169" s="3">
        <v>42888</v>
      </c>
      <c r="D169" s="1"/>
      <c r="E169" s="4"/>
      <c r="F169" s="4">
        <v>50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>
        <v>413.36</v>
      </c>
      <c r="CB169" s="4">
        <v>0.24</v>
      </c>
      <c r="CC169" s="4">
        <v>0.26</v>
      </c>
      <c r="CD169" s="4">
        <v>0.26</v>
      </c>
      <c r="CE169" s="4">
        <v>0.28000000000000003</v>
      </c>
      <c r="CF169" s="4">
        <v>0.24</v>
      </c>
      <c r="CG169" s="4">
        <v>0.23</v>
      </c>
      <c r="CH169" s="4">
        <v>0.12</v>
      </c>
      <c r="CI169" s="4"/>
      <c r="CJ169" s="4"/>
      <c r="CK169" s="4"/>
      <c r="CL169" s="4"/>
      <c r="CM169" s="4"/>
      <c r="CN169" s="1" t="s">
        <v>141</v>
      </c>
      <c r="CO169" s="1"/>
      <c r="CP169" s="1"/>
      <c r="CQ169">
        <v>10.4479605562071</v>
      </c>
      <c r="CR169">
        <v>6.9328215284573398</v>
      </c>
      <c r="CS169">
        <v>5.3427691280494303</v>
      </c>
      <c r="CT169">
        <v>3.4795448079368798</v>
      </c>
      <c r="CU169">
        <v>1.9432742665941101</v>
      </c>
      <c r="CV169">
        <v>1.5070430954838601</v>
      </c>
      <c r="CW169">
        <v>3.4633066366803602</v>
      </c>
      <c r="CX169">
        <v>2.0065504564855501</v>
      </c>
      <c r="CY169">
        <v>2.5832221562066602</v>
      </c>
      <c r="CZ169">
        <v>1.84936898534219</v>
      </c>
      <c r="DA169">
        <v>8.5046862896129891</v>
      </c>
      <c r="DB169">
        <v>5.4257784329734804</v>
      </c>
      <c r="DC169">
        <v>1.8794624913690701</v>
      </c>
      <c r="DD169">
        <v>1.4729943514513399</v>
      </c>
      <c r="DE169">
        <v>1.7633325832182301</v>
      </c>
      <c r="DF169">
        <v>2.66030593041171</v>
      </c>
      <c r="DG169">
        <v>35.059325675829498</v>
      </c>
      <c r="DH169">
        <v>21.706560079036802</v>
      </c>
      <c r="DI169">
        <v>13.3527655967927</v>
      </c>
      <c r="DJ169" s="1"/>
      <c r="DK169" s="1"/>
      <c r="DL169" s="1"/>
      <c r="DM169" s="1"/>
      <c r="DN169" s="1"/>
      <c r="DO169" s="1"/>
      <c r="DP169" s="1"/>
      <c r="DQ169" s="1"/>
    </row>
    <row r="170" spans="1:121" x14ac:dyDescent="0.25">
      <c r="A170" s="1"/>
      <c r="B170" s="1" t="s">
        <v>216</v>
      </c>
      <c r="C170" s="3">
        <v>42889</v>
      </c>
      <c r="D170" s="1"/>
      <c r="E170" s="4"/>
      <c r="F170" s="4">
        <v>50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>
        <v>413.06</v>
      </c>
      <c r="CB170" s="4">
        <v>0.24</v>
      </c>
      <c r="CC170" s="4">
        <v>0.26</v>
      </c>
      <c r="CD170" s="4">
        <v>0.26</v>
      </c>
      <c r="CE170" s="4">
        <v>0.28000000000000003</v>
      </c>
      <c r="CF170" s="4">
        <v>0.24</v>
      </c>
      <c r="CG170" s="4">
        <v>0.23</v>
      </c>
      <c r="CH170" s="4">
        <v>0.12</v>
      </c>
      <c r="CI170" s="4"/>
      <c r="CJ170" s="4"/>
      <c r="CK170" s="4"/>
      <c r="CL170" s="4"/>
      <c r="CM170" s="4"/>
      <c r="CN170" s="1" t="s">
        <v>141</v>
      </c>
      <c r="CO170" s="1"/>
      <c r="CP170" s="1"/>
      <c r="DJ170" s="1"/>
      <c r="DK170" s="1"/>
      <c r="DL170" s="1"/>
      <c r="DM170" s="1"/>
      <c r="DN170" s="1"/>
      <c r="DO170" s="1"/>
      <c r="DP170" s="1"/>
      <c r="DQ170" s="1"/>
    </row>
    <row r="171" spans="1:121" x14ac:dyDescent="0.25">
      <c r="A171" s="1"/>
      <c r="B171" s="1" t="s">
        <v>216</v>
      </c>
      <c r="C171" s="3">
        <v>42890</v>
      </c>
      <c r="D171" s="1"/>
      <c r="E171" s="4"/>
      <c r="F171" s="4">
        <v>50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>
        <v>423.19</v>
      </c>
      <c r="CB171" s="4">
        <v>0.3</v>
      </c>
      <c r="CC171" s="4">
        <v>0.27</v>
      </c>
      <c r="CD171" s="4">
        <v>0.26</v>
      </c>
      <c r="CE171" s="4">
        <v>0.28000000000000003</v>
      </c>
      <c r="CF171" s="4">
        <v>0.24</v>
      </c>
      <c r="CG171" s="4">
        <v>0.23</v>
      </c>
      <c r="CH171" s="4">
        <v>0.12</v>
      </c>
      <c r="CI171" s="4"/>
      <c r="CJ171" s="4"/>
      <c r="CK171" s="4"/>
      <c r="CL171" s="4"/>
      <c r="CM171" s="4"/>
      <c r="CN171" s="1" t="s">
        <v>141</v>
      </c>
      <c r="CO171" s="1"/>
      <c r="CP171" s="1"/>
      <c r="DJ171" s="1"/>
      <c r="DK171" s="1"/>
      <c r="DL171" s="1"/>
      <c r="DM171" s="1"/>
      <c r="DN171" s="1"/>
      <c r="DO171" s="1"/>
      <c r="DP171" s="1"/>
      <c r="DQ171" s="1"/>
    </row>
    <row r="172" spans="1:121" x14ac:dyDescent="0.25">
      <c r="A172" s="1"/>
      <c r="B172" s="1" t="s">
        <v>216</v>
      </c>
      <c r="C172" s="3">
        <v>42891</v>
      </c>
      <c r="D172" s="1"/>
      <c r="E172" s="4"/>
      <c r="F172" s="4">
        <v>50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>
        <v>426.77</v>
      </c>
      <c r="CB172" s="4">
        <v>0.31</v>
      </c>
      <c r="CC172" s="4">
        <v>0.28000000000000003</v>
      </c>
      <c r="CD172" s="4">
        <v>0.26</v>
      </c>
      <c r="CE172" s="4">
        <v>0.28000000000000003</v>
      </c>
      <c r="CF172" s="4">
        <v>0.24</v>
      </c>
      <c r="CG172" s="4">
        <v>0.23</v>
      </c>
      <c r="CH172" s="4">
        <v>0.12</v>
      </c>
      <c r="CI172" s="4"/>
      <c r="CJ172" s="4"/>
      <c r="CK172" s="4"/>
      <c r="CL172" s="4"/>
      <c r="CM172" s="4"/>
      <c r="CN172" s="1" t="s">
        <v>141</v>
      </c>
      <c r="CO172" s="1"/>
      <c r="CP172" s="1"/>
      <c r="DJ172" s="1"/>
      <c r="DK172" s="1"/>
      <c r="DL172" s="1"/>
      <c r="DM172" s="1"/>
      <c r="DN172" s="1"/>
      <c r="DO172" s="1"/>
      <c r="DP172" s="1"/>
      <c r="DQ172" s="1"/>
    </row>
    <row r="173" spans="1:121" x14ac:dyDescent="0.25">
      <c r="A173" s="1"/>
      <c r="B173" s="1" t="s">
        <v>216</v>
      </c>
      <c r="C173" s="3">
        <v>42892</v>
      </c>
      <c r="D173" s="1"/>
      <c r="E173" s="4"/>
      <c r="F173" s="4">
        <v>50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1" t="s">
        <v>141</v>
      </c>
      <c r="CO173" s="1"/>
      <c r="CP173" s="1"/>
      <c r="DJ173" s="1"/>
      <c r="DK173" s="1"/>
      <c r="DL173" s="1"/>
      <c r="DM173" s="1"/>
      <c r="DN173" s="1"/>
      <c r="DO173" s="1"/>
      <c r="DP173" s="1"/>
      <c r="DQ173" s="1"/>
    </row>
    <row r="174" spans="1:121" x14ac:dyDescent="0.25">
      <c r="A174" s="1"/>
      <c r="B174" s="1" t="s">
        <v>216</v>
      </c>
      <c r="C174" s="3">
        <v>42963</v>
      </c>
      <c r="D174" s="1"/>
      <c r="E174" s="4"/>
      <c r="F174" s="4">
        <v>50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>
        <v>0.1</v>
      </c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1" t="s">
        <v>141</v>
      </c>
      <c r="CO174" s="1"/>
      <c r="CP174" s="1"/>
      <c r="DJ174" s="1"/>
      <c r="DK174" s="1"/>
      <c r="DL174" s="1"/>
      <c r="DM174" s="1"/>
      <c r="DN174" s="1"/>
      <c r="DO174" s="1"/>
      <c r="DP174" s="1"/>
      <c r="DQ174" s="1"/>
    </row>
    <row r="175" spans="1:121" x14ac:dyDescent="0.25">
      <c r="A175" s="1"/>
      <c r="B175" s="1" t="s">
        <v>216</v>
      </c>
      <c r="C175" s="3">
        <v>42969</v>
      </c>
      <c r="D175" s="1"/>
      <c r="E175" s="4"/>
      <c r="F175" s="4">
        <v>50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>
        <v>0.14000000000000001</v>
      </c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1" t="s">
        <v>141</v>
      </c>
      <c r="CO175" s="1"/>
      <c r="CP175" s="1"/>
      <c r="DJ175" s="1"/>
      <c r="DK175" s="1"/>
      <c r="DL175" s="1"/>
      <c r="DM175" s="1"/>
      <c r="DN175" s="1"/>
      <c r="DO175" s="1"/>
      <c r="DP175" s="1"/>
      <c r="DQ175" s="1"/>
    </row>
    <row r="176" spans="1:121" x14ac:dyDescent="0.25">
      <c r="A176" s="1"/>
      <c r="B176" s="1" t="s">
        <v>216</v>
      </c>
      <c r="C176" s="3">
        <v>42974</v>
      </c>
      <c r="D176" s="1"/>
      <c r="E176" s="4"/>
      <c r="F176" s="4">
        <v>50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>
        <v>543.54999999999995</v>
      </c>
      <c r="CB176" s="4">
        <v>0.28999999999999998</v>
      </c>
      <c r="CC176" s="4">
        <v>0.31</v>
      </c>
      <c r="CD176" s="4">
        <v>0.36</v>
      </c>
      <c r="CE176" s="4">
        <v>0.38</v>
      </c>
      <c r="CF176" s="4">
        <v>0.36</v>
      </c>
      <c r="CG176" s="4">
        <v>0.27</v>
      </c>
      <c r="CH176" s="4">
        <v>0.15</v>
      </c>
      <c r="CI176" s="4"/>
      <c r="CJ176" s="4"/>
      <c r="CK176" s="4"/>
      <c r="CL176" s="4"/>
      <c r="CM176" s="4"/>
      <c r="CN176" s="1" t="s">
        <v>141</v>
      </c>
      <c r="CO176" s="1"/>
      <c r="CP176" s="1"/>
      <c r="DJ176" s="1"/>
      <c r="DK176" s="1"/>
      <c r="DL176" s="1"/>
      <c r="DM176" s="1"/>
      <c r="DN176" s="1"/>
      <c r="DO176" s="1"/>
      <c r="DP176" s="1"/>
      <c r="DQ176" s="1"/>
    </row>
    <row r="177" spans="1:121" x14ac:dyDescent="0.25">
      <c r="A177" s="1"/>
      <c r="B177" s="1" t="s">
        <v>216</v>
      </c>
      <c r="C177" s="3">
        <v>42975</v>
      </c>
      <c r="D177" s="1"/>
      <c r="E177" s="4"/>
      <c r="F177" s="4">
        <v>50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>
        <v>0.23</v>
      </c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>
        <v>542.91</v>
      </c>
      <c r="CB177" s="4">
        <v>0.28000000000000003</v>
      </c>
      <c r="CC177" s="4">
        <v>0.31</v>
      </c>
      <c r="CD177" s="4">
        <v>0.36</v>
      </c>
      <c r="CE177" s="4">
        <v>0.38</v>
      </c>
      <c r="CF177" s="4">
        <v>0.36</v>
      </c>
      <c r="CG177" s="4">
        <v>0.27</v>
      </c>
      <c r="CH177" s="4">
        <v>0.15</v>
      </c>
      <c r="CI177" s="4"/>
      <c r="CJ177" s="4"/>
      <c r="CK177" s="4"/>
      <c r="CL177" s="4"/>
      <c r="CM177" s="4"/>
      <c r="CN177" s="1" t="s">
        <v>141</v>
      </c>
      <c r="CO177" s="1"/>
      <c r="CP177" s="1"/>
      <c r="DJ177" s="1"/>
      <c r="DK177" s="1"/>
      <c r="DL177" s="1"/>
      <c r="DM177" s="1"/>
      <c r="DN177" s="1"/>
      <c r="DO177" s="1"/>
      <c r="DP177" s="1"/>
      <c r="DQ177" s="1"/>
    </row>
    <row r="178" spans="1:121" x14ac:dyDescent="0.25">
      <c r="A178" s="1"/>
      <c r="B178" s="1" t="s">
        <v>216</v>
      </c>
      <c r="C178" s="3">
        <v>42976</v>
      </c>
      <c r="D178" s="1"/>
      <c r="E178" s="4"/>
      <c r="F178" s="4">
        <v>50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>
        <v>542.23</v>
      </c>
      <c r="CB178" s="4">
        <v>0.28000000000000003</v>
      </c>
      <c r="CC178" s="4">
        <v>0.3</v>
      </c>
      <c r="CD178" s="4">
        <v>0.36</v>
      </c>
      <c r="CE178" s="4">
        <v>0.38</v>
      </c>
      <c r="CF178" s="4">
        <v>0.36</v>
      </c>
      <c r="CG178" s="4">
        <v>0.27</v>
      </c>
      <c r="CH178" s="4">
        <v>0.15</v>
      </c>
      <c r="CI178" s="4"/>
      <c r="CJ178" s="4"/>
      <c r="CK178" s="4"/>
      <c r="CL178" s="4"/>
      <c r="CM178" s="4"/>
      <c r="CN178" s="1" t="s">
        <v>141</v>
      </c>
      <c r="CO178" s="1"/>
      <c r="CP178" s="1"/>
      <c r="DJ178" s="1"/>
      <c r="DK178" s="1"/>
      <c r="DL178" s="1"/>
      <c r="DM178" s="1"/>
      <c r="DN178" s="1"/>
      <c r="DO178" s="1"/>
      <c r="DP178" s="1"/>
      <c r="DQ178" s="1"/>
    </row>
    <row r="179" spans="1:121" x14ac:dyDescent="0.25">
      <c r="A179" s="1"/>
      <c r="B179" s="1" t="s">
        <v>216</v>
      </c>
      <c r="C179" s="3">
        <v>42977</v>
      </c>
      <c r="D179" s="1"/>
      <c r="E179" s="4"/>
      <c r="F179" s="4">
        <v>50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>
        <v>541.71</v>
      </c>
      <c r="CB179" s="4">
        <v>0.28000000000000003</v>
      </c>
      <c r="CC179" s="4">
        <v>0.3</v>
      </c>
      <c r="CD179" s="4">
        <v>0.36</v>
      </c>
      <c r="CE179" s="4">
        <v>0.38</v>
      </c>
      <c r="CF179" s="4">
        <v>0.36</v>
      </c>
      <c r="CG179" s="4">
        <v>0.27</v>
      </c>
      <c r="CH179" s="4">
        <v>0.15</v>
      </c>
      <c r="CI179" s="4"/>
      <c r="CJ179" s="4"/>
      <c r="CK179" s="4"/>
      <c r="CL179" s="4"/>
      <c r="CM179" s="4"/>
      <c r="CN179" s="1" t="s">
        <v>141</v>
      </c>
      <c r="CO179" s="1"/>
      <c r="CP179" s="1"/>
      <c r="DJ179" s="1"/>
      <c r="DK179" s="1"/>
      <c r="DL179" s="1"/>
      <c r="DM179" s="1"/>
      <c r="DN179" s="1"/>
      <c r="DO179" s="1"/>
      <c r="DP179" s="1"/>
      <c r="DQ179" s="1"/>
    </row>
    <row r="180" spans="1:121" x14ac:dyDescent="0.25">
      <c r="A180" s="1"/>
      <c r="B180" s="1" t="s">
        <v>216</v>
      </c>
      <c r="C180" s="3">
        <v>42978</v>
      </c>
      <c r="D180" s="1"/>
      <c r="E180" s="4"/>
      <c r="F180" s="4">
        <v>50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>
        <v>541.36</v>
      </c>
      <c r="CB180" s="4">
        <v>0.28000000000000003</v>
      </c>
      <c r="CC180" s="4">
        <v>0.3</v>
      </c>
      <c r="CD180" s="4">
        <v>0.36</v>
      </c>
      <c r="CE180" s="4">
        <v>0.38</v>
      </c>
      <c r="CF180" s="4">
        <v>0.36</v>
      </c>
      <c r="CG180" s="4">
        <v>0.27</v>
      </c>
      <c r="CH180" s="4">
        <v>0.15</v>
      </c>
      <c r="CI180" s="4"/>
      <c r="CJ180" s="4"/>
      <c r="CK180" s="4"/>
      <c r="CL180" s="4"/>
      <c r="CM180" s="4"/>
      <c r="CN180" s="1" t="s">
        <v>141</v>
      </c>
      <c r="CO180" s="1"/>
      <c r="CP180" s="1"/>
      <c r="DJ180" s="1"/>
      <c r="DK180" s="1"/>
      <c r="DL180" s="1"/>
      <c r="DM180" s="1"/>
      <c r="DN180" s="1"/>
      <c r="DO180" s="1"/>
      <c r="DP180" s="1"/>
      <c r="DQ180" s="1"/>
    </row>
    <row r="181" spans="1:121" x14ac:dyDescent="0.25">
      <c r="A181" s="1"/>
      <c r="B181" s="1" t="s">
        <v>216</v>
      </c>
      <c r="C181" s="3">
        <v>42979</v>
      </c>
      <c r="D181" s="1"/>
      <c r="E181" s="4"/>
      <c r="F181" s="4">
        <v>50</v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>
        <v>543.42999999999995</v>
      </c>
      <c r="CB181" s="4">
        <v>0.28999999999999998</v>
      </c>
      <c r="CC181" s="4">
        <v>0.3</v>
      </c>
      <c r="CD181" s="4">
        <v>0.36</v>
      </c>
      <c r="CE181" s="4">
        <v>0.38</v>
      </c>
      <c r="CF181" s="4">
        <v>0.36</v>
      </c>
      <c r="CG181" s="4">
        <v>0.27</v>
      </c>
      <c r="CH181" s="4">
        <v>0.15</v>
      </c>
      <c r="CI181" s="4"/>
      <c r="CJ181" s="4"/>
      <c r="CK181" s="4"/>
      <c r="CL181" s="4"/>
      <c r="CM181" s="4"/>
      <c r="CN181" s="1" t="s">
        <v>141</v>
      </c>
      <c r="CO181" s="1"/>
      <c r="CP181" s="1"/>
      <c r="DJ181" s="1"/>
      <c r="DK181" s="1"/>
      <c r="DL181" s="1"/>
      <c r="DM181" s="1"/>
      <c r="DN181" s="1"/>
      <c r="DO181" s="1"/>
      <c r="DP181" s="1"/>
      <c r="DQ181" s="1"/>
    </row>
    <row r="182" spans="1:121" x14ac:dyDescent="0.25">
      <c r="A182" s="1"/>
      <c r="B182" s="1" t="s">
        <v>216</v>
      </c>
      <c r="C182" s="3">
        <v>42980</v>
      </c>
      <c r="D182" s="1"/>
      <c r="E182" s="4"/>
      <c r="F182" s="4">
        <v>50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>
        <v>545.59</v>
      </c>
      <c r="CB182" s="4">
        <v>0.3</v>
      </c>
      <c r="CC182" s="4">
        <v>0.3</v>
      </c>
      <c r="CD182" s="4">
        <v>0.36</v>
      </c>
      <c r="CE182" s="4">
        <v>0.38</v>
      </c>
      <c r="CF182" s="4">
        <v>0.36</v>
      </c>
      <c r="CG182" s="4">
        <v>0.27</v>
      </c>
      <c r="CH182" s="4">
        <v>0.15</v>
      </c>
      <c r="CI182" s="4"/>
      <c r="CJ182" s="4"/>
      <c r="CK182" s="4"/>
      <c r="CL182" s="4"/>
      <c r="CM182" s="4"/>
      <c r="CN182" s="1" t="s">
        <v>141</v>
      </c>
      <c r="CO182" s="1"/>
      <c r="CP182" s="1"/>
      <c r="DJ182" s="1"/>
      <c r="DK182" s="1"/>
      <c r="DL182" s="1"/>
      <c r="DM182" s="1"/>
      <c r="DN182" s="1"/>
      <c r="DO182" s="1"/>
      <c r="DP182" s="1"/>
      <c r="DQ182" s="1"/>
    </row>
    <row r="183" spans="1:121" x14ac:dyDescent="0.25">
      <c r="A183" s="1"/>
      <c r="B183" s="1" t="s">
        <v>216</v>
      </c>
      <c r="C183" s="3">
        <v>42981</v>
      </c>
      <c r="D183" s="1"/>
      <c r="E183" s="4"/>
      <c r="F183" s="4">
        <v>50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>
        <v>549.26</v>
      </c>
      <c r="CB183" s="4">
        <v>0.32</v>
      </c>
      <c r="CC183" s="4">
        <v>0.31</v>
      </c>
      <c r="CD183" s="4">
        <v>0.36</v>
      </c>
      <c r="CE183" s="4">
        <v>0.38</v>
      </c>
      <c r="CF183" s="4">
        <v>0.36</v>
      </c>
      <c r="CG183" s="4">
        <v>0.27</v>
      </c>
      <c r="CH183" s="4">
        <v>0.15</v>
      </c>
      <c r="CI183" s="4"/>
      <c r="CJ183" s="4"/>
      <c r="CK183" s="4"/>
      <c r="CL183" s="4"/>
      <c r="CM183" s="4"/>
      <c r="CN183" s="1" t="s">
        <v>141</v>
      </c>
      <c r="CO183" s="1"/>
      <c r="CP183" s="1"/>
      <c r="DJ183" s="1"/>
      <c r="DK183" s="1"/>
      <c r="DL183" s="1"/>
      <c r="DM183" s="1"/>
      <c r="DN183" s="1"/>
      <c r="DO183" s="1"/>
      <c r="DP183" s="1"/>
      <c r="DQ183" s="1"/>
    </row>
    <row r="184" spans="1:121" x14ac:dyDescent="0.25">
      <c r="A184" s="1"/>
      <c r="B184" s="1" t="s">
        <v>216</v>
      </c>
      <c r="C184" s="3">
        <v>42982</v>
      </c>
      <c r="D184" s="1"/>
      <c r="E184" s="4"/>
      <c r="F184" s="4">
        <v>50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>
        <v>0.26</v>
      </c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>
        <v>549.24</v>
      </c>
      <c r="CB184" s="4">
        <v>0.31</v>
      </c>
      <c r="CC184" s="4">
        <v>0.31</v>
      </c>
      <c r="CD184" s="4">
        <v>0.36</v>
      </c>
      <c r="CE184" s="4">
        <v>0.38</v>
      </c>
      <c r="CF184" s="4">
        <v>0.36</v>
      </c>
      <c r="CG184" s="4">
        <v>0.27</v>
      </c>
      <c r="CH184" s="4">
        <v>0.15</v>
      </c>
      <c r="CI184" s="4"/>
      <c r="CJ184" s="4"/>
      <c r="CK184" s="4"/>
      <c r="CL184" s="4"/>
      <c r="CM184" s="4"/>
      <c r="CN184" s="1" t="s">
        <v>141</v>
      </c>
      <c r="CO184" s="1"/>
      <c r="CP184" s="1"/>
      <c r="DJ184" s="1"/>
      <c r="DK184" s="1"/>
      <c r="DL184" s="1"/>
      <c r="DM184" s="1"/>
      <c r="DN184" s="1"/>
      <c r="DO184" s="1"/>
      <c r="DP184" s="1"/>
      <c r="DQ184" s="1"/>
    </row>
    <row r="185" spans="1:121" x14ac:dyDescent="0.25">
      <c r="A185" s="1"/>
      <c r="B185" s="1" t="s">
        <v>216</v>
      </c>
      <c r="C185" s="3">
        <v>42983</v>
      </c>
      <c r="D185" s="1"/>
      <c r="E185" s="4"/>
      <c r="F185" s="4">
        <v>50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>
        <f>AK185*AJ185</f>
        <v>2.1272811000000003</v>
      </c>
      <c r="AJ185">
        <v>34.545000000000002</v>
      </c>
      <c r="AK185">
        <v>6.1580000000000003E-2</v>
      </c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>
        <v>548.69000000000005</v>
      </c>
      <c r="CB185" s="4">
        <v>0.31</v>
      </c>
      <c r="CC185" s="4">
        <v>0.31</v>
      </c>
      <c r="CD185" s="4">
        <v>0.36</v>
      </c>
      <c r="CE185" s="4">
        <v>0.38</v>
      </c>
      <c r="CF185" s="4">
        <v>0.36</v>
      </c>
      <c r="CG185" s="4">
        <v>0.27</v>
      </c>
      <c r="CH185" s="4">
        <v>0.15</v>
      </c>
      <c r="CI185" s="4"/>
      <c r="CJ185" s="4"/>
      <c r="CK185" s="4"/>
      <c r="CL185" s="4"/>
      <c r="CM185" s="4"/>
      <c r="CN185" s="1" t="s">
        <v>141</v>
      </c>
      <c r="CO185" s="1"/>
      <c r="CP185" s="1"/>
      <c r="CQ185">
        <v>34.948972328007002</v>
      </c>
      <c r="CR185">
        <v>21.4346451840334</v>
      </c>
      <c r="CS185">
        <v>23.031250226203099</v>
      </c>
      <c r="CT185">
        <v>15.5547891546216</v>
      </c>
      <c r="CU185">
        <v>2.02130184608653</v>
      </c>
      <c r="CV185">
        <v>1.51944896293878</v>
      </c>
      <c r="CW185">
        <v>0.77281544046942696</v>
      </c>
      <c r="CX185">
        <v>0.565031058605447</v>
      </c>
      <c r="CY185">
        <v>0.235326390339229</v>
      </c>
      <c r="CZ185">
        <v>0.362381139004673</v>
      </c>
      <c r="DA185">
        <v>32.927670481920501</v>
      </c>
      <c r="DB185">
        <v>19.9151962210946</v>
      </c>
      <c r="DC185">
        <v>22.258434785733701</v>
      </c>
      <c r="DD185">
        <v>14.9897580960162</v>
      </c>
      <c r="DE185">
        <v>8.7115211991597405</v>
      </c>
      <c r="DF185">
        <v>11.4962861397296</v>
      </c>
      <c r="DG185">
        <v>115.77517176109799</v>
      </c>
      <c r="DH185">
        <v>110.298866923654</v>
      </c>
      <c r="DI185">
        <v>5.4763048374440801</v>
      </c>
      <c r="DJ185" s="1"/>
      <c r="DK185" s="1"/>
      <c r="DL185" s="1"/>
      <c r="DM185" s="1"/>
      <c r="DN185" s="1"/>
      <c r="DO185" s="1"/>
      <c r="DP185" s="1"/>
      <c r="DQ185" s="1"/>
    </row>
    <row r="186" spans="1:121" x14ac:dyDescent="0.25">
      <c r="A186" s="1"/>
      <c r="B186" s="1" t="s">
        <v>216</v>
      </c>
      <c r="C186" s="3">
        <v>42984</v>
      </c>
      <c r="D186" s="1"/>
      <c r="E186" s="4"/>
      <c r="F186" s="4">
        <v>50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>
        <v>549.04999999999995</v>
      </c>
      <c r="CB186" s="4">
        <v>0.31</v>
      </c>
      <c r="CC186" s="4">
        <v>0.31</v>
      </c>
      <c r="CD186" s="4">
        <v>0.36</v>
      </c>
      <c r="CE186" s="4">
        <v>0.38</v>
      </c>
      <c r="CF186" s="4">
        <v>0.36</v>
      </c>
      <c r="CG186" s="4">
        <v>0.27</v>
      </c>
      <c r="CH186" s="4">
        <v>0.15</v>
      </c>
      <c r="CI186" s="4"/>
      <c r="CJ186" s="4"/>
      <c r="CK186" s="4"/>
      <c r="CL186" s="4"/>
      <c r="CM186" s="4"/>
      <c r="CN186" s="1" t="s">
        <v>141</v>
      </c>
      <c r="CO186" s="1"/>
      <c r="CP186" s="1"/>
      <c r="DJ186" s="1"/>
      <c r="DK186" s="1"/>
      <c r="DL186" s="1"/>
      <c r="DM186" s="1"/>
      <c r="DN186" s="1"/>
      <c r="DO186" s="1"/>
      <c r="DP186" s="1"/>
      <c r="DQ186" s="1"/>
    </row>
    <row r="187" spans="1:121" x14ac:dyDescent="0.25">
      <c r="A187" s="1"/>
      <c r="B187" s="1" t="s">
        <v>216</v>
      </c>
      <c r="C187" s="3">
        <v>42985</v>
      </c>
      <c r="D187" s="1"/>
      <c r="E187" s="4"/>
      <c r="F187" s="4">
        <v>50</v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>
        <v>547.98</v>
      </c>
      <c r="CB187" s="4">
        <v>0.3</v>
      </c>
      <c r="CC187" s="4">
        <v>0.31</v>
      </c>
      <c r="CD187" s="4">
        <v>0.36</v>
      </c>
      <c r="CE187" s="4">
        <v>0.38</v>
      </c>
      <c r="CF187" s="4">
        <v>0.36</v>
      </c>
      <c r="CG187" s="4">
        <v>0.28000000000000003</v>
      </c>
      <c r="CH187" s="4">
        <v>0.16</v>
      </c>
      <c r="CI187" s="4"/>
      <c r="CJ187" s="4"/>
      <c r="CK187" s="4"/>
      <c r="CL187" s="4"/>
      <c r="CM187" s="4"/>
      <c r="CN187" s="1" t="s">
        <v>141</v>
      </c>
      <c r="CO187" s="1"/>
      <c r="CP187" s="1"/>
      <c r="DJ187" s="1"/>
      <c r="DK187" s="1"/>
      <c r="DL187" s="1"/>
      <c r="DM187" s="1"/>
      <c r="DN187" s="1"/>
      <c r="DO187" s="1"/>
      <c r="DP187" s="1"/>
      <c r="DQ187" s="1"/>
    </row>
    <row r="188" spans="1:121" x14ac:dyDescent="0.25">
      <c r="A188" s="1"/>
      <c r="B188" s="1" t="s">
        <v>216</v>
      </c>
      <c r="C188" s="3">
        <v>42986</v>
      </c>
      <c r="D188" s="1"/>
      <c r="E188" s="4"/>
      <c r="F188" s="4">
        <v>50</v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>
        <v>546.71</v>
      </c>
      <c r="CB188" s="4">
        <v>0.28999999999999998</v>
      </c>
      <c r="CC188" s="4">
        <v>0.31</v>
      </c>
      <c r="CD188" s="4">
        <v>0.36</v>
      </c>
      <c r="CE188" s="4">
        <v>0.38</v>
      </c>
      <c r="CF188" s="4">
        <v>0.36</v>
      </c>
      <c r="CG188" s="4">
        <v>0.28000000000000003</v>
      </c>
      <c r="CH188" s="4">
        <v>0.16</v>
      </c>
      <c r="CI188" s="4"/>
      <c r="CJ188" s="4"/>
      <c r="CK188" s="4"/>
      <c r="CL188" s="4"/>
      <c r="CM188" s="4"/>
      <c r="CN188" s="1" t="s">
        <v>141</v>
      </c>
      <c r="CO188" s="1"/>
      <c r="CP188" s="1"/>
      <c r="DJ188" s="1"/>
      <c r="DK188" s="1"/>
      <c r="DL188" s="1"/>
      <c r="DM188" s="1"/>
      <c r="DN188" s="1"/>
      <c r="DO188" s="1"/>
      <c r="DP188" s="1"/>
      <c r="DQ188" s="1"/>
    </row>
    <row r="189" spans="1:121" x14ac:dyDescent="0.25">
      <c r="A189" s="1"/>
      <c r="B189" s="1" t="s">
        <v>216</v>
      </c>
      <c r="C189" s="3">
        <v>42987</v>
      </c>
      <c r="D189" s="1"/>
      <c r="E189" s="4"/>
      <c r="F189" s="4">
        <v>50</v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>
        <v>545.11</v>
      </c>
      <c r="CB189" s="4">
        <v>0.28999999999999998</v>
      </c>
      <c r="CC189" s="4">
        <v>0.31</v>
      </c>
      <c r="CD189" s="4">
        <v>0.36</v>
      </c>
      <c r="CE189" s="4">
        <v>0.38</v>
      </c>
      <c r="CF189" s="4">
        <v>0.36</v>
      </c>
      <c r="CG189" s="4">
        <v>0.28000000000000003</v>
      </c>
      <c r="CH189" s="4">
        <v>0.16</v>
      </c>
      <c r="CI189" s="4"/>
      <c r="CJ189" s="4"/>
      <c r="CK189" s="4"/>
      <c r="CL189" s="4"/>
      <c r="CM189" s="4"/>
      <c r="CN189" s="1" t="s">
        <v>141</v>
      </c>
      <c r="CO189" s="1"/>
      <c r="CP189" s="1"/>
      <c r="DJ189" s="1"/>
      <c r="DK189" s="1"/>
      <c r="DL189" s="1"/>
      <c r="DM189" s="1"/>
      <c r="DN189" s="1"/>
      <c r="DO189" s="1"/>
      <c r="DP189" s="1"/>
      <c r="DQ189" s="1"/>
    </row>
    <row r="190" spans="1:121" x14ac:dyDescent="0.25">
      <c r="A190" s="1"/>
      <c r="B190" s="1" t="s">
        <v>216</v>
      </c>
      <c r="C190" s="3">
        <v>42988</v>
      </c>
      <c r="D190" s="1"/>
      <c r="E190" s="4"/>
      <c r="F190" s="4">
        <v>50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>
        <v>548.95000000000005</v>
      </c>
      <c r="CB190" s="4">
        <v>0.31</v>
      </c>
      <c r="CC190" s="4">
        <v>0.31</v>
      </c>
      <c r="CD190" s="4">
        <v>0.35</v>
      </c>
      <c r="CE190" s="4">
        <v>0.38</v>
      </c>
      <c r="CF190" s="4">
        <v>0.36</v>
      </c>
      <c r="CG190" s="4">
        <v>0.28000000000000003</v>
      </c>
      <c r="CH190" s="4">
        <v>0.16</v>
      </c>
      <c r="CI190" s="4"/>
      <c r="CJ190" s="4"/>
      <c r="CK190" s="4"/>
      <c r="CL190" s="4"/>
      <c r="CM190" s="4"/>
      <c r="CN190" s="1" t="s">
        <v>141</v>
      </c>
      <c r="CO190" s="1"/>
      <c r="CP190" s="1"/>
      <c r="DJ190" s="1"/>
      <c r="DK190" s="1"/>
      <c r="DL190" s="1"/>
      <c r="DM190" s="1"/>
      <c r="DN190" s="1"/>
      <c r="DO190" s="1"/>
      <c r="DP190" s="1"/>
      <c r="DQ190" s="1"/>
    </row>
    <row r="191" spans="1:121" x14ac:dyDescent="0.25">
      <c r="A191" s="1"/>
      <c r="B191" s="1" t="s">
        <v>216</v>
      </c>
      <c r="C191" s="3">
        <v>42989</v>
      </c>
      <c r="D191" s="1"/>
      <c r="E191" s="4"/>
      <c r="F191" s="4">
        <v>50</v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>
        <v>572.23</v>
      </c>
      <c r="CB191" s="4">
        <v>0.36</v>
      </c>
      <c r="CC191" s="4">
        <v>0.35</v>
      </c>
      <c r="CD191" s="4">
        <v>0.38</v>
      </c>
      <c r="CE191" s="4">
        <v>0.38</v>
      </c>
      <c r="CF191" s="4">
        <v>0.36</v>
      </c>
      <c r="CG191" s="4">
        <v>0.28000000000000003</v>
      </c>
      <c r="CH191" s="4">
        <v>0.16</v>
      </c>
      <c r="CI191" s="4"/>
      <c r="CJ191" s="4"/>
      <c r="CK191" s="4"/>
      <c r="CL191" s="4"/>
      <c r="CM191" s="4"/>
      <c r="CN191" s="1" t="s">
        <v>141</v>
      </c>
      <c r="CO191" s="1"/>
      <c r="CP191" s="1"/>
      <c r="DJ191" s="1"/>
      <c r="DK191" s="1"/>
      <c r="DL191" s="1"/>
      <c r="DM191" s="1"/>
      <c r="DN191" s="1"/>
      <c r="DO191" s="1"/>
      <c r="DP191" s="1"/>
      <c r="DQ191" s="1"/>
    </row>
    <row r="192" spans="1:121" x14ac:dyDescent="0.25">
      <c r="A192" s="1"/>
      <c r="B192" s="1" t="s">
        <v>216</v>
      </c>
      <c r="C192" s="3">
        <v>42990</v>
      </c>
      <c r="D192" s="1"/>
      <c r="E192" s="4"/>
      <c r="F192" s="4">
        <v>50</v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>
        <v>587.64</v>
      </c>
      <c r="CB192" s="4">
        <v>0.37</v>
      </c>
      <c r="CC192" s="4">
        <v>0.36</v>
      </c>
      <c r="CD192" s="4">
        <v>0.4</v>
      </c>
      <c r="CE192" s="4">
        <v>0.4</v>
      </c>
      <c r="CF192" s="4">
        <v>0.36</v>
      </c>
      <c r="CG192" s="4">
        <v>0.28000000000000003</v>
      </c>
      <c r="CH192" s="4">
        <v>0.16</v>
      </c>
      <c r="CI192" s="4"/>
      <c r="CJ192" s="4"/>
      <c r="CK192" s="4"/>
      <c r="CL192" s="4"/>
      <c r="CM192" s="4"/>
      <c r="CN192" s="1" t="s">
        <v>141</v>
      </c>
      <c r="CO192" s="1"/>
      <c r="CP192" s="1"/>
      <c r="DJ192" s="1"/>
      <c r="DK192" s="1"/>
      <c r="DL192" s="1"/>
      <c r="DM192" s="1"/>
      <c r="DN192" s="1"/>
      <c r="DO192" s="1"/>
      <c r="DP192" s="1"/>
      <c r="DQ192" s="1"/>
    </row>
    <row r="193" spans="1:121" x14ac:dyDescent="0.25">
      <c r="A193" s="1"/>
      <c r="B193" s="1" t="s">
        <v>216</v>
      </c>
      <c r="C193" s="3">
        <v>42991</v>
      </c>
      <c r="D193" s="1"/>
      <c r="E193" s="4"/>
      <c r="F193" s="4">
        <v>50</v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>
        <v>0.5</v>
      </c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>
        <v>598.57000000000005</v>
      </c>
      <c r="CB193" s="4">
        <v>0.37</v>
      </c>
      <c r="CC193" s="4">
        <v>0.37</v>
      </c>
      <c r="CD193" s="4">
        <v>0.41</v>
      </c>
      <c r="CE193" s="4">
        <v>0.4</v>
      </c>
      <c r="CF193" s="4">
        <v>0.37</v>
      </c>
      <c r="CG193" s="4">
        <v>0.28000000000000003</v>
      </c>
      <c r="CH193" s="4">
        <v>0.16</v>
      </c>
      <c r="CI193" s="4"/>
      <c r="CJ193" s="4"/>
      <c r="CK193" s="4"/>
      <c r="CL193" s="4"/>
      <c r="CM193" s="4"/>
      <c r="CN193" s="1" t="s">
        <v>141</v>
      </c>
      <c r="CO193" s="1"/>
      <c r="CP193" s="1"/>
      <c r="DJ193" s="1"/>
      <c r="DK193" s="1"/>
      <c r="DL193" s="1"/>
      <c r="DM193" s="1"/>
      <c r="DN193" s="1"/>
      <c r="DO193" s="1"/>
      <c r="DP193" s="1"/>
      <c r="DQ193" s="1"/>
    </row>
    <row r="194" spans="1:121" x14ac:dyDescent="0.25">
      <c r="A194" s="1"/>
      <c r="B194" s="1" t="s">
        <v>216</v>
      </c>
      <c r="C194" s="3">
        <v>42992</v>
      </c>
      <c r="D194" s="1"/>
      <c r="E194" s="4"/>
      <c r="F194" s="4">
        <v>50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>
        <v>591.23</v>
      </c>
      <c r="CB194" s="4">
        <v>0.36</v>
      </c>
      <c r="CC194" s="4">
        <v>0.35</v>
      </c>
      <c r="CD194" s="4">
        <v>0.4</v>
      </c>
      <c r="CE194" s="4">
        <v>0.4</v>
      </c>
      <c r="CF194" s="4">
        <v>0.37</v>
      </c>
      <c r="CG194" s="4">
        <v>0.28000000000000003</v>
      </c>
      <c r="CH194" s="4">
        <v>0.16</v>
      </c>
      <c r="CI194" s="4"/>
      <c r="CJ194" s="4"/>
      <c r="CK194" s="4"/>
      <c r="CL194" s="4"/>
      <c r="CM194" s="4"/>
      <c r="CN194" s="1" t="s">
        <v>141</v>
      </c>
      <c r="CO194" s="1"/>
      <c r="CP194" s="1"/>
      <c r="DJ194" s="1"/>
      <c r="DK194" s="1"/>
      <c r="DL194" s="1"/>
      <c r="DM194" s="1"/>
      <c r="DN194" s="1"/>
      <c r="DO194" s="1"/>
      <c r="DP194" s="1"/>
      <c r="DQ194" s="1"/>
    </row>
    <row r="195" spans="1:121" x14ac:dyDescent="0.25">
      <c r="A195" s="1"/>
      <c r="B195" s="1" t="s">
        <v>216</v>
      </c>
      <c r="C195" s="3">
        <v>42993</v>
      </c>
      <c r="D195" s="1"/>
      <c r="E195" s="4"/>
      <c r="F195" s="4">
        <v>50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>
        <v>585.17999999999995</v>
      </c>
      <c r="CB195" s="4">
        <v>0.34</v>
      </c>
      <c r="CC195" s="4">
        <v>0.34</v>
      </c>
      <c r="CD195" s="4">
        <v>0.4</v>
      </c>
      <c r="CE195" s="4">
        <v>0.4</v>
      </c>
      <c r="CF195" s="4">
        <v>0.37</v>
      </c>
      <c r="CG195" s="4">
        <v>0.28000000000000003</v>
      </c>
      <c r="CH195" s="4">
        <v>0.16</v>
      </c>
      <c r="CI195" s="4"/>
      <c r="CJ195" s="4"/>
      <c r="CK195" s="4"/>
      <c r="CL195" s="4"/>
      <c r="CM195" s="4"/>
      <c r="CN195" s="1" t="s">
        <v>141</v>
      </c>
      <c r="CO195" s="1"/>
      <c r="CP195" s="1"/>
      <c r="DJ195" s="1"/>
      <c r="DK195" s="1"/>
      <c r="DL195" s="1"/>
      <c r="DM195" s="1"/>
      <c r="DN195" s="1"/>
      <c r="DO195" s="1"/>
      <c r="DP195" s="1"/>
      <c r="DQ195" s="1"/>
    </row>
    <row r="196" spans="1:121" x14ac:dyDescent="0.25">
      <c r="A196" s="1"/>
      <c r="B196" s="1" t="s">
        <v>216</v>
      </c>
      <c r="C196" s="3">
        <v>42994</v>
      </c>
      <c r="D196" s="1"/>
      <c r="E196" s="4"/>
      <c r="F196" s="4">
        <v>50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>
        <v>581.37</v>
      </c>
      <c r="CB196" s="4">
        <v>0.33</v>
      </c>
      <c r="CC196" s="4">
        <v>0.34</v>
      </c>
      <c r="CD196" s="4">
        <v>0.39</v>
      </c>
      <c r="CE196" s="4">
        <v>0.39</v>
      </c>
      <c r="CF196" s="4">
        <v>0.37</v>
      </c>
      <c r="CG196" s="4">
        <v>0.28000000000000003</v>
      </c>
      <c r="CH196" s="4">
        <v>0.16</v>
      </c>
      <c r="CI196" s="4"/>
      <c r="CJ196" s="4"/>
      <c r="CK196" s="4"/>
      <c r="CL196" s="4"/>
      <c r="CM196" s="4"/>
      <c r="CN196" s="1" t="s">
        <v>141</v>
      </c>
      <c r="CO196" s="1"/>
      <c r="CP196" s="1"/>
      <c r="DJ196" s="1"/>
      <c r="DK196" s="1"/>
      <c r="DL196" s="1"/>
      <c r="DM196" s="1"/>
      <c r="DN196" s="1"/>
      <c r="DO196" s="1"/>
      <c r="DP196" s="1"/>
      <c r="DQ196" s="1"/>
    </row>
    <row r="197" spans="1:121" x14ac:dyDescent="0.25">
      <c r="A197" s="1"/>
      <c r="B197" s="1" t="s">
        <v>216</v>
      </c>
      <c r="C197" s="3">
        <v>42995</v>
      </c>
      <c r="D197" s="1"/>
      <c r="E197" s="4"/>
      <c r="F197" s="4">
        <v>50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>
        <v>578.03</v>
      </c>
      <c r="CB197" s="4">
        <v>0.32</v>
      </c>
      <c r="CC197" s="4">
        <v>0.33</v>
      </c>
      <c r="CD197" s="4">
        <v>0.39</v>
      </c>
      <c r="CE197" s="4">
        <v>0.39</v>
      </c>
      <c r="CF197" s="4">
        <v>0.37</v>
      </c>
      <c r="CG197" s="4">
        <v>0.28000000000000003</v>
      </c>
      <c r="CH197" s="4">
        <v>0.16</v>
      </c>
      <c r="CI197" s="4"/>
      <c r="CJ197" s="4"/>
      <c r="CK197" s="4"/>
      <c r="CL197" s="4"/>
      <c r="CM197" s="4"/>
      <c r="CN197" s="1" t="s">
        <v>141</v>
      </c>
      <c r="CO197" s="1"/>
      <c r="CP197" s="1"/>
      <c r="DJ197" s="1"/>
      <c r="DK197" s="1"/>
      <c r="DL197" s="1"/>
      <c r="DM197" s="1"/>
      <c r="DN197" s="1"/>
      <c r="DO197" s="1"/>
      <c r="DP197" s="1"/>
      <c r="DQ197" s="1"/>
    </row>
    <row r="198" spans="1:121" x14ac:dyDescent="0.25">
      <c r="A198" s="1"/>
      <c r="B198" s="1" t="s">
        <v>216</v>
      </c>
      <c r="C198" s="3">
        <v>42996</v>
      </c>
      <c r="D198" s="1"/>
      <c r="E198" s="4"/>
      <c r="F198" s="4">
        <v>50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>
        <v>596.32000000000005</v>
      </c>
      <c r="CB198" s="4">
        <v>0.38</v>
      </c>
      <c r="CC198" s="4">
        <v>0.37</v>
      </c>
      <c r="CD198" s="4">
        <v>0.4</v>
      </c>
      <c r="CE198" s="4">
        <v>0.39</v>
      </c>
      <c r="CF198" s="4">
        <v>0.37</v>
      </c>
      <c r="CG198" s="4">
        <v>0.28000000000000003</v>
      </c>
      <c r="CH198" s="4">
        <v>0.16</v>
      </c>
      <c r="CI198" s="4"/>
      <c r="CJ198" s="4"/>
      <c r="CK198" s="4"/>
      <c r="CL198" s="4"/>
      <c r="CM198" s="4"/>
      <c r="CN198" s="1" t="s">
        <v>141</v>
      </c>
      <c r="CO198" s="1"/>
      <c r="CP198" s="1"/>
      <c r="DJ198" s="1"/>
      <c r="DK198" s="1"/>
      <c r="DL198" s="1"/>
      <c r="DM198" s="1"/>
      <c r="DN198" s="1"/>
      <c r="DO198" s="1"/>
      <c r="DP198" s="1"/>
      <c r="DQ198" s="1"/>
    </row>
    <row r="199" spans="1:121" x14ac:dyDescent="0.25">
      <c r="A199" s="1"/>
      <c r="B199" s="1" t="s">
        <v>216</v>
      </c>
      <c r="C199" s="3">
        <v>42997</v>
      </c>
      <c r="D199" s="1"/>
      <c r="E199" s="4"/>
      <c r="F199" s="4">
        <v>50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>
        <v>0.63</v>
      </c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>
        <v>594.99</v>
      </c>
      <c r="CB199" s="4">
        <v>0.37</v>
      </c>
      <c r="CC199" s="4">
        <v>0.36</v>
      </c>
      <c r="CD199" s="4">
        <v>0.4</v>
      </c>
      <c r="CE199" s="4">
        <v>0.4</v>
      </c>
      <c r="CF199" s="4">
        <v>0.37</v>
      </c>
      <c r="CG199" s="4">
        <v>0.28000000000000003</v>
      </c>
      <c r="CH199" s="4">
        <v>0.16</v>
      </c>
      <c r="CI199" s="4"/>
      <c r="CJ199" s="4"/>
      <c r="CK199" s="4"/>
      <c r="CL199" s="4"/>
      <c r="CM199" s="4"/>
      <c r="CN199" s="1" t="s">
        <v>141</v>
      </c>
      <c r="CO199" s="1"/>
      <c r="CP199" s="1"/>
      <c r="DJ199" s="1"/>
      <c r="DK199" s="1"/>
      <c r="DL199" s="1"/>
      <c r="DM199" s="1"/>
      <c r="DN199" s="1"/>
      <c r="DO199" s="1"/>
      <c r="DP199" s="1"/>
      <c r="DQ199" s="1"/>
    </row>
    <row r="200" spans="1:121" x14ac:dyDescent="0.25">
      <c r="A200" s="1"/>
      <c r="B200" s="1" t="s">
        <v>216</v>
      </c>
      <c r="C200" s="3">
        <v>42998</v>
      </c>
      <c r="D200" s="1"/>
      <c r="E200" s="4"/>
      <c r="F200" s="4">
        <v>50</v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>
        <v>591.88</v>
      </c>
      <c r="CB200" s="4">
        <v>0.36</v>
      </c>
      <c r="CC200" s="4">
        <v>0.35</v>
      </c>
      <c r="CD200" s="4">
        <v>0.4</v>
      </c>
      <c r="CE200" s="4">
        <v>0.4</v>
      </c>
      <c r="CF200" s="4">
        <v>0.37</v>
      </c>
      <c r="CG200" s="4">
        <v>0.28000000000000003</v>
      </c>
      <c r="CH200" s="4">
        <v>0.17</v>
      </c>
      <c r="CI200" s="4"/>
      <c r="CJ200" s="4"/>
      <c r="CK200" s="4"/>
      <c r="CL200" s="4"/>
      <c r="CM200" s="4"/>
      <c r="CN200" s="1" t="s">
        <v>141</v>
      </c>
      <c r="CO200" s="1"/>
      <c r="CP200" s="1"/>
      <c r="DJ200" s="1"/>
      <c r="DK200" s="1"/>
      <c r="DL200" s="1"/>
      <c r="DM200" s="1"/>
      <c r="DN200" s="1"/>
      <c r="DO200" s="1"/>
      <c r="DP200" s="1"/>
      <c r="DQ200" s="1"/>
    </row>
    <row r="201" spans="1:121" x14ac:dyDescent="0.25">
      <c r="A201" s="1"/>
      <c r="B201" s="1" t="s">
        <v>216</v>
      </c>
      <c r="C201" s="3">
        <v>42999</v>
      </c>
      <c r="D201" s="1"/>
      <c r="E201" s="4"/>
      <c r="F201" s="4">
        <v>50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>
        <v>595.23</v>
      </c>
      <c r="CB201" s="4">
        <v>0.38</v>
      </c>
      <c r="CC201" s="4">
        <v>0.36</v>
      </c>
      <c r="CD201" s="4">
        <v>0.4</v>
      </c>
      <c r="CE201" s="4">
        <v>0.4</v>
      </c>
      <c r="CF201" s="4">
        <v>0.37</v>
      </c>
      <c r="CG201" s="4">
        <v>0.28999999999999998</v>
      </c>
      <c r="CH201" s="4">
        <v>0.17</v>
      </c>
      <c r="CI201" s="4"/>
      <c r="CJ201" s="4"/>
      <c r="CK201" s="4"/>
      <c r="CL201" s="4"/>
      <c r="CM201" s="4"/>
      <c r="CN201" s="1" t="s">
        <v>141</v>
      </c>
      <c r="CO201" s="1"/>
      <c r="CP201" s="1"/>
      <c r="DJ201" s="1"/>
      <c r="DK201" s="1"/>
      <c r="DL201" s="1"/>
      <c r="DM201" s="1"/>
      <c r="DN201" s="1"/>
      <c r="DO201" s="1"/>
      <c r="DP201" s="1"/>
      <c r="DQ201" s="1"/>
    </row>
    <row r="202" spans="1:121" x14ac:dyDescent="0.25">
      <c r="A202" s="1"/>
      <c r="B202" s="1" t="s">
        <v>216</v>
      </c>
      <c r="C202" s="3">
        <v>43000</v>
      </c>
      <c r="D202" s="1"/>
      <c r="E202" s="4"/>
      <c r="F202" s="4">
        <v>50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>
        <v>597.55999999999995</v>
      </c>
      <c r="CB202" s="4">
        <v>0.37</v>
      </c>
      <c r="CC202" s="4">
        <v>0.36</v>
      </c>
      <c r="CD202" s="4">
        <v>0.4</v>
      </c>
      <c r="CE202" s="4">
        <v>0.4</v>
      </c>
      <c r="CF202" s="4">
        <v>0.38</v>
      </c>
      <c r="CG202" s="4">
        <v>0.28999999999999998</v>
      </c>
      <c r="CH202" s="4">
        <v>0.17</v>
      </c>
      <c r="CI202" s="4"/>
      <c r="CJ202" s="4"/>
      <c r="CK202" s="4"/>
      <c r="CL202" s="4"/>
      <c r="CM202" s="4"/>
      <c r="CN202" s="1" t="s">
        <v>141</v>
      </c>
      <c r="CO202" s="1"/>
      <c r="CP202" s="1"/>
      <c r="DJ202" s="1"/>
      <c r="DK202" s="1"/>
      <c r="DL202" s="1"/>
      <c r="DM202" s="1"/>
      <c r="DN202" s="1"/>
      <c r="DO202" s="1"/>
      <c r="DP202" s="1"/>
      <c r="DQ202" s="1"/>
    </row>
    <row r="203" spans="1:121" x14ac:dyDescent="0.25">
      <c r="A203" s="1"/>
      <c r="B203" s="1" t="s">
        <v>216</v>
      </c>
      <c r="C203" s="3">
        <v>43001</v>
      </c>
      <c r="D203" s="1"/>
      <c r="E203" s="4"/>
      <c r="F203" s="4">
        <v>50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>
        <v>594.28</v>
      </c>
      <c r="CB203" s="4">
        <v>0.36</v>
      </c>
      <c r="CC203" s="4">
        <v>0.35</v>
      </c>
      <c r="CD203" s="4">
        <v>0.4</v>
      </c>
      <c r="CE203" s="4">
        <v>0.4</v>
      </c>
      <c r="CF203" s="4">
        <v>0.38</v>
      </c>
      <c r="CG203" s="4">
        <v>0.28999999999999998</v>
      </c>
      <c r="CH203" s="4">
        <v>0.17</v>
      </c>
      <c r="CI203" s="4"/>
      <c r="CJ203" s="4"/>
      <c r="CK203" s="4"/>
      <c r="CL203" s="4"/>
      <c r="CM203" s="4"/>
      <c r="CN203" s="1" t="s">
        <v>141</v>
      </c>
      <c r="CO203" s="1"/>
      <c r="CP203" s="1"/>
      <c r="DJ203" s="1"/>
      <c r="DK203" s="1"/>
      <c r="DL203" s="1"/>
      <c r="DM203" s="1"/>
      <c r="DN203" s="1"/>
      <c r="DO203" s="1"/>
      <c r="DP203" s="1"/>
      <c r="DQ203" s="1"/>
    </row>
    <row r="204" spans="1:121" x14ac:dyDescent="0.25">
      <c r="A204" s="1"/>
      <c r="B204" s="1" t="s">
        <v>216</v>
      </c>
      <c r="C204" s="3">
        <v>43002</v>
      </c>
      <c r="D204" s="1"/>
      <c r="E204" s="4"/>
      <c r="F204" s="4">
        <v>50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>
        <v>590.76</v>
      </c>
      <c r="CB204" s="4">
        <v>0.35</v>
      </c>
      <c r="CC204" s="4">
        <v>0.34</v>
      </c>
      <c r="CD204" s="4">
        <v>0.39</v>
      </c>
      <c r="CE204" s="4">
        <v>0.4</v>
      </c>
      <c r="CF204" s="4">
        <v>0.38</v>
      </c>
      <c r="CG204" s="4">
        <v>0.28999999999999998</v>
      </c>
      <c r="CH204" s="4">
        <v>0.17</v>
      </c>
      <c r="CI204" s="4"/>
      <c r="CJ204" s="4"/>
      <c r="CK204" s="4"/>
      <c r="CL204" s="4"/>
      <c r="CM204" s="4"/>
      <c r="CN204" s="1" t="s">
        <v>141</v>
      </c>
      <c r="CO204" s="1"/>
      <c r="CP204" s="1"/>
      <c r="DJ204" s="1"/>
      <c r="DK204" s="1"/>
      <c r="DL204" s="1"/>
      <c r="DM204" s="1"/>
      <c r="DN204" s="1"/>
      <c r="DO204" s="1"/>
      <c r="DP204" s="1"/>
      <c r="DQ204" s="1"/>
    </row>
    <row r="205" spans="1:121" x14ac:dyDescent="0.25">
      <c r="A205" s="1"/>
      <c r="B205" s="1" t="s">
        <v>216</v>
      </c>
      <c r="C205" s="3">
        <v>43003</v>
      </c>
      <c r="D205" s="1"/>
      <c r="E205" s="4"/>
      <c r="F205" s="4">
        <v>50</v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>
        <v>586.39</v>
      </c>
      <c r="CB205" s="4">
        <v>0.33</v>
      </c>
      <c r="CC205" s="4">
        <v>0.34</v>
      </c>
      <c r="CD205" s="4">
        <v>0.39</v>
      </c>
      <c r="CE205" s="4">
        <v>0.4</v>
      </c>
      <c r="CF205" s="4">
        <v>0.38</v>
      </c>
      <c r="CG205" s="4">
        <v>0.28999999999999998</v>
      </c>
      <c r="CH205" s="4">
        <v>0.17</v>
      </c>
      <c r="CI205" s="4"/>
      <c r="CJ205" s="4"/>
      <c r="CK205" s="4"/>
      <c r="CL205" s="4"/>
      <c r="CM205" s="4"/>
      <c r="CN205" s="1" t="s">
        <v>141</v>
      </c>
      <c r="CO205" s="1"/>
      <c r="CP205" s="1"/>
      <c r="DJ205" s="1"/>
      <c r="DK205" s="1"/>
      <c r="DL205" s="1"/>
      <c r="DM205" s="1"/>
      <c r="DN205" s="1"/>
      <c r="DO205" s="1"/>
      <c r="DP205" s="1"/>
      <c r="DQ205" s="1"/>
    </row>
    <row r="206" spans="1:121" x14ac:dyDescent="0.25">
      <c r="A206" s="1"/>
      <c r="B206" s="1" t="s">
        <v>216</v>
      </c>
      <c r="C206" s="3">
        <v>43004</v>
      </c>
      <c r="D206" s="1"/>
      <c r="E206" s="4"/>
      <c r="F206" s="4">
        <v>50</v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>
        <v>584.54</v>
      </c>
      <c r="CB206" s="4">
        <v>0.33</v>
      </c>
      <c r="CC206" s="4">
        <v>0.33</v>
      </c>
      <c r="CD206" s="4">
        <v>0.39</v>
      </c>
      <c r="CE206" s="4">
        <v>0.4</v>
      </c>
      <c r="CF206" s="4">
        <v>0.38</v>
      </c>
      <c r="CG206" s="4">
        <v>0.28999999999999998</v>
      </c>
      <c r="CH206" s="4">
        <v>0.17</v>
      </c>
      <c r="CI206" s="4"/>
      <c r="CJ206" s="4"/>
      <c r="CK206" s="4"/>
      <c r="CL206" s="4"/>
      <c r="CM206" s="4"/>
      <c r="CN206" s="1" t="s">
        <v>141</v>
      </c>
      <c r="CO206" s="1"/>
      <c r="CP206" s="1"/>
      <c r="DJ206" s="1"/>
      <c r="DK206" s="1"/>
      <c r="DL206" s="1"/>
      <c r="DM206" s="1"/>
      <c r="DN206" s="1"/>
      <c r="DO206" s="1"/>
      <c r="DP206" s="1"/>
      <c r="DQ206" s="1"/>
    </row>
    <row r="207" spans="1:121" x14ac:dyDescent="0.25">
      <c r="A207" s="1"/>
      <c r="B207" s="1" t="s">
        <v>216</v>
      </c>
      <c r="C207" s="3">
        <v>43005</v>
      </c>
      <c r="D207" s="1"/>
      <c r="E207" s="4"/>
      <c r="F207" s="4">
        <v>50</v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>
        <v>582.34</v>
      </c>
      <c r="CB207" s="4">
        <v>0.32</v>
      </c>
      <c r="CC207" s="4">
        <v>0.33</v>
      </c>
      <c r="CD207" s="4">
        <v>0.39</v>
      </c>
      <c r="CE207" s="4">
        <v>0.4</v>
      </c>
      <c r="CF207" s="4">
        <v>0.38</v>
      </c>
      <c r="CG207" s="4">
        <v>0.28999999999999998</v>
      </c>
      <c r="CH207" s="4">
        <v>0.17</v>
      </c>
      <c r="CI207" s="4"/>
      <c r="CJ207" s="4"/>
      <c r="CK207" s="4"/>
      <c r="CL207" s="4"/>
      <c r="CM207" s="4"/>
      <c r="CN207" s="1" t="s">
        <v>141</v>
      </c>
      <c r="CO207" s="1"/>
      <c r="CP207" s="1"/>
      <c r="DJ207" s="1"/>
      <c r="DK207" s="1"/>
      <c r="DL207" s="1"/>
      <c r="DM207" s="1"/>
      <c r="DN207" s="1"/>
      <c r="DO207" s="1"/>
      <c r="DP207" s="1"/>
      <c r="DQ207" s="1"/>
    </row>
    <row r="208" spans="1:121" x14ac:dyDescent="0.25">
      <c r="A208" s="1"/>
      <c r="B208" s="1" t="s">
        <v>216</v>
      </c>
      <c r="C208" s="3">
        <v>43006</v>
      </c>
      <c r="D208" s="1"/>
      <c r="E208" s="4"/>
      <c r="F208" s="4">
        <v>50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>
        <f>AK208*AJ208</f>
        <v>5.8439159800821718</v>
      </c>
      <c r="AJ208">
        <v>155.99375322207999</v>
      </c>
      <c r="AK208">
        <v>3.7462500000000003E-2</v>
      </c>
      <c r="AL208" s="4"/>
      <c r="AM208" s="4"/>
      <c r="AN208" s="4"/>
      <c r="AO208" s="4"/>
      <c r="AP208" s="4"/>
      <c r="AQ208" s="4"/>
      <c r="AR208" s="4"/>
      <c r="AS208" s="4"/>
      <c r="AT208" s="4">
        <v>0.9</v>
      </c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>
        <v>579.57000000000005</v>
      </c>
      <c r="CB208" s="4">
        <v>0.31</v>
      </c>
      <c r="CC208" s="4">
        <v>0.32</v>
      </c>
      <c r="CD208" s="4">
        <v>0.38</v>
      </c>
      <c r="CE208" s="4">
        <v>0.39</v>
      </c>
      <c r="CF208" s="4">
        <v>0.38</v>
      </c>
      <c r="CG208" s="4">
        <v>0.28999999999999998</v>
      </c>
      <c r="CH208" s="4">
        <v>0.17</v>
      </c>
      <c r="CI208" s="4"/>
      <c r="CJ208" s="4"/>
      <c r="CK208" s="4"/>
      <c r="CL208" s="4"/>
      <c r="CM208" s="4"/>
      <c r="CN208" s="1" t="s">
        <v>141</v>
      </c>
      <c r="CO208" s="1"/>
      <c r="CP208" s="1"/>
      <c r="CQ208">
        <v>4.5424628255883697</v>
      </c>
      <c r="CR208">
        <v>3.7292187677695301</v>
      </c>
      <c r="CS208">
        <v>10.6319452539007</v>
      </c>
      <c r="CT208">
        <v>22.3006807628567</v>
      </c>
      <c r="CU208">
        <v>1.7342024256803901</v>
      </c>
      <c r="CV208">
        <v>1.3530417323014701</v>
      </c>
      <c r="CW208">
        <v>2.0871529673383198</v>
      </c>
      <c r="CX208">
        <v>1.7646943348955999</v>
      </c>
      <c r="CY208">
        <v>0.67381644073439295</v>
      </c>
      <c r="CZ208">
        <v>1.2939933417448499</v>
      </c>
      <c r="DA208">
        <v>2.8082603999079798</v>
      </c>
      <c r="DB208">
        <v>2.3761770354680598</v>
      </c>
      <c r="DC208">
        <v>8.5447922865624104</v>
      </c>
      <c r="DD208">
        <v>20.535986427961099</v>
      </c>
      <c r="DE208">
        <v>15.423196590077399</v>
      </c>
      <c r="DF208">
        <v>8.6548515519567797</v>
      </c>
      <c r="DG208">
        <v>67.250165534628806</v>
      </c>
      <c r="DH208">
        <v>58.343264291933799</v>
      </c>
      <c r="DI208">
        <v>8.9069012426950191</v>
      </c>
      <c r="DJ208" s="1"/>
      <c r="DK208" s="1"/>
      <c r="DL208" s="1"/>
      <c r="DM208" s="1"/>
      <c r="DN208" s="1"/>
      <c r="DO208" s="1"/>
      <c r="DP208" s="1"/>
      <c r="DQ208" s="1"/>
    </row>
    <row r="209" spans="1:121" x14ac:dyDescent="0.25">
      <c r="A209" s="1"/>
      <c r="B209" s="1" t="s">
        <v>216</v>
      </c>
      <c r="C209" s="3">
        <v>43007</v>
      </c>
      <c r="D209" s="1"/>
      <c r="E209" s="4"/>
      <c r="F209" s="4">
        <v>50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1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>
        <v>574.79999999999995</v>
      </c>
      <c r="CB209" s="4">
        <v>0.3</v>
      </c>
      <c r="CC209" s="4">
        <v>0.31</v>
      </c>
      <c r="CD209" s="4">
        <v>0.38</v>
      </c>
      <c r="CE209" s="4">
        <v>0.39</v>
      </c>
      <c r="CF209" s="4">
        <v>0.38</v>
      </c>
      <c r="CG209" s="4">
        <v>0.28999999999999998</v>
      </c>
      <c r="CH209" s="4">
        <v>0.17</v>
      </c>
      <c r="CI209" s="4"/>
      <c r="CJ209" s="4"/>
      <c r="CK209" s="4"/>
      <c r="CL209" s="4"/>
      <c r="CM209" s="4"/>
      <c r="CN209" s="1" t="s">
        <v>141</v>
      </c>
      <c r="CO209" s="1"/>
      <c r="CP209" s="1"/>
      <c r="DJ209" s="1"/>
      <c r="DK209" s="1"/>
      <c r="DL209" s="1"/>
      <c r="DM209" s="1"/>
      <c r="DN209" s="1"/>
      <c r="DO209" s="1"/>
      <c r="DP209" s="1"/>
      <c r="DQ209" s="1"/>
    </row>
    <row r="210" spans="1:121" x14ac:dyDescent="0.25">
      <c r="A210" s="1"/>
      <c r="B210" s="1" t="s">
        <v>216</v>
      </c>
      <c r="C210" s="3">
        <v>43008</v>
      </c>
      <c r="D210" s="1"/>
      <c r="E210" s="4"/>
      <c r="F210" s="4">
        <v>50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1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>
        <v>572.24</v>
      </c>
      <c r="CB210" s="4">
        <v>0.28999999999999998</v>
      </c>
      <c r="CC210" s="4">
        <v>0.31</v>
      </c>
      <c r="CD210" s="4">
        <v>0.37</v>
      </c>
      <c r="CE210" s="4">
        <v>0.39</v>
      </c>
      <c r="CF210" s="4">
        <v>0.38</v>
      </c>
      <c r="CG210" s="4">
        <v>0.28999999999999998</v>
      </c>
      <c r="CH210" s="4">
        <v>0.17</v>
      </c>
      <c r="CI210" s="4"/>
      <c r="CJ210" s="4"/>
      <c r="CK210" s="4"/>
      <c r="CL210" s="4"/>
      <c r="CM210" s="4"/>
      <c r="CN210" s="1" t="s">
        <v>141</v>
      </c>
      <c r="CO210" s="1"/>
      <c r="CP210" s="1"/>
      <c r="DJ210" s="1"/>
      <c r="DK210" s="1"/>
      <c r="DL210" s="1"/>
      <c r="DM210" s="1"/>
      <c r="DN210" s="1"/>
      <c r="DO210" s="1"/>
      <c r="DP210" s="1"/>
      <c r="DQ210" s="1"/>
    </row>
    <row r="211" spans="1:121" x14ac:dyDescent="0.25">
      <c r="A211" s="1"/>
      <c r="B211" s="1" t="s">
        <v>216</v>
      </c>
      <c r="C211" s="3">
        <v>43009</v>
      </c>
      <c r="D211" s="1"/>
      <c r="E211" s="4"/>
      <c r="F211" s="4">
        <v>50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1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>
        <v>570.03</v>
      </c>
      <c r="CB211" s="4">
        <v>0.28000000000000003</v>
      </c>
      <c r="CC211" s="4">
        <v>0.3</v>
      </c>
      <c r="CD211" s="4">
        <v>0.37</v>
      </c>
      <c r="CE211" s="4">
        <v>0.39</v>
      </c>
      <c r="CF211" s="4">
        <v>0.38</v>
      </c>
      <c r="CG211" s="4">
        <v>0.28999999999999998</v>
      </c>
      <c r="CH211" s="4">
        <v>0.17</v>
      </c>
      <c r="CI211" s="4"/>
      <c r="CJ211" s="4"/>
      <c r="CK211" s="4"/>
      <c r="CL211" s="4"/>
      <c r="CM211" s="4"/>
      <c r="CN211" s="1" t="s">
        <v>141</v>
      </c>
      <c r="CO211" s="1"/>
      <c r="CP211" s="1"/>
      <c r="DJ211" s="1"/>
      <c r="DK211" s="1"/>
      <c r="DL211" s="1"/>
      <c r="DM211" s="1"/>
      <c r="DN211" s="1"/>
      <c r="DO211" s="1"/>
      <c r="DP211" s="1"/>
      <c r="DQ211" s="1"/>
    </row>
    <row r="212" spans="1:121" x14ac:dyDescent="0.25">
      <c r="A212" s="1"/>
      <c r="B212" s="1" t="s">
        <v>216</v>
      </c>
      <c r="C212" s="3">
        <v>43010</v>
      </c>
      <c r="D212" s="1"/>
      <c r="E212" s="4"/>
      <c r="F212" s="4">
        <v>50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>
        <v>567.11</v>
      </c>
      <c r="CB212" s="4">
        <v>0.28000000000000003</v>
      </c>
      <c r="CC212" s="4">
        <v>0.3</v>
      </c>
      <c r="CD212" s="4">
        <v>0.37</v>
      </c>
      <c r="CE212" s="4">
        <v>0.39</v>
      </c>
      <c r="CF212" s="4">
        <v>0.38</v>
      </c>
      <c r="CG212" s="4">
        <v>0.28999999999999998</v>
      </c>
      <c r="CH212" s="4">
        <v>0.17</v>
      </c>
      <c r="CI212" s="4"/>
      <c r="CJ212" s="4"/>
      <c r="CK212" s="4"/>
      <c r="CL212" s="4"/>
      <c r="CM212" s="4"/>
      <c r="CN212" s="1" t="s">
        <v>141</v>
      </c>
      <c r="CO212" s="1"/>
      <c r="CP212" s="1"/>
      <c r="DJ212" s="1"/>
      <c r="DK212" s="1"/>
      <c r="DL212" s="1"/>
      <c r="DM212" s="1"/>
      <c r="DN212" s="1"/>
      <c r="DO212" s="1"/>
      <c r="DP212" s="1"/>
      <c r="DQ212" s="1"/>
    </row>
    <row r="213" spans="1:121" x14ac:dyDescent="0.25">
      <c r="A213" s="1"/>
      <c r="B213" s="1" t="s">
        <v>216</v>
      </c>
      <c r="C213" s="3">
        <v>43011</v>
      </c>
      <c r="D213" s="1"/>
      <c r="E213" s="4"/>
      <c r="F213" s="4">
        <v>50</v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>
        <v>562.41</v>
      </c>
      <c r="CB213" s="4">
        <v>0.26</v>
      </c>
      <c r="CC213" s="4">
        <v>0.28999999999999998</v>
      </c>
      <c r="CD213" s="4">
        <v>0.36</v>
      </c>
      <c r="CE213" s="4">
        <v>0.39</v>
      </c>
      <c r="CF213" s="4">
        <v>0.38</v>
      </c>
      <c r="CG213" s="4">
        <v>0.28999999999999998</v>
      </c>
      <c r="CH213" s="4">
        <v>0.18</v>
      </c>
      <c r="CI213" s="4"/>
      <c r="CJ213" s="4"/>
      <c r="CK213" s="4"/>
      <c r="CL213" s="4"/>
      <c r="CM213" s="4"/>
      <c r="CN213" s="1" t="s">
        <v>141</v>
      </c>
      <c r="CO213" s="1"/>
      <c r="CP213" s="1"/>
      <c r="DJ213" s="1"/>
      <c r="DK213" s="1"/>
      <c r="DL213" s="1"/>
      <c r="DM213" s="1"/>
      <c r="DN213" s="1"/>
      <c r="DO213" s="1"/>
      <c r="DP213" s="1"/>
      <c r="DQ213" s="1"/>
    </row>
    <row r="214" spans="1:121" x14ac:dyDescent="0.25">
      <c r="A214" s="1"/>
      <c r="B214" s="1" t="s">
        <v>216</v>
      </c>
      <c r="C214" s="3">
        <v>43012</v>
      </c>
      <c r="D214" s="1"/>
      <c r="E214" s="4"/>
      <c r="F214" s="4">
        <v>50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>
        <v>0.87</v>
      </c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>
        <v>558.97</v>
      </c>
      <c r="CB214" s="4">
        <v>0.26</v>
      </c>
      <c r="CC214" s="4">
        <v>0.28000000000000003</v>
      </c>
      <c r="CD214" s="4">
        <v>0.36</v>
      </c>
      <c r="CE214" s="4">
        <v>0.39</v>
      </c>
      <c r="CF214" s="4">
        <v>0.38</v>
      </c>
      <c r="CG214" s="4">
        <v>0.28999999999999998</v>
      </c>
      <c r="CH214" s="4">
        <v>0.18</v>
      </c>
      <c r="CI214" s="4"/>
      <c r="CJ214" s="4"/>
      <c r="CK214" s="4"/>
      <c r="CL214" s="4"/>
      <c r="CM214" s="4"/>
      <c r="CN214" s="1" t="s">
        <v>141</v>
      </c>
      <c r="CO214" s="1"/>
      <c r="CP214" s="1"/>
      <c r="DJ214" s="1"/>
      <c r="DK214" s="1"/>
      <c r="DL214" s="1"/>
      <c r="DM214" s="1"/>
      <c r="DN214" s="1"/>
      <c r="DO214" s="1"/>
      <c r="DP214" s="1"/>
      <c r="DQ214" s="1"/>
    </row>
    <row r="215" spans="1:121" x14ac:dyDescent="0.25">
      <c r="A215" s="1"/>
      <c r="B215" s="1" t="s">
        <v>216</v>
      </c>
      <c r="C215" s="3">
        <v>43013</v>
      </c>
      <c r="D215" s="1"/>
      <c r="E215" s="4"/>
      <c r="F215" s="4">
        <v>50</v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>
        <v>555.28</v>
      </c>
      <c r="CB215" s="4">
        <v>0.25</v>
      </c>
      <c r="CC215" s="4">
        <v>0.28000000000000003</v>
      </c>
      <c r="CD215" s="4">
        <v>0.36</v>
      </c>
      <c r="CE215" s="4">
        <v>0.39</v>
      </c>
      <c r="CF215" s="4">
        <v>0.38</v>
      </c>
      <c r="CG215" s="4">
        <v>0.28999999999999998</v>
      </c>
      <c r="CH215" s="4">
        <v>0.18</v>
      </c>
      <c r="CI215" s="4"/>
      <c r="CJ215" s="4"/>
      <c r="CK215" s="4"/>
      <c r="CL215" s="4"/>
      <c r="CM215" s="4"/>
      <c r="CN215" s="1" t="s">
        <v>141</v>
      </c>
      <c r="CO215" s="1"/>
      <c r="CP215" s="1"/>
      <c r="DJ215" s="1"/>
      <c r="DK215" s="1"/>
      <c r="DL215" s="1"/>
      <c r="DM215" s="1"/>
      <c r="DN215" s="1"/>
      <c r="DO215" s="1"/>
      <c r="DP215" s="1"/>
      <c r="DQ215" s="1"/>
    </row>
    <row r="216" spans="1:121" x14ac:dyDescent="0.25">
      <c r="A216" s="1"/>
      <c r="B216" s="1" t="s">
        <v>216</v>
      </c>
      <c r="C216" s="3">
        <v>43014</v>
      </c>
      <c r="D216" s="1"/>
      <c r="E216" s="4"/>
      <c r="F216" s="4">
        <v>50</v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>
        <v>552.92999999999995</v>
      </c>
      <c r="CB216" s="4">
        <v>0.24</v>
      </c>
      <c r="CC216" s="4">
        <v>0.27</v>
      </c>
      <c r="CD216" s="4">
        <v>0.35</v>
      </c>
      <c r="CE216" s="4">
        <v>0.39</v>
      </c>
      <c r="CF216" s="4">
        <v>0.38</v>
      </c>
      <c r="CG216" s="4">
        <v>0.28999999999999998</v>
      </c>
      <c r="CH216" s="4">
        <v>0.18</v>
      </c>
      <c r="CI216" s="4"/>
      <c r="CJ216" s="4"/>
      <c r="CK216" s="4"/>
      <c r="CL216" s="4"/>
      <c r="CM216" s="4"/>
      <c r="CN216" s="1" t="s">
        <v>141</v>
      </c>
      <c r="CO216" s="1"/>
      <c r="CP216" s="1"/>
      <c r="DJ216" s="1"/>
      <c r="DK216" s="1"/>
      <c r="DL216" s="1"/>
      <c r="DM216" s="1"/>
      <c r="DN216" s="1"/>
      <c r="DO216" s="1"/>
      <c r="DP216" s="1"/>
      <c r="DQ216" s="1"/>
    </row>
    <row r="217" spans="1:121" x14ac:dyDescent="0.25">
      <c r="A217" s="1"/>
      <c r="B217" s="1" t="s">
        <v>216</v>
      </c>
      <c r="C217" s="3">
        <v>43015</v>
      </c>
      <c r="D217" s="1"/>
      <c r="E217" s="4"/>
      <c r="F217" s="4">
        <v>50</v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>
        <v>558.21</v>
      </c>
      <c r="CB217" s="4">
        <v>0.28000000000000003</v>
      </c>
      <c r="CC217" s="4">
        <v>0.27</v>
      </c>
      <c r="CD217" s="4">
        <v>0.35</v>
      </c>
      <c r="CE217" s="4">
        <v>0.38</v>
      </c>
      <c r="CF217" s="4">
        <v>0.38</v>
      </c>
      <c r="CG217" s="4">
        <v>0.28999999999999998</v>
      </c>
      <c r="CH217" s="4">
        <v>0.18</v>
      </c>
      <c r="CI217" s="4"/>
      <c r="CJ217" s="4"/>
      <c r="CK217" s="4"/>
      <c r="CL217" s="4"/>
      <c r="CM217" s="4"/>
      <c r="CN217" s="1" t="s">
        <v>141</v>
      </c>
      <c r="CO217" s="1"/>
      <c r="CP217" s="1"/>
      <c r="DJ217" s="1"/>
      <c r="DK217" s="1"/>
      <c r="DL217" s="1"/>
      <c r="DM217" s="1"/>
      <c r="DN217" s="1"/>
      <c r="DO217" s="1"/>
      <c r="DP217" s="1"/>
      <c r="DQ217" s="1"/>
    </row>
    <row r="218" spans="1:121" x14ac:dyDescent="0.25">
      <c r="A218" s="1"/>
      <c r="B218" s="1" t="s">
        <v>216</v>
      </c>
      <c r="C218" s="3">
        <v>43016</v>
      </c>
      <c r="D218" s="1"/>
      <c r="E218" s="4"/>
      <c r="F218" s="4">
        <v>50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>
        <v>565.6</v>
      </c>
      <c r="CB218" s="4">
        <v>0.32</v>
      </c>
      <c r="CC218" s="4">
        <v>0.28999999999999998</v>
      </c>
      <c r="CD218" s="4">
        <v>0.35</v>
      </c>
      <c r="CE218" s="4">
        <v>0.38</v>
      </c>
      <c r="CF218" s="4">
        <v>0.38</v>
      </c>
      <c r="CG218" s="4">
        <v>0.3</v>
      </c>
      <c r="CH218" s="4">
        <v>0.18</v>
      </c>
      <c r="CI218" s="4"/>
      <c r="CJ218" s="4"/>
      <c r="CK218" s="4"/>
      <c r="CL218" s="4"/>
      <c r="CM218" s="4"/>
      <c r="CN218" s="1" t="s">
        <v>141</v>
      </c>
      <c r="CO218" s="1"/>
      <c r="CP218" s="1"/>
      <c r="DJ218" s="1"/>
      <c r="DK218" s="1"/>
      <c r="DL218" s="1"/>
      <c r="DM218" s="1"/>
      <c r="DN218" s="1"/>
      <c r="DO218" s="1"/>
      <c r="DP218" s="1"/>
      <c r="DQ218" s="1"/>
    </row>
    <row r="219" spans="1:121" x14ac:dyDescent="0.25">
      <c r="A219" s="1"/>
      <c r="B219" s="1" t="s">
        <v>216</v>
      </c>
      <c r="C219" s="3">
        <v>43017</v>
      </c>
      <c r="D219" s="1"/>
      <c r="E219" s="4"/>
      <c r="F219" s="4">
        <v>50</v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>
        <v>569.78</v>
      </c>
      <c r="CB219" s="4">
        <v>0.33</v>
      </c>
      <c r="CC219" s="4">
        <v>0.3</v>
      </c>
      <c r="CD219" s="4">
        <v>0.35</v>
      </c>
      <c r="CE219" s="4">
        <v>0.38</v>
      </c>
      <c r="CF219" s="4">
        <v>0.38</v>
      </c>
      <c r="CG219" s="4">
        <v>0.3</v>
      </c>
      <c r="CH219" s="4">
        <v>0.18</v>
      </c>
      <c r="CI219" s="4"/>
      <c r="CJ219" s="4"/>
      <c r="CK219" s="4"/>
      <c r="CL219" s="4"/>
      <c r="CM219" s="4"/>
      <c r="CN219" s="1" t="s">
        <v>141</v>
      </c>
      <c r="CO219" s="1"/>
      <c r="CP219" s="1"/>
      <c r="DJ219" s="1"/>
      <c r="DK219" s="1"/>
      <c r="DL219" s="1"/>
      <c r="DM219" s="1"/>
      <c r="DN219" s="1"/>
      <c r="DO219" s="1"/>
      <c r="DP219" s="1"/>
      <c r="DQ219" s="1"/>
    </row>
    <row r="220" spans="1:121" x14ac:dyDescent="0.25">
      <c r="A220" s="1"/>
      <c r="B220" s="1" t="s">
        <v>216</v>
      </c>
      <c r="C220" s="3">
        <v>43018</v>
      </c>
      <c r="D220" s="1"/>
      <c r="E220" s="4"/>
      <c r="F220" s="4">
        <v>50</v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>
        <v>594.79999999999995</v>
      </c>
      <c r="CB220" s="4">
        <v>0.37</v>
      </c>
      <c r="CC220" s="4">
        <v>0.36</v>
      </c>
      <c r="CD220" s="4">
        <v>0.39</v>
      </c>
      <c r="CE220" s="4">
        <v>0.39</v>
      </c>
      <c r="CF220" s="4">
        <v>0.37</v>
      </c>
      <c r="CG220" s="4">
        <v>0.3</v>
      </c>
      <c r="CH220" s="4">
        <v>0.18</v>
      </c>
      <c r="CI220" s="4"/>
      <c r="CJ220" s="4"/>
      <c r="CK220" s="4"/>
      <c r="CL220" s="4"/>
      <c r="CM220" s="4"/>
      <c r="CN220" s="1" t="s">
        <v>141</v>
      </c>
      <c r="CO220" s="1"/>
      <c r="CP220" s="1"/>
      <c r="DJ220" s="1"/>
      <c r="DK220" s="1"/>
      <c r="DL220" s="1"/>
      <c r="DM220" s="1"/>
      <c r="DN220" s="1"/>
      <c r="DO220" s="1"/>
      <c r="DP220" s="1"/>
      <c r="DQ220" s="1"/>
    </row>
    <row r="221" spans="1:121" x14ac:dyDescent="0.25">
      <c r="A221" s="1"/>
      <c r="B221" s="1" t="s">
        <v>216</v>
      </c>
      <c r="C221" s="3">
        <v>43019</v>
      </c>
      <c r="D221" s="1"/>
      <c r="E221" s="4"/>
      <c r="F221" s="4">
        <v>50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>
        <v>612.88</v>
      </c>
      <c r="CB221" s="4">
        <v>0.38</v>
      </c>
      <c r="CC221" s="4">
        <v>0.37</v>
      </c>
      <c r="CD221" s="4">
        <v>0.41</v>
      </c>
      <c r="CE221" s="4">
        <v>0.4</v>
      </c>
      <c r="CF221" s="4">
        <v>0.38</v>
      </c>
      <c r="CG221" s="4">
        <v>0.3</v>
      </c>
      <c r="CH221" s="4">
        <v>0.18</v>
      </c>
      <c r="CI221" s="4"/>
      <c r="CJ221" s="4"/>
      <c r="CK221" s="4"/>
      <c r="CL221" s="4"/>
      <c r="CM221" s="4"/>
      <c r="CN221" s="1" t="s">
        <v>141</v>
      </c>
      <c r="CO221" s="1"/>
      <c r="CP221" s="1"/>
      <c r="DJ221" s="1"/>
      <c r="DK221" s="1"/>
      <c r="DL221" s="1"/>
      <c r="DM221" s="1"/>
      <c r="DN221" s="1"/>
      <c r="DO221" s="1"/>
      <c r="DP221" s="1"/>
      <c r="DQ221" s="1"/>
    </row>
    <row r="222" spans="1:121" x14ac:dyDescent="0.25">
      <c r="A222" s="1"/>
      <c r="B222" s="1" t="s">
        <v>216</v>
      </c>
      <c r="C222" s="3">
        <v>43020</v>
      </c>
      <c r="D222" s="1"/>
      <c r="E222" s="4"/>
      <c r="F222" s="4">
        <v>50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>
        <v>618.46</v>
      </c>
      <c r="CB222" s="4">
        <v>0.37</v>
      </c>
      <c r="CC222" s="4">
        <v>0.37</v>
      </c>
      <c r="CD222" s="4">
        <v>0.41</v>
      </c>
      <c r="CE222" s="4">
        <v>0.41</v>
      </c>
      <c r="CF222" s="4">
        <v>0.39</v>
      </c>
      <c r="CG222" s="4">
        <v>0.3</v>
      </c>
      <c r="CH222" s="4">
        <v>0.18</v>
      </c>
      <c r="CI222" s="4"/>
      <c r="CJ222" s="4"/>
      <c r="CK222" s="4"/>
      <c r="CL222" s="4"/>
      <c r="CM222" s="4"/>
      <c r="CN222" s="1" t="s">
        <v>141</v>
      </c>
      <c r="CO222" s="1"/>
      <c r="CP222" s="1"/>
      <c r="DJ222" s="1"/>
      <c r="DK222" s="1"/>
      <c r="DL222" s="1"/>
      <c r="DM222" s="1"/>
      <c r="DN222" s="1"/>
      <c r="DO222" s="1"/>
      <c r="DP222" s="1"/>
      <c r="DQ222" s="1"/>
    </row>
    <row r="223" spans="1:121" x14ac:dyDescent="0.25">
      <c r="A223" s="1"/>
      <c r="B223" s="1" t="s">
        <v>216</v>
      </c>
      <c r="C223" s="3">
        <v>43021</v>
      </c>
      <c r="D223" s="1"/>
      <c r="E223" s="4"/>
      <c r="F223" s="4">
        <v>50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>
        <v>0.91</v>
      </c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>
        <v>609.03</v>
      </c>
      <c r="CB223" s="4">
        <v>0.35</v>
      </c>
      <c r="CC223" s="4">
        <v>0.35</v>
      </c>
      <c r="CD223" s="4">
        <v>0.4</v>
      </c>
      <c r="CE223" s="4">
        <v>0.4</v>
      </c>
      <c r="CF223" s="4">
        <v>0.39</v>
      </c>
      <c r="CG223" s="4">
        <v>0.3</v>
      </c>
      <c r="CH223" s="4">
        <v>0.18</v>
      </c>
      <c r="CI223" s="4"/>
      <c r="CJ223" s="4"/>
      <c r="CK223" s="4"/>
      <c r="CL223" s="4"/>
      <c r="CM223" s="4"/>
      <c r="CN223" s="1" t="s">
        <v>141</v>
      </c>
      <c r="CO223" s="1"/>
      <c r="CP223" s="1"/>
      <c r="DJ223" s="1"/>
      <c r="DK223" s="1"/>
      <c r="DL223" s="1"/>
      <c r="DM223" s="1"/>
      <c r="DN223" s="1"/>
      <c r="DO223" s="1"/>
      <c r="DP223" s="1"/>
      <c r="DQ223" s="1"/>
    </row>
    <row r="224" spans="1:121" x14ac:dyDescent="0.25">
      <c r="A224" s="1"/>
      <c r="B224" s="1" t="s">
        <v>216</v>
      </c>
      <c r="C224" s="3">
        <v>43022</v>
      </c>
      <c r="D224" s="1"/>
      <c r="E224" s="4"/>
      <c r="F224" s="4">
        <v>50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>
        <v>604.20000000000005</v>
      </c>
      <c r="CB224" s="4">
        <v>0.34</v>
      </c>
      <c r="CC224" s="4">
        <v>0.34</v>
      </c>
      <c r="CD224" s="4">
        <v>0.4</v>
      </c>
      <c r="CE224" s="4">
        <v>0.4</v>
      </c>
      <c r="CF224" s="4">
        <v>0.39</v>
      </c>
      <c r="CG224" s="4">
        <v>0.3</v>
      </c>
      <c r="CH224" s="4">
        <v>0.18</v>
      </c>
      <c r="CI224" s="4"/>
      <c r="CJ224" s="4"/>
      <c r="CK224" s="4"/>
      <c r="CL224" s="4"/>
      <c r="CM224" s="4"/>
      <c r="CN224" s="1" t="s">
        <v>141</v>
      </c>
      <c r="CO224" s="1"/>
      <c r="CP224" s="1"/>
      <c r="DJ224" s="1"/>
      <c r="DK224" s="1"/>
      <c r="DL224" s="1"/>
      <c r="DM224" s="1"/>
      <c r="DN224" s="1"/>
      <c r="DO224" s="1"/>
      <c r="DP224" s="1"/>
      <c r="DQ224" s="1"/>
    </row>
    <row r="225" spans="1:121" x14ac:dyDescent="0.25">
      <c r="A225" s="1"/>
      <c r="B225" s="1" t="s">
        <v>216</v>
      </c>
      <c r="C225" s="3">
        <v>43023</v>
      </c>
      <c r="D225" s="1"/>
      <c r="E225" s="4"/>
      <c r="F225" s="4">
        <v>50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>
        <v>601</v>
      </c>
      <c r="CB225" s="4">
        <v>0.34</v>
      </c>
      <c r="CC225" s="4">
        <v>0.34</v>
      </c>
      <c r="CD225" s="4">
        <v>0.39</v>
      </c>
      <c r="CE225" s="4">
        <v>0.4</v>
      </c>
      <c r="CF225" s="4">
        <v>0.39</v>
      </c>
      <c r="CG225" s="4">
        <v>0.3</v>
      </c>
      <c r="CH225" s="4">
        <v>0.18</v>
      </c>
      <c r="CI225" s="4"/>
      <c r="CJ225" s="4"/>
      <c r="CK225" s="4"/>
      <c r="CL225" s="4"/>
      <c r="CM225" s="4"/>
      <c r="CN225" s="1" t="s">
        <v>141</v>
      </c>
      <c r="CO225" s="1"/>
      <c r="CP225" s="1"/>
      <c r="DJ225" s="1"/>
      <c r="DK225" s="1"/>
      <c r="DL225" s="1"/>
      <c r="DM225" s="1"/>
      <c r="DN225" s="1"/>
      <c r="DO225" s="1"/>
      <c r="DP225" s="1"/>
      <c r="DQ225" s="1"/>
    </row>
    <row r="226" spans="1:121" x14ac:dyDescent="0.25">
      <c r="A226" s="1"/>
      <c r="B226" s="1" t="s">
        <v>216</v>
      </c>
      <c r="C226" s="3">
        <v>43024</v>
      </c>
      <c r="D226" s="1"/>
      <c r="E226" s="4"/>
      <c r="F226" s="4">
        <v>50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>
        <v>597.92999999999995</v>
      </c>
      <c r="CB226" s="4">
        <v>0.33</v>
      </c>
      <c r="CC226" s="4">
        <v>0.34</v>
      </c>
      <c r="CD226" s="4">
        <v>0.39</v>
      </c>
      <c r="CE226" s="4">
        <v>0.4</v>
      </c>
      <c r="CF226" s="4">
        <v>0.39</v>
      </c>
      <c r="CG226" s="4">
        <v>0.3</v>
      </c>
      <c r="CH226" s="4">
        <v>0.18</v>
      </c>
      <c r="CI226" s="4"/>
      <c r="CJ226" s="4"/>
      <c r="CK226" s="4"/>
      <c r="CL226" s="4"/>
      <c r="CM226" s="4"/>
      <c r="CN226" s="1" t="s">
        <v>141</v>
      </c>
      <c r="CO226" s="1"/>
      <c r="CP226" s="1"/>
      <c r="DJ226" s="1"/>
      <c r="DK226" s="1"/>
      <c r="DL226" s="1"/>
      <c r="DM226" s="1"/>
      <c r="DN226" s="1"/>
      <c r="DO226" s="1"/>
      <c r="DP226" s="1"/>
      <c r="DQ226" s="1"/>
    </row>
    <row r="227" spans="1:121" x14ac:dyDescent="0.25">
      <c r="A227" s="1"/>
      <c r="B227" s="1" t="s">
        <v>216</v>
      </c>
      <c r="C227" s="3">
        <v>43025</v>
      </c>
      <c r="D227" s="1"/>
      <c r="E227" s="4"/>
      <c r="F227" s="4">
        <v>50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>
        <v>593.30999999999995</v>
      </c>
      <c r="CB227" s="4">
        <v>0.32</v>
      </c>
      <c r="CC227" s="4">
        <v>0.33</v>
      </c>
      <c r="CD227" s="4">
        <v>0.38</v>
      </c>
      <c r="CE227" s="4">
        <v>0.4</v>
      </c>
      <c r="CF227" s="4">
        <v>0.39</v>
      </c>
      <c r="CG227" s="4">
        <v>0.3</v>
      </c>
      <c r="CH227" s="4">
        <v>0.18</v>
      </c>
      <c r="CI227" s="4"/>
      <c r="CJ227" s="4"/>
      <c r="CK227" s="4"/>
      <c r="CL227" s="4"/>
      <c r="CM227" s="4"/>
      <c r="CN227" s="1" t="s">
        <v>141</v>
      </c>
      <c r="CO227" s="1"/>
      <c r="CP227" s="1"/>
      <c r="DJ227" s="1"/>
      <c r="DK227" s="1"/>
      <c r="DL227" s="1"/>
      <c r="DM227" s="1"/>
      <c r="DN227" s="1"/>
      <c r="DO227" s="1"/>
      <c r="DP227" s="1"/>
      <c r="DQ227" s="1"/>
    </row>
    <row r="228" spans="1:121" x14ac:dyDescent="0.25">
      <c r="A228" s="1"/>
      <c r="B228" s="1" t="s">
        <v>216</v>
      </c>
      <c r="C228" s="3">
        <v>43026</v>
      </c>
      <c r="D228" s="1"/>
      <c r="E228" s="4"/>
      <c r="F228" s="4">
        <v>50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>
        <v>589.85</v>
      </c>
      <c r="CB228" s="4">
        <v>0.32</v>
      </c>
      <c r="CC228" s="4">
        <v>0.32</v>
      </c>
      <c r="CD228" s="4">
        <v>0.38</v>
      </c>
      <c r="CE228" s="4">
        <v>0.39</v>
      </c>
      <c r="CF228" s="4">
        <v>0.39</v>
      </c>
      <c r="CG228" s="4">
        <v>0.3</v>
      </c>
      <c r="CH228" s="4">
        <v>0.19</v>
      </c>
      <c r="CI228" s="4"/>
      <c r="CJ228" s="4"/>
      <c r="CK228" s="4"/>
      <c r="CL228" s="4"/>
      <c r="CM228" s="4"/>
      <c r="CN228" s="1" t="s">
        <v>141</v>
      </c>
      <c r="CO228" s="1"/>
      <c r="CP228" s="1"/>
      <c r="DJ228" s="1"/>
      <c r="DK228" s="1"/>
      <c r="DL228" s="1"/>
      <c r="DM228" s="1"/>
      <c r="DN228" s="1"/>
      <c r="DO228" s="1"/>
      <c r="DP228" s="1"/>
      <c r="DQ228" s="1"/>
    </row>
    <row r="229" spans="1:121" x14ac:dyDescent="0.25">
      <c r="A229" s="1"/>
      <c r="B229" s="1" t="s">
        <v>216</v>
      </c>
      <c r="C229" s="3">
        <v>43027</v>
      </c>
      <c r="D229" s="1"/>
      <c r="E229" s="4"/>
      <c r="F229" s="4">
        <v>50</v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>
        <v>0.88</v>
      </c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>
        <v>584.59</v>
      </c>
      <c r="CB229" s="4">
        <v>0.3</v>
      </c>
      <c r="CC229" s="4">
        <v>0.31</v>
      </c>
      <c r="CD229" s="4">
        <v>0.37</v>
      </c>
      <c r="CE229" s="4">
        <v>0.39</v>
      </c>
      <c r="CF229" s="4">
        <v>0.39</v>
      </c>
      <c r="CG229" s="4">
        <v>0.3</v>
      </c>
      <c r="CH229" s="4">
        <v>0.19</v>
      </c>
      <c r="CI229" s="4"/>
      <c r="CJ229" s="4"/>
      <c r="CK229" s="4"/>
      <c r="CL229" s="4"/>
      <c r="CM229" s="4"/>
      <c r="CN229" s="1" t="s">
        <v>141</v>
      </c>
      <c r="CO229" s="1"/>
      <c r="CP229" s="1"/>
      <c r="DJ229" s="1"/>
      <c r="DK229" s="1"/>
      <c r="DL229" s="1"/>
      <c r="DM229" s="1"/>
      <c r="DN229" s="1"/>
      <c r="DO229" s="1"/>
      <c r="DP229" s="1"/>
      <c r="DQ229" s="1"/>
    </row>
    <row r="230" spans="1:121" x14ac:dyDescent="0.25">
      <c r="A230" s="1"/>
      <c r="B230" s="1" t="s">
        <v>216</v>
      </c>
      <c r="C230" s="3">
        <v>43028</v>
      </c>
      <c r="D230" s="1"/>
      <c r="E230" s="4"/>
      <c r="F230" s="4">
        <v>50</v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>
        <v>580.30999999999995</v>
      </c>
      <c r="CB230" s="4">
        <v>0.28999999999999998</v>
      </c>
      <c r="CC230" s="4">
        <v>0.31</v>
      </c>
      <c r="CD230" s="4">
        <v>0.37</v>
      </c>
      <c r="CE230" s="4">
        <v>0.39</v>
      </c>
      <c r="CF230" s="4">
        <v>0.39</v>
      </c>
      <c r="CG230" s="4">
        <v>0.3</v>
      </c>
      <c r="CH230" s="4">
        <v>0.19</v>
      </c>
      <c r="CI230" s="4"/>
      <c r="CJ230" s="4"/>
      <c r="CK230" s="4"/>
      <c r="CL230" s="4"/>
      <c r="CM230" s="4"/>
      <c r="CN230" s="1" t="s">
        <v>141</v>
      </c>
      <c r="CO230" s="1"/>
      <c r="CP230" s="1"/>
      <c r="DJ230" s="1"/>
      <c r="DK230" s="1"/>
      <c r="DL230" s="1"/>
      <c r="DM230" s="1"/>
      <c r="DN230" s="1"/>
      <c r="DO230" s="1"/>
      <c r="DP230" s="1"/>
      <c r="DQ230" s="1"/>
    </row>
    <row r="231" spans="1:121" x14ac:dyDescent="0.25">
      <c r="A231" s="1"/>
      <c r="B231" s="1" t="s">
        <v>216</v>
      </c>
      <c r="C231" s="3">
        <v>43029</v>
      </c>
      <c r="D231" s="1"/>
      <c r="E231" s="4"/>
      <c r="F231" s="4">
        <v>50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>
        <v>576.41</v>
      </c>
      <c r="CB231" s="4">
        <v>0.28000000000000003</v>
      </c>
      <c r="CC231" s="4">
        <v>0.3</v>
      </c>
      <c r="CD231" s="4">
        <v>0.36</v>
      </c>
      <c r="CE231" s="4">
        <v>0.39</v>
      </c>
      <c r="CF231" s="4">
        <v>0.39</v>
      </c>
      <c r="CG231" s="4">
        <v>0.3</v>
      </c>
      <c r="CH231" s="4">
        <v>0.19</v>
      </c>
      <c r="CI231" s="4"/>
      <c r="CJ231" s="4"/>
      <c r="CK231" s="4"/>
      <c r="CL231" s="4"/>
      <c r="CM231" s="4"/>
      <c r="CN231" s="1" t="s">
        <v>141</v>
      </c>
      <c r="CO231" s="1"/>
      <c r="CP231" s="1"/>
      <c r="DJ231" s="1"/>
      <c r="DK231" s="1"/>
      <c r="DL231" s="1"/>
      <c r="DM231" s="1"/>
      <c r="DN231" s="1"/>
      <c r="DO231" s="1"/>
      <c r="DP231" s="1"/>
      <c r="DQ231" s="1"/>
    </row>
    <row r="232" spans="1:121" x14ac:dyDescent="0.25">
      <c r="A232" s="1"/>
      <c r="B232" s="1" t="s">
        <v>216</v>
      </c>
      <c r="C232" s="3">
        <v>43030</v>
      </c>
      <c r="D232" s="1"/>
      <c r="E232" s="4"/>
      <c r="F232" s="4">
        <v>50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>
        <v>571.27</v>
      </c>
      <c r="CB232" s="4">
        <v>0.27</v>
      </c>
      <c r="CC232" s="4">
        <v>0.28999999999999998</v>
      </c>
      <c r="CD232" s="4">
        <v>0.36</v>
      </c>
      <c r="CE232" s="4">
        <v>0.39</v>
      </c>
      <c r="CF232" s="4">
        <v>0.38</v>
      </c>
      <c r="CG232" s="4">
        <v>0.3</v>
      </c>
      <c r="CH232" s="4">
        <v>0.19</v>
      </c>
      <c r="CI232" s="4"/>
      <c r="CJ232" s="4"/>
      <c r="CK232" s="4"/>
      <c r="CL232" s="4"/>
      <c r="CM232" s="4"/>
      <c r="CN232" s="1" t="s">
        <v>141</v>
      </c>
      <c r="CO232" s="1"/>
      <c r="CP232" s="1"/>
      <c r="DJ232" s="1"/>
      <c r="DK232" s="1"/>
      <c r="DL232" s="1"/>
      <c r="DM232" s="1"/>
      <c r="DN232" s="1"/>
      <c r="DO232" s="1"/>
      <c r="DP232" s="1"/>
      <c r="DQ232" s="1"/>
    </row>
    <row r="233" spans="1:121" x14ac:dyDescent="0.25">
      <c r="A233" s="1"/>
      <c r="B233" s="1" t="s">
        <v>216</v>
      </c>
      <c r="C233" s="3">
        <v>43031</v>
      </c>
      <c r="D233" s="1"/>
      <c r="E233" s="4"/>
      <c r="F233" s="4">
        <v>50</v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>
        <v>566.88</v>
      </c>
      <c r="CB233" s="4">
        <v>0.26</v>
      </c>
      <c r="CC233" s="4">
        <v>0.28000000000000003</v>
      </c>
      <c r="CD233" s="4">
        <v>0.36</v>
      </c>
      <c r="CE233" s="4">
        <v>0.39</v>
      </c>
      <c r="CF233" s="4">
        <v>0.38</v>
      </c>
      <c r="CG233" s="4">
        <v>0.3</v>
      </c>
      <c r="CH233" s="4">
        <v>0.19</v>
      </c>
      <c r="CI233" s="4"/>
      <c r="CJ233" s="4"/>
      <c r="CK233" s="4"/>
      <c r="CL233" s="4"/>
      <c r="CM233" s="4"/>
      <c r="CN233" s="1" t="s">
        <v>141</v>
      </c>
      <c r="CO233" s="1"/>
      <c r="CP233" s="1"/>
      <c r="DJ233" s="1"/>
      <c r="DK233" s="1"/>
      <c r="DL233" s="1"/>
      <c r="DM233" s="1"/>
      <c r="DN233" s="1"/>
      <c r="DO233" s="1"/>
      <c r="DP233" s="1"/>
      <c r="DQ233" s="1"/>
    </row>
    <row r="234" spans="1:121" x14ac:dyDescent="0.25">
      <c r="A234" s="1"/>
      <c r="B234" s="1" t="s">
        <v>216</v>
      </c>
      <c r="C234" s="3">
        <v>43032</v>
      </c>
      <c r="D234" s="1"/>
      <c r="E234" s="4"/>
      <c r="F234" s="4">
        <v>50</v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>
        <v>561.74</v>
      </c>
      <c r="CB234" s="4">
        <v>0.25</v>
      </c>
      <c r="CC234" s="4">
        <v>0.28000000000000003</v>
      </c>
      <c r="CD234" s="4">
        <v>0.35</v>
      </c>
      <c r="CE234" s="4">
        <v>0.39</v>
      </c>
      <c r="CF234" s="4">
        <v>0.38</v>
      </c>
      <c r="CG234" s="4">
        <v>0.3</v>
      </c>
      <c r="CH234" s="4">
        <v>0.19</v>
      </c>
      <c r="CI234" s="4"/>
      <c r="CJ234" s="4"/>
      <c r="CK234" s="4"/>
      <c r="CL234" s="4"/>
      <c r="CM234" s="4"/>
      <c r="CN234" s="1" t="s">
        <v>141</v>
      </c>
      <c r="CO234" s="1"/>
      <c r="CP234" s="1"/>
      <c r="DJ234" s="1"/>
      <c r="DK234" s="1"/>
      <c r="DL234" s="1"/>
      <c r="DM234" s="1"/>
      <c r="DN234" s="1"/>
      <c r="DO234" s="1"/>
      <c r="DP234" s="1"/>
      <c r="DQ234" s="1"/>
    </row>
    <row r="235" spans="1:121" x14ac:dyDescent="0.25">
      <c r="A235" s="1"/>
      <c r="B235" s="1" t="s">
        <v>216</v>
      </c>
      <c r="C235" s="3">
        <v>43033</v>
      </c>
      <c r="D235" s="1"/>
      <c r="E235" s="4"/>
      <c r="F235" s="4">
        <v>50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>
        <v>557.63</v>
      </c>
      <c r="CB235" s="4">
        <v>0.24</v>
      </c>
      <c r="CC235" s="4">
        <v>0.27</v>
      </c>
      <c r="CD235" s="4">
        <v>0.35</v>
      </c>
      <c r="CE235" s="4">
        <v>0.38</v>
      </c>
      <c r="CF235" s="4">
        <v>0.38</v>
      </c>
      <c r="CG235" s="4">
        <v>0.3</v>
      </c>
      <c r="CH235" s="4">
        <v>0.19</v>
      </c>
      <c r="CI235" s="4"/>
      <c r="CJ235" s="4"/>
      <c r="CK235" s="4"/>
      <c r="CL235" s="4"/>
      <c r="CM235" s="4"/>
      <c r="CN235" s="1" t="s">
        <v>141</v>
      </c>
      <c r="CO235" s="1"/>
      <c r="CP235" s="1"/>
      <c r="DJ235" s="1"/>
      <c r="DK235" s="1"/>
      <c r="DL235" s="1"/>
      <c r="DM235" s="1"/>
      <c r="DN235" s="1"/>
      <c r="DO235" s="1"/>
      <c r="DP235" s="1"/>
      <c r="DQ235" s="1"/>
    </row>
    <row r="236" spans="1:121" x14ac:dyDescent="0.25">
      <c r="A236" s="1"/>
      <c r="B236" s="1" t="s">
        <v>216</v>
      </c>
      <c r="C236" s="3">
        <v>43034</v>
      </c>
      <c r="D236" s="1"/>
      <c r="E236" s="4"/>
      <c r="F236" s="4">
        <v>50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>
        <v>553.78</v>
      </c>
      <c r="CB236" s="4">
        <v>0.23</v>
      </c>
      <c r="CC236" s="4">
        <v>0.26</v>
      </c>
      <c r="CD236" s="4">
        <v>0.34</v>
      </c>
      <c r="CE236" s="4">
        <v>0.38</v>
      </c>
      <c r="CF236" s="4">
        <v>0.38</v>
      </c>
      <c r="CG236" s="4">
        <v>0.3</v>
      </c>
      <c r="CH236" s="4">
        <v>0.19</v>
      </c>
      <c r="CI236" s="4"/>
      <c r="CJ236" s="4"/>
      <c r="CK236" s="4"/>
      <c r="CL236" s="4"/>
      <c r="CM236" s="4"/>
      <c r="CN236" s="1" t="s">
        <v>141</v>
      </c>
      <c r="CO236" s="1"/>
      <c r="CP236" s="1"/>
      <c r="DJ236" s="1"/>
      <c r="DK236" s="1"/>
      <c r="DL236" s="1"/>
      <c r="DM236" s="1"/>
      <c r="DN236" s="1"/>
      <c r="DO236" s="1"/>
      <c r="DP236" s="1"/>
      <c r="DQ236" s="1"/>
    </row>
    <row r="237" spans="1:121" x14ac:dyDescent="0.25">
      <c r="A237" s="1"/>
      <c r="B237" s="1" t="s">
        <v>216</v>
      </c>
      <c r="C237" s="3">
        <v>43035</v>
      </c>
      <c r="D237" s="1"/>
      <c r="E237" s="4"/>
      <c r="F237" s="4">
        <v>50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>
        <v>0.91</v>
      </c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>
        <v>549.45000000000005</v>
      </c>
      <c r="CB237" s="4">
        <v>0.22</v>
      </c>
      <c r="CC237" s="4">
        <v>0.26</v>
      </c>
      <c r="CD237" s="4">
        <v>0.34</v>
      </c>
      <c r="CE237" s="4">
        <v>0.38</v>
      </c>
      <c r="CF237" s="4">
        <v>0.38</v>
      </c>
      <c r="CG237" s="4">
        <v>0.3</v>
      </c>
      <c r="CH237" s="4">
        <v>0.19</v>
      </c>
      <c r="CI237" s="4"/>
      <c r="CJ237" s="4"/>
      <c r="CK237" s="4"/>
      <c r="CL237" s="4"/>
      <c r="CM237" s="4"/>
      <c r="CN237" s="1" t="s">
        <v>141</v>
      </c>
      <c r="CO237" s="1"/>
      <c r="CP237" s="1"/>
      <c r="DJ237" s="1"/>
      <c r="DK237" s="1"/>
      <c r="DL237" s="1"/>
      <c r="DM237" s="1"/>
      <c r="DN237" s="1"/>
      <c r="DO237" s="1"/>
      <c r="DP237" s="1"/>
      <c r="DQ237" s="1"/>
    </row>
    <row r="238" spans="1:121" x14ac:dyDescent="0.25">
      <c r="A238" s="1"/>
      <c r="B238" s="1" t="s">
        <v>216</v>
      </c>
      <c r="C238" s="3">
        <v>43036</v>
      </c>
      <c r="D238" s="1"/>
      <c r="E238" s="4"/>
      <c r="F238" s="4">
        <v>50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>
        <v>544.27</v>
      </c>
      <c r="CB238" s="4">
        <v>0.22</v>
      </c>
      <c r="CC238" s="4">
        <v>0.25</v>
      </c>
      <c r="CD238" s="4">
        <v>0.33</v>
      </c>
      <c r="CE238" s="4">
        <v>0.38</v>
      </c>
      <c r="CF238" s="4">
        <v>0.38</v>
      </c>
      <c r="CG238" s="4">
        <v>0.3</v>
      </c>
      <c r="CH238" s="4">
        <v>0.19</v>
      </c>
      <c r="CI238" s="4"/>
      <c r="CJ238" s="4"/>
      <c r="CK238" s="4"/>
      <c r="CL238" s="4"/>
      <c r="CM238" s="4"/>
      <c r="CN238" s="1" t="s">
        <v>141</v>
      </c>
      <c r="CO238" s="1"/>
      <c r="CP238" s="1"/>
      <c r="DJ238" s="1"/>
      <c r="DK238" s="1"/>
      <c r="DL238" s="1"/>
      <c r="DM238" s="1"/>
      <c r="DN238" s="1"/>
      <c r="DO238" s="1"/>
      <c r="DP238" s="1"/>
      <c r="DQ238" s="1"/>
    </row>
    <row r="239" spans="1:121" x14ac:dyDescent="0.25">
      <c r="A239" s="1"/>
      <c r="B239" s="1" t="s">
        <v>216</v>
      </c>
      <c r="C239" s="3">
        <v>43037</v>
      </c>
      <c r="D239" s="1"/>
      <c r="E239" s="4"/>
      <c r="F239" s="4">
        <v>50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>
        <v>538.41999999999996</v>
      </c>
      <c r="CB239" s="4">
        <v>0.2</v>
      </c>
      <c r="CC239" s="4">
        <v>0.24</v>
      </c>
      <c r="CD239" s="4">
        <v>0.32</v>
      </c>
      <c r="CE239" s="4">
        <v>0.38</v>
      </c>
      <c r="CF239" s="4">
        <v>0.38</v>
      </c>
      <c r="CG239" s="4">
        <v>0.3</v>
      </c>
      <c r="CH239" s="4">
        <v>0.19</v>
      </c>
      <c r="CI239" s="4"/>
      <c r="CJ239" s="4"/>
      <c r="CK239" s="4"/>
      <c r="CL239" s="4"/>
      <c r="CM239" s="4"/>
      <c r="CN239" s="1" t="s">
        <v>141</v>
      </c>
      <c r="CO239" s="1"/>
      <c r="CP239" s="1"/>
      <c r="DJ239" s="1"/>
      <c r="DK239" s="1"/>
      <c r="DL239" s="1"/>
      <c r="DM239" s="1"/>
      <c r="DN239" s="1"/>
      <c r="DO239" s="1"/>
      <c r="DP239" s="1"/>
      <c r="DQ239" s="1"/>
    </row>
    <row r="240" spans="1:121" x14ac:dyDescent="0.25">
      <c r="A240" s="1"/>
      <c r="B240" s="1" t="s">
        <v>216</v>
      </c>
      <c r="C240" s="3">
        <v>43038</v>
      </c>
      <c r="D240" s="1"/>
      <c r="E240" s="4"/>
      <c r="F240" s="4">
        <v>50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>
        <v>531.72</v>
      </c>
      <c r="CB240" s="4">
        <v>0.19</v>
      </c>
      <c r="CC240" s="4">
        <v>0.23</v>
      </c>
      <c r="CD240" s="4">
        <v>0.32</v>
      </c>
      <c r="CE240" s="4">
        <v>0.37</v>
      </c>
      <c r="CF240" s="4">
        <v>0.38</v>
      </c>
      <c r="CG240" s="4">
        <v>0.3</v>
      </c>
      <c r="CH240" s="4">
        <v>0.19</v>
      </c>
      <c r="CI240" s="4"/>
      <c r="CJ240" s="4"/>
      <c r="CK240" s="4"/>
      <c r="CL240" s="4"/>
      <c r="CM240" s="4"/>
      <c r="CN240" s="1" t="s">
        <v>141</v>
      </c>
      <c r="CO240" s="1"/>
      <c r="CP240" s="1"/>
      <c r="DJ240" s="1"/>
      <c r="DK240" s="1"/>
      <c r="DL240" s="1"/>
      <c r="DM240" s="1"/>
      <c r="DN240" s="1"/>
      <c r="DO240" s="1"/>
      <c r="DP240" s="1"/>
      <c r="DQ240" s="1"/>
    </row>
    <row r="241" spans="1:121" x14ac:dyDescent="0.25">
      <c r="A241" s="1"/>
      <c r="B241" s="1" t="s">
        <v>216</v>
      </c>
      <c r="C241" s="3">
        <v>43039</v>
      </c>
      <c r="D241" s="1"/>
      <c r="E241" s="4"/>
      <c r="F241" s="4">
        <v>50</v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>
        <v>525.41</v>
      </c>
      <c r="CB241" s="4">
        <v>0.18</v>
      </c>
      <c r="CC241" s="4">
        <v>0.22</v>
      </c>
      <c r="CD241" s="4">
        <v>0.31</v>
      </c>
      <c r="CE241" s="4">
        <v>0.37</v>
      </c>
      <c r="CF241" s="4">
        <v>0.38</v>
      </c>
      <c r="CG241" s="4">
        <v>0.3</v>
      </c>
      <c r="CH241" s="4">
        <v>0.19</v>
      </c>
      <c r="CI241" s="4"/>
      <c r="CJ241" s="4"/>
      <c r="CK241" s="4"/>
      <c r="CL241" s="4"/>
      <c r="CM241" s="4"/>
      <c r="CN241" s="1" t="s">
        <v>141</v>
      </c>
      <c r="CO241" s="1"/>
      <c r="CP241" s="1"/>
      <c r="DJ241" s="1"/>
      <c r="DK241" s="1"/>
      <c r="DL241" s="1"/>
      <c r="DM241" s="1"/>
      <c r="DN241" s="1"/>
      <c r="DO241" s="1"/>
      <c r="DP241" s="1"/>
      <c r="DQ241" s="1"/>
    </row>
    <row r="242" spans="1:121" x14ac:dyDescent="0.25">
      <c r="A242" s="1"/>
      <c r="B242" s="1" t="s">
        <v>216</v>
      </c>
      <c r="C242" s="3">
        <v>43040</v>
      </c>
      <c r="D242" s="1"/>
      <c r="E242" s="4"/>
      <c r="F242" s="4">
        <v>50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>
        <v>519.46</v>
      </c>
      <c r="CB242" s="4">
        <v>0.17</v>
      </c>
      <c r="CC242" s="4">
        <v>0.21</v>
      </c>
      <c r="CD242" s="4">
        <v>0.3</v>
      </c>
      <c r="CE242" s="4">
        <v>0.37</v>
      </c>
      <c r="CF242" s="4">
        <v>0.38</v>
      </c>
      <c r="CG242" s="4">
        <v>0.3</v>
      </c>
      <c r="CH242" s="4">
        <v>0.19</v>
      </c>
      <c r="CI242" s="4"/>
      <c r="CJ242" s="4"/>
      <c r="CK242" s="4"/>
      <c r="CL242" s="4"/>
      <c r="CM242" s="4"/>
      <c r="CN242" s="1" t="s">
        <v>141</v>
      </c>
      <c r="CO242" s="1"/>
      <c r="CP242" s="1"/>
      <c r="DJ242" s="1"/>
      <c r="DK242" s="1"/>
      <c r="DL242" s="1"/>
      <c r="DM242" s="1"/>
      <c r="DN242" s="1"/>
      <c r="DO242" s="1"/>
      <c r="DP242" s="1"/>
      <c r="DQ242" s="1"/>
    </row>
    <row r="243" spans="1:121" x14ac:dyDescent="0.25">
      <c r="A243" s="1"/>
      <c r="B243" s="1" t="s">
        <v>216</v>
      </c>
      <c r="C243" s="3">
        <v>43041</v>
      </c>
      <c r="D243" s="1"/>
      <c r="E243" s="4"/>
      <c r="F243" s="4">
        <v>50</v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>
        <v>512.09</v>
      </c>
      <c r="CB243" s="4">
        <v>0.16</v>
      </c>
      <c r="CC243" s="4">
        <v>0.2</v>
      </c>
      <c r="CD243" s="4">
        <v>0.28999999999999998</v>
      </c>
      <c r="CE243" s="4">
        <v>0.37</v>
      </c>
      <c r="CF243" s="4">
        <v>0.38</v>
      </c>
      <c r="CG243" s="4">
        <v>0.3</v>
      </c>
      <c r="CH243" s="4">
        <v>0.19</v>
      </c>
      <c r="CI243" s="4"/>
      <c r="CJ243" s="4"/>
      <c r="CK243" s="4"/>
      <c r="CL243" s="4"/>
      <c r="CM243" s="4"/>
      <c r="CN243" s="1" t="s">
        <v>141</v>
      </c>
      <c r="CO243" s="1"/>
      <c r="CP243" s="1"/>
      <c r="DJ243" s="1"/>
      <c r="DK243" s="1"/>
      <c r="DL243" s="1"/>
      <c r="DM243" s="1"/>
      <c r="DN243" s="1"/>
      <c r="DO243" s="1"/>
      <c r="DP243" s="1"/>
      <c r="DQ243" s="1"/>
    </row>
    <row r="244" spans="1:121" x14ac:dyDescent="0.25">
      <c r="A244" s="1"/>
      <c r="B244" s="1" t="s">
        <v>216</v>
      </c>
      <c r="C244" s="3">
        <v>43042</v>
      </c>
      <c r="D244" s="1"/>
      <c r="E244" s="4"/>
      <c r="F244" s="4">
        <v>50</v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>
        <v>0.86</v>
      </c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>
        <v>503.45</v>
      </c>
      <c r="CB244" s="4">
        <v>0.15</v>
      </c>
      <c r="CC244" s="4">
        <v>0.18</v>
      </c>
      <c r="CD244" s="4">
        <v>0.28000000000000003</v>
      </c>
      <c r="CE244" s="4">
        <v>0.36</v>
      </c>
      <c r="CF244" s="4">
        <v>0.38</v>
      </c>
      <c r="CG244" s="4">
        <v>0.3</v>
      </c>
      <c r="CH244" s="4">
        <v>0.19</v>
      </c>
      <c r="CI244" s="4"/>
      <c r="CJ244" s="4"/>
      <c r="CK244" s="4"/>
      <c r="CL244" s="4"/>
      <c r="CM244" s="4"/>
      <c r="CN244" s="1" t="s">
        <v>141</v>
      </c>
      <c r="CO244" s="1"/>
      <c r="CP244" s="1"/>
      <c r="DJ244" s="1"/>
      <c r="DK244" s="1"/>
      <c r="DL244" s="1"/>
      <c r="DM244" s="1"/>
      <c r="DN244" s="1"/>
      <c r="DO244" s="1"/>
      <c r="DP244" s="1"/>
      <c r="DQ244" s="1"/>
    </row>
    <row r="245" spans="1:121" x14ac:dyDescent="0.25">
      <c r="A245" s="1"/>
      <c r="B245" s="1" t="s">
        <v>216</v>
      </c>
      <c r="C245" s="3">
        <v>43043</v>
      </c>
      <c r="D245" s="1"/>
      <c r="E245" s="4"/>
      <c r="F245" s="4">
        <v>50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>
        <v>495.21</v>
      </c>
      <c r="CB245" s="4">
        <v>0.14000000000000001</v>
      </c>
      <c r="CC245" s="4">
        <v>0.17</v>
      </c>
      <c r="CD245" s="4">
        <v>0.27</v>
      </c>
      <c r="CE245" s="4">
        <v>0.36</v>
      </c>
      <c r="CF245" s="4">
        <v>0.38</v>
      </c>
      <c r="CG245" s="4">
        <v>0.3</v>
      </c>
      <c r="CH245" s="4">
        <v>0.19</v>
      </c>
      <c r="CI245" s="4"/>
      <c r="CJ245" s="4"/>
      <c r="CK245" s="4"/>
      <c r="CL245" s="4"/>
      <c r="CM245" s="4"/>
      <c r="CN245" s="1" t="s">
        <v>141</v>
      </c>
      <c r="CO245" s="1"/>
      <c r="CP245" s="1"/>
      <c r="DJ245" s="1"/>
      <c r="DK245" s="1"/>
      <c r="DL245" s="1"/>
      <c r="DM245" s="1"/>
      <c r="DN245" s="1"/>
      <c r="DO245" s="1"/>
      <c r="DP245" s="1"/>
      <c r="DQ245" s="1"/>
    </row>
    <row r="246" spans="1:121" x14ac:dyDescent="0.25">
      <c r="A246" s="1"/>
      <c r="B246" s="1" t="s">
        <v>216</v>
      </c>
      <c r="C246" s="3">
        <v>43044</v>
      </c>
      <c r="D246" s="1"/>
      <c r="E246" s="4"/>
      <c r="F246" s="4">
        <v>50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>
        <v>488.25</v>
      </c>
      <c r="CB246" s="4">
        <v>0.13</v>
      </c>
      <c r="CC246" s="4">
        <v>0.16</v>
      </c>
      <c r="CD246" s="4">
        <v>0.25</v>
      </c>
      <c r="CE246" s="4">
        <v>0.36</v>
      </c>
      <c r="CF246" s="4">
        <v>0.37</v>
      </c>
      <c r="CG246" s="4">
        <v>0.3</v>
      </c>
      <c r="CH246" s="4">
        <v>0.19</v>
      </c>
      <c r="CI246" s="4"/>
      <c r="CJ246" s="4"/>
      <c r="CK246" s="4"/>
      <c r="CL246" s="4"/>
      <c r="CM246" s="4"/>
      <c r="CN246" s="1" t="s">
        <v>141</v>
      </c>
      <c r="CO246" s="1"/>
      <c r="CP246" s="1"/>
      <c r="DJ246" s="1"/>
      <c r="DK246" s="1"/>
      <c r="DL246" s="1"/>
      <c r="DM246" s="1"/>
      <c r="DN246" s="1"/>
      <c r="DO246" s="1"/>
      <c r="DP246" s="1"/>
      <c r="DQ246" s="1"/>
    </row>
    <row r="247" spans="1:121" x14ac:dyDescent="0.25">
      <c r="A247" s="1"/>
      <c r="B247" s="1" t="s">
        <v>216</v>
      </c>
      <c r="C247" s="3">
        <v>43045</v>
      </c>
      <c r="D247" s="1"/>
      <c r="E247" s="4"/>
      <c r="F247" s="4">
        <v>50</v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>
        <f>AK247*AJ247</f>
        <v>8.3324109872326897</v>
      </c>
      <c r="AJ247">
        <v>827.03831138785995</v>
      </c>
      <c r="AK247">
        <v>1.0075000000000001E-2</v>
      </c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>
        <v>540.04</v>
      </c>
      <c r="CB247" s="4">
        <v>0.31</v>
      </c>
      <c r="CC247" s="4">
        <v>0.28000000000000003</v>
      </c>
      <c r="CD247" s="4">
        <v>0.28000000000000003</v>
      </c>
      <c r="CE247" s="4">
        <v>0.36</v>
      </c>
      <c r="CF247" s="4">
        <v>0.37</v>
      </c>
      <c r="CG247" s="4">
        <v>0.3</v>
      </c>
      <c r="CH247" s="4">
        <v>0.19</v>
      </c>
      <c r="CI247" s="4"/>
      <c r="CJ247" s="4"/>
      <c r="CK247" s="4"/>
      <c r="CL247" s="4"/>
      <c r="CM247" s="4"/>
      <c r="CN247" s="1" t="s">
        <v>141</v>
      </c>
      <c r="CO247" s="1"/>
      <c r="CP247" s="1"/>
      <c r="DJ247" s="1"/>
      <c r="DK247" s="1"/>
      <c r="DL247" s="1"/>
      <c r="DM247" s="1"/>
      <c r="DN247" s="1"/>
      <c r="DO247" s="1"/>
      <c r="DP247" s="1"/>
      <c r="DQ247" s="1"/>
    </row>
    <row r="248" spans="1:121" x14ac:dyDescent="0.25">
      <c r="A248" s="1"/>
      <c r="B248" s="1" t="s">
        <v>216</v>
      </c>
      <c r="C248" s="3">
        <v>43046</v>
      </c>
      <c r="D248" s="1"/>
      <c r="E248" s="4"/>
      <c r="F248" s="4">
        <v>50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1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>
        <v>532.82000000000005</v>
      </c>
      <c r="CB248" s="4">
        <v>0.28999999999999998</v>
      </c>
      <c r="CC248" s="4">
        <v>0.27</v>
      </c>
      <c r="CD248" s="4">
        <v>0.28000000000000003</v>
      </c>
      <c r="CE248" s="4">
        <v>0.35</v>
      </c>
      <c r="CF248" s="4">
        <v>0.37</v>
      </c>
      <c r="CG248" s="4">
        <v>0.3</v>
      </c>
      <c r="CH248" s="4">
        <v>0.19</v>
      </c>
      <c r="CI248" s="4"/>
      <c r="CJ248" s="4"/>
      <c r="CK248" s="4"/>
      <c r="CL248" s="4"/>
      <c r="CM248" s="4"/>
      <c r="CN248" s="1" t="s">
        <v>141</v>
      </c>
      <c r="CO248" s="1"/>
      <c r="CP248" s="1"/>
      <c r="DJ248" s="1"/>
      <c r="DK248" s="1"/>
      <c r="DL248" s="1"/>
      <c r="DM248" s="1"/>
      <c r="DN248" s="1"/>
      <c r="DO248" s="1"/>
      <c r="DP248" s="1"/>
      <c r="DQ248" s="1"/>
    </row>
    <row r="249" spans="1:121" x14ac:dyDescent="0.25">
      <c r="A249" s="1"/>
      <c r="B249" s="1" t="s">
        <v>216</v>
      </c>
      <c r="C249" s="3">
        <v>43047</v>
      </c>
      <c r="D249" s="1"/>
      <c r="E249" s="4"/>
      <c r="F249" s="4">
        <v>50</v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1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>
        <v>527.12</v>
      </c>
      <c r="CB249" s="4">
        <v>0.27</v>
      </c>
      <c r="CC249" s="4">
        <v>0.25</v>
      </c>
      <c r="CD249" s="4">
        <v>0.28000000000000003</v>
      </c>
      <c r="CE249" s="4">
        <v>0.35</v>
      </c>
      <c r="CF249" s="4">
        <v>0.37</v>
      </c>
      <c r="CG249" s="4">
        <v>0.3</v>
      </c>
      <c r="CH249" s="4">
        <v>0.19</v>
      </c>
      <c r="CI249" s="4"/>
      <c r="CJ249" s="4"/>
      <c r="CK249" s="4"/>
      <c r="CL249" s="4"/>
      <c r="CM249" s="4"/>
      <c r="CN249" s="1" t="s">
        <v>141</v>
      </c>
      <c r="CO249" s="1"/>
      <c r="CP249" s="1"/>
      <c r="CQ249">
        <v>2.9970588462641601</v>
      </c>
      <c r="CR249">
        <v>2.77621863719133</v>
      </c>
      <c r="CS249">
        <v>5.5593421194798003</v>
      </c>
      <c r="CT249">
        <v>12.6765441020761</v>
      </c>
      <c r="CU249">
        <v>0.88893625699223</v>
      </c>
      <c r="CV249">
        <v>0.82193789970289999</v>
      </c>
      <c r="CW249">
        <v>2.5909941001335399</v>
      </c>
      <c r="CX249">
        <v>1.2042366953939501</v>
      </c>
      <c r="CY249">
        <v>1.7154544758243</v>
      </c>
      <c r="CZ249">
        <v>0.22662662311302301</v>
      </c>
      <c r="DA249">
        <v>2.1081225892719302</v>
      </c>
      <c r="DB249">
        <v>1.9542807374884299</v>
      </c>
      <c r="DC249">
        <v>2.9683480193462599</v>
      </c>
      <c r="DD249">
        <v>11.4723074066822</v>
      </c>
      <c r="DE249">
        <v>14.8563176434811</v>
      </c>
      <c r="DF249">
        <v>9.4910701790693395</v>
      </c>
      <c r="DG249">
        <v>50.298632626499199</v>
      </c>
      <c r="DH249">
        <v>42.850446575339298</v>
      </c>
      <c r="DI249">
        <v>7.44818605115994</v>
      </c>
      <c r="DJ249" s="1"/>
      <c r="DK249" s="1"/>
      <c r="DL249" s="1"/>
      <c r="DM249" s="1"/>
      <c r="DN249" s="1"/>
      <c r="DO249" s="1"/>
      <c r="DP249" s="1"/>
      <c r="DQ249" s="1"/>
    </row>
    <row r="250" spans="1:121" x14ac:dyDescent="0.25">
      <c r="A250" s="1"/>
      <c r="B250" s="1" t="s">
        <v>216</v>
      </c>
      <c r="C250" s="3">
        <v>43048</v>
      </c>
      <c r="D250" s="1"/>
      <c r="E250" s="4"/>
      <c r="F250" s="4">
        <v>50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>
        <v>0.93</v>
      </c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>
        <v>520.37</v>
      </c>
      <c r="CB250" s="4">
        <v>0.25</v>
      </c>
      <c r="CC250" s="4">
        <v>0.24</v>
      </c>
      <c r="CD250" s="4">
        <v>0.28000000000000003</v>
      </c>
      <c r="CE250" s="4">
        <v>0.35</v>
      </c>
      <c r="CF250" s="4">
        <v>0.37</v>
      </c>
      <c r="CG250" s="4">
        <v>0.3</v>
      </c>
      <c r="CH250" s="4">
        <v>0.19</v>
      </c>
      <c r="CI250" s="4"/>
      <c r="CJ250" s="4"/>
      <c r="CK250" s="4"/>
      <c r="CL250" s="4"/>
      <c r="CM250" s="4"/>
      <c r="CN250" s="1" t="s">
        <v>141</v>
      </c>
      <c r="CO250" s="1"/>
      <c r="CP250" s="1"/>
      <c r="DJ250" s="1"/>
      <c r="DK250" s="1"/>
      <c r="DL250" s="1"/>
      <c r="DM250" s="1"/>
      <c r="DN250" s="1"/>
      <c r="DO250" s="1"/>
      <c r="DP250" s="1"/>
      <c r="DQ250" s="1"/>
    </row>
    <row r="251" spans="1:121" x14ac:dyDescent="0.25">
      <c r="A251" s="1"/>
      <c r="B251" s="1" t="s">
        <v>216</v>
      </c>
      <c r="C251" s="3">
        <v>43049</v>
      </c>
      <c r="D251" s="1"/>
      <c r="E251" s="4"/>
      <c r="F251" s="4">
        <v>50</v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>
        <v>514.59</v>
      </c>
      <c r="CB251" s="4">
        <v>0.23</v>
      </c>
      <c r="CC251" s="4">
        <v>0.23</v>
      </c>
      <c r="CD251" s="4">
        <v>0.27</v>
      </c>
      <c r="CE251" s="4">
        <v>0.35</v>
      </c>
      <c r="CF251" s="4">
        <v>0.37</v>
      </c>
      <c r="CG251" s="4">
        <v>0.3</v>
      </c>
      <c r="CH251" s="4">
        <v>0.19</v>
      </c>
      <c r="CI251" s="4"/>
      <c r="CJ251" s="4"/>
      <c r="CK251" s="4"/>
      <c r="CL251" s="4"/>
      <c r="CM251" s="4"/>
      <c r="CN251" s="1" t="s">
        <v>141</v>
      </c>
      <c r="CO251" s="1"/>
      <c r="CP251" s="1"/>
      <c r="DJ251" s="1"/>
      <c r="DK251" s="1"/>
      <c r="DL251" s="1"/>
      <c r="DM251" s="1"/>
      <c r="DN251" s="1"/>
      <c r="DO251" s="1"/>
      <c r="DP251" s="1"/>
      <c r="DQ251" s="1"/>
    </row>
    <row r="252" spans="1:121" x14ac:dyDescent="0.25">
      <c r="A252" s="1"/>
      <c r="B252" s="1" t="s">
        <v>216</v>
      </c>
      <c r="C252" s="3">
        <v>43050</v>
      </c>
      <c r="D252" s="1"/>
      <c r="E252" s="4"/>
      <c r="F252" s="4">
        <v>50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>
        <v>509.41</v>
      </c>
      <c r="CB252" s="4">
        <v>0.22</v>
      </c>
      <c r="CC252" s="4">
        <v>0.22</v>
      </c>
      <c r="CD252" s="4">
        <v>0.27</v>
      </c>
      <c r="CE252" s="4">
        <v>0.35</v>
      </c>
      <c r="CF252" s="4">
        <v>0.37</v>
      </c>
      <c r="CG252" s="4">
        <v>0.3</v>
      </c>
      <c r="CH252" s="4">
        <v>0.19</v>
      </c>
      <c r="CI252" s="4"/>
      <c r="CJ252" s="4"/>
      <c r="CK252" s="4"/>
      <c r="CL252" s="4"/>
      <c r="CM252" s="4"/>
      <c r="CN252" s="1" t="s">
        <v>141</v>
      </c>
      <c r="CO252" s="1"/>
      <c r="CP252" s="1"/>
      <c r="DJ252" s="1"/>
      <c r="DK252" s="1"/>
      <c r="DL252" s="1"/>
      <c r="DM252" s="1"/>
      <c r="DN252" s="1"/>
      <c r="DO252" s="1"/>
      <c r="DP252" s="1"/>
      <c r="DQ252" s="1"/>
    </row>
    <row r="253" spans="1:121" x14ac:dyDescent="0.25">
      <c r="A253" s="1"/>
      <c r="B253" s="1" t="s">
        <v>216</v>
      </c>
      <c r="C253" s="3">
        <v>43051</v>
      </c>
      <c r="D253" s="1"/>
      <c r="E253" s="4"/>
      <c r="F253" s="4">
        <v>50</v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>
        <v>504.37</v>
      </c>
      <c r="CB253" s="4">
        <v>0.21</v>
      </c>
      <c r="CC253" s="4">
        <v>0.21</v>
      </c>
      <c r="CD253" s="4">
        <v>0.27</v>
      </c>
      <c r="CE253" s="4">
        <v>0.35</v>
      </c>
      <c r="CF253" s="4">
        <v>0.37</v>
      </c>
      <c r="CG253" s="4">
        <v>0.3</v>
      </c>
      <c r="CH253" s="4">
        <v>0.19</v>
      </c>
      <c r="CI253" s="4"/>
      <c r="CJ253" s="4"/>
      <c r="CK253" s="4"/>
      <c r="CL253" s="4"/>
      <c r="CM253" s="4"/>
      <c r="CN253" s="1" t="s">
        <v>141</v>
      </c>
      <c r="CO253" s="1"/>
      <c r="CP253" s="1"/>
      <c r="DJ253" s="1"/>
      <c r="DK253" s="1"/>
      <c r="DL253" s="1"/>
      <c r="DM253" s="1"/>
      <c r="DN253" s="1"/>
      <c r="DO253" s="1"/>
      <c r="DP253" s="1"/>
      <c r="DQ253" s="1"/>
    </row>
    <row r="254" spans="1:121" x14ac:dyDescent="0.25">
      <c r="A254" s="1"/>
      <c r="B254" s="1" t="s">
        <v>216</v>
      </c>
      <c r="C254" s="3">
        <v>43052</v>
      </c>
      <c r="D254" s="1"/>
      <c r="E254" s="4"/>
      <c r="F254" s="4">
        <v>50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>
        <v>500.1</v>
      </c>
      <c r="CB254" s="4">
        <v>0.2</v>
      </c>
      <c r="CC254" s="4">
        <v>0.21</v>
      </c>
      <c r="CD254" s="4">
        <v>0.26</v>
      </c>
      <c r="CE254" s="4">
        <v>0.35</v>
      </c>
      <c r="CF254" s="4">
        <v>0.36</v>
      </c>
      <c r="CG254" s="4">
        <v>0.3</v>
      </c>
      <c r="CH254" s="4">
        <v>0.19</v>
      </c>
      <c r="CI254" s="4"/>
      <c r="CJ254" s="4"/>
      <c r="CK254" s="4"/>
      <c r="CL254" s="4"/>
      <c r="CM254" s="4"/>
      <c r="CN254" s="1" t="s">
        <v>141</v>
      </c>
      <c r="CO254" s="1"/>
      <c r="CP254" s="1"/>
      <c r="DJ254" s="1"/>
      <c r="DK254" s="1"/>
      <c r="DL254" s="1"/>
      <c r="DM254" s="1"/>
      <c r="DN254" s="1"/>
      <c r="DO254" s="1"/>
      <c r="DP254" s="1"/>
      <c r="DQ254" s="1"/>
    </row>
    <row r="255" spans="1:121" x14ac:dyDescent="0.25">
      <c r="A255" s="1"/>
      <c r="B255" s="1" t="s">
        <v>216</v>
      </c>
      <c r="C255" s="3">
        <v>43053</v>
      </c>
      <c r="D255" s="1"/>
      <c r="E255" s="4"/>
      <c r="F255" s="4">
        <v>50</v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>
        <v>0.9</v>
      </c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>
        <v>495.99</v>
      </c>
      <c r="CB255" s="4">
        <v>0.19</v>
      </c>
      <c r="CC255" s="4">
        <v>0.2</v>
      </c>
      <c r="CD255" s="4">
        <v>0.26</v>
      </c>
      <c r="CE255" s="4">
        <v>0.34</v>
      </c>
      <c r="CF255" s="4">
        <v>0.36</v>
      </c>
      <c r="CG255" s="4">
        <v>0.3</v>
      </c>
      <c r="CH255" s="4">
        <v>0.19</v>
      </c>
      <c r="CI255" s="4"/>
      <c r="CJ255" s="4"/>
      <c r="CK255" s="4"/>
      <c r="CL255" s="4"/>
      <c r="CM255" s="4"/>
      <c r="CN255" s="1" t="s">
        <v>141</v>
      </c>
      <c r="CO255" s="1"/>
      <c r="CP255" s="1"/>
      <c r="DJ255" s="1"/>
      <c r="DK255" s="1"/>
      <c r="DL255" s="1"/>
      <c r="DM255" s="1"/>
      <c r="DN255" s="1"/>
      <c r="DO255" s="1"/>
      <c r="DP255" s="1"/>
      <c r="DQ255" s="1"/>
    </row>
    <row r="256" spans="1:121" x14ac:dyDescent="0.25">
      <c r="A256" s="1"/>
      <c r="B256" s="1" t="s">
        <v>216</v>
      </c>
      <c r="C256" s="3">
        <v>43054</v>
      </c>
      <c r="D256" s="1"/>
      <c r="E256" s="4"/>
      <c r="F256" s="4">
        <v>50</v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>
        <v>531.62</v>
      </c>
      <c r="CB256" s="4">
        <v>0.31</v>
      </c>
      <c r="CC256" s="4">
        <v>0.28000000000000003</v>
      </c>
      <c r="CD256" s="4">
        <v>0.28000000000000003</v>
      </c>
      <c r="CE256" s="4">
        <v>0.34</v>
      </c>
      <c r="CF256" s="4">
        <v>0.36</v>
      </c>
      <c r="CG256" s="4">
        <v>0.3</v>
      </c>
      <c r="CH256" s="4">
        <v>0.19</v>
      </c>
      <c r="CI256" s="4"/>
      <c r="CJ256" s="4"/>
      <c r="CK256" s="4"/>
      <c r="CL256" s="4"/>
      <c r="CM256" s="4"/>
      <c r="CN256" s="1" t="s">
        <v>141</v>
      </c>
      <c r="CO256" s="1"/>
      <c r="CP256" s="1"/>
      <c r="DJ256" s="1"/>
      <c r="DK256" s="1"/>
      <c r="DL256" s="1"/>
      <c r="DM256" s="1"/>
      <c r="DN256" s="1"/>
      <c r="DO256" s="1"/>
      <c r="DP256" s="1"/>
      <c r="DQ256" s="1"/>
    </row>
    <row r="257" spans="1:121" x14ac:dyDescent="0.25">
      <c r="A257" s="1"/>
      <c r="B257" s="1" t="s">
        <v>216</v>
      </c>
      <c r="C257" s="3">
        <v>43055</v>
      </c>
      <c r="D257" s="1"/>
      <c r="E257" s="4"/>
      <c r="F257" s="4">
        <v>50</v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>
        <v>523.66</v>
      </c>
      <c r="CB257" s="4">
        <v>0.28999999999999998</v>
      </c>
      <c r="CC257" s="4">
        <v>0.27</v>
      </c>
      <c r="CD257" s="4">
        <v>0.28000000000000003</v>
      </c>
      <c r="CE257" s="4">
        <v>0.34</v>
      </c>
      <c r="CF257" s="4">
        <v>0.36</v>
      </c>
      <c r="CG257" s="4">
        <v>0.3</v>
      </c>
      <c r="CH257" s="4">
        <v>0.19</v>
      </c>
      <c r="CI257" s="4"/>
      <c r="CJ257" s="4"/>
      <c r="CK257" s="4"/>
      <c r="CL257" s="4"/>
      <c r="CM257" s="4"/>
      <c r="CN257" s="1" t="s">
        <v>141</v>
      </c>
      <c r="CO257" s="1"/>
      <c r="CP257" s="1"/>
      <c r="DJ257" s="1"/>
      <c r="DK257" s="1"/>
      <c r="DL257" s="1"/>
      <c r="DM257" s="1"/>
      <c r="DN257" s="1"/>
      <c r="DO257" s="1"/>
      <c r="DP257" s="1"/>
      <c r="DQ257" s="1"/>
    </row>
    <row r="258" spans="1:121" x14ac:dyDescent="0.25">
      <c r="A258" s="1"/>
      <c r="B258" s="1" t="s">
        <v>216</v>
      </c>
      <c r="C258" s="3">
        <v>43056</v>
      </c>
      <c r="D258" s="1"/>
      <c r="E258" s="4"/>
      <c r="F258" s="4">
        <v>50</v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>
        <v>518.34</v>
      </c>
      <c r="CB258" s="4">
        <v>0.27</v>
      </c>
      <c r="CC258" s="4">
        <v>0.26</v>
      </c>
      <c r="CD258" s="4">
        <v>0.28000000000000003</v>
      </c>
      <c r="CE258" s="4">
        <v>0.34</v>
      </c>
      <c r="CF258" s="4">
        <v>0.36</v>
      </c>
      <c r="CG258" s="4">
        <v>0.3</v>
      </c>
      <c r="CH258" s="4">
        <v>0.19</v>
      </c>
      <c r="CI258" s="4"/>
      <c r="CJ258" s="4"/>
      <c r="CK258" s="4"/>
      <c r="CL258" s="4"/>
      <c r="CM258" s="4"/>
      <c r="CN258" s="1" t="s">
        <v>141</v>
      </c>
      <c r="CO258" s="1"/>
      <c r="CP258" s="1"/>
      <c r="DJ258" s="1"/>
      <c r="DK258" s="1"/>
      <c r="DL258" s="1"/>
      <c r="DM258" s="1"/>
      <c r="DN258" s="1"/>
      <c r="DO258" s="1"/>
      <c r="DP258" s="1"/>
      <c r="DQ258" s="1"/>
    </row>
    <row r="259" spans="1:121" x14ac:dyDescent="0.25">
      <c r="A259" s="1"/>
      <c r="B259" s="1" t="s">
        <v>216</v>
      </c>
      <c r="C259" s="3">
        <v>43057</v>
      </c>
      <c r="D259" s="1"/>
      <c r="E259" s="4"/>
      <c r="F259" s="4">
        <v>50</v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>
        <v>513.23</v>
      </c>
      <c r="CB259" s="4">
        <v>0.25</v>
      </c>
      <c r="CC259" s="4">
        <v>0.25</v>
      </c>
      <c r="CD259" s="4">
        <v>0.28000000000000003</v>
      </c>
      <c r="CE259" s="4">
        <v>0.34</v>
      </c>
      <c r="CF259" s="4">
        <v>0.36</v>
      </c>
      <c r="CG259" s="4">
        <v>0.3</v>
      </c>
      <c r="CH259" s="4">
        <v>0.19</v>
      </c>
      <c r="CI259" s="4"/>
      <c r="CJ259" s="4"/>
      <c r="CK259" s="4"/>
      <c r="CL259" s="4"/>
      <c r="CM259" s="4"/>
      <c r="CN259" s="1" t="s">
        <v>141</v>
      </c>
      <c r="CO259" s="1"/>
      <c r="CP259" s="1"/>
      <c r="DJ259" s="1"/>
      <c r="DK259" s="1"/>
      <c r="DL259" s="1"/>
      <c r="DM259" s="1"/>
      <c r="DN259" s="1"/>
      <c r="DO259" s="1"/>
      <c r="DP259" s="1"/>
      <c r="DQ259" s="1"/>
    </row>
    <row r="260" spans="1:121" x14ac:dyDescent="0.25">
      <c r="A260" s="1"/>
      <c r="B260" s="1" t="s">
        <v>216</v>
      </c>
      <c r="C260" s="3">
        <v>43058</v>
      </c>
      <c r="D260" s="1"/>
      <c r="E260" s="4"/>
      <c r="F260" s="4">
        <v>50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>
        <v>506.82</v>
      </c>
      <c r="CB260" s="4">
        <v>0.24</v>
      </c>
      <c r="CC260" s="4">
        <v>0.24</v>
      </c>
      <c r="CD260" s="4">
        <v>0.27</v>
      </c>
      <c r="CE260" s="4">
        <v>0.34</v>
      </c>
      <c r="CF260" s="4">
        <v>0.35</v>
      </c>
      <c r="CG260" s="4">
        <v>0.3</v>
      </c>
      <c r="CH260" s="4">
        <v>0.19</v>
      </c>
      <c r="CI260" s="4"/>
      <c r="CJ260" s="4"/>
      <c r="CK260" s="4"/>
      <c r="CL260" s="4"/>
      <c r="CM260" s="4"/>
      <c r="CN260" s="1" t="s">
        <v>141</v>
      </c>
      <c r="CO260" s="1"/>
      <c r="CP260" s="1"/>
      <c r="DJ260" s="1"/>
      <c r="DK260" s="1"/>
      <c r="DL260" s="1"/>
      <c r="DM260" s="1"/>
      <c r="DN260" s="1"/>
      <c r="DO260" s="1"/>
      <c r="DP260" s="1"/>
      <c r="DQ260" s="1"/>
    </row>
    <row r="261" spans="1:121" x14ac:dyDescent="0.25">
      <c r="A261" s="1"/>
      <c r="B261" s="1" t="s">
        <v>216</v>
      </c>
      <c r="C261" s="3">
        <v>43059</v>
      </c>
      <c r="D261" s="1"/>
      <c r="E261" s="4"/>
      <c r="F261" s="4">
        <v>50</v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>
        <v>502.96</v>
      </c>
      <c r="CB261" s="4">
        <v>0.23</v>
      </c>
      <c r="CC261" s="4">
        <v>0.23</v>
      </c>
      <c r="CD261" s="4">
        <v>0.27</v>
      </c>
      <c r="CE261" s="4">
        <v>0.34</v>
      </c>
      <c r="CF261" s="4">
        <v>0.35</v>
      </c>
      <c r="CG261" s="4">
        <v>0.3</v>
      </c>
      <c r="CH261" s="4">
        <v>0.19</v>
      </c>
      <c r="CI261" s="4"/>
      <c r="CJ261" s="4"/>
      <c r="CK261" s="4"/>
      <c r="CL261" s="4"/>
      <c r="CM261" s="4"/>
      <c r="CN261" s="1" t="s">
        <v>141</v>
      </c>
      <c r="CO261" s="1"/>
      <c r="CP261" s="1"/>
      <c r="DJ261" s="1"/>
      <c r="DK261" s="1"/>
      <c r="DL261" s="1"/>
      <c r="DM261" s="1"/>
      <c r="DN261" s="1"/>
      <c r="DO261" s="1"/>
      <c r="DP261" s="1"/>
      <c r="DQ261" s="1"/>
    </row>
    <row r="262" spans="1:121" x14ac:dyDescent="0.25">
      <c r="A262" s="1"/>
      <c r="B262" s="1" t="s">
        <v>216</v>
      </c>
      <c r="C262" s="3">
        <v>43060</v>
      </c>
      <c r="D262" s="1"/>
      <c r="E262" s="4"/>
      <c r="F262" s="4">
        <v>50</v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>
        <v>499.79</v>
      </c>
      <c r="CB262" s="4">
        <v>0.22</v>
      </c>
      <c r="CC262" s="4">
        <v>0.23</v>
      </c>
      <c r="CD262" s="4">
        <v>0.27</v>
      </c>
      <c r="CE262" s="4">
        <v>0.34</v>
      </c>
      <c r="CF262" s="4">
        <v>0.35</v>
      </c>
      <c r="CG262" s="4">
        <v>0.3</v>
      </c>
      <c r="CH262" s="4">
        <v>0.19</v>
      </c>
      <c r="CI262" s="4"/>
      <c r="CJ262" s="4"/>
      <c r="CK262" s="4"/>
      <c r="CL262" s="4"/>
      <c r="CM262" s="4"/>
      <c r="CN262" s="1" t="s">
        <v>141</v>
      </c>
      <c r="CO262" s="1"/>
      <c r="CP262" s="1"/>
      <c r="DJ262" s="1"/>
      <c r="DK262" s="1"/>
      <c r="DL262" s="1"/>
      <c r="DM262" s="1"/>
      <c r="DN262" s="1"/>
      <c r="DO262" s="1"/>
      <c r="DP262" s="1"/>
      <c r="DQ262" s="1"/>
    </row>
    <row r="263" spans="1:121" x14ac:dyDescent="0.25">
      <c r="A263" s="1"/>
      <c r="B263" s="1" t="s">
        <v>216</v>
      </c>
      <c r="C263" s="3">
        <v>43061</v>
      </c>
      <c r="D263" s="1"/>
      <c r="E263" s="4"/>
      <c r="F263" s="4">
        <v>50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>
        <v>537.59</v>
      </c>
      <c r="CB263" s="4">
        <v>0.33</v>
      </c>
      <c r="CC263" s="4">
        <v>0.3</v>
      </c>
      <c r="CD263" s="4">
        <v>0.31</v>
      </c>
      <c r="CE263" s="4">
        <v>0.34</v>
      </c>
      <c r="CF263" s="4">
        <v>0.35</v>
      </c>
      <c r="CG263" s="4">
        <v>0.3</v>
      </c>
      <c r="CH263" s="4">
        <v>0.19</v>
      </c>
      <c r="CI263" s="4"/>
      <c r="CJ263" s="4"/>
      <c r="CK263" s="4"/>
      <c r="CL263" s="4"/>
      <c r="CM263" s="4"/>
      <c r="CN263" s="1" t="s">
        <v>141</v>
      </c>
      <c r="CO263" s="1"/>
      <c r="CP263" s="1"/>
      <c r="DJ263" s="1"/>
      <c r="DK263" s="1"/>
      <c r="DL263" s="1"/>
      <c r="DM263" s="1"/>
      <c r="DN263" s="1"/>
      <c r="DO263" s="1"/>
      <c r="DP263" s="1"/>
      <c r="DQ263" s="1"/>
    </row>
    <row r="264" spans="1:121" x14ac:dyDescent="0.25">
      <c r="A264" s="1"/>
      <c r="B264" s="1" t="s">
        <v>216</v>
      </c>
      <c r="C264" s="3">
        <v>43062</v>
      </c>
      <c r="D264" s="1"/>
      <c r="E264" s="4"/>
      <c r="F264" s="4">
        <v>50</v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>
        <v>528.62</v>
      </c>
      <c r="CB264" s="4">
        <v>0.3</v>
      </c>
      <c r="CC264" s="4">
        <v>0.28999999999999998</v>
      </c>
      <c r="CD264" s="4">
        <v>0.3</v>
      </c>
      <c r="CE264" s="4">
        <v>0.34</v>
      </c>
      <c r="CF264" s="4">
        <v>0.35</v>
      </c>
      <c r="CG264" s="4">
        <v>0.3</v>
      </c>
      <c r="CH264" s="4">
        <v>0.19</v>
      </c>
      <c r="CI264" s="4"/>
      <c r="CJ264" s="4"/>
      <c r="CK264" s="4"/>
      <c r="CL264" s="4"/>
      <c r="CM264" s="4"/>
      <c r="CN264" s="1" t="s">
        <v>141</v>
      </c>
      <c r="CO264" s="1"/>
      <c r="CP264" s="1"/>
      <c r="DJ264" s="1"/>
      <c r="DK264" s="1"/>
      <c r="DL264" s="1"/>
      <c r="DM264" s="1"/>
      <c r="DN264" s="1"/>
      <c r="DO264" s="1"/>
      <c r="DP264" s="1"/>
      <c r="DQ264" s="1"/>
    </row>
    <row r="265" spans="1:121" x14ac:dyDescent="0.25">
      <c r="A265" s="1"/>
      <c r="B265" s="1" t="s">
        <v>216</v>
      </c>
      <c r="C265" s="3">
        <v>43063</v>
      </c>
      <c r="D265" s="1"/>
      <c r="E265" s="4"/>
      <c r="F265" s="4">
        <v>50</v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>
        <v>0.88</v>
      </c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>
        <v>523.63</v>
      </c>
      <c r="CB265" s="4">
        <v>0.28999999999999998</v>
      </c>
      <c r="CC265" s="4">
        <v>0.28000000000000003</v>
      </c>
      <c r="CD265" s="4">
        <v>0.3</v>
      </c>
      <c r="CE265" s="4">
        <v>0.33</v>
      </c>
      <c r="CF265" s="4">
        <v>0.35</v>
      </c>
      <c r="CG265" s="4">
        <v>0.3</v>
      </c>
      <c r="CH265" s="4">
        <v>0.19</v>
      </c>
      <c r="CI265" s="4"/>
      <c r="CJ265" s="4"/>
      <c r="CK265" s="4"/>
      <c r="CL265" s="4"/>
      <c r="CM265" s="4"/>
      <c r="CN265" s="1" t="s">
        <v>141</v>
      </c>
      <c r="CO265" s="1"/>
      <c r="CP265" s="1"/>
      <c r="DJ265" s="1"/>
      <c r="DK265" s="1"/>
      <c r="DL265" s="1"/>
      <c r="DM265" s="1"/>
      <c r="DN265" s="1"/>
      <c r="DO265" s="1"/>
      <c r="DP265" s="1"/>
      <c r="DQ265" s="1"/>
    </row>
    <row r="266" spans="1:121" x14ac:dyDescent="0.25">
      <c r="A266" s="1"/>
      <c r="B266" s="1" t="s">
        <v>216</v>
      </c>
      <c r="C266" s="3">
        <v>43064</v>
      </c>
      <c r="D266" s="1"/>
      <c r="E266" s="4"/>
      <c r="F266" s="4">
        <v>50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>
        <v>517.47</v>
      </c>
      <c r="CB266" s="4">
        <v>0.27</v>
      </c>
      <c r="CC266" s="4">
        <v>0.27</v>
      </c>
      <c r="CD266" s="4">
        <v>0.28999999999999998</v>
      </c>
      <c r="CE266" s="4">
        <v>0.33</v>
      </c>
      <c r="CF266" s="4">
        <v>0.34</v>
      </c>
      <c r="CG266" s="4">
        <v>0.3</v>
      </c>
      <c r="CH266" s="4">
        <v>0.19</v>
      </c>
      <c r="CI266" s="4"/>
      <c r="CJ266" s="4"/>
      <c r="CK266" s="4"/>
      <c r="CL266" s="4"/>
      <c r="CM266" s="4"/>
      <c r="CN266" s="1" t="s">
        <v>141</v>
      </c>
      <c r="CO266" s="1"/>
      <c r="CP266" s="1"/>
      <c r="DJ266" s="1"/>
      <c r="DK266" s="1"/>
      <c r="DL266" s="1"/>
      <c r="DM266" s="1"/>
      <c r="DN266" s="1"/>
      <c r="DO266" s="1"/>
      <c r="DP266" s="1"/>
      <c r="DQ266" s="1"/>
    </row>
    <row r="267" spans="1:121" x14ac:dyDescent="0.25">
      <c r="A267" s="1"/>
      <c r="B267" s="1" t="s">
        <v>216</v>
      </c>
      <c r="C267" s="3">
        <v>43065</v>
      </c>
      <c r="D267" s="1"/>
      <c r="E267" s="4"/>
      <c r="F267" s="4">
        <v>50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>
        <v>511.26</v>
      </c>
      <c r="CB267" s="4">
        <v>0.25</v>
      </c>
      <c r="CC267" s="4">
        <v>0.26</v>
      </c>
      <c r="CD267" s="4">
        <v>0.28999999999999998</v>
      </c>
      <c r="CE267" s="4">
        <v>0.33</v>
      </c>
      <c r="CF267" s="4">
        <v>0.34</v>
      </c>
      <c r="CG267" s="4">
        <v>0.3</v>
      </c>
      <c r="CH267" s="4">
        <v>0.19</v>
      </c>
      <c r="CI267" s="4"/>
      <c r="CJ267" s="4"/>
      <c r="CK267" s="4"/>
      <c r="CL267" s="4"/>
      <c r="CM267" s="4"/>
      <c r="CN267" s="1" t="s">
        <v>141</v>
      </c>
      <c r="CO267" s="1"/>
      <c r="CP267" s="1"/>
      <c r="DJ267" s="1"/>
      <c r="DK267" s="1"/>
      <c r="DL267" s="1"/>
      <c r="DM267" s="1"/>
      <c r="DN267" s="1"/>
      <c r="DO267" s="1"/>
      <c r="DP267" s="1"/>
      <c r="DQ267" s="1"/>
    </row>
    <row r="268" spans="1:121" x14ac:dyDescent="0.25">
      <c r="A268" s="1"/>
      <c r="B268" s="1" t="s">
        <v>216</v>
      </c>
      <c r="C268" s="3">
        <v>43066</v>
      </c>
      <c r="D268" s="1"/>
      <c r="E268" s="4"/>
      <c r="F268" s="4">
        <v>50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>
        <v>504.31</v>
      </c>
      <c r="CB268" s="4">
        <v>0.24</v>
      </c>
      <c r="CC268" s="4">
        <v>0.25</v>
      </c>
      <c r="CD268" s="4">
        <v>0.28000000000000003</v>
      </c>
      <c r="CE268" s="4">
        <v>0.33</v>
      </c>
      <c r="CF268" s="4">
        <v>0.34</v>
      </c>
      <c r="CG268" s="4">
        <v>0.3</v>
      </c>
      <c r="CH268" s="4">
        <v>0.19</v>
      </c>
      <c r="CI268" s="4"/>
      <c r="CJ268" s="4"/>
      <c r="CK268" s="4"/>
      <c r="CL268" s="4"/>
      <c r="CM268" s="4"/>
      <c r="CN268" s="1" t="s">
        <v>141</v>
      </c>
      <c r="CO268" s="1"/>
      <c r="CP268" s="1"/>
      <c r="DJ268" s="1"/>
      <c r="DK268" s="1"/>
      <c r="DL268" s="1"/>
      <c r="DM268" s="1"/>
      <c r="DN268" s="1"/>
      <c r="DO268" s="1"/>
      <c r="DP268" s="1"/>
      <c r="DQ268" s="1"/>
    </row>
    <row r="269" spans="1:121" x14ac:dyDescent="0.25">
      <c r="A269" s="1"/>
      <c r="B269" s="1" t="s">
        <v>216</v>
      </c>
      <c r="C269" s="3">
        <v>43067</v>
      </c>
      <c r="D269" s="1"/>
      <c r="E269" s="4"/>
      <c r="F269" s="4">
        <v>50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>
        <v>498.56</v>
      </c>
      <c r="CB269" s="4">
        <v>0.22</v>
      </c>
      <c r="CC269" s="4">
        <v>0.24</v>
      </c>
      <c r="CD269" s="4">
        <v>0.28000000000000003</v>
      </c>
      <c r="CE269" s="4">
        <v>0.33</v>
      </c>
      <c r="CF269" s="4">
        <v>0.34</v>
      </c>
      <c r="CG269" s="4">
        <v>0.28999999999999998</v>
      </c>
      <c r="CH269" s="4">
        <v>0.19</v>
      </c>
      <c r="CI269" s="4"/>
      <c r="CJ269" s="4"/>
      <c r="CK269" s="4"/>
      <c r="CL269" s="4"/>
      <c r="CM269" s="4"/>
      <c r="CN269" s="1" t="s">
        <v>141</v>
      </c>
      <c r="CO269" s="1"/>
      <c r="CP269" s="1"/>
      <c r="DJ269" s="1"/>
      <c r="DK269" s="1"/>
      <c r="DL269" s="1"/>
      <c r="DM269" s="1"/>
      <c r="DN269" s="1"/>
      <c r="DO269" s="1"/>
      <c r="DP269" s="1"/>
      <c r="DQ269" s="1"/>
    </row>
    <row r="270" spans="1:121" x14ac:dyDescent="0.25">
      <c r="A270" s="1"/>
      <c r="B270" s="1" t="s">
        <v>216</v>
      </c>
      <c r="C270" s="3">
        <v>43068</v>
      </c>
      <c r="D270" s="1"/>
      <c r="E270" s="4"/>
      <c r="F270" s="4">
        <v>50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>
        <v>0.89</v>
      </c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>
        <v>538.99</v>
      </c>
      <c r="CB270" s="4">
        <v>0.33</v>
      </c>
      <c r="CC270" s="4">
        <v>0.31</v>
      </c>
      <c r="CD270" s="4">
        <v>0.33</v>
      </c>
      <c r="CE270" s="4">
        <v>0.33</v>
      </c>
      <c r="CF270" s="4">
        <v>0.34</v>
      </c>
      <c r="CG270" s="4">
        <v>0.28999999999999998</v>
      </c>
      <c r="CH270" s="4">
        <v>0.19</v>
      </c>
      <c r="CI270" s="4"/>
      <c r="CJ270" s="4"/>
      <c r="CK270" s="4"/>
      <c r="CL270" s="4"/>
      <c r="CM270" s="4"/>
      <c r="CN270" s="1" t="s">
        <v>141</v>
      </c>
      <c r="CO270" s="1"/>
      <c r="CP270" s="1"/>
      <c r="DJ270" s="1"/>
      <c r="DK270" s="1"/>
      <c r="DL270" s="1"/>
      <c r="DM270" s="1"/>
      <c r="DN270" s="1"/>
      <c r="DO270" s="1"/>
      <c r="DP270" s="1"/>
      <c r="DQ270" s="1"/>
    </row>
    <row r="271" spans="1:121" x14ac:dyDescent="0.25">
      <c r="A271" s="1"/>
      <c r="B271" s="1" t="s">
        <v>216</v>
      </c>
      <c r="C271" s="3">
        <v>43069</v>
      </c>
      <c r="D271" s="1"/>
      <c r="E271" s="4"/>
      <c r="F271" s="4">
        <v>50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>
        <v>532.87</v>
      </c>
      <c r="CB271" s="4">
        <v>0.31</v>
      </c>
      <c r="CC271" s="4">
        <v>0.3</v>
      </c>
      <c r="CD271" s="4">
        <v>0.32</v>
      </c>
      <c r="CE271" s="4">
        <v>0.33</v>
      </c>
      <c r="CF271" s="4">
        <v>0.34</v>
      </c>
      <c r="CG271" s="4">
        <v>0.28999999999999998</v>
      </c>
      <c r="CH271" s="4">
        <v>0.19</v>
      </c>
      <c r="CI271" s="4"/>
      <c r="CJ271" s="4"/>
      <c r="CK271" s="4"/>
      <c r="CL271" s="4"/>
      <c r="CM271" s="4"/>
      <c r="CN271" s="1" t="s">
        <v>141</v>
      </c>
      <c r="CO271" s="1"/>
      <c r="CP271" s="1"/>
      <c r="DJ271" s="1"/>
      <c r="DK271" s="1"/>
      <c r="DL271" s="1"/>
      <c r="DM271" s="1"/>
      <c r="DN271" s="1"/>
      <c r="DO271" s="1"/>
      <c r="DP271" s="1"/>
      <c r="DQ271" s="1"/>
    </row>
    <row r="272" spans="1:121" x14ac:dyDescent="0.25">
      <c r="A272" s="1"/>
      <c r="B272" s="1" t="s">
        <v>216</v>
      </c>
      <c r="C272" s="3">
        <v>43070</v>
      </c>
      <c r="D272" s="1"/>
      <c r="E272" s="4"/>
      <c r="F272" s="4">
        <v>50</v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>
        <v>525.12</v>
      </c>
      <c r="CB272" s="4">
        <v>0.28999999999999998</v>
      </c>
      <c r="CC272" s="4">
        <v>0.28999999999999998</v>
      </c>
      <c r="CD272" s="4">
        <v>0.31</v>
      </c>
      <c r="CE272" s="4">
        <v>0.33</v>
      </c>
      <c r="CF272" s="4">
        <v>0.33</v>
      </c>
      <c r="CG272" s="4">
        <v>0.28999999999999998</v>
      </c>
      <c r="CH272" s="4">
        <v>0.19</v>
      </c>
      <c r="CI272" s="4"/>
      <c r="CJ272" s="4"/>
      <c r="CK272" s="4"/>
      <c r="CL272" s="4"/>
      <c r="CM272" s="4"/>
      <c r="CN272" s="1" t="s">
        <v>141</v>
      </c>
      <c r="CO272" s="1"/>
      <c r="CP272" s="1"/>
      <c r="DJ272" s="1"/>
      <c r="DK272" s="1"/>
      <c r="DL272" s="1"/>
      <c r="DM272" s="1"/>
      <c r="DN272" s="1"/>
      <c r="DO272" s="1"/>
      <c r="DP272" s="1"/>
      <c r="DQ272" s="1"/>
    </row>
    <row r="273" spans="1:121" x14ac:dyDescent="0.25">
      <c r="A273" s="1"/>
      <c r="B273" s="1" t="s">
        <v>216</v>
      </c>
      <c r="C273" s="3">
        <v>43071</v>
      </c>
      <c r="D273" s="1"/>
      <c r="E273" s="4"/>
      <c r="F273" s="4">
        <v>50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>
        <v>516.01</v>
      </c>
      <c r="CB273" s="4">
        <v>0.26</v>
      </c>
      <c r="CC273" s="4">
        <v>0.27</v>
      </c>
      <c r="CD273" s="4">
        <v>0.31</v>
      </c>
      <c r="CE273" s="4">
        <v>0.33</v>
      </c>
      <c r="CF273" s="4">
        <v>0.33</v>
      </c>
      <c r="CG273" s="4">
        <v>0.28999999999999998</v>
      </c>
      <c r="CH273" s="4">
        <v>0.19</v>
      </c>
      <c r="CI273" s="4"/>
      <c r="CJ273" s="4"/>
      <c r="CK273" s="4"/>
      <c r="CL273" s="4"/>
      <c r="CM273" s="4"/>
      <c r="CN273" s="1" t="s">
        <v>141</v>
      </c>
      <c r="CO273" s="1"/>
      <c r="CP273" s="1"/>
      <c r="DJ273" s="1"/>
      <c r="DK273" s="1"/>
      <c r="DL273" s="1"/>
      <c r="DM273" s="1"/>
      <c r="DN273" s="1"/>
      <c r="DO273" s="1"/>
      <c r="DP273" s="1"/>
      <c r="DQ273" s="1"/>
    </row>
    <row r="274" spans="1:121" x14ac:dyDescent="0.25">
      <c r="A274" s="1"/>
      <c r="B274" s="1" t="s">
        <v>216</v>
      </c>
      <c r="C274" s="3">
        <v>43072</v>
      </c>
      <c r="D274" s="1"/>
      <c r="E274" s="4"/>
      <c r="F274" s="4">
        <v>50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>
        <v>508.68</v>
      </c>
      <c r="CB274" s="4">
        <v>0.24</v>
      </c>
      <c r="CC274" s="4">
        <v>0.26</v>
      </c>
      <c r="CD274" s="4">
        <v>0.3</v>
      </c>
      <c r="CE274" s="4">
        <v>0.33</v>
      </c>
      <c r="CF274" s="4">
        <v>0.33</v>
      </c>
      <c r="CG274" s="4">
        <v>0.28999999999999998</v>
      </c>
      <c r="CH274" s="4">
        <v>0.19</v>
      </c>
      <c r="CI274" s="4"/>
      <c r="CJ274" s="4"/>
      <c r="CK274" s="4"/>
      <c r="CL274" s="4"/>
      <c r="CM274" s="4"/>
      <c r="CN274" s="1" t="s">
        <v>141</v>
      </c>
      <c r="CO274" s="1"/>
      <c r="CP274" s="1"/>
      <c r="DJ274" s="1"/>
      <c r="DK274" s="1"/>
      <c r="DL274" s="1"/>
      <c r="DM274" s="1"/>
      <c r="DN274" s="1"/>
      <c r="DO274" s="1"/>
      <c r="DP274" s="1"/>
      <c r="DQ274" s="1"/>
    </row>
    <row r="275" spans="1:121" x14ac:dyDescent="0.25">
      <c r="A275" s="1"/>
      <c r="B275" s="1" t="s">
        <v>216</v>
      </c>
      <c r="C275" s="3">
        <v>43073</v>
      </c>
      <c r="D275" s="1"/>
      <c r="E275" s="4"/>
      <c r="F275" s="4">
        <v>50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>
        <v>500.54</v>
      </c>
      <c r="CB275" s="4">
        <v>0.22</v>
      </c>
      <c r="CC275" s="4">
        <v>0.25</v>
      </c>
      <c r="CD275" s="4">
        <v>0.28999999999999998</v>
      </c>
      <c r="CE275" s="4">
        <v>0.33</v>
      </c>
      <c r="CF275" s="4">
        <v>0.33</v>
      </c>
      <c r="CG275" s="4">
        <v>0.28999999999999998</v>
      </c>
      <c r="CH275" s="4">
        <v>0.19</v>
      </c>
      <c r="CI275" s="4"/>
      <c r="CJ275" s="4"/>
      <c r="CK275" s="4"/>
      <c r="CL275" s="4"/>
      <c r="CM275" s="4"/>
      <c r="CN275" s="1" t="s">
        <v>141</v>
      </c>
      <c r="CO275" s="1"/>
      <c r="CP275" s="1"/>
      <c r="DJ275" s="1"/>
      <c r="DK275" s="1"/>
      <c r="DL275" s="1"/>
      <c r="DM275" s="1"/>
      <c r="DN275" s="1"/>
      <c r="DO275" s="1"/>
      <c r="DP275" s="1"/>
      <c r="DQ275" s="1"/>
    </row>
    <row r="276" spans="1:121" x14ac:dyDescent="0.25">
      <c r="A276" s="1"/>
      <c r="B276" s="1" t="s">
        <v>216</v>
      </c>
      <c r="C276" s="3">
        <v>43074</v>
      </c>
      <c r="D276" s="1"/>
      <c r="E276" s="4"/>
      <c r="F276" s="4">
        <v>50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>
        <v>493.11</v>
      </c>
      <c r="CB276" s="4">
        <v>0.21</v>
      </c>
      <c r="CC276" s="4">
        <v>0.23</v>
      </c>
      <c r="CD276" s="4">
        <v>0.28999999999999998</v>
      </c>
      <c r="CE276" s="4">
        <v>0.33</v>
      </c>
      <c r="CF276" s="4">
        <v>0.33</v>
      </c>
      <c r="CG276" s="4">
        <v>0.28999999999999998</v>
      </c>
      <c r="CH276" s="4">
        <v>0.18</v>
      </c>
      <c r="CI276" s="4"/>
      <c r="CJ276" s="4"/>
      <c r="CK276" s="4"/>
      <c r="CL276" s="4"/>
      <c r="CM276" s="4"/>
      <c r="CN276" s="1" t="s">
        <v>141</v>
      </c>
      <c r="CO276" s="1"/>
      <c r="CP276" s="1"/>
      <c r="DJ276" s="1"/>
      <c r="DK276" s="1"/>
      <c r="DL276" s="1"/>
      <c r="DM276" s="1"/>
      <c r="DN276" s="1"/>
      <c r="DO276" s="1"/>
      <c r="DP276" s="1"/>
      <c r="DQ276" s="1"/>
    </row>
    <row r="277" spans="1:121" x14ac:dyDescent="0.25">
      <c r="A277" s="1"/>
      <c r="B277" s="1" t="s">
        <v>216</v>
      </c>
      <c r="C277" s="3">
        <v>43075</v>
      </c>
      <c r="D277" s="1"/>
      <c r="E277" s="4"/>
      <c r="F277" s="4">
        <v>50</v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>
        <v>538.35</v>
      </c>
      <c r="CB277" s="4">
        <v>0.33</v>
      </c>
      <c r="CC277" s="4">
        <v>0.32</v>
      </c>
      <c r="CD277" s="4">
        <v>0.34</v>
      </c>
      <c r="CE277" s="4">
        <v>0.33</v>
      </c>
      <c r="CF277" s="4">
        <v>0.33</v>
      </c>
      <c r="CG277" s="4">
        <v>0.28999999999999998</v>
      </c>
      <c r="CH277" s="4">
        <v>0.18</v>
      </c>
      <c r="CI277" s="4"/>
      <c r="CJ277" s="4"/>
      <c r="CK277" s="4"/>
      <c r="CL277" s="4"/>
      <c r="CM277" s="4"/>
      <c r="CN277" s="1" t="s">
        <v>141</v>
      </c>
      <c r="CO277" s="1"/>
      <c r="CP277" s="1"/>
      <c r="DJ277" s="1"/>
      <c r="DK277" s="1"/>
      <c r="DL277" s="1"/>
      <c r="DM277" s="1"/>
      <c r="DN277" s="1"/>
      <c r="DO277" s="1"/>
      <c r="DP277" s="1"/>
      <c r="DQ277" s="1"/>
    </row>
    <row r="278" spans="1:121" x14ac:dyDescent="0.25">
      <c r="A278" s="1"/>
      <c r="B278" s="1" t="s">
        <v>216</v>
      </c>
      <c r="C278" s="3">
        <v>43076</v>
      </c>
      <c r="D278" s="1"/>
      <c r="E278" s="4"/>
      <c r="F278" s="4">
        <v>50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>
        <v>0.79</v>
      </c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>
        <v>536.47</v>
      </c>
      <c r="CB278" s="4">
        <v>0.32</v>
      </c>
      <c r="CC278" s="4">
        <v>0.31</v>
      </c>
      <c r="CD278" s="4">
        <v>0.34</v>
      </c>
      <c r="CE278" s="4">
        <v>0.33</v>
      </c>
      <c r="CF278" s="4">
        <v>0.33</v>
      </c>
      <c r="CG278" s="4">
        <v>0.28999999999999998</v>
      </c>
      <c r="CH278" s="4">
        <v>0.18</v>
      </c>
      <c r="CI278" s="4"/>
      <c r="CJ278" s="4"/>
      <c r="CK278" s="4"/>
      <c r="CL278" s="4"/>
      <c r="CM278" s="4"/>
      <c r="CN278" s="1" t="s">
        <v>141</v>
      </c>
      <c r="CO278" s="1"/>
      <c r="CP278" s="1"/>
      <c r="DJ278" s="1"/>
      <c r="DK278" s="1"/>
      <c r="DL278" s="1"/>
      <c r="DM278" s="1"/>
      <c r="DN278" s="1"/>
      <c r="DO278" s="1"/>
      <c r="DP278" s="1"/>
      <c r="DQ278" s="1"/>
    </row>
    <row r="279" spans="1:121" x14ac:dyDescent="0.25">
      <c r="A279" s="1"/>
      <c r="B279" s="1" t="s">
        <v>216</v>
      </c>
      <c r="C279" s="3">
        <v>43077</v>
      </c>
      <c r="D279" s="1"/>
      <c r="E279" s="4"/>
      <c r="F279" s="4">
        <v>50</v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>
        <v>526.03</v>
      </c>
      <c r="CB279" s="4">
        <v>0.28999999999999998</v>
      </c>
      <c r="CC279" s="4">
        <v>0.3</v>
      </c>
      <c r="CD279" s="4">
        <v>0.33</v>
      </c>
      <c r="CE279" s="4">
        <v>0.33</v>
      </c>
      <c r="CF279" s="4">
        <v>0.33</v>
      </c>
      <c r="CG279" s="4">
        <v>0.28999999999999998</v>
      </c>
      <c r="CH279" s="4">
        <v>0.18</v>
      </c>
      <c r="CI279" s="4"/>
      <c r="CJ279" s="4"/>
      <c r="CK279" s="4"/>
      <c r="CL279" s="4"/>
      <c r="CM279" s="4"/>
      <c r="CN279" s="1" t="s">
        <v>141</v>
      </c>
      <c r="CO279" s="1"/>
      <c r="CP279" s="1"/>
      <c r="DJ279" s="1"/>
      <c r="DK279" s="1"/>
      <c r="DL279" s="1"/>
      <c r="DM279" s="1"/>
      <c r="DN279" s="1"/>
      <c r="DO279" s="1"/>
      <c r="DP279" s="1"/>
      <c r="DQ279" s="1"/>
    </row>
    <row r="280" spans="1:121" x14ac:dyDescent="0.25">
      <c r="A280" s="1"/>
      <c r="B280" s="1" t="s">
        <v>216</v>
      </c>
      <c r="C280" s="3">
        <v>43078</v>
      </c>
      <c r="D280" s="1"/>
      <c r="E280" s="4"/>
      <c r="F280" s="4">
        <v>50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>
        <v>515.69000000000005</v>
      </c>
      <c r="CB280" s="4">
        <v>0.26</v>
      </c>
      <c r="CC280" s="4">
        <v>0.28000000000000003</v>
      </c>
      <c r="CD280" s="4">
        <v>0.32</v>
      </c>
      <c r="CE280" s="4">
        <v>0.33</v>
      </c>
      <c r="CF280" s="4">
        <v>0.32</v>
      </c>
      <c r="CG280" s="4">
        <v>0.28999999999999998</v>
      </c>
      <c r="CH280" s="4">
        <v>0.18</v>
      </c>
      <c r="CI280" s="4"/>
      <c r="CJ280" s="4"/>
      <c r="CK280" s="4"/>
      <c r="CL280" s="4"/>
      <c r="CM280" s="4"/>
      <c r="CN280" s="1" t="s">
        <v>141</v>
      </c>
      <c r="CO280" s="1"/>
      <c r="CP280" s="1"/>
      <c r="DJ280" s="1"/>
      <c r="DK280" s="1"/>
      <c r="DL280" s="1"/>
      <c r="DM280" s="1"/>
      <c r="DN280" s="1"/>
      <c r="DO280" s="1"/>
      <c r="DP280" s="1"/>
      <c r="DQ280" s="1"/>
    </row>
    <row r="281" spans="1:121" x14ac:dyDescent="0.25">
      <c r="A281" s="1"/>
      <c r="B281" s="1" t="s">
        <v>216</v>
      </c>
      <c r="C281" s="3">
        <v>43079</v>
      </c>
      <c r="D281" s="1"/>
      <c r="E281" s="4"/>
      <c r="F281" s="4">
        <v>50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>
        <v>506.3</v>
      </c>
      <c r="CB281" s="4">
        <v>0.24</v>
      </c>
      <c r="CC281" s="4">
        <v>0.26</v>
      </c>
      <c r="CD281" s="4">
        <v>0.31</v>
      </c>
      <c r="CE281" s="4">
        <v>0.33</v>
      </c>
      <c r="CF281" s="4">
        <v>0.32</v>
      </c>
      <c r="CG281" s="4">
        <v>0.28999999999999998</v>
      </c>
      <c r="CH281" s="4">
        <v>0.18</v>
      </c>
      <c r="CI281" s="4"/>
      <c r="CJ281" s="4"/>
      <c r="CK281" s="4"/>
      <c r="CL281" s="4"/>
      <c r="CM281" s="4"/>
      <c r="CN281" s="1" t="s">
        <v>141</v>
      </c>
      <c r="CO281" s="1"/>
      <c r="CP281" s="1"/>
      <c r="DJ281" s="1"/>
      <c r="DK281" s="1"/>
      <c r="DL281" s="1"/>
      <c r="DM281" s="1"/>
      <c r="DN281" s="1"/>
      <c r="DO281" s="1"/>
      <c r="DP281" s="1"/>
      <c r="DQ281" s="1"/>
    </row>
    <row r="282" spans="1:121" x14ac:dyDescent="0.25">
      <c r="A282" s="1"/>
      <c r="B282" s="1" t="s">
        <v>216</v>
      </c>
      <c r="C282" s="3">
        <v>43080</v>
      </c>
      <c r="D282" s="1"/>
      <c r="E282" s="4"/>
      <c r="F282" s="4">
        <v>50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>
        <v>498.45</v>
      </c>
      <c r="CB282" s="4">
        <v>0.23</v>
      </c>
      <c r="CC282" s="4">
        <v>0.25</v>
      </c>
      <c r="CD282" s="4">
        <v>0.3</v>
      </c>
      <c r="CE282" s="4">
        <v>0.33</v>
      </c>
      <c r="CF282" s="4">
        <v>0.32</v>
      </c>
      <c r="CG282" s="4">
        <v>0.28999999999999998</v>
      </c>
      <c r="CH282" s="4">
        <v>0.18</v>
      </c>
      <c r="CI282" s="4"/>
      <c r="CJ282" s="4"/>
      <c r="CK282" s="4"/>
      <c r="CL282" s="4"/>
      <c r="CM282" s="4"/>
      <c r="CN282" s="1" t="s">
        <v>141</v>
      </c>
      <c r="CO282" s="1"/>
      <c r="CP282" s="1"/>
      <c r="DJ282" s="1"/>
      <c r="DK282" s="1"/>
      <c r="DL282" s="1"/>
      <c r="DM282" s="1"/>
      <c r="DN282" s="1"/>
      <c r="DO282" s="1"/>
      <c r="DP282" s="1"/>
      <c r="DQ282" s="1"/>
    </row>
    <row r="283" spans="1:121" x14ac:dyDescent="0.25">
      <c r="A283" s="1"/>
      <c r="B283" s="1" t="s">
        <v>216</v>
      </c>
      <c r="C283" s="3">
        <v>43081</v>
      </c>
      <c r="D283" s="1"/>
      <c r="E283" s="4"/>
      <c r="F283" s="4">
        <v>50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>
        <v>495.8</v>
      </c>
      <c r="CB283" s="4">
        <v>0.22</v>
      </c>
      <c r="CC283" s="4">
        <v>0.24</v>
      </c>
      <c r="CD283" s="4">
        <v>0.3</v>
      </c>
      <c r="CE283" s="4">
        <v>0.33</v>
      </c>
      <c r="CF283" s="4">
        <v>0.32</v>
      </c>
      <c r="CG283" s="4">
        <v>0.28999999999999998</v>
      </c>
      <c r="CH283" s="4">
        <v>0.18</v>
      </c>
      <c r="CI283" s="4"/>
      <c r="CJ283" s="4"/>
      <c r="CK283" s="4"/>
      <c r="CL283" s="4"/>
      <c r="CM283" s="4"/>
      <c r="CN283" s="1" t="s">
        <v>141</v>
      </c>
      <c r="CO283" s="1"/>
      <c r="CP283" s="1"/>
      <c r="DJ283" s="1"/>
      <c r="DK283" s="1"/>
      <c r="DL283" s="1"/>
      <c r="DM283" s="1"/>
      <c r="DN283" s="1"/>
      <c r="DO283" s="1"/>
      <c r="DP283" s="1"/>
      <c r="DQ283" s="1"/>
    </row>
    <row r="284" spans="1:121" x14ac:dyDescent="0.25">
      <c r="A284" s="1"/>
      <c r="B284" s="1" t="s">
        <v>216</v>
      </c>
      <c r="C284" s="3">
        <v>43082</v>
      </c>
      <c r="D284" s="1"/>
      <c r="E284" s="4"/>
      <c r="F284" s="4">
        <v>50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>
        <v>498.03</v>
      </c>
      <c r="CB284" s="4">
        <v>0.25</v>
      </c>
      <c r="CC284" s="4">
        <v>0.24</v>
      </c>
      <c r="CD284" s="4">
        <v>0.3</v>
      </c>
      <c r="CE284" s="4">
        <v>0.33</v>
      </c>
      <c r="CF284" s="4">
        <v>0.32</v>
      </c>
      <c r="CG284" s="4">
        <v>0.28999999999999998</v>
      </c>
      <c r="CH284" s="4">
        <v>0.18</v>
      </c>
      <c r="CI284" s="4"/>
      <c r="CJ284" s="4"/>
      <c r="CK284" s="4"/>
      <c r="CL284" s="4"/>
      <c r="CM284" s="4"/>
      <c r="CN284" s="1" t="s">
        <v>141</v>
      </c>
      <c r="CO284" s="1"/>
      <c r="CP284" s="1"/>
      <c r="DJ284" s="1"/>
      <c r="DK284" s="1"/>
      <c r="DL284" s="1"/>
      <c r="DM284" s="1"/>
      <c r="DN284" s="1"/>
      <c r="DO284" s="1"/>
      <c r="DP284" s="1"/>
      <c r="DQ284" s="1"/>
    </row>
    <row r="285" spans="1:121" x14ac:dyDescent="0.25">
      <c r="A285" s="1"/>
      <c r="B285" s="1" t="s">
        <v>216</v>
      </c>
      <c r="C285" s="3">
        <v>43083</v>
      </c>
      <c r="D285" s="1"/>
      <c r="E285" s="4"/>
      <c r="F285" s="4">
        <v>50</v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>
        <v>495.56</v>
      </c>
      <c r="CB285" s="4">
        <v>0.24</v>
      </c>
      <c r="CC285" s="4">
        <v>0.24</v>
      </c>
      <c r="CD285" s="4">
        <v>0.3</v>
      </c>
      <c r="CE285" s="4">
        <v>0.33</v>
      </c>
      <c r="CF285" s="4">
        <v>0.32</v>
      </c>
      <c r="CG285" s="4">
        <v>0.28999999999999998</v>
      </c>
      <c r="CH285" s="4">
        <v>0.18</v>
      </c>
      <c r="CI285" s="4"/>
      <c r="CJ285" s="4"/>
      <c r="CK285" s="4"/>
      <c r="CL285" s="4"/>
      <c r="CM285" s="4"/>
      <c r="CN285" s="1" t="s">
        <v>141</v>
      </c>
      <c r="CO285" s="1"/>
      <c r="CP285" s="1"/>
      <c r="DJ285" s="1"/>
      <c r="DK285" s="1"/>
      <c r="DL285" s="1"/>
      <c r="DM285" s="1"/>
      <c r="DN285" s="1"/>
      <c r="DO285" s="1"/>
      <c r="DP285" s="1"/>
      <c r="DQ285" s="1"/>
    </row>
    <row r="286" spans="1:121" x14ac:dyDescent="0.25">
      <c r="A286" s="1"/>
      <c r="B286" s="1" t="s">
        <v>216</v>
      </c>
      <c r="C286" s="3">
        <v>43084</v>
      </c>
      <c r="D286" s="1"/>
      <c r="E286" s="4"/>
      <c r="F286" s="4">
        <v>50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>
        <v>0.66</v>
      </c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>
        <v>491.47</v>
      </c>
      <c r="CB286" s="4">
        <v>0.24</v>
      </c>
      <c r="CC286" s="4">
        <v>0.24</v>
      </c>
      <c r="CD286" s="4">
        <v>0.28999999999999998</v>
      </c>
      <c r="CE286" s="4">
        <v>0.33</v>
      </c>
      <c r="CF286" s="4">
        <v>0.32</v>
      </c>
      <c r="CG286" s="4">
        <v>0.28999999999999998</v>
      </c>
      <c r="CH286" s="4">
        <v>0.18</v>
      </c>
      <c r="CI286" s="4"/>
      <c r="CJ286" s="4"/>
      <c r="CK286" s="4"/>
      <c r="CL286" s="4"/>
      <c r="CM286" s="4"/>
      <c r="CN286" s="1" t="s">
        <v>141</v>
      </c>
      <c r="CO286" s="1"/>
      <c r="CP286" s="1"/>
      <c r="DJ286" s="1"/>
      <c r="DK286" s="1"/>
      <c r="DL286" s="1"/>
      <c r="DM286" s="1"/>
      <c r="DN286" s="1"/>
      <c r="DO286" s="1"/>
      <c r="DP286" s="1"/>
      <c r="DQ286" s="1"/>
    </row>
    <row r="287" spans="1:121" x14ac:dyDescent="0.25">
      <c r="A287" s="1"/>
      <c r="B287" s="1" t="s">
        <v>216</v>
      </c>
      <c r="C287" s="3">
        <v>43085</v>
      </c>
      <c r="D287" s="1"/>
      <c r="E287" s="4"/>
      <c r="F287" s="4">
        <v>50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>
        <v>487.63</v>
      </c>
      <c r="CB287" s="4">
        <v>0.23</v>
      </c>
      <c r="CC287" s="4">
        <v>0.23</v>
      </c>
      <c r="CD287" s="4">
        <v>0.28999999999999998</v>
      </c>
      <c r="CE287" s="4">
        <v>0.32</v>
      </c>
      <c r="CF287" s="4">
        <v>0.32</v>
      </c>
      <c r="CG287" s="4">
        <v>0.28999999999999998</v>
      </c>
      <c r="CH287" s="4">
        <v>0.18</v>
      </c>
      <c r="CI287" s="4"/>
      <c r="CJ287" s="4"/>
      <c r="CK287" s="4"/>
      <c r="CL287" s="4"/>
      <c r="CM287" s="4"/>
      <c r="CN287" s="1" t="s">
        <v>141</v>
      </c>
      <c r="CO287" s="1"/>
      <c r="CP287" s="1"/>
      <c r="DJ287" s="1"/>
      <c r="DK287" s="1"/>
      <c r="DL287" s="1"/>
      <c r="DM287" s="1"/>
      <c r="DN287" s="1"/>
      <c r="DO287" s="1"/>
      <c r="DP287" s="1"/>
      <c r="DQ287" s="1"/>
    </row>
    <row r="288" spans="1:121" x14ac:dyDescent="0.25">
      <c r="A288" s="1"/>
      <c r="B288" s="1" t="s">
        <v>216</v>
      </c>
      <c r="C288" s="3">
        <v>43086</v>
      </c>
      <c r="D288" s="1"/>
      <c r="E288" s="4"/>
      <c r="F288" s="4">
        <v>50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>
        <v>483.74</v>
      </c>
      <c r="CB288" s="4">
        <v>0.22</v>
      </c>
      <c r="CC288" s="4">
        <v>0.23</v>
      </c>
      <c r="CD288" s="4">
        <v>0.28000000000000003</v>
      </c>
      <c r="CE288" s="4">
        <v>0.32</v>
      </c>
      <c r="CF288" s="4">
        <v>0.31</v>
      </c>
      <c r="CG288" s="4">
        <v>0.28999999999999998</v>
      </c>
      <c r="CH288" s="4">
        <v>0.18</v>
      </c>
      <c r="CI288" s="4"/>
      <c r="CJ288" s="4"/>
      <c r="CK288" s="4"/>
      <c r="CL288" s="4"/>
      <c r="CM288" s="4"/>
      <c r="CN288" s="1" t="s">
        <v>141</v>
      </c>
      <c r="CO288" s="1"/>
      <c r="CP288" s="1"/>
      <c r="DJ288" s="1"/>
      <c r="DK288" s="1"/>
      <c r="DL288" s="1"/>
      <c r="DM288" s="1"/>
      <c r="DN288" s="1"/>
      <c r="DO288" s="1"/>
      <c r="DP288" s="1"/>
      <c r="DQ288" s="1"/>
    </row>
    <row r="289" spans="1:121" x14ac:dyDescent="0.25">
      <c r="A289" s="1"/>
      <c r="B289" s="1" t="s">
        <v>216</v>
      </c>
      <c r="C289" s="3">
        <v>43087</v>
      </c>
      <c r="D289" s="1"/>
      <c r="E289" s="4"/>
      <c r="F289" s="4">
        <v>50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>
        <v>481.73</v>
      </c>
      <c r="CB289" s="4">
        <v>0.22</v>
      </c>
      <c r="CC289" s="4">
        <v>0.23</v>
      </c>
      <c r="CD289" s="4">
        <v>0.28000000000000003</v>
      </c>
      <c r="CE289" s="4">
        <v>0.32</v>
      </c>
      <c r="CF289" s="4">
        <v>0.31</v>
      </c>
      <c r="CG289" s="4">
        <v>0.28999999999999998</v>
      </c>
      <c r="CH289" s="4">
        <v>0.18</v>
      </c>
      <c r="CI289" s="4"/>
      <c r="CJ289" s="4"/>
      <c r="CK289" s="4"/>
      <c r="CL289" s="4"/>
      <c r="CM289" s="4"/>
      <c r="CN289" s="1" t="s">
        <v>141</v>
      </c>
      <c r="CO289" s="1"/>
      <c r="CP289" s="1"/>
      <c r="DJ289" s="1"/>
      <c r="DK289" s="1"/>
      <c r="DL289" s="1"/>
      <c r="DM289" s="1"/>
      <c r="DN289" s="1"/>
      <c r="DO289" s="1"/>
      <c r="DP289" s="1"/>
      <c r="DQ289" s="1"/>
    </row>
    <row r="290" spans="1:121" x14ac:dyDescent="0.25">
      <c r="A290" s="1"/>
      <c r="B290" s="1" t="s">
        <v>216</v>
      </c>
      <c r="C290" s="3">
        <v>43088</v>
      </c>
      <c r="D290" s="1"/>
      <c r="E290" s="4"/>
      <c r="F290" s="4">
        <v>50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>
        <v>0.42</v>
      </c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>
        <v>479.24</v>
      </c>
      <c r="CB290" s="4">
        <v>0.21</v>
      </c>
      <c r="CC290" s="4">
        <v>0.23</v>
      </c>
      <c r="CD290" s="4">
        <v>0.28000000000000003</v>
      </c>
      <c r="CE290" s="4">
        <v>0.32</v>
      </c>
      <c r="CF290" s="4">
        <v>0.31</v>
      </c>
      <c r="CG290" s="4">
        <v>0.28999999999999998</v>
      </c>
      <c r="CH290" s="4">
        <v>0.18</v>
      </c>
      <c r="CI290" s="4"/>
      <c r="CJ290" s="4"/>
      <c r="CK290" s="4"/>
      <c r="CL290" s="4"/>
      <c r="CM290" s="4"/>
      <c r="CN290" s="1" t="s">
        <v>141</v>
      </c>
      <c r="CO290" s="1"/>
      <c r="CP290" s="1"/>
      <c r="DJ290" s="1"/>
      <c r="DK290" s="1"/>
      <c r="DL290" s="1"/>
      <c r="DM290" s="1"/>
      <c r="DN290" s="1"/>
      <c r="DO290" s="1"/>
      <c r="DP290" s="1"/>
      <c r="DQ290" s="1"/>
    </row>
    <row r="291" spans="1:121" x14ac:dyDescent="0.25">
      <c r="A291" s="1"/>
      <c r="B291" s="1" t="s">
        <v>216</v>
      </c>
      <c r="C291" s="3">
        <v>43089</v>
      </c>
      <c r="D291" s="1"/>
      <c r="E291" s="4"/>
      <c r="F291" s="4">
        <v>50</v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>
        <f>AK291*AJ291</f>
        <v>12.089792237911242</v>
      </c>
      <c r="AJ291">
        <v>1540.10092202691</v>
      </c>
      <c r="AK291">
        <v>7.8499999999999993E-3</v>
      </c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>
        <v>476.87</v>
      </c>
      <c r="CB291" s="4">
        <v>0.21</v>
      </c>
      <c r="CC291" s="4">
        <v>0.22</v>
      </c>
      <c r="CD291" s="4">
        <v>0.28000000000000003</v>
      </c>
      <c r="CE291" s="4">
        <v>0.32</v>
      </c>
      <c r="CF291" s="4">
        <v>0.31</v>
      </c>
      <c r="CG291" s="4">
        <v>0.28000000000000003</v>
      </c>
      <c r="CH291" s="4">
        <v>0.18</v>
      </c>
      <c r="CI291" s="4"/>
      <c r="CJ291" s="4"/>
      <c r="CK291" s="4"/>
      <c r="CL291" s="4"/>
      <c r="CM291" s="4"/>
      <c r="CN291" s="1" t="s">
        <v>141</v>
      </c>
      <c r="CO291" s="1"/>
      <c r="CP291" s="1"/>
      <c r="DJ291" s="1"/>
      <c r="DK291" s="1"/>
      <c r="DL291" s="1"/>
      <c r="DM291" s="1"/>
      <c r="DN291" s="1"/>
      <c r="DO291" s="1"/>
      <c r="DP291" s="1"/>
      <c r="DQ291" s="1"/>
    </row>
    <row r="292" spans="1:121" x14ac:dyDescent="0.25">
      <c r="A292" s="1"/>
      <c r="B292" s="1" t="s">
        <v>216</v>
      </c>
      <c r="C292" s="3">
        <v>43090</v>
      </c>
      <c r="D292" s="1"/>
      <c r="E292" s="4"/>
      <c r="F292" s="4">
        <v>50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1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>
        <v>475.11</v>
      </c>
      <c r="CB292" s="4">
        <v>0.21</v>
      </c>
      <c r="CC292" s="4">
        <v>0.22</v>
      </c>
      <c r="CD292" s="4">
        <v>0.28000000000000003</v>
      </c>
      <c r="CE292" s="4">
        <v>0.32</v>
      </c>
      <c r="CF292" s="4">
        <v>0.31</v>
      </c>
      <c r="CG292" s="4">
        <v>0.28000000000000003</v>
      </c>
      <c r="CH292" s="4">
        <v>0.18</v>
      </c>
      <c r="CI292" s="4"/>
      <c r="CJ292" s="4"/>
      <c r="CK292" s="4"/>
      <c r="CL292" s="4"/>
      <c r="CM292" s="4"/>
      <c r="CN292" s="1" t="s">
        <v>141</v>
      </c>
      <c r="CO292" s="1"/>
      <c r="CP292" s="1"/>
      <c r="DJ292" s="1"/>
      <c r="DK292" s="1"/>
      <c r="DL292" s="1"/>
      <c r="DM292" s="1"/>
      <c r="DN292" s="1"/>
      <c r="DO292" s="1"/>
      <c r="DP292" s="1"/>
      <c r="DQ292" s="1"/>
    </row>
    <row r="293" spans="1:121" x14ac:dyDescent="0.25">
      <c r="A293" s="1"/>
      <c r="B293" s="1" t="s">
        <v>216</v>
      </c>
      <c r="C293" s="3">
        <v>43091</v>
      </c>
      <c r="D293" s="1"/>
      <c r="E293" s="4"/>
      <c r="F293" s="4">
        <v>50</v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>
        <v>473.73</v>
      </c>
      <c r="CB293" s="4">
        <v>0.2</v>
      </c>
      <c r="CC293" s="4">
        <v>0.22</v>
      </c>
      <c r="CD293" s="4">
        <v>0.28000000000000003</v>
      </c>
      <c r="CE293" s="4">
        <v>0.32</v>
      </c>
      <c r="CF293" s="4">
        <v>0.31</v>
      </c>
      <c r="CG293" s="4">
        <v>0.28000000000000003</v>
      </c>
      <c r="CH293" s="4">
        <v>0.18</v>
      </c>
      <c r="CI293" s="4"/>
      <c r="CJ293" s="4"/>
      <c r="CK293" s="4"/>
      <c r="CL293" s="4"/>
      <c r="CM293" s="4"/>
      <c r="CN293" s="1" t="s">
        <v>141</v>
      </c>
      <c r="CO293" s="1"/>
      <c r="CP293" s="1"/>
      <c r="DJ293" s="1"/>
      <c r="DK293" s="1"/>
      <c r="DL293" s="1"/>
      <c r="DM293" s="1"/>
      <c r="DN293" s="1"/>
      <c r="DO293" s="1"/>
      <c r="DP293" s="1"/>
      <c r="DQ293" s="1"/>
    </row>
    <row r="294" spans="1:121" x14ac:dyDescent="0.25">
      <c r="A294" s="1"/>
      <c r="B294" s="1" t="s">
        <v>216</v>
      </c>
      <c r="C294" s="3">
        <v>43092</v>
      </c>
      <c r="D294" s="1"/>
      <c r="E294" s="4"/>
      <c r="F294" s="4">
        <v>50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>
        <v>472.22</v>
      </c>
      <c r="CB294" s="4">
        <v>0.2</v>
      </c>
      <c r="CC294" s="4">
        <v>0.22</v>
      </c>
      <c r="CD294" s="4">
        <v>0.28000000000000003</v>
      </c>
      <c r="CE294" s="4">
        <v>0.32</v>
      </c>
      <c r="CF294" s="4">
        <v>0.31</v>
      </c>
      <c r="CG294" s="4">
        <v>0.28000000000000003</v>
      </c>
      <c r="CH294" s="4">
        <v>0.18</v>
      </c>
      <c r="CI294" s="4"/>
      <c r="CJ294" s="4"/>
      <c r="CK294" s="4"/>
      <c r="CL294" s="4"/>
      <c r="CM294" s="4"/>
      <c r="CN294" s="1" t="s">
        <v>141</v>
      </c>
      <c r="CO294" s="1"/>
      <c r="CP294" s="1"/>
      <c r="DJ294" s="1"/>
      <c r="DK294" s="1"/>
      <c r="DL294" s="1"/>
      <c r="DM294" s="1"/>
      <c r="DN294" s="1"/>
      <c r="DO294" s="1"/>
      <c r="DP294" s="1"/>
      <c r="DQ294" s="1"/>
    </row>
    <row r="295" spans="1:121" x14ac:dyDescent="0.25">
      <c r="A295" s="1"/>
      <c r="B295" s="1" t="s">
        <v>216</v>
      </c>
      <c r="C295" s="3">
        <v>43093</v>
      </c>
      <c r="D295" s="1"/>
      <c r="E295" s="4"/>
      <c r="F295" s="4">
        <v>50</v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>
        <v>470.4</v>
      </c>
      <c r="CB295" s="4">
        <v>0.2</v>
      </c>
      <c r="CC295" s="4">
        <v>0.22</v>
      </c>
      <c r="CD295" s="4">
        <v>0.28000000000000003</v>
      </c>
      <c r="CE295" s="4">
        <v>0.32</v>
      </c>
      <c r="CF295" s="4">
        <v>0.31</v>
      </c>
      <c r="CG295" s="4">
        <v>0.28000000000000003</v>
      </c>
      <c r="CH295" s="4">
        <v>0.18</v>
      </c>
      <c r="CI295" s="4"/>
      <c r="CJ295" s="4"/>
      <c r="CK295" s="4"/>
      <c r="CL295" s="4"/>
      <c r="CM295" s="4"/>
      <c r="CN295" s="1" t="s">
        <v>141</v>
      </c>
      <c r="CO295" s="1"/>
      <c r="CP295" s="1"/>
      <c r="DJ295" s="1"/>
      <c r="DK295" s="1"/>
      <c r="DL295" s="1"/>
      <c r="DM295" s="1"/>
      <c r="DN295" s="1"/>
      <c r="DO295" s="1"/>
      <c r="DP295" s="1"/>
      <c r="DQ295" s="1"/>
    </row>
    <row r="296" spans="1:121" x14ac:dyDescent="0.25">
      <c r="A296" s="1"/>
      <c r="B296" s="1" t="s">
        <v>216</v>
      </c>
      <c r="C296" s="3">
        <v>43094</v>
      </c>
      <c r="D296" s="1"/>
      <c r="E296" s="4"/>
      <c r="F296" s="4">
        <v>50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>
        <v>468.68</v>
      </c>
      <c r="CB296" s="4">
        <v>0.2</v>
      </c>
      <c r="CC296" s="4">
        <v>0.22</v>
      </c>
      <c r="CD296" s="4">
        <v>0.28000000000000003</v>
      </c>
      <c r="CE296" s="4">
        <v>0.31</v>
      </c>
      <c r="CF296" s="4">
        <v>0.3</v>
      </c>
      <c r="CG296" s="4">
        <v>0.28000000000000003</v>
      </c>
      <c r="CH296" s="4">
        <v>0.18</v>
      </c>
      <c r="CI296" s="4"/>
      <c r="CJ296" s="4"/>
      <c r="CK296" s="4"/>
      <c r="CL296" s="4"/>
      <c r="CM296" s="4"/>
      <c r="CN296" s="1" t="s">
        <v>141</v>
      </c>
      <c r="CO296" s="1"/>
      <c r="CP296" s="1"/>
      <c r="DJ296" s="1"/>
      <c r="DK296" s="1"/>
      <c r="DL296" s="1"/>
      <c r="DM296" s="1"/>
      <c r="DN296" s="1"/>
      <c r="DO296" s="1"/>
      <c r="DP296" s="1"/>
      <c r="DQ296" s="1"/>
    </row>
    <row r="297" spans="1:121" x14ac:dyDescent="0.25">
      <c r="A297" s="1"/>
      <c r="B297" s="1" t="s">
        <v>216</v>
      </c>
      <c r="C297" s="3">
        <v>43095</v>
      </c>
      <c r="D297" s="1"/>
      <c r="E297" s="4"/>
      <c r="F297" s="4">
        <v>50</v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>
        <v>469.53</v>
      </c>
      <c r="CB297" s="4">
        <v>0.21</v>
      </c>
      <c r="CC297" s="4">
        <v>0.22</v>
      </c>
      <c r="CD297" s="4">
        <v>0.28000000000000003</v>
      </c>
      <c r="CE297" s="4">
        <v>0.31</v>
      </c>
      <c r="CF297" s="4">
        <v>0.3</v>
      </c>
      <c r="CG297" s="4">
        <v>0.28000000000000003</v>
      </c>
      <c r="CH297" s="4">
        <v>0.18</v>
      </c>
      <c r="CI297" s="4"/>
      <c r="CJ297" s="4"/>
      <c r="CK297" s="4"/>
      <c r="CL297" s="4"/>
      <c r="CM297" s="4"/>
      <c r="CN297" s="1" t="s">
        <v>141</v>
      </c>
      <c r="CO297" s="1"/>
      <c r="CP297" s="1"/>
      <c r="DJ297" s="1"/>
      <c r="DK297" s="1"/>
      <c r="DL297" s="1"/>
      <c r="DM297" s="1"/>
      <c r="DN297" s="1"/>
      <c r="DO297" s="1"/>
      <c r="DP297" s="1"/>
      <c r="DQ297" s="1"/>
    </row>
    <row r="298" spans="1:121" x14ac:dyDescent="0.25">
      <c r="A298" s="1"/>
      <c r="B298" s="1" t="s">
        <v>216</v>
      </c>
      <c r="C298" s="3">
        <v>43096</v>
      </c>
      <c r="D298" s="1"/>
      <c r="E298" s="4"/>
      <c r="F298" s="4">
        <v>50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>
        <v>476.23</v>
      </c>
      <c r="CB298" s="4">
        <v>0.25</v>
      </c>
      <c r="CC298" s="4">
        <v>0.22</v>
      </c>
      <c r="CD298" s="4">
        <v>0.28000000000000003</v>
      </c>
      <c r="CE298" s="4">
        <v>0.31</v>
      </c>
      <c r="CF298" s="4">
        <v>0.3</v>
      </c>
      <c r="CG298" s="4">
        <v>0.28000000000000003</v>
      </c>
      <c r="CH298" s="4">
        <v>0.18</v>
      </c>
      <c r="CI298" s="4"/>
      <c r="CJ298" s="4"/>
      <c r="CK298" s="4"/>
      <c r="CL298" s="4"/>
      <c r="CM298" s="4"/>
      <c r="CN298" s="1" t="s">
        <v>141</v>
      </c>
      <c r="CO298" s="1"/>
      <c r="CP298" s="1"/>
      <c r="DJ298" s="1"/>
      <c r="DK298" s="1"/>
      <c r="DL298" s="1"/>
      <c r="DM298" s="1"/>
      <c r="DN298" s="1"/>
      <c r="DO298" s="1"/>
      <c r="DP298" s="1"/>
      <c r="DQ298" s="1"/>
    </row>
    <row r="299" spans="1:121" x14ac:dyDescent="0.25">
      <c r="A299" s="1"/>
      <c r="B299" s="1" t="s">
        <v>216</v>
      </c>
      <c r="C299" s="3">
        <v>43097</v>
      </c>
      <c r="D299" s="1"/>
      <c r="E299" s="4"/>
      <c r="F299" s="4">
        <v>50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>
        <v>0.06</v>
      </c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>
        <v>476</v>
      </c>
      <c r="CB299" s="4">
        <v>0.25</v>
      </c>
      <c r="CC299" s="4">
        <v>0.23</v>
      </c>
      <c r="CD299" s="4">
        <v>0.28000000000000003</v>
      </c>
      <c r="CE299" s="4">
        <v>0.31</v>
      </c>
      <c r="CF299" s="4">
        <v>0.3</v>
      </c>
      <c r="CG299" s="4">
        <v>0.28000000000000003</v>
      </c>
      <c r="CH299" s="4">
        <v>0.18</v>
      </c>
      <c r="CI299" s="4"/>
      <c r="CJ299" s="4"/>
      <c r="CK299" s="4"/>
      <c r="CL299" s="4"/>
      <c r="CM299" s="4"/>
      <c r="CN299" s="1" t="s">
        <v>141</v>
      </c>
      <c r="CO299" s="1"/>
      <c r="CP299" s="1"/>
      <c r="DJ299" s="1"/>
      <c r="DK299" s="1"/>
      <c r="DL299" s="1"/>
      <c r="DM299" s="1"/>
      <c r="DN299" s="1"/>
      <c r="DO299" s="1"/>
      <c r="DP299" s="1"/>
      <c r="DQ299" s="1"/>
    </row>
    <row r="300" spans="1:121" x14ac:dyDescent="0.25">
      <c r="A300" s="1"/>
      <c r="B300" s="1" t="s">
        <v>216</v>
      </c>
      <c r="C300" s="3">
        <v>43098</v>
      </c>
      <c r="D300" s="1"/>
      <c r="E300" s="4"/>
      <c r="F300" s="4">
        <v>50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>
        <v>475.43</v>
      </c>
      <c r="CB300" s="4">
        <v>0.25</v>
      </c>
      <c r="CC300" s="4">
        <v>0.23</v>
      </c>
      <c r="CD300" s="4">
        <v>0.28000000000000003</v>
      </c>
      <c r="CE300" s="4">
        <v>0.31</v>
      </c>
      <c r="CF300" s="4">
        <v>0.3</v>
      </c>
      <c r="CG300" s="4">
        <v>0.28000000000000003</v>
      </c>
      <c r="CH300" s="4">
        <v>0.18</v>
      </c>
      <c r="CI300" s="4"/>
      <c r="CJ300" s="4"/>
      <c r="CK300" s="4"/>
      <c r="CL300" s="4"/>
      <c r="CM300" s="4"/>
      <c r="CN300" s="1" t="s">
        <v>141</v>
      </c>
      <c r="CO300" s="1"/>
      <c r="CP300" s="1"/>
      <c r="DJ300" s="1"/>
      <c r="DK300" s="1"/>
      <c r="DL300" s="1"/>
      <c r="DM300" s="1"/>
      <c r="DN300" s="1"/>
      <c r="DO300" s="1"/>
      <c r="DP300" s="1"/>
      <c r="DQ300" s="1"/>
    </row>
    <row r="301" spans="1:121" x14ac:dyDescent="0.25">
      <c r="A301" s="1"/>
      <c r="B301" s="1" t="s">
        <v>216</v>
      </c>
      <c r="C301" s="3">
        <v>43099</v>
      </c>
      <c r="D301" s="1"/>
      <c r="E301" s="4"/>
      <c r="F301" s="4">
        <v>50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>
        <v>474.69</v>
      </c>
      <c r="CB301" s="4">
        <v>0.24</v>
      </c>
      <c r="CC301" s="4">
        <v>0.23</v>
      </c>
      <c r="CD301" s="4">
        <v>0.28000000000000003</v>
      </c>
      <c r="CE301" s="4">
        <v>0.31</v>
      </c>
      <c r="CF301" s="4">
        <v>0.3</v>
      </c>
      <c r="CG301" s="4">
        <v>0.28000000000000003</v>
      </c>
      <c r="CH301" s="4">
        <v>0.17</v>
      </c>
      <c r="CI301" s="4"/>
      <c r="CJ301" s="4"/>
      <c r="CK301" s="4"/>
      <c r="CL301" s="4"/>
      <c r="CM301" s="4"/>
      <c r="CN301" s="1" t="s">
        <v>141</v>
      </c>
      <c r="CO301" s="1"/>
      <c r="CP301" s="1"/>
      <c r="DJ301" s="1"/>
      <c r="DK301" s="1"/>
      <c r="DL301" s="1"/>
      <c r="DM301" s="1"/>
      <c r="DN301" s="1"/>
      <c r="DO301" s="1"/>
      <c r="DP301" s="1"/>
      <c r="DQ301" s="1"/>
    </row>
    <row r="302" spans="1:121" x14ac:dyDescent="0.25">
      <c r="A302" s="1"/>
      <c r="B302" s="1" t="s">
        <v>216</v>
      </c>
      <c r="C302" s="3">
        <v>43100</v>
      </c>
      <c r="D302" s="1"/>
      <c r="E302" s="4"/>
      <c r="F302" s="4">
        <v>50</v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>
        <v>473.96</v>
      </c>
      <c r="CB302" s="4">
        <v>0.24</v>
      </c>
      <c r="CC302" s="4">
        <v>0.23</v>
      </c>
      <c r="CD302" s="4">
        <v>0.28000000000000003</v>
      </c>
      <c r="CE302" s="4">
        <v>0.31</v>
      </c>
      <c r="CF302" s="4">
        <v>0.3</v>
      </c>
      <c r="CG302" s="4">
        <v>0.28000000000000003</v>
      </c>
      <c r="CH302" s="4">
        <v>0.17</v>
      </c>
      <c r="CI302" s="4"/>
      <c r="CJ302" s="4"/>
      <c r="CK302" s="4"/>
      <c r="CL302" s="4"/>
      <c r="CM302" s="4"/>
      <c r="CN302" s="1" t="s">
        <v>141</v>
      </c>
      <c r="CO302" s="1"/>
      <c r="CP302" s="1"/>
      <c r="DJ302" s="1"/>
      <c r="DK302" s="1"/>
      <c r="DL302" s="1"/>
      <c r="DM302" s="1"/>
      <c r="DN302" s="1"/>
      <c r="DO302" s="1"/>
      <c r="DP302" s="1"/>
      <c r="DQ302" s="1"/>
    </row>
    <row r="303" spans="1:121" x14ac:dyDescent="0.25">
      <c r="A303" s="1"/>
      <c r="B303" s="1" t="s">
        <v>216</v>
      </c>
      <c r="C303" s="3">
        <v>43101</v>
      </c>
      <c r="D303" s="1"/>
      <c r="E303" s="4"/>
      <c r="F303" s="4">
        <v>50</v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>
        <v>473.3</v>
      </c>
      <c r="CB303" s="4">
        <v>0.24</v>
      </c>
      <c r="CC303" s="4">
        <v>0.24</v>
      </c>
      <c r="CD303" s="4">
        <v>0.28000000000000003</v>
      </c>
      <c r="CE303" s="4">
        <v>0.31</v>
      </c>
      <c r="CF303" s="4">
        <v>0.3</v>
      </c>
      <c r="CG303" s="4">
        <v>0.28000000000000003</v>
      </c>
      <c r="CH303" s="4">
        <v>0.17</v>
      </c>
      <c r="CI303" s="4"/>
      <c r="CJ303" s="4"/>
      <c r="CK303" s="4"/>
      <c r="CL303" s="4"/>
      <c r="CM303" s="4"/>
      <c r="CN303" s="1" t="s">
        <v>141</v>
      </c>
      <c r="CO303" s="1"/>
      <c r="CP303" s="1"/>
      <c r="DJ303" s="1"/>
      <c r="DK303" s="1"/>
      <c r="DL303" s="1"/>
      <c r="DM303" s="1"/>
      <c r="DN303" s="1"/>
      <c r="DO303" s="1"/>
      <c r="DP303" s="1"/>
      <c r="DQ303" s="1"/>
    </row>
    <row r="304" spans="1:121" x14ac:dyDescent="0.25">
      <c r="A304" s="1"/>
      <c r="B304" s="1" t="s">
        <v>216</v>
      </c>
      <c r="C304" s="3">
        <v>43102</v>
      </c>
      <c r="D304" s="1"/>
      <c r="E304" s="4"/>
      <c r="F304" s="4">
        <v>50</v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>
        <v>472.8</v>
      </c>
      <c r="CB304" s="4">
        <v>0.24</v>
      </c>
      <c r="CC304" s="4">
        <v>0.24</v>
      </c>
      <c r="CD304" s="4">
        <v>0.28000000000000003</v>
      </c>
      <c r="CE304" s="4">
        <v>0.31</v>
      </c>
      <c r="CF304" s="4">
        <v>0.3</v>
      </c>
      <c r="CG304" s="4">
        <v>0.28000000000000003</v>
      </c>
      <c r="CH304" s="4">
        <v>0.17</v>
      </c>
      <c r="CI304" s="4"/>
      <c r="CJ304" s="4"/>
      <c r="CK304" s="4"/>
      <c r="CL304" s="4"/>
      <c r="CM304" s="4"/>
      <c r="CN304" s="1" t="s">
        <v>141</v>
      </c>
      <c r="CO304" s="1"/>
      <c r="CP304" s="1"/>
      <c r="DJ304" s="1"/>
      <c r="DK304" s="1"/>
      <c r="DL304" s="1"/>
      <c r="DM304" s="1"/>
      <c r="DN304" s="1"/>
      <c r="DO304" s="1"/>
      <c r="DP304" s="1"/>
      <c r="DQ304" s="1"/>
    </row>
    <row r="305" spans="1:121" x14ac:dyDescent="0.25">
      <c r="A305" s="1"/>
      <c r="B305" s="1" t="s">
        <v>216</v>
      </c>
      <c r="C305" s="3">
        <v>43103</v>
      </c>
      <c r="D305" s="1"/>
      <c r="E305" s="4"/>
      <c r="F305" s="4">
        <v>50</v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>
        <v>472.3</v>
      </c>
      <c r="CB305" s="4">
        <v>0.23</v>
      </c>
      <c r="CC305" s="4">
        <v>0.24</v>
      </c>
      <c r="CD305" s="4">
        <v>0.28000000000000003</v>
      </c>
      <c r="CE305" s="4">
        <v>0.31</v>
      </c>
      <c r="CF305" s="4">
        <v>0.3</v>
      </c>
      <c r="CG305" s="4">
        <v>0.28000000000000003</v>
      </c>
      <c r="CH305" s="4">
        <v>0.17</v>
      </c>
      <c r="CI305" s="4"/>
      <c r="CJ305" s="4"/>
      <c r="CK305" s="4"/>
      <c r="CL305" s="4"/>
      <c r="CM305" s="4"/>
      <c r="CN305" s="1" t="s">
        <v>141</v>
      </c>
      <c r="CO305" s="1"/>
      <c r="CP305" s="1"/>
      <c r="DJ305" s="1"/>
      <c r="DK305" s="1"/>
      <c r="DL305" s="1"/>
      <c r="DM305" s="1"/>
      <c r="DN305" s="1"/>
      <c r="DO305" s="1"/>
      <c r="DP305" s="1"/>
      <c r="DQ305" s="1"/>
    </row>
    <row r="306" spans="1:121" x14ac:dyDescent="0.25">
      <c r="A306" s="1"/>
      <c r="B306" s="1" t="s">
        <v>216</v>
      </c>
      <c r="C306" s="3">
        <v>43104</v>
      </c>
      <c r="D306" s="1"/>
      <c r="E306" s="4"/>
      <c r="F306" s="4">
        <v>50</v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L306" s="4"/>
      <c r="AM306" s="4"/>
      <c r="AN306" s="4"/>
      <c r="AO306" s="4"/>
      <c r="AP306" s="4"/>
      <c r="AQ306" s="4"/>
      <c r="AR306" s="4"/>
      <c r="AS306" s="4"/>
      <c r="AT306" s="4">
        <v>0</v>
      </c>
      <c r="AU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V306" s="4"/>
      <c r="BX306" s="4"/>
      <c r="BY306" s="4"/>
      <c r="BZ306" s="4"/>
      <c r="CA306" s="4">
        <v>471.66</v>
      </c>
      <c r="CB306" s="4">
        <v>0.23</v>
      </c>
      <c r="CC306" s="4">
        <v>0.24</v>
      </c>
      <c r="CD306" s="4">
        <v>0.28000000000000003</v>
      </c>
      <c r="CE306" s="4">
        <v>0.31</v>
      </c>
      <c r="CF306" s="4">
        <v>0.3</v>
      </c>
      <c r="CG306" s="4">
        <v>0.28000000000000003</v>
      </c>
      <c r="CH306" s="4">
        <v>0.17</v>
      </c>
      <c r="CI306" s="4"/>
      <c r="CJ306" s="4"/>
      <c r="CK306" s="4"/>
      <c r="CL306" s="4"/>
      <c r="CM306" s="4"/>
      <c r="CN306" s="1" t="s">
        <v>141</v>
      </c>
      <c r="CO306" s="1"/>
      <c r="CP306" s="1"/>
      <c r="DJ306" s="1"/>
      <c r="DK306" s="1"/>
      <c r="DL306" s="1"/>
      <c r="DM306" s="1"/>
      <c r="DN306" s="1"/>
      <c r="DO306" s="1"/>
      <c r="DP306" s="1"/>
      <c r="DQ306" s="1"/>
    </row>
    <row r="307" spans="1:121" x14ac:dyDescent="0.25">
      <c r="A307" s="1"/>
      <c r="B307" s="1" t="s">
        <v>216</v>
      </c>
      <c r="C307" s="3">
        <v>43105</v>
      </c>
      <c r="D307" s="1"/>
      <c r="E307" s="4"/>
      <c r="F307" s="4">
        <v>50</v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>
        <v>515.25</v>
      </c>
      <c r="CB307" s="4">
        <v>0.35</v>
      </c>
      <c r="CC307" s="4">
        <v>0.33</v>
      </c>
      <c r="CD307" s="4">
        <v>0.32</v>
      </c>
      <c r="CE307" s="4">
        <v>0.31</v>
      </c>
      <c r="CF307" s="4">
        <v>0.3</v>
      </c>
      <c r="CG307" s="4">
        <v>0.28000000000000003</v>
      </c>
      <c r="CH307" s="4">
        <v>0.17</v>
      </c>
      <c r="CI307" s="4"/>
      <c r="CJ307" s="4"/>
      <c r="CK307" s="4"/>
      <c r="CL307" s="4"/>
      <c r="CM307" s="4"/>
      <c r="CN307" s="1" t="s">
        <v>141</v>
      </c>
      <c r="CO307" s="1"/>
      <c r="CP307" s="1"/>
      <c r="DJ307" s="1"/>
      <c r="DK307" s="1"/>
      <c r="DL307" s="1"/>
      <c r="DM307" s="1"/>
      <c r="DN307" s="1"/>
      <c r="DO307" s="1"/>
      <c r="DP307" s="1"/>
      <c r="DQ307" s="1"/>
    </row>
    <row r="308" spans="1:121" x14ac:dyDescent="0.25">
      <c r="A308" s="1"/>
      <c r="B308" s="1" t="s">
        <v>216</v>
      </c>
      <c r="C308" s="3">
        <v>43106</v>
      </c>
      <c r="D308" s="1"/>
      <c r="E308" s="4"/>
      <c r="F308" s="4">
        <v>50</v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>
        <v>516.30999999999995</v>
      </c>
      <c r="CB308" s="4">
        <v>0.33</v>
      </c>
      <c r="CC308" s="4">
        <v>0.33</v>
      </c>
      <c r="CD308" s="4">
        <v>0.34</v>
      </c>
      <c r="CE308" s="4">
        <v>0.31</v>
      </c>
      <c r="CF308" s="4">
        <v>0.28999999999999998</v>
      </c>
      <c r="CG308" s="4">
        <v>0.28000000000000003</v>
      </c>
      <c r="CH308" s="4">
        <v>0.17</v>
      </c>
      <c r="CI308" s="4"/>
      <c r="CJ308" s="4"/>
      <c r="CK308" s="4"/>
      <c r="CL308" s="4"/>
      <c r="CM308" s="4"/>
      <c r="CN308" s="1" t="s">
        <v>141</v>
      </c>
      <c r="CO308" s="1"/>
      <c r="CP308" s="1"/>
      <c r="DJ308" s="1"/>
      <c r="DK308" s="1"/>
      <c r="DL308" s="1"/>
      <c r="DM308" s="1"/>
      <c r="DN308" s="1"/>
      <c r="DO308" s="1"/>
      <c r="DP308" s="1"/>
      <c r="DQ308" s="1"/>
    </row>
    <row r="309" spans="1:121" x14ac:dyDescent="0.25">
      <c r="A309" s="1"/>
      <c r="B309" s="1" t="s">
        <v>216</v>
      </c>
      <c r="C309" s="3">
        <v>43107</v>
      </c>
      <c r="D309" s="1"/>
      <c r="E309" s="4"/>
      <c r="F309" s="4">
        <v>50</v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>
        <v>514.11</v>
      </c>
      <c r="CB309" s="4">
        <v>0.32</v>
      </c>
      <c r="CC309" s="4">
        <v>0.32</v>
      </c>
      <c r="CD309" s="4">
        <v>0.34</v>
      </c>
      <c r="CE309" s="4">
        <v>0.31</v>
      </c>
      <c r="CF309" s="4">
        <v>0.28999999999999998</v>
      </c>
      <c r="CG309" s="4">
        <v>0.28000000000000003</v>
      </c>
      <c r="CH309" s="4">
        <v>0.17</v>
      </c>
      <c r="CI309" s="4"/>
      <c r="CJ309" s="4"/>
      <c r="CK309" s="4"/>
      <c r="CL309" s="4"/>
      <c r="CM309" s="4"/>
      <c r="CN309" s="1" t="s">
        <v>141</v>
      </c>
      <c r="CO309" s="1"/>
      <c r="CP309" s="1"/>
      <c r="DJ309" s="1"/>
      <c r="DK309" s="1"/>
      <c r="DL309" s="1"/>
      <c r="DM309" s="1"/>
      <c r="DN309" s="1"/>
      <c r="DO309" s="1"/>
      <c r="DP309" s="1"/>
      <c r="DQ309" s="1"/>
    </row>
    <row r="310" spans="1:121" x14ac:dyDescent="0.25">
      <c r="A310" s="1"/>
      <c r="B310" s="1" t="s">
        <v>216</v>
      </c>
      <c r="C310" s="3">
        <v>43108</v>
      </c>
      <c r="D310" s="1"/>
      <c r="E310" s="4"/>
      <c r="F310" s="4">
        <v>50</v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>
        <v>0</v>
      </c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>
        <v>512.07000000000005</v>
      </c>
      <c r="CB310" s="4">
        <v>0.31</v>
      </c>
      <c r="CC310" s="4">
        <v>0.32</v>
      </c>
      <c r="CD310" s="4">
        <v>0.34</v>
      </c>
      <c r="CE310" s="4">
        <v>0.31</v>
      </c>
      <c r="CF310" s="4">
        <v>0.28999999999999998</v>
      </c>
      <c r="CG310" s="4">
        <v>0.28000000000000003</v>
      </c>
      <c r="CH310" s="4">
        <v>0.17</v>
      </c>
      <c r="CI310" s="4"/>
      <c r="CJ310" s="4"/>
      <c r="CK310" s="4"/>
      <c r="CL310" s="4"/>
      <c r="CM310" s="4"/>
      <c r="CN310" s="1" t="s">
        <v>141</v>
      </c>
      <c r="CO310" s="1"/>
      <c r="CP310" s="1"/>
      <c r="DJ310" s="1"/>
      <c r="DK310" s="1"/>
      <c r="DL310" s="1"/>
      <c r="DM310" s="1"/>
      <c r="DN310" s="1"/>
      <c r="DO310" s="1"/>
      <c r="DP310" s="1"/>
      <c r="DQ310" s="1"/>
    </row>
    <row r="311" spans="1:121" x14ac:dyDescent="0.25">
      <c r="A311" s="1"/>
      <c r="B311" s="1" t="s">
        <v>216</v>
      </c>
      <c r="C311" s="3">
        <v>43109</v>
      </c>
      <c r="D311" s="1"/>
      <c r="E311" s="4"/>
      <c r="F311" s="4">
        <v>50</v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>
        <v>1687.49</v>
      </c>
      <c r="AK311" s="4"/>
      <c r="AL311" s="4"/>
      <c r="AM311" s="4"/>
      <c r="AN311" s="4"/>
      <c r="AO311" s="4">
        <v>919.57</v>
      </c>
      <c r="AP311" s="4"/>
      <c r="AQ311" s="4"/>
      <c r="AR311">
        <v>1.8952500000000001E-2</v>
      </c>
      <c r="AS311" s="4">
        <v>808.05</v>
      </c>
      <c r="AT311" s="4"/>
      <c r="AU311" s="4"/>
      <c r="AV311">
        <v>0.45879999999999999</v>
      </c>
      <c r="AW311" s="4">
        <v>138.52000000000001</v>
      </c>
      <c r="AX311" s="4"/>
      <c r="AY311" s="4"/>
      <c r="AZ311" s="4"/>
      <c r="BA311" s="4"/>
      <c r="BB311" s="4"/>
      <c r="BC311" s="4">
        <v>0</v>
      </c>
      <c r="BD311" s="4">
        <v>0</v>
      </c>
      <c r="BE311" s="4">
        <v>0</v>
      </c>
      <c r="BF311" s="4">
        <v>0</v>
      </c>
      <c r="BG311" s="4"/>
      <c r="BH311" s="4"/>
      <c r="BI311" s="4"/>
      <c r="BJ311">
        <v>6.3924999999999997E-3</v>
      </c>
      <c r="BK311" s="4">
        <v>111.52</v>
      </c>
      <c r="BL311" s="4"/>
      <c r="BM311" s="4" t="s">
        <v>89</v>
      </c>
      <c r="BN311" s="4"/>
      <c r="BO311" s="4"/>
      <c r="BP311" s="4"/>
      <c r="BQ311" s="4"/>
      <c r="BR311" s="4"/>
      <c r="BS311" s="4"/>
      <c r="BT311" s="4"/>
      <c r="BU311">
        <v>1.4825000000000001E-3</v>
      </c>
      <c r="BV311" s="4">
        <v>629.39</v>
      </c>
      <c r="BW311">
        <v>0.93125079094677599</v>
      </c>
      <c r="BX311" s="4"/>
      <c r="BY311" s="4"/>
      <c r="BZ311" s="4"/>
      <c r="CA311" s="4">
        <v>510.34</v>
      </c>
      <c r="CB311" s="4">
        <v>0.31</v>
      </c>
      <c r="CC311" s="4">
        <v>0.32</v>
      </c>
      <c r="CD311" s="4">
        <v>0.34</v>
      </c>
      <c r="CE311" s="4">
        <v>0.31</v>
      </c>
      <c r="CF311" s="4">
        <v>0.28999999999999998</v>
      </c>
      <c r="CG311" s="4">
        <v>0.28000000000000003</v>
      </c>
      <c r="CH311" s="4">
        <v>0.17</v>
      </c>
      <c r="CI311" s="4"/>
      <c r="CJ311" s="4"/>
      <c r="CK311" s="4"/>
      <c r="CL311" s="4"/>
      <c r="CM311" s="4"/>
      <c r="CN311" s="1" t="s">
        <v>141</v>
      </c>
      <c r="CO311" s="1"/>
      <c r="CP311" s="1"/>
      <c r="DJ311" s="1"/>
      <c r="DK311" s="1"/>
      <c r="DL311" s="1"/>
      <c r="DM311" s="1"/>
      <c r="DN311" s="1"/>
      <c r="DO311" s="1"/>
      <c r="DP311" s="1"/>
      <c r="DQ311" s="1"/>
    </row>
    <row r="312" spans="1:121" x14ac:dyDescent="0.25">
      <c r="A312" s="1"/>
      <c r="B312" s="1" t="s">
        <v>216</v>
      </c>
      <c r="C312" s="3">
        <v>43110</v>
      </c>
      <c r="D312" s="1"/>
      <c r="E312" s="4"/>
      <c r="F312" s="4">
        <v>50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>
        <v>521.34</v>
      </c>
      <c r="CB312" s="4">
        <v>0.34</v>
      </c>
      <c r="CC312" s="4">
        <v>0.34</v>
      </c>
      <c r="CD312" s="4">
        <v>0.35</v>
      </c>
      <c r="CE312" s="4">
        <v>0.31</v>
      </c>
      <c r="CF312" s="4">
        <v>0.28999999999999998</v>
      </c>
      <c r="CG312" s="4">
        <v>0.27</v>
      </c>
      <c r="CH312" s="4">
        <v>0.17</v>
      </c>
      <c r="CI312" s="4"/>
      <c r="CJ312" s="4"/>
      <c r="CK312" s="4"/>
      <c r="CL312" s="4"/>
      <c r="CM312" s="4"/>
      <c r="CN312" s="1" t="s">
        <v>141</v>
      </c>
      <c r="CO312" s="1"/>
      <c r="CP312" s="1"/>
      <c r="DJ312" s="1"/>
      <c r="DK312" s="1"/>
      <c r="DL312" s="1"/>
      <c r="DM312" s="1"/>
      <c r="DN312" s="1"/>
      <c r="DO312" s="1"/>
      <c r="DP312" s="1"/>
      <c r="DQ312" s="1"/>
    </row>
    <row r="313" spans="1:121" x14ac:dyDescent="0.25">
      <c r="A313" s="1"/>
      <c r="B313" s="1" t="s">
        <v>216</v>
      </c>
      <c r="C313" s="3">
        <v>43111</v>
      </c>
      <c r="D313" s="1"/>
      <c r="E313" s="4"/>
      <c r="F313" s="4">
        <v>50</v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>
        <v>545.49</v>
      </c>
      <c r="CB313" s="4">
        <v>0.36</v>
      </c>
      <c r="CC313" s="4">
        <v>0.36</v>
      </c>
      <c r="CD313" s="4">
        <v>0.39</v>
      </c>
      <c r="CE313" s="4">
        <v>0.33</v>
      </c>
      <c r="CF313" s="4">
        <v>0.28999999999999998</v>
      </c>
      <c r="CG313" s="4">
        <v>0.27</v>
      </c>
      <c r="CH313" s="4">
        <v>0.17</v>
      </c>
      <c r="CI313" s="4"/>
      <c r="CJ313" s="4"/>
      <c r="CK313" s="4"/>
      <c r="CL313" s="4"/>
      <c r="CM313" s="4"/>
      <c r="CN313" s="1" t="s">
        <v>141</v>
      </c>
      <c r="CO313" s="1"/>
      <c r="CP313" s="1"/>
      <c r="DJ313" s="1"/>
      <c r="DK313" s="1"/>
      <c r="DL313" s="1"/>
      <c r="DM313" s="1"/>
      <c r="DN313" s="1"/>
      <c r="DO313" s="1"/>
      <c r="DP313" s="1"/>
      <c r="DQ313" s="1"/>
    </row>
    <row r="314" spans="1:121" x14ac:dyDescent="0.25">
      <c r="A314" s="1"/>
      <c r="B314" s="1" t="s">
        <v>216</v>
      </c>
      <c r="C314" s="3">
        <v>43112</v>
      </c>
      <c r="D314" s="1"/>
      <c r="E314" s="4"/>
      <c r="F314" s="4">
        <v>50</v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>
        <v>544.9</v>
      </c>
      <c r="CB314" s="4">
        <v>0.34</v>
      </c>
      <c r="CC314" s="4">
        <v>0.34</v>
      </c>
      <c r="CD314" s="4">
        <v>0.38</v>
      </c>
      <c r="CE314" s="4">
        <v>0.35</v>
      </c>
      <c r="CF314" s="4">
        <v>0.28999999999999998</v>
      </c>
      <c r="CG314" s="4">
        <v>0.27</v>
      </c>
      <c r="CH314" s="4">
        <v>0.17</v>
      </c>
      <c r="CI314" s="4"/>
      <c r="CJ314" s="4"/>
      <c r="CK314" s="4"/>
      <c r="CL314" s="4"/>
      <c r="CM314" s="4"/>
      <c r="CN314" s="1" t="s">
        <v>141</v>
      </c>
      <c r="CO314" s="1"/>
      <c r="CP314" s="1"/>
      <c r="DJ314" s="1"/>
      <c r="DK314" s="1"/>
      <c r="DL314" s="1"/>
      <c r="DM314" s="1"/>
      <c r="DN314" s="1"/>
      <c r="DO314" s="1"/>
      <c r="DP314" s="1"/>
      <c r="DQ314" s="1"/>
    </row>
    <row r="315" spans="1:121" x14ac:dyDescent="0.25">
      <c r="A315" s="1"/>
      <c r="B315" s="1" t="s">
        <v>216</v>
      </c>
      <c r="C315" s="3">
        <v>43113</v>
      </c>
      <c r="D315" s="1"/>
      <c r="E315" s="4"/>
      <c r="F315" s="4">
        <v>50</v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>
        <v>542.37</v>
      </c>
      <c r="CB315" s="4">
        <v>0.33</v>
      </c>
      <c r="CC315" s="4">
        <v>0.34</v>
      </c>
      <c r="CD315" s="4">
        <v>0.38</v>
      </c>
      <c r="CE315" s="4">
        <v>0.35</v>
      </c>
      <c r="CF315" s="4">
        <v>0.3</v>
      </c>
      <c r="CG315" s="4">
        <v>0.27</v>
      </c>
      <c r="CH315" s="4">
        <v>0.17</v>
      </c>
      <c r="CI315" s="4"/>
      <c r="CJ315" s="4"/>
      <c r="CK315" s="4"/>
      <c r="CL315" s="4"/>
      <c r="CM315" s="4"/>
      <c r="CN315" s="1" t="s">
        <v>141</v>
      </c>
      <c r="CO315" s="1"/>
      <c r="CP315" s="1"/>
      <c r="DJ315" s="1"/>
      <c r="DK315" s="1"/>
      <c r="DL315" s="1"/>
      <c r="DM315" s="1"/>
      <c r="DN315" s="1"/>
      <c r="DO315" s="1"/>
      <c r="DP315" s="1"/>
      <c r="DQ315" s="1"/>
    </row>
    <row r="316" spans="1:121" x14ac:dyDescent="0.25">
      <c r="A316" s="1"/>
      <c r="B316" s="1" t="s">
        <v>216</v>
      </c>
      <c r="C316" s="3">
        <v>43114</v>
      </c>
      <c r="D316" s="1"/>
      <c r="E316" s="4"/>
      <c r="F316" s="4">
        <v>50</v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>
        <v>540.4</v>
      </c>
      <c r="CB316" s="4">
        <v>0.33</v>
      </c>
      <c r="CC316" s="4">
        <v>0.33</v>
      </c>
      <c r="CD316" s="4">
        <v>0.38</v>
      </c>
      <c r="CE316" s="4">
        <v>0.35</v>
      </c>
      <c r="CF316" s="4">
        <v>0.3</v>
      </c>
      <c r="CG316" s="4">
        <v>0.27</v>
      </c>
      <c r="CH316" s="4">
        <v>0.17</v>
      </c>
      <c r="CI316" s="4"/>
      <c r="CJ316" s="4"/>
      <c r="CK316" s="4"/>
      <c r="CL316" s="4"/>
      <c r="CM316" s="4"/>
      <c r="CN316" s="1" t="s">
        <v>141</v>
      </c>
      <c r="CO316" s="1"/>
      <c r="CP316" s="1"/>
      <c r="DJ316" s="1"/>
      <c r="DK316" s="1"/>
      <c r="DL316" s="1"/>
      <c r="DM316" s="1"/>
      <c r="DN316" s="1"/>
      <c r="DO316" s="1"/>
      <c r="DP316" s="1"/>
      <c r="DQ316" s="1"/>
    </row>
    <row r="317" spans="1:121" x14ac:dyDescent="0.25">
      <c r="A317" s="1"/>
      <c r="B317" s="1" t="s">
        <v>216</v>
      </c>
      <c r="C317" s="3">
        <v>43115</v>
      </c>
      <c r="D317" s="1"/>
      <c r="E317" s="4"/>
      <c r="F317" s="4">
        <v>50</v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>
        <v>538.61</v>
      </c>
      <c r="CB317" s="4">
        <v>0.32</v>
      </c>
      <c r="CC317" s="4">
        <v>0.33</v>
      </c>
      <c r="CD317" s="4">
        <v>0.37</v>
      </c>
      <c r="CE317" s="4">
        <v>0.36</v>
      </c>
      <c r="CF317" s="4">
        <v>0.3</v>
      </c>
      <c r="CG317" s="4">
        <v>0.27</v>
      </c>
      <c r="CH317" s="4">
        <v>0.17</v>
      </c>
      <c r="CI317" s="4"/>
      <c r="CJ317" s="4"/>
      <c r="CK317" s="4"/>
      <c r="CL317" s="4"/>
      <c r="CM317" s="4"/>
      <c r="CN317" s="1" t="s">
        <v>141</v>
      </c>
      <c r="CO317" s="1"/>
      <c r="CP317" s="1"/>
      <c r="DJ317" s="1"/>
      <c r="DK317" s="1"/>
      <c r="DL317" s="1"/>
      <c r="DM317" s="1"/>
      <c r="DN317" s="1"/>
      <c r="DO317" s="1"/>
      <c r="DP317" s="1"/>
      <c r="DQ317" s="1"/>
    </row>
    <row r="318" spans="1:121" x14ac:dyDescent="0.25">
      <c r="A318" s="1"/>
      <c r="B318" s="1" t="s">
        <v>216</v>
      </c>
      <c r="C318" s="3">
        <v>43116</v>
      </c>
      <c r="D318" s="1"/>
      <c r="E318" s="4"/>
      <c r="F318" s="4">
        <v>50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>
        <v>537.13</v>
      </c>
      <c r="CB318" s="4">
        <v>0.31</v>
      </c>
      <c r="CC318" s="4">
        <v>0.33</v>
      </c>
      <c r="CD318" s="4">
        <v>0.37</v>
      </c>
      <c r="CE318" s="4">
        <v>0.36</v>
      </c>
      <c r="CF318" s="4">
        <v>0.3</v>
      </c>
      <c r="CG318" s="4">
        <v>0.27</v>
      </c>
      <c r="CH318" s="4">
        <v>0.17</v>
      </c>
      <c r="CI318" s="4"/>
      <c r="CJ318" s="4"/>
      <c r="CK318" s="4"/>
      <c r="CL318" s="4"/>
      <c r="CM318" s="4"/>
      <c r="CN318" s="1" t="s">
        <v>141</v>
      </c>
      <c r="CO318" s="1"/>
      <c r="CP318" s="1"/>
      <c r="DJ318" s="1"/>
      <c r="DK318" s="1"/>
      <c r="DL318" s="1"/>
      <c r="DM318" s="1"/>
      <c r="DN318" s="1"/>
      <c r="DO318" s="1"/>
      <c r="DP318" s="1"/>
      <c r="DQ318" s="1"/>
    </row>
    <row r="319" spans="1:121" x14ac:dyDescent="0.25">
      <c r="A319" s="1"/>
      <c r="B319" s="1" t="s">
        <v>216</v>
      </c>
      <c r="C319" s="3">
        <v>43117</v>
      </c>
      <c r="D319" s="1"/>
      <c r="E319" s="4"/>
      <c r="F319" s="4">
        <v>50</v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>
        <v>535.91999999999996</v>
      </c>
      <c r="CB319" s="4">
        <v>0.31</v>
      </c>
      <c r="CC319" s="4">
        <v>0.32</v>
      </c>
      <c r="CD319" s="4">
        <v>0.37</v>
      </c>
      <c r="CE319" s="4">
        <v>0.36</v>
      </c>
      <c r="CF319" s="4">
        <v>0.3</v>
      </c>
      <c r="CG319" s="4">
        <v>0.27</v>
      </c>
      <c r="CH319" s="4">
        <v>0.17</v>
      </c>
      <c r="CI319" s="4"/>
      <c r="CJ319" s="4"/>
      <c r="CK319" s="4"/>
      <c r="CL319" s="4"/>
      <c r="CM319" s="4"/>
      <c r="CN319" s="1" t="s">
        <v>141</v>
      </c>
      <c r="CO319" s="1"/>
      <c r="CP319" s="1"/>
      <c r="DJ319" s="1"/>
      <c r="DK319" s="1"/>
      <c r="DL319" s="1"/>
      <c r="DM319" s="1"/>
      <c r="DN319" s="1"/>
      <c r="DO319" s="1"/>
      <c r="DP319" s="1"/>
      <c r="DQ319" s="1"/>
    </row>
    <row r="320" spans="1:121" x14ac:dyDescent="0.25">
      <c r="A320" s="1"/>
      <c r="B320" s="1" t="s">
        <v>216</v>
      </c>
      <c r="C320" s="3">
        <v>43118</v>
      </c>
      <c r="D320" s="1"/>
      <c r="E320" s="4"/>
      <c r="F320" s="4">
        <v>50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>
        <v>534.73</v>
      </c>
      <c r="CB320" s="4">
        <v>0.31</v>
      </c>
      <c r="CC320" s="4">
        <v>0.32</v>
      </c>
      <c r="CD320" s="4">
        <v>0.37</v>
      </c>
      <c r="CE320" s="4">
        <v>0.36</v>
      </c>
      <c r="CF320" s="4">
        <v>0.31</v>
      </c>
      <c r="CG320" s="4">
        <v>0.27</v>
      </c>
      <c r="CH320" s="4">
        <v>0.17</v>
      </c>
      <c r="CI320" s="4"/>
      <c r="CJ320" s="4"/>
      <c r="CK320" s="4"/>
      <c r="CL320" s="4"/>
      <c r="CM320" s="4"/>
      <c r="CN320" s="1" t="s">
        <v>141</v>
      </c>
      <c r="CO320" s="1"/>
      <c r="CP320" s="1"/>
      <c r="DJ320" s="1"/>
      <c r="DK320" s="1"/>
      <c r="DL320" s="1"/>
      <c r="DM320" s="1"/>
      <c r="DN320" s="1"/>
      <c r="DO320" s="1"/>
      <c r="DP320" s="1"/>
      <c r="DQ320" s="1"/>
    </row>
    <row r="321" spans="1:121" x14ac:dyDescent="0.25">
      <c r="A321" s="1"/>
      <c r="B321" s="1" t="s">
        <v>216</v>
      </c>
      <c r="C321" s="3">
        <v>43119</v>
      </c>
      <c r="D321" s="1"/>
      <c r="E321" s="4"/>
      <c r="F321" s="4">
        <v>50</v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>
        <v>533.42999999999995</v>
      </c>
      <c r="CB321" s="4">
        <v>0.3</v>
      </c>
      <c r="CC321" s="4">
        <v>0.32</v>
      </c>
      <c r="CD321" s="4">
        <v>0.36</v>
      </c>
      <c r="CE321" s="4">
        <v>0.36</v>
      </c>
      <c r="CF321" s="4">
        <v>0.31</v>
      </c>
      <c r="CG321" s="4">
        <v>0.27</v>
      </c>
      <c r="CH321" s="4">
        <v>0.17</v>
      </c>
      <c r="CI321" s="4"/>
      <c r="CJ321" s="4"/>
      <c r="CK321" s="4"/>
      <c r="CL321" s="4"/>
      <c r="CM321" s="4"/>
      <c r="CN321" s="1" t="s">
        <v>141</v>
      </c>
      <c r="CO321" s="1"/>
      <c r="CP321" s="1"/>
      <c r="DJ321" s="1"/>
      <c r="DK321" s="1"/>
      <c r="DL321" s="1"/>
      <c r="DM321" s="1"/>
      <c r="DN321" s="1"/>
      <c r="DO321" s="1"/>
      <c r="DP321" s="1"/>
      <c r="DQ321" s="1"/>
    </row>
    <row r="322" spans="1:121" x14ac:dyDescent="0.25">
      <c r="A322" s="1"/>
      <c r="B322" s="1" t="s">
        <v>216</v>
      </c>
      <c r="C322" s="3">
        <v>43120</v>
      </c>
      <c r="D322" s="1"/>
      <c r="E322" s="4"/>
      <c r="F322" s="4">
        <v>50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>
        <v>532.22</v>
      </c>
      <c r="CB322" s="4">
        <v>0.3</v>
      </c>
      <c r="CC322" s="4">
        <v>0.31</v>
      </c>
      <c r="CD322" s="4">
        <v>0.36</v>
      </c>
      <c r="CE322" s="4">
        <v>0.35</v>
      </c>
      <c r="CF322" s="4">
        <v>0.31</v>
      </c>
      <c r="CG322" s="4">
        <v>0.27</v>
      </c>
      <c r="CH322" s="4">
        <v>0.17</v>
      </c>
      <c r="CI322" s="4"/>
      <c r="CJ322" s="4"/>
      <c r="CK322" s="4"/>
      <c r="CL322" s="4"/>
      <c r="CM322" s="4"/>
      <c r="CN322" s="1" t="s">
        <v>141</v>
      </c>
      <c r="CO322" s="1"/>
      <c r="CP322" s="1"/>
      <c r="DJ322" s="1"/>
      <c r="DK322" s="1"/>
      <c r="DL322" s="1"/>
      <c r="DM322" s="1"/>
      <c r="DN322" s="1"/>
      <c r="DO322" s="1"/>
      <c r="DP322" s="1"/>
      <c r="DQ322" s="1"/>
    </row>
    <row r="323" spans="1:121" x14ac:dyDescent="0.25">
      <c r="A323" s="1"/>
      <c r="B323" s="1" t="s">
        <v>216</v>
      </c>
      <c r="C323" s="3">
        <v>43121</v>
      </c>
      <c r="D323" s="1"/>
      <c r="E323" s="4"/>
      <c r="F323" s="4">
        <v>50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>
        <v>531.09</v>
      </c>
      <c r="CB323" s="4">
        <v>0.28999999999999998</v>
      </c>
      <c r="CC323" s="4">
        <v>0.31</v>
      </c>
      <c r="CD323" s="4">
        <v>0.36</v>
      </c>
      <c r="CE323" s="4">
        <v>0.35</v>
      </c>
      <c r="CF323" s="4">
        <v>0.31</v>
      </c>
      <c r="CG323" s="4">
        <v>0.28000000000000003</v>
      </c>
      <c r="CH323" s="4">
        <v>0.17</v>
      </c>
      <c r="CI323" s="4"/>
      <c r="CJ323" s="4"/>
      <c r="CK323" s="4"/>
      <c r="CL323" s="4"/>
      <c r="CM323" s="4"/>
      <c r="CN323" s="1" t="s">
        <v>141</v>
      </c>
      <c r="CO323" s="1"/>
      <c r="CP323" s="1"/>
      <c r="DJ323" s="1"/>
      <c r="DK323" s="1"/>
      <c r="DL323" s="1"/>
      <c r="DM323" s="1"/>
      <c r="DN323" s="1"/>
      <c r="DO323" s="1"/>
      <c r="DP323" s="1"/>
      <c r="DQ323" s="1"/>
    </row>
    <row r="324" spans="1:121" x14ac:dyDescent="0.25">
      <c r="A324" s="1"/>
      <c r="B324" s="1" t="s">
        <v>216</v>
      </c>
      <c r="C324" s="3">
        <v>43122</v>
      </c>
      <c r="D324" s="1"/>
      <c r="E324" s="4"/>
      <c r="F324" s="4">
        <v>50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>
        <v>530.03</v>
      </c>
      <c r="CB324" s="4">
        <v>0.28999999999999998</v>
      </c>
      <c r="CC324" s="4">
        <v>0.31</v>
      </c>
      <c r="CD324" s="4">
        <v>0.36</v>
      </c>
      <c r="CE324" s="4">
        <v>0.35</v>
      </c>
      <c r="CF324" s="4">
        <v>0.31</v>
      </c>
      <c r="CG324" s="4">
        <v>0.28000000000000003</v>
      </c>
      <c r="CH324" s="4">
        <v>0.17</v>
      </c>
      <c r="CI324" s="4"/>
      <c r="CJ324" s="4"/>
      <c r="CK324" s="4"/>
      <c r="CL324" s="4"/>
      <c r="CM324" s="4"/>
      <c r="CN324" s="1" t="s">
        <v>141</v>
      </c>
      <c r="CO324" s="1"/>
      <c r="CP324" s="1"/>
      <c r="DJ324" s="1"/>
      <c r="DK324" s="1"/>
      <c r="DL324" s="1"/>
      <c r="DM324" s="1"/>
      <c r="DN324" s="1"/>
      <c r="DO324" s="1"/>
      <c r="DP324" s="1"/>
      <c r="DQ324" s="1"/>
    </row>
    <row r="325" spans="1:121" x14ac:dyDescent="0.25">
      <c r="A325" s="1"/>
      <c r="B325" s="1" t="s">
        <v>216</v>
      </c>
      <c r="C325" s="3">
        <v>43123</v>
      </c>
      <c r="D325" s="1"/>
      <c r="E325" s="4"/>
      <c r="F325" s="4">
        <v>50</v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>
        <v>528.79999999999995</v>
      </c>
      <c r="CB325" s="4">
        <v>0.28999999999999998</v>
      </c>
      <c r="CC325" s="4">
        <v>0.31</v>
      </c>
      <c r="CD325" s="4">
        <v>0.36</v>
      </c>
      <c r="CE325" s="4">
        <v>0.35</v>
      </c>
      <c r="CF325" s="4">
        <v>0.31</v>
      </c>
      <c r="CG325" s="4">
        <v>0.28000000000000003</v>
      </c>
      <c r="CH325" s="4">
        <v>0.17</v>
      </c>
      <c r="CI325" s="4"/>
      <c r="CJ325" s="4"/>
      <c r="CK325" s="4"/>
      <c r="CL325" s="4"/>
      <c r="CM325" s="4"/>
      <c r="CN325" s="1" t="s">
        <v>141</v>
      </c>
      <c r="CO325" s="1"/>
      <c r="CP325" s="1"/>
      <c r="DJ325" s="1"/>
      <c r="DK325" s="1"/>
      <c r="DL325" s="1"/>
      <c r="DM325" s="1"/>
      <c r="DN325" s="1"/>
      <c r="DO325" s="1"/>
      <c r="DP325" s="1"/>
      <c r="DQ325" s="1"/>
    </row>
    <row r="326" spans="1:121" x14ac:dyDescent="0.25">
      <c r="A326" s="1"/>
      <c r="B326" s="1" t="s">
        <v>216</v>
      </c>
      <c r="C326" s="3">
        <v>43124</v>
      </c>
      <c r="D326" s="1"/>
      <c r="E326" s="4"/>
      <c r="F326" s="4">
        <v>50</v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>
        <v>527.41999999999996</v>
      </c>
      <c r="CB326" s="4">
        <v>0.28000000000000003</v>
      </c>
      <c r="CC326" s="4">
        <v>0.31</v>
      </c>
      <c r="CD326" s="4">
        <v>0.35</v>
      </c>
      <c r="CE326" s="4">
        <v>0.35</v>
      </c>
      <c r="CF326" s="4">
        <v>0.31</v>
      </c>
      <c r="CG326" s="4">
        <v>0.28000000000000003</v>
      </c>
      <c r="CH326" s="4">
        <v>0.17</v>
      </c>
      <c r="CI326" s="4"/>
      <c r="CJ326" s="4"/>
      <c r="CK326" s="4"/>
      <c r="CL326" s="4"/>
      <c r="CM326" s="4"/>
      <c r="CN326" s="1" t="s">
        <v>141</v>
      </c>
      <c r="CO326" s="1"/>
      <c r="CP326" s="1"/>
      <c r="DJ326" s="1"/>
      <c r="DK326" s="1"/>
      <c r="DL326" s="1"/>
      <c r="DM326" s="1"/>
      <c r="DN326" s="1"/>
      <c r="DO326" s="1"/>
      <c r="DP326" s="1"/>
      <c r="DQ326" s="1"/>
    </row>
    <row r="327" spans="1:121" x14ac:dyDescent="0.25">
      <c r="A327" s="1"/>
      <c r="B327" s="1" t="s">
        <v>216</v>
      </c>
      <c r="C327" s="3">
        <v>43125</v>
      </c>
      <c r="D327" s="1"/>
      <c r="E327" s="4"/>
      <c r="F327" s="4">
        <v>50</v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1" t="s">
        <v>141</v>
      </c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</row>
    <row r="328" spans="1:121" x14ac:dyDescent="0.25">
      <c r="A328" s="1"/>
      <c r="B328" s="1" t="s">
        <v>217</v>
      </c>
      <c r="C328" s="3">
        <v>42887</v>
      </c>
      <c r="D328" s="1"/>
      <c r="E328" s="4"/>
      <c r="F328" s="4">
        <v>50</v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>
        <v>425.98</v>
      </c>
      <c r="CB328" s="4">
        <v>0.32</v>
      </c>
      <c r="CC328" s="4">
        <v>0.34</v>
      </c>
      <c r="CD328" s="4">
        <v>0.35</v>
      </c>
      <c r="CE328" s="4">
        <v>0.25</v>
      </c>
      <c r="CF328" s="4">
        <v>0.18</v>
      </c>
      <c r="CG328" s="4">
        <v>0.2</v>
      </c>
      <c r="CH328" s="4">
        <v>0.1</v>
      </c>
      <c r="CI328" s="4"/>
      <c r="CJ328" s="4"/>
      <c r="CK328" s="4"/>
      <c r="CL328" s="4"/>
      <c r="CM328" s="4"/>
      <c r="CN328" s="1" t="s">
        <v>153</v>
      </c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</row>
    <row r="329" spans="1:121" x14ac:dyDescent="0.25">
      <c r="A329" s="1"/>
      <c r="B329" s="1" t="s">
        <v>217</v>
      </c>
      <c r="C329" s="3">
        <v>42888</v>
      </c>
      <c r="D329" s="1"/>
      <c r="E329" s="4"/>
      <c r="F329" s="4">
        <v>50</v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>
        <v>425.09</v>
      </c>
      <c r="CB329" s="4">
        <v>0.32</v>
      </c>
      <c r="CC329" s="4">
        <v>0.34</v>
      </c>
      <c r="CD329" s="4">
        <v>0.35</v>
      </c>
      <c r="CE329" s="4">
        <v>0.25</v>
      </c>
      <c r="CF329" s="4">
        <v>0.18</v>
      </c>
      <c r="CG329" s="4">
        <v>0.2</v>
      </c>
      <c r="CH329" s="4">
        <v>0.1</v>
      </c>
      <c r="CI329" s="4"/>
      <c r="CJ329" s="4"/>
      <c r="CK329" s="4"/>
      <c r="CL329" s="4"/>
      <c r="CM329" s="4"/>
      <c r="CN329" s="1" t="s">
        <v>153</v>
      </c>
      <c r="CO329" s="1"/>
      <c r="CP329" s="1"/>
      <c r="CQ329">
        <v>48.185962661767199</v>
      </c>
      <c r="CR329">
        <v>20.3687939403789</v>
      </c>
      <c r="CS329">
        <v>18.962811345539201</v>
      </c>
      <c r="CT329">
        <v>8.6964227711288906</v>
      </c>
      <c r="CU329">
        <v>14.1636268862935</v>
      </c>
      <c r="CV329">
        <v>3.5664170777203199</v>
      </c>
      <c r="CW329">
        <v>3.17724909901575</v>
      </c>
      <c r="CX329">
        <v>1.0229115688827399</v>
      </c>
      <c r="CY329">
        <v>2.75429118531033</v>
      </c>
      <c r="CZ329">
        <v>3.7059314310163001</v>
      </c>
      <c r="DA329">
        <v>34.022335775473699</v>
      </c>
      <c r="DB329">
        <v>16.802376862658502</v>
      </c>
      <c r="DC329">
        <v>15.785562246523501</v>
      </c>
      <c r="DD329">
        <v>7.6735112022461598</v>
      </c>
      <c r="DE329">
        <v>1.8416142979596899</v>
      </c>
      <c r="DF329">
        <v>2.3068617818004502</v>
      </c>
      <c r="DG329">
        <v>106.82268941490101</v>
      </c>
      <c r="DH329">
        <v>78.432262166661999</v>
      </c>
      <c r="DI329">
        <v>28.3904272482389</v>
      </c>
      <c r="DJ329" s="1"/>
      <c r="DK329" s="1"/>
      <c r="DL329" s="1"/>
      <c r="DM329" s="1"/>
      <c r="DN329" s="1"/>
      <c r="DO329" s="1"/>
      <c r="DP329" s="1"/>
      <c r="DQ329" s="1"/>
    </row>
    <row r="330" spans="1:121" x14ac:dyDescent="0.25">
      <c r="A330" s="1"/>
      <c r="B330" s="1" t="s">
        <v>217</v>
      </c>
      <c r="C330" s="3">
        <v>42889</v>
      </c>
      <c r="D330" s="1"/>
      <c r="E330" s="4"/>
      <c r="F330" s="4">
        <v>50</v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>
        <v>424.73</v>
      </c>
      <c r="CB330" s="4">
        <v>0.31</v>
      </c>
      <c r="CC330" s="4">
        <v>0.33</v>
      </c>
      <c r="CD330" s="4">
        <v>0.35</v>
      </c>
      <c r="CE330" s="4">
        <v>0.25</v>
      </c>
      <c r="CF330" s="4">
        <v>0.18</v>
      </c>
      <c r="CG330" s="4">
        <v>0.2</v>
      </c>
      <c r="CH330" s="4">
        <v>0.1</v>
      </c>
      <c r="CI330" s="4"/>
      <c r="CJ330" s="4"/>
      <c r="CK330" s="4"/>
      <c r="CL330" s="4"/>
      <c r="CM330" s="4"/>
      <c r="CN330" s="1" t="s">
        <v>153</v>
      </c>
      <c r="CO330" s="1"/>
      <c r="CP330" s="1"/>
      <c r="DJ330" s="1"/>
      <c r="DK330" s="1"/>
      <c r="DL330" s="1"/>
      <c r="DM330" s="1"/>
      <c r="DN330" s="1"/>
      <c r="DO330" s="1"/>
      <c r="DP330" s="1"/>
      <c r="DQ330" s="1"/>
    </row>
    <row r="331" spans="1:121" x14ac:dyDescent="0.25">
      <c r="A331" s="1"/>
      <c r="B331" s="1" t="s">
        <v>217</v>
      </c>
      <c r="C331" s="3">
        <v>42890</v>
      </c>
      <c r="D331" s="1"/>
      <c r="E331" s="4"/>
      <c r="F331" s="4">
        <v>50</v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>
        <v>443.39</v>
      </c>
      <c r="CB331" s="4">
        <v>0.36</v>
      </c>
      <c r="CC331" s="4">
        <v>0.36</v>
      </c>
      <c r="CD331" s="4">
        <v>0.36</v>
      </c>
      <c r="CE331" s="4">
        <v>0.26</v>
      </c>
      <c r="CF331" s="4">
        <v>0.19</v>
      </c>
      <c r="CG331" s="4">
        <v>0.2</v>
      </c>
      <c r="CH331" s="4">
        <v>0.1</v>
      </c>
      <c r="CI331" s="4"/>
      <c r="CJ331" s="4"/>
      <c r="CK331" s="4"/>
      <c r="CL331" s="4"/>
      <c r="CM331" s="4"/>
      <c r="CN331" s="1" t="s">
        <v>153</v>
      </c>
      <c r="CO331" s="1"/>
      <c r="CP331" s="1"/>
      <c r="DJ331" s="1"/>
      <c r="DK331" s="1"/>
      <c r="DL331" s="1"/>
      <c r="DM331" s="1"/>
      <c r="DN331" s="1"/>
      <c r="DO331" s="1"/>
      <c r="DP331" s="1"/>
      <c r="DQ331" s="1"/>
    </row>
    <row r="332" spans="1:121" x14ac:dyDescent="0.25">
      <c r="A332" s="1"/>
      <c r="B332" s="1" t="s">
        <v>217</v>
      </c>
      <c r="C332" s="3">
        <v>42891</v>
      </c>
      <c r="D332" s="1"/>
      <c r="E332" s="4"/>
      <c r="F332" s="4">
        <v>50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>
        <v>443.58</v>
      </c>
      <c r="CB332" s="4">
        <v>0.34</v>
      </c>
      <c r="CC332" s="4">
        <v>0.35</v>
      </c>
      <c r="CD332" s="4">
        <v>0.36</v>
      </c>
      <c r="CE332" s="4">
        <v>0.28000000000000003</v>
      </c>
      <c r="CF332" s="4">
        <v>0.19</v>
      </c>
      <c r="CG332" s="4">
        <v>0.2</v>
      </c>
      <c r="CH332" s="4">
        <v>0.1</v>
      </c>
      <c r="CI332" s="4"/>
      <c r="CJ332" s="4"/>
      <c r="CK332" s="4"/>
      <c r="CL332" s="4"/>
      <c r="CM332" s="4"/>
      <c r="CN332" s="1" t="s">
        <v>153</v>
      </c>
      <c r="CO332" s="1"/>
      <c r="CP332" s="1"/>
      <c r="DJ332" s="1"/>
      <c r="DK332" s="1"/>
      <c r="DL332" s="1"/>
      <c r="DM332" s="1"/>
      <c r="DN332" s="1"/>
      <c r="DO332" s="1"/>
      <c r="DP332" s="1"/>
      <c r="DQ332" s="1"/>
    </row>
    <row r="333" spans="1:121" x14ac:dyDescent="0.25">
      <c r="A333" s="1"/>
      <c r="B333" s="1" t="s">
        <v>217</v>
      </c>
      <c r="C333" s="3">
        <v>42892</v>
      </c>
      <c r="D333" s="1"/>
      <c r="E333" s="4"/>
      <c r="F333" s="4">
        <v>50</v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1" t="s">
        <v>153</v>
      </c>
      <c r="CO333" s="1"/>
      <c r="CP333" s="1"/>
      <c r="DJ333" s="1"/>
      <c r="DK333" s="1"/>
      <c r="DL333" s="1"/>
      <c r="DM333" s="1"/>
      <c r="DN333" s="1"/>
      <c r="DO333" s="1"/>
      <c r="DP333" s="1"/>
      <c r="DQ333" s="1"/>
    </row>
    <row r="334" spans="1:121" x14ac:dyDescent="0.25">
      <c r="A334" s="1"/>
      <c r="B334" s="1" t="s">
        <v>217</v>
      </c>
      <c r="C334" s="3">
        <v>42963</v>
      </c>
      <c r="D334" s="1"/>
      <c r="E334" s="4"/>
      <c r="F334" s="4">
        <v>50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>
        <v>7.0000000000000007E-2</v>
      </c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1" t="s">
        <v>153</v>
      </c>
      <c r="CO334" s="1"/>
      <c r="CP334" s="1"/>
      <c r="DJ334" s="1"/>
      <c r="DK334" s="1"/>
      <c r="DL334" s="1"/>
      <c r="DM334" s="1"/>
      <c r="DN334" s="1"/>
      <c r="DO334" s="1"/>
      <c r="DP334" s="1"/>
      <c r="DQ334" s="1"/>
    </row>
    <row r="335" spans="1:121" x14ac:dyDescent="0.25">
      <c r="A335" s="1"/>
      <c r="B335" s="1" t="s">
        <v>217</v>
      </c>
      <c r="C335" s="3">
        <v>42969</v>
      </c>
      <c r="D335" s="1"/>
      <c r="E335" s="4"/>
      <c r="F335" s="4">
        <v>50</v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>
        <v>0.11</v>
      </c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1" t="s">
        <v>153</v>
      </c>
      <c r="CO335" s="1"/>
      <c r="CP335" s="1"/>
      <c r="DJ335" s="1"/>
      <c r="DK335" s="1"/>
      <c r="DL335" s="1"/>
      <c r="DM335" s="1"/>
      <c r="DN335" s="1"/>
      <c r="DO335" s="1"/>
      <c r="DP335" s="1"/>
      <c r="DQ335" s="1"/>
    </row>
    <row r="336" spans="1:121" x14ac:dyDescent="0.25">
      <c r="A336" s="1"/>
      <c r="B336" s="1" t="s">
        <v>217</v>
      </c>
      <c r="C336" s="3">
        <v>42974</v>
      </c>
      <c r="D336" s="1"/>
      <c r="E336" s="4"/>
      <c r="F336" s="4">
        <v>50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>
        <v>519.82000000000005</v>
      </c>
      <c r="CB336" s="4">
        <v>0.28000000000000003</v>
      </c>
      <c r="CC336" s="4">
        <v>0.3</v>
      </c>
      <c r="CD336" s="4">
        <v>0.32</v>
      </c>
      <c r="CE336" s="4">
        <v>0.36</v>
      </c>
      <c r="CF336" s="4">
        <v>0.34</v>
      </c>
      <c r="CG336" s="4">
        <v>0.28999999999999998</v>
      </c>
      <c r="CH336" s="4">
        <v>0.12</v>
      </c>
      <c r="CI336" s="4"/>
      <c r="CJ336" s="4"/>
      <c r="CK336" s="4"/>
      <c r="CL336" s="4"/>
      <c r="CM336" s="4"/>
      <c r="CN336" s="1" t="s">
        <v>153</v>
      </c>
      <c r="CO336" s="1"/>
      <c r="CP336" s="1"/>
      <c r="DJ336" s="1"/>
      <c r="DK336" s="1"/>
      <c r="DL336" s="1"/>
      <c r="DM336" s="1"/>
      <c r="DN336" s="1"/>
      <c r="DO336" s="1"/>
      <c r="DP336" s="1"/>
      <c r="DQ336" s="1"/>
    </row>
    <row r="337" spans="1:121" x14ac:dyDescent="0.25">
      <c r="A337" s="1"/>
      <c r="B337" s="1" t="s">
        <v>217</v>
      </c>
      <c r="C337" s="3">
        <v>42975</v>
      </c>
      <c r="D337" s="1"/>
      <c r="E337" s="4"/>
      <c r="F337" s="4">
        <v>50</v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>
        <v>0.19</v>
      </c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>
        <v>518.91</v>
      </c>
      <c r="CB337" s="4">
        <v>0.27</v>
      </c>
      <c r="CC337" s="4">
        <v>0.3</v>
      </c>
      <c r="CD337" s="4">
        <v>0.32</v>
      </c>
      <c r="CE337" s="4">
        <v>0.36</v>
      </c>
      <c r="CF337" s="4">
        <v>0.34</v>
      </c>
      <c r="CG337" s="4">
        <v>0.28999999999999998</v>
      </c>
      <c r="CH337" s="4">
        <v>0.13</v>
      </c>
      <c r="CI337" s="4"/>
      <c r="CJ337" s="4"/>
      <c r="CK337" s="4"/>
      <c r="CL337" s="4"/>
      <c r="CM337" s="4"/>
      <c r="CN337" s="1" t="s">
        <v>153</v>
      </c>
      <c r="CO337" s="1"/>
      <c r="CP337" s="1"/>
      <c r="DJ337" s="1"/>
      <c r="DK337" s="1"/>
      <c r="DL337" s="1"/>
      <c r="DM337" s="1"/>
      <c r="DN337" s="1"/>
      <c r="DO337" s="1"/>
      <c r="DP337" s="1"/>
      <c r="DQ337" s="1"/>
    </row>
    <row r="338" spans="1:121" x14ac:dyDescent="0.25">
      <c r="A338" s="1"/>
      <c r="B338" s="1" t="s">
        <v>217</v>
      </c>
      <c r="C338" s="3">
        <v>42976</v>
      </c>
      <c r="D338" s="1"/>
      <c r="E338" s="4"/>
      <c r="F338" s="4">
        <v>50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>
        <v>517.88</v>
      </c>
      <c r="CB338" s="4">
        <v>0.27</v>
      </c>
      <c r="CC338" s="4">
        <v>0.3</v>
      </c>
      <c r="CD338" s="4">
        <v>0.32</v>
      </c>
      <c r="CE338" s="4">
        <v>0.36</v>
      </c>
      <c r="CF338" s="4">
        <v>0.34</v>
      </c>
      <c r="CG338" s="4">
        <v>0.28999999999999998</v>
      </c>
      <c r="CH338" s="4">
        <v>0.13</v>
      </c>
      <c r="CI338" s="4"/>
      <c r="CJ338" s="4"/>
      <c r="CK338" s="4"/>
      <c r="CL338" s="4"/>
      <c r="CM338" s="4"/>
      <c r="CN338" s="1" t="s">
        <v>153</v>
      </c>
      <c r="CO338" s="1"/>
      <c r="CP338" s="1"/>
      <c r="DJ338" s="1"/>
      <c r="DK338" s="1"/>
      <c r="DL338" s="1"/>
      <c r="DM338" s="1"/>
      <c r="DN338" s="1"/>
      <c r="DO338" s="1"/>
      <c r="DP338" s="1"/>
      <c r="DQ338" s="1"/>
    </row>
    <row r="339" spans="1:121" x14ac:dyDescent="0.25">
      <c r="A339" s="1"/>
      <c r="B339" s="1" t="s">
        <v>217</v>
      </c>
      <c r="C339" s="3">
        <v>42977</v>
      </c>
      <c r="D339" s="1"/>
      <c r="E339" s="4"/>
      <c r="F339" s="4">
        <v>50</v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>
        <v>517.16999999999996</v>
      </c>
      <c r="CB339" s="4">
        <v>0.27</v>
      </c>
      <c r="CC339" s="4">
        <v>0.3</v>
      </c>
      <c r="CD339" s="4">
        <v>0.32</v>
      </c>
      <c r="CE339" s="4">
        <v>0.36</v>
      </c>
      <c r="CF339" s="4">
        <v>0.34</v>
      </c>
      <c r="CG339" s="4">
        <v>0.3</v>
      </c>
      <c r="CH339" s="4">
        <v>0.13</v>
      </c>
      <c r="CI339" s="4"/>
      <c r="CJ339" s="4"/>
      <c r="CK339" s="4"/>
      <c r="CL339" s="4"/>
      <c r="CM339" s="4"/>
      <c r="CN339" s="1" t="s">
        <v>153</v>
      </c>
      <c r="CO339" s="1"/>
      <c r="CP339" s="1"/>
      <c r="DJ339" s="1"/>
      <c r="DK339" s="1"/>
      <c r="DL339" s="1"/>
      <c r="DM339" s="1"/>
      <c r="DN339" s="1"/>
      <c r="DO339" s="1"/>
      <c r="DP339" s="1"/>
      <c r="DQ339" s="1"/>
    </row>
    <row r="340" spans="1:121" x14ac:dyDescent="0.25">
      <c r="A340" s="1"/>
      <c r="B340" s="1" t="s">
        <v>217</v>
      </c>
      <c r="C340" s="3">
        <v>42978</v>
      </c>
      <c r="D340" s="1"/>
      <c r="E340" s="4"/>
      <c r="F340" s="4">
        <v>50</v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>
        <v>516.82000000000005</v>
      </c>
      <c r="CB340" s="4">
        <v>0.27</v>
      </c>
      <c r="CC340" s="4">
        <v>0.3</v>
      </c>
      <c r="CD340" s="4">
        <v>0.32</v>
      </c>
      <c r="CE340" s="4">
        <v>0.36</v>
      </c>
      <c r="CF340" s="4">
        <v>0.34</v>
      </c>
      <c r="CG340" s="4">
        <v>0.3</v>
      </c>
      <c r="CH340" s="4">
        <v>0.13</v>
      </c>
      <c r="CI340" s="4"/>
      <c r="CJ340" s="4"/>
      <c r="CK340" s="4"/>
      <c r="CL340" s="4"/>
      <c r="CM340" s="4"/>
      <c r="CN340" s="1" t="s">
        <v>153</v>
      </c>
      <c r="CO340" s="1"/>
      <c r="CP340" s="1"/>
      <c r="DJ340" s="1"/>
      <c r="DK340" s="1"/>
      <c r="DL340" s="1"/>
      <c r="DM340" s="1"/>
      <c r="DN340" s="1"/>
      <c r="DO340" s="1"/>
      <c r="DP340" s="1"/>
      <c r="DQ340" s="1"/>
    </row>
    <row r="341" spans="1:121" x14ac:dyDescent="0.25">
      <c r="A341" s="1"/>
      <c r="B341" s="1" t="s">
        <v>217</v>
      </c>
      <c r="C341" s="3">
        <v>42979</v>
      </c>
      <c r="D341" s="1"/>
      <c r="E341" s="4"/>
      <c r="F341" s="4">
        <v>50</v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>
        <v>519.17999999999995</v>
      </c>
      <c r="CB341" s="4">
        <v>0.28999999999999998</v>
      </c>
      <c r="CC341" s="4">
        <v>0.28999999999999998</v>
      </c>
      <c r="CD341" s="4">
        <v>0.32</v>
      </c>
      <c r="CE341" s="4">
        <v>0.36</v>
      </c>
      <c r="CF341" s="4">
        <v>0.34</v>
      </c>
      <c r="CG341" s="4">
        <v>0.3</v>
      </c>
      <c r="CH341" s="4">
        <v>0.13</v>
      </c>
      <c r="CI341" s="4"/>
      <c r="CJ341" s="4"/>
      <c r="CK341" s="4"/>
      <c r="CL341" s="4"/>
      <c r="CM341" s="4"/>
      <c r="CN341" s="1" t="s">
        <v>153</v>
      </c>
      <c r="CO341" s="1"/>
      <c r="CP341" s="1"/>
      <c r="DJ341" s="1"/>
      <c r="DK341" s="1"/>
      <c r="DL341" s="1"/>
      <c r="DM341" s="1"/>
      <c r="DN341" s="1"/>
      <c r="DO341" s="1"/>
      <c r="DP341" s="1"/>
      <c r="DQ341" s="1"/>
    </row>
    <row r="342" spans="1:121" x14ac:dyDescent="0.25">
      <c r="A342" s="1"/>
      <c r="B342" s="1" t="s">
        <v>217</v>
      </c>
      <c r="C342" s="3">
        <v>42980</v>
      </c>
      <c r="D342" s="1"/>
      <c r="E342" s="4"/>
      <c r="F342" s="4">
        <v>50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>
        <v>521.73</v>
      </c>
      <c r="CB342" s="4">
        <v>0.28999999999999998</v>
      </c>
      <c r="CC342" s="4">
        <v>0.3</v>
      </c>
      <c r="CD342" s="4">
        <v>0.32</v>
      </c>
      <c r="CE342" s="4">
        <v>0.36</v>
      </c>
      <c r="CF342" s="4">
        <v>0.34</v>
      </c>
      <c r="CG342" s="4">
        <v>0.3</v>
      </c>
      <c r="CH342" s="4">
        <v>0.13</v>
      </c>
      <c r="CI342" s="4"/>
      <c r="CJ342" s="4"/>
      <c r="CK342" s="4"/>
      <c r="CL342" s="4"/>
      <c r="CM342" s="4"/>
      <c r="CN342" s="1" t="s">
        <v>153</v>
      </c>
      <c r="CO342" s="1"/>
      <c r="CP342" s="1"/>
      <c r="DJ342" s="1"/>
      <c r="DK342" s="1"/>
      <c r="DL342" s="1"/>
      <c r="DM342" s="1"/>
      <c r="DN342" s="1"/>
      <c r="DO342" s="1"/>
      <c r="DP342" s="1"/>
      <c r="DQ342" s="1"/>
    </row>
    <row r="343" spans="1:121" x14ac:dyDescent="0.25">
      <c r="A343" s="1"/>
      <c r="B343" s="1" t="s">
        <v>217</v>
      </c>
      <c r="C343" s="3">
        <v>42981</v>
      </c>
      <c r="D343" s="1"/>
      <c r="E343" s="4"/>
      <c r="F343" s="4">
        <v>50</v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>
        <v>525.47</v>
      </c>
      <c r="CB343" s="4">
        <v>0.31</v>
      </c>
      <c r="CC343" s="4">
        <v>0.31</v>
      </c>
      <c r="CD343" s="4">
        <v>0.32</v>
      </c>
      <c r="CE343" s="4">
        <v>0.35</v>
      </c>
      <c r="CF343" s="4">
        <v>0.34</v>
      </c>
      <c r="CG343" s="4">
        <v>0.3</v>
      </c>
      <c r="CH343" s="4">
        <v>0.13</v>
      </c>
      <c r="CI343" s="4"/>
      <c r="CJ343" s="4"/>
      <c r="CK343" s="4"/>
      <c r="CL343" s="4"/>
      <c r="CM343" s="4"/>
      <c r="CN343" s="1" t="s">
        <v>153</v>
      </c>
      <c r="CO343" s="1"/>
      <c r="CP343" s="1"/>
      <c r="DJ343" s="1"/>
      <c r="DK343" s="1"/>
      <c r="DL343" s="1"/>
      <c r="DM343" s="1"/>
      <c r="DN343" s="1"/>
      <c r="DO343" s="1"/>
      <c r="DP343" s="1"/>
      <c r="DQ343" s="1"/>
    </row>
    <row r="344" spans="1:121" x14ac:dyDescent="0.25">
      <c r="A344" s="1"/>
      <c r="B344" s="1" t="s">
        <v>217</v>
      </c>
      <c r="C344" s="3">
        <v>42982</v>
      </c>
      <c r="D344" s="1"/>
      <c r="E344" s="4"/>
      <c r="F344" s="4">
        <v>50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>
        <v>0.21</v>
      </c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>
        <v>525.34</v>
      </c>
      <c r="CB344" s="4">
        <v>0.3</v>
      </c>
      <c r="CC344" s="4">
        <v>0.31</v>
      </c>
      <c r="CD344" s="4">
        <v>0.32</v>
      </c>
      <c r="CE344" s="4">
        <v>0.35</v>
      </c>
      <c r="CF344" s="4">
        <v>0.34</v>
      </c>
      <c r="CG344" s="4">
        <v>0.3</v>
      </c>
      <c r="CH344" s="4">
        <v>0.13</v>
      </c>
      <c r="CI344" s="4"/>
      <c r="CJ344" s="4"/>
      <c r="CK344" s="4"/>
      <c r="CL344" s="4"/>
      <c r="CM344" s="4"/>
      <c r="CN344" s="1" t="s">
        <v>153</v>
      </c>
      <c r="CO344" s="1"/>
      <c r="CP344" s="1"/>
      <c r="DJ344" s="1"/>
      <c r="DK344" s="1"/>
      <c r="DL344" s="1"/>
      <c r="DM344" s="1"/>
      <c r="DN344" s="1"/>
      <c r="DO344" s="1"/>
      <c r="DP344" s="1"/>
      <c r="DQ344" s="1"/>
    </row>
    <row r="345" spans="1:121" x14ac:dyDescent="0.25">
      <c r="A345" s="1"/>
      <c r="B345" s="1" t="s">
        <v>217</v>
      </c>
      <c r="C345" s="3">
        <v>42983</v>
      </c>
      <c r="D345" s="1"/>
      <c r="E345" s="4"/>
      <c r="F345" s="4">
        <v>50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>
        <f>AK345*AJ345</f>
        <v>1.613136525</v>
      </c>
      <c r="AJ345">
        <v>30.03</v>
      </c>
      <c r="AK345">
        <v>5.3717500000000001E-2</v>
      </c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>
        <v>524.82000000000005</v>
      </c>
      <c r="CB345" s="4">
        <v>0.3</v>
      </c>
      <c r="CC345" s="4">
        <v>0.31</v>
      </c>
      <c r="CD345" s="4">
        <v>0.32</v>
      </c>
      <c r="CE345" s="4">
        <v>0.35</v>
      </c>
      <c r="CF345" s="4">
        <v>0.34</v>
      </c>
      <c r="CG345" s="4">
        <v>0.3</v>
      </c>
      <c r="CH345" s="4">
        <v>0.13</v>
      </c>
      <c r="CI345" s="4"/>
      <c r="CJ345" s="4"/>
      <c r="CK345" s="4"/>
      <c r="CL345" s="4"/>
      <c r="CM345" s="4"/>
      <c r="CN345" s="1" t="s">
        <v>153</v>
      </c>
      <c r="CO345" s="1"/>
      <c r="CP345" s="1"/>
      <c r="CQ345">
        <v>7.0214275554063503</v>
      </c>
      <c r="CR345">
        <v>13.144742968655001</v>
      </c>
      <c r="CS345">
        <v>41.299465340496603</v>
      </c>
      <c r="CT345">
        <v>34.607020336215101</v>
      </c>
      <c r="CU345">
        <v>1.2060733050549299</v>
      </c>
      <c r="CV345">
        <v>1.0431865182900899</v>
      </c>
      <c r="CW345">
        <v>2.3404752499797499</v>
      </c>
      <c r="CX345">
        <v>1.9860315257677601</v>
      </c>
      <c r="CY345">
        <v>0.91463729444566799</v>
      </c>
      <c r="CZ345">
        <v>1.2465016055585301</v>
      </c>
      <c r="DA345">
        <v>5.8153542503514197</v>
      </c>
      <c r="DB345">
        <v>12.1015564503649</v>
      </c>
      <c r="DC345">
        <v>38.958990090516899</v>
      </c>
      <c r="DD345">
        <v>32.620988810447301</v>
      </c>
      <c r="DE345">
        <v>21.357009320790102</v>
      </c>
      <c r="DF345">
        <v>10.750042579663701</v>
      </c>
      <c r="DG345">
        <v>130.340847001231</v>
      </c>
      <c r="DH345">
        <v>121.60394150213401</v>
      </c>
      <c r="DI345">
        <v>8.7369054990967197</v>
      </c>
      <c r="DJ345" s="1"/>
      <c r="DK345" s="1"/>
      <c r="DL345" s="1"/>
      <c r="DM345" s="1"/>
      <c r="DN345" s="1"/>
      <c r="DO345" s="1"/>
      <c r="DP345" s="1"/>
      <c r="DQ345" s="1"/>
    </row>
    <row r="346" spans="1:121" x14ac:dyDescent="0.25">
      <c r="A346" s="1"/>
      <c r="B346" s="1" t="s">
        <v>217</v>
      </c>
      <c r="C346" s="3">
        <v>42984</v>
      </c>
      <c r="D346" s="1"/>
      <c r="E346" s="4"/>
      <c r="F346" s="4">
        <v>50</v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>
        <v>523.80999999999995</v>
      </c>
      <c r="CB346" s="4">
        <v>0.28999999999999998</v>
      </c>
      <c r="CC346" s="4">
        <v>0.31</v>
      </c>
      <c r="CD346" s="4">
        <v>0.32</v>
      </c>
      <c r="CE346" s="4">
        <v>0.35</v>
      </c>
      <c r="CF346" s="4">
        <v>0.34</v>
      </c>
      <c r="CG346" s="4">
        <v>0.3</v>
      </c>
      <c r="CH346" s="4">
        <v>0.13</v>
      </c>
      <c r="CI346" s="4"/>
      <c r="CJ346" s="4"/>
      <c r="CK346" s="4"/>
      <c r="CL346" s="4"/>
      <c r="CM346" s="4"/>
      <c r="CN346" s="1" t="s">
        <v>153</v>
      </c>
      <c r="CO346" s="1"/>
      <c r="CP346" s="1"/>
      <c r="DJ346" s="1"/>
      <c r="DK346" s="1"/>
      <c r="DL346" s="1"/>
      <c r="DM346" s="1"/>
      <c r="DN346" s="1"/>
      <c r="DO346" s="1"/>
      <c r="DP346" s="1"/>
      <c r="DQ346" s="1"/>
    </row>
    <row r="347" spans="1:121" x14ac:dyDescent="0.25">
      <c r="A347" s="1"/>
      <c r="B347" s="1" t="s">
        <v>217</v>
      </c>
      <c r="C347" s="3">
        <v>42985</v>
      </c>
      <c r="D347" s="1"/>
      <c r="E347" s="4"/>
      <c r="F347" s="4">
        <v>50</v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>
        <v>522.66999999999996</v>
      </c>
      <c r="CB347" s="4">
        <v>0.28000000000000003</v>
      </c>
      <c r="CC347" s="4">
        <v>0.3</v>
      </c>
      <c r="CD347" s="4">
        <v>0.32</v>
      </c>
      <c r="CE347" s="4">
        <v>0.35</v>
      </c>
      <c r="CF347" s="4">
        <v>0.34</v>
      </c>
      <c r="CG347" s="4">
        <v>0.3</v>
      </c>
      <c r="CH347" s="4">
        <v>0.13</v>
      </c>
      <c r="CI347" s="4"/>
      <c r="CJ347" s="4"/>
      <c r="CK347" s="4"/>
      <c r="CL347" s="4"/>
      <c r="CM347" s="4"/>
      <c r="CN347" s="1" t="s">
        <v>153</v>
      </c>
      <c r="CO347" s="1"/>
      <c r="CP347" s="1"/>
      <c r="DJ347" s="1"/>
      <c r="DK347" s="1"/>
      <c r="DL347" s="1"/>
      <c r="DM347" s="1"/>
      <c r="DN347" s="1"/>
      <c r="DO347" s="1"/>
      <c r="DP347" s="1"/>
      <c r="DQ347" s="1"/>
    </row>
    <row r="348" spans="1:121" x14ac:dyDescent="0.25">
      <c r="A348" s="1"/>
      <c r="B348" s="1" t="s">
        <v>217</v>
      </c>
      <c r="C348" s="3">
        <v>42986</v>
      </c>
      <c r="D348" s="1"/>
      <c r="E348" s="4"/>
      <c r="F348" s="4">
        <v>50</v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>
        <v>521.24</v>
      </c>
      <c r="CB348" s="4">
        <v>0.28000000000000003</v>
      </c>
      <c r="CC348" s="4">
        <v>0.3</v>
      </c>
      <c r="CD348" s="4">
        <v>0.32</v>
      </c>
      <c r="CE348" s="4">
        <v>0.35</v>
      </c>
      <c r="CF348" s="4">
        <v>0.34</v>
      </c>
      <c r="CG348" s="4">
        <v>0.3</v>
      </c>
      <c r="CH348" s="4">
        <v>0.13</v>
      </c>
      <c r="CI348" s="4"/>
      <c r="CJ348" s="4"/>
      <c r="CK348" s="4"/>
      <c r="CL348" s="4"/>
      <c r="CM348" s="4"/>
      <c r="CN348" s="1" t="s">
        <v>153</v>
      </c>
      <c r="CO348" s="1"/>
      <c r="CP348" s="1"/>
      <c r="DJ348" s="1"/>
      <c r="DK348" s="1"/>
      <c r="DL348" s="1"/>
      <c r="DM348" s="1"/>
      <c r="DN348" s="1"/>
      <c r="DO348" s="1"/>
      <c r="DP348" s="1"/>
      <c r="DQ348" s="1"/>
    </row>
    <row r="349" spans="1:121" x14ac:dyDescent="0.25">
      <c r="A349" s="1"/>
      <c r="B349" s="1" t="s">
        <v>217</v>
      </c>
      <c r="C349" s="3">
        <v>42987</v>
      </c>
      <c r="D349" s="1"/>
      <c r="E349" s="4"/>
      <c r="F349" s="4">
        <v>50</v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>
        <v>519.49</v>
      </c>
      <c r="CB349" s="4">
        <v>0.27</v>
      </c>
      <c r="CC349" s="4">
        <v>0.3</v>
      </c>
      <c r="CD349" s="4">
        <v>0.32</v>
      </c>
      <c r="CE349" s="4">
        <v>0.35</v>
      </c>
      <c r="CF349" s="4">
        <v>0.34</v>
      </c>
      <c r="CG349" s="4">
        <v>0.3</v>
      </c>
      <c r="CH349" s="4">
        <v>0.13</v>
      </c>
      <c r="CI349" s="4"/>
      <c r="CJ349" s="4"/>
      <c r="CK349" s="4"/>
      <c r="CL349" s="4"/>
      <c r="CM349" s="4"/>
      <c r="CN349" s="1" t="s">
        <v>153</v>
      </c>
      <c r="CO349" s="1"/>
      <c r="CP349" s="1"/>
      <c r="DJ349" s="1"/>
      <c r="DK349" s="1"/>
      <c r="DL349" s="1"/>
      <c r="DM349" s="1"/>
      <c r="DN349" s="1"/>
      <c r="DO349" s="1"/>
      <c r="DP349" s="1"/>
      <c r="DQ349" s="1"/>
    </row>
    <row r="350" spans="1:121" x14ac:dyDescent="0.25">
      <c r="A350" s="1"/>
      <c r="B350" s="1" t="s">
        <v>217</v>
      </c>
      <c r="C350" s="3">
        <v>42988</v>
      </c>
      <c r="D350" s="1"/>
      <c r="E350" s="4"/>
      <c r="F350" s="4">
        <v>50</v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>
        <v>523.17999999999995</v>
      </c>
      <c r="CB350" s="4">
        <v>0.3</v>
      </c>
      <c r="CC350" s="4">
        <v>0.3</v>
      </c>
      <c r="CD350" s="4">
        <v>0.32</v>
      </c>
      <c r="CE350" s="4">
        <v>0.35</v>
      </c>
      <c r="CF350" s="4">
        <v>0.34</v>
      </c>
      <c r="CG350" s="4">
        <v>0.3</v>
      </c>
      <c r="CH350" s="4">
        <v>0.13</v>
      </c>
      <c r="CI350" s="4"/>
      <c r="CJ350" s="4"/>
      <c r="CK350" s="4"/>
      <c r="CL350" s="4"/>
      <c r="CM350" s="4"/>
      <c r="CN350" s="1" t="s">
        <v>153</v>
      </c>
      <c r="CO350" s="1"/>
      <c r="CP350" s="1"/>
      <c r="DJ350" s="1"/>
      <c r="DK350" s="1"/>
      <c r="DL350" s="1"/>
      <c r="DM350" s="1"/>
      <c r="DN350" s="1"/>
      <c r="DO350" s="1"/>
      <c r="DP350" s="1"/>
      <c r="DQ350" s="1"/>
    </row>
    <row r="351" spans="1:121" x14ac:dyDescent="0.25">
      <c r="A351" s="1"/>
      <c r="B351" s="1" t="s">
        <v>217</v>
      </c>
      <c r="C351" s="3">
        <v>42989</v>
      </c>
      <c r="D351" s="1"/>
      <c r="E351" s="4"/>
      <c r="F351" s="4">
        <v>50</v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>
        <v>523.61</v>
      </c>
      <c r="CB351" s="4">
        <v>0.3</v>
      </c>
      <c r="CC351" s="4">
        <v>0.3</v>
      </c>
      <c r="CD351" s="4">
        <v>0.32</v>
      </c>
      <c r="CE351" s="4">
        <v>0.35</v>
      </c>
      <c r="CF351" s="4">
        <v>0.34</v>
      </c>
      <c r="CG351" s="4">
        <v>0.3</v>
      </c>
      <c r="CH351" s="4">
        <v>0.13</v>
      </c>
      <c r="CI351" s="4"/>
      <c r="CJ351" s="4"/>
      <c r="CK351" s="4"/>
      <c r="CL351" s="4"/>
      <c r="CM351" s="4"/>
      <c r="CN351" s="1" t="s">
        <v>153</v>
      </c>
      <c r="CO351" s="1"/>
      <c r="CP351" s="1"/>
      <c r="DJ351" s="1"/>
      <c r="DK351" s="1"/>
      <c r="DL351" s="1"/>
      <c r="DM351" s="1"/>
      <c r="DN351" s="1"/>
      <c r="DO351" s="1"/>
      <c r="DP351" s="1"/>
      <c r="DQ351" s="1"/>
    </row>
    <row r="352" spans="1:121" x14ac:dyDescent="0.25">
      <c r="A352" s="1"/>
      <c r="B352" s="1" t="s">
        <v>217</v>
      </c>
      <c r="C352" s="3">
        <v>42990</v>
      </c>
      <c r="D352" s="1"/>
      <c r="E352" s="4"/>
      <c r="F352" s="4">
        <v>50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>
        <v>523.29</v>
      </c>
      <c r="CB352" s="4">
        <v>0.28999999999999998</v>
      </c>
      <c r="CC352" s="4">
        <v>0.3</v>
      </c>
      <c r="CD352" s="4">
        <v>0.32</v>
      </c>
      <c r="CE352" s="4">
        <v>0.35</v>
      </c>
      <c r="CF352" s="4">
        <v>0.34</v>
      </c>
      <c r="CG352" s="4">
        <v>0.3</v>
      </c>
      <c r="CH352" s="4">
        <v>0.13</v>
      </c>
      <c r="CI352" s="4"/>
      <c r="CJ352" s="4"/>
      <c r="CK352" s="4"/>
      <c r="CL352" s="4"/>
      <c r="CM352" s="4"/>
      <c r="CN352" s="1" t="s">
        <v>153</v>
      </c>
      <c r="CO352" s="1"/>
      <c r="CP352" s="1"/>
      <c r="DJ352" s="1"/>
      <c r="DK352" s="1"/>
      <c r="DL352" s="1"/>
      <c r="DM352" s="1"/>
      <c r="DN352" s="1"/>
      <c r="DO352" s="1"/>
      <c r="DP352" s="1"/>
      <c r="DQ352" s="1"/>
    </row>
    <row r="353" spans="1:121" x14ac:dyDescent="0.25">
      <c r="A353" s="1"/>
      <c r="B353" s="1" t="s">
        <v>217</v>
      </c>
      <c r="C353" s="3">
        <v>42991</v>
      </c>
      <c r="D353" s="1"/>
      <c r="E353" s="4"/>
      <c r="F353" s="4">
        <v>50</v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>
        <v>0.43</v>
      </c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>
        <v>523.05999999999995</v>
      </c>
      <c r="CB353" s="4">
        <v>0.28999999999999998</v>
      </c>
      <c r="CC353" s="4">
        <v>0.3</v>
      </c>
      <c r="CD353" s="4">
        <v>0.32</v>
      </c>
      <c r="CE353" s="4">
        <v>0.35</v>
      </c>
      <c r="CF353" s="4">
        <v>0.34</v>
      </c>
      <c r="CG353" s="4">
        <v>0.3</v>
      </c>
      <c r="CH353" s="4">
        <v>0.13</v>
      </c>
      <c r="CI353" s="4"/>
      <c r="CJ353" s="4"/>
      <c r="CK353" s="4"/>
      <c r="CL353" s="4"/>
      <c r="CM353" s="4"/>
      <c r="CN353" s="1" t="s">
        <v>153</v>
      </c>
      <c r="CO353" s="1"/>
      <c r="CP353" s="1"/>
      <c r="DJ353" s="1"/>
      <c r="DK353" s="1"/>
      <c r="DL353" s="1"/>
      <c r="DM353" s="1"/>
      <c r="DN353" s="1"/>
      <c r="DO353" s="1"/>
      <c r="DP353" s="1"/>
      <c r="DQ353" s="1"/>
    </row>
    <row r="354" spans="1:121" x14ac:dyDescent="0.25">
      <c r="A354" s="1"/>
      <c r="B354" s="1" t="s">
        <v>217</v>
      </c>
      <c r="C354" s="3">
        <v>42992</v>
      </c>
      <c r="D354" s="1"/>
      <c r="E354" s="4"/>
      <c r="F354" s="4">
        <v>50</v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>
        <v>523.22</v>
      </c>
      <c r="CB354" s="4">
        <v>0.28000000000000003</v>
      </c>
      <c r="CC354" s="4">
        <v>0.3</v>
      </c>
      <c r="CD354" s="4">
        <v>0.32</v>
      </c>
      <c r="CE354" s="4">
        <v>0.35</v>
      </c>
      <c r="CF354" s="4">
        <v>0.34</v>
      </c>
      <c r="CG354" s="4">
        <v>0.3</v>
      </c>
      <c r="CH354" s="4">
        <v>0.13</v>
      </c>
      <c r="CI354" s="4"/>
      <c r="CJ354" s="4"/>
      <c r="CK354" s="4"/>
      <c r="CL354" s="4"/>
      <c r="CM354" s="4"/>
      <c r="CN354" s="1" t="s">
        <v>153</v>
      </c>
      <c r="CO354" s="1"/>
      <c r="CP354" s="1"/>
      <c r="DJ354" s="1"/>
      <c r="DK354" s="1"/>
      <c r="DL354" s="1"/>
      <c r="DM354" s="1"/>
      <c r="DN354" s="1"/>
      <c r="DO354" s="1"/>
      <c r="DP354" s="1"/>
      <c r="DQ354" s="1"/>
    </row>
    <row r="355" spans="1:121" x14ac:dyDescent="0.25">
      <c r="A355" s="1"/>
      <c r="B355" s="1" t="s">
        <v>217</v>
      </c>
      <c r="C355" s="3">
        <v>42993</v>
      </c>
      <c r="D355" s="1"/>
      <c r="E355" s="4"/>
      <c r="F355" s="4">
        <v>50</v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>
        <v>521.41999999999996</v>
      </c>
      <c r="CB355" s="4">
        <v>0.27</v>
      </c>
      <c r="CC355" s="4">
        <v>0.3</v>
      </c>
      <c r="CD355" s="4">
        <v>0.32</v>
      </c>
      <c r="CE355" s="4">
        <v>0.35</v>
      </c>
      <c r="CF355" s="4">
        <v>0.34</v>
      </c>
      <c r="CG355" s="4">
        <v>0.3</v>
      </c>
      <c r="CH355" s="4">
        <v>0.13</v>
      </c>
      <c r="CI355" s="4"/>
      <c r="CJ355" s="4"/>
      <c r="CK355" s="4"/>
      <c r="CL355" s="4"/>
      <c r="CM355" s="4"/>
      <c r="CN355" s="1" t="s">
        <v>153</v>
      </c>
      <c r="CO355" s="1"/>
      <c r="CP355" s="1"/>
      <c r="DJ355" s="1"/>
      <c r="DK355" s="1"/>
      <c r="DL355" s="1"/>
      <c r="DM355" s="1"/>
      <c r="DN355" s="1"/>
      <c r="DO355" s="1"/>
      <c r="DP355" s="1"/>
      <c r="DQ355" s="1"/>
    </row>
    <row r="356" spans="1:121" x14ac:dyDescent="0.25">
      <c r="A356" s="1"/>
      <c r="B356" s="1" t="s">
        <v>217</v>
      </c>
      <c r="C356" s="3">
        <v>42994</v>
      </c>
      <c r="D356" s="1"/>
      <c r="E356" s="4"/>
      <c r="F356" s="4">
        <v>50</v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>
        <v>520.24</v>
      </c>
      <c r="CB356" s="4">
        <v>0.26</v>
      </c>
      <c r="CC356" s="4">
        <v>0.28999999999999998</v>
      </c>
      <c r="CD356" s="4">
        <v>0.32</v>
      </c>
      <c r="CE356" s="4">
        <v>0.35</v>
      </c>
      <c r="CF356" s="4">
        <v>0.34</v>
      </c>
      <c r="CG356" s="4">
        <v>0.3</v>
      </c>
      <c r="CH356" s="4">
        <v>0.13</v>
      </c>
      <c r="CI356" s="4"/>
      <c r="CJ356" s="4"/>
      <c r="CK356" s="4"/>
      <c r="CL356" s="4"/>
      <c r="CM356" s="4"/>
      <c r="CN356" s="1" t="s">
        <v>153</v>
      </c>
      <c r="CO356" s="1"/>
      <c r="CP356" s="1"/>
      <c r="DJ356" s="1"/>
      <c r="DK356" s="1"/>
      <c r="DL356" s="1"/>
      <c r="DM356" s="1"/>
      <c r="DN356" s="1"/>
      <c r="DO356" s="1"/>
      <c r="DP356" s="1"/>
      <c r="DQ356" s="1"/>
    </row>
    <row r="357" spans="1:121" x14ac:dyDescent="0.25">
      <c r="A357" s="1"/>
      <c r="B357" s="1" t="s">
        <v>217</v>
      </c>
      <c r="C357" s="3">
        <v>42995</v>
      </c>
      <c r="D357" s="1"/>
      <c r="E357" s="4"/>
      <c r="F357" s="4">
        <v>50</v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>
        <v>519.04999999999995</v>
      </c>
      <c r="CB357" s="4">
        <v>0.26</v>
      </c>
      <c r="CC357" s="4">
        <v>0.28999999999999998</v>
      </c>
      <c r="CD357" s="4">
        <v>0.32</v>
      </c>
      <c r="CE357" s="4">
        <v>0.35</v>
      </c>
      <c r="CF357" s="4">
        <v>0.34</v>
      </c>
      <c r="CG357" s="4">
        <v>0.3</v>
      </c>
      <c r="CH357" s="4">
        <v>0.13</v>
      </c>
      <c r="CI357" s="4"/>
      <c r="CJ357" s="4"/>
      <c r="CK357" s="4"/>
      <c r="CL357" s="4"/>
      <c r="CM357" s="4"/>
      <c r="CN357" s="1" t="s">
        <v>153</v>
      </c>
      <c r="CO357" s="1"/>
      <c r="CP357" s="1"/>
      <c r="DJ357" s="1"/>
      <c r="DK357" s="1"/>
      <c r="DL357" s="1"/>
      <c r="DM357" s="1"/>
      <c r="DN357" s="1"/>
      <c r="DO357" s="1"/>
      <c r="DP357" s="1"/>
      <c r="DQ357" s="1"/>
    </row>
    <row r="358" spans="1:121" x14ac:dyDescent="0.25">
      <c r="A358" s="1"/>
      <c r="B358" s="1" t="s">
        <v>217</v>
      </c>
      <c r="C358" s="3">
        <v>42996</v>
      </c>
      <c r="D358" s="1"/>
      <c r="E358" s="4"/>
      <c r="F358" s="4">
        <v>50</v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>
        <v>539.83000000000004</v>
      </c>
      <c r="CB358" s="4">
        <v>0.35</v>
      </c>
      <c r="CC358" s="4">
        <v>0.33</v>
      </c>
      <c r="CD358" s="4">
        <v>0.32</v>
      </c>
      <c r="CE358" s="4">
        <v>0.35</v>
      </c>
      <c r="CF358" s="4">
        <v>0.34</v>
      </c>
      <c r="CG358" s="4">
        <v>0.3</v>
      </c>
      <c r="CH358" s="4">
        <v>0.14000000000000001</v>
      </c>
      <c r="CI358" s="4"/>
      <c r="CJ358" s="4"/>
      <c r="CK358" s="4"/>
      <c r="CL358" s="4"/>
      <c r="CM358" s="4"/>
      <c r="CN358" s="1" t="s">
        <v>153</v>
      </c>
      <c r="CO358" s="1"/>
      <c r="CP358" s="1"/>
      <c r="DJ358" s="1"/>
      <c r="DK358" s="1"/>
      <c r="DL358" s="1"/>
      <c r="DM358" s="1"/>
      <c r="DN358" s="1"/>
      <c r="DO358" s="1"/>
      <c r="DP358" s="1"/>
      <c r="DQ358" s="1"/>
    </row>
    <row r="359" spans="1:121" x14ac:dyDescent="0.25">
      <c r="A359" s="1"/>
      <c r="B359" s="1" t="s">
        <v>217</v>
      </c>
      <c r="C359" s="3">
        <v>42997</v>
      </c>
      <c r="D359" s="1"/>
      <c r="E359" s="4"/>
      <c r="F359" s="4">
        <v>50</v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>
        <v>0.54</v>
      </c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>
        <v>545.14</v>
      </c>
      <c r="CB359" s="4">
        <v>0.34</v>
      </c>
      <c r="CC359" s="4">
        <v>0.34</v>
      </c>
      <c r="CD359" s="4">
        <v>0.34</v>
      </c>
      <c r="CE359" s="4">
        <v>0.36</v>
      </c>
      <c r="CF359" s="4">
        <v>0.34</v>
      </c>
      <c r="CG359" s="4">
        <v>0.3</v>
      </c>
      <c r="CH359" s="4">
        <v>0.14000000000000001</v>
      </c>
      <c r="CI359" s="4"/>
      <c r="CJ359" s="4"/>
      <c r="CK359" s="4"/>
      <c r="CL359" s="4"/>
      <c r="CM359" s="4"/>
      <c r="CN359" s="1" t="s">
        <v>153</v>
      </c>
      <c r="CO359" s="1"/>
      <c r="CP359" s="1"/>
      <c r="DJ359" s="1"/>
      <c r="DK359" s="1"/>
      <c r="DL359" s="1"/>
      <c r="DM359" s="1"/>
      <c r="DN359" s="1"/>
      <c r="DO359" s="1"/>
      <c r="DP359" s="1"/>
      <c r="DQ359" s="1"/>
    </row>
    <row r="360" spans="1:121" x14ac:dyDescent="0.25">
      <c r="A360" s="1"/>
      <c r="B360" s="1" t="s">
        <v>217</v>
      </c>
      <c r="C360" s="3">
        <v>42998</v>
      </c>
      <c r="D360" s="1"/>
      <c r="E360" s="4"/>
      <c r="F360" s="4">
        <v>50</v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>
        <v>544.92999999999995</v>
      </c>
      <c r="CB360" s="4">
        <v>0.33</v>
      </c>
      <c r="CC360" s="4">
        <v>0.33</v>
      </c>
      <c r="CD360" s="4">
        <v>0.34</v>
      </c>
      <c r="CE360" s="4">
        <v>0.36</v>
      </c>
      <c r="CF360" s="4">
        <v>0.34</v>
      </c>
      <c r="CG360" s="4">
        <v>0.3</v>
      </c>
      <c r="CH360" s="4">
        <v>0.14000000000000001</v>
      </c>
      <c r="CI360" s="4"/>
      <c r="CJ360" s="4"/>
      <c r="CK360" s="4"/>
      <c r="CL360" s="4"/>
      <c r="CM360" s="4"/>
      <c r="CN360" s="1" t="s">
        <v>153</v>
      </c>
      <c r="CO360" s="1"/>
      <c r="CP360" s="1"/>
      <c r="DJ360" s="1"/>
      <c r="DK360" s="1"/>
      <c r="DL360" s="1"/>
      <c r="DM360" s="1"/>
      <c r="DN360" s="1"/>
      <c r="DO360" s="1"/>
      <c r="DP360" s="1"/>
      <c r="DQ360" s="1"/>
    </row>
    <row r="361" spans="1:121" x14ac:dyDescent="0.25">
      <c r="A361" s="1"/>
      <c r="B361" s="1" t="s">
        <v>217</v>
      </c>
      <c r="C361" s="3">
        <v>42999</v>
      </c>
      <c r="D361" s="1"/>
      <c r="E361" s="4"/>
      <c r="F361" s="4">
        <v>50</v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>
        <v>550.61</v>
      </c>
      <c r="CB361" s="4">
        <v>0.35</v>
      </c>
      <c r="CC361" s="4">
        <v>0.34</v>
      </c>
      <c r="CD361" s="4">
        <v>0.34</v>
      </c>
      <c r="CE361" s="4">
        <v>0.36</v>
      </c>
      <c r="CF361" s="4">
        <v>0.34</v>
      </c>
      <c r="CG361" s="4">
        <v>0.3</v>
      </c>
      <c r="CH361" s="4">
        <v>0.14000000000000001</v>
      </c>
      <c r="CI361" s="4"/>
      <c r="CJ361" s="4"/>
      <c r="CK361" s="4"/>
      <c r="CL361" s="4"/>
      <c r="CM361" s="4"/>
      <c r="CN361" s="1" t="s">
        <v>153</v>
      </c>
      <c r="CO361" s="1"/>
      <c r="CP361" s="1"/>
      <c r="DJ361" s="1"/>
      <c r="DK361" s="1"/>
      <c r="DL361" s="1"/>
      <c r="DM361" s="1"/>
      <c r="DN361" s="1"/>
      <c r="DO361" s="1"/>
      <c r="DP361" s="1"/>
      <c r="DQ361" s="1"/>
    </row>
    <row r="362" spans="1:121" x14ac:dyDescent="0.25">
      <c r="A362" s="1"/>
      <c r="B362" s="1" t="s">
        <v>217</v>
      </c>
      <c r="C362" s="3">
        <v>43000</v>
      </c>
      <c r="D362" s="1"/>
      <c r="E362" s="4"/>
      <c r="F362" s="4">
        <v>50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>
        <v>555.6</v>
      </c>
      <c r="CB362" s="4">
        <v>0.35</v>
      </c>
      <c r="CC362" s="4">
        <v>0.35</v>
      </c>
      <c r="CD362" s="4">
        <v>0.35</v>
      </c>
      <c r="CE362" s="4">
        <v>0.36</v>
      </c>
      <c r="CF362" s="4">
        <v>0.34</v>
      </c>
      <c r="CG362" s="4">
        <v>0.31</v>
      </c>
      <c r="CH362" s="4">
        <v>0.14000000000000001</v>
      </c>
      <c r="CI362" s="4"/>
      <c r="CJ362" s="4"/>
      <c r="CK362" s="4"/>
      <c r="CL362" s="4"/>
      <c r="CM362" s="4"/>
      <c r="CN362" s="1" t="s">
        <v>153</v>
      </c>
      <c r="CO362" s="1"/>
      <c r="CP362" s="1"/>
      <c r="DJ362" s="1"/>
      <c r="DK362" s="1"/>
      <c r="DL362" s="1"/>
      <c r="DM362" s="1"/>
      <c r="DN362" s="1"/>
      <c r="DO362" s="1"/>
      <c r="DP362" s="1"/>
      <c r="DQ362" s="1"/>
    </row>
    <row r="363" spans="1:121" x14ac:dyDescent="0.25">
      <c r="A363" s="1"/>
      <c r="B363" s="1" t="s">
        <v>217</v>
      </c>
      <c r="C363" s="3">
        <v>43001</v>
      </c>
      <c r="D363" s="1"/>
      <c r="E363" s="4"/>
      <c r="F363" s="4">
        <v>50</v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>
        <v>553.39</v>
      </c>
      <c r="CB363" s="4">
        <v>0.34</v>
      </c>
      <c r="CC363" s="4">
        <v>0.34</v>
      </c>
      <c r="CD363" s="4">
        <v>0.35</v>
      </c>
      <c r="CE363" s="4">
        <v>0.36</v>
      </c>
      <c r="CF363" s="4">
        <v>0.35</v>
      </c>
      <c r="CG363" s="4">
        <v>0.31</v>
      </c>
      <c r="CH363" s="4">
        <v>0.14000000000000001</v>
      </c>
      <c r="CI363" s="4"/>
      <c r="CJ363" s="4"/>
      <c r="CK363" s="4"/>
      <c r="CL363" s="4"/>
      <c r="CM363" s="4"/>
      <c r="CN363" s="1" t="s">
        <v>153</v>
      </c>
      <c r="CO363" s="1"/>
      <c r="CP363" s="1"/>
      <c r="DJ363" s="1"/>
      <c r="DK363" s="1"/>
      <c r="DL363" s="1"/>
      <c r="DM363" s="1"/>
      <c r="DN363" s="1"/>
      <c r="DO363" s="1"/>
      <c r="DP363" s="1"/>
      <c r="DQ363" s="1"/>
    </row>
    <row r="364" spans="1:121" x14ac:dyDescent="0.25">
      <c r="A364" s="1"/>
      <c r="B364" s="1" t="s">
        <v>217</v>
      </c>
      <c r="C364" s="3">
        <v>43002</v>
      </c>
      <c r="D364" s="1"/>
      <c r="E364" s="4"/>
      <c r="F364" s="4">
        <v>50</v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>
        <v>550.54999999999995</v>
      </c>
      <c r="CB364" s="4">
        <v>0.32</v>
      </c>
      <c r="CC364" s="4">
        <v>0.34</v>
      </c>
      <c r="CD364" s="4">
        <v>0.35</v>
      </c>
      <c r="CE364" s="4">
        <v>0.37</v>
      </c>
      <c r="CF364" s="4">
        <v>0.35</v>
      </c>
      <c r="CG364" s="4">
        <v>0.31</v>
      </c>
      <c r="CH364" s="4">
        <v>0.14000000000000001</v>
      </c>
      <c r="CI364" s="4"/>
      <c r="CJ364" s="4"/>
      <c r="CK364" s="4"/>
      <c r="CL364" s="4"/>
      <c r="CM364" s="4"/>
      <c r="CN364" s="1" t="s">
        <v>153</v>
      </c>
      <c r="CO364" s="1"/>
      <c r="CP364" s="1"/>
      <c r="DJ364" s="1"/>
      <c r="DK364" s="1"/>
      <c r="DL364" s="1"/>
      <c r="DM364" s="1"/>
      <c r="DN364" s="1"/>
      <c r="DO364" s="1"/>
      <c r="DP364" s="1"/>
      <c r="DQ364" s="1"/>
    </row>
    <row r="365" spans="1:121" x14ac:dyDescent="0.25">
      <c r="A365" s="1"/>
      <c r="B365" s="1" t="s">
        <v>217</v>
      </c>
      <c r="C365" s="3">
        <v>43003</v>
      </c>
      <c r="D365" s="1"/>
      <c r="E365" s="4"/>
      <c r="F365" s="4">
        <v>50</v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>
        <v>546.87</v>
      </c>
      <c r="CB365" s="4">
        <v>0.31</v>
      </c>
      <c r="CC365" s="4">
        <v>0.33</v>
      </c>
      <c r="CD365" s="4">
        <v>0.35</v>
      </c>
      <c r="CE365" s="4">
        <v>0.37</v>
      </c>
      <c r="CF365" s="4">
        <v>0.35</v>
      </c>
      <c r="CG365" s="4">
        <v>0.31</v>
      </c>
      <c r="CH365" s="4">
        <v>0.14000000000000001</v>
      </c>
      <c r="CI365" s="4"/>
      <c r="CJ365" s="4"/>
      <c r="CK365" s="4"/>
      <c r="CL365" s="4"/>
      <c r="CM365" s="4"/>
      <c r="CN365" s="1" t="s">
        <v>153</v>
      </c>
      <c r="CO365" s="1"/>
      <c r="CP365" s="1"/>
      <c r="DJ365" s="1"/>
      <c r="DK365" s="1"/>
      <c r="DL365" s="1"/>
      <c r="DM365" s="1"/>
      <c r="DN365" s="1"/>
      <c r="DO365" s="1"/>
      <c r="DP365" s="1"/>
      <c r="DQ365" s="1"/>
    </row>
    <row r="366" spans="1:121" x14ac:dyDescent="0.25">
      <c r="A366" s="1"/>
      <c r="B366" s="1" t="s">
        <v>217</v>
      </c>
      <c r="C366" s="3">
        <v>43004</v>
      </c>
      <c r="D366" s="1"/>
      <c r="E366" s="4"/>
      <c r="F366" s="4">
        <v>50</v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>
        <v>545.46</v>
      </c>
      <c r="CB366" s="4">
        <v>0.3</v>
      </c>
      <c r="CC366" s="4">
        <v>0.32</v>
      </c>
      <c r="CD366" s="4">
        <v>0.34</v>
      </c>
      <c r="CE366" s="4">
        <v>0.37</v>
      </c>
      <c r="CF366" s="4">
        <v>0.35</v>
      </c>
      <c r="CG366" s="4">
        <v>0.31</v>
      </c>
      <c r="CH366" s="4">
        <v>0.14000000000000001</v>
      </c>
      <c r="CI366" s="4"/>
      <c r="CJ366" s="4"/>
      <c r="CK366" s="4"/>
      <c r="CL366" s="4"/>
      <c r="CM366" s="4"/>
      <c r="CN366" s="1" t="s">
        <v>153</v>
      </c>
      <c r="CO366" s="1"/>
      <c r="CP366" s="1"/>
      <c r="DJ366" s="1"/>
      <c r="DK366" s="1"/>
      <c r="DL366" s="1"/>
      <c r="DM366" s="1"/>
      <c r="DN366" s="1"/>
      <c r="DO366" s="1"/>
      <c r="DP366" s="1"/>
      <c r="DQ366" s="1"/>
    </row>
    <row r="367" spans="1:121" x14ac:dyDescent="0.25">
      <c r="A367" s="1"/>
      <c r="B367" s="1" t="s">
        <v>217</v>
      </c>
      <c r="C367" s="3">
        <v>43005</v>
      </c>
      <c r="D367" s="1"/>
      <c r="E367" s="4"/>
      <c r="F367" s="4">
        <v>50</v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>
        <v>543.63</v>
      </c>
      <c r="CB367" s="4">
        <v>0.3</v>
      </c>
      <c r="CC367" s="4">
        <v>0.32</v>
      </c>
      <c r="CD367" s="4">
        <v>0.34</v>
      </c>
      <c r="CE367" s="4">
        <v>0.37</v>
      </c>
      <c r="CF367" s="4">
        <v>0.35</v>
      </c>
      <c r="CG367" s="4">
        <v>0.31</v>
      </c>
      <c r="CH367" s="4">
        <v>0.14000000000000001</v>
      </c>
      <c r="CI367" s="4"/>
      <c r="CJ367" s="4"/>
      <c r="CK367" s="4"/>
      <c r="CL367" s="4"/>
      <c r="CM367" s="4"/>
      <c r="CN367" s="1" t="s">
        <v>153</v>
      </c>
      <c r="CO367" s="1"/>
      <c r="CP367" s="1"/>
      <c r="DJ367" s="1"/>
      <c r="DK367" s="1"/>
      <c r="DL367" s="1"/>
      <c r="DM367" s="1"/>
      <c r="DN367" s="1"/>
      <c r="DO367" s="1"/>
      <c r="DP367" s="1"/>
      <c r="DQ367" s="1"/>
    </row>
    <row r="368" spans="1:121" x14ac:dyDescent="0.25">
      <c r="A368" s="1"/>
      <c r="B368" s="1" t="s">
        <v>217</v>
      </c>
      <c r="C368" s="3">
        <v>43006</v>
      </c>
      <c r="D368" s="1"/>
      <c r="E368" s="4"/>
      <c r="F368" s="4">
        <v>50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>
        <f>AK368*AJ368</f>
        <v>4.3190436390063969</v>
      </c>
      <c r="AJ368">
        <v>140.75423298049199</v>
      </c>
      <c r="AK368">
        <v>3.0685E-2</v>
      </c>
      <c r="AL368" s="4"/>
      <c r="AM368" s="4"/>
      <c r="AN368" s="4"/>
      <c r="AO368" s="4"/>
      <c r="AP368" s="4"/>
      <c r="AQ368" s="4"/>
      <c r="AR368" s="4"/>
      <c r="AS368" s="4"/>
      <c r="AT368" s="4">
        <v>0.84</v>
      </c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>
        <v>541.17999999999995</v>
      </c>
      <c r="CB368" s="4">
        <v>0.28999999999999998</v>
      </c>
      <c r="CC368" s="4">
        <v>0.32</v>
      </c>
      <c r="CD368" s="4">
        <v>0.34</v>
      </c>
      <c r="CE368" s="4">
        <v>0.36</v>
      </c>
      <c r="CF368" s="4">
        <v>0.35</v>
      </c>
      <c r="CG368" s="4">
        <v>0.31</v>
      </c>
      <c r="CH368" s="4">
        <v>0.14000000000000001</v>
      </c>
      <c r="CI368" s="4"/>
      <c r="CJ368" s="4"/>
      <c r="CK368" s="4"/>
      <c r="CL368" s="4"/>
      <c r="CM368" s="4"/>
      <c r="CN368" s="1" t="s">
        <v>153</v>
      </c>
      <c r="CO368" s="1"/>
      <c r="CP368" s="1"/>
      <c r="CQ368">
        <v>3.6834374858130801</v>
      </c>
      <c r="CR368">
        <v>3.1442785381088298</v>
      </c>
      <c r="CS368">
        <v>20.441252718047</v>
      </c>
      <c r="CT368">
        <v>34.973874655919097</v>
      </c>
      <c r="CU368">
        <v>1.4130929975073001</v>
      </c>
      <c r="CV368">
        <v>1.41370865958157</v>
      </c>
      <c r="CW368">
        <v>2.0344757841504801</v>
      </c>
      <c r="CX368">
        <v>2.7657724561696901</v>
      </c>
      <c r="CY368">
        <v>0.43441503927603697</v>
      </c>
      <c r="CZ368">
        <v>0.56891349164468896</v>
      </c>
      <c r="DA368">
        <v>2.27034448830578</v>
      </c>
      <c r="DB368">
        <v>1.7305698785272601</v>
      </c>
      <c r="DC368">
        <v>18.406776933896499</v>
      </c>
      <c r="DD368">
        <v>32.208102199749398</v>
      </c>
      <c r="DE368">
        <v>22.204709591950898</v>
      </c>
      <c r="DF368">
        <v>12.8557220845719</v>
      </c>
      <c r="DG368">
        <v>98.306603605331503</v>
      </c>
      <c r="DH368">
        <v>89.676225177001697</v>
      </c>
      <c r="DI368">
        <v>8.6303784283297595</v>
      </c>
      <c r="DJ368" s="1"/>
      <c r="DK368" s="1"/>
      <c r="DL368" s="1"/>
      <c r="DM368" s="1"/>
      <c r="DN368" s="1"/>
      <c r="DO368" s="1"/>
      <c r="DP368" s="1"/>
      <c r="DQ368" s="1"/>
    </row>
    <row r="369" spans="1:121" x14ac:dyDescent="0.25">
      <c r="A369" s="1"/>
      <c r="B369" s="1" t="s">
        <v>217</v>
      </c>
      <c r="C369" s="3">
        <v>43007</v>
      </c>
      <c r="D369" s="1"/>
      <c r="E369" s="4"/>
      <c r="F369" s="4">
        <v>50</v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1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>
        <v>537.14</v>
      </c>
      <c r="CB369" s="4">
        <v>0.28000000000000003</v>
      </c>
      <c r="CC369" s="4">
        <v>0.31</v>
      </c>
      <c r="CD369" s="4">
        <v>0.33</v>
      </c>
      <c r="CE369" s="4">
        <v>0.36</v>
      </c>
      <c r="CF369" s="4">
        <v>0.35</v>
      </c>
      <c r="CG369" s="4">
        <v>0.31</v>
      </c>
      <c r="CH369" s="4">
        <v>0.14000000000000001</v>
      </c>
      <c r="CI369" s="4"/>
      <c r="CJ369" s="4"/>
      <c r="CK369" s="4"/>
      <c r="CL369" s="4"/>
      <c r="CM369" s="4"/>
      <c r="CN369" s="1" t="s">
        <v>153</v>
      </c>
      <c r="CO369" s="1"/>
      <c r="CP369" s="1"/>
      <c r="DJ369" s="1"/>
      <c r="DK369" s="1"/>
      <c r="DL369" s="1"/>
      <c r="DM369" s="1"/>
      <c r="DN369" s="1"/>
      <c r="DO369" s="1"/>
      <c r="DP369" s="1"/>
      <c r="DQ369" s="1"/>
    </row>
    <row r="370" spans="1:121" x14ac:dyDescent="0.25">
      <c r="A370" s="1"/>
      <c r="B370" s="1" t="s">
        <v>217</v>
      </c>
      <c r="C370" s="3">
        <v>43008</v>
      </c>
      <c r="D370" s="1"/>
      <c r="E370" s="4"/>
      <c r="F370" s="4">
        <v>50</v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1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>
        <v>534.79999999999995</v>
      </c>
      <c r="CB370" s="4">
        <v>0.27</v>
      </c>
      <c r="CC370" s="4">
        <v>0.3</v>
      </c>
      <c r="CD370" s="4">
        <v>0.33</v>
      </c>
      <c r="CE370" s="4">
        <v>0.36</v>
      </c>
      <c r="CF370" s="4">
        <v>0.35</v>
      </c>
      <c r="CG370" s="4">
        <v>0.31</v>
      </c>
      <c r="CH370" s="4">
        <v>0.14000000000000001</v>
      </c>
      <c r="CI370" s="4"/>
      <c r="CJ370" s="4"/>
      <c r="CK370" s="4"/>
      <c r="CL370" s="4"/>
      <c r="CM370" s="4"/>
      <c r="CN370" s="1" t="s">
        <v>153</v>
      </c>
      <c r="CO370" s="1"/>
      <c r="CP370" s="1"/>
      <c r="DJ370" s="1"/>
      <c r="DK370" s="1"/>
      <c r="DL370" s="1"/>
      <c r="DM370" s="1"/>
      <c r="DN370" s="1"/>
      <c r="DO370" s="1"/>
      <c r="DP370" s="1"/>
      <c r="DQ370" s="1"/>
    </row>
    <row r="371" spans="1:121" x14ac:dyDescent="0.25">
      <c r="A371" s="1"/>
      <c r="B371" s="1" t="s">
        <v>217</v>
      </c>
      <c r="C371" s="3">
        <v>43009</v>
      </c>
      <c r="D371" s="1"/>
      <c r="E371" s="4"/>
      <c r="F371" s="4">
        <v>50</v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1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>
        <v>532.87</v>
      </c>
      <c r="CB371" s="4">
        <v>0.27</v>
      </c>
      <c r="CC371" s="4">
        <v>0.3</v>
      </c>
      <c r="CD371" s="4">
        <v>0.33</v>
      </c>
      <c r="CE371" s="4">
        <v>0.36</v>
      </c>
      <c r="CF371" s="4">
        <v>0.35</v>
      </c>
      <c r="CG371" s="4">
        <v>0.31</v>
      </c>
      <c r="CH371" s="4">
        <v>0.14000000000000001</v>
      </c>
      <c r="CI371" s="4"/>
      <c r="CJ371" s="4"/>
      <c r="CK371" s="4"/>
      <c r="CL371" s="4"/>
      <c r="CM371" s="4"/>
      <c r="CN371" s="1" t="s">
        <v>153</v>
      </c>
      <c r="CO371" s="1"/>
      <c r="CP371" s="1"/>
      <c r="DJ371" s="1"/>
      <c r="DK371" s="1"/>
      <c r="DL371" s="1"/>
      <c r="DM371" s="1"/>
      <c r="DN371" s="1"/>
      <c r="DO371" s="1"/>
      <c r="DP371" s="1"/>
      <c r="DQ371" s="1"/>
    </row>
    <row r="372" spans="1:121" x14ac:dyDescent="0.25">
      <c r="A372" s="1"/>
      <c r="B372" s="1" t="s">
        <v>217</v>
      </c>
      <c r="C372" s="3">
        <v>43010</v>
      </c>
      <c r="D372" s="1"/>
      <c r="E372" s="4"/>
      <c r="F372" s="4">
        <v>50</v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>
        <v>530.14</v>
      </c>
      <c r="CB372" s="4">
        <v>0.26</v>
      </c>
      <c r="CC372" s="4">
        <v>0.28999999999999998</v>
      </c>
      <c r="CD372" s="4">
        <v>0.32</v>
      </c>
      <c r="CE372" s="4">
        <v>0.36</v>
      </c>
      <c r="CF372" s="4">
        <v>0.35</v>
      </c>
      <c r="CG372" s="4">
        <v>0.31</v>
      </c>
      <c r="CH372" s="4">
        <v>0.14000000000000001</v>
      </c>
      <c r="CI372" s="4"/>
      <c r="CJ372" s="4"/>
      <c r="CK372" s="4"/>
      <c r="CL372" s="4"/>
      <c r="CM372" s="4"/>
      <c r="CN372" s="1" t="s">
        <v>153</v>
      </c>
      <c r="CO372" s="1"/>
      <c r="CP372" s="1"/>
      <c r="DJ372" s="1"/>
      <c r="DK372" s="1"/>
      <c r="DL372" s="1"/>
      <c r="DM372" s="1"/>
      <c r="DN372" s="1"/>
      <c r="DO372" s="1"/>
      <c r="DP372" s="1"/>
      <c r="DQ372" s="1"/>
    </row>
    <row r="373" spans="1:121" x14ac:dyDescent="0.25">
      <c r="A373" s="1"/>
      <c r="B373" s="1" t="s">
        <v>217</v>
      </c>
      <c r="C373" s="3">
        <v>43011</v>
      </c>
      <c r="D373" s="1"/>
      <c r="E373" s="4"/>
      <c r="F373" s="4">
        <v>50</v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>
        <v>525.9</v>
      </c>
      <c r="CB373" s="4">
        <v>0.25</v>
      </c>
      <c r="CC373" s="4">
        <v>0.28999999999999998</v>
      </c>
      <c r="CD373" s="4">
        <v>0.32</v>
      </c>
      <c r="CE373" s="4">
        <v>0.36</v>
      </c>
      <c r="CF373" s="4">
        <v>0.35</v>
      </c>
      <c r="CG373" s="4">
        <v>0.31</v>
      </c>
      <c r="CH373" s="4">
        <v>0.14000000000000001</v>
      </c>
      <c r="CI373" s="4"/>
      <c r="CJ373" s="4"/>
      <c r="CK373" s="4"/>
      <c r="CL373" s="4"/>
      <c r="CM373" s="4"/>
      <c r="CN373" s="1" t="s">
        <v>153</v>
      </c>
      <c r="CO373" s="1"/>
      <c r="CP373" s="1"/>
      <c r="DJ373" s="1"/>
      <c r="DK373" s="1"/>
      <c r="DL373" s="1"/>
      <c r="DM373" s="1"/>
      <c r="DN373" s="1"/>
      <c r="DO373" s="1"/>
      <c r="DP373" s="1"/>
      <c r="DQ373" s="1"/>
    </row>
    <row r="374" spans="1:121" x14ac:dyDescent="0.25">
      <c r="A374" s="1"/>
      <c r="B374" s="1" t="s">
        <v>217</v>
      </c>
      <c r="C374" s="3">
        <v>43012</v>
      </c>
      <c r="D374" s="1"/>
      <c r="E374" s="4"/>
      <c r="F374" s="4">
        <v>50</v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>
        <v>0.79</v>
      </c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>
        <v>522.89</v>
      </c>
      <c r="CB374" s="4">
        <v>0.25</v>
      </c>
      <c r="CC374" s="4">
        <v>0.28000000000000003</v>
      </c>
      <c r="CD374" s="4">
        <v>0.32</v>
      </c>
      <c r="CE374" s="4">
        <v>0.36</v>
      </c>
      <c r="CF374" s="4">
        <v>0.35</v>
      </c>
      <c r="CG374" s="4">
        <v>0.31</v>
      </c>
      <c r="CH374" s="4">
        <v>0.14000000000000001</v>
      </c>
      <c r="CI374" s="4"/>
      <c r="CJ374" s="4"/>
      <c r="CK374" s="4"/>
      <c r="CL374" s="4"/>
      <c r="CM374" s="4"/>
      <c r="CN374" s="1" t="s">
        <v>153</v>
      </c>
      <c r="CO374" s="1"/>
      <c r="CP374" s="1"/>
      <c r="DJ374" s="1"/>
      <c r="DK374" s="1"/>
      <c r="DL374" s="1"/>
      <c r="DM374" s="1"/>
      <c r="DN374" s="1"/>
      <c r="DO374" s="1"/>
      <c r="DP374" s="1"/>
      <c r="DQ374" s="1"/>
    </row>
    <row r="375" spans="1:121" x14ac:dyDescent="0.25">
      <c r="A375" s="1"/>
      <c r="B375" s="1" t="s">
        <v>217</v>
      </c>
      <c r="C375" s="3">
        <v>43013</v>
      </c>
      <c r="D375" s="1"/>
      <c r="E375" s="4"/>
      <c r="F375" s="4">
        <v>50</v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>
        <v>519.51</v>
      </c>
      <c r="CB375" s="4">
        <v>0.24</v>
      </c>
      <c r="CC375" s="4">
        <v>0.28000000000000003</v>
      </c>
      <c r="CD375" s="4">
        <v>0.31</v>
      </c>
      <c r="CE375" s="4">
        <v>0.36</v>
      </c>
      <c r="CF375" s="4">
        <v>0.35</v>
      </c>
      <c r="CG375" s="4">
        <v>0.31</v>
      </c>
      <c r="CH375" s="4">
        <v>0.14000000000000001</v>
      </c>
      <c r="CI375" s="4"/>
      <c r="CJ375" s="4"/>
      <c r="CK375" s="4"/>
      <c r="CL375" s="4"/>
      <c r="CM375" s="4"/>
      <c r="CN375" s="1" t="s">
        <v>153</v>
      </c>
      <c r="CO375" s="1"/>
      <c r="CP375" s="1"/>
      <c r="DJ375" s="1"/>
      <c r="DK375" s="1"/>
      <c r="DL375" s="1"/>
      <c r="DM375" s="1"/>
      <c r="DN375" s="1"/>
      <c r="DO375" s="1"/>
      <c r="DP375" s="1"/>
      <c r="DQ375" s="1"/>
    </row>
    <row r="376" spans="1:121" x14ac:dyDescent="0.25">
      <c r="A376" s="1"/>
      <c r="B376" s="1" t="s">
        <v>217</v>
      </c>
      <c r="C376" s="3">
        <v>43014</v>
      </c>
      <c r="D376" s="1"/>
      <c r="E376" s="4"/>
      <c r="F376" s="4">
        <v>50</v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>
        <v>517.19000000000005</v>
      </c>
      <c r="CB376" s="4">
        <v>0.24</v>
      </c>
      <c r="CC376" s="4">
        <v>0.27</v>
      </c>
      <c r="CD376" s="4">
        <v>0.31</v>
      </c>
      <c r="CE376" s="4">
        <v>0.36</v>
      </c>
      <c r="CF376" s="4">
        <v>0.35</v>
      </c>
      <c r="CG376" s="4">
        <v>0.31</v>
      </c>
      <c r="CH376" s="4">
        <v>0.14000000000000001</v>
      </c>
      <c r="CI376" s="4"/>
      <c r="CJ376" s="4"/>
      <c r="CK376" s="4"/>
      <c r="CL376" s="4"/>
      <c r="CM376" s="4"/>
      <c r="CN376" s="1" t="s">
        <v>153</v>
      </c>
      <c r="CO376" s="1"/>
      <c r="CP376" s="1"/>
      <c r="DJ376" s="1"/>
      <c r="DK376" s="1"/>
      <c r="DL376" s="1"/>
      <c r="DM376" s="1"/>
      <c r="DN376" s="1"/>
      <c r="DO376" s="1"/>
      <c r="DP376" s="1"/>
      <c r="DQ376" s="1"/>
    </row>
    <row r="377" spans="1:121" x14ac:dyDescent="0.25">
      <c r="A377" s="1"/>
      <c r="B377" s="1" t="s">
        <v>217</v>
      </c>
      <c r="C377" s="3">
        <v>43015</v>
      </c>
      <c r="D377" s="1"/>
      <c r="E377" s="4"/>
      <c r="F377" s="4">
        <v>50</v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>
        <v>522.67999999999995</v>
      </c>
      <c r="CB377" s="4">
        <v>0.27</v>
      </c>
      <c r="CC377" s="4">
        <v>0.27</v>
      </c>
      <c r="CD377" s="4">
        <v>0.31</v>
      </c>
      <c r="CE377" s="4">
        <v>0.36</v>
      </c>
      <c r="CF377" s="4">
        <v>0.35</v>
      </c>
      <c r="CG377" s="4">
        <v>0.31</v>
      </c>
      <c r="CH377" s="4">
        <v>0.14000000000000001</v>
      </c>
      <c r="CI377" s="4"/>
      <c r="CJ377" s="4"/>
      <c r="CK377" s="4"/>
      <c r="CL377" s="4"/>
      <c r="CM377" s="4"/>
      <c r="CN377" s="1" t="s">
        <v>153</v>
      </c>
      <c r="CO377" s="1"/>
      <c r="CP377" s="1"/>
      <c r="DJ377" s="1"/>
      <c r="DK377" s="1"/>
      <c r="DL377" s="1"/>
      <c r="DM377" s="1"/>
      <c r="DN377" s="1"/>
      <c r="DO377" s="1"/>
      <c r="DP377" s="1"/>
      <c r="DQ377" s="1"/>
    </row>
    <row r="378" spans="1:121" x14ac:dyDescent="0.25">
      <c r="A378" s="1"/>
      <c r="B378" s="1" t="s">
        <v>217</v>
      </c>
      <c r="C378" s="3">
        <v>43016</v>
      </c>
      <c r="D378" s="1"/>
      <c r="E378" s="4"/>
      <c r="F378" s="4">
        <v>50</v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>
        <v>530.92999999999995</v>
      </c>
      <c r="CB378" s="4">
        <v>0.31</v>
      </c>
      <c r="CC378" s="4">
        <v>0.28999999999999998</v>
      </c>
      <c r="CD378" s="4">
        <v>0.31</v>
      </c>
      <c r="CE378" s="4">
        <v>0.35</v>
      </c>
      <c r="CF378" s="4">
        <v>0.35</v>
      </c>
      <c r="CG378" s="4">
        <v>0.31</v>
      </c>
      <c r="CH378" s="4">
        <v>0.14000000000000001</v>
      </c>
      <c r="CI378" s="4"/>
      <c r="CJ378" s="4"/>
      <c r="CK378" s="4"/>
      <c r="CL378" s="4"/>
      <c r="CM378" s="4"/>
      <c r="CN378" s="1" t="s">
        <v>153</v>
      </c>
      <c r="CO378" s="1"/>
      <c r="CP378" s="1"/>
      <c r="DJ378" s="1"/>
      <c r="DK378" s="1"/>
      <c r="DL378" s="1"/>
      <c r="DM378" s="1"/>
      <c r="DN378" s="1"/>
      <c r="DO378" s="1"/>
      <c r="DP378" s="1"/>
      <c r="DQ378" s="1"/>
    </row>
    <row r="379" spans="1:121" x14ac:dyDescent="0.25">
      <c r="A379" s="1"/>
      <c r="B379" s="1" t="s">
        <v>217</v>
      </c>
      <c r="C379" s="3">
        <v>43017</v>
      </c>
      <c r="D379" s="1"/>
      <c r="E379" s="4"/>
      <c r="F379" s="4">
        <v>50</v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>
        <v>535.46</v>
      </c>
      <c r="CB379" s="4">
        <v>0.32</v>
      </c>
      <c r="CC379" s="4">
        <v>0.3</v>
      </c>
      <c r="CD379" s="4">
        <v>0.31</v>
      </c>
      <c r="CE379" s="4">
        <v>0.35</v>
      </c>
      <c r="CF379" s="4">
        <v>0.35</v>
      </c>
      <c r="CG379" s="4">
        <v>0.31</v>
      </c>
      <c r="CH379" s="4">
        <v>0.14000000000000001</v>
      </c>
      <c r="CI379" s="4"/>
      <c r="CJ379" s="4"/>
      <c r="CK379" s="4"/>
      <c r="CL379" s="4"/>
      <c r="CM379" s="4"/>
      <c r="CN379" s="1" t="s">
        <v>153</v>
      </c>
      <c r="CO379" s="1"/>
      <c r="CP379" s="1"/>
      <c r="DJ379" s="1"/>
      <c r="DK379" s="1"/>
      <c r="DL379" s="1"/>
      <c r="DM379" s="1"/>
      <c r="DN379" s="1"/>
      <c r="DO379" s="1"/>
      <c r="DP379" s="1"/>
      <c r="DQ379" s="1"/>
    </row>
    <row r="380" spans="1:121" x14ac:dyDescent="0.25">
      <c r="A380" s="1"/>
      <c r="B380" s="1" t="s">
        <v>217</v>
      </c>
      <c r="C380" s="3">
        <v>43018</v>
      </c>
      <c r="D380" s="1"/>
      <c r="E380" s="4"/>
      <c r="F380" s="4">
        <v>50</v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>
        <v>536.02</v>
      </c>
      <c r="CB380" s="4">
        <v>0.32</v>
      </c>
      <c r="CC380" s="4">
        <v>0.31</v>
      </c>
      <c r="CD380" s="4">
        <v>0.31</v>
      </c>
      <c r="CE380" s="4">
        <v>0.35</v>
      </c>
      <c r="CF380" s="4">
        <v>0.35</v>
      </c>
      <c r="CG380" s="4">
        <v>0.31</v>
      </c>
      <c r="CH380" s="4">
        <v>0.15</v>
      </c>
      <c r="CI380" s="4"/>
      <c r="CJ380" s="4"/>
      <c r="CK380" s="4"/>
      <c r="CL380" s="4"/>
      <c r="CM380" s="4"/>
      <c r="CN380" s="1" t="s">
        <v>153</v>
      </c>
      <c r="CO380" s="1"/>
      <c r="CP380" s="1"/>
      <c r="DJ380" s="1"/>
      <c r="DK380" s="1"/>
      <c r="DL380" s="1"/>
      <c r="DM380" s="1"/>
      <c r="DN380" s="1"/>
      <c r="DO380" s="1"/>
      <c r="DP380" s="1"/>
      <c r="DQ380" s="1"/>
    </row>
    <row r="381" spans="1:121" x14ac:dyDescent="0.25">
      <c r="A381" s="1"/>
      <c r="B381" s="1" t="s">
        <v>217</v>
      </c>
      <c r="C381" s="3">
        <v>43019</v>
      </c>
      <c r="D381" s="1"/>
      <c r="E381" s="4"/>
      <c r="F381" s="4">
        <v>50</v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>
        <v>537.74</v>
      </c>
      <c r="CB381" s="4">
        <v>0.32</v>
      </c>
      <c r="CC381" s="4">
        <v>0.31</v>
      </c>
      <c r="CD381" s="4">
        <v>0.32</v>
      </c>
      <c r="CE381" s="4">
        <v>0.35</v>
      </c>
      <c r="CF381" s="4">
        <v>0.35</v>
      </c>
      <c r="CG381" s="4">
        <v>0.31</v>
      </c>
      <c r="CH381" s="4">
        <v>0.15</v>
      </c>
      <c r="CI381" s="4"/>
      <c r="CJ381" s="4"/>
      <c r="CK381" s="4"/>
      <c r="CL381" s="4"/>
      <c r="CM381" s="4"/>
      <c r="CN381" s="1" t="s">
        <v>153</v>
      </c>
      <c r="CO381" s="1"/>
      <c r="CP381" s="1"/>
      <c r="DJ381" s="1"/>
      <c r="DK381" s="1"/>
      <c r="DL381" s="1"/>
      <c r="DM381" s="1"/>
      <c r="DN381" s="1"/>
      <c r="DO381" s="1"/>
      <c r="DP381" s="1"/>
      <c r="DQ381" s="1"/>
    </row>
    <row r="382" spans="1:121" x14ac:dyDescent="0.25">
      <c r="A382" s="1"/>
      <c r="B382" s="1" t="s">
        <v>217</v>
      </c>
      <c r="C382" s="3">
        <v>43020</v>
      </c>
      <c r="D382" s="1"/>
      <c r="E382" s="4"/>
      <c r="F382" s="4">
        <v>50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>
        <v>536.09</v>
      </c>
      <c r="CB382" s="4">
        <v>0.31</v>
      </c>
      <c r="CC382" s="4">
        <v>0.31</v>
      </c>
      <c r="CD382" s="4">
        <v>0.32</v>
      </c>
      <c r="CE382" s="4">
        <v>0.35</v>
      </c>
      <c r="CF382" s="4">
        <v>0.35</v>
      </c>
      <c r="CG382" s="4">
        <v>0.31</v>
      </c>
      <c r="CH382" s="4">
        <v>0.15</v>
      </c>
      <c r="CI382" s="4"/>
      <c r="CJ382" s="4"/>
      <c r="CK382" s="4"/>
      <c r="CL382" s="4"/>
      <c r="CM382" s="4"/>
      <c r="CN382" s="1" t="s">
        <v>153</v>
      </c>
      <c r="CO382" s="1"/>
      <c r="CP382" s="1"/>
      <c r="DJ382" s="1"/>
      <c r="DK382" s="1"/>
      <c r="DL382" s="1"/>
      <c r="DM382" s="1"/>
      <c r="DN382" s="1"/>
      <c r="DO382" s="1"/>
      <c r="DP382" s="1"/>
      <c r="DQ382" s="1"/>
    </row>
    <row r="383" spans="1:121" x14ac:dyDescent="0.25">
      <c r="A383" s="1"/>
      <c r="B383" s="1" t="s">
        <v>217</v>
      </c>
      <c r="C383" s="3">
        <v>43021</v>
      </c>
      <c r="D383" s="1"/>
      <c r="E383" s="4"/>
      <c r="F383" s="4">
        <v>50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>
        <v>0.84</v>
      </c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>
        <v>532.69000000000005</v>
      </c>
      <c r="CB383" s="4">
        <v>0.28999999999999998</v>
      </c>
      <c r="CC383" s="4">
        <v>0.3</v>
      </c>
      <c r="CD383" s="4">
        <v>0.31</v>
      </c>
      <c r="CE383" s="4">
        <v>0.36</v>
      </c>
      <c r="CF383" s="4">
        <v>0.35</v>
      </c>
      <c r="CG383" s="4">
        <v>0.31</v>
      </c>
      <c r="CH383" s="4">
        <v>0.15</v>
      </c>
      <c r="CI383" s="4"/>
      <c r="CJ383" s="4"/>
      <c r="CK383" s="4"/>
      <c r="CL383" s="4"/>
      <c r="CM383" s="4"/>
      <c r="CN383" s="1" t="s">
        <v>153</v>
      </c>
      <c r="CO383" s="1"/>
      <c r="CP383" s="1"/>
      <c r="DJ383" s="1"/>
      <c r="DK383" s="1"/>
      <c r="DL383" s="1"/>
      <c r="DM383" s="1"/>
      <c r="DN383" s="1"/>
      <c r="DO383" s="1"/>
      <c r="DP383" s="1"/>
      <c r="DQ383" s="1"/>
    </row>
    <row r="384" spans="1:121" x14ac:dyDescent="0.25">
      <c r="A384" s="1"/>
      <c r="B384" s="1" t="s">
        <v>217</v>
      </c>
      <c r="C384" s="3">
        <v>43022</v>
      </c>
      <c r="D384" s="1"/>
      <c r="E384" s="4"/>
      <c r="F384" s="4">
        <v>50</v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>
        <v>531.29</v>
      </c>
      <c r="CB384" s="4">
        <v>0.28000000000000003</v>
      </c>
      <c r="CC384" s="4">
        <v>0.3</v>
      </c>
      <c r="CD384" s="4">
        <v>0.31</v>
      </c>
      <c r="CE384" s="4">
        <v>0.36</v>
      </c>
      <c r="CF384" s="4">
        <v>0.35</v>
      </c>
      <c r="CG384" s="4">
        <v>0.31</v>
      </c>
      <c r="CH384" s="4">
        <v>0.15</v>
      </c>
      <c r="CI384" s="4"/>
      <c r="CJ384" s="4"/>
      <c r="CK384" s="4"/>
      <c r="CL384" s="4"/>
      <c r="CM384" s="4"/>
      <c r="CN384" s="1" t="s">
        <v>153</v>
      </c>
      <c r="CO384" s="1"/>
      <c r="CP384" s="1"/>
      <c r="DJ384" s="1"/>
      <c r="DK384" s="1"/>
      <c r="DL384" s="1"/>
      <c r="DM384" s="1"/>
      <c r="DN384" s="1"/>
      <c r="DO384" s="1"/>
      <c r="DP384" s="1"/>
      <c r="DQ384" s="1"/>
    </row>
    <row r="385" spans="1:121" x14ac:dyDescent="0.25">
      <c r="A385" s="1"/>
      <c r="B385" s="1" t="s">
        <v>217</v>
      </c>
      <c r="C385" s="3">
        <v>43023</v>
      </c>
      <c r="D385" s="1"/>
      <c r="E385" s="4"/>
      <c r="F385" s="4">
        <v>50</v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>
        <v>530.74</v>
      </c>
      <c r="CB385" s="4">
        <v>0.28000000000000003</v>
      </c>
      <c r="CC385" s="4">
        <v>0.28999999999999998</v>
      </c>
      <c r="CD385" s="4">
        <v>0.31</v>
      </c>
      <c r="CE385" s="4">
        <v>0.36</v>
      </c>
      <c r="CF385" s="4">
        <v>0.35</v>
      </c>
      <c r="CG385" s="4">
        <v>0.31</v>
      </c>
      <c r="CH385" s="4">
        <v>0.15</v>
      </c>
      <c r="CI385" s="4"/>
      <c r="CJ385" s="4"/>
      <c r="CK385" s="4"/>
      <c r="CL385" s="4"/>
      <c r="CM385" s="4"/>
      <c r="CN385" s="1" t="s">
        <v>153</v>
      </c>
      <c r="CO385" s="1"/>
      <c r="CP385" s="1"/>
      <c r="DJ385" s="1"/>
      <c r="DK385" s="1"/>
      <c r="DL385" s="1"/>
      <c r="DM385" s="1"/>
      <c r="DN385" s="1"/>
      <c r="DO385" s="1"/>
      <c r="DP385" s="1"/>
      <c r="DQ385" s="1"/>
    </row>
    <row r="386" spans="1:121" x14ac:dyDescent="0.25">
      <c r="A386" s="1"/>
      <c r="B386" s="1" t="s">
        <v>217</v>
      </c>
      <c r="C386" s="3">
        <v>43024</v>
      </c>
      <c r="D386" s="1"/>
      <c r="E386" s="4"/>
      <c r="F386" s="4">
        <v>50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>
        <v>530.04</v>
      </c>
      <c r="CB386" s="4">
        <v>0.28000000000000003</v>
      </c>
      <c r="CC386" s="4">
        <v>0.28999999999999998</v>
      </c>
      <c r="CD386" s="4">
        <v>0.31</v>
      </c>
      <c r="CE386" s="4">
        <v>0.36</v>
      </c>
      <c r="CF386" s="4">
        <v>0.35</v>
      </c>
      <c r="CG386" s="4">
        <v>0.31</v>
      </c>
      <c r="CH386" s="4">
        <v>0.15</v>
      </c>
      <c r="CI386" s="4"/>
      <c r="CJ386" s="4"/>
      <c r="CK386" s="4"/>
      <c r="CL386" s="4"/>
      <c r="CM386" s="4"/>
      <c r="CN386" s="1" t="s">
        <v>153</v>
      </c>
      <c r="CO386" s="1"/>
      <c r="CP386" s="1"/>
      <c r="DJ386" s="1"/>
      <c r="DK386" s="1"/>
      <c r="DL386" s="1"/>
      <c r="DM386" s="1"/>
      <c r="DN386" s="1"/>
      <c r="DO386" s="1"/>
      <c r="DP386" s="1"/>
      <c r="DQ386" s="1"/>
    </row>
    <row r="387" spans="1:121" x14ac:dyDescent="0.25">
      <c r="A387" s="1"/>
      <c r="B387" s="1" t="s">
        <v>217</v>
      </c>
      <c r="C387" s="3">
        <v>43025</v>
      </c>
      <c r="D387" s="1"/>
      <c r="E387" s="4"/>
      <c r="F387" s="4">
        <v>50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>
        <v>527.47</v>
      </c>
      <c r="CB387" s="4">
        <v>0.27</v>
      </c>
      <c r="CC387" s="4">
        <v>0.28999999999999998</v>
      </c>
      <c r="CD387" s="4">
        <v>0.31</v>
      </c>
      <c r="CE387" s="4">
        <v>0.36</v>
      </c>
      <c r="CF387" s="4">
        <v>0.35</v>
      </c>
      <c r="CG387" s="4">
        <v>0.31</v>
      </c>
      <c r="CH387" s="4">
        <v>0.15</v>
      </c>
      <c r="CI387" s="4"/>
      <c r="CJ387" s="4"/>
      <c r="CK387" s="4"/>
      <c r="CL387" s="4"/>
      <c r="CM387" s="4"/>
      <c r="CN387" s="1" t="s">
        <v>153</v>
      </c>
      <c r="CO387" s="1"/>
      <c r="CP387" s="1"/>
      <c r="DJ387" s="1"/>
      <c r="DK387" s="1"/>
      <c r="DL387" s="1"/>
      <c r="DM387" s="1"/>
      <c r="DN387" s="1"/>
      <c r="DO387" s="1"/>
      <c r="DP387" s="1"/>
      <c r="DQ387" s="1"/>
    </row>
    <row r="388" spans="1:121" x14ac:dyDescent="0.25">
      <c r="A388" s="1"/>
      <c r="B388" s="1" t="s">
        <v>217</v>
      </c>
      <c r="C388" s="3">
        <v>43026</v>
      </c>
      <c r="D388" s="1"/>
      <c r="E388" s="4"/>
      <c r="F388" s="4">
        <v>50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>
        <v>525.62</v>
      </c>
      <c r="CB388" s="4">
        <v>0.27</v>
      </c>
      <c r="CC388" s="4">
        <v>0.28000000000000003</v>
      </c>
      <c r="CD388" s="4">
        <v>0.31</v>
      </c>
      <c r="CE388" s="4">
        <v>0.36</v>
      </c>
      <c r="CF388" s="4">
        <v>0.35</v>
      </c>
      <c r="CG388" s="4">
        <v>0.32</v>
      </c>
      <c r="CH388" s="4">
        <v>0.15</v>
      </c>
      <c r="CI388" s="4"/>
      <c r="CJ388" s="4"/>
      <c r="CK388" s="4"/>
      <c r="CL388" s="4"/>
      <c r="CM388" s="4"/>
      <c r="CN388" s="1" t="s">
        <v>153</v>
      </c>
      <c r="CO388" s="1"/>
      <c r="CP388" s="1"/>
      <c r="DJ388" s="1"/>
      <c r="DK388" s="1"/>
      <c r="DL388" s="1"/>
      <c r="DM388" s="1"/>
      <c r="DN388" s="1"/>
      <c r="DO388" s="1"/>
      <c r="DP388" s="1"/>
      <c r="DQ388" s="1"/>
    </row>
    <row r="389" spans="1:121" x14ac:dyDescent="0.25">
      <c r="A389" s="1"/>
      <c r="B389" s="1" t="s">
        <v>217</v>
      </c>
      <c r="C389" s="3">
        <v>43027</v>
      </c>
      <c r="D389" s="1"/>
      <c r="E389" s="4"/>
      <c r="F389" s="4">
        <v>50</v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>
        <v>0.79</v>
      </c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>
        <v>522.17999999999995</v>
      </c>
      <c r="CB389" s="4">
        <v>0.26</v>
      </c>
      <c r="CC389" s="4">
        <v>0.28000000000000003</v>
      </c>
      <c r="CD389" s="4">
        <v>0.3</v>
      </c>
      <c r="CE389" s="4">
        <v>0.36</v>
      </c>
      <c r="CF389" s="4">
        <v>0.35</v>
      </c>
      <c r="CG389" s="4">
        <v>0.32</v>
      </c>
      <c r="CH389" s="4">
        <v>0.15</v>
      </c>
      <c r="CI389" s="4"/>
      <c r="CJ389" s="4"/>
      <c r="CK389" s="4"/>
      <c r="CL389" s="4"/>
      <c r="CM389" s="4"/>
      <c r="CN389" s="1" t="s">
        <v>153</v>
      </c>
      <c r="CO389" s="1"/>
      <c r="CP389" s="1"/>
      <c r="DJ389" s="1"/>
      <c r="DK389" s="1"/>
      <c r="DL389" s="1"/>
      <c r="DM389" s="1"/>
      <c r="DN389" s="1"/>
      <c r="DO389" s="1"/>
      <c r="DP389" s="1"/>
      <c r="DQ389" s="1"/>
    </row>
    <row r="390" spans="1:121" x14ac:dyDescent="0.25">
      <c r="A390" s="1"/>
      <c r="B390" s="1" t="s">
        <v>217</v>
      </c>
      <c r="C390" s="3">
        <v>43028</v>
      </c>
      <c r="D390" s="1"/>
      <c r="E390" s="4"/>
      <c r="F390" s="4">
        <v>50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>
        <v>519.42999999999995</v>
      </c>
      <c r="CB390" s="4">
        <v>0.25</v>
      </c>
      <c r="CC390" s="4">
        <v>0.27</v>
      </c>
      <c r="CD390" s="4">
        <v>0.3</v>
      </c>
      <c r="CE390" s="4">
        <v>0.36</v>
      </c>
      <c r="CF390" s="4">
        <v>0.35</v>
      </c>
      <c r="CG390" s="4">
        <v>0.32</v>
      </c>
      <c r="CH390" s="4">
        <v>0.15</v>
      </c>
      <c r="CI390" s="4"/>
      <c r="CJ390" s="4"/>
      <c r="CK390" s="4"/>
      <c r="CL390" s="4"/>
      <c r="CM390" s="4"/>
      <c r="CN390" s="1" t="s">
        <v>153</v>
      </c>
      <c r="CO390" s="1"/>
      <c r="CP390" s="1"/>
      <c r="DJ390" s="1"/>
      <c r="DK390" s="1"/>
      <c r="DL390" s="1"/>
      <c r="DM390" s="1"/>
      <c r="DN390" s="1"/>
      <c r="DO390" s="1"/>
      <c r="DP390" s="1"/>
      <c r="DQ390" s="1"/>
    </row>
    <row r="391" spans="1:121" x14ac:dyDescent="0.25">
      <c r="A391" s="1"/>
      <c r="B391" s="1" t="s">
        <v>217</v>
      </c>
      <c r="C391" s="3">
        <v>43029</v>
      </c>
      <c r="D391" s="1"/>
      <c r="E391" s="4"/>
      <c r="F391" s="4">
        <v>50</v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>
        <v>517</v>
      </c>
      <c r="CB391" s="4">
        <v>0.24</v>
      </c>
      <c r="CC391" s="4">
        <v>0.27</v>
      </c>
      <c r="CD391" s="4">
        <v>0.3</v>
      </c>
      <c r="CE391" s="4">
        <v>0.35</v>
      </c>
      <c r="CF391" s="4">
        <v>0.35</v>
      </c>
      <c r="CG391" s="4">
        <v>0.32</v>
      </c>
      <c r="CH391" s="4">
        <v>0.15</v>
      </c>
      <c r="CI391" s="4"/>
      <c r="CJ391" s="4"/>
      <c r="CK391" s="4"/>
      <c r="CL391" s="4"/>
      <c r="CM391" s="4"/>
      <c r="CN391" s="1" t="s">
        <v>153</v>
      </c>
      <c r="CO391" s="1"/>
      <c r="CP391" s="1"/>
      <c r="DJ391" s="1"/>
      <c r="DK391" s="1"/>
      <c r="DL391" s="1"/>
      <c r="DM391" s="1"/>
      <c r="DN391" s="1"/>
      <c r="DO391" s="1"/>
      <c r="DP391" s="1"/>
      <c r="DQ391" s="1"/>
    </row>
    <row r="392" spans="1:121" x14ac:dyDescent="0.25">
      <c r="A392" s="1"/>
      <c r="B392" s="1" t="s">
        <v>217</v>
      </c>
      <c r="C392" s="3">
        <v>43030</v>
      </c>
      <c r="D392" s="1"/>
      <c r="E392" s="4"/>
      <c r="F392" s="4">
        <v>50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>
        <v>513.36</v>
      </c>
      <c r="CB392" s="4">
        <v>0.23</v>
      </c>
      <c r="CC392" s="4">
        <v>0.26</v>
      </c>
      <c r="CD392" s="4">
        <v>0.3</v>
      </c>
      <c r="CE392" s="4">
        <v>0.35</v>
      </c>
      <c r="CF392" s="4">
        <v>0.35</v>
      </c>
      <c r="CG392" s="4">
        <v>0.32</v>
      </c>
      <c r="CH392" s="4">
        <v>0.15</v>
      </c>
      <c r="CI392" s="4"/>
      <c r="CJ392" s="4"/>
      <c r="CK392" s="4"/>
      <c r="CL392" s="4"/>
      <c r="CM392" s="4"/>
      <c r="CN392" s="1" t="s">
        <v>153</v>
      </c>
      <c r="CO392" s="1"/>
      <c r="CP392" s="1"/>
      <c r="DJ392" s="1"/>
      <c r="DK392" s="1"/>
      <c r="DL392" s="1"/>
      <c r="DM392" s="1"/>
      <c r="DN392" s="1"/>
      <c r="DO392" s="1"/>
      <c r="DP392" s="1"/>
      <c r="DQ392" s="1"/>
    </row>
    <row r="393" spans="1:121" x14ac:dyDescent="0.25">
      <c r="A393" s="1"/>
      <c r="B393" s="1" t="s">
        <v>217</v>
      </c>
      <c r="C393" s="3">
        <v>43031</v>
      </c>
      <c r="D393" s="1"/>
      <c r="E393" s="4"/>
      <c r="F393" s="4">
        <v>50</v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>
        <v>510.11</v>
      </c>
      <c r="CB393" s="4">
        <v>0.23</v>
      </c>
      <c r="CC393" s="4">
        <v>0.26</v>
      </c>
      <c r="CD393" s="4">
        <v>0.28999999999999998</v>
      </c>
      <c r="CE393" s="4">
        <v>0.35</v>
      </c>
      <c r="CF393" s="4">
        <v>0.35</v>
      </c>
      <c r="CG393" s="4">
        <v>0.32</v>
      </c>
      <c r="CH393" s="4">
        <v>0.15</v>
      </c>
      <c r="CI393" s="4"/>
      <c r="CJ393" s="4"/>
      <c r="CK393" s="4"/>
      <c r="CL393" s="4"/>
      <c r="CM393" s="4"/>
      <c r="CN393" s="1" t="s">
        <v>153</v>
      </c>
      <c r="CO393" s="1"/>
      <c r="CP393" s="1"/>
      <c r="DJ393" s="1"/>
      <c r="DK393" s="1"/>
      <c r="DL393" s="1"/>
      <c r="DM393" s="1"/>
      <c r="DN393" s="1"/>
      <c r="DO393" s="1"/>
      <c r="DP393" s="1"/>
      <c r="DQ393" s="1"/>
    </row>
    <row r="394" spans="1:121" x14ac:dyDescent="0.25">
      <c r="A394" s="1"/>
      <c r="B394" s="1" t="s">
        <v>217</v>
      </c>
      <c r="C394" s="3">
        <v>43032</v>
      </c>
      <c r="D394" s="1"/>
      <c r="E394" s="4"/>
      <c r="F394" s="4">
        <v>50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>
        <v>506.28</v>
      </c>
      <c r="CB394" s="4">
        <v>0.22</v>
      </c>
      <c r="CC394" s="4">
        <v>0.25</v>
      </c>
      <c r="CD394" s="4">
        <v>0.28999999999999998</v>
      </c>
      <c r="CE394" s="4">
        <v>0.35</v>
      </c>
      <c r="CF394" s="4">
        <v>0.35</v>
      </c>
      <c r="CG394" s="4">
        <v>0.32</v>
      </c>
      <c r="CH394" s="4">
        <v>0.15</v>
      </c>
      <c r="CI394" s="4"/>
      <c r="CJ394" s="4"/>
      <c r="CK394" s="4"/>
      <c r="CL394" s="4"/>
      <c r="CM394" s="4"/>
      <c r="CN394" s="1" t="s">
        <v>153</v>
      </c>
      <c r="CO394" s="1"/>
      <c r="CP394" s="1"/>
      <c r="DJ394" s="1"/>
      <c r="DK394" s="1"/>
      <c r="DL394" s="1"/>
      <c r="DM394" s="1"/>
      <c r="DN394" s="1"/>
      <c r="DO394" s="1"/>
      <c r="DP394" s="1"/>
      <c r="DQ394" s="1"/>
    </row>
    <row r="395" spans="1:121" x14ac:dyDescent="0.25">
      <c r="A395" s="1"/>
      <c r="B395" s="1" t="s">
        <v>217</v>
      </c>
      <c r="C395" s="3">
        <v>43033</v>
      </c>
      <c r="D395" s="1"/>
      <c r="E395" s="4"/>
      <c r="F395" s="4">
        <v>50</v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>
        <v>503.14</v>
      </c>
      <c r="CB395" s="4">
        <v>0.21</v>
      </c>
      <c r="CC395" s="4">
        <v>0.25</v>
      </c>
      <c r="CD395" s="4">
        <v>0.28000000000000003</v>
      </c>
      <c r="CE395" s="4">
        <v>0.35</v>
      </c>
      <c r="CF395" s="4">
        <v>0.35</v>
      </c>
      <c r="CG395" s="4">
        <v>0.32</v>
      </c>
      <c r="CH395" s="4">
        <v>0.15</v>
      </c>
      <c r="CI395" s="4"/>
      <c r="CJ395" s="4"/>
      <c r="CK395" s="4"/>
      <c r="CL395" s="4"/>
      <c r="CM395" s="4"/>
      <c r="CN395" s="1" t="s">
        <v>153</v>
      </c>
      <c r="CO395" s="1"/>
      <c r="CP395" s="1"/>
      <c r="DJ395" s="1"/>
      <c r="DK395" s="1"/>
      <c r="DL395" s="1"/>
      <c r="DM395" s="1"/>
      <c r="DN395" s="1"/>
      <c r="DO395" s="1"/>
      <c r="DP395" s="1"/>
      <c r="DQ395" s="1"/>
    </row>
    <row r="396" spans="1:121" x14ac:dyDescent="0.25">
      <c r="A396" s="1"/>
      <c r="B396" s="1" t="s">
        <v>217</v>
      </c>
      <c r="C396" s="3">
        <v>43034</v>
      </c>
      <c r="D396" s="1"/>
      <c r="E396" s="4"/>
      <c r="F396" s="4">
        <v>50</v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>
        <v>500.51</v>
      </c>
      <c r="CB396" s="4">
        <v>0.21</v>
      </c>
      <c r="CC396" s="4">
        <v>0.24</v>
      </c>
      <c r="CD396" s="4">
        <v>0.28000000000000003</v>
      </c>
      <c r="CE396" s="4">
        <v>0.35</v>
      </c>
      <c r="CF396" s="4">
        <v>0.35</v>
      </c>
      <c r="CG396" s="4">
        <v>0.32</v>
      </c>
      <c r="CH396" s="4">
        <v>0.15</v>
      </c>
      <c r="CI396" s="4"/>
      <c r="CJ396" s="4"/>
      <c r="CK396" s="4"/>
      <c r="CL396" s="4"/>
      <c r="CM396" s="4"/>
      <c r="CN396" s="1" t="s">
        <v>153</v>
      </c>
      <c r="CO396" s="1"/>
      <c r="CP396" s="1"/>
      <c r="DJ396" s="1"/>
      <c r="DK396" s="1"/>
      <c r="DL396" s="1"/>
      <c r="DM396" s="1"/>
      <c r="DN396" s="1"/>
      <c r="DO396" s="1"/>
      <c r="DP396" s="1"/>
      <c r="DQ396" s="1"/>
    </row>
    <row r="397" spans="1:121" x14ac:dyDescent="0.25">
      <c r="A397" s="1"/>
      <c r="B397" s="1" t="s">
        <v>217</v>
      </c>
      <c r="C397" s="3">
        <v>43035</v>
      </c>
      <c r="D397" s="1"/>
      <c r="E397" s="4"/>
      <c r="F397" s="4">
        <v>50</v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>
        <v>0.88</v>
      </c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>
        <v>497.2</v>
      </c>
      <c r="CB397" s="4">
        <v>0.2</v>
      </c>
      <c r="CC397" s="4">
        <v>0.24</v>
      </c>
      <c r="CD397" s="4">
        <v>0.28000000000000003</v>
      </c>
      <c r="CE397" s="4">
        <v>0.35</v>
      </c>
      <c r="CF397" s="4">
        <v>0.35</v>
      </c>
      <c r="CG397" s="4">
        <v>0.32</v>
      </c>
      <c r="CH397" s="4">
        <v>0.15</v>
      </c>
      <c r="CI397" s="4"/>
      <c r="CJ397" s="4"/>
      <c r="CK397" s="4"/>
      <c r="CL397" s="4"/>
      <c r="CM397" s="4"/>
      <c r="CN397" s="1" t="s">
        <v>153</v>
      </c>
      <c r="CO397" s="1"/>
      <c r="CP397" s="1"/>
      <c r="DJ397" s="1"/>
      <c r="DK397" s="1"/>
      <c r="DL397" s="1"/>
      <c r="DM397" s="1"/>
      <c r="DN397" s="1"/>
      <c r="DO397" s="1"/>
      <c r="DP397" s="1"/>
      <c r="DQ397" s="1"/>
    </row>
    <row r="398" spans="1:121" x14ac:dyDescent="0.25">
      <c r="A398" s="1"/>
      <c r="B398" s="1" t="s">
        <v>217</v>
      </c>
      <c r="C398" s="3">
        <v>43036</v>
      </c>
      <c r="D398" s="1"/>
      <c r="E398" s="4"/>
      <c r="F398" s="4">
        <v>50</v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>
        <v>493</v>
      </c>
      <c r="CB398" s="4">
        <v>0.19</v>
      </c>
      <c r="CC398" s="4">
        <v>0.23</v>
      </c>
      <c r="CD398" s="4">
        <v>0.27</v>
      </c>
      <c r="CE398" s="4">
        <v>0.35</v>
      </c>
      <c r="CF398" s="4">
        <v>0.35</v>
      </c>
      <c r="CG398" s="4">
        <v>0.32</v>
      </c>
      <c r="CH398" s="4">
        <v>0.15</v>
      </c>
      <c r="CI398" s="4"/>
      <c r="CJ398" s="4"/>
      <c r="CK398" s="4"/>
      <c r="CL398" s="4"/>
      <c r="CM398" s="4"/>
      <c r="CN398" s="1" t="s">
        <v>153</v>
      </c>
      <c r="CO398" s="1"/>
      <c r="CP398" s="1"/>
      <c r="DJ398" s="1"/>
      <c r="DK398" s="1"/>
      <c r="DL398" s="1"/>
      <c r="DM398" s="1"/>
      <c r="DN398" s="1"/>
      <c r="DO398" s="1"/>
      <c r="DP398" s="1"/>
      <c r="DQ398" s="1"/>
    </row>
    <row r="399" spans="1:121" x14ac:dyDescent="0.25">
      <c r="A399" s="1"/>
      <c r="B399" s="1" t="s">
        <v>217</v>
      </c>
      <c r="C399" s="3">
        <v>43037</v>
      </c>
      <c r="D399" s="1"/>
      <c r="E399" s="4"/>
      <c r="F399" s="4">
        <v>50</v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>
        <v>488.26</v>
      </c>
      <c r="CB399" s="4">
        <v>0.19</v>
      </c>
      <c r="CC399" s="4">
        <v>0.22</v>
      </c>
      <c r="CD399" s="4">
        <v>0.27</v>
      </c>
      <c r="CE399" s="4">
        <v>0.34</v>
      </c>
      <c r="CF399" s="4">
        <v>0.35</v>
      </c>
      <c r="CG399" s="4">
        <v>0.32</v>
      </c>
      <c r="CH399" s="4">
        <v>0.15</v>
      </c>
      <c r="CI399" s="4"/>
      <c r="CJ399" s="4"/>
      <c r="CK399" s="4"/>
      <c r="CL399" s="4"/>
      <c r="CM399" s="4"/>
      <c r="CN399" s="1" t="s">
        <v>153</v>
      </c>
      <c r="CO399" s="1"/>
      <c r="CP399" s="1"/>
      <c r="DJ399" s="1"/>
      <c r="DK399" s="1"/>
      <c r="DL399" s="1"/>
      <c r="DM399" s="1"/>
      <c r="DN399" s="1"/>
      <c r="DO399" s="1"/>
      <c r="DP399" s="1"/>
      <c r="DQ399" s="1"/>
    </row>
    <row r="400" spans="1:121" x14ac:dyDescent="0.25">
      <c r="A400" s="1"/>
      <c r="B400" s="1" t="s">
        <v>217</v>
      </c>
      <c r="C400" s="3">
        <v>43038</v>
      </c>
      <c r="D400" s="1"/>
      <c r="E400" s="4"/>
      <c r="F400" s="4">
        <v>50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>
        <v>482.8</v>
      </c>
      <c r="CB400" s="4">
        <v>0.18</v>
      </c>
      <c r="CC400" s="4">
        <v>0.21</v>
      </c>
      <c r="CD400" s="4">
        <v>0.26</v>
      </c>
      <c r="CE400" s="4">
        <v>0.34</v>
      </c>
      <c r="CF400" s="4">
        <v>0.35</v>
      </c>
      <c r="CG400" s="4">
        <v>0.32</v>
      </c>
      <c r="CH400" s="4">
        <v>0.15</v>
      </c>
      <c r="CI400" s="4"/>
      <c r="CJ400" s="4"/>
      <c r="CK400" s="4"/>
      <c r="CL400" s="4"/>
      <c r="CM400" s="4"/>
      <c r="CN400" s="1" t="s">
        <v>153</v>
      </c>
      <c r="CO400" s="1"/>
      <c r="CP400" s="1"/>
      <c r="DJ400" s="1"/>
      <c r="DK400" s="1"/>
      <c r="DL400" s="1"/>
      <c r="DM400" s="1"/>
      <c r="DN400" s="1"/>
      <c r="DO400" s="1"/>
      <c r="DP400" s="1"/>
      <c r="DQ400" s="1"/>
    </row>
    <row r="401" spans="1:121" x14ac:dyDescent="0.25">
      <c r="A401" s="1"/>
      <c r="B401" s="1" t="s">
        <v>217</v>
      </c>
      <c r="C401" s="3">
        <v>43039</v>
      </c>
      <c r="D401" s="1"/>
      <c r="E401" s="4"/>
      <c r="F401" s="4">
        <v>50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>
        <v>477.65</v>
      </c>
      <c r="CB401" s="4">
        <v>0.17</v>
      </c>
      <c r="CC401" s="4">
        <v>0.21</v>
      </c>
      <c r="CD401" s="4">
        <v>0.25</v>
      </c>
      <c r="CE401" s="4">
        <v>0.34</v>
      </c>
      <c r="CF401" s="4">
        <v>0.35</v>
      </c>
      <c r="CG401" s="4">
        <v>0.32</v>
      </c>
      <c r="CH401" s="4">
        <v>0.15</v>
      </c>
      <c r="CI401" s="4"/>
      <c r="CJ401" s="4"/>
      <c r="CK401" s="4"/>
      <c r="CL401" s="4"/>
      <c r="CM401" s="4"/>
      <c r="CN401" s="1" t="s">
        <v>153</v>
      </c>
      <c r="CO401" s="1"/>
      <c r="CP401" s="1"/>
      <c r="DJ401" s="1"/>
      <c r="DK401" s="1"/>
      <c r="DL401" s="1"/>
      <c r="DM401" s="1"/>
      <c r="DN401" s="1"/>
      <c r="DO401" s="1"/>
      <c r="DP401" s="1"/>
      <c r="DQ401" s="1"/>
    </row>
    <row r="402" spans="1:121" x14ac:dyDescent="0.25">
      <c r="A402" s="1"/>
      <c r="B402" s="1" t="s">
        <v>217</v>
      </c>
      <c r="C402" s="3">
        <v>43040</v>
      </c>
      <c r="D402" s="1"/>
      <c r="E402" s="4"/>
      <c r="F402" s="4">
        <v>50</v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>
        <v>472.88</v>
      </c>
      <c r="CB402" s="4">
        <v>0.16</v>
      </c>
      <c r="CC402" s="4">
        <v>0.2</v>
      </c>
      <c r="CD402" s="4">
        <v>0.25</v>
      </c>
      <c r="CE402" s="4">
        <v>0.34</v>
      </c>
      <c r="CF402" s="4">
        <v>0.35</v>
      </c>
      <c r="CG402" s="4">
        <v>0.32</v>
      </c>
      <c r="CH402" s="4">
        <v>0.15</v>
      </c>
      <c r="CI402" s="4"/>
      <c r="CJ402" s="4"/>
      <c r="CK402" s="4"/>
      <c r="CL402" s="4"/>
      <c r="CM402" s="4"/>
      <c r="CN402" s="1" t="s">
        <v>153</v>
      </c>
      <c r="CO402" s="1"/>
      <c r="CP402" s="1"/>
      <c r="DJ402" s="1"/>
      <c r="DK402" s="1"/>
      <c r="DL402" s="1"/>
      <c r="DM402" s="1"/>
      <c r="DN402" s="1"/>
      <c r="DO402" s="1"/>
      <c r="DP402" s="1"/>
      <c r="DQ402" s="1"/>
    </row>
    <row r="403" spans="1:121" x14ac:dyDescent="0.25">
      <c r="A403" s="1"/>
      <c r="B403" s="1" t="s">
        <v>217</v>
      </c>
      <c r="C403" s="3">
        <v>43041</v>
      </c>
      <c r="D403" s="1"/>
      <c r="E403" s="4"/>
      <c r="F403" s="4">
        <v>50</v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>
        <v>466.87</v>
      </c>
      <c r="CB403" s="4">
        <v>0.15</v>
      </c>
      <c r="CC403" s="4">
        <v>0.19</v>
      </c>
      <c r="CD403" s="4">
        <v>0.24</v>
      </c>
      <c r="CE403" s="4">
        <v>0.33</v>
      </c>
      <c r="CF403" s="4">
        <v>0.34</v>
      </c>
      <c r="CG403" s="4">
        <v>0.32</v>
      </c>
      <c r="CH403" s="4">
        <v>0.15</v>
      </c>
      <c r="CI403" s="4"/>
      <c r="CJ403" s="4"/>
      <c r="CK403" s="4"/>
      <c r="CL403" s="4"/>
      <c r="CM403" s="4"/>
      <c r="CN403" s="1" t="s">
        <v>153</v>
      </c>
      <c r="CO403" s="1"/>
      <c r="CP403" s="1"/>
      <c r="DJ403" s="1"/>
      <c r="DK403" s="1"/>
      <c r="DL403" s="1"/>
      <c r="DM403" s="1"/>
      <c r="DN403" s="1"/>
      <c r="DO403" s="1"/>
      <c r="DP403" s="1"/>
      <c r="DQ403" s="1"/>
    </row>
    <row r="404" spans="1:121" x14ac:dyDescent="0.25">
      <c r="A404" s="1"/>
      <c r="B404" s="1" t="s">
        <v>217</v>
      </c>
      <c r="C404" s="3">
        <v>43042</v>
      </c>
      <c r="D404" s="1"/>
      <c r="E404" s="4"/>
      <c r="F404" s="4">
        <v>50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>
        <v>0.84</v>
      </c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>
        <v>459.93</v>
      </c>
      <c r="CB404" s="4">
        <v>0.14000000000000001</v>
      </c>
      <c r="CC404" s="4">
        <v>0.18</v>
      </c>
      <c r="CD404" s="4">
        <v>0.23</v>
      </c>
      <c r="CE404" s="4">
        <v>0.33</v>
      </c>
      <c r="CF404" s="4">
        <v>0.34</v>
      </c>
      <c r="CG404" s="4">
        <v>0.32</v>
      </c>
      <c r="CH404" s="4">
        <v>0.15</v>
      </c>
      <c r="CI404" s="4"/>
      <c r="CJ404" s="4"/>
      <c r="CK404" s="4"/>
      <c r="CL404" s="4"/>
      <c r="CM404" s="4"/>
      <c r="CN404" s="1" t="s">
        <v>153</v>
      </c>
      <c r="CO404" s="1"/>
      <c r="CP404" s="1"/>
      <c r="DJ404" s="1"/>
      <c r="DK404" s="1"/>
      <c r="DL404" s="1"/>
      <c r="DM404" s="1"/>
      <c r="DN404" s="1"/>
      <c r="DO404" s="1"/>
      <c r="DP404" s="1"/>
      <c r="DQ404" s="1"/>
    </row>
    <row r="405" spans="1:121" x14ac:dyDescent="0.25">
      <c r="A405" s="1"/>
      <c r="B405" s="1" t="s">
        <v>217</v>
      </c>
      <c r="C405" s="3">
        <v>43043</v>
      </c>
      <c r="D405" s="1"/>
      <c r="E405" s="4"/>
      <c r="F405" s="4">
        <v>50</v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>
        <v>453.09</v>
      </c>
      <c r="CB405" s="4">
        <v>0.13</v>
      </c>
      <c r="CC405" s="4">
        <v>0.17</v>
      </c>
      <c r="CD405" s="4">
        <v>0.22</v>
      </c>
      <c r="CE405" s="4">
        <v>0.33</v>
      </c>
      <c r="CF405" s="4">
        <v>0.34</v>
      </c>
      <c r="CG405" s="4">
        <v>0.32</v>
      </c>
      <c r="CH405" s="4">
        <v>0.15</v>
      </c>
      <c r="CI405" s="4"/>
      <c r="CJ405" s="4"/>
      <c r="CK405" s="4"/>
      <c r="CL405" s="4"/>
      <c r="CM405" s="4"/>
      <c r="CN405" s="1" t="s">
        <v>153</v>
      </c>
      <c r="CO405" s="1"/>
      <c r="CP405" s="1"/>
      <c r="DJ405" s="1"/>
      <c r="DK405" s="1"/>
      <c r="DL405" s="1"/>
      <c r="DM405" s="1"/>
      <c r="DN405" s="1"/>
      <c r="DO405" s="1"/>
      <c r="DP405" s="1"/>
      <c r="DQ405" s="1"/>
    </row>
    <row r="406" spans="1:121" x14ac:dyDescent="0.25">
      <c r="A406" s="1"/>
      <c r="B406" s="1" t="s">
        <v>217</v>
      </c>
      <c r="C406" s="3">
        <v>43044</v>
      </c>
      <c r="D406" s="1"/>
      <c r="E406" s="4"/>
      <c r="F406" s="4">
        <v>50</v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>
        <v>447.2</v>
      </c>
      <c r="CB406" s="4">
        <v>0.13</v>
      </c>
      <c r="CC406" s="4">
        <v>0.16</v>
      </c>
      <c r="CD406" s="4">
        <v>0.21</v>
      </c>
      <c r="CE406" s="4">
        <v>0.32</v>
      </c>
      <c r="CF406" s="4">
        <v>0.34</v>
      </c>
      <c r="CG406" s="4">
        <v>0.32</v>
      </c>
      <c r="CH406" s="4">
        <v>0.15</v>
      </c>
      <c r="CI406" s="4"/>
      <c r="CJ406" s="4"/>
      <c r="CK406" s="4"/>
      <c r="CL406" s="4"/>
      <c r="CM406" s="4"/>
      <c r="CN406" s="1" t="s">
        <v>153</v>
      </c>
      <c r="CO406" s="1"/>
      <c r="CP406" s="1"/>
      <c r="DJ406" s="1"/>
      <c r="DK406" s="1"/>
      <c r="DL406" s="1"/>
      <c r="DM406" s="1"/>
      <c r="DN406" s="1"/>
      <c r="DO406" s="1"/>
      <c r="DP406" s="1"/>
      <c r="DQ406" s="1"/>
    </row>
    <row r="407" spans="1:121" x14ac:dyDescent="0.25">
      <c r="A407" s="1"/>
      <c r="B407" s="1" t="s">
        <v>217</v>
      </c>
      <c r="C407" s="3">
        <v>43045</v>
      </c>
      <c r="D407" s="1"/>
      <c r="E407" s="4"/>
      <c r="F407" s="4">
        <v>50</v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>
        <f>AK407*AJ407</f>
        <v>9.3188311054105366</v>
      </c>
      <c r="AJ407">
        <v>817.44132503601202</v>
      </c>
      <c r="AK407">
        <v>1.14E-2</v>
      </c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>
        <v>481.59</v>
      </c>
      <c r="CB407" s="4">
        <v>0.25</v>
      </c>
      <c r="CC407" s="4">
        <v>0.24</v>
      </c>
      <c r="CD407" s="4">
        <v>0.23</v>
      </c>
      <c r="CE407" s="4">
        <v>0.32</v>
      </c>
      <c r="CF407" s="4">
        <v>0.34</v>
      </c>
      <c r="CG407" s="4">
        <v>0.32</v>
      </c>
      <c r="CH407" s="4">
        <v>0.15</v>
      </c>
      <c r="CI407" s="4"/>
      <c r="CJ407" s="4"/>
      <c r="CK407" s="4"/>
      <c r="CL407" s="4"/>
      <c r="CM407" s="4"/>
      <c r="CN407" s="1" t="s">
        <v>153</v>
      </c>
      <c r="CO407" s="1"/>
      <c r="CP407" s="1"/>
      <c r="DJ407" s="1"/>
      <c r="DK407" s="1"/>
      <c r="DL407" s="1"/>
      <c r="DM407" s="1"/>
      <c r="DN407" s="1"/>
      <c r="DO407" s="1"/>
      <c r="DP407" s="1"/>
      <c r="DQ407" s="1"/>
    </row>
    <row r="408" spans="1:121" x14ac:dyDescent="0.25">
      <c r="A408" s="1"/>
      <c r="B408" s="1" t="s">
        <v>217</v>
      </c>
      <c r="C408" s="3">
        <v>43046</v>
      </c>
      <c r="D408" s="1"/>
      <c r="E408" s="4"/>
      <c r="F408" s="4">
        <v>50</v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1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>
        <v>477.66</v>
      </c>
      <c r="CB408" s="4">
        <v>0.23</v>
      </c>
      <c r="CC408" s="4">
        <v>0.23</v>
      </c>
      <c r="CD408" s="4">
        <v>0.24</v>
      </c>
      <c r="CE408" s="4">
        <v>0.32</v>
      </c>
      <c r="CF408" s="4">
        <v>0.34</v>
      </c>
      <c r="CG408" s="4">
        <v>0.32</v>
      </c>
      <c r="CH408" s="4">
        <v>0.15</v>
      </c>
      <c r="CI408" s="4"/>
      <c r="CJ408" s="4"/>
      <c r="CK408" s="4"/>
      <c r="CL408" s="4"/>
      <c r="CM408" s="4"/>
      <c r="CN408" s="1" t="s">
        <v>153</v>
      </c>
      <c r="CO408" s="1"/>
      <c r="CP408" s="1"/>
      <c r="DJ408" s="1"/>
      <c r="DK408" s="1"/>
      <c r="DL408" s="1"/>
      <c r="DM408" s="1"/>
      <c r="DN408" s="1"/>
      <c r="DO408" s="1"/>
      <c r="DP408" s="1"/>
      <c r="DQ408" s="1"/>
    </row>
    <row r="409" spans="1:121" x14ac:dyDescent="0.25">
      <c r="A409" s="1"/>
      <c r="B409" s="1" t="s">
        <v>217</v>
      </c>
      <c r="C409" s="3">
        <v>43047</v>
      </c>
      <c r="D409" s="1"/>
      <c r="E409" s="4"/>
      <c r="F409" s="4">
        <v>50</v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1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>
        <v>474.06</v>
      </c>
      <c r="CB409" s="4">
        <v>0.22</v>
      </c>
      <c r="CC409" s="4">
        <v>0.22</v>
      </c>
      <c r="CD409" s="4">
        <v>0.24</v>
      </c>
      <c r="CE409" s="4">
        <v>0.31</v>
      </c>
      <c r="CF409" s="4">
        <v>0.34</v>
      </c>
      <c r="CG409" s="4">
        <v>0.32</v>
      </c>
      <c r="CH409" s="4">
        <v>0.15</v>
      </c>
      <c r="CI409" s="4"/>
      <c r="CJ409" s="4"/>
      <c r="CK409" s="4"/>
      <c r="CL409" s="4"/>
      <c r="CM409" s="4"/>
      <c r="CN409" s="1" t="s">
        <v>153</v>
      </c>
      <c r="CO409" s="1"/>
      <c r="CP409" s="1"/>
      <c r="CQ409">
        <v>2.8990447033441602</v>
      </c>
      <c r="CR409">
        <v>3.3007558030354001</v>
      </c>
      <c r="CS409">
        <v>7.0085729997517001</v>
      </c>
      <c r="CT409">
        <v>16.9865033759502</v>
      </c>
      <c r="CU409">
        <v>0.93906942426394302</v>
      </c>
      <c r="CV409">
        <v>1.3855375128024501</v>
      </c>
      <c r="CW409">
        <v>1.6713312452965501</v>
      </c>
      <c r="CX409">
        <v>0.87162647838567697</v>
      </c>
      <c r="CY409">
        <v>0.57883015098493495</v>
      </c>
      <c r="CZ409">
        <v>0.60627167684639705</v>
      </c>
      <c r="DA409">
        <v>1.9599752790802201</v>
      </c>
      <c r="DB409">
        <v>1.91521829023295</v>
      </c>
      <c r="DC409">
        <v>5.3372417544551496</v>
      </c>
      <c r="DD409">
        <v>16.1148768975645</v>
      </c>
      <c r="DE409">
        <v>18.933737161764</v>
      </c>
      <c r="DF409">
        <v>8.8337071055736391</v>
      </c>
      <c r="DG409">
        <v>59.1474229772504</v>
      </c>
      <c r="DH409">
        <v>53.094756488670399</v>
      </c>
      <c r="DI409">
        <v>6.0526664885799502</v>
      </c>
      <c r="DJ409" s="1"/>
      <c r="DK409" s="1"/>
      <c r="DL409" s="1"/>
      <c r="DM409" s="1"/>
      <c r="DN409" s="1"/>
      <c r="DO409" s="1"/>
      <c r="DP409" s="1"/>
      <c r="DQ409" s="1"/>
    </row>
    <row r="410" spans="1:121" x14ac:dyDescent="0.25">
      <c r="A410" s="1"/>
      <c r="B410" s="1" t="s">
        <v>217</v>
      </c>
      <c r="C410" s="3">
        <v>43048</v>
      </c>
      <c r="D410" s="1"/>
      <c r="E410" s="4"/>
      <c r="F410" s="4">
        <v>50</v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>
        <v>0.91</v>
      </c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>
        <v>469.5</v>
      </c>
      <c r="CB410" s="4">
        <v>0.21</v>
      </c>
      <c r="CC410" s="4">
        <v>0.21</v>
      </c>
      <c r="CD410" s="4">
        <v>0.23</v>
      </c>
      <c r="CE410" s="4">
        <v>0.31</v>
      </c>
      <c r="CF410" s="4">
        <v>0.34</v>
      </c>
      <c r="CG410" s="4">
        <v>0.31</v>
      </c>
      <c r="CH410" s="4">
        <v>0.15</v>
      </c>
      <c r="CI410" s="4"/>
      <c r="CJ410" s="4"/>
      <c r="CK410" s="4"/>
      <c r="CL410" s="4"/>
      <c r="CM410" s="4"/>
      <c r="CN410" s="1" t="s">
        <v>153</v>
      </c>
      <c r="CO410" s="1"/>
      <c r="CP410" s="1"/>
      <c r="DJ410" s="1"/>
      <c r="DK410" s="1"/>
      <c r="DL410" s="1"/>
      <c r="DM410" s="1"/>
      <c r="DN410" s="1"/>
      <c r="DO410" s="1"/>
      <c r="DP410" s="1"/>
      <c r="DQ410" s="1"/>
    </row>
    <row r="411" spans="1:121" x14ac:dyDescent="0.25">
      <c r="A411" s="1"/>
      <c r="B411" s="1" t="s">
        <v>217</v>
      </c>
      <c r="C411" s="3">
        <v>43049</v>
      </c>
      <c r="D411" s="1"/>
      <c r="E411" s="4"/>
      <c r="F411" s="4">
        <v>50</v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>
        <v>465.29</v>
      </c>
      <c r="CB411" s="4">
        <v>0.19</v>
      </c>
      <c r="CC411" s="4">
        <v>0.21</v>
      </c>
      <c r="CD411" s="4">
        <v>0.23</v>
      </c>
      <c r="CE411" s="4">
        <v>0.31</v>
      </c>
      <c r="CF411" s="4">
        <v>0.34</v>
      </c>
      <c r="CG411" s="4">
        <v>0.31</v>
      </c>
      <c r="CH411" s="4">
        <v>0.15</v>
      </c>
      <c r="CI411" s="4"/>
      <c r="CJ411" s="4"/>
      <c r="CK411" s="4"/>
      <c r="CL411" s="4"/>
      <c r="CM411" s="4"/>
      <c r="CN411" s="1" t="s">
        <v>153</v>
      </c>
      <c r="CO411" s="1"/>
      <c r="CP411" s="1"/>
      <c r="DJ411" s="1"/>
      <c r="DK411" s="1"/>
      <c r="DL411" s="1"/>
      <c r="DM411" s="1"/>
      <c r="DN411" s="1"/>
      <c r="DO411" s="1"/>
      <c r="DP411" s="1"/>
      <c r="DQ411" s="1"/>
    </row>
    <row r="412" spans="1:121" x14ac:dyDescent="0.25">
      <c r="A412" s="1"/>
      <c r="B412" s="1" t="s">
        <v>217</v>
      </c>
      <c r="C412" s="3">
        <v>43050</v>
      </c>
      <c r="D412" s="1"/>
      <c r="E412" s="4"/>
      <c r="F412" s="4">
        <v>50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>
        <v>461.51</v>
      </c>
      <c r="CB412" s="4">
        <v>0.19</v>
      </c>
      <c r="CC412" s="4">
        <v>0.2</v>
      </c>
      <c r="CD412" s="4">
        <v>0.23</v>
      </c>
      <c r="CE412" s="4">
        <v>0.31</v>
      </c>
      <c r="CF412" s="4">
        <v>0.34</v>
      </c>
      <c r="CG412" s="4">
        <v>0.31</v>
      </c>
      <c r="CH412" s="4">
        <v>0.15</v>
      </c>
      <c r="CI412" s="4"/>
      <c r="CJ412" s="4"/>
      <c r="CK412" s="4"/>
      <c r="CL412" s="4"/>
      <c r="CM412" s="4"/>
      <c r="CN412" s="1" t="s">
        <v>153</v>
      </c>
      <c r="CO412" s="1"/>
      <c r="CP412" s="1"/>
      <c r="DJ412" s="1"/>
      <c r="DK412" s="1"/>
      <c r="DL412" s="1"/>
      <c r="DM412" s="1"/>
      <c r="DN412" s="1"/>
      <c r="DO412" s="1"/>
      <c r="DP412" s="1"/>
      <c r="DQ412" s="1"/>
    </row>
    <row r="413" spans="1:121" x14ac:dyDescent="0.25">
      <c r="A413" s="1"/>
      <c r="B413" s="1" t="s">
        <v>217</v>
      </c>
      <c r="C413" s="3">
        <v>43051</v>
      </c>
      <c r="D413" s="1"/>
      <c r="E413" s="4"/>
      <c r="F413" s="4">
        <v>50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>
        <v>457.62</v>
      </c>
      <c r="CB413" s="4">
        <v>0.18</v>
      </c>
      <c r="CC413" s="4">
        <v>0.2</v>
      </c>
      <c r="CD413" s="4">
        <v>0.23</v>
      </c>
      <c r="CE413" s="4">
        <v>0.31</v>
      </c>
      <c r="CF413" s="4">
        <v>0.34</v>
      </c>
      <c r="CG413" s="4">
        <v>0.31</v>
      </c>
      <c r="CH413" s="4">
        <v>0.15</v>
      </c>
      <c r="CI413" s="4"/>
      <c r="CJ413" s="4"/>
      <c r="CK413" s="4"/>
      <c r="CL413" s="4"/>
      <c r="CM413" s="4"/>
      <c r="CN413" s="1" t="s">
        <v>153</v>
      </c>
      <c r="CO413" s="1"/>
      <c r="CP413" s="1"/>
      <c r="DJ413" s="1"/>
      <c r="DK413" s="1"/>
      <c r="DL413" s="1"/>
      <c r="DM413" s="1"/>
      <c r="DN413" s="1"/>
      <c r="DO413" s="1"/>
      <c r="DP413" s="1"/>
      <c r="DQ413" s="1"/>
    </row>
    <row r="414" spans="1:121" x14ac:dyDescent="0.25">
      <c r="A414" s="1"/>
      <c r="B414" s="1" t="s">
        <v>217</v>
      </c>
      <c r="C414" s="3">
        <v>43052</v>
      </c>
      <c r="D414" s="1"/>
      <c r="E414" s="4"/>
      <c r="F414" s="4">
        <v>50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>
        <v>454.17</v>
      </c>
      <c r="CB414" s="4">
        <v>0.17</v>
      </c>
      <c r="CC414" s="4">
        <v>0.19</v>
      </c>
      <c r="CD414" s="4">
        <v>0.22</v>
      </c>
      <c r="CE414" s="4">
        <v>0.31</v>
      </c>
      <c r="CF414" s="4">
        <v>0.33</v>
      </c>
      <c r="CG414" s="4">
        <v>0.31</v>
      </c>
      <c r="CH414" s="4">
        <v>0.15</v>
      </c>
      <c r="CI414" s="4"/>
      <c r="CJ414" s="4"/>
      <c r="CK414" s="4"/>
      <c r="CL414" s="4"/>
      <c r="CM414" s="4"/>
      <c r="CN414" s="1" t="s">
        <v>153</v>
      </c>
      <c r="CO414" s="1"/>
      <c r="CP414" s="1"/>
      <c r="DJ414" s="1"/>
      <c r="DK414" s="1"/>
      <c r="DL414" s="1"/>
      <c r="DM414" s="1"/>
      <c r="DN414" s="1"/>
      <c r="DO414" s="1"/>
      <c r="DP414" s="1"/>
      <c r="DQ414" s="1"/>
    </row>
    <row r="415" spans="1:121" x14ac:dyDescent="0.25">
      <c r="A415" s="1"/>
      <c r="B415" s="1" t="s">
        <v>217</v>
      </c>
      <c r="C415" s="3">
        <v>43053</v>
      </c>
      <c r="D415" s="1"/>
      <c r="E415" s="4"/>
      <c r="F415" s="4">
        <v>50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>
        <v>0.91</v>
      </c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>
        <v>450.83</v>
      </c>
      <c r="CB415" s="4">
        <v>0.16</v>
      </c>
      <c r="CC415" s="4">
        <v>0.19</v>
      </c>
      <c r="CD415" s="4">
        <v>0.22</v>
      </c>
      <c r="CE415" s="4">
        <v>0.3</v>
      </c>
      <c r="CF415" s="4">
        <v>0.33</v>
      </c>
      <c r="CG415" s="4">
        <v>0.31</v>
      </c>
      <c r="CH415" s="4">
        <v>0.15</v>
      </c>
      <c r="CI415" s="4"/>
      <c r="CJ415" s="4"/>
      <c r="CK415" s="4"/>
      <c r="CL415" s="4"/>
      <c r="CM415" s="4"/>
      <c r="CN415" s="1" t="s">
        <v>153</v>
      </c>
      <c r="CO415" s="1"/>
      <c r="CP415" s="1"/>
      <c r="DJ415" s="1"/>
      <c r="DK415" s="1"/>
      <c r="DL415" s="1"/>
      <c r="DM415" s="1"/>
      <c r="DN415" s="1"/>
      <c r="DO415" s="1"/>
      <c r="DP415" s="1"/>
      <c r="DQ415" s="1"/>
    </row>
    <row r="416" spans="1:121" x14ac:dyDescent="0.25">
      <c r="A416" s="1"/>
      <c r="B416" s="1" t="s">
        <v>217</v>
      </c>
      <c r="C416" s="3">
        <v>43054</v>
      </c>
      <c r="D416" s="1"/>
      <c r="E416" s="4"/>
      <c r="F416" s="4">
        <v>50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>
        <v>473.14</v>
      </c>
      <c r="CB416" s="4">
        <v>0.24</v>
      </c>
      <c r="CC416" s="4">
        <v>0.25</v>
      </c>
      <c r="CD416" s="4">
        <v>0.23</v>
      </c>
      <c r="CE416" s="4">
        <v>0.3</v>
      </c>
      <c r="CF416" s="4">
        <v>0.33</v>
      </c>
      <c r="CG416" s="4">
        <v>0.31</v>
      </c>
      <c r="CH416" s="4">
        <v>0.15</v>
      </c>
      <c r="CI416" s="4"/>
      <c r="CJ416" s="4"/>
      <c r="CK416" s="4"/>
      <c r="CL416" s="4"/>
      <c r="CM416" s="4"/>
      <c r="CN416" s="1" t="s">
        <v>153</v>
      </c>
      <c r="CO416" s="1"/>
      <c r="CP416" s="1"/>
      <c r="DJ416" s="1"/>
      <c r="DK416" s="1"/>
      <c r="DL416" s="1"/>
      <c r="DM416" s="1"/>
      <c r="DN416" s="1"/>
      <c r="DO416" s="1"/>
      <c r="DP416" s="1"/>
      <c r="DQ416" s="1"/>
    </row>
    <row r="417" spans="1:121" x14ac:dyDescent="0.25">
      <c r="A417" s="1"/>
      <c r="B417" s="1" t="s">
        <v>217</v>
      </c>
      <c r="C417" s="3">
        <v>43055</v>
      </c>
      <c r="D417" s="1"/>
      <c r="E417" s="4"/>
      <c r="F417" s="4">
        <v>50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>
        <v>468.96</v>
      </c>
      <c r="CB417" s="4">
        <v>0.23</v>
      </c>
      <c r="CC417" s="4">
        <v>0.23</v>
      </c>
      <c r="CD417" s="4">
        <v>0.24</v>
      </c>
      <c r="CE417" s="4">
        <v>0.3</v>
      </c>
      <c r="CF417" s="4">
        <v>0.33</v>
      </c>
      <c r="CG417" s="4">
        <v>0.31</v>
      </c>
      <c r="CH417" s="4">
        <v>0.15</v>
      </c>
      <c r="CI417" s="4"/>
      <c r="CJ417" s="4"/>
      <c r="CK417" s="4"/>
      <c r="CL417" s="4"/>
      <c r="CM417" s="4"/>
      <c r="CN417" s="1" t="s">
        <v>153</v>
      </c>
      <c r="CO417" s="1"/>
      <c r="CP417" s="1"/>
      <c r="DJ417" s="1"/>
      <c r="DK417" s="1"/>
      <c r="DL417" s="1"/>
      <c r="DM417" s="1"/>
      <c r="DN417" s="1"/>
      <c r="DO417" s="1"/>
      <c r="DP417" s="1"/>
      <c r="DQ417" s="1"/>
    </row>
    <row r="418" spans="1:121" x14ac:dyDescent="0.25">
      <c r="A418" s="1"/>
      <c r="B418" s="1" t="s">
        <v>217</v>
      </c>
      <c r="C418" s="3">
        <v>43056</v>
      </c>
      <c r="D418" s="1"/>
      <c r="E418" s="4"/>
      <c r="F418" s="4">
        <v>50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>
        <v>466.13</v>
      </c>
      <c r="CB418" s="4">
        <v>0.22</v>
      </c>
      <c r="CC418" s="4">
        <v>0.23</v>
      </c>
      <c r="CD418" s="4">
        <v>0.24</v>
      </c>
      <c r="CE418" s="4">
        <v>0.3</v>
      </c>
      <c r="CF418" s="4">
        <v>0.33</v>
      </c>
      <c r="CG418" s="4">
        <v>0.31</v>
      </c>
      <c r="CH418" s="4">
        <v>0.15</v>
      </c>
      <c r="CI418" s="4"/>
      <c r="CJ418" s="4"/>
      <c r="CK418" s="4"/>
      <c r="CL418" s="4"/>
      <c r="CM418" s="4"/>
      <c r="CN418" s="1" t="s">
        <v>153</v>
      </c>
      <c r="CO418" s="1"/>
      <c r="CP418" s="1"/>
      <c r="DJ418" s="1"/>
      <c r="DK418" s="1"/>
      <c r="DL418" s="1"/>
      <c r="DM418" s="1"/>
      <c r="DN418" s="1"/>
      <c r="DO418" s="1"/>
      <c r="DP418" s="1"/>
      <c r="DQ418" s="1"/>
    </row>
    <row r="419" spans="1:121" x14ac:dyDescent="0.25">
      <c r="A419" s="1"/>
      <c r="B419" s="1" t="s">
        <v>217</v>
      </c>
      <c r="C419" s="3">
        <v>43057</v>
      </c>
      <c r="D419" s="1"/>
      <c r="E419" s="4"/>
      <c r="F419" s="4">
        <v>50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>
        <v>462.98</v>
      </c>
      <c r="CB419" s="4">
        <v>0.21</v>
      </c>
      <c r="CC419" s="4">
        <v>0.22</v>
      </c>
      <c r="CD419" s="4">
        <v>0.24</v>
      </c>
      <c r="CE419" s="4">
        <v>0.3</v>
      </c>
      <c r="CF419" s="4">
        <v>0.33</v>
      </c>
      <c r="CG419" s="4">
        <v>0.31</v>
      </c>
      <c r="CH419" s="4">
        <v>0.15</v>
      </c>
      <c r="CI419" s="4"/>
      <c r="CJ419" s="4"/>
      <c r="CK419" s="4"/>
      <c r="CL419" s="4"/>
      <c r="CM419" s="4"/>
      <c r="CN419" s="1" t="s">
        <v>153</v>
      </c>
      <c r="CO419" s="1"/>
      <c r="CP419" s="1"/>
      <c r="DJ419" s="1"/>
      <c r="DK419" s="1"/>
      <c r="DL419" s="1"/>
      <c r="DM419" s="1"/>
      <c r="DN419" s="1"/>
      <c r="DO419" s="1"/>
      <c r="DP419" s="1"/>
      <c r="DQ419" s="1"/>
    </row>
    <row r="420" spans="1:121" x14ac:dyDescent="0.25">
      <c r="A420" s="1"/>
      <c r="B420" s="1" t="s">
        <v>217</v>
      </c>
      <c r="C420" s="3">
        <v>43058</v>
      </c>
      <c r="D420" s="1"/>
      <c r="E420" s="4"/>
      <c r="F420" s="4">
        <v>50</v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>
        <v>458.74</v>
      </c>
      <c r="CB420" s="4">
        <v>0.2</v>
      </c>
      <c r="CC420" s="4">
        <v>0.21</v>
      </c>
      <c r="CD420" s="4">
        <v>0.23</v>
      </c>
      <c r="CE420" s="4">
        <v>0.3</v>
      </c>
      <c r="CF420" s="4">
        <v>0.33</v>
      </c>
      <c r="CG420" s="4">
        <v>0.31</v>
      </c>
      <c r="CH420" s="4">
        <v>0.15</v>
      </c>
      <c r="CI420" s="4"/>
      <c r="CJ420" s="4"/>
      <c r="CK420" s="4"/>
      <c r="CL420" s="4"/>
      <c r="CM420" s="4"/>
      <c r="CN420" s="1" t="s">
        <v>153</v>
      </c>
      <c r="CO420" s="1"/>
      <c r="CP420" s="1"/>
      <c r="DJ420" s="1"/>
      <c r="DK420" s="1"/>
      <c r="DL420" s="1"/>
      <c r="DM420" s="1"/>
      <c r="DN420" s="1"/>
      <c r="DO420" s="1"/>
      <c r="DP420" s="1"/>
      <c r="DQ420" s="1"/>
    </row>
    <row r="421" spans="1:121" x14ac:dyDescent="0.25">
      <c r="A421" s="1"/>
      <c r="B421" s="1" t="s">
        <v>217</v>
      </c>
      <c r="C421" s="3">
        <v>43059</v>
      </c>
      <c r="D421" s="1"/>
      <c r="E421" s="4"/>
      <c r="F421" s="4">
        <v>50</v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>
        <v>456.08</v>
      </c>
      <c r="CB421" s="4">
        <v>0.19</v>
      </c>
      <c r="CC421" s="4">
        <v>0.21</v>
      </c>
      <c r="CD421" s="4">
        <v>0.23</v>
      </c>
      <c r="CE421" s="4">
        <v>0.3</v>
      </c>
      <c r="CF421" s="4">
        <v>0.33</v>
      </c>
      <c r="CG421" s="4">
        <v>0.31</v>
      </c>
      <c r="CH421" s="4">
        <v>0.15</v>
      </c>
      <c r="CI421" s="4"/>
      <c r="CJ421" s="4"/>
      <c r="CK421" s="4"/>
      <c r="CL421" s="4"/>
      <c r="CM421" s="4"/>
      <c r="CN421" s="1" t="s">
        <v>153</v>
      </c>
      <c r="CO421" s="1"/>
      <c r="CP421" s="1"/>
      <c r="DJ421" s="1"/>
      <c r="DK421" s="1"/>
      <c r="DL421" s="1"/>
      <c r="DM421" s="1"/>
      <c r="DN421" s="1"/>
      <c r="DO421" s="1"/>
      <c r="DP421" s="1"/>
      <c r="DQ421" s="1"/>
    </row>
    <row r="422" spans="1:121" x14ac:dyDescent="0.25">
      <c r="A422" s="1"/>
      <c r="B422" s="1" t="s">
        <v>217</v>
      </c>
      <c r="C422" s="3">
        <v>43060</v>
      </c>
      <c r="D422" s="1"/>
      <c r="E422" s="4"/>
      <c r="F422" s="4">
        <v>50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>
        <v>453.92</v>
      </c>
      <c r="CB422" s="4">
        <v>0.18</v>
      </c>
      <c r="CC422" s="4">
        <v>0.21</v>
      </c>
      <c r="CD422" s="4">
        <v>0.23</v>
      </c>
      <c r="CE422" s="4">
        <v>0.28999999999999998</v>
      </c>
      <c r="CF422" s="4">
        <v>0.33</v>
      </c>
      <c r="CG422" s="4">
        <v>0.31</v>
      </c>
      <c r="CH422" s="4">
        <v>0.15</v>
      </c>
      <c r="CI422" s="4"/>
      <c r="CJ422" s="4"/>
      <c r="CK422" s="4"/>
      <c r="CL422" s="4"/>
      <c r="CM422" s="4"/>
      <c r="CN422" s="1" t="s">
        <v>153</v>
      </c>
      <c r="CO422" s="1"/>
      <c r="CP422" s="1"/>
      <c r="DJ422" s="1"/>
      <c r="DK422" s="1"/>
      <c r="DL422" s="1"/>
      <c r="DM422" s="1"/>
      <c r="DN422" s="1"/>
      <c r="DO422" s="1"/>
      <c r="DP422" s="1"/>
      <c r="DQ422" s="1"/>
    </row>
    <row r="423" spans="1:121" x14ac:dyDescent="0.25">
      <c r="A423" s="1"/>
      <c r="B423" s="1" t="s">
        <v>217</v>
      </c>
      <c r="C423" s="3">
        <v>43061</v>
      </c>
      <c r="D423" s="1"/>
      <c r="E423" s="4"/>
      <c r="F423" s="4">
        <v>50</v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>
        <v>476.33</v>
      </c>
      <c r="CB423" s="4">
        <v>0.26</v>
      </c>
      <c r="CC423" s="4">
        <v>0.26</v>
      </c>
      <c r="CD423" s="4">
        <v>0.24</v>
      </c>
      <c r="CE423" s="4">
        <v>0.28999999999999998</v>
      </c>
      <c r="CF423" s="4">
        <v>0.33</v>
      </c>
      <c r="CG423" s="4">
        <v>0.31</v>
      </c>
      <c r="CH423" s="4">
        <v>0.15</v>
      </c>
      <c r="CI423" s="4"/>
      <c r="CJ423" s="4"/>
      <c r="CK423" s="4"/>
      <c r="CL423" s="4"/>
      <c r="CM423" s="4"/>
      <c r="CN423" s="1" t="s">
        <v>153</v>
      </c>
      <c r="CO423" s="1"/>
      <c r="CP423" s="1"/>
      <c r="DJ423" s="1"/>
      <c r="DK423" s="1"/>
      <c r="DL423" s="1"/>
      <c r="DM423" s="1"/>
      <c r="DN423" s="1"/>
      <c r="DO423" s="1"/>
      <c r="DP423" s="1"/>
      <c r="DQ423" s="1"/>
    </row>
    <row r="424" spans="1:121" x14ac:dyDescent="0.25">
      <c r="A424" s="1"/>
      <c r="B424" s="1" t="s">
        <v>217</v>
      </c>
      <c r="C424" s="3">
        <v>43062</v>
      </c>
      <c r="D424" s="1"/>
      <c r="E424" s="4"/>
      <c r="F424" s="4">
        <v>50</v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>
        <v>472.4</v>
      </c>
      <c r="CB424" s="4">
        <v>0.24</v>
      </c>
      <c r="CC424" s="4">
        <v>0.24</v>
      </c>
      <c r="CD424" s="4">
        <v>0.25</v>
      </c>
      <c r="CE424" s="4">
        <v>0.28999999999999998</v>
      </c>
      <c r="CF424" s="4">
        <v>0.32</v>
      </c>
      <c r="CG424" s="4">
        <v>0.31</v>
      </c>
      <c r="CH424" s="4">
        <v>0.15</v>
      </c>
      <c r="CI424" s="4"/>
      <c r="CJ424" s="4"/>
      <c r="CK424" s="4"/>
      <c r="CL424" s="4"/>
      <c r="CM424" s="4"/>
      <c r="CN424" s="1" t="s">
        <v>153</v>
      </c>
      <c r="CO424" s="1"/>
      <c r="CP424" s="1"/>
      <c r="DJ424" s="1"/>
      <c r="DK424" s="1"/>
      <c r="DL424" s="1"/>
      <c r="DM424" s="1"/>
      <c r="DN424" s="1"/>
      <c r="DO424" s="1"/>
      <c r="DP424" s="1"/>
      <c r="DQ424" s="1"/>
    </row>
    <row r="425" spans="1:121" x14ac:dyDescent="0.25">
      <c r="A425" s="1"/>
      <c r="B425" s="1" t="s">
        <v>217</v>
      </c>
      <c r="C425" s="3">
        <v>43063</v>
      </c>
      <c r="D425" s="1"/>
      <c r="E425" s="4"/>
      <c r="F425" s="4">
        <v>50</v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>
        <v>0.87</v>
      </c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>
        <v>469.77</v>
      </c>
      <c r="CB425" s="4">
        <v>0.23</v>
      </c>
      <c r="CC425" s="4">
        <v>0.24</v>
      </c>
      <c r="CD425" s="4">
        <v>0.25</v>
      </c>
      <c r="CE425" s="4">
        <v>0.28999999999999998</v>
      </c>
      <c r="CF425" s="4">
        <v>0.32</v>
      </c>
      <c r="CG425" s="4">
        <v>0.31</v>
      </c>
      <c r="CH425" s="4">
        <v>0.15</v>
      </c>
      <c r="CI425" s="4"/>
      <c r="CJ425" s="4"/>
      <c r="CK425" s="4"/>
      <c r="CL425" s="4"/>
      <c r="CM425" s="4"/>
      <c r="CN425" s="1" t="s">
        <v>153</v>
      </c>
      <c r="CO425" s="1"/>
      <c r="CP425" s="1"/>
      <c r="DJ425" s="1"/>
      <c r="DK425" s="1"/>
      <c r="DL425" s="1"/>
      <c r="DM425" s="1"/>
      <c r="DN425" s="1"/>
      <c r="DO425" s="1"/>
      <c r="DP425" s="1"/>
      <c r="DQ425" s="1"/>
    </row>
    <row r="426" spans="1:121" x14ac:dyDescent="0.25">
      <c r="A426" s="1"/>
      <c r="B426" s="1" t="s">
        <v>217</v>
      </c>
      <c r="C426" s="3">
        <v>43064</v>
      </c>
      <c r="D426" s="1"/>
      <c r="E426" s="4"/>
      <c r="F426" s="4">
        <v>50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>
        <v>466.19</v>
      </c>
      <c r="CB426" s="4">
        <v>0.22</v>
      </c>
      <c r="CC426" s="4">
        <v>0.23</v>
      </c>
      <c r="CD426" s="4">
        <v>0.25</v>
      </c>
      <c r="CE426" s="4">
        <v>0.28999999999999998</v>
      </c>
      <c r="CF426" s="4">
        <v>0.32</v>
      </c>
      <c r="CG426" s="4">
        <v>0.31</v>
      </c>
      <c r="CH426" s="4">
        <v>0.15</v>
      </c>
      <c r="CI426" s="4"/>
      <c r="CJ426" s="4"/>
      <c r="CK426" s="4"/>
      <c r="CL426" s="4"/>
      <c r="CM426" s="4"/>
      <c r="CN426" s="1" t="s">
        <v>153</v>
      </c>
      <c r="CO426" s="1"/>
      <c r="CP426" s="1"/>
      <c r="DJ426" s="1"/>
      <c r="DK426" s="1"/>
      <c r="DL426" s="1"/>
      <c r="DM426" s="1"/>
      <c r="DN426" s="1"/>
      <c r="DO426" s="1"/>
      <c r="DP426" s="1"/>
      <c r="DQ426" s="1"/>
    </row>
    <row r="427" spans="1:121" x14ac:dyDescent="0.25">
      <c r="A427" s="1"/>
      <c r="B427" s="1" t="s">
        <v>217</v>
      </c>
      <c r="C427" s="3">
        <v>43065</v>
      </c>
      <c r="D427" s="1"/>
      <c r="E427" s="4"/>
      <c r="F427" s="4">
        <v>50</v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>
        <v>462.14</v>
      </c>
      <c r="CB427" s="4">
        <v>0.21</v>
      </c>
      <c r="CC427" s="4">
        <v>0.23</v>
      </c>
      <c r="CD427" s="4">
        <v>0.25</v>
      </c>
      <c r="CE427" s="4">
        <v>0.28999999999999998</v>
      </c>
      <c r="CF427" s="4">
        <v>0.32</v>
      </c>
      <c r="CG427" s="4">
        <v>0.31</v>
      </c>
      <c r="CH427" s="4">
        <v>0.15</v>
      </c>
      <c r="CI427" s="4"/>
      <c r="CJ427" s="4"/>
      <c r="CK427" s="4"/>
      <c r="CL427" s="4"/>
      <c r="CM427" s="4"/>
      <c r="CN427" s="1" t="s">
        <v>153</v>
      </c>
      <c r="CO427" s="1"/>
      <c r="CP427" s="1"/>
      <c r="DJ427" s="1"/>
      <c r="DK427" s="1"/>
      <c r="DL427" s="1"/>
      <c r="DM427" s="1"/>
      <c r="DN427" s="1"/>
      <c r="DO427" s="1"/>
      <c r="DP427" s="1"/>
      <c r="DQ427" s="1"/>
    </row>
    <row r="428" spans="1:121" x14ac:dyDescent="0.25">
      <c r="A428" s="1"/>
      <c r="B428" s="1" t="s">
        <v>217</v>
      </c>
      <c r="C428" s="3">
        <v>43066</v>
      </c>
      <c r="D428" s="1"/>
      <c r="E428" s="4"/>
      <c r="F428" s="4">
        <v>50</v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>
        <v>457.13</v>
      </c>
      <c r="CB428" s="4">
        <v>0.2</v>
      </c>
      <c r="CC428" s="4">
        <v>0.22</v>
      </c>
      <c r="CD428" s="4">
        <v>0.24</v>
      </c>
      <c r="CE428" s="4">
        <v>0.28999999999999998</v>
      </c>
      <c r="CF428" s="4">
        <v>0.32</v>
      </c>
      <c r="CG428" s="4">
        <v>0.31</v>
      </c>
      <c r="CH428" s="4">
        <v>0.15</v>
      </c>
      <c r="CI428" s="4"/>
      <c r="CJ428" s="4"/>
      <c r="CK428" s="4"/>
      <c r="CL428" s="4"/>
      <c r="CM428" s="4"/>
      <c r="CN428" s="1" t="s">
        <v>153</v>
      </c>
      <c r="CO428" s="1"/>
      <c r="CP428" s="1"/>
      <c r="DJ428" s="1"/>
      <c r="DK428" s="1"/>
      <c r="DL428" s="1"/>
      <c r="DM428" s="1"/>
      <c r="DN428" s="1"/>
      <c r="DO428" s="1"/>
      <c r="DP428" s="1"/>
      <c r="DQ428" s="1"/>
    </row>
    <row r="429" spans="1:121" x14ac:dyDescent="0.25">
      <c r="A429" s="1"/>
      <c r="B429" s="1" t="s">
        <v>217</v>
      </c>
      <c r="C429" s="3">
        <v>43067</v>
      </c>
      <c r="D429" s="1"/>
      <c r="E429" s="4"/>
      <c r="F429" s="4">
        <v>50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>
        <v>452.69</v>
      </c>
      <c r="CB429" s="4">
        <v>0.19</v>
      </c>
      <c r="CC429" s="4">
        <v>0.21</v>
      </c>
      <c r="CD429" s="4">
        <v>0.24</v>
      </c>
      <c r="CE429" s="4">
        <v>0.28999999999999998</v>
      </c>
      <c r="CF429" s="4">
        <v>0.32</v>
      </c>
      <c r="CG429" s="4">
        <v>0.31</v>
      </c>
      <c r="CH429" s="4">
        <v>0.15</v>
      </c>
      <c r="CI429" s="4"/>
      <c r="CJ429" s="4"/>
      <c r="CK429" s="4"/>
      <c r="CL429" s="4"/>
      <c r="CM429" s="4"/>
      <c r="CN429" s="1" t="s">
        <v>153</v>
      </c>
      <c r="CO429" s="1"/>
      <c r="CP429" s="1"/>
      <c r="DJ429" s="1"/>
      <c r="DK429" s="1"/>
      <c r="DL429" s="1"/>
      <c r="DM429" s="1"/>
      <c r="DN429" s="1"/>
      <c r="DO429" s="1"/>
      <c r="DP429" s="1"/>
      <c r="DQ429" s="1"/>
    </row>
    <row r="430" spans="1:121" x14ac:dyDescent="0.25">
      <c r="A430" s="1"/>
      <c r="B430" s="1" t="s">
        <v>217</v>
      </c>
      <c r="C430" s="3">
        <v>43068</v>
      </c>
      <c r="D430" s="1"/>
      <c r="E430" s="4"/>
      <c r="F430" s="4">
        <v>50</v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>
        <v>0.9</v>
      </c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>
        <v>478.33</v>
      </c>
      <c r="CB430" s="4">
        <v>0.27</v>
      </c>
      <c r="CC430" s="4">
        <v>0.26</v>
      </c>
      <c r="CD430" s="4">
        <v>0.26</v>
      </c>
      <c r="CE430" s="4">
        <v>0.28999999999999998</v>
      </c>
      <c r="CF430" s="4">
        <v>0.32</v>
      </c>
      <c r="CG430" s="4">
        <v>0.31</v>
      </c>
      <c r="CH430" s="4">
        <v>0.15</v>
      </c>
      <c r="CI430" s="4"/>
      <c r="CJ430" s="4"/>
      <c r="CK430" s="4"/>
      <c r="CL430" s="4"/>
      <c r="CM430" s="4"/>
      <c r="CN430" s="1" t="s">
        <v>153</v>
      </c>
      <c r="CO430" s="1"/>
      <c r="CP430" s="1"/>
      <c r="DJ430" s="1"/>
      <c r="DK430" s="1"/>
      <c r="DL430" s="1"/>
      <c r="DM430" s="1"/>
      <c r="DN430" s="1"/>
      <c r="DO430" s="1"/>
      <c r="DP430" s="1"/>
      <c r="DQ430" s="1"/>
    </row>
    <row r="431" spans="1:121" x14ac:dyDescent="0.25">
      <c r="A431" s="1"/>
      <c r="B431" s="1" t="s">
        <v>217</v>
      </c>
      <c r="C431" s="3">
        <v>43069</v>
      </c>
      <c r="D431" s="1"/>
      <c r="E431" s="4"/>
      <c r="F431" s="4">
        <v>50</v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>
        <v>475.18</v>
      </c>
      <c r="CB431" s="4">
        <v>0.26</v>
      </c>
      <c r="CC431" s="4">
        <v>0.26</v>
      </c>
      <c r="CD431" s="4">
        <v>0.26</v>
      </c>
      <c r="CE431" s="4">
        <v>0.28999999999999998</v>
      </c>
      <c r="CF431" s="4">
        <v>0.32</v>
      </c>
      <c r="CG431" s="4">
        <v>0.31</v>
      </c>
      <c r="CH431" s="4">
        <v>0.15</v>
      </c>
      <c r="CI431" s="4"/>
      <c r="CJ431" s="4"/>
      <c r="CK431" s="4"/>
      <c r="CL431" s="4"/>
      <c r="CM431" s="4"/>
      <c r="CN431" s="1" t="s">
        <v>153</v>
      </c>
      <c r="CO431" s="1"/>
      <c r="CP431" s="1"/>
      <c r="DJ431" s="1"/>
      <c r="DK431" s="1"/>
      <c r="DL431" s="1"/>
      <c r="DM431" s="1"/>
      <c r="DN431" s="1"/>
      <c r="DO431" s="1"/>
      <c r="DP431" s="1"/>
      <c r="DQ431" s="1"/>
    </row>
    <row r="432" spans="1:121" x14ac:dyDescent="0.25">
      <c r="A432" s="1"/>
      <c r="B432" s="1" t="s">
        <v>217</v>
      </c>
      <c r="C432" s="3">
        <v>43070</v>
      </c>
      <c r="D432" s="1"/>
      <c r="E432" s="4"/>
      <c r="F432" s="4">
        <v>50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>
        <v>469.89</v>
      </c>
      <c r="CB432" s="4">
        <v>0.24</v>
      </c>
      <c r="CC432" s="4">
        <v>0.25</v>
      </c>
      <c r="CD432" s="4">
        <v>0.26</v>
      </c>
      <c r="CE432" s="4">
        <v>0.28999999999999998</v>
      </c>
      <c r="CF432" s="4">
        <v>0.32</v>
      </c>
      <c r="CG432" s="4">
        <v>0.31</v>
      </c>
      <c r="CH432" s="4">
        <v>0.15</v>
      </c>
      <c r="CI432" s="4"/>
      <c r="CJ432" s="4"/>
      <c r="CK432" s="4"/>
      <c r="CL432" s="4"/>
      <c r="CM432" s="4"/>
      <c r="CN432" s="1" t="s">
        <v>153</v>
      </c>
      <c r="CO432" s="1"/>
      <c r="CP432" s="1"/>
      <c r="DJ432" s="1"/>
      <c r="DK432" s="1"/>
      <c r="DL432" s="1"/>
      <c r="DM432" s="1"/>
      <c r="DN432" s="1"/>
      <c r="DO432" s="1"/>
      <c r="DP432" s="1"/>
      <c r="DQ432" s="1"/>
    </row>
    <row r="433" spans="1:121" x14ac:dyDescent="0.25">
      <c r="A433" s="1"/>
      <c r="B433" s="1" t="s">
        <v>217</v>
      </c>
      <c r="C433" s="3">
        <v>43071</v>
      </c>
      <c r="D433" s="1"/>
      <c r="E433" s="4"/>
      <c r="F433" s="4">
        <v>50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>
        <v>463.37</v>
      </c>
      <c r="CB433" s="4">
        <v>0.22</v>
      </c>
      <c r="CC433" s="4">
        <v>0.24</v>
      </c>
      <c r="CD433" s="4">
        <v>0.25</v>
      </c>
      <c r="CE433" s="4">
        <v>0.28000000000000003</v>
      </c>
      <c r="CF433" s="4">
        <v>0.32</v>
      </c>
      <c r="CG433" s="4">
        <v>0.31</v>
      </c>
      <c r="CH433" s="4">
        <v>0.15</v>
      </c>
      <c r="CI433" s="4"/>
      <c r="CJ433" s="4"/>
      <c r="CK433" s="4"/>
      <c r="CL433" s="4"/>
      <c r="CM433" s="4"/>
      <c r="CN433" s="1" t="s">
        <v>153</v>
      </c>
      <c r="CO433" s="1"/>
      <c r="CP433" s="1"/>
      <c r="DJ433" s="1"/>
      <c r="DK433" s="1"/>
      <c r="DL433" s="1"/>
      <c r="DM433" s="1"/>
      <c r="DN433" s="1"/>
      <c r="DO433" s="1"/>
      <c r="DP433" s="1"/>
      <c r="DQ433" s="1"/>
    </row>
    <row r="434" spans="1:121" x14ac:dyDescent="0.25">
      <c r="A434" s="1"/>
      <c r="B434" s="1" t="s">
        <v>217</v>
      </c>
      <c r="C434" s="3">
        <v>43072</v>
      </c>
      <c r="D434" s="1"/>
      <c r="E434" s="4"/>
      <c r="F434" s="4">
        <v>50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>
        <v>457.78</v>
      </c>
      <c r="CB434" s="4">
        <v>0.21</v>
      </c>
      <c r="CC434" s="4">
        <v>0.23</v>
      </c>
      <c r="CD434" s="4">
        <v>0.25</v>
      </c>
      <c r="CE434" s="4">
        <v>0.28000000000000003</v>
      </c>
      <c r="CF434" s="4">
        <v>0.32</v>
      </c>
      <c r="CG434" s="4">
        <v>0.31</v>
      </c>
      <c r="CH434" s="4">
        <v>0.15</v>
      </c>
      <c r="CI434" s="4"/>
      <c r="CJ434" s="4"/>
      <c r="CK434" s="4"/>
      <c r="CL434" s="4"/>
      <c r="CM434" s="4"/>
      <c r="CN434" s="1" t="s">
        <v>153</v>
      </c>
      <c r="CO434" s="1"/>
      <c r="CP434" s="1"/>
      <c r="DJ434" s="1"/>
      <c r="DK434" s="1"/>
      <c r="DL434" s="1"/>
      <c r="DM434" s="1"/>
      <c r="DN434" s="1"/>
      <c r="DO434" s="1"/>
      <c r="DP434" s="1"/>
      <c r="DQ434" s="1"/>
    </row>
    <row r="435" spans="1:121" x14ac:dyDescent="0.25">
      <c r="A435" s="1"/>
      <c r="B435" s="1" t="s">
        <v>217</v>
      </c>
      <c r="C435" s="3">
        <v>43073</v>
      </c>
      <c r="D435" s="1"/>
      <c r="E435" s="4"/>
      <c r="F435" s="4">
        <v>50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>
        <v>451.3</v>
      </c>
      <c r="CB435" s="4">
        <v>0.19</v>
      </c>
      <c r="CC435" s="4">
        <v>0.22</v>
      </c>
      <c r="CD435" s="4">
        <v>0.24</v>
      </c>
      <c r="CE435" s="4">
        <v>0.28000000000000003</v>
      </c>
      <c r="CF435" s="4">
        <v>0.31</v>
      </c>
      <c r="CG435" s="4">
        <v>0.31</v>
      </c>
      <c r="CH435" s="4">
        <v>0.15</v>
      </c>
      <c r="CI435" s="4"/>
      <c r="CJ435" s="4"/>
      <c r="CK435" s="4"/>
      <c r="CL435" s="4"/>
      <c r="CM435" s="4"/>
      <c r="CN435" s="1" t="s">
        <v>153</v>
      </c>
      <c r="CO435" s="1"/>
      <c r="CP435" s="1"/>
      <c r="DJ435" s="1"/>
      <c r="DK435" s="1"/>
      <c r="DL435" s="1"/>
      <c r="DM435" s="1"/>
      <c r="DN435" s="1"/>
      <c r="DO435" s="1"/>
      <c r="DP435" s="1"/>
      <c r="DQ435" s="1"/>
    </row>
    <row r="436" spans="1:121" x14ac:dyDescent="0.25">
      <c r="A436" s="1"/>
      <c r="B436" s="1" t="s">
        <v>217</v>
      </c>
      <c r="C436" s="3">
        <v>43074</v>
      </c>
      <c r="D436" s="1"/>
      <c r="E436" s="4"/>
      <c r="F436" s="4">
        <v>50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>
        <v>445.09</v>
      </c>
      <c r="CB436" s="4">
        <v>0.18</v>
      </c>
      <c r="CC436" s="4">
        <v>0.21</v>
      </c>
      <c r="CD436" s="4">
        <v>0.24</v>
      </c>
      <c r="CE436" s="4">
        <v>0.28000000000000003</v>
      </c>
      <c r="CF436" s="4">
        <v>0.31</v>
      </c>
      <c r="CG436" s="4">
        <v>0.31</v>
      </c>
      <c r="CH436" s="4">
        <v>0.15</v>
      </c>
      <c r="CI436" s="4"/>
      <c r="CJ436" s="4"/>
      <c r="CK436" s="4"/>
      <c r="CL436" s="4"/>
      <c r="CM436" s="4"/>
      <c r="CN436" s="1" t="s">
        <v>153</v>
      </c>
      <c r="CO436" s="1"/>
      <c r="CP436" s="1"/>
      <c r="DJ436" s="1"/>
      <c r="DK436" s="1"/>
      <c r="DL436" s="1"/>
      <c r="DM436" s="1"/>
      <c r="DN436" s="1"/>
      <c r="DO436" s="1"/>
      <c r="DP436" s="1"/>
      <c r="DQ436" s="1"/>
    </row>
    <row r="437" spans="1:121" x14ac:dyDescent="0.25">
      <c r="A437" s="1"/>
      <c r="B437" s="1" t="s">
        <v>217</v>
      </c>
      <c r="C437" s="3">
        <v>43075</v>
      </c>
      <c r="D437" s="1"/>
      <c r="E437" s="4"/>
      <c r="F437" s="4">
        <v>50</v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>
        <v>469.32</v>
      </c>
      <c r="CB437" s="4">
        <v>0.26</v>
      </c>
      <c r="CC437" s="4">
        <v>0.26</v>
      </c>
      <c r="CD437" s="4">
        <v>0.26</v>
      </c>
      <c r="CE437" s="4">
        <v>0.28000000000000003</v>
      </c>
      <c r="CF437" s="4">
        <v>0.31</v>
      </c>
      <c r="CG437" s="4">
        <v>0.3</v>
      </c>
      <c r="CH437" s="4">
        <v>0.15</v>
      </c>
      <c r="CI437" s="4"/>
      <c r="CJ437" s="4"/>
      <c r="CK437" s="4"/>
      <c r="CL437" s="4"/>
      <c r="CM437" s="4"/>
      <c r="CN437" s="1" t="s">
        <v>153</v>
      </c>
      <c r="CO437" s="1"/>
      <c r="CP437" s="1"/>
      <c r="DJ437" s="1"/>
      <c r="DK437" s="1"/>
      <c r="DL437" s="1"/>
      <c r="DM437" s="1"/>
      <c r="DN437" s="1"/>
      <c r="DO437" s="1"/>
      <c r="DP437" s="1"/>
      <c r="DQ437" s="1"/>
    </row>
    <row r="438" spans="1:121" x14ac:dyDescent="0.25">
      <c r="A438" s="1"/>
      <c r="B438" s="1" t="s">
        <v>217</v>
      </c>
      <c r="C438" s="3">
        <v>43076</v>
      </c>
      <c r="D438" s="1"/>
      <c r="E438" s="4"/>
      <c r="F438" s="4">
        <v>50</v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>
        <v>0.83</v>
      </c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>
        <v>469.36</v>
      </c>
      <c r="CB438" s="4">
        <v>0.25</v>
      </c>
      <c r="CC438" s="4">
        <v>0.26</v>
      </c>
      <c r="CD438" s="4">
        <v>0.26</v>
      </c>
      <c r="CE438" s="4">
        <v>0.28000000000000003</v>
      </c>
      <c r="CF438" s="4">
        <v>0.31</v>
      </c>
      <c r="CG438" s="4">
        <v>0.3</v>
      </c>
      <c r="CH438" s="4">
        <v>0.15</v>
      </c>
      <c r="CI438" s="4"/>
      <c r="CJ438" s="4"/>
      <c r="CK438" s="4"/>
      <c r="CL438" s="4"/>
      <c r="CM438" s="4"/>
      <c r="CN438" s="1" t="s">
        <v>153</v>
      </c>
      <c r="CO438" s="1"/>
      <c r="CP438" s="1"/>
      <c r="DJ438" s="1"/>
      <c r="DK438" s="1"/>
      <c r="DL438" s="1"/>
      <c r="DM438" s="1"/>
      <c r="DN438" s="1"/>
      <c r="DO438" s="1"/>
      <c r="DP438" s="1"/>
      <c r="DQ438" s="1"/>
    </row>
    <row r="439" spans="1:121" x14ac:dyDescent="0.25">
      <c r="A439" s="1"/>
      <c r="B439" s="1" t="s">
        <v>217</v>
      </c>
      <c r="C439" s="3">
        <v>43077</v>
      </c>
      <c r="D439" s="1"/>
      <c r="E439" s="4"/>
      <c r="F439" s="4">
        <v>50</v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>
        <v>462.78</v>
      </c>
      <c r="CB439" s="4">
        <v>0.23</v>
      </c>
      <c r="CC439" s="4">
        <v>0.25</v>
      </c>
      <c r="CD439" s="4">
        <v>0.26</v>
      </c>
      <c r="CE439" s="4">
        <v>0.28000000000000003</v>
      </c>
      <c r="CF439" s="4">
        <v>0.31</v>
      </c>
      <c r="CG439" s="4">
        <v>0.3</v>
      </c>
      <c r="CH439" s="4">
        <v>0.15</v>
      </c>
      <c r="CI439" s="4"/>
      <c r="CJ439" s="4"/>
      <c r="CK439" s="4"/>
      <c r="CL439" s="4"/>
      <c r="CM439" s="4"/>
      <c r="CN439" s="1" t="s">
        <v>153</v>
      </c>
      <c r="CO439" s="1"/>
      <c r="CP439" s="1"/>
      <c r="DJ439" s="1"/>
      <c r="DK439" s="1"/>
      <c r="DL439" s="1"/>
      <c r="DM439" s="1"/>
      <c r="DN439" s="1"/>
      <c r="DO439" s="1"/>
      <c r="DP439" s="1"/>
      <c r="DQ439" s="1"/>
    </row>
    <row r="440" spans="1:121" x14ac:dyDescent="0.25">
      <c r="A440" s="1"/>
      <c r="B440" s="1" t="s">
        <v>217</v>
      </c>
      <c r="C440" s="3">
        <v>43078</v>
      </c>
      <c r="D440" s="1"/>
      <c r="E440" s="4"/>
      <c r="F440" s="4">
        <v>50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>
        <v>455.35</v>
      </c>
      <c r="CB440" s="4">
        <v>0.22</v>
      </c>
      <c r="CC440" s="4">
        <v>0.23</v>
      </c>
      <c r="CD440" s="4">
        <v>0.25</v>
      </c>
      <c r="CE440" s="4">
        <v>0.28000000000000003</v>
      </c>
      <c r="CF440" s="4">
        <v>0.31</v>
      </c>
      <c r="CG440" s="4">
        <v>0.3</v>
      </c>
      <c r="CH440" s="4">
        <v>0.15</v>
      </c>
      <c r="CI440" s="4"/>
      <c r="CJ440" s="4"/>
      <c r="CK440" s="4"/>
      <c r="CL440" s="4"/>
      <c r="CM440" s="4"/>
      <c r="CN440" s="1" t="s">
        <v>153</v>
      </c>
      <c r="CO440" s="1"/>
      <c r="CP440" s="1"/>
      <c r="DJ440" s="1"/>
      <c r="DK440" s="1"/>
      <c r="DL440" s="1"/>
      <c r="DM440" s="1"/>
      <c r="DN440" s="1"/>
      <c r="DO440" s="1"/>
      <c r="DP440" s="1"/>
      <c r="DQ440" s="1"/>
    </row>
    <row r="441" spans="1:121" x14ac:dyDescent="0.25">
      <c r="A441" s="1"/>
      <c r="B441" s="1" t="s">
        <v>217</v>
      </c>
      <c r="C441" s="3">
        <v>43079</v>
      </c>
      <c r="D441" s="1"/>
      <c r="E441" s="4"/>
      <c r="F441" s="4">
        <v>50</v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>
        <v>448.26</v>
      </c>
      <c r="CB441" s="4">
        <v>0.2</v>
      </c>
      <c r="CC441" s="4">
        <v>0.22</v>
      </c>
      <c r="CD441" s="4">
        <v>0.24</v>
      </c>
      <c r="CE441" s="4">
        <v>0.27</v>
      </c>
      <c r="CF441" s="4">
        <v>0.31</v>
      </c>
      <c r="CG441" s="4">
        <v>0.3</v>
      </c>
      <c r="CH441" s="4">
        <v>0.15</v>
      </c>
      <c r="CI441" s="4"/>
      <c r="CJ441" s="4"/>
      <c r="CK441" s="4"/>
      <c r="CL441" s="4"/>
      <c r="CM441" s="4"/>
      <c r="CN441" s="1" t="s">
        <v>153</v>
      </c>
      <c r="CO441" s="1"/>
      <c r="CP441" s="1"/>
      <c r="DJ441" s="1"/>
      <c r="DK441" s="1"/>
      <c r="DL441" s="1"/>
      <c r="DM441" s="1"/>
      <c r="DN441" s="1"/>
      <c r="DO441" s="1"/>
      <c r="DP441" s="1"/>
      <c r="DQ441" s="1"/>
    </row>
    <row r="442" spans="1:121" x14ac:dyDescent="0.25">
      <c r="A442" s="1"/>
      <c r="B442" s="1" t="s">
        <v>217</v>
      </c>
      <c r="C442" s="3">
        <v>43080</v>
      </c>
      <c r="D442" s="1"/>
      <c r="E442" s="4"/>
      <c r="F442" s="4">
        <v>50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>
        <v>441.97</v>
      </c>
      <c r="CB442" s="4">
        <v>0.19</v>
      </c>
      <c r="CC442" s="4">
        <v>0.21</v>
      </c>
      <c r="CD442" s="4">
        <v>0.24</v>
      </c>
      <c r="CE442" s="4">
        <v>0.27</v>
      </c>
      <c r="CF442" s="4">
        <v>0.31</v>
      </c>
      <c r="CG442" s="4">
        <v>0.3</v>
      </c>
      <c r="CH442" s="4">
        <v>0.15</v>
      </c>
      <c r="CI442" s="4"/>
      <c r="CJ442" s="4"/>
      <c r="CK442" s="4"/>
      <c r="CL442" s="4"/>
      <c r="CM442" s="4"/>
      <c r="CN442" s="1" t="s">
        <v>153</v>
      </c>
      <c r="CO442" s="1"/>
      <c r="CP442" s="1"/>
      <c r="DJ442" s="1"/>
      <c r="DK442" s="1"/>
      <c r="DL442" s="1"/>
      <c r="DM442" s="1"/>
      <c r="DN442" s="1"/>
      <c r="DO442" s="1"/>
      <c r="DP442" s="1"/>
      <c r="DQ442" s="1"/>
    </row>
    <row r="443" spans="1:121" x14ac:dyDescent="0.25">
      <c r="A443" s="1"/>
      <c r="B443" s="1" t="s">
        <v>217</v>
      </c>
      <c r="C443" s="3">
        <v>43081</v>
      </c>
      <c r="D443" s="1"/>
      <c r="E443" s="4"/>
      <c r="F443" s="4">
        <v>50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>
        <v>439.8</v>
      </c>
      <c r="CB443" s="4">
        <v>0.18</v>
      </c>
      <c r="CC443" s="4">
        <v>0.21</v>
      </c>
      <c r="CD443" s="4">
        <v>0.24</v>
      </c>
      <c r="CE443" s="4">
        <v>0.27</v>
      </c>
      <c r="CF443" s="4">
        <v>0.31</v>
      </c>
      <c r="CG443" s="4">
        <v>0.3</v>
      </c>
      <c r="CH443" s="4">
        <v>0.15</v>
      </c>
      <c r="CI443" s="4"/>
      <c r="CJ443" s="4"/>
      <c r="CK443" s="4"/>
      <c r="CL443" s="4"/>
      <c r="CM443" s="4"/>
      <c r="CN443" s="1" t="s">
        <v>153</v>
      </c>
      <c r="CO443" s="1"/>
      <c r="CP443" s="1"/>
      <c r="DJ443" s="1"/>
      <c r="DK443" s="1"/>
      <c r="DL443" s="1"/>
      <c r="DM443" s="1"/>
      <c r="DN443" s="1"/>
      <c r="DO443" s="1"/>
      <c r="DP443" s="1"/>
      <c r="DQ443" s="1"/>
    </row>
    <row r="444" spans="1:121" x14ac:dyDescent="0.25">
      <c r="A444" s="1"/>
      <c r="B444" s="1" t="s">
        <v>217</v>
      </c>
      <c r="C444" s="3">
        <v>43082</v>
      </c>
      <c r="D444" s="1"/>
      <c r="E444" s="4"/>
      <c r="F444" s="4">
        <v>50</v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>
        <v>490.87</v>
      </c>
      <c r="CB444" s="4">
        <v>0.3</v>
      </c>
      <c r="CC444" s="4">
        <v>0.31</v>
      </c>
      <c r="CD444" s="4">
        <v>0.28000000000000003</v>
      </c>
      <c r="CE444" s="4">
        <v>0.3</v>
      </c>
      <c r="CF444" s="4">
        <v>0.3</v>
      </c>
      <c r="CG444" s="4">
        <v>0.3</v>
      </c>
      <c r="CH444" s="4">
        <v>0.15</v>
      </c>
      <c r="CI444" s="4"/>
      <c r="CJ444" s="4"/>
      <c r="CK444" s="4"/>
      <c r="CL444" s="4"/>
      <c r="CM444" s="4"/>
      <c r="CN444" s="1" t="s">
        <v>153</v>
      </c>
      <c r="CO444" s="1"/>
      <c r="CP444" s="1"/>
      <c r="DJ444" s="1"/>
      <c r="DK444" s="1"/>
      <c r="DL444" s="1"/>
      <c r="DM444" s="1"/>
      <c r="DN444" s="1"/>
      <c r="DO444" s="1"/>
      <c r="DP444" s="1"/>
      <c r="DQ444" s="1"/>
    </row>
    <row r="445" spans="1:121" x14ac:dyDescent="0.25">
      <c r="A445" s="1"/>
      <c r="B445" s="1" t="s">
        <v>217</v>
      </c>
      <c r="C445" s="3">
        <v>43083</v>
      </c>
      <c r="D445" s="1"/>
      <c r="E445" s="4"/>
      <c r="F445" s="4">
        <v>50</v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>
        <v>486.43</v>
      </c>
      <c r="CB445" s="4">
        <v>0.28000000000000003</v>
      </c>
      <c r="CC445" s="4">
        <v>0.28999999999999998</v>
      </c>
      <c r="CD445" s="4">
        <v>0.28000000000000003</v>
      </c>
      <c r="CE445" s="4">
        <v>0.28999999999999998</v>
      </c>
      <c r="CF445" s="4">
        <v>0.3</v>
      </c>
      <c r="CG445" s="4">
        <v>0.3</v>
      </c>
      <c r="CH445" s="4">
        <v>0.15</v>
      </c>
      <c r="CI445" s="4"/>
      <c r="CJ445" s="4"/>
      <c r="CK445" s="4"/>
      <c r="CL445" s="4"/>
      <c r="CM445" s="4"/>
      <c r="CN445" s="1" t="s">
        <v>153</v>
      </c>
      <c r="CO445" s="1"/>
      <c r="CP445" s="1"/>
      <c r="DJ445" s="1"/>
      <c r="DK445" s="1"/>
      <c r="DL445" s="1"/>
      <c r="DM445" s="1"/>
      <c r="DN445" s="1"/>
      <c r="DO445" s="1"/>
      <c r="DP445" s="1"/>
      <c r="DQ445" s="1"/>
    </row>
    <row r="446" spans="1:121" x14ac:dyDescent="0.25">
      <c r="A446" s="1"/>
      <c r="B446" s="1" t="s">
        <v>217</v>
      </c>
      <c r="C446" s="3">
        <v>43084</v>
      </c>
      <c r="D446" s="1"/>
      <c r="E446" s="4"/>
      <c r="F446" s="4">
        <v>50</v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>
        <v>0.67</v>
      </c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>
        <v>481.67</v>
      </c>
      <c r="CB446" s="4">
        <v>0.27</v>
      </c>
      <c r="CC446" s="4">
        <v>0.28000000000000003</v>
      </c>
      <c r="CD446" s="4">
        <v>0.28000000000000003</v>
      </c>
      <c r="CE446" s="4">
        <v>0.28999999999999998</v>
      </c>
      <c r="CF446" s="4">
        <v>0.3</v>
      </c>
      <c r="CG446" s="4">
        <v>0.3</v>
      </c>
      <c r="CH446" s="4">
        <v>0.15</v>
      </c>
      <c r="CI446" s="4"/>
      <c r="CJ446" s="4"/>
      <c r="CK446" s="4"/>
      <c r="CL446" s="4"/>
      <c r="CM446" s="4"/>
      <c r="CN446" s="1" t="s">
        <v>153</v>
      </c>
      <c r="CO446" s="1"/>
      <c r="CP446" s="1"/>
      <c r="DJ446" s="1"/>
      <c r="DK446" s="1"/>
      <c r="DL446" s="1"/>
      <c r="DM446" s="1"/>
      <c r="DN446" s="1"/>
      <c r="DO446" s="1"/>
      <c r="DP446" s="1"/>
      <c r="DQ446" s="1"/>
    </row>
    <row r="447" spans="1:121" x14ac:dyDescent="0.25">
      <c r="A447" s="1"/>
      <c r="B447" s="1" t="s">
        <v>217</v>
      </c>
      <c r="C447" s="3">
        <v>43085</v>
      </c>
      <c r="D447" s="1"/>
      <c r="E447" s="4"/>
      <c r="F447" s="4">
        <v>50</v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>
        <v>477.25</v>
      </c>
      <c r="CB447" s="4">
        <v>0.26</v>
      </c>
      <c r="CC447" s="4">
        <v>0.28000000000000003</v>
      </c>
      <c r="CD447" s="4">
        <v>0.28000000000000003</v>
      </c>
      <c r="CE447" s="4">
        <v>0.28999999999999998</v>
      </c>
      <c r="CF447" s="4">
        <v>0.3</v>
      </c>
      <c r="CG447" s="4">
        <v>0.3</v>
      </c>
      <c r="CH447" s="4">
        <v>0.15</v>
      </c>
      <c r="CI447" s="4"/>
      <c r="CJ447" s="4"/>
      <c r="CK447" s="4"/>
      <c r="CL447" s="4"/>
      <c r="CM447" s="4"/>
      <c r="CN447" s="1" t="s">
        <v>153</v>
      </c>
      <c r="CO447" s="1"/>
      <c r="CP447" s="1"/>
      <c r="DJ447" s="1"/>
      <c r="DK447" s="1"/>
      <c r="DL447" s="1"/>
      <c r="DM447" s="1"/>
      <c r="DN447" s="1"/>
      <c r="DO447" s="1"/>
      <c r="DP447" s="1"/>
      <c r="DQ447" s="1"/>
    </row>
    <row r="448" spans="1:121" x14ac:dyDescent="0.25">
      <c r="A448" s="1"/>
      <c r="B448" s="1" t="s">
        <v>217</v>
      </c>
      <c r="C448" s="3">
        <v>43086</v>
      </c>
      <c r="D448" s="1"/>
      <c r="E448" s="4"/>
      <c r="F448" s="4">
        <v>50</v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>
        <v>472.6</v>
      </c>
      <c r="CB448" s="4">
        <v>0.25</v>
      </c>
      <c r="CC448" s="4">
        <v>0.27</v>
      </c>
      <c r="CD448" s="4">
        <v>0.27</v>
      </c>
      <c r="CE448" s="4">
        <v>0.28999999999999998</v>
      </c>
      <c r="CF448" s="4">
        <v>0.3</v>
      </c>
      <c r="CG448" s="4">
        <v>0.3</v>
      </c>
      <c r="CH448" s="4">
        <v>0.15</v>
      </c>
      <c r="CI448" s="4"/>
      <c r="CJ448" s="4"/>
      <c r="CK448" s="4"/>
      <c r="CL448" s="4"/>
      <c r="CM448" s="4"/>
      <c r="CN448" s="1" t="s">
        <v>153</v>
      </c>
      <c r="CO448" s="1"/>
      <c r="CP448" s="1"/>
      <c r="DJ448" s="1"/>
      <c r="DK448" s="1"/>
      <c r="DL448" s="1"/>
      <c r="DM448" s="1"/>
      <c r="DN448" s="1"/>
      <c r="DO448" s="1"/>
      <c r="DP448" s="1"/>
      <c r="DQ448" s="1"/>
    </row>
    <row r="449" spans="1:121" x14ac:dyDescent="0.25">
      <c r="A449" s="1"/>
      <c r="B449" s="1" t="s">
        <v>217</v>
      </c>
      <c r="C449" s="3">
        <v>43087</v>
      </c>
      <c r="D449" s="1"/>
      <c r="E449" s="4"/>
      <c r="F449" s="4">
        <v>50</v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>
        <v>469.92</v>
      </c>
      <c r="CB449" s="4">
        <v>0.24</v>
      </c>
      <c r="CC449" s="4">
        <v>0.26</v>
      </c>
      <c r="CD449" s="4">
        <v>0.27</v>
      </c>
      <c r="CE449" s="4">
        <v>0.28999999999999998</v>
      </c>
      <c r="CF449" s="4">
        <v>0.3</v>
      </c>
      <c r="CG449" s="4">
        <v>0.3</v>
      </c>
      <c r="CH449" s="4">
        <v>0.15</v>
      </c>
      <c r="CI449" s="4"/>
      <c r="CJ449" s="4"/>
      <c r="CK449" s="4"/>
      <c r="CL449" s="4"/>
      <c r="CM449" s="4"/>
      <c r="CN449" s="1" t="s">
        <v>153</v>
      </c>
      <c r="CO449" s="1"/>
      <c r="CP449" s="1"/>
      <c r="DJ449" s="1"/>
      <c r="DK449" s="1"/>
      <c r="DL449" s="1"/>
      <c r="DM449" s="1"/>
      <c r="DN449" s="1"/>
      <c r="DO449" s="1"/>
      <c r="DP449" s="1"/>
      <c r="DQ449" s="1"/>
    </row>
    <row r="450" spans="1:121" x14ac:dyDescent="0.25">
      <c r="A450" s="1"/>
      <c r="B450" s="1" t="s">
        <v>217</v>
      </c>
      <c r="C450" s="3">
        <v>43088</v>
      </c>
      <c r="D450" s="1"/>
      <c r="E450" s="4"/>
      <c r="F450" s="4">
        <v>50</v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>
        <v>0.45</v>
      </c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>
        <v>466.73</v>
      </c>
      <c r="CB450" s="4">
        <v>0.24</v>
      </c>
      <c r="CC450" s="4">
        <v>0.26</v>
      </c>
      <c r="CD450" s="4">
        <v>0.27</v>
      </c>
      <c r="CE450" s="4">
        <v>0.28999999999999998</v>
      </c>
      <c r="CF450" s="4">
        <v>0.3</v>
      </c>
      <c r="CG450" s="4">
        <v>0.3</v>
      </c>
      <c r="CH450" s="4">
        <v>0.15</v>
      </c>
      <c r="CI450" s="4"/>
      <c r="CJ450" s="4"/>
      <c r="CK450" s="4"/>
      <c r="CL450" s="4"/>
      <c r="CM450" s="4"/>
      <c r="CN450" s="1" t="s">
        <v>153</v>
      </c>
      <c r="CO450" s="1"/>
      <c r="CP450" s="1"/>
      <c r="DJ450" s="1"/>
      <c r="DK450" s="1"/>
      <c r="DL450" s="1"/>
      <c r="DM450" s="1"/>
      <c r="DN450" s="1"/>
      <c r="DO450" s="1"/>
      <c r="DP450" s="1"/>
      <c r="DQ450" s="1"/>
    </row>
    <row r="451" spans="1:121" x14ac:dyDescent="0.25">
      <c r="A451" s="1"/>
      <c r="B451" s="1" t="s">
        <v>217</v>
      </c>
      <c r="C451" s="3">
        <v>43089</v>
      </c>
      <c r="D451" s="1"/>
      <c r="E451" s="4"/>
      <c r="F451" s="4">
        <v>50</v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>
        <f>AK451*AJ451</f>
        <v>13.119317403663574</v>
      </c>
      <c r="AJ451">
        <v>1614.68521891244</v>
      </c>
      <c r="AK451">
        <v>8.1250000000000003E-3</v>
      </c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>
        <v>463.54</v>
      </c>
      <c r="CB451" s="4">
        <v>0.23</v>
      </c>
      <c r="CC451" s="4">
        <v>0.25</v>
      </c>
      <c r="CD451" s="4">
        <v>0.27</v>
      </c>
      <c r="CE451" s="4">
        <v>0.28999999999999998</v>
      </c>
      <c r="CF451" s="4">
        <v>0.3</v>
      </c>
      <c r="CG451" s="4">
        <v>0.3</v>
      </c>
      <c r="CH451" s="4">
        <v>0.15</v>
      </c>
      <c r="CI451" s="4"/>
      <c r="CJ451" s="4"/>
      <c r="CK451" s="4"/>
      <c r="CL451" s="4"/>
      <c r="CM451" s="4"/>
      <c r="CN451" s="1" t="s">
        <v>153</v>
      </c>
      <c r="CO451" s="1"/>
      <c r="CP451" s="1"/>
      <c r="DJ451" s="1"/>
      <c r="DK451" s="1"/>
      <c r="DL451" s="1"/>
      <c r="DM451" s="1"/>
      <c r="DN451" s="1"/>
      <c r="DO451" s="1"/>
      <c r="DP451" s="1"/>
      <c r="DQ451" s="1"/>
    </row>
    <row r="452" spans="1:121" x14ac:dyDescent="0.25">
      <c r="A452" s="1"/>
      <c r="B452" s="1" t="s">
        <v>217</v>
      </c>
      <c r="C452" s="3">
        <v>43090</v>
      </c>
      <c r="D452" s="1"/>
      <c r="E452" s="4"/>
      <c r="F452" s="4">
        <v>50</v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1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>
        <v>461.19</v>
      </c>
      <c r="CB452" s="4">
        <v>0.22</v>
      </c>
      <c r="CC452" s="4">
        <v>0.25</v>
      </c>
      <c r="CD452" s="4">
        <v>0.26</v>
      </c>
      <c r="CE452" s="4">
        <v>0.28000000000000003</v>
      </c>
      <c r="CF452" s="4">
        <v>0.3</v>
      </c>
      <c r="CG452" s="4">
        <v>0.3</v>
      </c>
      <c r="CH452" s="4">
        <v>0.15</v>
      </c>
      <c r="CI452" s="4"/>
      <c r="CJ452" s="4"/>
      <c r="CK452" s="4"/>
      <c r="CL452" s="4"/>
      <c r="CM452" s="4"/>
      <c r="CN452" s="1" t="s">
        <v>153</v>
      </c>
      <c r="CO452" s="1"/>
      <c r="CP452" s="1"/>
      <c r="DJ452" s="1"/>
      <c r="DK452" s="1"/>
      <c r="DL452" s="1"/>
      <c r="DM452" s="1"/>
      <c r="DN452" s="1"/>
      <c r="DO452" s="1"/>
      <c r="DP452" s="1"/>
      <c r="DQ452" s="1"/>
    </row>
    <row r="453" spans="1:121" x14ac:dyDescent="0.25">
      <c r="A453" s="1"/>
      <c r="B453" s="1" t="s">
        <v>217</v>
      </c>
      <c r="C453" s="3">
        <v>43091</v>
      </c>
      <c r="D453" s="1"/>
      <c r="E453" s="4"/>
      <c r="F453" s="4">
        <v>50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>
        <v>459.36</v>
      </c>
      <c r="CB453" s="4">
        <v>0.22</v>
      </c>
      <c r="CC453" s="4">
        <v>0.25</v>
      </c>
      <c r="CD453" s="4">
        <v>0.26</v>
      </c>
      <c r="CE453" s="4">
        <v>0.28000000000000003</v>
      </c>
      <c r="CF453" s="4">
        <v>0.3</v>
      </c>
      <c r="CG453" s="4">
        <v>0.3</v>
      </c>
      <c r="CH453" s="4">
        <v>0.15</v>
      </c>
      <c r="CI453" s="4"/>
      <c r="CJ453" s="4"/>
      <c r="CK453" s="4"/>
      <c r="CL453" s="4"/>
      <c r="CM453" s="4"/>
      <c r="CN453" s="1" t="s">
        <v>153</v>
      </c>
      <c r="CO453" s="1"/>
      <c r="CP453" s="1"/>
      <c r="DJ453" s="1"/>
      <c r="DK453" s="1"/>
      <c r="DL453" s="1"/>
      <c r="DM453" s="1"/>
      <c r="DN453" s="1"/>
      <c r="DO453" s="1"/>
      <c r="DP453" s="1"/>
      <c r="DQ453" s="1"/>
    </row>
    <row r="454" spans="1:121" x14ac:dyDescent="0.25">
      <c r="A454" s="1"/>
      <c r="B454" s="1" t="s">
        <v>217</v>
      </c>
      <c r="C454" s="3">
        <v>43092</v>
      </c>
      <c r="D454" s="1"/>
      <c r="E454" s="4"/>
      <c r="F454" s="4">
        <v>50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>
        <v>457.21</v>
      </c>
      <c r="CB454" s="4">
        <v>0.22</v>
      </c>
      <c r="CC454" s="4">
        <v>0.24</v>
      </c>
      <c r="CD454" s="4">
        <v>0.26</v>
      </c>
      <c r="CE454" s="4">
        <v>0.28000000000000003</v>
      </c>
      <c r="CF454" s="4">
        <v>0.3</v>
      </c>
      <c r="CG454" s="4">
        <v>0.3</v>
      </c>
      <c r="CH454" s="4">
        <v>0.15</v>
      </c>
      <c r="CI454" s="4"/>
      <c r="CJ454" s="4"/>
      <c r="CK454" s="4"/>
      <c r="CL454" s="4"/>
      <c r="CM454" s="4"/>
      <c r="CN454" s="1" t="s">
        <v>153</v>
      </c>
      <c r="CO454" s="1"/>
      <c r="CP454" s="1"/>
      <c r="DJ454" s="1"/>
      <c r="DK454" s="1"/>
      <c r="DL454" s="1"/>
      <c r="DM454" s="1"/>
      <c r="DN454" s="1"/>
      <c r="DO454" s="1"/>
      <c r="DP454" s="1"/>
      <c r="DQ454" s="1"/>
    </row>
    <row r="455" spans="1:121" x14ac:dyDescent="0.25">
      <c r="A455" s="1"/>
      <c r="B455" s="1" t="s">
        <v>217</v>
      </c>
      <c r="C455" s="3">
        <v>43093</v>
      </c>
      <c r="D455" s="1"/>
      <c r="E455" s="4"/>
      <c r="F455" s="4">
        <v>50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>
        <v>454.63</v>
      </c>
      <c r="CB455" s="4">
        <v>0.21</v>
      </c>
      <c r="CC455" s="4">
        <v>0.24</v>
      </c>
      <c r="CD455" s="4">
        <v>0.26</v>
      </c>
      <c r="CE455" s="4">
        <v>0.28000000000000003</v>
      </c>
      <c r="CF455" s="4">
        <v>0.3</v>
      </c>
      <c r="CG455" s="4">
        <v>0.3</v>
      </c>
      <c r="CH455" s="4">
        <v>0.15</v>
      </c>
      <c r="CI455" s="4"/>
      <c r="CJ455" s="4"/>
      <c r="CK455" s="4"/>
      <c r="CL455" s="4"/>
      <c r="CM455" s="4"/>
      <c r="CN455" s="1" t="s">
        <v>153</v>
      </c>
      <c r="CO455" s="1"/>
      <c r="CP455" s="1"/>
      <c r="DJ455" s="1"/>
      <c r="DK455" s="1"/>
      <c r="DL455" s="1"/>
      <c r="DM455" s="1"/>
      <c r="DN455" s="1"/>
      <c r="DO455" s="1"/>
      <c r="DP455" s="1"/>
      <c r="DQ455" s="1"/>
    </row>
    <row r="456" spans="1:121" x14ac:dyDescent="0.25">
      <c r="A456" s="1"/>
      <c r="B456" s="1" t="s">
        <v>217</v>
      </c>
      <c r="C456" s="3">
        <v>43094</v>
      </c>
      <c r="D456" s="1"/>
      <c r="E456" s="4"/>
      <c r="F456" s="4">
        <v>50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>
        <v>451.95</v>
      </c>
      <c r="CB456" s="4">
        <v>0.21</v>
      </c>
      <c r="CC456" s="4">
        <v>0.24</v>
      </c>
      <c r="CD456" s="4">
        <v>0.26</v>
      </c>
      <c r="CE456" s="4">
        <v>0.28000000000000003</v>
      </c>
      <c r="CF456" s="4">
        <v>0.3</v>
      </c>
      <c r="CG456" s="4">
        <v>0.3</v>
      </c>
      <c r="CH456" s="4">
        <v>0.15</v>
      </c>
      <c r="CI456" s="4"/>
      <c r="CJ456" s="4"/>
      <c r="CK456" s="4"/>
      <c r="CL456" s="4"/>
      <c r="CM456" s="4"/>
      <c r="CN456" s="1" t="s">
        <v>153</v>
      </c>
      <c r="CO456" s="1"/>
      <c r="CP456" s="1"/>
      <c r="DJ456" s="1"/>
      <c r="DK456" s="1"/>
      <c r="DL456" s="1"/>
      <c r="DM456" s="1"/>
      <c r="DN456" s="1"/>
      <c r="DO456" s="1"/>
      <c r="DP456" s="1"/>
      <c r="DQ456" s="1"/>
    </row>
    <row r="457" spans="1:121" x14ac:dyDescent="0.25">
      <c r="A457" s="1"/>
      <c r="B457" s="1" t="s">
        <v>217</v>
      </c>
      <c r="C457" s="3">
        <v>43095</v>
      </c>
      <c r="D457" s="1"/>
      <c r="E457" s="4"/>
      <c r="F457" s="4">
        <v>50</v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>
        <v>452.93</v>
      </c>
      <c r="CB457" s="4">
        <v>0.22</v>
      </c>
      <c r="CC457" s="4">
        <v>0.24</v>
      </c>
      <c r="CD457" s="4">
        <v>0.25</v>
      </c>
      <c r="CE457" s="4">
        <v>0.28000000000000003</v>
      </c>
      <c r="CF457" s="4">
        <v>0.3</v>
      </c>
      <c r="CG457" s="4">
        <v>0.3</v>
      </c>
      <c r="CH457" s="4">
        <v>0.15</v>
      </c>
      <c r="CI457" s="4"/>
      <c r="CJ457" s="4"/>
      <c r="CK457" s="4"/>
      <c r="CL457" s="4"/>
      <c r="CM457" s="4"/>
      <c r="CN457" s="1" t="s">
        <v>153</v>
      </c>
      <c r="CO457" s="1"/>
      <c r="CP457" s="1"/>
      <c r="DJ457" s="1"/>
      <c r="DK457" s="1"/>
      <c r="DL457" s="1"/>
      <c r="DM457" s="1"/>
      <c r="DN457" s="1"/>
      <c r="DO457" s="1"/>
      <c r="DP457" s="1"/>
      <c r="DQ457" s="1"/>
    </row>
    <row r="458" spans="1:121" x14ac:dyDescent="0.25">
      <c r="A458" s="1"/>
      <c r="B458" s="1" t="s">
        <v>217</v>
      </c>
      <c r="C458" s="3">
        <v>43096</v>
      </c>
      <c r="D458" s="1"/>
      <c r="E458" s="4"/>
      <c r="F458" s="4">
        <v>50</v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>
        <v>461.38</v>
      </c>
      <c r="CB458" s="4">
        <v>0.26</v>
      </c>
      <c r="CC458" s="4">
        <v>0.25</v>
      </c>
      <c r="CD458" s="4">
        <v>0.26</v>
      </c>
      <c r="CE458" s="4">
        <v>0.28000000000000003</v>
      </c>
      <c r="CF458" s="4">
        <v>0.3</v>
      </c>
      <c r="CG458" s="4">
        <v>0.3</v>
      </c>
      <c r="CH458" s="4">
        <v>0.15</v>
      </c>
      <c r="CI458" s="4"/>
      <c r="CJ458" s="4"/>
      <c r="CK458" s="4"/>
      <c r="CL458" s="4"/>
      <c r="CM458" s="4"/>
      <c r="CN458" s="1" t="s">
        <v>153</v>
      </c>
      <c r="CO458" s="1"/>
      <c r="CP458" s="1"/>
      <c r="DJ458" s="1"/>
      <c r="DK458" s="1"/>
      <c r="DL458" s="1"/>
      <c r="DM458" s="1"/>
      <c r="DN458" s="1"/>
      <c r="DO458" s="1"/>
      <c r="DP458" s="1"/>
      <c r="DQ458" s="1"/>
    </row>
    <row r="459" spans="1:121" x14ac:dyDescent="0.25">
      <c r="A459" s="1"/>
      <c r="B459" s="1" t="s">
        <v>217</v>
      </c>
      <c r="C459" s="3">
        <v>43097</v>
      </c>
      <c r="D459" s="1"/>
      <c r="E459" s="4"/>
      <c r="F459" s="4">
        <v>50</v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>
        <v>0.01</v>
      </c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>
        <v>460.91</v>
      </c>
      <c r="CB459" s="4">
        <v>0.26</v>
      </c>
      <c r="CC459" s="4">
        <v>0.25</v>
      </c>
      <c r="CD459" s="4">
        <v>0.26</v>
      </c>
      <c r="CE459" s="4">
        <v>0.28000000000000003</v>
      </c>
      <c r="CF459" s="4">
        <v>0.3</v>
      </c>
      <c r="CG459" s="4">
        <v>0.3</v>
      </c>
      <c r="CH459" s="4">
        <v>0.15</v>
      </c>
      <c r="CI459" s="4"/>
      <c r="CJ459" s="4"/>
      <c r="CK459" s="4"/>
      <c r="CL459" s="4"/>
      <c r="CM459" s="4"/>
      <c r="CN459" s="1" t="s">
        <v>153</v>
      </c>
      <c r="CO459" s="1"/>
      <c r="CP459" s="1"/>
      <c r="DJ459" s="1"/>
      <c r="DK459" s="1"/>
      <c r="DL459" s="1"/>
      <c r="DM459" s="1"/>
      <c r="DN459" s="1"/>
      <c r="DO459" s="1"/>
      <c r="DP459" s="1"/>
      <c r="DQ459" s="1"/>
    </row>
    <row r="460" spans="1:121" x14ac:dyDescent="0.25">
      <c r="A460" s="1"/>
      <c r="B460" s="1" t="s">
        <v>217</v>
      </c>
      <c r="C460" s="3">
        <v>43098</v>
      </c>
      <c r="D460" s="1"/>
      <c r="E460" s="4"/>
      <c r="F460" s="4">
        <v>50</v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>
        <v>459.87</v>
      </c>
      <c r="CB460" s="4">
        <v>0.25</v>
      </c>
      <c r="CC460" s="4">
        <v>0.25</v>
      </c>
      <c r="CD460" s="4">
        <v>0.26</v>
      </c>
      <c r="CE460" s="4">
        <v>0.28000000000000003</v>
      </c>
      <c r="CF460" s="4">
        <v>0.3</v>
      </c>
      <c r="CG460" s="4">
        <v>0.3</v>
      </c>
      <c r="CH460" s="4">
        <v>0.15</v>
      </c>
      <c r="CI460" s="4"/>
      <c r="CJ460" s="4"/>
      <c r="CK460" s="4"/>
      <c r="CL460" s="4"/>
      <c r="CM460" s="4"/>
      <c r="CN460" s="1" t="s">
        <v>153</v>
      </c>
      <c r="CO460" s="1"/>
      <c r="CP460" s="1"/>
      <c r="DJ460" s="1"/>
      <c r="DK460" s="1"/>
      <c r="DL460" s="1"/>
      <c r="DM460" s="1"/>
      <c r="DN460" s="1"/>
      <c r="DO460" s="1"/>
      <c r="DP460" s="1"/>
      <c r="DQ460" s="1"/>
    </row>
    <row r="461" spans="1:121" x14ac:dyDescent="0.25">
      <c r="A461" s="1"/>
      <c r="B461" s="1" t="s">
        <v>217</v>
      </c>
      <c r="C461" s="3">
        <v>43099</v>
      </c>
      <c r="D461" s="1"/>
      <c r="E461" s="4"/>
      <c r="F461" s="4">
        <v>50</v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>
        <v>458.82</v>
      </c>
      <c r="CB461" s="4">
        <v>0.25</v>
      </c>
      <c r="CC461" s="4">
        <v>0.25</v>
      </c>
      <c r="CD461" s="4">
        <v>0.26</v>
      </c>
      <c r="CE461" s="4">
        <v>0.28000000000000003</v>
      </c>
      <c r="CF461" s="4">
        <v>0.3</v>
      </c>
      <c r="CG461" s="4">
        <v>0.3</v>
      </c>
      <c r="CH461" s="4">
        <v>0.15</v>
      </c>
      <c r="CI461" s="4"/>
      <c r="CJ461" s="4"/>
      <c r="CK461" s="4"/>
      <c r="CL461" s="4"/>
      <c r="CM461" s="4"/>
      <c r="CN461" s="1" t="s">
        <v>153</v>
      </c>
      <c r="CO461" s="1"/>
      <c r="CP461" s="1"/>
      <c r="DJ461" s="1"/>
      <c r="DK461" s="1"/>
      <c r="DL461" s="1"/>
      <c r="DM461" s="1"/>
      <c r="DN461" s="1"/>
      <c r="DO461" s="1"/>
      <c r="DP461" s="1"/>
      <c r="DQ461" s="1"/>
    </row>
    <row r="462" spans="1:121" x14ac:dyDescent="0.25">
      <c r="A462" s="1"/>
      <c r="B462" s="1" t="s">
        <v>217</v>
      </c>
      <c r="C462" s="3">
        <v>43100</v>
      </c>
      <c r="D462" s="1"/>
      <c r="E462" s="4"/>
      <c r="F462" s="4">
        <v>50</v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>
        <v>457.6</v>
      </c>
      <c r="CB462" s="4">
        <v>0.24</v>
      </c>
      <c r="CC462" s="4">
        <v>0.25</v>
      </c>
      <c r="CD462" s="4">
        <v>0.26</v>
      </c>
      <c r="CE462" s="4">
        <v>0.28000000000000003</v>
      </c>
      <c r="CF462" s="4">
        <v>0.28999999999999998</v>
      </c>
      <c r="CG462" s="4">
        <v>0.3</v>
      </c>
      <c r="CH462" s="4">
        <v>0.15</v>
      </c>
      <c r="CI462" s="4"/>
      <c r="CJ462" s="4"/>
      <c r="CK462" s="4"/>
      <c r="CL462" s="4"/>
      <c r="CM462" s="4"/>
      <c r="CN462" s="1" t="s">
        <v>153</v>
      </c>
      <c r="CO462" s="1"/>
      <c r="CP462" s="1"/>
      <c r="DJ462" s="1"/>
      <c r="DK462" s="1"/>
      <c r="DL462" s="1"/>
      <c r="DM462" s="1"/>
      <c r="DN462" s="1"/>
      <c r="DO462" s="1"/>
      <c r="DP462" s="1"/>
      <c r="DQ462" s="1"/>
    </row>
    <row r="463" spans="1:121" x14ac:dyDescent="0.25">
      <c r="A463" s="1"/>
      <c r="B463" s="1" t="s">
        <v>217</v>
      </c>
      <c r="C463" s="3">
        <v>43101</v>
      </c>
      <c r="D463" s="1"/>
      <c r="E463" s="4"/>
      <c r="F463" s="4">
        <v>50</v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>
        <v>456.59</v>
      </c>
      <c r="CB463" s="4">
        <v>0.24</v>
      </c>
      <c r="CC463" s="4">
        <v>0.25</v>
      </c>
      <c r="CD463" s="4">
        <v>0.26</v>
      </c>
      <c r="CE463" s="4">
        <v>0.28000000000000003</v>
      </c>
      <c r="CF463" s="4">
        <v>0.28999999999999998</v>
      </c>
      <c r="CG463" s="4">
        <v>0.28999999999999998</v>
      </c>
      <c r="CH463" s="4">
        <v>0.15</v>
      </c>
      <c r="CI463" s="4"/>
      <c r="CJ463" s="4"/>
      <c r="CK463" s="4"/>
      <c r="CL463" s="4"/>
      <c r="CM463" s="4"/>
      <c r="CN463" s="1" t="s">
        <v>153</v>
      </c>
      <c r="CO463" s="1"/>
      <c r="CP463" s="1"/>
      <c r="DJ463" s="1"/>
      <c r="DK463" s="1"/>
      <c r="DL463" s="1"/>
      <c r="DM463" s="1"/>
      <c r="DN463" s="1"/>
      <c r="DO463" s="1"/>
      <c r="DP463" s="1"/>
      <c r="DQ463" s="1"/>
    </row>
    <row r="464" spans="1:121" x14ac:dyDescent="0.25">
      <c r="A464" s="1"/>
      <c r="B464" s="1" t="s">
        <v>217</v>
      </c>
      <c r="C464" s="3">
        <v>43102</v>
      </c>
      <c r="D464" s="1"/>
      <c r="E464" s="4"/>
      <c r="F464" s="4">
        <v>50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>
        <v>455.68</v>
      </c>
      <c r="CB464" s="4">
        <v>0.24</v>
      </c>
      <c r="CC464" s="4">
        <v>0.25</v>
      </c>
      <c r="CD464" s="4">
        <v>0.26</v>
      </c>
      <c r="CE464" s="4">
        <v>0.28000000000000003</v>
      </c>
      <c r="CF464" s="4">
        <v>0.28999999999999998</v>
      </c>
      <c r="CG464" s="4">
        <v>0.28999999999999998</v>
      </c>
      <c r="CH464" s="4">
        <v>0.15</v>
      </c>
      <c r="CI464" s="4"/>
      <c r="CJ464" s="4"/>
      <c r="CK464" s="4"/>
      <c r="CL464" s="4"/>
      <c r="CM464" s="4"/>
      <c r="CN464" s="1" t="s">
        <v>153</v>
      </c>
      <c r="CO464" s="1"/>
      <c r="CP464" s="1"/>
      <c r="DJ464" s="1"/>
      <c r="DK464" s="1"/>
      <c r="DL464" s="1"/>
      <c r="DM464" s="1"/>
      <c r="DN464" s="1"/>
      <c r="DO464" s="1"/>
      <c r="DP464" s="1"/>
      <c r="DQ464" s="1"/>
    </row>
    <row r="465" spans="1:121" x14ac:dyDescent="0.25">
      <c r="A465" s="1"/>
      <c r="B465" s="1" t="s">
        <v>217</v>
      </c>
      <c r="C465" s="3">
        <v>43103</v>
      </c>
      <c r="D465" s="1"/>
      <c r="E465" s="4"/>
      <c r="F465" s="4">
        <v>50</v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>
        <v>454.85</v>
      </c>
      <c r="CB465" s="4">
        <v>0.23</v>
      </c>
      <c r="CC465" s="4">
        <v>0.25</v>
      </c>
      <c r="CD465" s="4">
        <v>0.26</v>
      </c>
      <c r="CE465" s="4">
        <v>0.28000000000000003</v>
      </c>
      <c r="CF465" s="4">
        <v>0.28999999999999998</v>
      </c>
      <c r="CG465" s="4">
        <v>0.28999999999999998</v>
      </c>
      <c r="CH465" s="4">
        <v>0.15</v>
      </c>
      <c r="CI465" s="4"/>
      <c r="CJ465" s="4"/>
      <c r="CK465" s="4"/>
      <c r="CL465" s="4"/>
      <c r="CM465" s="4"/>
      <c r="CN465" s="1" t="s">
        <v>153</v>
      </c>
      <c r="CO465" s="1"/>
      <c r="CP465" s="1"/>
      <c r="DJ465" s="1"/>
      <c r="DK465" s="1"/>
      <c r="DL465" s="1"/>
      <c r="DM465" s="1"/>
      <c r="DN465" s="1"/>
      <c r="DO465" s="1"/>
      <c r="DP465" s="1"/>
      <c r="DQ465" s="1"/>
    </row>
    <row r="466" spans="1:121" x14ac:dyDescent="0.25">
      <c r="A466" s="1"/>
      <c r="B466" s="1" t="s">
        <v>217</v>
      </c>
      <c r="C466" s="3">
        <v>43104</v>
      </c>
      <c r="D466" s="1"/>
      <c r="E466" s="4"/>
      <c r="F466" s="4">
        <v>50</v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>
        <v>1687.4907544809901</v>
      </c>
      <c r="AL466" s="4"/>
      <c r="AM466" s="4"/>
      <c r="AN466" s="4"/>
      <c r="AO466" s="4">
        <v>968.83</v>
      </c>
      <c r="AP466" s="4"/>
      <c r="AQ466" s="4"/>
      <c r="AR466">
        <v>1.7520000000000001E-2</v>
      </c>
      <c r="AS466" s="4">
        <v>853.08</v>
      </c>
      <c r="AT466" s="4">
        <v>0</v>
      </c>
      <c r="AU466" s="4"/>
      <c r="AV466">
        <v>0.43785000000000002</v>
      </c>
      <c r="AW466" s="4">
        <v>126.11</v>
      </c>
      <c r="AX466" s="4"/>
      <c r="AY466" s="4"/>
      <c r="AZ466" s="4"/>
      <c r="BA466" s="4"/>
      <c r="BB466" s="4"/>
      <c r="BC466" s="4">
        <v>0</v>
      </c>
      <c r="BD466" s="4">
        <v>0</v>
      </c>
      <c r="BE466" s="4">
        <v>0</v>
      </c>
      <c r="BF466" s="4">
        <v>0</v>
      </c>
      <c r="BG466" s="4"/>
      <c r="BH466" s="4"/>
      <c r="BI466" s="4"/>
      <c r="BJ466" s="4">
        <v>0</v>
      </c>
      <c r="BK466" s="4">
        <v>115.75</v>
      </c>
      <c r="BL466" s="4"/>
      <c r="BM466" s="4" t="s">
        <v>89</v>
      </c>
      <c r="BN466" s="4"/>
      <c r="BO466" s="4"/>
      <c r="BP466" s="4"/>
      <c r="BQ466" s="4"/>
      <c r="BR466" s="4"/>
      <c r="BS466" s="4"/>
      <c r="BT466" s="4"/>
      <c r="BU466">
        <v>1.00099337811758E-2</v>
      </c>
      <c r="BV466" s="4">
        <v>588.94000000000005</v>
      </c>
      <c r="BW466">
        <v>0.77860133965698797</v>
      </c>
      <c r="BX466" s="4"/>
      <c r="BY466" s="4"/>
      <c r="BZ466" s="4"/>
      <c r="CA466" s="4">
        <v>454.09</v>
      </c>
      <c r="CB466" s="4">
        <v>0.23</v>
      </c>
      <c r="CC466" s="4">
        <v>0.25</v>
      </c>
      <c r="CD466" s="4">
        <v>0.26</v>
      </c>
      <c r="CE466" s="4">
        <v>0.28000000000000003</v>
      </c>
      <c r="CF466" s="4">
        <v>0.28999999999999998</v>
      </c>
      <c r="CG466" s="4">
        <v>0.28999999999999998</v>
      </c>
      <c r="CH466" s="4">
        <v>0.15</v>
      </c>
      <c r="CI466" s="4"/>
      <c r="CJ466" s="4"/>
      <c r="CK466" s="4"/>
      <c r="CL466" s="4"/>
      <c r="CM466" s="4"/>
      <c r="CN466" s="1" t="s">
        <v>153</v>
      </c>
      <c r="CO466" s="1"/>
      <c r="CP466" s="1"/>
      <c r="DJ466" s="1"/>
      <c r="DK466" s="1"/>
      <c r="DL466" s="1"/>
      <c r="DM466" s="1"/>
      <c r="DN466" s="1"/>
      <c r="DO466" s="1"/>
      <c r="DP466" s="1"/>
      <c r="DQ466" s="1"/>
    </row>
    <row r="467" spans="1:121" x14ac:dyDescent="0.25">
      <c r="A467" s="1"/>
      <c r="B467" s="1" t="s">
        <v>217</v>
      </c>
      <c r="C467" s="3">
        <v>43105</v>
      </c>
      <c r="D467" s="1"/>
      <c r="E467" s="4"/>
      <c r="F467" s="4">
        <v>50</v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>
        <v>500.79</v>
      </c>
      <c r="CB467" s="4">
        <v>0.34</v>
      </c>
      <c r="CC467" s="4">
        <v>0.34</v>
      </c>
      <c r="CD467" s="4">
        <v>0.32</v>
      </c>
      <c r="CE467" s="4">
        <v>0.28000000000000003</v>
      </c>
      <c r="CF467" s="4">
        <v>0.28999999999999998</v>
      </c>
      <c r="CG467" s="4">
        <v>0.28999999999999998</v>
      </c>
      <c r="CH467" s="4">
        <v>0.15</v>
      </c>
      <c r="CI467" s="4"/>
      <c r="CJ467" s="4"/>
      <c r="CK467" s="4"/>
      <c r="CL467" s="4"/>
      <c r="CM467" s="4"/>
      <c r="CN467" s="1" t="s">
        <v>153</v>
      </c>
      <c r="CO467" s="1"/>
      <c r="CP467" s="1"/>
      <c r="DJ467" s="1"/>
      <c r="DK467" s="1"/>
      <c r="DL467" s="1"/>
      <c r="DM467" s="1"/>
      <c r="DN467" s="1"/>
      <c r="DO467" s="1"/>
      <c r="DP467" s="1"/>
      <c r="DQ467" s="1"/>
    </row>
    <row r="468" spans="1:121" x14ac:dyDescent="0.25">
      <c r="A468" s="1"/>
      <c r="B468" s="1" t="s">
        <v>217</v>
      </c>
      <c r="C468" s="3">
        <v>43106</v>
      </c>
      <c r="D468" s="1"/>
      <c r="E468" s="4"/>
      <c r="F468" s="4">
        <v>50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>
        <v>497.55</v>
      </c>
      <c r="CB468" s="4">
        <v>0.32</v>
      </c>
      <c r="CC468" s="4">
        <v>0.33</v>
      </c>
      <c r="CD468" s="4">
        <v>0.32</v>
      </c>
      <c r="CE468" s="4">
        <v>0.28000000000000003</v>
      </c>
      <c r="CF468" s="4">
        <v>0.28999999999999998</v>
      </c>
      <c r="CG468" s="4">
        <v>0.28999999999999998</v>
      </c>
      <c r="CH468" s="4">
        <v>0.15</v>
      </c>
      <c r="CI468" s="4"/>
      <c r="CJ468" s="4"/>
      <c r="CK468" s="4"/>
      <c r="CL468" s="4"/>
      <c r="CM468" s="4"/>
      <c r="CN468" s="1" t="s">
        <v>153</v>
      </c>
      <c r="CO468" s="1"/>
      <c r="CP468" s="1"/>
      <c r="DJ468" s="1"/>
      <c r="DK468" s="1"/>
      <c r="DL468" s="1"/>
      <c r="DM468" s="1"/>
      <c r="DN468" s="1"/>
      <c r="DO468" s="1"/>
      <c r="DP468" s="1"/>
      <c r="DQ468" s="1"/>
    </row>
    <row r="469" spans="1:121" x14ac:dyDescent="0.25">
      <c r="A469" s="1"/>
      <c r="B469" s="1" t="s">
        <v>217</v>
      </c>
      <c r="C469" s="3">
        <v>43107</v>
      </c>
      <c r="D469" s="1"/>
      <c r="E469" s="4"/>
      <c r="F469" s="4">
        <v>50</v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>
        <v>494.6</v>
      </c>
      <c r="CB469" s="4">
        <v>0.31</v>
      </c>
      <c r="CC469" s="4">
        <v>0.32</v>
      </c>
      <c r="CD469" s="4">
        <v>0.32</v>
      </c>
      <c r="CE469" s="4">
        <v>0.28000000000000003</v>
      </c>
      <c r="CF469" s="4">
        <v>0.28999999999999998</v>
      </c>
      <c r="CG469" s="4">
        <v>0.28999999999999998</v>
      </c>
      <c r="CH469" s="4">
        <v>0.15</v>
      </c>
      <c r="CI469" s="4"/>
      <c r="CJ469" s="4"/>
      <c r="CK469" s="4"/>
      <c r="CL469" s="4"/>
      <c r="CM469" s="4"/>
      <c r="CN469" s="1" t="s">
        <v>153</v>
      </c>
      <c r="CO469" s="1"/>
      <c r="CP469" s="1"/>
      <c r="DJ469" s="1"/>
      <c r="DK469" s="1"/>
      <c r="DL469" s="1"/>
      <c r="DM469" s="1"/>
      <c r="DN469" s="1"/>
      <c r="DO469" s="1"/>
      <c r="DP469" s="1"/>
      <c r="DQ469" s="1"/>
    </row>
    <row r="470" spans="1:121" x14ac:dyDescent="0.25">
      <c r="A470" s="1"/>
      <c r="B470" s="1" t="s">
        <v>217</v>
      </c>
      <c r="C470" s="3">
        <v>43108</v>
      </c>
      <c r="D470" s="1"/>
      <c r="E470" s="4"/>
      <c r="F470" s="4">
        <v>50</v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>
        <v>0</v>
      </c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>
        <v>492.42</v>
      </c>
      <c r="CB470" s="4">
        <v>0.3</v>
      </c>
      <c r="CC470" s="4">
        <v>0.32</v>
      </c>
      <c r="CD470" s="4">
        <v>0.32</v>
      </c>
      <c r="CE470" s="4">
        <v>0.28000000000000003</v>
      </c>
      <c r="CF470" s="4">
        <v>0.28999999999999998</v>
      </c>
      <c r="CG470" s="4">
        <v>0.28999999999999998</v>
      </c>
      <c r="CH470" s="4">
        <v>0.15</v>
      </c>
      <c r="CI470" s="4"/>
      <c r="CJ470" s="4"/>
      <c r="CK470" s="4"/>
      <c r="CL470" s="4"/>
      <c r="CM470" s="4"/>
      <c r="CN470" s="1" t="s">
        <v>153</v>
      </c>
      <c r="CO470" s="1"/>
      <c r="CP470" s="1"/>
      <c r="DJ470" s="1"/>
      <c r="DK470" s="1"/>
      <c r="DL470" s="1"/>
      <c r="DM470" s="1"/>
      <c r="DN470" s="1"/>
      <c r="DO470" s="1"/>
      <c r="DP470" s="1"/>
      <c r="DQ470" s="1"/>
    </row>
    <row r="471" spans="1:121" x14ac:dyDescent="0.25">
      <c r="A471" s="1"/>
      <c r="B471" s="1" t="s">
        <v>217</v>
      </c>
      <c r="C471" s="3">
        <v>43109</v>
      </c>
      <c r="D471" s="1"/>
      <c r="E471" s="4"/>
      <c r="F471" s="4">
        <v>50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>
        <v>490.74</v>
      </c>
      <c r="CB471" s="4">
        <v>0.3</v>
      </c>
      <c r="CC471" s="4">
        <v>0.31</v>
      </c>
      <c r="CD471" s="4">
        <v>0.31</v>
      </c>
      <c r="CE471" s="4">
        <v>0.28999999999999998</v>
      </c>
      <c r="CF471" s="4">
        <v>0.28999999999999998</v>
      </c>
      <c r="CG471" s="4">
        <v>0.28999999999999998</v>
      </c>
      <c r="CH471" s="4">
        <v>0.15</v>
      </c>
      <c r="CI471" s="4"/>
      <c r="CJ471" s="4"/>
      <c r="CK471" s="4"/>
      <c r="CL471" s="4"/>
      <c r="CM471" s="4"/>
      <c r="CN471" s="1" t="s">
        <v>153</v>
      </c>
      <c r="CO471" s="1"/>
      <c r="CP471" s="1"/>
      <c r="DJ471" s="1"/>
      <c r="DK471" s="1"/>
      <c r="DL471" s="1"/>
      <c r="DM471" s="1"/>
      <c r="DN471" s="1"/>
      <c r="DO471" s="1"/>
      <c r="DP471" s="1"/>
      <c r="DQ471" s="1"/>
    </row>
    <row r="472" spans="1:121" x14ac:dyDescent="0.25">
      <c r="A472" s="1"/>
      <c r="B472" s="1" t="s">
        <v>217</v>
      </c>
      <c r="C472" s="3">
        <v>43110</v>
      </c>
      <c r="D472" s="1"/>
      <c r="E472" s="4"/>
      <c r="F472" s="4">
        <v>50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>
        <v>501.39</v>
      </c>
      <c r="CB472" s="4">
        <v>0.33</v>
      </c>
      <c r="CC472" s="4">
        <v>0.33</v>
      </c>
      <c r="CD472" s="4">
        <v>0.32</v>
      </c>
      <c r="CE472" s="4">
        <v>0.28999999999999998</v>
      </c>
      <c r="CF472" s="4">
        <v>0.28999999999999998</v>
      </c>
      <c r="CG472" s="4">
        <v>0.28999999999999998</v>
      </c>
      <c r="CH472" s="4">
        <v>0.15</v>
      </c>
      <c r="CI472" s="4"/>
      <c r="CJ472" s="4"/>
      <c r="CK472" s="4"/>
      <c r="CL472" s="4"/>
      <c r="CM472" s="4"/>
      <c r="CN472" s="1" t="s">
        <v>153</v>
      </c>
      <c r="CO472" s="1"/>
      <c r="CP472" s="1"/>
      <c r="DJ472" s="1"/>
      <c r="DK472" s="1"/>
      <c r="DL472" s="1"/>
      <c r="DM472" s="1"/>
      <c r="DN472" s="1"/>
      <c r="DO472" s="1"/>
      <c r="DP472" s="1"/>
      <c r="DQ472" s="1"/>
    </row>
    <row r="473" spans="1:121" x14ac:dyDescent="0.25">
      <c r="A473" s="1"/>
      <c r="B473" s="1" t="s">
        <v>217</v>
      </c>
      <c r="C473" s="3">
        <v>43111</v>
      </c>
      <c r="D473" s="1"/>
      <c r="E473" s="4"/>
      <c r="F473" s="4">
        <v>50</v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>
        <v>534.5</v>
      </c>
      <c r="CB473" s="4">
        <v>0.36</v>
      </c>
      <c r="CC473" s="4">
        <v>0.36</v>
      </c>
      <c r="CD473" s="4">
        <v>0.36</v>
      </c>
      <c r="CE473" s="4">
        <v>0.33</v>
      </c>
      <c r="CF473" s="4">
        <v>0.28999999999999998</v>
      </c>
      <c r="CG473" s="4">
        <v>0.28999999999999998</v>
      </c>
      <c r="CH473" s="4">
        <v>0.15</v>
      </c>
      <c r="CI473" s="4"/>
      <c r="CJ473" s="4"/>
      <c r="CK473" s="4"/>
      <c r="CL473" s="4"/>
      <c r="CM473" s="4"/>
      <c r="CN473" s="1" t="s">
        <v>153</v>
      </c>
      <c r="CO473" s="1"/>
      <c r="CP473" s="1"/>
      <c r="DJ473" s="1"/>
      <c r="DK473" s="1"/>
      <c r="DL473" s="1"/>
      <c r="DM473" s="1"/>
      <c r="DN473" s="1"/>
      <c r="DO473" s="1"/>
      <c r="DP473" s="1"/>
      <c r="DQ473" s="1"/>
    </row>
    <row r="474" spans="1:121" x14ac:dyDescent="0.25">
      <c r="A474" s="1"/>
      <c r="B474" s="1" t="s">
        <v>217</v>
      </c>
      <c r="C474" s="3">
        <v>43112</v>
      </c>
      <c r="D474" s="1"/>
      <c r="E474" s="4"/>
      <c r="F474" s="4">
        <v>50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>
        <v>534.74</v>
      </c>
      <c r="CB474" s="4">
        <v>0.33</v>
      </c>
      <c r="CC474" s="4">
        <v>0.35</v>
      </c>
      <c r="CD474" s="4">
        <v>0.36</v>
      </c>
      <c r="CE474" s="4">
        <v>0.35</v>
      </c>
      <c r="CF474" s="4">
        <v>0.3</v>
      </c>
      <c r="CG474" s="4">
        <v>0.28999999999999998</v>
      </c>
      <c r="CH474" s="4">
        <v>0.15</v>
      </c>
      <c r="CI474" s="4"/>
      <c r="CJ474" s="4"/>
      <c r="CK474" s="4"/>
      <c r="CL474" s="4"/>
      <c r="CM474" s="4"/>
      <c r="CN474" s="1" t="s">
        <v>153</v>
      </c>
      <c r="CO474" s="1"/>
      <c r="CP474" s="1"/>
      <c r="DJ474" s="1"/>
      <c r="DK474" s="1"/>
      <c r="DL474" s="1"/>
      <c r="DM474" s="1"/>
      <c r="DN474" s="1"/>
      <c r="DO474" s="1"/>
      <c r="DP474" s="1"/>
      <c r="DQ474" s="1"/>
    </row>
    <row r="475" spans="1:121" x14ac:dyDescent="0.25">
      <c r="A475" s="1"/>
      <c r="B475" s="1" t="s">
        <v>217</v>
      </c>
      <c r="C475" s="3">
        <v>43113</v>
      </c>
      <c r="D475" s="1"/>
      <c r="E475" s="4"/>
      <c r="F475" s="4">
        <v>50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>
        <v>531.47</v>
      </c>
      <c r="CB475" s="4">
        <v>0.32</v>
      </c>
      <c r="CC475" s="4">
        <v>0.34</v>
      </c>
      <c r="CD475" s="4">
        <v>0.35</v>
      </c>
      <c r="CE475" s="4">
        <v>0.35</v>
      </c>
      <c r="CF475" s="4">
        <v>0.3</v>
      </c>
      <c r="CG475" s="4">
        <v>0.28999999999999998</v>
      </c>
      <c r="CH475" s="4">
        <v>0.15</v>
      </c>
      <c r="CI475" s="4"/>
      <c r="CJ475" s="4"/>
      <c r="CK475" s="4"/>
      <c r="CL475" s="4"/>
      <c r="CM475" s="4"/>
      <c r="CN475" s="1" t="s">
        <v>153</v>
      </c>
      <c r="CO475" s="1"/>
      <c r="CP475" s="1"/>
      <c r="DJ475" s="1"/>
      <c r="DK475" s="1"/>
      <c r="DL475" s="1"/>
      <c r="DM475" s="1"/>
      <c r="DN475" s="1"/>
      <c r="DO475" s="1"/>
      <c r="DP475" s="1"/>
      <c r="DQ475" s="1"/>
    </row>
    <row r="476" spans="1:121" x14ac:dyDescent="0.25">
      <c r="A476" s="1"/>
      <c r="B476" s="1" t="s">
        <v>217</v>
      </c>
      <c r="C476" s="3">
        <v>43114</v>
      </c>
      <c r="D476" s="1"/>
      <c r="E476" s="4"/>
      <c r="F476" s="4">
        <v>50</v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>
        <v>528.59</v>
      </c>
      <c r="CB476" s="4">
        <v>0.31</v>
      </c>
      <c r="CC476" s="4">
        <v>0.33</v>
      </c>
      <c r="CD476" s="4">
        <v>0.35</v>
      </c>
      <c r="CE476" s="4">
        <v>0.35</v>
      </c>
      <c r="CF476" s="4">
        <v>0.3</v>
      </c>
      <c r="CG476" s="4">
        <v>0.28999999999999998</v>
      </c>
      <c r="CH476" s="4">
        <v>0.15</v>
      </c>
      <c r="CI476" s="4"/>
      <c r="CJ476" s="4"/>
      <c r="CK476" s="4"/>
      <c r="CL476" s="4"/>
      <c r="CM476" s="4"/>
      <c r="CN476" s="1" t="s">
        <v>153</v>
      </c>
      <c r="CO476" s="1"/>
      <c r="CP476" s="1"/>
      <c r="DJ476" s="1"/>
      <c r="DK476" s="1"/>
      <c r="DL476" s="1"/>
      <c r="DM476" s="1"/>
      <c r="DN476" s="1"/>
      <c r="DO476" s="1"/>
      <c r="DP476" s="1"/>
      <c r="DQ476" s="1"/>
    </row>
    <row r="477" spans="1:121" x14ac:dyDescent="0.25">
      <c r="A477" s="1"/>
      <c r="B477" s="1" t="s">
        <v>217</v>
      </c>
      <c r="C477" s="3">
        <v>43115</v>
      </c>
      <c r="D477" s="1"/>
      <c r="E477" s="4"/>
      <c r="F477" s="4">
        <v>50</v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>
        <v>526.04999999999995</v>
      </c>
      <c r="CB477" s="4">
        <v>0.31</v>
      </c>
      <c r="CC477" s="4">
        <v>0.33</v>
      </c>
      <c r="CD477" s="4">
        <v>0.35</v>
      </c>
      <c r="CE477" s="4">
        <v>0.35</v>
      </c>
      <c r="CF477" s="4">
        <v>0.3</v>
      </c>
      <c r="CG477" s="4">
        <v>0.28999999999999998</v>
      </c>
      <c r="CH477" s="4">
        <v>0.15</v>
      </c>
      <c r="CI477" s="4"/>
      <c r="CJ477" s="4"/>
      <c r="CK477" s="4"/>
      <c r="CL477" s="4"/>
      <c r="CM477" s="4"/>
      <c r="CN477" s="1" t="s">
        <v>153</v>
      </c>
      <c r="CO477" s="1"/>
      <c r="CP477" s="1"/>
      <c r="DJ477" s="1"/>
      <c r="DK477" s="1"/>
      <c r="DL477" s="1"/>
      <c r="DM477" s="1"/>
      <c r="DN477" s="1"/>
      <c r="DO477" s="1"/>
      <c r="DP477" s="1"/>
      <c r="DQ477" s="1"/>
    </row>
    <row r="478" spans="1:121" x14ac:dyDescent="0.25">
      <c r="A478" s="1"/>
      <c r="B478" s="1" t="s">
        <v>217</v>
      </c>
      <c r="C478" s="3">
        <v>43116</v>
      </c>
      <c r="D478" s="1"/>
      <c r="E478" s="4"/>
      <c r="F478" s="4">
        <v>50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>
        <v>523.66</v>
      </c>
      <c r="CB478" s="4">
        <v>0.3</v>
      </c>
      <c r="CC478" s="4">
        <v>0.32</v>
      </c>
      <c r="CD478" s="4">
        <v>0.34</v>
      </c>
      <c r="CE478" s="4">
        <v>0.34</v>
      </c>
      <c r="CF478" s="4">
        <v>0.3</v>
      </c>
      <c r="CG478" s="4">
        <v>0.28999999999999998</v>
      </c>
      <c r="CH478" s="4">
        <v>0.15</v>
      </c>
      <c r="CI478" s="4"/>
      <c r="CJ478" s="4"/>
      <c r="CK478" s="4"/>
      <c r="CL478" s="4"/>
      <c r="CM478" s="4"/>
      <c r="CN478" s="1" t="s">
        <v>153</v>
      </c>
      <c r="CO478" s="1"/>
      <c r="CP478" s="1"/>
      <c r="DJ478" s="1"/>
      <c r="DK478" s="1"/>
      <c r="DL478" s="1"/>
      <c r="DM478" s="1"/>
      <c r="DN478" s="1"/>
      <c r="DO478" s="1"/>
      <c r="DP478" s="1"/>
      <c r="DQ478" s="1"/>
    </row>
    <row r="479" spans="1:121" x14ac:dyDescent="0.25">
      <c r="A479" s="1"/>
      <c r="B479" s="1" t="s">
        <v>217</v>
      </c>
      <c r="C479" s="3">
        <v>43117</v>
      </c>
      <c r="D479" s="1"/>
      <c r="E479" s="4"/>
      <c r="F479" s="4">
        <v>50</v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>
        <v>521.74</v>
      </c>
      <c r="CB479" s="4">
        <v>0.3</v>
      </c>
      <c r="CC479" s="4">
        <v>0.32</v>
      </c>
      <c r="CD479" s="4">
        <v>0.34</v>
      </c>
      <c r="CE479" s="4">
        <v>0.34</v>
      </c>
      <c r="CF479" s="4">
        <v>0.3</v>
      </c>
      <c r="CG479" s="4">
        <v>0.28999999999999998</v>
      </c>
      <c r="CH479" s="4">
        <v>0.15</v>
      </c>
      <c r="CI479" s="4"/>
      <c r="CJ479" s="4"/>
      <c r="CK479" s="4"/>
      <c r="CL479" s="4"/>
      <c r="CM479" s="4"/>
      <c r="CN479" s="1" t="s">
        <v>153</v>
      </c>
      <c r="CO479" s="1"/>
      <c r="CP479" s="1"/>
      <c r="DJ479" s="1"/>
      <c r="DK479" s="1"/>
      <c r="DL479" s="1"/>
      <c r="DM479" s="1"/>
      <c r="DN479" s="1"/>
      <c r="DO479" s="1"/>
      <c r="DP479" s="1"/>
      <c r="DQ479" s="1"/>
    </row>
    <row r="480" spans="1:121" x14ac:dyDescent="0.25">
      <c r="A480" s="1"/>
      <c r="B480" s="1" t="s">
        <v>217</v>
      </c>
      <c r="C480" s="3">
        <v>43118</v>
      </c>
      <c r="D480" s="1"/>
      <c r="E480" s="4"/>
      <c r="F480" s="4">
        <v>50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>
        <v>519.87</v>
      </c>
      <c r="CB480" s="4">
        <v>0.28999999999999998</v>
      </c>
      <c r="CC480" s="4">
        <v>0.32</v>
      </c>
      <c r="CD480" s="4">
        <v>0.34</v>
      </c>
      <c r="CE480" s="4">
        <v>0.34</v>
      </c>
      <c r="CF480" s="4">
        <v>0.31</v>
      </c>
      <c r="CG480" s="4">
        <v>0.28999999999999998</v>
      </c>
      <c r="CH480" s="4">
        <v>0.15</v>
      </c>
      <c r="CI480" s="4"/>
      <c r="CJ480" s="4"/>
      <c r="CK480" s="4"/>
      <c r="CL480" s="4"/>
      <c r="CM480" s="4"/>
      <c r="CN480" s="1" t="s">
        <v>153</v>
      </c>
      <c r="CO480" s="1"/>
      <c r="CP480" s="1"/>
      <c r="DJ480" s="1"/>
      <c r="DK480" s="1"/>
      <c r="DL480" s="1"/>
      <c r="DM480" s="1"/>
      <c r="DN480" s="1"/>
      <c r="DO480" s="1"/>
      <c r="DP480" s="1"/>
      <c r="DQ480" s="1"/>
    </row>
    <row r="481" spans="1:121" x14ac:dyDescent="0.25">
      <c r="A481" s="1"/>
      <c r="B481" s="1" t="s">
        <v>217</v>
      </c>
      <c r="C481" s="3">
        <v>43119</v>
      </c>
      <c r="D481" s="1"/>
      <c r="E481" s="4"/>
      <c r="F481" s="4">
        <v>50</v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>
        <v>517.87</v>
      </c>
      <c r="CB481" s="4">
        <v>0.28999999999999998</v>
      </c>
      <c r="CC481" s="4">
        <v>0.32</v>
      </c>
      <c r="CD481" s="4">
        <v>0.34</v>
      </c>
      <c r="CE481" s="4">
        <v>0.34</v>
      </c>
      <c r="CF481" s="4">
        <v>0.31</v>
      </c>
      <c r="CG481" s="4">
        <v>0.28999999999999998</v>
      </c>
      <c r="CH481" s="4">
        <v>0.15</v>
      </c>
      <c r="CI481" s="4"/>
      <c r="CJ481" s="4"/>
      <c r="CK481" s="4"/>
      <c r="CL481" s="4"/>
      <c r="CM481" s="4"/>
      <c r="CN481" s="1" t="s">
        <v>153</v>
      </c>
      <c r="CO481" s="1"/>
      <c r="CP481" s="1"/>
      <c r="DJ481" s="1"/>
      <c r="DK481" s="1"/>
      <c r="DL481" s="1"/>
      <c r="DM481" s="1"/>
      <c r="DN481" s="1"/>
      <c r="DO481" s="1"/>
      <c r="DP481" s="1"/>
      <c r="DQ481" s="1"/>
    </row>
    <row r="482" spans="1:121" x14ac:dyDescent="0.25">
      <c r="A482" s="1"/>
      <c r="B482" s="1" t="s">
        <v>217</v>
      </c>
      <c r="C482" s="3">
        <v>43120</v>
      </c>
      <c r="D482" s="1"/>
      <c r="E482" s="4"/>
      <c r="F482" s="4">
        <v>50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>
        <v>516.02</v>
      </c>
      <c r="CB482" s="4">
        <v>0.28000000000000003</v>
      </c>
      <c r="CC482" s="4">
        <v>0.31</v>
      </c>
      <c r="CD482" s="4">
        <v>0.34</v>
      </c>
      <c r="CE482" s="4">
        <v>0.34</v>
      </c>
      <c r="CF482" s="4">
        <v>0.31</v>
      </c>
      <c r="CG482" s="4">
        <v>0.28999999999999998</v>
      </c>
      <c r="CH482" s="4">
        <v>0.15</v>
      </c>
      <c r="CI482" s="4"/>
      <c r="CJ482" s="4"/>
      <c r="CK482" s="4"/>
      <c r="CL482" s="4"/>
      <c r="CM482" s="4"/>
      <c r="CN482" s="1" t="s">
        <v>153</v>
      </c>
      <c r="CO482" s="1"/>
      <c r="CP482" s="1"/>
      <c r="DJ482" s="1"/>
      <c r="DK482" s="1"/>
      <c r="DL482" s="1"/>
      <c r="DM482" s="1"/>
      <c r="DN482" s="1"/>
      <c r="DO482" s="1"/>
      <c r="DP482" s="1"/>
      <c r="DQ482" s="1"/>
    </row>
    <row r="483" spans="1:121" x14ac:dyDescent="0.25">
      <c r="A483" s="1"/>
      <c r="B483" s="1" t="s">
        <v>217</v>
      </c>
      <c r="C483" s="3">
        <v>43121</v>
      </c>
      <c r="D483" s="1"/>
      <c r="E483" s="4"/>
      <c r="F483" s="4">
        <v>50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>
        <v>514.35</v>
      </c>
      <c r="CB483" s="4">
        <v>0.28000000000000003</v>
      </c>
      <c r="CC483" s="4">
        <v>0.31</v>
      </c>
      <c r="CD483" s="4">
        <v>0.33</v>
      </c>
      <c r="CE483" s="4">
        <v>0.34</v>
      </c>
      <c r="CF483" s="4">
        <v>0.31</v>
      </c>
      <c r="CG483" s="4">
        <v>0.28999999999999998</v>
      </c>
      <c r="CH483" s="4">
        <v>0.15</v>
      </c>
      <c r="CI483" s="4"/>
      <c r="CJ483" s="4"/>
      <c r="CK483" s="4"/>
      <c r="CL483" s="4"/>
      <c r="CM483" s="4"/>
      <c r="CN483" s="1" t="s">
        <v>153</v>
      </c>
      <c r="CO483" s="1"/>
      <c r="CP483" s="1"/>
      <c r="DJ483" s="1"/>
      <c r="DK483" s="1"/>
      <c r="DL483" s="1"/>
      <c r="DM483" s="1"/>
      <c r="DN483" s="1"/>
      <c r="DO483" s="1"/>
      <c r="DP483" s="1"/>
      <c r="DQ483" s="1"/>
    </row>
    <row r="484" spans="1:121" x14ac:dyDescent="0.25">
      <c r="A484" s="1"/>
      <c r="B484" s="1" t="s">
        <v>217</v>
      </c>
      <c r="C484" s="3">
        <v>43122</v>
      </c>
      <c r="D484" s="1"/>
      <c r="E484" s="4"/>
      <c r="F484" s="4">
        <v>50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>
        <v>512.88</v>
      </c>
      <c r="CB484" s="4">
        <v>0.28000000000000003</v>
      </c>
      <c r="CC484" s="4">
        <v>0.31</v>
      </c>
      <c r="CD484" s="4">
        <v>0.33</v>
      </c>
      <c r="CE484" s="4">
        <v>0.34</v>
      </c>
      <c r="CF484" s="4">
        <v>0.31</v>
      </c>
      <c r="CG484" s="4">
        <v>0.28999999999999998</v>
      </c>
      <c r="CH484" s="4">
        <v>0.15</v>
      </c>
      <c r="CI484" s="4"/>
      <c r="CJ484" s="4"/>
      <c r="CK484" s="4"/>
      <c r="CL484" s="4"/>
      <c r="CM484" s="4"/>
      <c r="CN484" s="1" t="s">
        <v>153</v>
      </c>
      <c r="CO484" s="1"/>
      <c r="CP484" s="1"/>
      <c r="DJ484" s="1"/>
      <c r="DK484" s="1"/>
      <c r="DL484" s="1"/>
      <c r="DM484" s="1"/>
      <c r="DN484" s="1"/>
      <c r="DO484" s="1"/>
      <c r="DP484" s="1"/>
      <c r="DQ484" s="1"/>
    </row>
    <row r="485" spans="1:121" x14ac:dyDescent="0.25">
      <c r="A485" s="1"/>
      <c r="B485" s="1" t="s">
        <v>217</v>
      </c>
      <c r="C485" s="3">
        <v>43123</v>
      </c>
      <c r="D485" s="1"/>
      <c r="E485" s="4"/>
      <c r="F485" s="4">
        <v>50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>
        <v>511.22</v>
      </c>
      <c r="CB485" s="4">
        <v>0.27</v>
      </c>
      <c r="CC485" s="4">
        <v>0.31</v>
      </c>
      <c r="CD485" s="4">
        <v>0.33</v>
      </c>
      <c r="CE485" s="4">
        <v>0.34</v>
      </c>
      <c r="CF485" s="4">
        <v>0.31</v>
      </c>
      <c r="CG485" s="4">
        <v>0.28999999999999998</v>
      </c>
      <c r="CH485" s="4">
        <v>0.15</v>
      </c>
      <c r="CI485" s="4"/>
      <c r="CJ485" s="4"/>
      <c r="CK485" s="4"/>
      <c r="CL485" s="4"/>
      <c r="CM485" s="4"/>
      <c r="CN485" s="1" t="s">
        <v>153</v>
      </c>
      <c r="CO485" s="1"/>
      <c r="CP485" s="1"/>
      <c r="DJ485" s="1"/>
      <c r="DK485" s="1"/>
      <c r="DL485" s="1"/>
      <c r="DM485" s="1"/>
      <c r="DN485" s="1"/>
      <c r="DO485" s="1"/>
      <c r="DP485" s="1"/>
      <c r="DQ485" s="1"/>
    </row>
    <row r="486" spans="1:121" x14ac:dyDescent="0.25">
      <c r="A486" s="1"/>
      <c r="B486" s="1" t="s">
        <v>217</v>
      </c>
      <c r="C486" s="3">
        <v>43124</v>
      </c>
      <c r="D486" s="1"/>
      <c r="E486" s="4"/>
      <c r="F486" s="4">
        <v>50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>
        <v>509.33</v>
      </c>
      <c r="CB486" s="4">
        <v>0.27</v>
      </c>
      <c r="CC486" s="4">
        <v>0.3</v>
      </c>
      <c r="CD486" s="4">
        <v>0.33</v>
      </c>
      <c r="CE486" s="4">
        <v>0.33</v>
      </c>
      <c r="CF486" s="4">
        <v>0.31</v>
      </c>
      <c r="CG486" s="4">
        <v>0.28999999999999998</v>
      </c>
      <c r="CH486" s="4">
        <v>0.15</v>
      </c>
      <c r="CI486" s="4"/>
      <c r="CJ486" s="4"/>
      <c r="CK486" s="4"/>
      <c r="CL486" s="4"/>
      <c r="CM486" s="4"/>
      <c r="CN486" s="1" t="s">
        <v>153</v>
      </c>
      <c r="CO486" s="1"/>
      <c r="CP486" s="1"/>
      <c r="DJ486" s="1"/>
      <c r="DK486" s="1"/>
      <c r="DL486" s="1"/>
      <c r="DM486" s="1"/>
      <c r="DN486" s="1"/>
      <c r="DO486" s="1"/>
      <c r="DP486" s="1"/>
      <c r="DQ486" s="1"/>
    </row>
    <row r="487" spans="1:121" x14ac:dyDescent="0.25">
      <c r="A487" s="1"/>
      <c r="B487" s="1" t="s">
        <v>217</v>
      </c>
      <c r="C487" s="3">
        <v>43125</v>
      </c>
      <c r="D487" s="1"/>
      <c r="E487" s="4"/>
      <c r="F487" s="4">
        <v>50</v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1" t="s">
        <v>153</v>
      </c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</row>
    <row r="488" spans="1:121" x14ac:dyDescent="0.25">
      <c r="A488" s="1"/>
      <c r="B488" s="1" t="s">
        <v>214</v>
      </c>
      <c r="C488" s="3">
        <v>42887</v>
      </c>
      <c r="D488" s="1"/>
      <c r="E488" s="4"/>
      <c r="F488" s="4">
        <v>300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>
        <v>420.42</v>
      </c>
      <c r="CB488" s="4">
        <v>0.23</v>
      </c>
      <c r="CC488" s="4">
        <v>0.24</v>
      </c>
      <c r="CD488" s="4">
        <v>0.28000000000000003</v>
      </c>
      <c r="CE488" s="4">
        <v>0.3</v>
      </c>
      <c r="CF488" s="4">
        <v>0.26</v>
      </c>
      <c r="CG488" s="4">
        <v>0.19</v>
      </c>
      <c r="CH488" s="4">
        <v>0.14000000000000001</v>
      </c>
      <c r="CI488" s="4"/>
      <c r="CJ488" s="4"/>
      <c r="CK488" s="4"/>
      <c r="CL488" s="4"/>
      <c r="CM488" s="4"/>
      <c r="CN488" s="1" t="s">
        <v>141</v>
      </c>
      <c r="DJ488" s="1"/>
      <c r="DK488" s="1"/>
      <c r="DL488" s="1"/>
      <c r="DM488" s="1"/>
      <c r="DN488" s="1"/>
      <c r="DO488" s="1"/>
      <c r="DP488" s="1"/>
      <c r="DQ488" s="1"/>
    </row>
    <row r="489" spans="1:121" x14ac:dyDescent="0.25">
      <c r="A489" s="1"/>
      <c r="B489" s="1" t="s">
        <v>214</v>
      </c>
      <c r="C489" s="3">
        <v>42888</v>
      </c>
      <c r="D489" s="1"/>
      <c r="E489" s="4"/>
      <c r="F489" s="4">
        <v>300</v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>
        <v>419.55</v>
      </c>
      <c r="CB489" s="4">
        <v>0.23</v>
      </c>
      <c r="CC489" s="4">
        <v>0.24</v>
      </c>
      <c r="CD489" s="4">
        <v>0.27</v>
      </c>
      <c r="CE489" s="4">
        <v>0.3</v>
      </c>
      <c r="CF489" s="4">
        <v>0.26</v>
      </c>
      <c r="CG489" s="4">
        <v>0.19</v>
      </c>
      <c r="CH489" s="4">
        <v>0.14000000000000001</v>
      </c>
      <c r="CI489" s="4"/>
      <c r="CJ489" s="4"/>
      <c r="CK489" s="4"/>
      <c r="CL489" s="4"/>
      <c r="CM489" s="4"/>
      <c r="CN489" s="1" t="s">
        <v>141</v>
      </c>
      <c r="CO489" s="1"/>
      <c r="CP489" s="1"/>
      <c r="CQ489">
        <v>14.5210286951013</v>
      </c>
      <c r="CR489">
        <v>8.2460880859721595</v>
      </c>
      <c r="CS489">
        <v>8.2100738525134496</v>
      </c>
      <c r="CT489">
        <v>5.1196948928507</v>
      </c>
      <c r="CU489">
        <v>1.8785945899613099</v>
      </c>
      <c r="CV489">
        <v>1.82241464737081</v>
      </c>
      <c r="CW489">
        <v>2.9645418320620398</v>
      </c>
      <c r="CX489">
        <v>2.3497676539107899</v>
      </c>
      <c r="CY489">
        <v>2.3937851504351801</v>
      </c>
      <c r="CZ489">
        <v>1.8304116597101501</v>
      </c>
      <c r="DA489">
        <v>12.64243410514</v>
      </c>
      <c r="DB489">
        <v>6.4236734386013401</v>
      </c>
      <c r="DC489">
        <v>5.2455320204514102</v>
      </c>
      <c r="DD489">
        <v>2.7699272389399199</v>
      </c>
      <c r="DE489">
        <v>2.1871446185194299</v>
      </c>
      <c r="DF489">
        <v>2.1720671671922398</v>
      </c>
      <c r="DG489">
        <v>44.680294122294598</v>
      </c>
      <c r="DH489">
        <v>31.440778588844299</v>
      </c>
      <c r="DI489">
        <v>13.2395155334503</v>
      </c>
      <c r="DJ489" s="1"/>
      <c r="DK489" s="1"/>
      <c r="DL489" s="1"/>
      <c r="DM489" s="1"/>
      <c r="DN489" s="1"/>
      <c r="DO489" s="1"/>
      <c r="DP489" s="1"/>
      <c r="DQ489" s="1"/>
    </row>
    <row r="490" spans="1:121" x14ac:dyDescent="0.25">
      <c r="A490" s="1"/>
      <c r="B490" s="1" t="s">
        <v>214</v>
      </c>
      <c r="C490" s="3">
        <v>42889</v>
      </c>
      <c r="D490" s="1"/>
      <c r="E490" s="4"/>
      <c r="F490" s="4">
        <v>300</v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>
        <v>419.28</v>
      </c>
      <c r="CB490" s="4">
        <v>0.23</v>
      </c>
      <c r="CC490" s="4">
        <v>0.24</v>
      </c>
      <c r="CD490" s="4">
        <v>0.27</v>
      </c>
      <c r="CE490" s="4">
        <v>0.3</v>
      </c>
      <c r="CF490" s="4">
        <v>0.26</v>
      </c>
      <c r="CG490" s="4">
        <v>0.19</v>
      </c>
      <c r="CH490" s="4">
        <v>0.14000000000000001</v>
      </c>
      <c r="CI490" s="4"/>
      <c r="CJ490" s="4"/>
      <c r="CK490" s="4"/>
      <c r="CL490" s="4"/>
      <c r="CM490" s="4"/>
      <c r="CN490" s="1" t="s">
        <v>141</v>
      </c>
      <c r="CO490" s="1"/>
      <c r="CP490" s="1"/>
      <c r="DJ490" s="1"/>
      <c r="DK490" s="1"/>
      <c r="DL490" s="1"/>
      <c r="DM490" s="1"/>
      <c r="DN490" s="1"/>
      <c r="DO490" s="1"/>
      <c r="DP490" s="1"/>
      <c r="DQ490" s="1"/>
    </row>
    <row r="491" spans="1:121" x14ac:dyDescent="0.25">
      <c r="A491" s="1"/>
      <c r="B491" s="1" t="s">
        <v>214</v>
      </c>
      <c r="C491" s="3">
        <v>42890</v>
      </c>
      <c r="D491" s="1"/>
      <c r="E491" s="4"/>
      <c r="F491" s="4">
        <v>300</v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>
        <v>430.01</v>
      </c>
      <c r="CB491" s="4">
        <v>0.28999999999999998</v>
      </c>
      <c r="CC491" s="4">
        <v>0.25</v>
      </c>
      <c r="CD491" s="4">
        <v>0.27</v>
      </c>
      <c r="CE491" s="4">
        <v>0.3</v>
      </c>
      <c r="CF491" s="4">
        <v>0.26</v>
      </c>
      <c r="CG491" s="4">
        <v>0.19</v>
      </c>
      <c r="CH491" s="4">
        <v>0.14000000000000001</v>
      </c>
      <c r="CI491" s="4"/>
      <c r="CJ491" s="4"/>
      <c r="CK491" s="4"/>
      <c r="CL491" s="4"/>
      <c r="CM491" s="4"/>
      <c r="CN491" s="1" t="s">
        <v>141</v>
      </c>
      <c r="CO491" s="1"/>
      <c r="CP491" s="1"/>
      <c r="DJ491" s="1"/>
      <c r="DK491" s="1"/>
      <c r="DL491" s="1"/>
      <c r="DM491" s="1"/>
      <c r="DN491" s="1"/>
      <c r="DO491" s="1"/>
      <c r="DP491" s="1"/>
      <c r="DQ491" s="1"/>
    </row>
    <row r="492" spans="1:121" x14ac:dyDescent="0.25">
      <c r="A492" s="1"/>
      <c r="B492" s="1" t="s">
        <v>214</v>
      </c>
      <c r="C492" s="3">
        <v>42891</v>
      </c>
      <c r="D492" s="1"/>
      <c r="E492" s="4"/>
      <c r="F492" s="4">
        <v>300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>
        <v>432.84</v>
      </c>
      <c r="CB492" s="4">
        <v>0.3</v>
      </c>
      <c r="CC492" s="4">
        <v>0.26</v>
      </c>
      <c r="CD492" s="4">
        <v>0.28000000000000003</v>
      </c>
      <c r="CE492" s="4">
        <v>0.3</v>
      </c>
      <c r="CF492" s="4">
        <v>0.26</v>
      </c>
      <c r="CG492" s="4">
        <v>0.19</v>
      </c>
      <c r="CH492" s="4">
        <v>0.14000000000000001</v>
      </c>
      <c r="CI492" s="4"/>
      <c r="CJ492" s="4"/>
      <c r="CK492" s="4"/>
      <c r="CL492" s="4"/>
      <c r="CM492" s="4"/>
      <c r="CN492" s="1" t="s">
        <v>141</v>
      </c>
      <c r="CO492" s="1"/>
      <c r="CP492" s="1"/>
      <c r="DJ492" s="1"/>
      <c r="DK492" s="1"/>
      <c r="DL492" s="1"/>
      <c r="DM492" s="1"/>
      <c r="DN492" s="1"/>
      <c r="DO492" s="1"/>
      <c r="DP492" s="1"/>
      <c r="DQ492" s="1"/>
    </row>
    <row r="493" spans="1:121" x14ac:dyDescent="0.25">
      <c r="A493" s="1"/>
      <c r="B493" s="1" t="s">
        <v>214</v>
      </c>
      <c r="C493" s="3">
        <v>42892</v>
      </c>
      <c r="D493" s="1"/>
      <c r="E493" s="4"/>
      <c r="F493" s="4">
        <v>300</v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1" t="s">
        <v>141</v>
      </c>
      <c r="CO493" s="1"/>
      <c r="CP493" s="1"/>
      <c r="DJ493" s="1"/>
      <c r="DK493" s="1"/>
      <c r="DL493" s="1"/>
      <c r="DM493" s="1"/>
      <c r="DN493" s="1"/>
      <c r="DO493" s="1"/>
      <c r="DP493" s="1"/>
      <c r="DQ493" s="1"/>
    </row>
    <row r="494" spans="1:121" x14ac:dyDescent="0.25">
      <c r="A494" s="1"/>
      <c r="B494" s="1" t="s">
        <v>214</v>
      </c>
      <c r="C494" s="3">
        <v>42941</v>
      </c>
      <c r="D494" s="1"/>
      <c r="E494" s="4"/>
      <c r="F494" s="4">
        <v>300</v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1" t="s">
        <v>141</v>
      </c>
      <c r="CO494" s="1"/>
      <c r="CP494" s="1"/>
      <c r="DJ494" s="1"/>
      <c r="DK494" s="1"/>
      <c r="DL494" s="1"/>
      <c r="DM494" s="1"/>
      <c r="DN494" s="1"/>
      <c r="DO494" s="1"/>
      <c r="DP494" s="1"/>
      <c r="DQ494" s="1"/>
    </row>
    <row r="495" spans="1:121" x14ac:dyDescent="0.25">
      <c r="A495" s="1"/>
      <c r="B495" s="1" t="s">
        <v>214</v>
      </c>
      <c r="C495" s="3">
        <v>42942</v>
      </c>
      <c r="D495" s="1"/>
      <c r="E495" s="4"/>
      <c r="F495" s="4">
        <v>300</v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1" t="s">
        <v>141</v>
      </c>
      <c r="CO495" s="1"/>
      <c r="CP495" s="1"/>
      <c r="DJ495" s="1"/>
      <c r="DK495" s="1"/>
      <c r="DL495" s="1"/>
      <c r="DM495" s="1"/>
      <c r="DN495" s="1"/>
      <c r="DO495" s="1"/>
      <c r="DP495" s="1"/>
      <c r="DQ495" s="1"/>
    </row>
    <row r="496" spans="1:121" x14ac:dyDescent="0.25">
      <c r="A496" s="1"/>
      <c r="B496" s="1" t="s">
        <v>214</v>
      </c>
      <c r="C496" s="3">
        <v>42944</v>
      </c>
      <c r="D496" s="1"/>
      <c r="E496" s="4"/>
      <c r="F496" s="4">
        <v>300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1" t="s">
        <v>141</v>
      </c>
      <c r="CO496" s="1"/>
      <c r="CP496" s="1"/>
      <c r="DJ496" s="1"/>
      <c r="DK496" s="1"/>
      <c r="DL496" s="1"/>
      <c r="DM496" s="1"/>
      <c r="DN496" s="1"/>
      <c r="DO496" s="1"/>
      <c r="DP496" s="1"/>
      <c r="DQ496" s="1"/>
    </row>
    <row r="497" spans="1:121" x14ac:dyDescent="0.25">
      <c r="A497" s="1"/>
      <c r="B497" s="1" t="s">
        <v>214</v>
      </c>
      <c r="C497" s="3">
        <v>42947</v>
      </c>
      <c r="D497" s="1"/>
      <c r="E497" s="4"/>
      <c r="F497" s="4">
        <v>300</v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1" t="s">
        <v>141</v>
      </c>
      <c r="CO497" s="1"/>
      <c r="CP497" s="1"/>
      <c r="DJ497" s="1"/>
      <c r="DK497" s="1"/>
      <c r="DL497" s="1"/>
      <c r="DM497" s="1"/>
      <c r="DN497" s="1"/>
      <c r="DO497" s="1"/>
      <c r="DP497" s="1"/>
      <c r="DQ497" s="1"/>
    </row>
    <row r="498" spans="1:121" x14ac:dyDescent="0.25">
      <c r="A498" s="1"/>
      <c r="B498" s="1" t="s">
        <v>214</v>
      </c>
      <c r="C498" s="3">
        <v>42949</v>
      </c>
      <c r="D498" s="1"/>
      <c r="E498" s="4"/>
      <c r="F498" s="4">
        <v>300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1" t="s">
        <v>141</v>
      </c>
      <c r="CO498" s="1"/>
      <c r="CP498" s="1"/>
      <c r="DJ498" s="1"/>
      <c r="DK498" s="1"/>
      <c r="DL498" s="1"/>
      <c r="DM498" s="1"/>
      <c r="DN498" s="1"/>
      <c r="DO498" s="1"/>
      <c r="DP498" s="1"/>
      <c r="DQ498" s="1"/>
    </row>
    <row r="499" spans="1:121" x14ac:dyDescent="0.25">
      <c r="A499" s="1"/>
      <c r="B499" s="1" t="s">
        <v>214</v>
      </c>
      <c r="C499" s="3">
        <v>42954</v>
      </c>
      <c r="D499" s="1"/>
      <c r="E499" s="4"/>
      <c r="F499" s="4">
        <v>300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>
        <v>0</v>
      </c>
      <c r="AY499" s="4">
        <v>0</v>
      </c>
      <c r="AZ499" s="4">
        <v>0</v>
      </c>
      <c r="BA499" s="4">
        <v>1</v>
      </c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>
        <v>1</v>
      </c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1" t="s">
        <v>141</v>
      </c>
      <c r="CO499" s="1"/>
      <c r="CP499" s="1"/>
      <c r="DJ499" s="1"/>
      <c r="DK499" s="1"/>
      <c r="DL499" s="1"/>
      <c r="DM499" s="1"/>
      <c r="DN499" s="1"/>
      <c r="DO499" s="1"/>
      <c r="DP499" s="1"/>
      <c r="DQ499" s="1"/>
    </row>
    <row r="500" spans="1:121" x14ac:dyDescent="0.25">
      <c r="A500" s="1"/>
      <c r="B500" s="1" t="s">
        <v>214</v>
      </c>
      <c r="C500" s="3">
        <v>42961</v>
      </c>
      <c r="D500" s="1"/>
      <c r="E500" s="4"/>
      <c r="F500" s="4">
        <v>300</v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>
        <v>0</v>
      </c>
      <c r="AY500" s="4">
        <v>1</v>
      </c>
      <c r="AZ500" s="4">
        <v>0</v>
      </c>
      <c r="BA500" s="4">
        <v>2</v>
      </c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>
        <v>2</v>
      </c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1" t="s">
        <v>141</v>
      </c>
      <c r="CO500" s="1"/>
      <c r="CP500" s="1"/>
      <c r="DJ500" s="1"/>
      <c r="DK500" s="1"/>
      <c r="DL500" s="1"/>
      <c r="DM500" s="1"/>
      <c r="DN500" s="1"/>
      <c r="DO500" s="1"/>
      <c r="DP500" s="1"/>
      <c r="DQ500" s="1"/>
    </row>
    <row r="501" spans="1:121" x14ac:dyDescent="0.25">
      <c r="A501" s="1"/>
      <c r="B501" s="1" t="s">
        <v>214</v>
      </c>
      <c r="C501" s="3">
        <v>42963</v>
      </c>
      <c r="D501" s="1"/>
      <c r="E501" s="4"/>
      <c r="F501" s="4">
        <v>300</v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>
        <v>0.12</v>
      </c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1" t="s">
        <v>141</v>
      </c>
      <c r="CO501" s="1"/>
      <c r="CP501" s="1"/>
      <c r="DJ501" s="1"/>
      <c r="DK501" s="1"/>
      <c r="DL501" s="1"/>
      <c r="DM501" s="1"/>
      <c r="DN501" s="1"/>
      <c r="DO501" s="1"/>
      <c r="DP501" s="1"/>
      <c r="DQ501" s="1"/>
    </row>
    <row r="502" spans="1:121" x14ac:dyDescent="0.25">
      <c r="A502" s="1"/>
      <c r="B502" s="1" t="s">
        <v>214</v>
      </c>
      <c r="C502" s="3">
        <v>42969</v>
      </c>
      <c r="D502" s="1"/>
      <c r="E502" s="4"/>
      <c r="F502" s="4">
        <v>300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>
        <v>0.12</v>
      </c>
      <c r="AU502" s="4"/>
      <c r="AV502" s="4"/>
      <c r="AW502" s="4"/>
      <c r="AX502" s="4">
        <v>0</v>
      </c>
      <c r="AY502" s="4">
        <v>1.1000000000000001</v>
      </c>
      <c r="AZ502" s="4">
        <v>0</v>
      </c>
      <c r="BA502" s="4">
        <v>2.5499999999999998</v>
      </c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>
        <v>2.5499999999999998</v>
      </c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1" t="s">
        <v>141</v>
      </c>
      <c r="CO502" s="1"/>
      <c r="CP502" s="1"/>
      <c r="DJ502" s="1"/>
      <c r="DK502" s="1"/>
      <c r="DL502" s="1"/>
      <c r="DM502" s="1"/>
      <c r="DN502" s="1"/>
      <c r="DO502" s="1"/>
      <c r="DP502" s="1"/>
      <c r="DQ502" s="1"/>
    </row>
    <row r="503" spans="1:121" x14ac:dyDescent="0.25">
      <c r="A503" s="1"/>
      <c r="B503" s="1" t="s">
        <v>214</v>
      </c>
      <c r="C503" s="3">
        <v>42974</v>
      </c>
      <c r="D503" s="1"/>
      <c r="E503" s="4"/>
      <c r="F503" s="4">
        <v>300</v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>
        <v>548.99</v>
      </c>
      <c r="CB503" s="4">
        <v>0.28000000000000003</v>
      </c>
      <c r="CC503" s="4">
        <v>0.33</v>
      </c>
      <c r="CD503" s="4">
        <v>0.31</v>
      </c>
      <c r="CE503" s="4">
        <v>0.38</v>
      </c>
      <c r="CF503" s="4">
        <v>0.39</v>
      </c>
      <c r="CG503" s="4">
        <v>0.27</v>
      </c>
      <c r="CH503" s="4">
        <v>0.16</v>
      </c>
      <c r="CI503" s="4"/>
      <c r="CJ503" s="4"/>
      <c r="CK503" s="4"/>
      <c r="CL503" s="4"/>
      <c r="CM503" s="4"/>
      <c r="CN503" s="1" t="s">
        <v>141</v>
      </c>
      <c r="CO503" s="1"/>
      <c r="CP503" s="1"/>
      <c r="DJ503" s="1"/>
      <c r="DK503" s="1"/>
      <c r="DL503" s="1"/>
      <c r="DM503" s="1"/>
      <c r="DN503" s="1"/>
      <c r="DO503" s="1"/>
      <c r="DP503" s="1"/>
      <c r="DQ503" s="1"/>
    </row>
    <row r="504" spans="1:121" x14ac:dyDescent="0.25">
      <c r="A504" s="1"/>
      <c r="B504" s="1" t="s">
        <v>214</v>
      </c>
      <c r="C504" s="3">
        <v>42975</v>
      </c>
      <c r="D504" s="1"/>
      <c r="E504" s="4"/>
      <c r="F504" s="4">
        <v>300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>
        <v>0.22</v>
      </c>
      <c r="AU504" s="4"/>
      <c r="AV504" s="4"/>
      <c r="AW504" s="4"/>
      <c r="AX504" s="4">
        <v>0</v>
      </c>
      <c r="AY504" s="4">
        <v>1.9</v>
      </c>
      <c r="AZ504" s="4">
        <v>0</v>
      </c>
      <c r="BA504" s="4">
        <v>3.2</v>
      </c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>
        <v>3.2</v>
      </c>
      <c r="BY504" s="4"/>
      <c r="BZ504" s="4"/>
      <c r="CA504" s="4">
        <v>548.27</v>
      </c>
      <c r="CB504" s="4">
        <v>0.28000000000000003</v>
      </c>
      <c r="CC504" s="4">
        <v>0.33</v>
      </c>
      <c r="CD504" s="4">
        <v>0.31</v>
      </c>
      <c r="CE504" s="4">
        <v>0.38</v>
      </c>
      <c r="CF504" s="4">
        <v>0.39</v>
      </c>
      <c r="CG504" s="4">
        <v>0.28000000000000003</v>
      </c>
      <c r="CH504" s="4">
        <v>0.16</v>
      </c>
      <c r="CI504" s="4"/>
      <c r="CJ504" s="4"/>
      <c r="CK504" s="4"/>
      <c r="CL504" s="4"/>
      <c r="CM504" s="4"/>
      <c r="CN504" s="1" t="s">
        <v>141</v>
      </c>
      <c r="CO504" s="1"/>
      <c r="CP504" s="1"/>
      <c r="DJ504" s="1"/>
      <c r="DK504" s="1"/>
      <c r="DL504" s="1"/>
      <c r="DM504" s="1"/>
      <c r="DN504" s="1"/>
      <c r="DO504" s="1"/>
      <c r="DP504" s="1"/>
      <c r="DQ504" s="1"/>
    </row>
    <row r="505" spans="1:121" x14ac:dyDescent="0.25">
      <c r="A505" s="1"/>
      <c r="B505" s="1" t="s">
        <v>214</v>
      </c>
      <c r="C505" s="3">
        <v>42976</v>
      </c>
      <c r="D505" s="1"/>
      <c r="E505" s="4"/>
      <c r="F505" s="4">
        <v>300</v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>
        <v>547.57000000000005</v>
      </c>
      <c r="CB505" s="4">
        <v>0.28000000000000003</v>
      </c>
      <c r="CC505" s="4">
        <v>0.33</v>
      </c>
      <c r="CD505" s="4">
        <v>0.31</v>
      </c>
      <c r="CE505" s="4">
        <v>0.38</v>
      </c>
      <c r="CF505" s="4">
        <v>0.39</v>
      </c>
      <c r="CG505" s="4">
        <v>0.28000000000000003</v>
      </c>
      <c r="CH505" s="4">
        <v>0.16</v>
      </c>
      <c r="CI505" s="4"/>
      <c r="CJ505" s="4"/>
      <c r="CK505" s="4"/>
      <c r="CL505" s="4"/>
      <c r="CM505" s="4"/>
      <c r="CN505" s="1" t="s">
        <v>141</v>
      </c>
      <c r="CO505" s="1"/>
      <c r="CP505" s="1"/>
      <c r="DJ505" s="1"/>
      <c r="DK505" s="1"/>
      <c r="DL505" s="1"/>
      <c r="DM505" s="1"/>
      <c r="DN505" s="1"/>
      <c r="DO505" s="1"/>
      <c r="DP505" s="1"/>
      <c r="DQ505" s="1"/>
    </row>
    <row r="506" spans="1:121" x14ac:dyDescent="0.25">
      <c r="A506" s="1"/>
      <c r="B506" s="1" t="s">
        <v>214</v>
      </c>
      <c r="C506" s="3">
        <v>42977</v>
      </c>
      <c r="D506" s="1"/>
      <c r="E506" s="4"/>
      <c r="F506" s="4">
        <v>300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>
        <v>547.01</v>
      </c>
      <c r="CB506" s="4">
        <v>0.27</v>
      </c>
      <c r="CC506" s="4">
        <v>0.33</v>
      </c>
      <c r="CD506" s="4">
        <v>0.31</v>
      </c>
      <c r="CE506" s="4">
        <v>0.38</v>
      </c>
      <c r="CF506" s="4">
        <v>0.39</v>
      </c>
      <c r="CG506" s="4">
        <v>0.28000000000000003</v>
      </c>
      <c r="CH506" s="4">
        <v>0.16</v>
      </c>
      <c r="CI506" s="4"/>
      <c r="CJ506" s="4"/>
      <c r="CK506" s="4"/>
      <c r="CL506" s="4"/>
      <c r="CM506" s="4"/>
      <c r="CN506" s="1" t="s">
        <v>141</v>
      </c>
      <c r="CO506" s="1"/>
      <c r="CP506" s="1"/>
      <c r="DJ506" s="1"/>
      <c r="DK506" s="1"/>
      <c r="DL506" s="1"/>
      <c r="DM506" s="1"/>
      <c r="DN506" s="1"/>
      <c r="DO506" s="1"/>
      <c r="DP506" s="1"/>
      <c r="DQ506" s="1"/>
    </row>
    <row r="507" spans="1:121" x14ac:dyDescent="0.25">
      <c r="A507" s="1"/>
      <c r="B507" s="1" t="s">
        <v>214</v>
      </c>
      <c r="C507" s="3">
        <v>42978</v>
      </c>
      <c r="D507" s="1"/>
      <c r="E507" s="4"/>
      <c r="F507" s="4">
        <v>300</v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>
        <v>546.63</v>
      </c>
      <c r="CB507" s="4">
        <v>0.27</v>
      </c>
      <c r="CC507" s="4">
        <v>0.33</v>
      </c>
      <c r="CD507" s="4">
        <v>0.31</v>
      </c>
      <c r="CE507" s="4">
        <v>0.38</v>
      </c>
      <c r="CF507" s="4">
        <v>0.39</v>
      </c>
      <c r="CG507" s="4">
        <v>0.28000000000000003</v>
      </c>
      <c r="CH507" s="4">
        <v>0.16</v>
      </c>
      <c r="CI507" s="4"/>
      <c r="CJ507" s="4"/>
      <c r="CK507" s="4"/>
      <c r="CL507" s="4"/>
      <c r="CM507" s="4"/>
      <c r="CN507" s="1" t="s">
        <v>141</v>
      </c>
      <c r="CO507" s="1"/>
      <c r="CP507" s="1"/>
      <c r="DJ507" s="1"/>
      <c r="DK507" s="1"/>
      <c r="DL507" s="1"/>
      <c r="DM507" s="1"/>
      <c r="DN507" s="1"/>
      <c r="DO507" s="1"/>
      <c r="DP507" s="1"/>
      <c r="DQ507" s="1"/>
    </row>
    <row r="508" spans="1:121" x14ac:dyDescent="0.25">
      <c r="A508" s="1"/>
      <c r="B508" s="1" t="s">
        <v>214</v>
      </c>
      <c r="C508" s="3">
        <v>42979</v>
      </c>
      <c r="D508" s="1"/>
      <c r="E508" s="4"/>
      <c r="F508" s="4">
        <v>300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>
        <v>548.49</v>
      </c>
      <c r="CB508" s="4">
        <v>0.28999999999999998</v>
      </c>
      <c r="CC508" s="4">
        <v>0.32</v>
      </c>
      <c r="CD508" s="4">
        <v>0.31</v>
      </c>
      <c r="CE508" s="4">
        <v>0.38</v>
      </c>
      <c r="CF508" s="4">
        <v>0.39</v>
      </c>
      <c r="CG508" s="4">
        <v>0.28000000000000003</v>
      </c>
      <c r="CH508" s="4">
        <v>0.16</v>
      </c>
      <c r="CI508" s="4"/>
      <c r="CJ508" s="4"/>
      <c r="CK508" s="4"/>
      <c r="CL508" s="4"/>
      <c r="CM508" s="4"/>
      <c r="CN508" s="1" t="s">
        <v>141</v>
      </c>
      <c r="CO508" s="1"/>
      <c r="CP508" s="1"/>
      <c r="DJ508" s="1"/>
      <c r="DK508" s="1"/>
      <c r="DL508" s="1"/>
      <c r="DM508" s="1"/>
      <c r="DN508" s="1"/>
      <c r="DO508" s="1"/>
      <c r="DP508" s="1"/>
      <c r="DQ508" s="1"/>
    </row>
    <row r="509" spans="1:121" x14ac:dyDescent="0.25">
      <c r="A509" s="1"/>
      <c r="B509" s="1" t="s">
        <v>214</v>
      </c>
      <c r="C509" s="3">
        <v>42980</v>
      </c>
      <c r="D509" s="1"/>
      <c r="E509" s="4"/>
      <c r="F509" s="4">
        <v>300</v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>
        <v>550.99</v>
      </c>
      <c r="CB509" s="4">
        <v>0.3</v>
      </c>
      <c r="CC509" s="4">
        <v>0.33</v>
      </c>
      <c r="CD509" s="4">
        <v>0.31</v>
      </c>
      <c r="CE509" s="4">
        <v>0.38</v>
      </c>
      <c r="CF509" s="4">
        <v>0.39</v>
      </c>
      <c r="CG509" s="4">
        <v>0.28000000000000003</v>
      </c>
      <c r="CH509" s="4">
        <v>0.16</v>
      </c>
      <c r="CI509" s="4"/>
      <c r="CJ509" s="4"/>
      <c r="CK509" s="4"/>
      <c r="CL509" s="4"/>
      <c r="CM509" s="4"/>
      <c r="CN509" s="1" t="s">
        <v>141</v>
      </c>
      <c r="CO509" s="1"/>
      <c r="CP509" s="1"/>
      <c r="DJ509" s="1"/>
      <c r="DK509" s="1"/>
      <c r="DL509" s="1"/>
      <c r="DM509" s="1"/>
      <c r="DN509" s="1"/>
      <c r="DO509" s="1"/>
      <c r="DP509" s="1"/>
      <c r="DQ509" s="1"/>
    </row>
    <row r="510" spans="1:121" x14ac:dyDescent="0.25">
      <c r="A510" s="1"/>
      <c r="B510" s="1" t="s">
        <v>214</v>
      </c>
      <c r="C510" s="3">
        <v>42981</v>
      </c>
      <c r="D510" s="1"/>
      <c r="E510" s="4"/>
      <c r="F510" s="4">
        <v>300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>
        <v>554.71</v>
      </c>
      <c r="CB510" s="4">
        <v>0.31</v>
      </c>
      <c r="CC510" s="4">
        <v>0.33</v>
      </c>
      <c r="CD510" s="4">
        <v>0.31</v>
      </c>
      <c r="CE510" s="4">
        <v>0.38</v>
      </c>
      <c r="CF510" s="4">
        <v>0.39</v>
      </c>
      <c r="CG510" s="4">
        <v>0.28000000000000003</v>
      </c>
      <c r="CH510" s="4">
        <v>0.16</v>
      </c>
      <c r="CI510" s="4"/>
      <c r="CJ510" s="4"/>
      <c r="CK510" s="4"/>
      <c r="CL510" s="4"/>
      <c r="CM510" s="4"/>
      <c r="CN510" s="1" t="s">
        <v>141</v>
      </c>
      <c r="CO510" s="1"/>
      <c r="CP510" s="1"/>
      <c r="DJ510" s="1"/>
      <c r="DK510" s="1"/>
      <c r="DL510" s="1"/>
      <c r="DM510" s="1"/>
      <c r="DN510" s="1"/>
      <c r="DO510" s="1"/>
      <c r="DP510" s="1"/>
      <c r="DQ510" s="1"/>
    </row>
    <row r="511" spans="1:121" x14ac:dyDescent="0.25">
      <c r="A511" s="1"/>
      <c r="B511" s="1" t="s">
        <v>214</v>
      </c>
      <c r="C511" s="3">
        <v>42982</v>
      </c>
      <c r="D511" s="1"/>
      <c r="E511" s="4"/>
      <c r="F511" s="4">
        <v>300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>
        <v>0.26</v>
      </c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>
        <v>554.91</v>
      </c>
      <c r="CB511" s="4">
        <v>0.31</v>
      </c>
      <c r="CC511" s="4">
        <v>0.34</v>
      </c>
      <c r="CD511" s="4">
        <v>0.31</v>
      </c>
      <c r="CE511" s="4">
        <v>0.38</v>
      </c>
      <c r="CF511" s="4">
        <v>0.39</v>
      </c>
      <c r="CG511" s="4">
        <v>0.28000000000000003</v>
      </c>
      <c r="CH511" s="4">
        <v>0.17</v>
      </c>
      <c r="CI511" s="4"/>
      <c r="CJ511" s="4"/>
      <c r="CK511" s="4"/>
      <c r="CL511" s="4"/>
      <c r="CM511" s="4"/>
      <c r="CN511" s="1" t="s">
        <v>141</v>
      </c>
      <c r="CO511" s="1"/>
      <c r="CP511" s="1"/>
      <c r="DJ511" s="1"/>
      <c r="DK511" s="1"/>
      <c r="DL511" s="1"/>
      <c r="DM511" s="1"/>
      <c r="DN511" s="1"/>
      <c r="DO511" s="1"/>
      <c r="DP511" s="1"/>
      <c r="DQ511" s="1"/>
    </row>
    <row r="512" spans="1:121" x14ac:dyDescent="0.25">
      <c r="A512" s="1"/>
      <c r="B512" s="1" t="s">
        <v>214</v>
      </c>
      <c r="C512" s="3">
        <v>42983</v>
      </c>
      <c r="D512" s="1"/>
      <c r="E512" s="4"/>
      <c r="F512" s="4">
        <v>300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>
        <f>AK512*AJ512</f>
        <v>2.1750030625196963</v>
      </c>
      <c r="AJ512">
        <v>35.636625858163399</v>
      </c>
      <c r="AK512">
        <v>6.10328001078548E-2</v>
      </c>
      <c r="AL512" s="4"/>
      <c r="AM512" s="4"/>
      <c r="AN512" s="4">
        <v>0</v>
      </c>
      <c r="AO512" s="4">
        <v>0</v>
      </c>
      <c r="AP512" s="4"/>
      <c r="AQ512" s="4"/>
      <c r="AR512" s="4">
        <v>0</v>
      </c>
      <c r="AS512" s="4">
        <v>0</v>
      </c>
      <c r="AT512" s="4"/>
      <c r="AU512" s="4"/>
      <c r="AV512" s="4">
        <v>0</v>
      </c>
      <c r="AW512" s="4">
        <v>0</v>
      </c>
      <c r="AX512" s="4"/>
      <c r="AY512" s="4"/>
      <c r="AZ512" s="4"/>
      <c r="BA512" s="4"/>
      <c r="BB512" s="4"/>
      <c r="BC512" s="4">
        <v>0.55000000000000004</v>
      </c>
      <c r="BD512" s="4">
        <v>0.06</v>
      </c>
      <c r="BE512" s="4">
        <v>1.86</v>
      </c>
      <c r="BF512" s="4">
        <v>29.59</v>
      </c>
      <c r="BG512" s="4">
        <v>18587.36059479554</v>
      </c>
      <c r="BH512" s="4"/>
      <c r="BI512" s="4"/>
      <c r="BJ512" s="4">
        <v>0</v>
      </c>
      <c r="BK512" s="4">
        <v>0</v>
      </c>
      <c r="BL512" s="4"/>
      <c r="BM512" s="4"/>
      <c r="BN512" s="4"/>
      <c r="BO512" s="4"/>
      <c r="BP512" s="4"/>
      <c r="BQ512" s="4"/>
      <c r="BR512" s="4"/>
      <c r="BS512" s="4"/>
      <c r="BT512" s="4"/>
      <c r="BU512" s="4">
        <v>0.05</v>
      </c>
      <c r="BV512" s="4">
        <v>6.05</v>
      </c>
      <c r="BW512" s="4">
        <v>0.31</v>
      </c>
      <c r="BX512" s="4"/>
      <c r="BY512" s="4"/>
      <c r="BZ512" s="4"/>
      <c r="CA512" s="4">
        <v>554.53</v>
      </c>
      <c r="CB512" s="4">
        <v>0.3</v>
      </c>
      <c r="CC512" s="4">
        <v>0.34</v>
      </c>
      <c r="CD512" s="4">
        <v>0.31</v>
      </c>
      <c r="CE512" s="4">
        <v>0.38</v>
      </c>
      <c r="CF512" s="4">
        <v>0.39</v>
      </c>
      <c r="CG512" s="4">
        <v>0.28000000000000003</v>
      </c>
      <c r="CH512" s="4">
        <v>0.17</v>
      </c>
      <c r="CI512" s="4"/>
      <c r="CJ512" s="4"/>
      <c r="CK512" s="4"/>
      <c r="CL512" s="4"/>
      <c r="CM512" s="4"/>
      <c r="CN512" s="1" t="s">
        <v>141</v>
      </c>
      <c r="CO512" s="1"/>
      <c r="CP512" s="1"/>
      <c r="CQ512">
        <v>94.169417755154797</v>
      </c>
      <c r="CR512">
        <v>38.7781176565788</v>
      </c>
      <c r="CS512">
        <v>32.924627765356803</v>
      </c>
      <c r="CT512">
        <v>24.138940345323999</v>
      </c>
      <c r="CU512">
        <v>2.400582965351</v>
      </c>
      <c r="CV512">
        <v>1.1742941418507999</v>
      </c>
      <c r="CW512">
        <v>1.0637072940781001</v>
      </c>
      <c r="CX512">
        <v>0.58883313556547201</v>
      </c>
      <c r="CY512">
        <v>0.61084876208081695</v>
      </c>
      <c r="CZ512">
        <v>0.67239993464347303</v>
      </c>
      <c r="DA512">
        <v>91.768834789803805</v>
      </c>
      <c r="DB512">
        <v>37.603823514727999</v>
      </c>
      <c r="DC512">
        <v>31.8609204712787</v>
      </c>
      <c r="DD512">
        <v>23.550107209758501</v>
      </c>
      <c r="DE512">
        <v>14.4906073477911</v>
      </c>
      <c r="DF512">
        <v>8.5630624813102401</v>
      </c>
      <c r="DG512">
        <v>214.34802204824001</v>
      </c>
      <c r="DH512">
        <v>207.83735581466999</v>
      </c>
      <c r="DI512">
        <v>6.5106662335696601</v>
      </c>
      <c r="DJ512" s="1"/>
      <c r="DK512" s="1"/>
      <c r="DL512" s="1"/>
      <c r="DM512" s="1"/>
      <c r="DN512" s="1"/>
      <c r="DO512" s="1"/>
      <c r="DP512" s="1"/>
      <c r="DQ512" s="1"/>
    </row>
    <row r="513" spans="1:121" x14ac:dyDescent="0.25">
      <c r="A513" s="1"/>
      <c r="B513" s="1" t="s">
        <v>214</v>
      </c>
      <c r="C513" s="3">
        <v>42984</v>
      </c>
      <c r="D513" s="1"/>
      <c r="E513" s="4"/>
      <c r="F513" s="4">
        <v>300</v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>
        <v>554.16999999999996</v>
      </c>
      <c r="CB513" s="4">
        <v>0.3</v>
      </c>
      <c r="CC513" s="4">
        <v>0.33</v>
      </c>
      <c r="CD513" s="4">
        <v>0.31</v>
      </c>
      <c r="CE513" s="4">
        <v>0.38</v>
      </c>
      <c r="CF513" s="4">
        <v>0.39</v>
      </c>
      <c r="CG513" s="4">
        <v>0.28000000000000003</v>
      </c>
      <c r="CH513" s="4">
        <v>0.17</v>
      </c>
      <c r="CI513" s="4"/>
      <c r="CJ513" s="4"/>
      <c r="CK513" s="4"/>
      <c r="CL513" s="4"/>
      <c r="CM513" s="4"/>
      <c r="CN513" s="1" t="s">
        <v>141</v>
      </c>
      <c r="CO513" s="1"/>
      <c r="CP513" s="1"/>
      <c r="DJ513" s="1"/>
      <c r="DK513" s="1"/>
      <c r="DL513" s="1"/>
      <c r="DM513" s="1"/>
      <c r="DN513" s="1"/>
      <c r="DO513" s="1"/>
      <c r="DP513" s="1"/>
      <c r="DQ513" s="1"/>
    </row>
    <row r="514" spans="1:121" x14ac:dyDescent="0.25">
      <c r="A514" s="1"/>
      <c r="B514" s="1" t="s">
        <v>214</v>
      </c>
      <c r="C514" s="3">
        <v>42985</v>
      </c>
      <c r="D514" s="1"/>
      <c r="E514" s="4"/>
      <c r="F514" s="4">
        <v>300</v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>
        <v>0</v>
      </c>
      <c r="AY514" s="4">
        <v>2.75</v>
      </c>
      <c r="AZ514" s="4">
        <v>0</v>
      </c>
      <c r="BA514" s="4">
        <v>4.2</v>
      </c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>
        <v>4.2</v>
      </c>
      <c r="BY514" s="4"/>
      <c r="BZ514" s="4"/>
      <c r="CA514" s="4">
        <v>553.22</v>
      </c>
      <c r="CB514" s="4">
        <v>0.28999999999999998</v>
      </c>
      <c r="CC514" s="4">
        <v>0.33</v>
      </c>
      <c r="CD514" s="4">
        <v>0.31</v>
      </c>
      <c r="CE514" s="4">
        <v>0.38</v>
      </c>
      <c r="CF514" s="4">
        <v>0.39</v>
      </c>
      <c r="CG514" s="4">
        <v>0.28000000000000003</v>
      </c>
      <c r="CH514" s="4">
        <v>0.17</v>
      </c>
      <c r="CI514" s="4"/>
      <c r="CJ514" s="4"/>
      <c r="CK514" s="4"/>
      <c r="CL514" s="4"/>
      <c r="CM514" s="4"/>
      <c r="CN514" s="1" t="s">
        <v>141</v>
      </c>
      <c r="CO514" s="1"/>
      <c r="CP514" s="1"/>
      <c r="DJ514" s="1"/>
      <c r="DK514" s="1"/>
      <c r="DL514" s="1"/>
      <c r="DM514" s="1"/>
      <c r="DN514" s="1"/>
      <c r="DO514" s="1"/>
      <c r="DP514" s="1"/>
      <c r="DQ514" s="1"/>
    </row>
    <row r="515" spans="1:121" x14ac:dyDescent="0.25">
      <c r="A515" s="1"/>
      <c r="B515" s="1" t="s">
        <v>214</v>
      </c>
      <c r="C515" s="3">
        <v>42986</v>
      </c>
      <c r="D515" s="1"/>
      <c r="E515" s="4"/>
      <c r="F515" s="4">
        <v>300</v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>
        <v>551.96</v>
      </c>
      <c r="CB515" s="4">
        <v>0.28999999999999998</v>
      </c>
      <c r="CC515" s="4">
        <v>0.33</v>
      </c>
      <c r="CD515" s="4">
        <v>0.31</v>
      </c>
      <c r="CE515" s="4">
        <v>0.38</v>
      </c>
      <c r="CF515" s="4">
        <v>0.39</v>
      </c>
      <c r="CG515" s="4">
        <v>0.28000000000000003</v>
      </c>
      <c r="CH515" s="4">
        <v>0.17</v>
      </c>
      <c r="CI515" s="4"/>
      <c r="CJ515" s="4"/>
      <c r="CK515" s="4"/>
      <c r="CL515" s="4"/>
      <c r="CM515" s="4"/>
      <c r="CN515" s="1" t="s">
        <v>141</v>
      </c>
      <c r="CO515" s="1"/>
      <c r="CP515" s="1"/>
      <c r="DJ515" s="1"/>
      <c r="DK515" s="1"/>
      <c r="DL515" s="1"/>
      <c r="DM515" s="1"/>
      <c r="DN515" s="1"/>
      <c r="DO515" s="1"/>
      <c r="DP515" s="1"/>
      <c r="DQ515" s="1"/>
    </row>
    <row r="516" spans="1:121" x14ac:dyDescent="0.25">
      <c r="A516" s="1"/>
      <c r="B516" s="1" t="s">
        <v>214</v>
      </c>
      <c r="C516" s="3">
        <v>42987</v>
      </c>
      <c r="D516" s="1"/>
      <c r="E516" s="4"/>
      <c r="F516" s="4">
        <v>300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>
        <v>550.29999999999995</v>
      </c>
      <c r="CB516" s="4">
        <v>0.28000000000000003</v>
      </c>
      <c r="CC516" s="4">
        <v>0.33</v>
      </c>
      <c r="CD516" s="4">
        <v>0.31</v>
      </c>
      <c r="CE516" s="4">
        <v>0.38</v>
      </c>
      <c r="CF516" s="4">
        <v>0.39</v>
      </c>
      <c r="CG516" s="4">
        <v>0.28000000000000003</v>
      </c>
      <c r="CH516" s="4">
        <v>0.17</v>
      </c>
      <c r="CI516" s="4"/>
      <c r="CJ516" s="4"/>
      <c r="CK516" s="4"/>
      <c r="CL516" s="4"/>
      <c r="CM516" s="4"/>
      <c r="CN516" s="1" t="s">
        <v>141</v>
      </c>
      <c r="CO516" s="1"/>
      <c r="CP516" s="1"/>
      <c r="DJ516" s="1"/>
      <c r="DK516" s="1"/>
      <c r="DL516" s="1"/>
      <c r="DM516" s="1"/>
      <c r="DN516" s="1"/>
      <c r="DO516" s="1"/>
      <c r="DP516" s="1"/>
      <c r="DQ516" s="1"/>
    </row>
    <row r="517" spans="1:121" x14ac:dyDescent="0.25">
      <c r="A517" s="1"/>
      <c r="B517" s="1" t="s">
        <v>214</v>
      </c>
      <c r="C517" s="3">
        <v>42988</v>
      </c>
      <c r="D517" s="1"/>
      <c r="E517" s="4"/>
      <c r="F517" s="4">
        <v>300</v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>
        <v>553.23</v>
      </c>
      <c r="CB517" s="4">
        <v>0.3</v>
      </c>
      <c r="CC517" s="4">
        <v>0.33</v>
      </c>
      <c r="CD517" s="4">
        <v>0.31</v>
      </c>
      <c r="CE517" s="4">
        <v>0.38</v>
      </c>
      <c r="CF517" s="4">
        <v>0.39</v>
      </c>
      <c r="CG517" s="4">
        <v>0.28000000000000003</v>
      </c>
      <c r="CH517" s="4">
        <v>0.17</v>
      </c>
      <c r="CI517" s="4"/>
      <c r="CJ517" s="4"/>
      <c r="CK517" s="4"/>
      <c r="CL517" s="4"/>
      <c r="CM517" s="4"/>
      <c r="CN517" s="1" t="s">
        <v>141</v>
      </c>
      <c r="CO517" s="1"/>
      <c r="CP517" s="1"/>
      <c r="DJ517" s="1"/>
      <c r="DK517" s="1"/>
      <c r="DL517" s="1"/>
      <c r="DM517" s="1"/>
      <c r="DN517" s="1"/>
      <c r="DO517" s="1"/>
      <c r="DP517" s="1"/>
      <c r="DQ517" s="1"/>
    </row>
    <row r="518" spans="1:121" x14ac:dyDescent="0.25">
      <c r="A518" s="1"/>
      <c r="B518" s="1" t="s">
        <v>214</v>
      </c>
      <c r="C518" s="3">
        <v>42989</v>
      </c>
      <c r="D518" s="1"/>
      <c r="E518" s="4"/>
      <c r="F518" s="4">
        <v>300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>
        <v>576.78</v>
      </c>
      <c r="CB518" s="4">
        <v>0.35</v>
      </c>
      <c r="CC518" s="4">
        <v>0.37</v>
      </c>
      <c r="CD518" s="4">
        <v>0.34</v>
      </c>
      <c r="CE518" s="4">
        <v>0.39</v>
      </c>
      <c r="CF518" s="4">
        <v>0.39</v>
      </c>
      <c r="CG518" s="4">
        <v>0.28999999999999998</v>
      </c>
      <c r="CH518" s="4">
        <v>0.17</v>
      </c>
      <c r="CI518" s="4"/>
      <c r="CJ518" s="4"/>
      <c r="CK518" s="4"/>
      <c r="CL518" s="4"/>
      <c r="CM518" s="4"/>
      <c r="CN518" s="1" t="s">
        <v>141</v>
      </c>
      <c r="CO518" s="1"/>
      <c r="CP518" s="1"/>
      <c r="DJ518" s="1"/>
      <c r="DK518" s="1"/>
      <c r="DL518" s="1"/>
      <c r="DM518" s="1"/>
      <c r="DN518" s="1"/>
      <c r="DO518" s="1"/>
      <c r="DP518" s="1"/>
      <c r="DQ518" s="1"/>
    </row>
    <row r="519" spans="1:121" x14ac:dyDescent="0.25">
      <c r="A519" s="1"/>
      <c r="B519" s="1" t="s">
        <v>214</v>
      </c>
      <c r="C519" s="3">
        <v>42990</v>
      </c>
      <c r="D519" s="1"/>
      <c r="E519" s="4"/>
      <c r="F519" s="4">
        <v>300</v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>
        <v>590.89</v>
      </c>
      <c r="CB519" s="4">
        <v>0.37</v>
      </c>
      <c r="CC519" s="4">
        <v>0.38</v>
      </c>
      <c r="CD519" s="4">
        <v>0.35</v>
      </c>
      <c r="CE519" s="4">
        <v>0.4</v>
      </c>
      <c r="CF519" s="4">
        <v>0.4</v>
      </c>
      <c r="CG519" s="4">
        <v>0.28999999999999998</v>
      </c>
      <c r="CH519" s="4">
        <v>0.17</v>
      </c>
      <c r="CI519" s="4"/>
      <c r="CJ519" s="4"/>
      <c r="CK519" s="4"/>
      <c r="CL519" s="4"/>
      <c r="CM519" s="4"/>
      <c r="CN519" s="1" t="s">
        <v>141</v>
      </c>
      <c r="CO519" s="1"/>
      <c r="CP519" s="1"/>
      <c r="DJ519" s="1"/>
      <c r="DK519" s="1"/>
      <c r="DL519" s="1"/>
      <c r="DM519" s="1"/>
      <c r="DN519" s="1"/>
      <c r="DO519" s="1"/>
      <c r="DP519" s="1"/>
      <c r="DQ519" s="1"/>
    </row>
    <row r="520" spans="1:121" x14ac:dyDescent="0.25">
      <c r="A520" s="1"/>
      <c r="B520" s="1" t="s">
        <v>214</v>
      </c>
      <c r="C520" s="3">
        <v>42991</v>
      </c>
      <c r="D520" s="1"/>
      <c r="E520" s="4"/>
      <c r="F520" s="4">
        <v>300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>
        <v>0.51</v>
      </c>
      <c r="AU520" s="4"/>
      <c r="AV520" s="4"/>
      <c r="AW520" s="4"/>
      <c r="AX520" s="4">
        <v>0</v>
      </c>
      <c r="AY520" s="4">
        <v>3</v>
      </c>
      <c r="AZ520" s="4">
        <v>0</v>
      </c>
      <c r="BA520" s="4">
        <v>4.55</v>
      </c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>
        <v>4.55</v>
      </c>
      <c r="BY520" s="4"/>
      <c r="BZ520" s="4"/>
      <c r="CA520" s="4">
        <v>598.24</v>
      </c>
      <c r="CB520" s="4">
        <v>0.37</v>
      </c>
      <c r="CC520" s="4">
        <v>0.39</v>
      </c>
      <c r="CD520" s="4">
        <v>0.35</v>
      </c>
      <c r="CE520" s="4">
        <v>0.4</v>
      </c>
      <c r="CF520" s="4">
        <v>0.4</v>
      </c>
      <c r="CG520" s="4">
        <v>0.28999999999999998</v>
      </c>
      <c r="CH520" s="4">
        <v>0.17</v>
      </c>
      <c r="CI520" s="4"/>
      <c r="CJ520" s="4"/>
      <c r="CK520" s="4"/>
      <c r="CL520" s="4"/>
      <c r="CM520" s="4"/>
      <c r="CN520" s="1" t="s">
        <v>141</v>
      </c>
      <c r="CO520" s="1"/>
      <c r="CP520" s="1"/>
      <c r="DJ520" s="1"/>
      <c r="DK520" s="1"/>
      <c r="DL520" s="1"/>
      <c r="DM520" s="1"/>
      <c r="DN520" s="1"/>
      <c r="DO520" s="1"/>
      <c r="DP520" s="1"/>
      <c r="DQ520" s="1"/>
    </row>
    <row r="521" spans="1:121" x14ac:dyDescent="0.25">
      <c r="A521" s="1"/>
      <c r="B521" s="1" t="s">
        <v>214</v>
      </c>
      <c r="C521" s="3">
        <v>42992</v>
      </c>
      <c r="D521" s="1"/>
      <c r="E521" s="4"/>
      <c r="F521" s="4">
        <v>300</v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>
        <v>592.42999999999995</v>
      </c>
      <c r="CB521" s="4">
        <v>0.35</v>
      </c>
      <c r="CC521" s="4">
        <v>0.38</v>
      </c>
      <c r="CD521" s="4">
        <v>0.35</v>
      </c>
      <c r="CE521" s="4">
        <v>0.4</v>
      </c>
      <c r="CF521" s="4">
        <v>0.4</v>
      </c>
      <c r="CG521" s="4">
        <v>0.28999999999999998</v>
      </c>
      <c r="CH521" s="4">
        <v>0.17</v>
      </c>
      <c r="CI521" s="4"/>
      <c r="CJ521" s="4"/>
      <c r="CK521" s="4"/>
      <c r="CL521" s="4"/>
      <c r="CM521" s="4"/>
      <c r="CN521" s="1" t="s">
        <v>141</v>
      </c>
      <c r="CO521" s="1"/>
      <c r="CP521" s="1"/>
      <c r="DJ521" s="1"/>
      <c r="DK521" s="1"/>
      <c r="DL521" s="1"/>
      <c r="DM521" s="1"/>
      <c r="DN521" s="1"/>
      <c r="DO521" s="1"/>
      <c r="DP521" s="1"/>
      <c r="DQ521" s="1"/>
    </row>
    <row r="522" spans="1:121" x14ac:dyDescent="0.25">
      <c r="A522" s="1"/>
      <c r="B522" s="1" t="s">
        <v>214</v>
      </c>
      <c r="C522" s="3">
        <v>42993</v>
      </c>
      <c r="D522" s="1"/>
      <c r="E522" s="4"/>
      <c r="F522" s="4">
        <v>300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>
        <v>587.37</v>
      </c>
      <c r="CB522" s="4">
        <v>0.34</v>
      </c>
      <c r="CC522" s="4">
        <v>0.37</v>
      </c>
      <c r="CD522" s="4">
        <v>0.34</v>
      </c>
      <c r="CE522" s="4">
        <v>0.4</v>
      </c>
      <c r="CF522" s="4">
        <v>0.4</v>
      </c>
      <c r="CG522" s="4">
        <v>0.3</v>
      </c>
      <c r="CH522" s="4">
        <v>0.17</v>
      </c>
      <c r="CI522" s="4"/>
      <c r="CJ522" s="4"/>
      <c r="CK522" s="4"/>
      <c r="CL522" s="4"/>
      <c r="CM522" s="4"/>
      <c r="CN522" s="1" t="s">
        <v>141</v>
      </c>
      <c r="CO522" s="1"/>
      <c r="CP522" s="1"/>
      <c r="DJ522" s="1"/>
      <c r="DK522" s="1"/>
      <c r="DL522" s="1"/>
      <c r="DM522" s="1"/>
      <c r="DN522" s="1"/>
      <c r="DO522" s="1"/>
      <c r="DP522" s="1"/>
      <c r="DQ522" s="1"/>
    </row>
    <row r="523" spans="1:121" x14ac:dyDescent="0.25">
      <c r="A523" s="1"/>
      <c r="B523" s="1" t="s">
        <v>214</v>
      </c>
      <c r="C523" s="3">
        <v>42994</v>
      </c>
      <c r="D523" s="1"/>
      <c r="E523" s="4"/>
      <c r="F523" s="4">
        <v>300</v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>
        <v>584.16</v>
      </c>
      <c r="CB523" s="4">
        <v>0.32</v>
      </c>
      <c r="CC523" s="4">
        <v>0.36</v>
      </c>
      <c r="CD523" s="4">
        <v>0.34</v>
      </c>
      <c r="CE523" s="4">
        <v>0.39</v>
      </c>
      <c r="CF523" s="4">
        <v>0.4</v>
      </c>
      <c r="CG523" s="4">
        <v>0.3</v>
      </c>
      <c r="CH523" s="4">
        <v>0.17</v>
      </c>
      <c r="CI523" s="4"/>
      <c r="CJ523" s="4"/>
      <c r="CK523" s="4"/>
      <c r="CL523" s="4"/>
      <c r="CM523" s="4"/>
      <c r="CN523" s="1" t="s">
        <v>141</v>
      </c>
      <c r="CO523" s="1"/>
      <c r="CP523" s="1"/>
      <c r="DJ523" s="1"/>
      <c r="DK523" s="1"/>
      <c r="DL523" s="1"/>
      <c r="DM523" s="1"/>
      <c r="DN523" s="1"/>
      <c r="DO523" s="1"/>
      <c r="DP523" s="1"/>
      <c r="DQ523" s="1"/>
    </row>
    <row r="524" spans="1:121" x14ac:dyDescent="0.25">
      <c r="A524" s="1"/>
      <c r="B524" s="1" t="s">
        <v>214</v>
      </c>
      <c r="C524" s="3">
        <v>42995</v>
      </c>
      <c r="D524" s="1"/>
      <c r="E524" s="4"/>
      <c r="F524" s="4">
        <v>300</v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>
        <v>581.49</v>
      </c>
      <c r="CB524" s="4">
        <v>0.32</v>
      </c>
      <c r="CC524" s="4">
        <v>0.36</v>
      </c>
      <c r="CD524" s="4">
        <v>0.34</v>
      </c>
      <c r="CE524" s="4">
        <v>0.39</v>
      </c>
      <c r="CF524" s="4">
        <v>0.4</v>
      </c>
      <c r="CG524" s="4">
        <v>0.3</v>
      </c>
      <c r="CH524" s="4">
        <v>0.17</v>
      </c>
      <c r="CI524" s="4"/>
      <c r="CJ524" s="4"/>
      <c r="CK524" s="4"/>
      <c r="CL524" s="4"/>
      <c r="CM524" s="4"/>
      <c r="CN524" s="1" t="s">
        <v>141</v>
      </c>
      <c r="CO524" s="1"/>
      <c r="CP524" s="1"/>
      <c r="DJ524" s="1"/>
      <c r="DK524" s="1"/>
      <c r="DL524" s="1"/>
      <c r="DM524" s="1"/>
      <c r="DN524" s="1"/>
      <c r="DO524" s="1"/>
      <c r="DP524" s="1"/>
      <c r="DQ524" s="1"/>
    </row>
    <row r="525" spans="1:121" x14ac:dyDescent="0.25">
      <c r="A525" s="1"/>
      <c r="B525" s="1" t="s">
        <v>214</v>
      </c>
      <c r="C525" s="3">
        <v>42996</v>
      </c>
      <c r="D525" s="1"/>
      <c r="E525" s="4"/>
      <c r="F525" s="4">
        <v>300</v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>
        <v>601.4</v>
      </c>
      <c r="CB525" s="4">
        <v>0.38</v>
      </c>
      <c r="CC525" s="4">
        <v>0.39</v>
      </c>
      <c r="CD525" s="4">
        <v>0.35</v>
      </c>
      <c r="CE525" s="4">
        <v>0.4</v>
      </c>
      <c r="CF525" s="4">
        <v>0.4</v>
      </c>
      <c r="CG525" s="4">
        <v>0.3</v>
      </c>
      <c r="CH525" s="4">
        <v>0.17</v>
      </c>
      <c r="CI525" s="4"/>
      <c r="CJ525" s="4"/>
      <c r="CK525" s="4"/>
      <c r="CL525" s="4"/>
      <c r="CM525" s="4"/>
      <c r="CN525" s="1" t="s">
        <v>141</v>
      </c>
      <c r="CO525" s="1"/>
      <c r="CP525" s="1"/>
      <c r="DJ525" s="1"/>
      <c r="DK525" s="1"/>
      <c r="DL525" s="1"/>
      <c r="DM525" s="1"/>
      <c r="DN525" s="1"/>
      <c r="DO525" s="1"/>
      <c r="DP525" s="1"/>
      <c r="DQ525" s="1"/>
    </row>
    <row r="526" spans="1:121" x14ac:dyDescent="0.25">
      <c r="A526" s="1"/>
      <c r="B526" s="1" t="s">
        <v>214</v>
      </c>
      <c r="C526" s="3">
        <v>42997</v>
      </c>
      <c r="D526" s="1"/>
      <c r="E526" s="4"/>
      <c r="F526" s="4">
        <v>300</v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>
        <v>0.73</v>
      </c>
      <c r="AU526" s="4"/>
      <c r="AV526" s="4"/>
      <c r="AW526" s="4"/>
      <c r="AX526" s="4">
        <v>0</v>
      </c>
      <c r="AY526" s="4">
        <v>3.85</v>
      </c>
      <c r="AZ526" s="4">
        <v>0.2</v>
      </c>
      <c r="BA526" s="4">
        <v>5</v>
      </c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>
        <v>5.2</v>
      </c>
      <c r="BY526" s="4"/>
      <c r="BZ526" s="4"/>
      <c r="CA526" s="4">
        <v>599.27</v>
      </c>
      <c r="CB526" s="4">
        <v>0.36</v>
      </c>
      <c r="CC526" s="4">
        <v>0.38</v>
      </c>
      <c r="CD526" s="4">
        <v>0.35</v>
      </c>
      <c r="CE526" s="4">
        <v>0.4</v>
      </c>
      <c r="CF526" s="4">
        <v>0.4</v>
      </c>
      <c r="CG526" s="4">
        <v>0.3</v>
      </c>
      <c r="CH526" s="4">
        <v>0.17</v>
      </c>
      <c r="CI526" s="4"/>
      <c r="CJ526" s="4"/>
      <c r="CK526" s="4"/>
      <c r="CL526" s="4"/>
      <c r="CM526" s="4"/>
      <c r="CN526" s="1" t="s">
        <v>141</v>
      </c>
      <c r="CO526" s="1"/>
      <c r="CP526" s="1"/>
      <c r="DJ526" s="1"/>
      <c r="DK526" s="1"/>
      <c r="DL526" s="1"/>
      <c r="DM526" s="1"/>
      <c r="DN526" s="1"/>
      <c r="DO526" s="1"/>
      <c r="DP526" s="1"/>
      <c r="DQ526" s="1"/>
    </row>
    <row r="527" spans="1:121" x14ac:dyDescent="0.25">
      <c r="A527" s="1"/>
      <c r="B527" s="1" t="s">
        <v>214</v>
      </c>
      <c r="C527" s="3">
        <v>42998</v>
      </c>
      <c r="D527" s="1"/>
      <c r="E527" s="4"/>
      <c r="F527" s="4">
        <v>300</v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>
        <v>596.02</v>
      </c>
      <c r="CB527" s="4">
        <v>0.35</v>
      </c>
      <c r="CC527" s="4">
        <v>0.38</v>
      </c>
      <c r="CD527" s="4">
        <v>0.35</v>
      </c>
      <c r="CE527" s="4">
        <v>0.4</v>
      </c>
      <c r="CF527" s="4">
        <v>0.4</v>
      </c>
      <c r="CG527" s="4">
        <v>0.3</v>
      </c>
      <c r="CH527" s="4">
        <v>0.18</v>
      </c>
      <c r="CI527" s="4"/>
      <c r="CJ527" s="4"/>
      <c r="CK527" s="4"/>
      <c r="CL527" s="4"/>
      <c r="CM527" s="4"/>
      <c r="CN527" s="1" t="s">
        <v>141</v>
      </c>
      <c r="CO527" s="1"/>
      <c r="CP527" s="1"/>
      <c r="DJ527" s="1"/>
      <c r="DK527" s="1"/>
      <c r="DL527" s="1"/>
      <c r="DM527" s="1"/>
      <c r="DN527" s="1"/>
      <c r="DO527" s="1"/>
      <c r="DP527" s="1"/>
      <c r="DQ527" s="1"/>
    </row>
    <row r="528" spans="1:121" x14ac:dyDescent="0.25">
      <c r="A528" s="1"/>
      <c r="B528" s="1" t="s">
        <v>214</v>
      </c>
      <c r="C528" s="3">
        <v>42999</v>
      </c>
      <c r="D528" s="1"/>
      <c r="E528" s="4"/>
      <c r="F528" s="4">
        <v>300</v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>
        <v>599.62</v>
      </c>
      <c r="CB528" s="4">
        <v>0.37</v>
      </c>
      <c r="CC528" s="4">
        <v>0.38</v>
      </c>
      <c r="CD528" s="4">
        <v>0.35</v>
      </c>
      <c r="CE528" s="4">
        <v>0.4</v>
      </c>
      <c r="CF528" s="4">
        <v>0.4</v>
      </c>
      <c r="CG528" s="4">
        <v>0.3</v>
      </c>
      <c r="CH528" s="4">
        <v>0.18</v>
      </c>
      <c r="CI528" s="4"/>
      <c r="CJ528" s="4"/>
      <c r="CK528" s="4"/>
      <c r="CL528" s="4"/>
      <c r="CM528" s="4"/>
      <c r="CN528" s="1" t="s">
        <v>141</v>
      </c>
      <c r="CO528" s="1"/>
      <c r="CP528" s="1"/>
      <c r="DJ528" s="1"/>
      <c r="DK528" s="1"/>
      <c r="DL528" s="1"/>
      <c r="DM528" s="1"/>
      <c r="DN528" s="1"/>
      <c r="DO528" s="1"/>
      <c r="DP528" s="1"/>
      <c r="DQ528" s="1"/>
    </row>
    <row r="529" spans="1:121" x14ac:dyDescent="0.25">
      <c r="A529" s="1"/>
      <c r="B529" s="1" t="s">
        <v>214</v>
      </c>
      <c r="C529" s="3">
        <v>43000</v>
      </c>
      <c r="D529" s="1"/>
      <c r="E529" s="4"/>
      <c r="F529" s="4">
        <v>300</v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>
        <v>602.19000000000005</v>
      </c>
      <c r="CB529" s="4">
        <v>0.36</v>
      </c>
      <c r="CC529" s="4">
        <v>0.38</v>
      </c>
      <c r="CD529" s="4">
        <v>0.35</v>
      </c>
      <c r="CE529" s="4">
        <v>0.4</v>
      </c>
      <c r="CF529" s="4">
        <v>0.4</v>
      </c>
      <c r="CG529" s="4">
        <v>0.3</v>
      </c>
      <c r="CH529" s="4">
        <v>0.18</v>
      </c>
      <c r="CI529" s="4"/>
      <c r="CJ529" s="4"/>
      <c r="CK529" s="4"/>
      <c r="CL529" s="4"/>
      <c r="CM529" s="4"/>
      <c r="CN529" s="1" t="s">
        <v>141</v>
      </c>
      <c r="CO529" s="1"/>
      <c r="CP529" s="1"/>
      <c r="DJ529" s="1"/>
      <c r="DK529" s="1"/>
      <c r="DL529" s="1"/>
      <c r="DM529" s="1"/>
      <c r="DN529" s="1"/>
      <c r="DO529" s="1"/>
      <c r="DP529" s="1"/>
      <c r="DQ529" s="1"/>
    </row>
    <row r="530" spans="1:121" x14ac:dyDescent="0.25">
      <c r="A530" s="1"/>
      <c r="B530" s="1" t="s">
        <v>214</v>
      </c>
      <c r="C530" s="3">
        <v>43001</v>
      </c>
      <c r="D530" s="1"/>
      <c r="E530" s="4"/>
      <c r="F530" s="4">
        <v>300</v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>
        <v>598.49</v>
      </c>
      <c r="CB530" s="4">
        <v>0.35</v>
      </c>
      <c r="CC530" s="4">
        <v>0.38</v>
      </c>
      <c r="CD530" s="4">
        <v>0.35</v>
      </c>
      <c r="CE530" s="4">
        <v>0.4</v>
      </c>
      <c r="CF530" s="4">
        <v>0.4</v>
      </c>
      <c r="CG530" s="4">
        <v>0.31</v>
      </c>
      <c r="CH530" s="4">
        <v>0.18</v>
      </c>
      <c r="CI530" s="4"/>
      <c r="CJ530" s="4"/>
      <c r="CK530" s="4"/>
      <c r="CL530" s="4"/>
      <c r="CM530" s="4"/>
      <c r="CN530" s="1" t="s">
        <v>141</v>
      </c>
      <c r="CO530" s="1"/>
      <c r="CP530" s="1"/>
      <c r="DJ530" s="1"/>
      <c r="DK530" s="1"/>
      <c r="DL530" s="1"/>
      <c r="DM530" s="1"/>
      <c r="DN530" s="1"/>
      <c r="DO530" s="1"/>
      <c r="DP530" s="1"/>
      <c r="DQ530" s="1"/>
    </row>
    <row r="531" spans="1:121" x14ac:dyDescent="0.25">
      <c r="A531" s="1"/>
      <c r="B531" s="1" t="s">
        <v>214</v>
      </c>
      <c r="C531" s="3">
        <v>43002</v>
      </c>
      <c r="D531" s="1"/>
      <c r="E531" s="4"/>
      <c r="F531" s="4">
        <v>300</v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>
        <v>594.71</v>
      </c>
      <c r="CB531" s="4">
        <v>0.34</v>
      </c>
      <c r="CC531" s="4">
        <v>0.37</v>
      </c>
      <c r="CD531" s="4">
        <v>0.34</v>
      </c>
      <c r="CE531" s="4">
        <v>0.4</v>
      </c>
      <c r="CF531" s="4">
        <v>0.4</v>
      </c>
      <c r="CG531" s="4">
        <v>0.31</v>
      </c>
      <c r="CH531" s="4">
        <v>0.18</v>
      </c>
      <c r="CI531" s="4"/>
      <c r="CJ531" s="4"/>
      <c r="CK531" s="4"/>
      <c r="CL531" s="4"/>
      <c r="CM531" s="4"/>
      <c r="CN531" s="1" t="s">
        <v>141</v>
      </c>
      <c r="CO531" s="1"/>
      <c r="CP531" s="1"/>
      <c r="DJ531" s="1"/>
      <c r="DK531" s="1"/>
      <c r="DL531" s="1"/>
      <c r="DM531" s="1"/>
      <c r="DN531" s="1"/>
      <c r="DO531" s="1"/>
      <c r="DP531" s="1"/>
      <c r="DQ531" s="1"/>
    </row>
    <row r="532" spans="1:121" x14ac:dyDescent="0.25">
      <c r="A532" s="1"/>
      <c r="B532" s="1" t="s">
        <v>214</v>
      </c>
      <c r="C532" s="3">
        <v>43003</v>
      </c>
      <c r="D532" s="1"/>
      <c r="E532" s="4"/>
      <c r="F532" s="4">
        <v>300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>
        <v>590.20000000000005</v>
      </c>
      <c r="CB532" s="4">
        <v>0.32</v>
      </c>
      <c r="CC532" s="4">
        <v>0.36</v>
      </c>
      <c r="CD532" s="4">
        <v>0.34</v>
      </c>
      <c r="CE532" s="4">
        <v>0.4</v>
      </c>
      <c r="CF532" s="4">
        <v>0.4</v>
      </c>
      <c r="CG532" s="4">
        <v>0.31</v>
      </c>
      <c r="CH532" s="4">
        <v>0.18</v>
      </c>
      <c r="CI532" s="4"/>
      <c r="CJ532" s="4"/>
      <c r="CK532" s="4"/>
      <c r="CL532" s="4"/>
      <c r="CM532" s="4"/>
      <c r="CN532" s="1" t="s">
        <v>141</v>
      </c>
      <c r="CO532" s="1"/>
      <c r="CP532" s="1"/>
      <c r="DJ532" s="1"/>
      <c r="DK532" s="1"/>
      <c r="DL532" s="1"/>
      <c r="DM532" s="1"/>
      <c r="DN532" s="1"/>
      <c r="DO532" s="1"/>
      <c r="DP532" s="1"/>
      <c r="DQ532" s="1"/>
    </row>
    <row r="533" spans="1:121" x14ac:dyDescent="0.25">
      <c r="A533" s="1"/>
      <c r="B533" s="1" t="s">
        <v>214</v>
      </c>
      <c r="C533" s="3">
        <v>43004</v>
      </c>
      <c r="D533" s="1"/>
      <c r="E533" s="4"/>
      <c r="F533" s="4">
        <v>300</v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>
        <v>588.09</v>
      </c>
      <c r="CB533" s="4">
        <v>0.31</v>
      </c>
      <c r="CC533" s="4">
        <v>0.36</v>
      </c>
      <c r="CD533" s="4">
        <v>0.34</v>
      </c>
      <c r="CE533" s="4">
        <v>0.4</v>
      </c>
      <c r="CF533" s="4">
        <v>0.4</v>
      </c>
      <c r="CG533" s="4">
        <v>0.31</v>
      </c>
      <c r="CH533" s="4">
        <v>0.18</v>
      </c>
      <c r="CI533" s="4"/>
      <c r="CJ533" s="4"/>
      <c r="CK533" s="4"/>
      <c r="CL533" s="4"/>
      <c r="CM533" s="4"/>
      <c r="CN533" s="1" t="s">
        <v>141</v>
      </c>
      <c r="CO533" s="1"/>
      <c r="CP533" s="1"/>
      <c r="DJ533" s="1"/>
      <c r="DK533" s="1"/>
      <c r="DL533" s="1"/>
      <c r="DM533" s="1"/>
      <c r="DN533" s="1"/>
      <c r="DO533" s="1"/>
      <c r="DP533" s="1"/>
      <c r="DQ533" s="1"/>
    </row>
    <row r="534" spans="1:121" x14ac:dyDescent="0.25">
      <c r="A534" s="1"/>
      <c r="B534" s="1" t="s">
        <v>214</v>
      </c>
      <c r="C534" s="3">
        <v>43005</v>
      </c>
      <c r="D534" s="1"/>
      <c r="E534" s="4"/>
      <c r="F534" s="4">
        <v>300</v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>
        <v>585.71</v>
      </c>
      <c r="CB534" s="4">
        <v>0.31</v>
      </c>
      <c r="CC534" s="4">
        <v>0.35</v>
      </c>
      <c r="CD534" s="4">
        <v>0.33</v>
      </c>
      <c r="CE534" s="4">
        <v>0.4</v>
      </c>
      <c r="CF534" s="4">
        <v>0.4</v>
      </c>
      <c r="CG534" s="4">
        <v>0.31</v>
      </c>
      <c r="CH534" s="4">
        <v>0.18</v>
      </c>
      <c r="CI534" s="4"/>
      <c r="CJ534" s="4"/>
      <c r="CK534" s="4"/>
      <c r="CL534" s="4"/>
      <c r="CM534" s="4"/>
      <c r="CN534" s="1" t="s">
        <v>141</v>
      </c>
      <c r="CO534" s="1"/>
      <c r="CP534" s="1"/>
      <c r="DJ534" s="1"/>
      <c r="DK534" s="1"/>
      <c r="DL534" s="1"/>
      <c r="DM534" s="1"/>
      <c r="DN534" s="1"/>
      <c r="DO534" s="1"/>
      <c r="DP534" s="1"/>
      <c r="DQ534" s="1"/>
    </row>
    <row r="535" spans="1:121" x14ac:dyDescent="0.25">
      <c r="A535" s="1"/>
      <c r="B535" s="1" t="s">
        <v>214</v>
      </c>
      <c r="C535" s="3">
        <v>43006</v>
      </c>
      <c r="D535" s="1"/>
      <c r="E535" s="4"/>
      <c r="F535" s="4">
        <v>300</v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>
        <f>AK535*AJ535</f>
        <v>11.587707921640401</v>
      </c>
      <c r="AJ535">
        <v>218.48884496219199</v>
      </c>
      <c r="AK535">
        <v>5.3035695820743502E-2</v>
      </c>
      <c r="AL535" s="4"/>
      <c r="AM535" s="4"/>
      <c r="AN535" s="4">
        <v>0</v>
      </c>
      <c r="AO535" s="4">
        <v>0</v>
      </c>
      <c r="AP535" s="4"/>
      <c r="AQ535" s="4"/>
      <c r="AR535" s="4">
        <v>0</v>
      </c>
      <c r="AS535" s="4">
        <v>0</v>
      </c>
      <c r="AT535" s="4">
        <v>0.96</v>
      </c>
      <c r="AU535" s="4"/>
      <c r="AV535" s="4">
        <v>0</v>
      </c>
      <c r="AW535" s="4">
        <v>0</v>
      </c>
      <c r="AX535" s="4">
        <v>0.05</v>
      </c>
      <c r="AY535" s="4">
        <v>4.75</v>
      </c>
      <c r="AZ535" s="4">
        <v>0.5</v>
      </c>
      <c r="BA535" s="4">
        <v>5.65</v>
      </c>
      <c r="BB535" s="4"/>
      <c r="BC535" s="4">
        <v>3.53</v>
      </c>
      <c r="BD535" s="4">
        <v>0.06</v>
      </c>
      <c r="BE535" s="4">
        <v>8.7100000000000009</v>
      </c>
      <c r="BF535" s="4">
        <v>152.99</v>
      </c>
      <c r="BG535" s="4">
        <v>23073.403490424207</v>
      </c>
      <c r="BH535" s="4"/>
      <c r="BI535" s="4"/>
      <c r="BJ535" s="4">
        <v>0</v>
      </c>
      <c r="BK535" s="4">
        <v>0</v>
      </c>
      <c r="BL535" s="4"/>
      <c r="BM535" s="4"/>
      <c r="BN535" s="4"/>
      <c r="BO535" s="4"/>
      <c r="BP535" s="4"/>
      <c r="BQ535" s="4"/>
      <c r="BR535" s="4"/>
      <c r="BS535" s="4"/>
      <c r="BT535" s="4"/>
      <c r="BU535" s="4">
        <v>4.3999999999999997E-2</v>
      </c>
      <c r="BV535" s="4">
        <v>65.5</v>
      </c>
      <c r="BW535" s="4">
        <v>2.9</v>
      </c>
      <c r="BX535" s="4">
        <v>6.2</v>
      </c>
      <c r="BY535" s="4"/>
      <c r="BZ535" s="4"/>
      <c r="CA535" s="4">
        <v>582.59</v>
      </c>
      <c r="CB535" s="4">
        <v>0.3</v>
      </c>
      <c r="CC535" s="4">
        <v>0.35</v>
      </c>
      <c r="CD535" s="4">
        <v>0.33</v>
      </c>
      <c r="CE535" s="4">
        <v>0.39</v>
      </c>
      <c r="CF535" s="4">
        <v>0.4</v>
      </c>
      <c r="CG535" s="4">
        <v>0.31</v>
      </c>
      <c r="CH535" s="4">
        <v>0.18</v>
      </c>
      <c r="CI535" s="4"/>
      <c r="CJ535" s="4"/>
      <c r="CK535" s="4"/>
      <c r="CL535" s="4"/>
      <c r="CM535" s="4"/>
      <c r="CN535" s="1" t="s">
        <v>141</v>
      </c>
      <c r="CO535" s="1"/>
      <c r="CP535" s="1"/>
      <c r="CQ535">
        <v>11.582406880186101</v>
      </c>
      <c r="CR535">
        <v>16.0290560852639</v>
      </c>
      <c r="CS535">
        <v>38.721388936504603</v>
      </c>
      <c r="CT535">
        <v>29.136047016803101</v>
      </c>
      <c r="CU535">
        <v>1.8913969947792399</v>
      </c>
      <c r="CV535">
        <v>1.5225337582074701</v>
      </c>
      <c r="CW535">
        <v>2.5678032159656401</v>
      </c>
      <c r="CX535">
        <v>0.68260729711449597</v>
      </c>
      <c r="CY535">
        <v>1.2896972318161399</v>
      </c>
      <c r="CZ535">
        <v>4.5561855108708603E-3</v>
      </c>
      <c r="DA535">
        <v>9.6910098854068103</v>
      </c>
      <c r="DB535">
        <v>14.5065223270565</v>
      </c>
      <c r="DC535">
        <v>36.153585720538999</v>
      </c>
      <c r="DD535">
        <v>28.4534397196886</v>
      </c>
      <c r="DE535">
        <v>21.958007696503799</v>
      </c>
      <c r="DF535">
        <v>11.432555325521999</v>
      </c>
      <c r="DG535">
        <v>130.15371535811099</v>
      </c>
      <c r="DH535">
        <v>122.195120674717</v>
      </c>
      <c r="DI535">
        <v>7.9585946833938603</v>
      </c>
      <c r="DJ535" s="1"/>
      <c r="DK535" s="1"/>
      <c r="DL535" s="1"/>
      <c r="DM535" s="1"/>
      <c r="DN535" s="1"/>
      <c r="DO535" s="1"/>
      <c r="DP535" s="1"/>
      <c r="DQ535" s="1"/>
    </row>
    <row r="536" spans="1:121" x14ac:dyDescent="0.25">
      <c r="A536" s="1"/>
      <c r="B536" s="1" t="s">
        <v>214</v>
      </c>
      <c r="C536" s="3">
        <v>43007</v>
      </c>
      <c r="D536" s="1"/>
      <c r="E536" s="4"/>
      <c r="F536" s="4">
        <v>300</v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1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>
        <v>577.67999999999995</v>
      </c>
      <c r="CB536" s="4">
        <v>0.28000000000000003</v>
      </c>
      <c r="CC536" s="4">
        <v>0.34</v>
      </c>
      <c r="CD536" s="4">
        <v>0.33</v>
      </c>
      <c r="CE536" s="4">
        <v>0.39</v>
      </c>
      <c r="CF536" s="4">
        <v>0.4</v>
      </c>
      <c r="CG536" s="4">
        <v>0.31</v>
      </c>
      <c r="CH536" s="4">
        <v>0.18</v>
      </c>
      <c r="CI536" s="4"/>
      <c r="CJ536" s="4"/>
      <c r="CK536" s="4"/>
      <c r="CL536" s="4"/>
      <c r="CM536" s="4"/>
      <c r="CN536" s="1" t="s">
        <v>141</v>
      </c>
      <c r="CO536" s="1"/>
      <c r="CP536" s="1"/>
      <c r="DJ536" s="1"/>
      <c r="DK536" s="1"/>
      <c r="DL536" s="1"/>
      <c r="DM536" s="1"/>
      <c r="DN536" s="1"/>
      <c r="DO536" s="1"/>
      <c r="DP536" s="1"/>
      <c r="DQ536" s="1"/>
    </row>
    <row r="537" spans="1:121" x14ac:dyDescent="0.25">
      <c r="A537" s="1"/>
      <c r="B537" s="1" t="s">
        <v>214</v>
      </c>
      <c r="C537" s="3">
        <v>43008</v>
      </c>
      <c r="D537" s="1"/>
      <c r="E537" s="4"/>
      <c r="F537" s="4">
        <v>300</v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1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>
        <v>574.70000000000005</v>
      </c>
      <c r="CB537" s="4">
        <v>0.27</v>
      </c>
      <c r="CC537" s="4">
        <v>0.33</v>
      </c>
      <c r="CD537" s="4">
        <v>0.32</v>
      </c>
      <c r="CE537" s="4">
        <v>0.39</v>
      </c>
      <c r="CF537" s="4">
        <v>0.4</v>
      </c>
      <c r="CG537" s="4">
        <v>0.31</v>
      </c>
      <c r="CH537" s="4">
        <v>0.18</v>
      </c>
      <c r="CI537" s="4"/>
      <c r="CJ537" s="4"/>
      <c r="CK537" s="4"/>
      <c r="CL537" s="4"/>
      <c r="CM537" s="4"/>
      <c r="CN537" s="1" t="s">
        <v>141</v>
      </c>
      <c r="CO537" s="1"/>
      <c r="CP537" s="1"/>
      <c r="DJ537" s="1"/>
      <c r="DK537" s="1"/>
      <c r="DL537" s="1"/>
      <c r="DM537" s="1"/>
      <c r="DN537" s="1"/>
      <c r="DO537" s="1"/>
      <c r="DP537" s="1"/>
      <c r="DQ537" s="1"/>
    </row>
    <row r="538" spans="1:121" x14ac:dyDescent="0.25">
      <c r="A538" s="1"/>
      <c r="B538" s="1" t="s">
        <v>214</v>
      </c>
      <c r="C538" s="3">
        <v>43009</v>
      </c>
      <c r="D538" s="1"/>
      <c r="E538" s="4"/>
      <c r="F538" s="4">
        <v>300</v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1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>
        <v>572.1</v>
      </c>
      <c r="CB538" s="4">
        <v>0.27</v>
      </c>
      <c r="CC538" s="4">
        <v>0.33</v>
      </c>
      <c r="CD538" s="4">
        <v>0.32</v>
      </c>
      <c r="CE538" s="4">
        <v>0.39</v>
      </c>
      <c r="CF538" s="4">
        <v>0.4</v>
      </c>
      <c r="CG538" s="4">
        <v>0.31</v>
      </c>
      <c r="CH538" s="4">
        <v>0.18</v>
      </c>
      <c r="CI538" s="4"/>
      <c r="CJ538" s="4"/>
      <c r="CK538" s="4"/>
      <c r="CL538" s="4"/>
      <c r="CM538" s="4"/>
      <c r="CN538" s="1" t="s">
        <v>141</v>
      </c>
      <c r="CO538" s="1"/>
      <c r="CP538" s="1"/>
      <c r="DJ538" s="1"/>
      <c r="DK538" s="1"/>
      <c r="DL538" s="1"/>
      <c r="DM538" s="1"/>
      <c r="DN538" s="1"/>
      <c r="DO538" s="1"/>
      <c r="DP538" s="1"/>
      <c r="DQ538" s="1"/>
    </row>
    <row r="539" spans="1:121" x14ac:dyDescent="0.25">
      <c r="A539" s="1"/>
      <c r="B539" s="1" t="s">
        <v>214</v>
      </c>
      <c r="C539" s="3">
        <v>43010</v>
      </c>
      <c r="D539" s="1"/>
      <c r="E539" s="4"/>
      <c r="F539" s="4">
        <v>300</v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>
        <v>568.66999999999996</v>
      </c>
      <c r="CB539" s="4">
        <v>0.26</v>
      </c>
      <c r="CC539" s="4">
        <v>0.32</v>
      </c>
      <c r="CD539" s="4">
        <v>0.31</v>
      </c>
      <c r="CE539" s="4">
        <v>0.39</v>
      </c>
      <c r="CF539" s="4">
        <v>0.4</v>
      </c>
      <c r="CG539" s="4">
        <v>0.31</v>
      </c>
      <c r="CH539" s="4">
        <v>0.18</v>
      </c>
      <c r="CI539" s="4"/>
      <c r="CJ539" s="4"/>
      <c r="CK539" s="4"/>
      <c r="CL539" s="4"/>
      <c r="CM539" s="4"/>
      <c r="CN539" s="1" t="s">
        <v>141</v>
      </c>
      <c r="CO539" s="1"/>
      <c r="CP539" s="1"/>
      <c r="DJ539" s="1"/>
      <c r="DK539" s="1"/>
      <c r="DL539" s="1"/>
      <c r="DM539" s="1"/>
      <c r="DN539" s="1"/>
      <c r="DO539" s="1"/>
      <c r="DP539" s="1"/>
      <c r="DQ539" s="1"/>
    </row>
    <row r="540" spans="1:121" x14ac:dyDescent="0.25">
      <c r="A540" s="1"/>
      <c r="B540" s="1" t="s">
        <v>214</v>
      </c>
      <c r="C540" s="3">
        <v>43011</v>
      </c>
      <c r="D540" s="1"/>
      <c r="E540" s="4"/>
      <c r="F540" s="4">
        <v>300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>
        <v>563.32000000000005</v>
      </c>
      <c r="CB540" s="4">
        <v>0.25</v>
      </c>
      <c r="CC540" s="4">
        <v>0.31</v>
      </c>
      <c r="CD540" s="4">
        <v>0.31</v>
      </c>
      <c r="CE540" s="4">
        <v>0.39</v>
      </c>
      <c r="CF540" s="4">
        <v>0.4</v>
      </c>
      <c r="CG540" s="4">
        <v>0.32</v>
      </c>
      <c r="CH540" s="4">
        <v>0.18</v>
      </c>
      <c r="CI540" s="4"/>
      <c r="CJ540" s="4"/>
      <c r="CK540" s="4"/>
      <c r="CL540" s="4"/>
      <c r="CM540" s="4"/>
      <c r="CN540" s="1" t="s">
        <v>141</v>
      </c>
      <c r="CO540" s="1"/>
      <c r="CP540" s="1"/>
      <c r="DJ540" s="1"/>
      <c r="DK540" s="1"/>
      <c r="DL540" s="1"/>
      <c r="DM540" s="1"/>
      <c r="DN540" s="1"/>
      <c r="DO540" s="1"/>
      <c r="DP540" s="1"/>
      <c r="DQ540" s="1"/>
    </row>
    <row r="541" spans="1:121" x14ac:dyDescent="0.25">
      <c r="A541" s="1"/>
      <c r="B541" s="1" t="s">
        <v>214</v>
      </c>
      <c r="C541" s="3">
        <v>43012</v>
      </c>
      <c r="D541" s="1"/>
      <c r="E541" s="4"/>
      <c r="F541" s="4">
        <v>300</v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>
        <v>0.95</v>
      </c>
      <c r="AU541" s="4"/>
      <c r="AV541" s="4"/>
      <c r="AW541" s="4"/>
      <c r="AX541" s="4">
        <v>0.05</v>
      </c>
      <c r="AY541" s="4">
        <v>5.3</v>
      </c>
      <c r="AZ541" s="4">
        <v>0.95</v>
      </c>
      <c r="BA541" s="4">
        <v>5.85</v>
      </c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>
        <v>6.85</v>
      </c>
      <c r="BY541" s="4"/>
      <c r="BZ541" s="4"/>
      <c r="CA541" s="4">
        <v>559.46</v>
      </c>
      <c r="CB541" s="4">
        <v>0.24</v>
      </c>
      <c r="CC541" s="4">
        <v>0.3</v>
      </c>
      <c r="CD541" s="4">
        <v>0.3</v>
      </c>
      <c r="CE541" s="4">
        <v>0.39</v>
      </c>
      <c r="CF541" s="4">
        <v>0.4</v>
      </c>
      <c r="CG541" s="4">
        <v>0.32</v>
      </c>
      <c r="CH541" s="4">
        <v>0.18</v>
      </c>
      <c r="CI541" s="4"/>
      <c r="CJ541" s="4"/>
      <c r="CK541" s="4"/>
      <c r="CL541" s="4"/>
      <c r="CM541" s="4"/>
      <c r="CN541" s="1" t="s">
        <v>141</v>
      </c>
      <c r="CO541" s="1"/>
      <c r="CP541" s="1"/>
      <c r="DJ541" s="1"/>
      <c r="DK541" s="1"/>
      <c r="DL541" s="1"/>
      <c r="DM541" s="1"/>
      <c r="DN541" s="1"/>
      <c r="DO541" s="1"/>
      <c r="DP541" s="1"/>
      <c r="DQ541" s="1"/>
    </row>
    <row r="542" spans="1:121" x14ac:dyDescent="0.25">
      <c r="A542" s="1"/>
      <c r="B542" s="1" t="s">
        <v>214</v>
      </c>
      <c r="C542" s="3">
        <v>43013</v>
      </c>
      <c r="D542" s="1"/>
      <c r="E542" s="4"/>
      <c r="F542" s="4">
        <v>300</v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>
        <v>555.04</v>
      </c>
      <c r="CB542" s="4">
        <v>0.23</v>
      </c>
      <c r="CC542" s="4">
        <v>0.28999999999999998</v>
      </c>
      <c r="CD542" s="4">
        <v>0.3</v>
      </c>
      <c r="CE542" s="4">
        <v>0.39</v>
      </c>
      <c r="CF542" s="4">
        <v>0.4</v>
      </c>
      <c r="CG542" s="4">
        <v>0.32</v>
      </c>
      <c r="CH542" s="4">
        <v>0.18</v>
      </c>
      <c r="CI542" s="4"/>
      <c r="CJ542" s="4"/>
      <c r="CK542" s="4"/>
      <c r="CL542" s="4"/>
      <c r="CM542" s="4"/>
      <c r="CN542" s="1" t="s">
        <v>141</v>
      </c>
      <c r="CO542" s="1"/>
      <c r="CP542" s="1"/>
      <c r="DJ542" s="1"/>
      <c r="DK542" s="1"/>
      <c r="DL542" s="1"/>
      <c r="DM542" s="1"/>
      <c r="DN542" s="1"/>
      <c r="DO542" s="1"/>
      <c r="DP542" s="1"/>
      <c r="DQ542" s="1"/>
    </row>
    <row r="543" spans="1:121" x14ac:dyDescent="0.25">
      <c r="A543" s="1"/>
      <c r="B543" s="1" t="s">
        <v>214</v>
      </c>
      <c r="C543" s="3">
        <v>43014</v>
      </c>
      <c r="D543" s="1"/>
      <c r="E543" s="4"/>
      <c r="F543" s="4">
        <v>300</v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>
        <v>552.09</v>
      </c>
      <c r="CB543" s="4">
        <v>0.22</v>
      </c>
      <c r="CC543" s="4">
        <v>0.28999999999999998</v>
      </c>
      <c r="CD543" s="4">
        <v>0.3</v>
      </c>
      <c r="CE543" s="4">
        <v>0.39</v>
      </c>
      <c r="CF543" s="4">
        <v>0.4</v>
      </c>
      <c r="CG543" s="4">
        <v>0.32</v>
      </c>
      <c r="CH543" s="4">
        <v>0.18</v>
      </c>
      <c r="CI543" s="4"/>
      <c r="CJ543" s="4"/>
      <c r="CK543" s="4"/>
      <c r="CL543" s="4"/>
      <c r="CM543" s="4"/>
      <c r="CN543" s="1" t="s">
        <v>141</v>
      </c>
      <c r="CO543" s="1"/>
      <c r="CP543" s="1"/>
      <c r="DJ543" s="1"/>
      <c r="DK543" s="1"/>
      <c r="DL543" s="1"/>
      <c r="DM543" s="1"/>
      <c r="DN543" s="1"/>
      <c r="DO543" s="1"/>
      <c r="DP543" s="1"/>
      <c r="DQ543" s="1"/>
    </row>
    <row r="544" spans="1:121" x14ac:dyDescent="0.25">
      <c r="A544" s="1"/>
      <c r="B544" s="1" t="s">
        <v>214</v>
      </c>
      <c r="C544" s="3">
        <v>43015</v>
      </c>
      <c r="D544" s="1"/>
      <c r="E544" s="4"/>
      <c r="F544" s="4">
        <v>300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>
        <v>557.07000000000005</v>
      </c>
      <c r="CB544" s="4">
        <v>0.26</v>
      </c>
      <c r="CC544" s="4">
        <v>0.28999999999999998</v>
      </c>
      <c r="CD544" s="4">
        <v>0.28999999999999998</v>
      </c>
      <c r="CE544" s="4">
        <v>0.39</v>
      </c>
      <c r="CF544" s="4">
        <v>0.4</v>
      </c>
      <c r="CG544" s="4">
        <v>0.32</v>
      </c>
      <c r="CH544" s="4">
        <v>0.19</v>
      </c>
      <c r="CI544" s="4"/>
      <c r="CJ544" s="4"/>
      <c r="CK544" s="4"/>
      <c r="CL544" s="4"/>
      <c r="CM544" s="4"/>
      <c r="CN544" s="1" t="s">
        <v>141</v>
      </c>
      <c r="CO544" s="1"/>
      <c r="CP544" s="1"/>
      <c r="DJ544" s="1"/>
      <c r="DK544" s="1"/>
      <c r="DL544" s="1"/>
      <c r="DM544" s="1"/>
      <c r="DN544" s="1"/>
      <c r="DO544" s="1"/>
      <c r="DP544" s="1"/>
      <c r="DQ544" s="1"/>
    </row>
    <row r="545" spans="1:121" x14ac:dyDescent="0.25">
      <c r="A545" s="1"/>
      <c r="B545" s="1" t="s">
        <v>214</v>
      </c>
      <c r="C545" s="3">
        <v>43016</v>
      </c>
      <c r="D545" s="1"/>
      <c r="E545" s="4"/>
      <c r="F545" s="4">
        <v>300</v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>
        <v>564.20000000000005</v>
      </c>
      <c r="CB545" s="4">
        <v>0.28999999999999998</v>
      </c>
      <c r="CC545" s="4">
        <v>0.3</v>
      </c>
      <c r="CD545" s="4">
        <v>0.28999999999999998</v>
      </c>
      <c r="CE545" s="4">
        <v>0.39</v>
      </c>
      <c r="CF545" s="4">
        <v>0.4</v>
      </c>
      <c r="CG545" s="4">
        <v>0.32</v>
      </c>
      <c r="CH545" s="4">
        <v>0.19</v>
      </c>
      <c r="CI545" s="4"/>
      <c r="CJ545" s="4"/>
      <c r="CK545" s="4"/>
      <c r="CL545" s="4"/>
      <c r="CM545" s="4"/>
      <c r="CN545" s="1" t="s">
        <v>141</v>
      </c>
      <c r="CO545" s="1"/>
      <c r="CP545" s="1"/>
      <c r="DJ545" s="1"/>
      <c r="DK545" s="1"/>
      <c r="DL545" s="1"/>
      <c r="DM545" s="1"/>
      <c r="DN545" s="1"/>
      <c r="DO545" s="1"/>
      <c r="DP545" s="1"/>
      <c r="DQ545" s="1"/>
    </row>
    <row r="546" spans="1:121" x14ac:dyDescent="0.25">
      <c r="A546" s="1"/>
      <c r="B546" s="1" t="s">
        <v>214</v>
      </c>
      <c r="C546" s="3">
        <v>43017</v>
      </c>
      <c r="D546" s="1"/>
      <c r="E546" s="4"/>
      <c r="F546" s="4">
        <v>300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>
        <v>568.24</v>
      </c>
      <c r="CB546" s="4">
        <v>0.31</v>
      </c>
      <c r="CC546" s="4">
        <v>0.31</v>
      </c>
      <c r="CD546" s="4">
        <v>0.3</v>
      </c>
      <c r="CE546" s="4">
        <v>0.39</v>
      </c>
      <c r="CF546" s="4">
        <v>0.4</v>
      </c>
      <c r="CG546" s="4">
        <v>0.32</v>
      </c>
      <c r="CH546" s="4">
        <v>0.19</v>
      </c>
      <c r="CI546" s="4"/>
      <c r="CJ546" s="4"/>
      <c r="CK546" s="4"/>
      <c r="CL546" s="4"/>
      <c r="CM546" s="4"/>
      <c r="CN546" s="1" t="s">
        <v>141</v>
      </c>
      <c r="CO546" s="1"/>
      <c r="CP546" s="1"/>
      <c r="DJ546" s="1"/>
      <c r="DK546" s="1"/>
      <c r="DL546" s="1"/>
      <c r="DM546" s="1"/>
      <c r="DN546" s="1"/>
      <c r="DO546" s="1"/>
      <c r="DP546" s="1"/>
      <c r="DQ546" s="1"/>
    </row>
    <row r="547" spans="1:121" x14ac:dyDescent="0.25">
      <c r="A547" s="1"/>
      <c r="B547" s="1" t="s">
        <v>214</v>
      </c>
      <c r="C547" s="3">
        <v>43018</v>
      </c>
      <c r="D547" s="1"/>
      <c r="E547" s="4"/>
      <c r="F547" s="4">
        <v>300</v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>
        <v>596.39</v>
      </c>
      <c r="CB547" s="4">
        <v>0.35</v>
      </c>
      <c r="CC547" s="4">
        <v>0.37</v>
      </c>
      <c r="CD547" s="4">
        <v>0.34</v>
      </c>
      <c r="CE547" s="4">
        <v>0.39</v>
      </c>
      <c r="CF547" s="4">
        <v>0.4</v>
      </c>
      <c r="CG547" s="4">
        <v>0.32</v>
      </c>
      <c r="CH547" s="4">
        <v>0.19</v>
      </c>
      <c r="CI547" s="4"/>
      <c r="CJ547" s="4"/>
      <c r="CK547" s="4"/>
      <c r="CL547" s="4"/>
      <c r="CM547" s="4"/>
      <c r="CN547" s="1" t="s">
        <v>141</v>
      </c>
      <c r="CO547" s="1"/>
      <c r="CP547" s="1"/>
      <c r="DJ547" s="1"/>
      <c r="DK547" s="1"/>
      <c r="DL547" s="1"/>
      <c r="DM547" s="1"/>
      <c r="DN547" s="1"/>
      <c r="DO547" s="1"/>
      <c r="DP547" s="1"/>
      <c r="DQ547" s="1"/>
    </row>
    <row r="548" spans="1:121" x14ac:dyDescent="0.25">
      <c r="A548" s="1"/>
      <c r="B548" s="1" t="s">
        <v>214</v>
      </c>
      <c r="C548" s="3">
        <v>43019</v>
      </c>
      <c r="D548" s="1"/>
      <c r="E548" s="4"/>
      <c r="F548" s="4">
        <v>300</v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>
        <v>611.97</v>
      </c>
      <c r="CB548" s="4">
        <v>0.37</v>
      </c>
      <c r="CC548" s="4">
        <v>0.39</v>
      </c>
      <c r="CD548" s="4">
        <v>0.35</v>
      </c>
      <c r="CE548" s="4">
        <v>0.4</v>
      </c>
      <c r="CF548" s="4">
        <v>0.4</v>
      </c>
      <c r="CG548" s="4">
        <v>0.32</v>
      </c>
      <c r="CH548" s="4">
        <v>0.19</v>
      </c>
      <c r="CI548" s="4"/>
      <c r="CJ548" s="4"/>
      <c r="CK548" s="4"/>
      <c r="CL548" s="4"/>
      <c r="CM548" s="4"/>
      <c r="CN548" s="1" t="s">
        <v>141</v>
      </c>
      <c r="CO548" s="1"/>
      <c r="CP548" s="1"/>
      <c r="DJ548" s="1"/>
      <c r="DK548" s="1"/>
      <c r="DL548" s="1"/>
      <c r="DM548" s="1"/>
      <c r="DN548" s="1"/>
      <c r="DO548" s="1"/>
      <c r="DP548" s="1"/>
      <c r="DQ548" s="1"/>
    </row>
    <row r="549" spans="1:121" x14ac:dyDescent="0.25">
      <c r="A549" s="1"/>
      <c r="B549" s="1" t="s">
        <v>214</v>
      </c>
      <c r="C549" s="3">
        <v>43020</v>
      </c>
      <c r="D549" s="1"/>
      <c r="E549" s="4"/>
      <c r="F549" s="4">
        <v>300</v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>
        <v>617.16999999999996</v>
      </c>
      <c r="CB549" s="4">
        <v>0.37</v>
      </c>
      <c r="CC549" s="4">
        <v>0.39</v>
      </c>
      <c r="CD549" s="4">
        <v>0.36</v>
      </c>
      <c r="CE549" s="4">
        <v>0.4</v>
      </c>
      <c r="CF549" s="4">
        <v>0.41</v>
      </c>
      <c r="CG549" s="4">
        <v>0.32</v>
      </c>
      <c r="CH549" s="4">
        <v>0.19</v>
      </c>
      <c r="CI549" s="4"/>
      <c r="CJ549" s="4"/>
      <c r="CK549" s="4"/>
      <c r="CL549" s="4"/>
      <c r="CM549" s="4"/>
      <c r="CN549" s="1" t="s">
        <v>141</v>
      </c>
      <c r="CO549" s="1"/>
      <c r="CP549" s="1"/>
      <c r="DJ549" s="1"/>
      <c r="DK549" s="1"/>
      <c r="DL549" s="1"/>
      <c r="DM549" s="1"/>
      <c r="DN549" s="1"/>
      <c r="DO549" s="1"/>
      <c r="DP549" s="1"/>
      <c r="DQ549" s="1"/>
    </row>
    <row r="550" spans="1:121" x14ac:dyDescent="0.25">
      <c r="A550" s="1"/>
      <c r="B550" s="1" t="s">
        <v>214</v>
      </c>
      <c r="C550" s="3">
        <v>43021</v>
      </c>
      <c r="D550" s="1"/>
      <c r="E550" s="4"/>
      <c r="F550" s="4">
        <v>300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>
        <v>0.93</v>
      </c>
      <c r="AU550" s="4"/>
      <c r="AV550" s="4"/>
      <c r="AW550" s="4"/>
      <c r="AX550" s="4">
        <v>0.8</v>
      </c>
      <c r="AY550" s="4">
        <v>6</v>
      </c>
      <c r="AZ550" s="4">
        <v>1.2</v>
      </c>
      <c r="BA550" s="4">
        <v>5.45</v>
      </c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>
        <v>7.45</v>
      </c>
      <c r="BY550" s="4"/>
      <c r="BZ550" s="4"/>
      <c r="CA550" s="4">
        <v>608.04</v>
      </c>
      <c r="CB550" s="4">
        <v>0.34</v>
      </c>
      <c r="CC550" s="4">
        <v>0.37</v>
      </c>
      <c r="CD550" s="4">
        <v>0.35</v>
      </c>
      <c r="CE550" s="4">
        <v>0.4</v>
      </c>
      <c r="CF550" s="4">
        <v>0.41</v>
      </c>
      <c r="CG550" s="4">
        <v>0.32</v>
      </c>
      <c r="CH550" s="4">
        <v>0.19</v>
      </c>
      <c r="CI550" s="4"/>
      <c r="CJ550" s="4"/>
      <c r="CK550" s="4"/>
      <c r="CL550" s="4"/>
      <c r="CM550" s="4"/>
      <c r="CN550" s="1" t="s">
        <v>141</v>
      </c>
      <c r="CO550" s="1"/>
      <c r="CP550" s="1"/>
      <c r="DJ550" s="1"/>
      <c r="DK550" s="1"/>
      <c r="DL550" s="1"/>
      <c r="DM550" s="1"/>
      <c r="DN550" s="1"/>
      <c r="DO550" s="1"/>
      <c r="DP550" s="1"/>
      <c r="DQ550" s="1"/>
    </row>
    <row r="551" spans="1:121" x14ac:dyDescent="0.25">
      <c r="A551" s="1"/>
      <c r="B551" s="1" t="s">
        <v>214</v>
      </c>
      <c r="C551" s="3">
        <v>43022</v>
      </c>
      <c r="D551" s="1"/>
      <c r="E551" s="4"/>
      <c r="F551" s="4">
        <v>300</v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>
        <v>603.96</v>
      </c>
      <c r="CB551" s="4">
        <v>0.33</v>
      </c>
      <c r="CC551" s="4">
        <v>0.37</v>
      </c>
      <c r="CD551" s="4">
        <v>0.35</v>
      </c>
      <c r="CE551" s="4">
        <v>0.4</v>
      </c>
      <c r="CF551" s="4">
        <v>0.41</v>
      </c>
      <c r="CG551" s="4">
        <v>0.32</v>
      </c>
      <c r="CH551" s="4">
        <v>0.19</v>
      </c>
      <c r="CI551" s="4"/>
      <c r="CJ551" s="4"/>
      <c r="CK551" s="4"/>
      <c r="CL551" s="4"/>
      <c r="CM551" s="4"/>
      <c r="CN551" s="1" t="s">
        <v>141</v>
      </c>
      <c r="CO551" s="1"/>
      <c r="CP551" s="1"/>
      <c r="DJ551" s="1"/>
      <c r="DK551" s="1"/>
      <c r="DL551" s="1"/>
      <c r="DM551" s="1"/>
      <c r="DN551" s="1"/>
      <c r="DO551" s="1"/>
      <c r="DP551" s="1"/>
      <c r="DQ551" s="1"/>
    </row>
    <row r="552" spans="1:121" x14ac:dyDescent="0.25">
      <c r="A552" s="1"/>
      <c r="B552" s="1" t="s">
        <v>214</v>
      </c>
      <c r="C552" s="3">
        <v>43023</v>
      </c>
      <c r="D552" s="1"/>
      <c r="E552" s="4"/>
      <c r="F552" s="4">
        <v>300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>
        <v>601.37</v>
      </c>
      <c r="CB552" s="4">
        <v>0.33</v>
      </c>
      <c r="CC552" s="4">
        <v>0.36</v>
      </c>
      <c r="CD552" s="4">
        <v>0.34</v>
      </c>
      <c r="CE552" s="4">
        <v>0.4</v>
      </c>
      <c r="CF552" s="4">
        <v>0.41</v>
      </c>
      <c r="CG552" s="4">
        <v>0.33</v>
      </c>
      <c r="CH552" s="4">
        <v>0.19</v>
      </c>
      <c r="CI552" s="4"/>
      <c r="CJ552" s="4"/>
      <c r="CK552" s="4"/>
      <c r="CL552" s="4"/>
      <c r="CM552" s="4"/>
      <c r="CN552" s="1" t="s">
        <v>141</v>
      </c>
      <c r="CO552" s="1"/>
      <c r="CP552" s="1"/>
      <c r="DJ552" s="1"/>
      <c r="DK552" s="1"/>
      <c r="DL552" s="1"/>
      <c r="DM552" s="1"/>
      <c r="DN552" s="1"/>
      <c r="DO552" s="1"/>
      <c r="DP552" s="1"/>
      <c r="DQ552" s="1"/>
    </row>
    <row r="553" spans="1:121" x14ac:dyDescent="0.25">
      <c r="A553" s="1"/>
      <c r="B553" s="1" t="s">
        <v>214</v>
      </c>
      <c r="C553" s="3">
        <v>43024</v>
      </c>
      <c r="D553" s="1"/>
      <c r="E553" s="4"/>
      <c r="F553" s="4">
        <v>300</v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>
        <v>598.87</v>
      </c>
      <c r="CB553" s="4">
        <v>0.32</v>
      </c>
      <c r="CC553" s="4">
        <v>0.36</v>
      </c>
      <c r="CD553" s="4">
        <v>0.34</v>
      </c>
      <c r="CE553" s="4">
        <v>0.4</v>
      </c>
      <c r="CF553" s="4">
        <v>0.41</v>
      </c>
      <c r="CG553" s="4">
        <v>0.33</v>
      </c>
      <c r="CH553" s="4">
        <v>0.19</v>
      </c>
      <c r="CI553" s="4"/>
      <c r="CJ553" s="4"/>
      <c r="CK553" s="4"/>
      <c r="CL553" s="4"/>
      <c r="CM553" s="4"/>
      <c r="CN553" s="1" t="s">
        <v>141</v>
      </c>
      <c r="CO553" s="1"/>
      <c r="CP553" s="1"/>
      <c r="DJ553" s="1"/>
      <c r="DK553" s="1"/>
      <c r="DL553" s="1"/>
      <c r="DM553" s="1"/>
      <c r="DN553" s="1"/>
      <c r="DO553" s="1"/>
      <c r="DP553" s="1"/>
      <c r="DQ553" s="1"/>
    </row>
    <row r="554" spans="1:121" x14ac:dyDescent="0.25">
      <c r="A554" s="1"/>
      <c r="B554" s="1" t="s">
        <v>214</v>
      </c>
      <c r="C554" s="3">
        <v>43025</v>
      </c>
      <c r="D554" s="1"/>
      <c r="E554" s="4"/>
      <c r="F554" s="4">
        <v>300</v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>
        <v>594.01</v>
      </c>
      <c r="CB554" s="4">
        <v>0.31</v>
      </c>
      <c r="CC554" s="4">
        <v>0.35</v>
      </c>
      <c r="CD554" s="4">
        <v>0.33</v>
      </c>
      <c r="CE554" s="4">
        <v>0.39</v>
      </c>
      <c r="CF554" s="4">
        <v>0.4</v>
      </c>
      <c r="CG554" s="4">
        <v>0.33</v>
      </c>
      <c r="CH554" s="4">
        <v>0.19</v>
      </c>
      <c r="CI554" s="4"/>
      <c r="CJ554" s="4"/>
      <c r="CK554" s="4"/>
      <c r="CL554" s="4"/>
      <c r="CM554" s="4"/>
      <c r="CN554" s="1" t="s">
        <v>141</v>
      </c>
      <c r="CO554" s="1"/>
      <c r="CP554" s="1"/>
      <c r="DJ554" s="1"/>
      <c r="DK554" s="1"/>
      <c r="DL554" s="1"/>
      <c r="DM554" s="1"/>
      <c r="DN554" s="1"/>
      <c r="DO554" s="1"/>
      <c r="DP554" s="1"/>
      <c r="DQ554" s="1"/>
    </row>
    <row r="555" spans="1:121" x14ac:dyDescent="0.25">
      <c r="A555" s="1"/>
      <c r="B555" s="1" t="s">
        <v>214</v>
      </c>
      <c r="C555" s="3">
        <v>43026</v>
      </c>
      <c r="D555" s="1"/>
      <c r="E555" s="4"/>
      <c r="F555" s="4">
        <v>300</v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>
        <v>590.1</v>
      </c>
      <c r="CB555" s="4">
        <v>0.3</v>
      </c>
      <c r="CC555" s="4">
        <v>0.34</v>
      </c>
      <c r="CD555" s="4">
        <v>0.33</v>
      </c>
      <c r="CE555" s="4">
        <v>0.39</v>
      </c>
      <c r="CF555" s="4">
        <v>0.4</v>
      </c>
      <c r="CG555" s="4">
        <v>0.33</v>
      </c>
      <c r="CH555" s="4">
        <v>0.19</v>
      </c>
      <c r="CI555" s="4"/>
      <c r="CJ555" s="4"/>
      <c r="CK555" s="4"/>
      <c r="CL555" s="4"/>
      <c r="CM555" s="4"/>
      <c r="CN555" s="1" t="s">
        <v>141</v>
      </c>
      <c r="CO555" s="1"/>
      <c r="CP555" s="1"/>
      <c r="DJ555" s="1"/>
      <c r="DK555" s="1"/>
      <c r="DL555" s="1"/>
      <c r="DM555" s="1"/>
      <c r="DN555" s="1"/>
      <c r="DO555" s="1"/>
      <c r="DP555" s="1"/>
      <c r="DQ555" s="1"/>
    </row>
    <row r="556" spans="1:121" x14ac:dyDescent="0.25">
      <c r="A556" s="1"/>
      <c r="B556" s="1" t="s">
        <v>214</v>
      </c>
      <c r="C556" s="3">
        <v>43027</v>
      </c>
      <c r="D556" s="1"/>
      <c r="E556" s="4"/>
      <c r="F556" s="4">
        <v>300</v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>
        <v>0.96</v>
      </c>
      <c r="AU556" s="4"/>
      <c r="AV556" s="4"/>
      <c r="AW556" s="4"/>
      <c r="AX556" s="4">
        <v>1.8</v>
      </c>
      <c r="AY556" s="4">
        <v>6.35</v>
      </c>
      <c r="AZ556" s="4">
        <v>1.1499999999999999</v>
      </c>
      <c r="BA556" s="4">
        <v>5.2</v>
      </c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>
        <v>8.15</v>
      </c>
      <c r="BY556" s="4"/>
      <c r="BZ556" s="4"/>
      <c r="CA556" s="4">
        <v>584.09</v>
      </c>
      <c r="CB556" s="4">
        <v>0.28999999999999998</v>
      </c>
      <c r="CC556" s="4">
        <v>0.33</v>
      </c>
      <c r="CD556" s="4">
        <v>0.32</v>
      </c>
      <c r="CE556" s="4">
        <v>0.39</v>
      </c>
      <c r="CF556" s="4">
        <v>0.4</v>
      </c>
      <c r="CG556" s="4">
        <v>0.33</v>
      </c>
      <c r="CH556" s="4">
        <v>0.19</v>
      </c>
      <c r="CI556" s="4"/>
      <c r="CJ556" s="4"/>
      <c r="CK556" s="4"/>
      <c r="CL556" s="4"/>
      <c r="CM556" s="4"/>
      <c r="CN556" s="1" t="s">
        <v>141</v>
      </c>
      <c r="CO556" s="1"/>
      <c r="CP556" s="1"/>
      <c r="DJ556" s="1"/>
      <c r="DK556" s="1"/>
      <c r="DL556" s="1"/>
      <c r="DM556" s="1"/>
      <c r="DN556" s="1"/>
      <c r="DO556" s="1"/>
      <c r="DP556" s="1"/>
      <c r="DQ556" s="1"/>
    </row>
    <row r="557" spans="1:121" x14ac:dyDescent="0.25">
      <c r="A557" s="1"/>
      <c r="B557" s="1" t="s">
        <v>214</v>
      </c>
      <c r="C557" s="3">
        <v>43028</v>
      </c>
      <c r="D557" s="1"/>
      <c r="E557" s="4"/>
      <c r="F557" s="4">
        <v>300</v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>
        <v>579.21</v>
      </c>
      <c r="CB557" s="4">
        <v>0.28000000000000003</v>
      </c>
      <c r="CC557" s="4">
        <v>0.32</v>
      </c>
      <c r="CD557" s="4">
        <v>0.32</v>
      </c>
      <c r="CE557" s="4">
        <v>0.39</v>
      </c>
      <c r="CF557" s="4">
        <v>0.4</v>
      </c>
      <c r="CG557" s="4">
        <v>0.33</v>
      </c>
      <c r="CH557" s="4">
        <v>0.19</v>
      </c>
      <c r="CI557" s="4"/>
      <c r="CJ557" s="4"/>
      <c r="CK557" s="4"/>
      <c r="CL557" s="4"/>
      <c r="CM557" s="4"/>
      <c r="CN557" s="1" t="s">
        <v>141</v>
      </c>
      <c r="CO557" s="1"/>
      <c r="CP557" s="1"/>
      <c r="DJ557" s="1"/>
      <c r="DK557" s="1"/>
      <c r="DL557" s="1"/>
      <c r="DM557" s="1"/>
      <c r="DN557" s="1"/>
      <c r="DO557" s="1"/>
      <c r="DP557" s="1"/>
      <c r="DQ557" s="1"/>
    </row>
    <row r="558" spans="1:121" x14ac:dyDescent="0.25">
      <c r="A558" s="1"/>
      <c r="B558" s="1" t="s">
        <v>214</v>
      </c>
      <c r="C558" s="3">
        <v>43029</v>
      </c>
      <c r="D558" s="1"/>
      <c r="E558" s="4"/>
      <c r="F558" s="4">
        <v>300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>
        <v>574.89</v>
      </c>
      <c r="CB558" s="4">
        <v>0.27</v>
      </c>
      <c r="CC558" s="4">
        <v>0.32</v>
      </c>
      <c r="CD558" s="4">
        <v>0.31</v>
      </c>
      <c r="CE558" s="4">
        <v>0.39</v>
      </c>
      <c r="CF558" s="4">
        <v>0.4</v>
      </c>
      <c r="CG558" s="4">
        <v>0.33</v>
      </c>
      <c r="CH558" s="4">
        <v>0.19</v>
      </c>
      <c r="CI558" s="4"/>
      <c r="CJ558" s="4"/>
      <c r="CK558" s="4"/>
      <c r="CL558" s="4"/>
      <c r="CM558" s="4"/>
      <c r="CN558" s="1" t="s">
        <v>141</v>
      </c>
      <c r="CO558" s="1"/>
      <c r="CP558" s="1"/>
      <c r="DJ558" s="1"/>
      <c r="DK558" s="1"/>
      <c r="DL558" s="1"/>
      <c r="DM558" s="1"/>
      <c r="DN558" s="1"/>
      <c r="DO558" s="1"/>
      <c r="DP558" s="1"/>
      <c r="DQ558" s="1"/>
    </row>
    <row r="559" spans="1:121" x14ac:dyDescent="0.25">
      <c r="A559" s="1"/>
      <c r="B559" s="1" t="s">
        <v>214</v>
      </c>
      <c r="C559" s="3">
        <v>43030</v>
      </c>
      <c r="D559" s="1"/>
      <c r="E559" s="4"/>
      <c r="F559" s="4">
        <v>300</v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>
        <v>569.16</v>
      </c>
      <c r="CB559" s="4">
        <v>0.26</v>
      </c>
      <c r="CC559" s="4">
        <v>0.31</v>
      </c>
      <c r="CD559" s="4">
        <v>0.31</v>
      </c>
      <c r="CE559" s="4">
        <v>0.39</v>
      </c>
      <c r="CF559" s="4">
        <v>0.4</v>
      </c>
      <c r="CG559" s="4">
        <v>0.33</v>
      </c>
      <c r="CH559" s="4">
        <v>0.19</v>
      </c>
      <c r="CI559" s="4"/>
      <c r="CJ559" s="4"/>
      <c r="CK559" s="4"/>
      <c r="CL559" s="4"/>
      <c r="CM559" s="4"/>
      <c r="CN559" s="1" t="s">
        <v>141</v>
      </c>
      <c r="CO559" s="1"/>
      <c r="CP559" s="1"/>
      <c r="DJ559" s="1"/>
      <c r="DK559" s="1"/>
      <c r="DL559" s="1"/>
      <c r="DM559" s="1"/>
      <c r="DN559" s="1"/>
      <c r="DO559" s="1"/>
      <c r="DP559" s="1"/>
      <c r="DQ559" s="1"/>
    </row>
    <row r="560" spans="1:121" x14ac:dyDescent="0.25">
      <c r="A560" s="1"/>
      <c r="B560" s="1" t="s">
        <v>214</v>
      </c>
      <c r="C560" s="3">
        <v>43031</v>
      </c>
      <c r="D560" s="1"/>
      <c r="E560" s="4"/>
      <c r="F560" s="4">
        <v>300</v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>
        <v>564.21</v>
      </c>
      <c r="CB560" s="4">
        <v>0.25</v>
      </c>
      <c r="CC560" s="4">
        <v>0.3</v>
      </c>
      <c r="CD560" s="4">
        <v>0.3</v>
      </c>
      <c r="CE560" s="4">
        <v>0.39</v>
      </c>
      <c r="CF560" s="4">
        <v>0.4</v>
      </c>
      <c r="CG560" s="4">
        <v>0.33</v>
      </c>
      <c r="CH560" s="4">
        <v>0.19</v>
      </c>
      <c r="CI560" s="4"/>
      <c r="CJ560" s="4"/>
      <c r="CK560" s="4"/>
      <c r="CL560" s="4"/>
      <c r="CM560" s="4"/>
      <c r="CN560" s="1" t="s">
        <v>141</v>
      </c>
      <c r="CO560" s="1"/>
      <c r="CP560" s="1"/>
      <c r="DJ560" s="1"/>
      <c r="DK560" s="1"/>
      <c r="DL560" s="1"/>
      <c r="DM560" s="1"/>
      <c r="DN560" s="1"/>
      <c r="DO560" s="1"/>
      <c r="DP560" s="1"/>
      <c r="DQ560" s="1"/>
    </row>
    <row r="561" spans="1:121" x14ac:dyDescent="0.25">
      <c r="A561" s="1"/>
      <c r="B561" s="1" t="s">
        <v>214</v>
      </c>
      <c r="C561" s="3">
        <v>43032</v>
      </c>
      <c r="D561" s="1"/>
      <c r="E561" s="4"/>
      <c r="F561" s="4">
        <v>300</v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>
        <v>558.91</v>
      </c>
      <c r="CB561" s="4">
        <v>0.24</v>
      </c>
      <c r="CC561" s="4">
        <v>0.28999999999999998</v>
      </c>
      <c r="CD561" s="4">
        <v>0.28999999999999998</v>
      </c>
      <c r="CE561" s="4">
        <v>0.39</v>
      </c>
      <c r="CF561" s="4">
        <v>0.4</v>
      </c>
      <c r="CG561" s="4">
        <v>0.33</v>
      </c>
      <c r="CH561" s="4">
        <v>0.19</v>
      </c>
      <c r="CI561" s="4"/>
      <c r="CJ561" s="4"/>
      <c r="CK561" s="4"/>
      <c r="CL561" s="4"/>
      <c r="CM561" s="4"/>
      <c r="CN561" s="1" t="s">
        <v>141</v>
      </c>
      <c r="CO561" s="1"/>
      <c r="CP561" s="1"/>
      <c r="DJ561" s="1"/>
      <c r="DK561" s="1"/>
      <c r="DL561" s="1"/>
      <c r="DM561" s="1"/>
      <c r="DN561" s="1"/>
      <c r="DO561" s="1"/>
      <c r="DP561" s="1"/>
      <c r="DQ561" s="1"/>
    </row>
    <row r="562" spans="1:121" x14ac:dyDescent="0.25">
      <c r="A562" s="1"/>
      <c r="B562" s="1" t="s">
        <v>214</v>
      </c>
      <c r="C562" s="3">
        <v>43033</v>
      </c>
      <c r="D562" s="1"/>
      <c r="E562" s="4"/>
      <c r="F562" s="4">
        <v>300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>
        <v>554.5</v>
      </c>
      <c r="CB562" s="4">
        <v>0.23</v>
      </c>
      <c r="CC562" s="4">
        <v>0.28000000000000003</v>
      </c>
      <c r="CD562" s="4">
        <v>0.28999999999999998</v>
      </c>
      <c r="CE562" s="4">
        <v>0.39</v>
      </c>
      <c r="CF562" s="4">
        <v>0.4</v>
      </c>
      <c r="CG562" s="4">
        <v>0.33</v>
      </c>
      <c r="CH562" s="4">
        <v>0.19</v>
      </c>
      <c r="CI562" s="4"/>
      <c r="CJ562" s="4"/>
      <c r="CK562" s="4"/>
      <c r="CL562" s="4"/>
      <c r="CM562" s="4"/>
      <c r="CN562" s="1" t="s">
        <v>141</v>
      </c>
      <c r="CO562" s="1"/>
      <c r="CP562" s="1"/>
      <c r="DJ562" s="1"/>
      <c r="DK562" s="1"/>
      <c r="DL562" s="1"/>
      <c r="DM562" s="1"/>
      <c r="DN562" s="1"/>
      <c r="DO562" s="1"/>
      <c r="DP562" s="1"/>
      <c r="DQ562" s="1"/>
    </row>
    <row r="563" spans="1:121" x14ac:dyDescent="0.25">
      <c r="A563" s="1"/>
      <c r="B563" s="1" t="s">
        <v>214</v>
      </c>
      <c r="C563" s="3">
        <v>43034</v>
      </c>
      <c r="D563" s="1"/>
      <c r="E563" s="4"/>
      <c r="F563" s="4">
        <v>300</v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>
        <v>550.32000000000005</v>
      </c>
      <c r="CB563" s="4">
        <v>0.22</v>
      </c>
      <c r="CC563" s="4">
        <v>0.28000000000000003</v>
      </c>
      <c r="CD563" s="4">
        <v>0.28000000000000003</v>
      </c>
      <c r="CE563" s="4">
        <v>0.38</v>
      </c>
      <c r="CF563" s="4">
        <v>0.4</v>
      </c>
      <c r="CG563" s="4">
        <v>0.33</v>
      </c>
      <c r="CH563" s="4">
        <v>0.19</v>
      </c>
      <c r="CI563" s="4"/>
      <c r="CJ563" s="4"/>
      <c r="CK563" s="4"/>
      <c r="CL563" s="4"/>
      <c r="CM563" s="4"/>
      <c r="CN563" s="1" t="s">
        <v>141</v>
      </c>
      <c r="CO563" s="1"/>
      <c r="CP563" s="1"/>
      <c r="DJ563" s="1"/>
      <c r="DK563" s="1"/>
      <c r="DL563" s="1"/>
      <c r="DM563" s="1"/>
      <c r="DN563" s="1"/>
      <c r="DO563" s="1"/>
      <c r="DP563" s="1"/>
      <c r="DQ563" s="1"/>
    </row>
    <row r="564" spans="1:121" x14ac:dyDescent="0.25">
      <c r="A564" s="1"/>
      <c r="B564" s="1" t="s">
        <v>214</v>
      </c>
      <c r="C564" s="3">
        <v>43035</v>
      </c>
      <c r="D564" s="1"/>
      <c r="E564" s="4"/>
      <c r="F564" s="4">
        <v>300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>
        <v>0.98</v>
      </c>
      <c r="AU564" s="4"/>
      <c r="AV564" s="4"/>
      <c r="AW564" s="4"/>
      <c r="AX564" s="4">
        <v>2.2000000000000002</v>
      </c>
      <c r="AY564" s="4">
        <v>7.5</v>
      </c>
      <c r="AZ564" s="4">
        <v>1.2</v>
      </c>
      <c r="BA564" s="4">
        <v>5.6</v>
      </c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>
        <v>9</v>
      </c>
      <c r="BY564" s="4"/>
      <c r="BZ564" s="4"/>
      <c r="CA564" s="4">
        <v>545.64</v>
      </c>
      <c r="CB564" s="4">
        <v>0.21</v>
      </c>
      <c r="CC564" s="4">
        <v>0.27</v>
      </c>
      <c r="CD564" s="4">
        <v>0.28000000000000003</v>
      </c>
      <c r="CE564" s="4">
        <v>0.38</v>
      </c>
      <c r="CF564" s="4">
        <v>0.4</v>
      </c>
      <c r="CG564" s="4">
        <v>0.32</v>
      </c>
      <c r="CH564" s="4">
        <v>0.19</v>
      </c>
      <c r="CI564" s="4"/>
      <c r="CJ564" s="4"/>
      <c r="CK564" s="4"/>
      <c r="CL564" s="4"/>
      <c r="CM564" s="4"/>
      <c r="CN564" s="1" t="s">
        <v>141</v>
      </c>
      <c r="CO564" s="1"/>
      <c r="CP564" s="1"/>
      <c r="DJ564" s="1"/>
      <c r="DK564" s="1"/>
      <c r="DL564" s="1"/>
      <c r="DM564" s="1"/>
      <c r="DN564" s="1"/>
      <c r="DO564" s="1"/>
      <c r="DP564" s="1"/>
      <c r="DQ564" s="1"/>
    </row>
    <row r="565" spans="1:121" x14ac:dyDescent="0.25">
      <c r="A565" s="1"/>
      <c r="B565" s="1" t="s">
        <v>214</v>
      </c>
      <c r="C565" s="3">
        <v>43036</v>
      </c>
      <c r="D565" s="1"/>
      <c r="E565" s="4"/>
      <c r="F565" s="4">
        <v>300</v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>
        <v>539.61</v>
      </c>
      <c r="CB565" s="4">
        <v>0.2</v>
      </c>
      <c r="CC565" s="4">
        <v>0.26</v>
      </c>
      <c r="CD565" s="4">
        <v>0.27</v>
      </c>
      <c r="CE565" s="4">
        <v>0.38</v>
      </c>
      <c r="CF565" s="4">
        <v>0.4</v>
      </c>
      <c r="CG565" s="4">
        <v>0.32</v>
      </c>
      <c r="CH565" s="4">
        <v>0.19</v>
      </c>
      <c r="CI565" s="4"/>
      <c r="CJ565" s="4"/>
      <c r="CK565" s="4"/>
      <c r="CL565" s="4"/>
      <c r="CM565" s="4"/>
      <c r="CN565" s="1" t="s">
        <v>141</v>
      </c>
      <c r="CO565" s="1"/>
      <c r="CP565" s="1"/>
      <c r="DJ565" s="1"/>
      <c r="DK565" s="1"/>
      <c r="DL565" s="1"/>
      <c r="DM565" s="1"/>
      <c r="DN565" s="1"/>
      <c r="DO565" s="1"/>
      <c r="DP565" s="1"/>
      <c r="DQ565" s="1"/>
    </row>
    <row r="566" spans="1:121" x14ac:dyDescent="0.25">
      <c r="A566" s="1"/>
      <c r="B566" s="1" t="s">
        <v>214</v>
      </c>
      <c r="C566" s="3">
        <v>43037</v>
      </c>
      <c r="D566" s="1"/>
      <c r="E566" s="4"/>
      <c r="F566" s="4">
        <v>300</v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>
        <v>533.1</v>
      </c>
      <c r="CB566" s="4">
        <v>0.19</v>
      </c>
      <c r="CC566" s="4">
        <v>0.25</v>
      </c>
      <c r="CD566" s="4">
        <v>0.26</v>
      </c>
      <c r="CE566" s="4">
        <v>0.38</v>
      </c>
      <c r="CF566" s="4">
        <v>0.4</v>
      </c>
      <c r="CG566" s="4">
        <v>0.32</v>
      </c>
      <c r="CH566" s="4">
        <v>0.19</v>
      </c>
      <c r="CI566" s="4"/>
      <c r="CJ566" s="4"/>
      <c r="CK566" s="4"/>
      <c r="CL566" s="4"/>
      <c r="CM566" s="4"/>
      <c r="CN566" s="1" t="s">
        <v>141</v>
      </c>
      <c r="CO566" s="1"/>
      <c r="CP566" s="1"/>
      <c r="DJ566" s="1"/>
      <c r="DK566" s="1"/>
      <c r="DL566" s="1"/>
      <c r="DM566" s="1"/>
      <c r="DN566" s="1"/>
      <c r="DO566" s="1"/>
      <c r="DP566" s="1"/>
      <c r="DQ566" s="1"/>
    </row>
    <row r="567" spans="1:121" x14ac:dyDescent="0.25">
      <c r="A567" s="1"/>
      <c r="B567" s="1" t="s">
        <v>214</v>
      </c>
      <c r="C567" s="3">
        <v>43038</v>
      </c>
      <c r="D567" s="1"/>
      <c r="E567" s="4"/>
      <c r="F567" s="4">
        <v>300</v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>
        <v>526.04999999999995</v>
      </c>
      <c r="CB567" s="4">
        <v>0.18</v>
      </c>
      <c r="CC567" s="4">
        <v>0.24</v>
      </c>
      <c r="CD567" s="4">
        <v>0.25</v>
      </c>
      <c r="CE567" s="4">
        <v>0.38</v>
      </c>
      <c r="CF567" s="4">
        <v>0.39</v>
      </c>
      <c r="CG567" s="4">
        <v>0.32</v>
      </c>
      <c r="CH567" s="4">
        <v>0.19</v>
      </c>
      <c r="CI567" s="4"/>
      <c r="CJ567" s="4"/>
      <c r="CK567" s="4"/>
      <c r="CL567" s="4"/>
      <c r="CM567" s="4"/>
      <c r="CN567" s="1" t="s">
        <v>141</v>
      </c>
      <c r="CO567" s="1"/>
      <c r="CP567" s="1"/>
      <c r="DJ567" s="1"/>
      <c r="DK567" s="1"/>
      <c r="DL567" s="1"/>
      <c r="DM567" s="1"/>
      <c r="DN567" s="1"/>
      <c r="DO567" s="1"/>
      <c r="DP567" s="1"/>
      <c r="DQ567" s="1"/>
    </row>
    <row r="568" spans="1:121" x14ac:dyDescent="0.25">
      <c r="A568" s="1"/>
      <c r="B568" s="1" t="s">
        <v>214</v>
      </c>
      <c r="C568" s="3">
        <v>43039</v>
      </c>
      <c r="D568" s="1"/>
      <c r="E568" s="4"/>
      <c r="F568" s="4">
        <v>300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>
        <v>519.48</v>
      </c>
      <c r="CB568" s="4">
        <v>0.17</v>
      </c>
      <c r="CC568" s="4">
        <v>0.23</v>
      </c>
      <c r="CD568" s="4">
        <v>0.24</v>
      </c>
      <c r="CE568" s="4">
        <v>0.38</v>
      </c>
      <c r="CF568" s="4">
        <v>0.39</v>
      </c>
      <c r="CG568" s="4">
        <v>0.32</v>
      </c>
      <c r="CH568" s="4">
        <v>0.19</v>
      </c>
      <c r="CI568" s="4"/>
      <c r="CJ568" s="4"/>
      <c r="CK568" s="4"/>
      <c r="CL568" s="4"/>
      <c r="CM568" s="4"/>
      <c r="CN568" s="1" t="s">
        <v>141</v>
      </c>
      <c r="CO568" s="1"/>
      <c r="CP568" s="1"/>
      <c r="DJ568" s="1"/>
      <c r="DK568" s="1"/>
      <c r="DL568" s="1"/>
      <c r="DM568" s="1"/>
      <c r="DN568" s="1"/>
      <c r="DO568" s="1"/>
      <c r="DP568" s="1"/>
      <c r="DQ568" s="1"/>
    </row>
    <row r="569" spans="1:121" x14ac:dyDescent="0.25">
      <c r="A569" s="1"/>
      <c r="B569" s="1" t="s">
        <v>214</v>
      </c>
      <c r="C569" s="3">
        <v>43040</v>
      </c>
      <c r="D569" s="1"/>
      <c r="E569" s="4"/>
      <c r="F569" s="4">
        <v>300</v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>
        <v>513.09</v>
      </c>
      <c r="CB569" s="4">
        <v>0.16</v>
      </c>
      <c r="CC569" s="4">
        <v>0.22</v>
      </c>
      <c r="CD569" s="4">
        <v>0.24</v>
      </c>
      <c r="CE569" s="4">
        <v>0.37</v>
      </c>
      <c r="CF569" s="4">
        <v>0.39</v>
      </c>
      <c r="CG569" s="4">
        <v>0.32</v>
      </c>
      <c r="CH569" s="4">
        <v>0.19</v>
      </c>
      <c r="CI569" s="4"/>
      <c r="CJ569" s="4"/>
      <c r="CK569" s="4"/>
      <c r="CL569" s="4"/>
      <c r="CM569" s="4"/>
      <c r="CN569" s="1" t="s">
        <v>141</v>
      </c>
      <c r="CO569" s="1"/>
      <c r="CP569" s="1"/>
      <c r="DJ569" s="1"/>
      <c r="DK569" s="1"/>
      <c r="DL569" s="1"/>
      <c r="DM569" s="1"/>
      <c r="DN569" s="1"/>
      <c r="DO569" s="1"/>
      <c r="DP569" s="1"/>
      <c r="DQ569" s="1"/>
    </row>
    <row r="570" spans="1:121" x14ac:dyDescent="0.25">
      <c r="A570" s="1"/>
      <c r="B570" s="1" t="s">
        <v>214</v>
      </c>
      <c r="C570" s="3">
        <v>43041</v>
      </c>
      <c r="D570" s="1"/>
      <c r="E570" s="4"/>
      <c r="F570" s="4">
        <v>300</v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>
        <v>505.32</v>
      </c>
      <c r="CB570" s="4">
        <v>0.15</v>
      </c>
      <c r="CC570" s="4">
        <v>0.21</v>
      </c>
      <c r="CD570" s="4">
        <v>0.22</v>
      </c>
      <c r="CE570" s="4">
        <v>0.37</v>
      </c>
      <c r="CF570" s="4">
        <v>0.39</v>
      </c>
      <c r="CG570" s="4">
        <v>0.32</v>
      </c>
      <c r="CH570" s="4">
        <v>0.2</v>
      </c>
      <c r="CI570" s="4"/>
      <c r="CJ570" s="4"/>
      <c r="CK570" s="4"/>
      <c r="CL570" s="4"/>
      <c r="CM570" s="4"/>
      <c r="CN570" s="1" t="s">
        <v>141</v>
      </c>
      <c r="CO570" s="1"/>
      <c r="CP570" s="1"/>
      <c r="DJ570" s="1"/>
      <c r="DK570" s="1"/>
      <c r="DL570" s="1"/>
      <c r="DM570" s="1"/>
      <c r="DN570" s="1"/>
      <c r="DO570" s="1"/>
      <c r="DP570" s="1"/>
      <c r="DQ570" s="1"/>
    </row>
    <row r="571" spans="1:121" x14ac:dyDescent="0.25">
      <c r="A571" s="1"/>
      <c r="B571" s="1" t="s">
        <v>214</v>
      </c>
      <c r="C571" s="3">
        <v>43042</v>
      </c>
      <c r="D571" s="1"/>
      <c r="E571" s="4"/>
      <c r="F571" s="4">
        <v>300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>
        <v>0.98</v>
      </c>
      <c r="AU571" s="4"/>
      <c r="AV571" s="4"/>
      <c r="AW571" s="4"/>
      <c r="AX571" s="4">
        <v>3.25</v>
      </c>
      <c r="AY571" s="4">
        <v>8.85</v>
      </c>
      <c r="AZ571" s="4">
        <v>1.45</v>
      </c>
      <c r="BA571" s="4">
        <v>4.75</v>
      </c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>
        <v>9.4499999999999993</v>
      </c>
      <c r="BY571" s="4"/>
      <c r="BZ571" s="4"/>
      <c r="CA571" s="4">
        <v>496.2</v>
      </c>
      <c r="CB571" s="4">
        <v>0.14000000000000001</v>
      </c>
      <c r="CC571" s="4">
        <v>0.19</v>
      </c>
      <c r="CD571" s="4">
        <v>0.21</v>
      </c>
      <c r="CE571" s="4">
        <v>0.37</v>
      </c>
      <c r="CF571" s="4">
        <v>0.39</v>
      </c>
      <c r="CG571" s="4">
        <v>0.32</v>
      </c>
      <c r="CH571" s="4">
        <v>0.2</v>
      </c>
      <c r="CI571" s="4"/>
      <c r="CJ571" s="4"/>
      <c r="CK571" s="4"/>
      <c r="CL571" s="4"/>
      <c r="CM571" s="4"/>
      <c r="CN571" s="1" t="s">
        <v>141</v>
      </c>
      <c r="CO571" s="1"/>
      <c r="CP571" s="1"/>
      <c r="DJ571" s="1"/>
      <c r="DK571" s="1"/>
      <c r="DL571" s="1"/>
      <c r="DM571" s="1"/>
      <c r="DN571" s="1"/>
      <c r="DO571" s="1"/>
      <c r="DP571" s="1"/>
      <c r="DQ571" s="1"/>
    </row>
    <row r="572" spans="1:121" x14ac:dyDescent="0.25">
      <c r="A572" s="1"/>
      <c r="B572" s="1" t="s">
        <v>214</v>
      </c>
      <c r="C572" s="3">
        <v>43043</v>
      </c>
      <c r="D572" s="1"/>
      <c r="E572" s="4"/>
      <c r="F572" s="4">
        <v>300</v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>
        <v>488.16</v>
      </c>
      <c r="CB572" s="4">
        <v>0.13</v>
      </c>
      <c r="CC572" s="4">
        <v>0.18</v>
      </c>
      <c r="CD572" s="4">
        <v>0.2</v>
      </c>
      <c r="CE572" s="4">
        <v>0.36</v>
      </c>
      <c r="CF572" s="4">
        <v>0.39</v>
      </c>
      <c r="CG572" s="4">
        <v>0.32</v>
      </c>
      <c r="CH572" s="4">
        <v>0.2</v>
      </c>
      <c r="CI572" s="4"/>
      <c r="CJ572" s="4"/>
      <c r="CK572" s="4"/>
      <c r="CL572" s="4"/>
      <c r="CM572" s="4"/>
      <c r="CN572" s="1" t="s">
        <v>141</v>
      </c>
      <c r="CO572" s="1"/>
      <c r="CP572" s="1"/>
      <c r="DJ572" s="1"/>
      <c r="DK572" s="1"/>
      <c r="DL572" s="1"/>
      <c r="DM572" s="1"/>
      <c r="DN572" s="1"/>
      <c r="DO572" s="1"/>
      <c r="DP572" s="1"/>
      <c r="DQ572" s="1"/>
    </row>
    <row r="573" spans="1:121" x14ac:dyDescent="0.25">
      <c r="A573" s="1"/>
      <c r="B573" s="1" t="s">
        <v>214</v>
      </c>
      <c r="C573" s="3">
        <v>43044</v>
      </c>
      <c r="D573" s="1"/>
      <c r="E573" s="4"/>
      <c r="F573" s="4">
        <v>300</v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>
        <v>481.71</v>
      </c>
      <c r="CB573" s="4">
        <v>0.13</v>
      </c>
      <c r="CC573" s="4">
        <v>0.18</v>
      </c>
      <c r="CD573" s="4">
        <v>0.19</v>
      </c>
      <c r="CE573" s="4">
        <v>0.36</v>
      </c>
      <c r="CF573" s="4">
        <v>0.39</v>
      </c>
      <c r="CG573" s="4">
        <v>0.32</v>
      </c>
      <c r="CH573" s="4">
        <v>0.2</v>
      </c>
      <c r="CI573" s="4"/>
      <c r="CJ573" s="4"/>
      <c r="CK573" s="4"/>
      <c r="CL573" s="4"/>
      <c r="CM573" s="4"/>
      <c r="CN573" s="1" t="s">
        <v>141</v>
      </c>
      <c r="CO573" s="1"/>
      <c r="CP573" s="1"/>
      <c r="DJ573" s="1"/>
      <c r="DK573" s="1"/>
      <c r="DL573" s="1"/>
      <c r="DM573" s="1"/>
      <c r="DN573" s="1"/>
      <c r="DO573" s="1"/>
      <c r="DP573" s="1"/>
      <c r="DQ573" s="1"/>
    </row>
    <row r="574" spans="1:121" x14ac:dyDescent="0.25">
      <c r="A574" s="1"/>
      <c r="B574" s="1" t="s">
        <v>214</v>
      </c>
      <c r="C574" s="3">
        <v>43045</v>
      </c>
      <c r="D574" s="1"/>
      <c r="E574" s="4"/>
      <c r="F574" s="4">
        <v>300</v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>
        <f>AK574*AJ574</f>
        <v>17.971911340104533</v>
      </c>
      <c r="AJ574">
        <v>904.21497477961498</v>
      </c>
      <c r="AK574">
        <v>1.98757063766665E-2</v>
      </c>
      <c r="AL574" s="4"/>
      <c r="AM574" s="4"/>
      <c r="AN574" s="4">
        <v>1.7899999999999999E-2</v>
      </c>
      <c r="AO574" s="4">
        <v>16.010000000000002</v>
      </c>
      <c r="AP574" s="4"/>
      <c r="AQ574" s="4"/>
      <c r="AR574" s="4">
        <v>0</v>
      </c>
      <c r="AS574" s="4">
        <v>0</v>
      </c>
      <c r="AT574" s="4"/>
      <c r="AU574" s="4"/>
      <c r="AV574" s="4">
        <v>1.72</v>
      </c>
      <c r="AW574" s="4">
        <v>36.11</v>
      </c>
      <c r="AX574" s="4">
        <v>3.85</v>
      </c>
      <c r="AY574" s="4">
        <v>9.4499999999999993</v>
      </c>
      <c r="AZ574" s="4">
        <v>1.75</v>
      </c>
      <c r="BA574" s="4">
        <v>3.85</v>
      </c>
      <c r="BB574" s="4"/>
      <c r="BC574" s="4">
        <v>6.01</v>
      </c>
      <c r="BD574" s="4">
        <v>0.04</v>
      </c>
      <c r="BE574" s="4">
        <v>10.3</v>
      </c>
      <c r="BF574" s="4">
        <v>283.39</v>
      </c>
      <c r="BG574" s="4">
        <v>21207.523201242104</v>
      </c>
      <c r="BH574" s="4"/>
      <c r="BI574" s="4"/>
      <c r="BJ574" s="4">
        <v>0</v>
      </c>
      <c r="BK574" s="4">
        <v>0</v>
      </c>
      <c r="BL574" s="4"/>
      <c r="BM574" s="4"/>
      <c r="BN574" s="4"/>
      <c r="BO574" s="4"/>
      <c r="BP574" s="4"/>
      <c r="BQ574" s="4"/>
      <c r="BR574" s="4"/>
      <c r="BS574" s="4"/>
      <c r="BT574" s="4"/>
      <c r="BU574" s="4">
        <v>1.18E-2</v>
      </c>
      <c r="BV574" s="4">
        <v>568.70000000000005</v>
      </c>
      <c r="BW574" s="4">
        <v>6.77</v>
      </c>
      <c r="BX574" s="4">
        <v>9.4499999999999993</v>
      </c>
      <c r="BY574" s="4"/>
      <c r="BZ574" s="4"/>
      <c r="CA574" s="4">
        <v>525.85</v>
      </c>
      <c r="CB574" s="4">
        <v>0.28999999999999998</v>
      </c>
      <c r="CC574" s="4">
        <v>0.27</v>
      </c>
      <c r="CD574" s="4">
        <v>0.22</v>
      </c>
      <c r="CE574" s="4">
        <v>0.36</v>
      </c>
      <c r="CF574" s="4">
        <v>0.39</v>
      </c>
      <c r="CG574" s="4">
        <v>0.32</v>
      </c>
      <c r="CH574" s="4">
        <v>0.2</v>
      </c>
      <c r="CI574" s="4"/>
      <c r="CJ574" s="4"/>
      <c r="CK574" s="4"/>
      <c r="CL574" s="4"/>
      <c r="CM574" s="4"/>
      <c r="CN574" s="1" t="s">
        <v>141</v>
      </c>
      <c r="CO574" s="1"/>
      <c r="CP574" s="1"/>
      <c r="DJ574" s="1"/>
      <c r="DK574" s="1"/>
      <c r="DL574" s="1"/>
      <c r="DM574" s="1"/>
      <c r="DN574" s="1"/>
      <c r="DO574" s="1"/>
      <c r="DP574" s="1"/>
      <c r="DQ574" s="1"/>
    </row>
    <row r="575" spans="1:121" x14ac:dyDescent="0.25">
      <c r="A575" s="1"/>
      <c r="B575" s="1" t="s">
        <v>214</v>
      </c>
      <c r="C575" s="3">
        <v>43046</v>
      </c>
      <c r="D575" s="1"/>
      <c r="E575" s="4"/>
      <c r="F575" s="4">
        <v>300</v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1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>
        <v>521.6</v>
      </c>
      <c r="CB575" s="4">
        <v>0.26</v>
      </c>
      <c r="CC575" s="4">
        <v>0.26</v>
      </c>
      <c r="CD575" s="4">
        <v>0.22</v>
      </c>
      <c r="CE575" s="4">
        <v>0.35</v>
      </c>
      <c r="CF575" s="4">
        <v>0.38</v>
      </c>
      <c r="CG575" s="4">
        <v>0.32</v>
      </c>
      <c r="CH575" s="4">
        <v>0.2</v>
      </c>
      <c r="CI575" s="4"/>
      <c r="CJ575" s="4"/>
      <c r="CK575" s="4"/>
      <c r="CL575" s="4"/>
      <c r="CM575" s="4"/>
      <c r="CN575" s="1" t="s">
        <v>141</v>
      </c>
      <c r="CO575" s="1"/>
      <c r="CP575" s="1"/>
      <c r="DJ575" s="1"/>
      <c r="DK575" s="1"/>
      <c r="DL575" s="1"/>
      <c r="DM575" s="1"/>
      <c r="DN575" s="1"/>
      <c r="DO575" s="1"/>
      <c r="DP575" s="1"/>
      <c r="DQ575" s="1"/>
    </row>
    <row r="576" spans="1:121" x14ac:dyDescent="0.25">
      <c r="A576" s="1"/>
      <c r="B576" s="1" t="s">
        <v>214</v>
      </c>
      <c r="C576" s="3">
        <v>43047</v>
      </c>
      <c r="D576" s="1"/>
      <c r="E576" s="4"/>
      <c r="F576" s="4">
        <v>300</v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1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>
        <v>516.88</v>
      </c>
      <c r="CB576" s="4">
        <v>0.24</v>
      </c>
      <c r="CC576" s="4">
        <v>0.25</v>
      </c>
      <c r="CD576" s="4">
        <v>0.22</v>
      </c>
      <c r="CE576" s="4">
        <v>0.35</v>
      </c>
      <c r="CF576" s="4">
        <v>0.38</v>
      </c>
      <c r="CG576" s="4">
        <v>0.32</v>
      </c>
      <c r="CH576" s="4">
        <v>0.2</v>
      </c>
      <c r="CI576" s="4"/>
      <c r="CJ576" s="4"/>
      <c r="CK576" s="4"/>
      <c r="CL576" s="4"/>
      <c r="CM576" s="4"/>
      <c r="CN576" s="1" t="s">
        <v>141</v>
      </c>
      <c r="CO576" s="1"/>
      <c r="CP576" s="1"/>
      <c r="CQ576">
        <v>5.49054420212775</v>
      </c>
      <c r="CR576">
        <v>5.07242600591929</v>
      </c>
      <c r="CS576">
        <v>9.7657382368725791</v>
      </c>
      <c r="CT576">
        <v>19.0300190357055</v>
      </c>
      <c r="CU576">
        <v>1.2045048021335401</v>
      </c>
      <c r="CV576">
        <v>1.5111771387681301</v>
      </c>
      <c r="CW576">
        <v>1.17063947659097</v>
      </c>
      <c r="CX576">
        <v>0.38205665887850498</v>
      </c>
      <c r="CY576">
        <v>1.26353220089034</v>
      </c>
      <c r="CZ576">
        <v>0.13652168628387401</v>
      </c>
      <c r="DA576">
        <v>4.2860393999942001</v>
      </c>
      <c r="DB576">
        <v>3.5612488671511602</v>
      </c>
      <c r="DC576">
        <v>8.5950987602815996</v>
      </c>
      <c r="DD576">
        <v>18.647962376827</v>
      </c>
      <c r="DE576">
        <v>16.7742011005334</v>
      </c>
      <c r="DF576">
        <v>17.693207918540701</v>
      </c>
      <c r="DG576">
        <v>75.226190386873498</v>
      </c>
      <c r="DH576">
        <v>69.557758423328096</v>
      </c>
      <c r="DI576">
        <v>5.6684319635453599</v>
      </c>
      <c r="DJ576" s="1"/>
      <c r="DK576" s="1"/>
      <c r="DL576" s="1"/>
      <c r="DM576" s="1"/>
      <c r="DN576" s="1"/>
      <c r="DO576" s="1"/>
      <c r="DP576" s="1"/>
      <c r="DQ576" s="1"/>
    </row>
    <row r="577" spans="1:121" x14ac:dyDescent="0.25">
      <c r="A577" s="1"/>
      <c r="B577" s="1" t="s">
        <v>214</v>
      </c>
      <c r="C577" s="3">
        <v>43048</v>
      </c>
      <c r="D577" s="1"/>
      <c r="E577" s="4"/>
      <c r="F577" s="4">
        <v>300</v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>
        <v>0.99</v>
      </c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>
        <v>510.25</v>
      </c>
      <c r="CB577" s="4">
        <v>0.22</v>
      </c>
      <c r="CC577" s="4">
        <v>0.24</v>
      </c>
      <c r="CD577" s="4">
        <v>0.22</v>
      </c>
      <c r="CE577" s="4">
        <v>0.35</v>
      </c>
      <c r="CF577" s="4">
        <v>0.38</v>
      </c>
      <c r="CG577" s="4">
        <v>0.32</v>
      </c>
      <c r="CH577" s="4">
        <v>0.2</v>
      </c>
      <c r="CI577" s="4"/>
      <c r="CJ577" s="4"/>
      <c r="CK577" s="4"/>
      <c r="CL577" s="4"/>
      <c r="CM577" s="4"/>
      <c r="CN577" s="1" t="s">
        <v>141</v>
      </c>
      <c r="CO577" s="1"/>
      <c r="CP577" s="1"/>
      <c r="DJ577" s="1"/>
      <c r="DK577" s="1"/>
      <c r="DL577" s="1"/>
      <c r="DM577" s="1"/>
      <c r="DN577" s="1"/>
      <c r="DO577" s="1"/>
      <c r="DP577" s="1"/>
      <c r="DQ577" s="1"/>
    </row>
    <row r="578" spans="1:121" x14ac:dyDescent="0.25">
      <c r="A578" s="1"/>
      <c r="B578" s="1" t="s">
        <v>214</v>
      </c>
      <c r="C578" s="3">
        <v>43049</v>
      </c>
      <c r="D578" s="1"/>
      <c r="E578" s="4"/>
      <c r="F578" s="4">
        <v>300</v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>
        <v>504.32</v>
      </c>
      <c r="CB578" s="4">
        <v>0.21</v>
      </c>
      <c r="CC578" s="4">
        <v>0.23</v>
      </c>
      <c r="CD578" s="4">
        <v>0.22</v>
      </c>
      <c r="CE578" s="4">
        <v>0.35</v>
      </c>
      <c r="CF578" s="4">
        <v>0.38</v>
      </c>
      <c r="CG578" s="4">
        <v>0.32</v>
      </c>
      <c r="CH578" s="4">
        <v>0.2</v>
      </c>
      <c r="CI578" s="4"/>
      <c r="CJ578" s="4"/>
      <c r="CK578" s="4"/>
      <c r="CL578" s="4"/>
      <c r="CM578" s="4"/>
      <c r="CN578" s="1" t="s">
        <v>141</v>
      </c>
      <c r="CO578" s="1"/>
      <c r="CP578" s="1"/>
      <c r="DJ578" s="1"/>
      <c r="DK578" s="1"/>
      <c r="DL578" s="1"/>
      <c r="DM578" s="1"/>
      <c r="DN578" s="1"/>
      <c r="DO578" s="1"/>
      <c r="DP578" s="1"/>
      <c r="DQ578" s="1"/>
    </row>
    <row r="579" spans="1:121" x14ac:dyDescent="0.25">
      <c r="A579" s="1"/>
      <c r="B579" s="1" t="s">
        <v>214</v>
      </c>
      <c r="C579" s="3">
        <v>43050</v>
      </c>
      <c r="D579" s="1"/>
      <c r="E579" s="4"/>
      <c r="F579" s="4">
        <v>300</v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>
        <v>498.94</v>
      </c>
      <c r="CB579" s="4">
        <v>0.19</v>
      </c>
      <c r="CC579" s="4">
        <v>0.22</v>
      </c>
      <c r="CD579" s="4">
        <v>0.21</v>
      </c>
      <c r="CE579" s="4">
        <v>0.35</v>
      </c>
      <c r="CF579" s="4">
        <v>0.38</v>
      </c>
      <c r="CG579" s="4">
        <v>0.32</v>
      </c>
      <c r="CH579" s="4">
        <v>0.2</v>
      </c>
      <c r="CI579" s="4"/>
      <c r="CJ579" s="4"/>
      <c r="CK579" s="4"/>
      <c r="CL579" s="4"/>
      <c r="CM579" s="4"/>
      <c r="CN579" s="1" t="s">
        <v>141</v>
      </c>
      <c r="CO579" s="1"/>
      <c r="CP579" s="1"/>
      <c r="DJ579" s="1"/>
      <c r="DK579" s="1"/>
      <c r="DL579" s="1"/>
      <c r="DM579" s="1"/>
      <c r="DN579" s="1"/>
      <c r="DO579" s="1"/>
      <c r="DP579" s="1"/>
      <c r="DQ579" s="1"/>
    </row>
    <row r="580" spans="1:121" x14ac:dyDescent="0.25">
      <c r="A580" s="1"/>
      <c r="B580" s="1" t="s">
        <v>214</v>
      </c>
      <c r="C580" s="3">
        <v>43051</v>
      </c>
      <c r="D580" s="1"/>
      <c r="E580" s="4"/>
      <c r="F580" s="4">
        <v>300</v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>
        <v>493.31</v>
      </c>
      <c r="CB580" s="4">
        <v>0.18</v>
      </c>
      <c r="CC580" s="4">
        <v>0.21</v>
      </c>
      <c r="CD580" s="4">
        <v>0.21</v>
      </c>
      <c r="CE580" s="4">
        <v>0.35</v>
      </c>
      <c r="CF580" s="4">
        <v>0.37</v>
      </c>
      <c r="CG580" s="4">
        <v>0.32</v>
      </c>
      <c r="CH580" s="4">
        <v>0.2</v>
      </c>
      <c r="CI580" s="4"/>
      <c r="CJ580" s="4"/>
      <c r="CK580" s="4"/>
      <c r="CL580" s="4"/>
      <c r="CM580" s="4"/>
      <c r="CN580" s="1" t="s">
        <v>141</v>
      </c>
      <c r="CO580" s="1"/>
      <c r="CP580" s="1"/>
      <c r="DJ580" s="1"/>
      <c r="DK580" s="1"/>
      <c r="DL580" s="1"/>
      <c r="DM580" s="1"/>
      <c r="DN580" s="1"/>
      <c r="DO580" s="1"/>
      <c r="DP580" s="1"/>
      <c r="DQ580" s="1"/>
    </row>
    <row r="581" spans="1:121" x14ac:dyDescent="0.25">
      <c r="A581" s="1"/>
      <c r="B581" s="1" t="s">
        <v>214</v>
      </c>
      <c r="C581" s="3">
        <v>43052</v>
      </c>
      <c r="D581" s="1"/>
      <c r="E581" s="4"/>
      <c r="F581" s="4">
        <v>300</v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>
        <v>488.52</v>
      </c>
      <c r="CB581" s="4">
        <v>0.17</v>
      </c>
      <c r="CC581" s="4">
        <v>0.21</v>
      </c>
      <c r="CD581" s="4">
        <v>0.21</v>
      </c>
      <c r="CE581" s="4">
        <v>0.34</v>
      </c>
      <c r="CF581" s="4">
        <v>0.37</v>
      </c>
      <c r="CG581" s="4">
        <v>0.32</v>
      </c>
      <c r="CH581" s="4">
        <v>0.2</v>
      </c>
      <c r="CI581" s="4"/>
      <c r="CJ581" s="4"/>
      <c r="CK581" s="4"/>
      <c r="CL581" s="4"/>
      <c r="CM581" s="4"/>
      <c r="CN581" s="1" t="s">
        <v>141</v>
      </c>
      <c r="CO581" s="1"/>
      <c r="CP581" s="1"/>
      <c r="DJ581" s="1"/>
      <c r="DK581" s="1"/>
      <c r="DL581" s="1"/>
      <c r="DM581" s="1"/>
      <c r="DN581" s="1"/>
      <c r="DO581" s="1"/>
      <c r="DP581" s="1"/>
      <c r="DQ581" s="1"/>
    </row>
    <row r="582" spans="1:121" x14ac:dyDescent="0.25">
      <c r="A582" s="1"/>
      <c r="B582" s="1" t="s">
        <v>214</v>
      </c>
      <c r="C582" s="3">
        <v>43053</v>
      </c>
      <c r="D582" s="1"/>
      <c r="E582" s="4"/>
      <c r="F582" s="4">
        <v>300</v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>
        <v>0.97</v>
      </c>
      <c r="AU582" s="4"/>
      <c r="AV582" s="4"/>
      <c r="AW582" s="4"/>
      <c r="AX582" s="4">
        <v>4</v>
      </c>
      <c r="AY582" s="4">
        <v>9.4499999999999993</v>
      </c>
      <c r="AZ582" s="4">
        <v>1.7</v>
      </c>
      <c r="BA582" s="4">
        <v>3.75</v>
      </c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>
        <v>9.4499999999999993</v>
      </c>
      <c r="BY582" s="4"/>
      <c r="BZ582" s="4"/>
      <c r="CA582" s="4">
        <v>483.83</v>
      </c>
      <c r="CB582" s="4">
        <v>0.16</v>
      </c>
      <c r="CC582" s="4">
        <v>0.2</v>
      </c>
      <c r="CD582" s="4">
        <v>0.21</v>
      </c>
      <c r="CE582" s="4">
        <v>0.34</v>
      </c>
      <c r="CF582" s="4">
        <v>0.37</v>
      </c>
      <c r="CG582" s="4">
        <v>0.32</v>
      </c>
      <c r="CH582" s="4">
        <v>0.2</v>
      </c>
      <c r="CI582" s="4"/>
      <c r="CJ582" s="4"/>
      <c r="CK582" s="4"/>
      <c r="CL582" s="4"/>
      <c r="CM582" s="4"/>
      <c r="CN582" s="1" t="s">
        <v>141</v>
      </c>
      <c r="CO582" s="1"/>
      <c r="CP582" s="1"/>
      <c r="DJ582" s="1"/>
      <c r="DK582" s="1"/>
      <c r="DL582" s="1"/>
      <c r="DM582" s="1"/>
      <c r="DN582" s="1"/>
      <c r="DO582" s="1"/>
      <c r="DP582" s="1"/>
      <c r="DQ582" s="1"/>
    </row>
    <row r="583" spans="1:121" x14ac:dyDescent="0.25">
      <c r="A583" s="1"/>
      <c r="B583" s="1" t="s">
        <v>214</v>
      </c>
      <c r="C583" s="3">
        <v>43054</v>
      </c>
      <c r="D583" s="1"/>
      <c r="E583" s="4"/>
      <c r="F583" s="4">
        <v>300</v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>
        <v>504.86</v>
      </c>
      <c r="CB583" s="4">
        <v>0.27</v>
      </c>
      <c r="CC583" s="4">
        <v>0.24</v>
      </c>
      <c r="CD583" s="4">
        <v>0.21</v>
      </c>
      <c r="CE583" s="4">
        <v>0.34</v>
      </c>
      <c r="CF583" s="4">
        <v>0.37</v>
      </c>
      <c r="CG583" s="4">
        <v>0.32</v>
      </c>
      <c r="CH583" s="4">
        <v>0.2</v>
      </c>
      <c r="CI583" s="4"/>
      <c r="CJ583" s="4"/>
      <c r="CK583" s="4"/>
      <c r="CL583" s="4"/>
      <c r="CM583" s="4"/>
      <c r="CN583" s="1" t="s">
        <v>141</v>
      </c>
      <c r="CO583" s="1"/>
      <c r="CP583" s="1"/>
      <c r="DJ583" s="1"/>
      <c r="DK583" s="1"/>
      <c r="DL583" s="1"/>
      <c r="DM583" s="1"/>
      <c r="DN583" s="1"/>
      <c r="DO583" s="1"/>
      <c r="DP583" s="1"/>
      <c r="DQ583" s="1"/>
    </row>
    <row r="584" spans="1:121" x14ac:dyDescent="0.25">
      <c r="A584" s="1"/>
      <c r="B584" s="1" t="s">
        <v>214</v>
      </c>
      <c r="C584" s="3">
        <v>43055</v>
      </c>
      <c r="D584" s="1"/>
      <c r="E584" s="4"/>
      <c r="F584" s="4">
        <v>300</v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>
        <v>501.5</v>
      </c>
      <c r="CB584" s="4">
        <v>0.25</v>
      </c>
      <c r="CC584" s="4">
        <v>0.24</v>
      </c>
      <c r="CD584" s="4">
        <v>0.21</v>
      </c>
      <c r="CE584" s="4">
        <v>0.34</v>
      </c>
      <c r="CF584" s="4">
        <v>0.37</v>
      </c>
      <c r="CG584" s="4">
        <v>0.32</v>
      </c>
      <c r="CH584" s="4">
        <v>0.2</v>
      </c>
      <c r="CI584" s="4"/>
      <c r="CJ584" s="4"/>
      <c r="CK584" s="4"/>
      <c r="CL584" s="4"/>
      <c r="CM584" s="4"/>
      <c r="CN584" s="1" t="s">
        <v>141</v>
      </c>
      <c r="CO584" s="1"/>
      <c r="CP584" s="1"/>
      <c r="DJ584" s="1"/>
      <c r="DK584" s="1"/>
      <c r="DL584" s="1"/>
      <c r="DM584" s="1"/>
      <c r="DN584" s="1"/>
      <c r="DO584" s="1"/>
      <c r="DP584" s="1"/>
      <c r="DQ584" s="1"/>
    </row>
    <row r="585" spans="1:121" x14ac:dyDescent="0.25">
      <c r="A585" s="1"/>
      <c r="B585" s="1" t="s">
        <v>214</v>
      </c>
      <c r="C585" s="3">
        <v>43056</v>
      </c>
      <c r="D585" s="1"/>
      <c r="E585" s="4"/>
      <c r="F585" s="4">
        <v>300</v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>
        <v>498.04</v>
      </c>
      <c r="CB585" s="4">
        <v>0.23</v>
      </c>
      <c r="CC585" s="4">
        <v>0.23</v>
      </c>
      <c r="CD585" s="4">
        <v>0.21</v>
      </c>
      <c r="CE585" s="4">
        <v>0.34</v>
      </c>
      <c r="CF585" s="4">
        <v>0.36</v>
      </c>
      <c r="CG585" s="4">
        <v>0.32</v>
      </c>
      <c r="CH585" s="4">
        <v>0.2</v>
      </c>
      <c r="CI585" s="4"/>
      <c r="CJ585" s="4"/>
      <c r="CK585" s="4"/>
      <c r="CL585" s="4"/>
      <c r="CM585" s="4"/>
      <c r="CN585" s="1" t="s">
        <v>141</v>
      </c>
      <c r="CO585" s="1"/>
      <c r="CP585" s="1"/>
      <c r="DJ585" s="1"/>
      <c r="DK585" s="1"/>
      <c r="DL585" s="1"/>
      <c r="DM585" s="1"/>
      <c r="DN585" s="1"/>
      <c r="DO585" s="1"/>
      <c r="DP585" s="1"/>
      <c r="DQ585" s="1"/>
    </row>
    <row r="586" spans="1:121" x14ac:dyDescent="0.25">
      <c r="A586" s="1"/>
      <c r="B586" s="1" t="s">
        <v>214</v>
      </c>
      <c r="C586" s="3">
        <v>43057</v>
      </c>
      <c r="D586" s="1"/>
      <c r="E586" s="4"/>
      <c r="F586" s="4">
        <v>300</v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>
        <v>493.85</v>
      </c>
      <c r="CB586" s="4">
        <v>0.22</v>
      </c>
      <c r="CC586" s="4">
        <v>0.23</v>
      </c>
      <c r="CD586" s="4">
        <v>0.21</v>
      </c>
      <c r="CE586" s="4">
        <v>0.34</v>
      </c>
      <c r="CF586" s="4">
        <v>0.36</v>
      </c>
      <c r="CG586" s="4">
        <v>0.31</v>
      </c>
      <c r="CH586" s="4">
        <v>0.2</v>
      </c>
      <c r="CI586" s="4"/>
      <c r="CJ586" s="4"/>
      <c r="CK586" s="4"/>
      <c r="CL586" s="4"/>
      <c r="CM586" s="4"/>
      <c r="CN586" s="1" t="s">
        <v>141</v>
      </c>
      <c r="CO586" s="1"/>
      <c r="CP586" s="1"/>
      <c r="DJ586" s="1"/>
      <c r="DK586" s="1"/>
      <c r="DL586" s="1"/>
      <c r="DM586" s="1"/>
      <c r="DN586" s="1"/>
      <c r="DO586" s="1"/>
      <c r="DP586" s="1"/>
      <c r="DQ586" s="1"/>
    </row>
    <row r="587" spans="1:121" x14ac:dyDescent="0.25">
      <c r="A587" s="1"/>
      <c r="B587" s="1" t="s">
        <v>214</v>
      </c>
      <c r="C587" s="3">
        <v>43058</v>
      </c>
      <c r="D587" s="1"/>
      <c r="E587" s="4"/>
      <c r="F587" s="4">
        <v>300</v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>
        <v>487.94</v>
      </c>
      <c r="CB587" s="4">
        <v>0.2</v>
      </c>
      <c r="CC587" s="4">
        <v>0.22</v>
      </c>
      <c r="CD587" s="4">
        <v>0.21</v>
      </c>
      <c r="CE587" s="4">
        <v>0.34</v>
      </c>
      <c r="CF587" s="4">
        <v>0.36</v>
      </c>
      <c r="CG587" s="4">
        <v>0.31</v>
      </c>
      <c r="CH587" s="4">
        <v>0.2</v>
      </c>
      <c r="CI587" s="4"/>
      <c r="CJ587" s="4"/>
      <c r="CK587" s="4"/>
      <c r="CL587" s="4"/>
      <c r="CM587" s="4"/>
      <c r="CN587" s="1" t="s">
        <v>141</v>
      </c>
      <c r="CO587" s="1"/>
      <c r="CP587" s="1"/>
      <c r="DJ587" s="1"/>
      <c r="DK587" s="1"/>
      <c r="DL587" s="1"/>
      <c r="DM587" s="1"/>
      <c r="DN587" s="1"/>
      <c r="DO587" s="1"/>
      <c r="DP587" s="1"/>
      <c r="DQ587" s="1"/>
    </row>
    <row r="588" spans="1:121" x14ac:dyDescent="0.25">
      <c r="A588" s="1"/>
      <c r="B588" s="1" t="s">
        <v>214</v>
      </c>
      <c r="C588" s="3">
        <v>43059</v>
      </c>
      <c r="D588" s="1"/>
      <c r="E588" s="4"/>
      <c r="F588" s="4">
        <v>300</v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>
        <v>484.12</v>
      </c>
      <c r="CB588" s="4">
        <v>0.19</v>
      </c>
      <c r="CC588" s="4">
        <v>0.22</v>
      </c>
      <c r="CD588" s="4">
        <v>0.21</v>
      </c>
      <c r="CE588" s="4">
        <v>0.33</v>
      </c>
      <c r="CF588" s="4">
        <v>0.36</v>
      </c>
      <c r="CG588" s="4">
        <v>0.31</v>
      </c>
      <c r="CH588" s="4">
        <v>0.2</v>
      </c>
      <c r="CI588" s="4"/>
      <c r="CJ588" s="4"/>
      <c r="CK588" s="4"/>
      <c r="CL588" s="4"/>
      <c r="CM588" s="4"/>
      <c r="CN588" s="1" t="s">
        <v>141</v>
      </c>
      <c r="CO588" s="1"/>
      <c r="CP588" s="1"/>
      <c r="DJ588" s="1"/>
      <c r="DK588" s="1"/>
      <c r="DL588" s="1"/>
      <c r="DM588" s="1"/>
      <c r="DN588" s="1"/>
      <c r="DO588" s="1"/>
      <c r="DP588" s="1"/>
      <c r="DQ588" s="1"/>
    </row>
    <row r="589" spans="1:121" x14ac:dyDescent="0.25">
      <c r="A589" s="1"/>
      <c r="B589" s="1" t="s">
        <v>214</v>
      </c>
      <c r="C589" s="3">
        <v>43060</v>
      </c>
      <c r="D589" s="1"/>
      <c r="E589" s="4"/>
      <c r="F589" s="4">
        <v>300</v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>
        <v>480.93</v>
      </c>
      <c r="CB589" s="4">
        <v>0.18</v>
      </c>
      <c r="CC589" s="4">
        <v>0.21</v>
      </c>
      <c r="CD589" s="4">
        <v>0.21</v>
      </c>
      <c r="CE589" s="4">
        <v>0.33</v>
      </c>
      <c r="CF589" s="4">
        <v>0.36</v>
      </c>
      <c r="CG589" s="4">
        <v>0.31</v>
      </c>
      <c r="CH589" s="4">
        <v>0.19</v>
      </c>
      <c r="CI589" s="4"/>
      <c r="CJ589" s="4"/>
      <c r="CK589" s="4"/>
      <c r="CL589" s="4"/>
      <c r="CM589" s="4"/>
      <c r="CN589" s="1" t="s">
        <v>141</v>
      </c>
      <c r="CO589" s="1"/>
      <c r="CP589" s="1"/>
      <c r="DJ589" s="1"/>
      <c r="DK589" s="1"/>
      <c r="DL589" s="1"/>
      <c r="DM589" s="1"/>
      <c r="DN589" s="1"/>
      <c r="DO589" s="1"/>
      <c r="DP589" s="1"/>
      <c r="DQ589" s="1"/>
    </row>
    <row r="590" spans="1:121" x14ac:dyDescent="0.25">
      <c r="A590" s="1"/>
      <c r="B590" s="1" t="s">
        <v>214</v>
      </c>
      <c r="C590" s="3">
        <v>43061</v>
      </c>
      <c r="D590" s="1"/>
      <c r="E590" s="4"/>
      <c r="F590" s="4">
        <v>300</v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>
        <v>504.95</v>
      </c>
      <c r="CB590" s="4">
        <v>0.28999999999999998</v>
      </c>
      <c r="CC590" s="4">
        <v>0.26</v>
      </c>
      <c r="CD590" s="4">
        <v>0.22</v>
      </c>
      <c r="CE590" s="4">
        <v>0.33</v>
      </c>
      <c r="CF590" s="4">
        <v>0.36</v>
      </c>
      <c r="CG590" s="4">
        <v>0.31</v>
      </c>
      <c r="CH590" s="4">
        <v>0.19</v>
      </c>
      <c r="CI590" s="4"/>
      <c r="CJ590" s="4"/>
      <c r="CK590" s="4"/>
      <c r="CL590" s="4"/>
      <c r="CM590" s="4"/>
      <c r="CN590" s="1" t="s">
        <v>141</v>
      </c>
      <c r="CO590" s="1"/>
      <c r="CP590" s="1"/>
      <c r="DJ590" s="1"/>
      <c r="DK590" s="1"/>
      <c r="DL590" s="1"/>
      <c r="DM590" s="1"/>
      <c r="DN590" s="1"/>
      <c r="DO590" s="1"/>
      <c r="DP590" s="1"/>
      <c r="DQ590" s="1"/>
    </row>
    <row r="591" spans="1:121" x14ac:dyDescent="0.25">
      <c r="A591" s="1"/>
      <c r="B591" s="1" t="s">
        <v>214</v>
      </c>
      <c r="C591" s="3">
        <v>43062</v>
      </c>
      <c r="D591" s="1"/>
      <c r="E591" s="4"/>
      <c r="F591" s="4">
        <v>300</v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>
        <v>501.26</v>
      </c>
      <c r="CB591" s="4">
        <v>0.27</v>
      </c>
      <c r="CC591" s="4">
        <v>0.26</v>
      </c>
      <c r="CD591" s="4">
        <v>0.22</v>
      </c>
      <c r="CE591" s="4">
        <v>0.33</v>
      </c>
      <c r="CF591" s="4">
        <v>0.35</v>
      </c>
      <c r="CG591" s="4">
        <v>0.31</v>
      </c>
      <c r="CH591" s="4">
        <v>0.19</v>
      </c>
      <c r="CI591" s="4"/>
      <c r="CJ591" s="4"/>
      <c r="CK591" s="4"/>
      <c r="CL591" s="4"/>
      <c r="CM591" s="4"/>
      <c r="CN591" s="1" t="s">
        <v>141</v>
      </c>
      <c r="CO591" s="1"/>
      <c r="CP591" s="1"/>
      <c r="DJ591" s="1"/>
      <c r="DK591" s="1"/>
      <c r="DL591" s="1"/>
      <c r="DM591" s="1"/>
      <c r="DN591" s="1"/>
      <c r="DO591" s="1"/>
      <c r="DP591" s="1"/>
      <c r="DQ591" s="1"/>
    </row>
    <row r="592" spans="1:121" x14ac:dyDescent="0.25">
      <c r="A592" s="1"/>
      <c r="B592" s="1" t="s">
        <v>214</v>
      </c>
      <c r="C592" s="3">
        <v>43063</v>
      </c>
      <c r="D592" s="1"/>
      <c r="E592" s="4"/>
      <c r="F592" s="4">
        <v>300</v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>
        <v>0.97</v>
      </c>
      <c r="AU592" s="4"/>
      <c r="AV592" s="4"/>
      <c r="AW592" s="4"/>
      <c r="AX592" s="4">
        <v>4.4000000000000004</v>
      </c>
      <c r="AY592" s="4">
        <v>9.4499999999999993</v>
      </c>
      <c r="AZ592" s="4">
        <v>1.7</v>
      </c>
      <c r="BA592" s="4">
        <v>3.35</v>
      </c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>
        <v>9.4499999999999993</v>
      </c>
      <c r="BY592" s="4"/>
      <c r="BZ592" s="4"/>
      <c r="CA592" s="4">
        <v>497.84</v>
      </c>
      <c r="CB592" s="4">
        <v>0.25</v>
      </c>
      <c r="CC592" s="4">
        <v>0.25</v>
      </c>
      <c r="CD592" s="4">
        <v>0.22</v>
      </c>
      <c r="CE592" s="4">
        <v>0.33</v>
      </c>
      <c r="CF592" s="4">
        <v>0.35</v>
      </c>
      <c r="CG592" s="4">
        <v>0.31</v>
      </c>
      <c r="CH592" s="4">
        <v>0.19</v>
      </c>
      <c r="CI592" s="4"/>
      <c r="CJ592" s="4"/>
      <c r="CK592" s="4"/>
      <c r="CL592" s="4"/>
      <c r="CM592" s="4"/>
      <c r="CN592" s="1" t="s">
        <v>141</v>
      </c>
      <c r="CO592" s="1"/>
      <c r="CP592" s="1"/>
      <c r="DJ592" s="1"/>
      <c r="DK592" s="1"/>
      <c r="DL592" s="1"/>
      <c r="DM592" s="1"/>
      <c r="DN592" s="1"/>
      <c r="DO592" s="1"/>
      <c r="DP592" s="1"/>
      <c r="DQ592" s="1"/>
    </row>
    <row r="593" spans="1:121" x14ac:dyDescent="0.25">
      <c r="A593" s="1"/>
      <c r="B593" s="1" t="s">
        <v>214</v>
      </c>
      <c r="C593" s="3">
        <v>43064</v>
      </c>
      <c r="D593" s="1"/>
      <c r="E593" s="4"/>
      <c r="F593" s="4">
        <v>300</v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>
        <v>492.51</v>
      </c>
      <c r="CB593" s="4">
        <v>0.23</v>
      </c>
      <c r="CC593" s="4">
        <v>0.25</v>
      </c>
      <c r="CD593" s="4">
        <v>0.22</v>
      </c>
      <c r="CE593" s="4">
        <v>0.33</v>
      </c>
      <c r="CF593" s="4">
        <v>0.35</v>
      </c>
      <c r="CG593" s="4">
        <v>0.31</v>
      </c>
      <c r="CH593" s="4">
        <v>0.19</v>
      </c>
      <c r="CI593" s="4"/>
      <c r="CJ593" s="4"/>
      <c r="CK593" s="4"/>
      <c r="CL593" s="4"/>
      <c r="CM593" s="4"/>
      <c r="CN593" s="1" t="s">
        <v>141</v>
      </c>
      <c r="CO593" s="1"/>
      <c r="CP593" s="1"/>
      <c r="DJ593" s="1"/>
      <c r="DK593" s="1"/>
      <c r="DL593" s="1"/>
      <c r="DM593" s="1"/>
      <c r="DN593" s="1"/>
      <c r="DO593" s="1"/>
      <c r="DP593" s="1"/>
      <c r="DQ593" s="1"/>
    </row>
    <row r="594" spans="1:121" x14ac:dyDescent="0.25">
      <c r="A594" s="1"/>
      <c r="B594" s="1" t="s">
        <v>214</v>
      </c>
      <c r="C594" s="3">
        <v>43065</v>
      </c>
      <c r="D594" s="1"/>
      <c r="E594" s="4"/>
      <c r="F594" s="4">
        <v>300</v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>
        <v>486.75</v>
      </c>
      <c r="CB594" s="4">
        <v>0.22</v>
      </c>
      <c r="CC594" s="4">
        <v>0.24</v>
      </c>
      <c r="CD594" s="4">
        <v>0.22</v>
      </c>
      <c r="CE594" s="4">
        <v>0.33</v>
      </c>
      <c r="CF594" s="4">
        <v>0.35</v>
      </c>
      <c r="CG594" s="4">
        <v>0.31</v>
      </c>
      <c r="CH594" s="4">
        <v>0.19</v>
      </c>
      <c r="CI594" s="4"/>
      <c r="CJ594" s="4"/>
      <c r="CK594" s="4"/>
      <c r="CL594" s="4"/>
      <c r="CM594" s="4"/>
      <c r="CN594" s="1" t="s">
        <v>141</v>
      </c>
      <c r="CO594" s="1"/>
      <c r="CP594" s="1"/>
      <c r="DJ594" s="1"/>
      <c r="DK594" s="1"/>
      <c r="DL594" s="1"/>
      <c r="DM594" s="1"/>
      <c r="DN594" s="1"/>
      <c r="DO594" s="1"/>
      <c r="DP594" s="1"/>
      <c r="DQ594" s="1"/>
    </row>
    <row r="595" spans="1:121" x14ac:dyDescent="0.25">
      <c r="A595" s="1"/>
      <c r="B595" s="1" t="s">
        <v>214</v>
      </c>
      <c r="C595" s="3">
        <v>43066</v>
      </c>
      <c r="D595" s="1"/>
      <c r="E595" s="4"/>
      <c r="F595" s="4">
        <v>300</v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>
        <v>479.92</v>
      </c>
      <c r="CB595" s="4">
        <v>0.2</v>
      </c>
      <c r="CC595" s="4">
        <v>0.23</v>
      </c>
      <c r="CD595" s="4">
        <v>0.22</v>
      </c>
      <c r="CE595" s="4">
        <v>0.32</v>
      </c>
      <c r="CF595" s="4">
        <v>0.35</v>
      </c>
      <c r="CG595" s="4">
        <v>0.31</v>
      </c>
      <c r="CH595" s="4">
        <v>0.19</v>
      </c>
      <c r="CI595" s="4"/>
      <c r="CJ595" s="4"/>
      <c r="CK595" s="4"/>
      <c r="CL595" s="4"/>
      <c r="CM595" s="4"/>
      <c r="CN595" s="1" t="s">
        <v>141</v>
      </c>
      <c r="CO595" s="1"/>
      <c r="CP595" s="1"/>
      <c r="DJ595" s="1"/>
      <c r="DK595" s="1"/>
      <c r="DL595" s="1"/>
      <c r="DM595" s="1"/>
      <c r="DN595" s="1"/>
      <c r="DO595" s="1"/>
      <c r="DP595" s="1"/>
      <c r="DQ595" s="1"/>
    </row>
    <row r="596" spans="1:121" x14ac:dyDescent="0.25">
      <c r="A596" s="1"/>
      <c r="B596" s="1" t="s">
        <v>214</v>
      </c>
      <c r="C596" s="3">
        <v>43067</v>
      </c>
      <c r="D596" s="1"/>
      <c r="E596" s="4"/>
      <c r="F596" s="4">
        <v>300</v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>
        <v>474.04</v>
      </c>
      <c r="CB596" s="4">
        <v>0.18</v>
      </c>
      <c r="CC596" s="4">
        <v>0.22</v>
      </c>
      <c r="CD596" s="4">
        <v>0.21</v>
      </c>
      <c r="CE596" s="4">
        <v>0.32</v>
      </c>
      <c r="CF596" s="4">
        <v>0.34</v>
      </c>
      <c r="CG596" s="4">
        <v>0.31</v>
      </c>
      <c r="CH596" s="4">
        <v>0.19</v>
      </c>
      <c r="CI596" s="4"/>
      <c r="CJ596" s="4"/>
      <c r="CK596" s="4"/>
      <c r="CL596" s="4"/>
      <c r="CM596" s="4"/>
      <c r="CN596" s="1" t="s">
        <v>141</v>
      </c>
      <c r="CO596" s="1"/>
      <c r="CP596" s="1"/>
      <c r="DJ596" s="1"/>
      <c r="DK596" s="1"/>
      <c r="DL596" s="1"/>
      <c r="DM596" s="1"/>
      <c r="DN596" s="1"/>
      <c r="DO596" s="1"/>
      <c r="DP596" s="1"/>
      <c r="DQ596" s="1"/>
    </row>
    <row r="597" spans="1:121" x14ac:dyDescent="0.25">
      <c r="A597" s="1"/>
      <c r="B597" s="1" t="s">
        <v>214</v>
      </c>
      <c r="C597" s="3">
        <v>43068</v>
      </c>
      <c r="D597" s="1"/>
      <c r="E597" s="4"/>
      <c r="F597" s="4">
        <v>300</v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>
        <v>0.98</v>
      </c>
      <c r="AU597" s="4"/>
      <c r="AV597" s="4"/>
      <c r="AW597" s="4"/>
      <c r="AX597" s="4">
        <v>4.5</v>
      </c>
      <c r="AY597" s="4">
        <v>9.4499999999999993</v>
      </c>
      <c r="AZ597" s="4">
        <v>1.75</v>
      </c>
      <c r="BA597" s="4">
        <v>3.2</v>
      </c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>
        <v>9.4499999999999993</v>
      </c>
      <c r="BY597" s="4"/>
      <c r="BZ597" s="4"/>
      <c r="CA597" s="4">
        <v>512.70000000000005</v>
      </c>
      <c r="CB597" s="4">
        <v>0.3</v>
      </c>
      <c r="CC597" s="4">
        <v>0.31</v>
      </c>
      <c r="CD597" s="4">
        <v>0.24</v>
      </c>
      <c r="CE597" s="4">
        <v>0.32</v>
      </c>
      <c r="CF597" s="4">
        <v>0.34</v>
      </c>
      <c r="CG597" s="4">
        <v>0.31</v>
      </c>
      <c r="CH597" s="4">
        <v>0.19</v>
      </c>
      <c r="CI597" s="4"/>
      <c r="CJ597" s="4"/>
      <c r="CK597" s="4"/>
      <c r="CL597" s="4"/>
      <c r="CM597" s="4"/>
      <c r="CN597" s="1" t="s">
        <v>141</v>
      </c>
      <c r="CO597" s="1"/>
      <c r="CP597" s="1"/>
      <c r="DJ597" s="1"/>
      <c r="DK597" s="1"/>
      <c r="DL597" s="1"/>
      <c r="DM597" s="1"/>
      <c r="DN597" s="1"/>
      <c r="DO597" s="1"/>
      <c r="DP597" s="1"/>
      <c r="DQ597" s="1"/>
    </row>
    <row r="598" spans="1:121" x14ac:dyDescent="0.25">
      <c r="A598" s="1"/>
      <c r="B598" s="1" t="s">
        <v>214</v>
      </c>
      <c r="C598" s="3">
        <v>43069</v>
      </c>
      <c r="D598" s="1"/>
      <c r="E598" s="4"/>
      <c r="F598" s="4">
        <v>300</v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>
        <v>508.36</v>
      </c>
      <c r="CB598" s="4">
        <v>0.28000000000000003</v>
      </c>
      <c r="CC598" s="4">
        <v>0.3</v>
      </c>
      <c r="CD598" s="4">
        <v>0.24</v>
      </c>
      <c r="CE598" s="4">
        <v>0.32</v>
      </c>
      <c r="CF598" s="4">
        <v>0.34</v>
      </c>
      <c r="CG598" s="4">
        <v>0.3</v>
      </c>
      <c r="CH598" s="4">
        <v>0.19</v>
      </c>
      <c r="CI598" s="4"/>
      <c r="CJ598" s="4"/>
      <c r="CK598" s="4"/>
      <c r="CL598" s="4"/>
      <c r="CM598" s="4"/>
      <c r="CN598" s="1" t="s">
        <v>141</v>
      </c>
      <c r="CO598" s="1"/>
      <c r="CP598" s="1"/>
      <c r="DJ598" s="1"/>
      <c r="DK598" s="1"/>
      <c r="DL598" s="1"/>
      <c r="DM598" s="1"/>
      <c r="DN598" s="1"/>
      <c r="DO598" s="1"/>
      <c r="DP598" s="1"/>
      <c r="DQ598" s="1"/>
    </row>
    <row r="599" spans="1:121" x14ac:dyDescent="0.25">
      <c r="A599" s="1"/>
      <c r="B599" s="1" t="s">
        <v>214</v>
      </c>
      <c r="C599" s="3">
        <v>43070</v>
      </c>
      <c r="D599" s="1"/>
      <c r="E599" s="4"/>
      <c r="F599" s="4">
        <v>300</v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>
        <v>500.39</v>
      </c>
      <c r="CB599" s="4">
        <v>0.26</v>
      </c>
      <c r="CC599" s="4">
        <v>0.28000000000000003</v>
      </c>
      <c r="CD599" s="4">
        <v>0.24</v>
      </c>
      <c r="CE599" s="4">
        <v>0.32</v>
      </c>
      <c r="CF599" s="4">
        <v>0.34</v>
      </c>
      <c r="CG599" s="4">
        <v>0.3</v>
      </c>
      <c r="CH599" s="4">
        <v>0.19</v>
      </c>
      <c r="CI599" s="4"/>
      <c r="CJ599" s="4"/>
      <c r="CK599" s="4"/>
      <c r="CL599" s="4"/>
      <c r="CM599" s="4"/>
      <c r="CN599" s="1" t="s">
        <v>141</v>
      </c>
      <c r="CO599" s="1"/>
      <c r="CP599" s="1"/>
      <c r="DJ599" s="1"/>
      <c r="DK599" s="1"/>
      <c r="DL599" s="1"/>
      <c r="DM599" s="1"/>
      <c r="DN599" s="1"/>
      <c r="DO599" s="1"/>
      <c r="DP599" s="1"/>
      <c r="DQ599" s="1"/>
    </row>
    <row r="600" spans="1:121" x14ac:dyDescent="0.25">
      <c r="A600" s="1"/>
      <c r="B600" s="1" t="s">
        <v>214</v>
      </c>
      <c r="C600" s="3">
        <v>43071</v>
      </c>
      <c r="D600" s="1"/>
      <c r="E600" s="4"/>
      <c r="F600" s="4">
        <v>300</v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>
        <v>490.81</v>
      </c>
      <c r="CB600" s="4">
        <v>0.23</v>
      </c>
      <c r="CC600" s="4">
        <v>0.27</v>
      </c>
      <c r="CD600" s="4">
        <v>0.24</v>
      </c>
      <c r="CE600" s="4">
        <v>0.32</v>
      </c>
      <c r="CF600" s="4">
        <v>0.34</v>
      </c>
      <c r="CG600" s="4">
        <v>0.3</v>
      </c>
      <c r="CH600" s="4">
        <v>0.19</v>
      </c>
      <c r="CI600" s="4"/>
      <c r="CJ600" s="4"/>
      <c r="CK600" s="4"/>
      <c r="CL600" s="4"/>
      <c r="CM600" s="4"/>
      <c r="CN600" s="1" t="s">
        <v>141</v>
      </c>
      <c r="CO600" s="1"/>
      <c r="CP600" s="1"/>
      <c r="DJ600" s="1"/>
      <c r="DK600" s="1"/>
      <c r="DL600" s="1"/>
      <c r="DM600" s="1"/>
      <c r="DN600" s="1"/>
      <c r="DO600" s="1"/>
      <c r="DP600" s="1"/>
      <c r="DQ600" s="1"/>
    </row>
    <row r="601" spans="1:121" x14ac:dyDescent="0.25">
      <c r="A601" s="1"/>
      <c r="B601" s="1" t="s">
        <v>214</v>
      </c>
      <c r="C601" s="3">
        <v>43072</v>
      </c>
      <c r="D601" s="1"/>
      <c r="E601" s="4"/>
      <c r="F601" s="4">
        <v>300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>
        <v>483.23</v>
      </c>
      <c r="CB601" s="4">
        <v>0.21</v>
      </c>
      <c r="CC601" s="4">
        <v>0.25</v>
      </c>
      <c r="CD601" s="4">
        <v>0.23</v>
      </c>
      <c r="CE601" s="4">
        <v>0.32</v>
      </c>
      <c r="CF601" s="4">
        <v>0.33</v>
      </c>
      <c r="CG601" s="4">
        <v>0.3</v>
      </c>
      <c r="CH601" s="4">
        <v>0.19</v>
      </c>
      <c r="CI601" s="4"/>
      <c r="CJ601" s="4"/>
      <c r="CK601" s="4"/>
      <c r="CL601" s="4"/>
      <c r="CM601" s="4"/>
      <c r="CN601" s="1" t="s">
        <v>141</v>
      </c>
      <c r="CO601" s="1"/>
      <c r="CP601" s="1"/>
      <c r="DJ601" s="1"/>
      <c r="DK601" s="1"/>
      <c r="DL601" s="1"/>
      <c r="DM601" s="1"/>
      <c r="DN601" s="1"/>
      <c r="DO601" s="1"/>
      <c r="DP601" s="1"/>
      <c r="DQ601" s="1"/>
    </row>
    <row r="602" spans="1:121" x14ac:dyDescent="0.25">
      <c r="A602" s="1"/>
      <c r="B602" s="1" t="s">
        <v>214</v>
      </c>
      <c r="C602" s="3">
        <v>43073</v>
      </c>
      <c r="D602" s="1"/>
      <c r="E602" s="4"/>
      <c r="F602" s="4">
        <v>300</v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>
        <v>474.35</v>
      </c>
      <c r="CB602" s="4">
        <v>0.19</v>
      </c>
      <c r="CC602" s="4">
        <v>0.24</v>
      </c>
      <c r="CD602" s="4">
        <v>0.23</v>
      </c>
      <c r="CE602" s="4">
        <v>0.31</v>
      </c>
      <c r="CF602" s="4">
        <v>0.33</v>
      </c>
      <c r="CG602" s="4">
        <v>0.3</v>
      </c>
      <c r="CH602" s="4">
        <v>0.19</v>
      </c>
      <c r="CI602" s="4"/>
      <c r="CJ602" s="4"/>
      <c r="CK602" s="4"/>
      <c r="CL602" s="4"/>
      <c r="CM602" s="4"/>
      <c r="CN602" s="1" t="s">
        <v>141</v>
      </c>
      <c r="CO602" s="1"/>
      <c r="CP602" s="1"/>
      <c r="DJ602" s="1"/>
      <c r="DK602" s="1"/>
      <c r="DL602" s="1"/>
      <c r="DM602" s="1"/>
      <c r="DN602" s="1"/>
      <c r="DO602" s="1"/>
      <c r="DP602" s="1"/>
      <c r="DQ602" s="1"/>
    </row>
    <row r="603" spans="1:121" x14ac:dyDescent="0.25">
      <c r="A603" s="1"/>
      <c r="B603" s="1" t="s">
        <v>214</v>
      </c>
      <c r="C603" s="3">
        <v>43074</v>
      </c>
      <c r="D603" s="1"/>
      <c r="E603" s="4"/>
      <c r="F603" s="4">
        <v>300</v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>
        <v>465.19</v>
      </c>
      <c r="CB603" s="4">
        <v>0.17</v>
      </c>
      <c r="CC603" s="4">
        <v>0.23</v>
      </c>
      <c r="CD603" s="4">
        <v>0.22</v>
      </c>
      <c r="CE603" s="4">
        <v>0.31</v>
      </c>
      <c r="CF603" s="4">
        <v>0.33</v>
      </c>
      <c r="CG603" s="4">
        <v>0.3</v>
      </c>
      <c r="CH603" s="4">
        <v>0.19</v>
      </c>
      <c r="CI603" s="4"/>
      <c r="CJ603" s="4"/>
      <c r="CK603" s="4"/>
      <c r="CL603" s="4"/>
      <c r="CM603" s="4"/>
      <c r="CN603" s="1" t="s">
        <v>141</v>
      </c>
      <c r="CO603" s="1"/>
      <c r="CP603" s="1"/>
      <c r="DJ603" s="1"/>
      <c r="DK603" s="1"/>
      <c r="DL603" s="1"/>
      <c r="DM603" s="1"/>
      <c r="DN603" s="1"/>
      <c r="DO603" s="1"/>
      <c r="DP603" s="1"/>
      <c r="DQ603" s="1"/>
    </row>
    <row r="604" spans="1:121" x14ac:dyDescent="0.25">
      <c r="A604" s="1"/>
      <c r="B604" s="1" t="s">
        <v>214</v>
      </c>
      <c r="C604" s="3">
        <v>43075</v>
      </c>
      <c r="D604" s="1"/>
      <c r="E604" s="4"/>
      <c r="F604" s="4">
        <v>300</v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>
        <v>508.18</v>
      </c>
      <c r="CB604" s="4">
        <v>0.3</v>
      </c>
      <c r="CC604" s="4">
        <v>0.32</v>
      </c>
      <c r="CD604" s="4">
        <v>0.26</v>
      </c>
      <c r="CE604" s="4">
        <v>0.31</v>
      </c>
      <c r="CF604" s="4">
        <v>0.33</v>
      </c>
      <c r="CG604" s="4">
        <v>0.3</v>
      </c>
      <c r="CH604" s="4">
        <v>0.19</v>
      </c>
      <c r="CI604" s="4"/>
      <c r="CJ604" s="4"/>
      <c r="CK604" s="4"/>
      <c r="CL604" s="4"/>
      <c r="CM604" s="4"/>
      <c r="CN604" s="1" t="s">
        <v>141</v>
      </c>
      <c r="CO604" s="1"/>
      <c r="CP604" s="1"/>
      <c r="DJ604" s="1"/>
      <c r="DK604" s="1"/>
      <c r="DL604" s="1"/>
      <c r="DM604" s="1"/>
      <c r="DN604" s="1"/>
      <c r="DO604" s="1"/>
      <c r="DP604" s="1"/>
      <c r="DQ604" s="1"/>
    </row>
    <row r="605" spans="1:121" x14ac:dyDescent="0.25">
      <c r="A605" s="1"/>
      <c r="B605" s="1" t="s">
        <v>214</v>
      </c>
      <c r="C605" s="3">
        <v>43076</v>
      </c>
      <c r="D605" s="1"/>
      <c r="E605" s="4"/>
      <c r="F605" s="4">
        <v>300</v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>
        <v>0.94</v>
      </c>
      <c r="AU605" s="4"/>
      <c r="AV605" s="4"/>
      <c r="AW605" s="4"/>
      <c r="AX605" s="4">
        <v>5.3</v>
      </c>
      <c r="AY605" s="4">
        <v>9.4499999999999993</v>
      </c>
      <c r="AZ605" s="4">
        <v>1.45</v>
      </c>
      <c r="BA605" s="4">
        <v>2.7</v>
      </c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>
        <v>9.4499999999999993</v>
      </c>
      <c r="BY605" s="4"/>
      <c r="BZ605" s="4"/>
      <c r="CA605" s="4">
        <v>511.84</v>
      </c>
      <c r="CB605" s="4">
        <v>0.3</v>
      </c>
      <c r="CC605" s="4">
        <v>0.32</v>
      </c>
      <c r="CD605" s="4">
        <v>0.27</v>
      </c>
      <c r="CE605" s="4">
        <v>0.31</v>
      </c>
      <c r="CF605" s="4">
        <v>0.33</v>
      </c>
      <c r="CG605" s="4">
        <v>0.3</v>
      </c>
      <c r="CH605" s="4">
        <v>0.19</v>
      </c>
      <c r="CI605" s="4"/>
      <c r="CJ605" s="4"/>
      <c r="CK605" s="4"/>
      <c r="CL605" s="4"/>
      <c r="CM605" s="4"/>
      <c r="CN605" s="1" t="s">
        <v>141</v>
      </c>
      <c r="CO605" s="1"/>
      <c r="CP605" s="1"/>
      <c r="DJ605" s="1"/>
      <c r="DK605" s="1"/>
      <c r="DL605" s="1"/>
      <c r="DM605" s="1"/>
      <c r="DN605" s="1"/>
      <c r="DO605" s="1"/>
      <c r="DP605" s="1"/>
      <c r="DQ605" s="1"/>
    </row>
    <row r="606" spans="1:121" x14ac:dyDescent="0.25">
      <c r="A606" s="1"/>
      <c r="B606" s="1" t="s">
        <v>214</v>
      </c>
      <c r="C606" s="3">
        <v>43077</v>
      </c>
      <c r="D606" s="1"/>
      <c r="E606" s="4"/>
      <c r="F606" s="4">
        <v>300</v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>
        <v>500.15</v>
      </c>
      <c r="CB606" s="4">
        <v>0.26</v>
      </c>
      <c r="CC606" s="4">
        <v>0.3</v>
      </c>
      <c r="CD606" s="4">
        <v>0.27</v>
      </c>
      <c r="CE606" s="4">
        <v>0.31</v>
      </c>
      <c r="CF606" s="4">
        <v>0.32</v>
      </c>
      <c r="CG606" s="4">
        <v>0.3</v>
      </c>
      <c r="CH606" s="4">
        <v>0.19</v>
      </c>
      <c r="CI606" s="4"/>
      <c r="CJ606" s="4"/>
      <c r="CK606" s="4"/>
      <c r="CL606" s="4"/>
      <c r="CM606" s="4"/>
      <c r="CN606" s="1" t="s">
        <v>141</v>
      </c>
      <c r="CO606" s="1"/>
      <c r="CP606" s="1"/>
      <c r="DJ606" s="1"/>
      <c r="DK606" s="1"/>
      <c r="DL606" s="1"/>
      <c r="DM606" s="1"/>
      <c r="DN606" s="1"/>
      <c r="DO606" s="1"/>
      <c r="DP606" s="1"/>
      <c r="DQ606" s="1"/>
    </row>
    <row r="607" spans="1:121" x14ac:dyDescent="0.25">
      <c r="A607" s="1"/>
      <c r="B607" s="1" t="s">
        <v>214</v>
      </c>
      <c r="C607" s="3">
        <v>43078</v>
      </c>
      <c r="D607" s="1"/>
      <c r="E607" s="4"/>
      <c r="F607" s="4">
        <v>300</v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>
        <v>486.66</v>
      </c>
      <c r="CB607" s="4">
        <v>0.23</v>
      </c>
      <c r="CC607" s="4">
        <v>0.28000000000000003</v>
      </c>
      <c r="CD607" s="4">
        <v>0.25</v>
      </c>
      <c r="CE607" s="4">
        <v>0.3</v>
      </c>
      <c r="CF607" s="4">
        <v>0.32</v>
      </c>
      <c r="CG607" s="4">
        <v>0.3</v>
      </c>
      <c r="CH607" s="4">
        <v>0.19</v>
      </c>
      <c r="CI607" s="4"/>
      <c r="CJ607" s="4"/>
      <c r="CK607" s="4"/>
      <c r="CL607" s="4"/>
      <c r="CM607" s="4"/>
      <c r="CN607" s="1" t="s">
        <v>141</v>
      </c>
      <c r="CO607" s="1"/>
      <c r="CP607" s="1"/>
      <c r="DJ607" s="1"/>
      <c r="DK607" s="1"/>
      <c r="DL607" s="1"/>
      <c r="DM607" s="1"/>
      <c r="DN607" s="1"/>
      <c r="DO607" s="1"/>
      <c r="DP607" s="1"/>
      <c r="DQ607" s="1"/>
    </row>
    <row r="608" spans="1:121" x14ac:dyDescent="0.25">
      <c r="A608" s="1"/>
      <c r="B608" s="1" t="s">
        <v>214</v>
      </c>
      <c r="C608" s="3">
        <v>43079</v>
      </c>
      <c r="D608" s="1"/>
      <c r="E608" s="4"/>
      <c r="F608" s="4">
        <v>300</v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>
        <v>474.03</v>
      </c>
      <c r="CB608" s="4">
        <v>0.2</v>
      </c>
      <c r="CC608" s="4">
        <v>0.25</v>
      </c>
      <c r="CD608" s="4">
        <v>0.24</v>
      </c>
      <c r="CE608" s="4">
        <v>0.3</v>
      </c>
      <c r="CF608" s="4">
        <v>0.32</v>
      </c>
      <c r="CG608" s="4">
        <v>0.28999999999999998</v>
      </c>
      <c r="CH608" s="4">
        <v>0.19</v>
      </c>
      <c r="CI608" s="4"/>
      <c r="CJ608" s="4"/>
      <c r="CK608" s="4"/>
      <c r="CL608" s="4"/>
      <c r="CM608" s="4"/>
      <c r="CN608" s="1" t="s">
        <v>141</v>
      </c>
      <c r="CO608" s="1"/>
      <c r="CP608" s="1"/>
      <c r="DJ608" s="1"/>
      <c r="DK608" s="1"/>
      <c r="DL608" s="1"/>
      <c r="DM608" s="1"/>
      <c r="DN608" s="1"/>
      <c r="DO608" s="1"/>
      <c r="DP608" s="1"/>
      <c r="DQ608" s="1"/>
    </row>
    <row r="609" spans="1:121" x14ac:dyDescent="0.25">
      <c r="A609" s="1"/>
      <c r="B609" s="1" t="s">
        <v>214</v>
      </c>
      <c r="C609" s="3">
        <v>43080</v>
      </c>
      <c r="D609" s="1"/>
      <c r="E609" s="4"/>
      <c r="F609" s="4">
        <v>300</v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>
        <v>463.42</v>
      </c>
      <c r="CB609" s="4">
        <v>0.18</v>
      </c>
      <c r="CC609" s="4">
        <v>0.24</v>
      </c>
      <c r="CD609" s="4">
        <v>0.23</v>
      </c>
      <c r="CE609" s="4">
        <v>0.3</v>
      </c>
      <c r="CF609" s="4">
        <v>0.32</v>
      </c>
      <c r="CG609" s="4">
        <v>0.28999999999999998</v>
      </c>
      <c r="CH609" s="4">
        <v>0.19</v>
      </c>
      <c r="CI609" s="4"/>
      <c r="CJ609" s="4"/>
      <c r="CK609" s="4"/>
      <c r="CL609" s="4"/>
      <c r="CM609" s="4"/>
      <c r="CN609" s="1" t="s">
        <v>141</v>
      </c>
      <c r="CO609" s="1"/>
      <c r="CP609" s="1"/>
      <c r="DJ609" s="1"/>
      <c r="DK609" s="1"/>
      <c r="DL609" s="1"/>
      <c r="DM609" s="1"/>
      <c r="DN609" s="1"/>
      <c r="DO609" s="1"/>
      <c r="DP609" s="1"/>
      <c r="DQ609" s="1"/>
    </row>
    <row r="610" spans="1:121" x14ac:dyDescent="0.25">
      <c r="A610" s="1"/>
      <c r="B610" s="1" t="s">
        <v>214</v>
      </c>
      <c r="C610" s="3">
        <v>43081</v>
      </c>
      <c r="D610" s="1"/>
      <c r="E610" s="4"/>
      <c r="F610" s="4">
        <v>300</v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>
        <v>460.3</v>
      </c>
      <c r="CB610" s="4">
        <v>0.18</v>
      </c>
      <c r="CC610" s="4">
        <v>0.23</v>
      </c>
      <c r="CD610" s="4">
        <v>0.23</v>
      </c>
      <c r="CE610" s="4">
        <v>0.3</v>
      </c>
      <c r="CF610" s="4">
        <v>0.32</v>
      </c>
      <c r="CG610" s="4">
        <v>0.28999999999999998</v>
      </c>
      <c r="CH610" s="4">
        <v>0.19</v>
      </c>
      <c r="CI610" s="4"/>
      <c r="CJ610" s="4"/>
      <c r="CK610" s="4"/>
      <c r="CL610" s="4"/>
      <c r="CM610" s="4"/>
      <c r="CN610" s="1" t="s">
        <v>141</v>
      </c>
      <c r="CO610" s="1"/>
      <c r="CP610" s="1"/>
      <c r="DJ610" s="1"/>
      <c r="DK610" s="1"/>
      <c r="DL610" s="1"/>
      <c r="DM610" s="1"/>
      <c r="DN610" s="1"/>
      <c r="DO610" s="1"/>
      <c r="DP610" s="1"/>
      <c r="DQ610" s="1"/>
    </row>
    <row r="611" spans="1:121" x14ac:dyDescent="0.25">
      <c r="A611" s="1"/>
      <c r="B611" s="1" t="s">
        <v>214</v>
      </c>
      <c r="C611" s="3">
        <v>43082</v>
      </c>
      <c r="D611" s="1"/>
      <c r="E611" s="4"/>
      <c r="F611" s="4">
        <v>300</v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>
        <v>532.24</v>
      </c>
      <c r="CB611" s="4">
        <v>0.34</v>
      </c>
      <c r="CC611" s="4">
        <v>0.36</v>
      </c>
      <c r="CD611" s="4">
        <v>0.32</v>
      </c>
      <c r="CE611" s="4">
        <v>0.3</v>
      </c>
      <c r="CF611" s="4">
        <v>0.32</v>
      </c>
      <c r="CG611" s="4">
        <v>0.28999999999999998</v>
      </c>
      <c r="CH611" s="4">
        <v>0.19</v>
      </c>
      <c r="CI611" s="4"/>
      <c r="CJ611" s="4"/>
      <c r="CK611" s="4"/>
      <c r="CL611" s="4"/>
      <c r="CM611" s="4"/>
      <c r="CN611" s="1" t="s">
        <v>141</v>
      </c>
      <c r="CO611" s="1"/>
      <c r="CP611" s="1"/>
      <c r="DJ611" s="1"/>
      <c r="DK611" s="1"/>
      <c r="DL611" s="1"/>
      <c r="DM611" s="1"/>
      <c r="DN611" s="1"/>
      <c r="DO611" s="1"/>
      <c r="DP611" s="1"/>
      <c r="DQ611" s="1"/>
    </row>
    <row r="612" spans="1:121" x14ac:dyDescent="0.25">
      <c r="A612" s="1"/>
      <c r="B612" s="1" t="s">
        <v>214</v>
      </c>
      <c r="C612" s="3">
        <v>43083</v>
      </c>
      <c r="D612" s="1"/>
      <c r="E612" s="4"/>
      <c r="F612" s="4">
        <v>300</v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>
        <v>6.4</v>
      </c>
      <c r="AY612" s="4">
        <v>9.4499999999999993</v>
      </c>
      <c r="AZ612" s="4">
        <v>1.85</v>
      </c>
      <c r="BA612" s="4">
        <v>1.2</v>
      </c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>
        <v>9.4499999999999993</v>
      </c>
      <c r="BY612" s="4"/>
      <c r="BZ612" s="4"/>
      <c r="CA612" s="4">
        <v>524.72</v>
      </c>
      <c r="CB612" s="4">
        <v>0.32</v>
      </c>
      <c r="CC612" s="4">
        <v>0.35</v>
      </c>
      <c r="CD612" s="4">
        <v>0.32</v>
      </c>
      <c r="CE612" s="4">
        <v>0.3</v>
      </c>
      <c r="CF612" s="4">
        <v>0.31</v>
      </c>
      <c r="CG612" s="4">
        <v>0.28999999999999998</v>
      </c>
      <c r="CH612" s="4">
        <v>0.19</v>
      </c>
      <c r="CI612" s="4"/>
      <c r="CJ612" s="4"/>
      <c r="CK612" s="4"/>
      <c r="CL612" s="4"/>
      <c r="CM612" s="4"/>
      <c r="CN612" s="1" t="s">
        <v>141</v>
      </c>
      <c r="CO612" s="1"/>
      <c r="CP612" s="1"/>
      <c r="DJ612" s="1"/>
      <c r="DK612" s="1"/>
      <c r="DL612" s="1"/>
      <c r="DM612" s="1"/>
      <c r="DN612" s="1"/>
      <c r="DO612" s="1"/>
      <c r="DP612" s="1"/>
      <c r="DQ612" s="1"/>
    </row>
    <row r="613" spans="1:121" x14ac:dyDescent="0.25">
      <c r="A613" s="1"/>
      <c r="B613" s="1" t="s">
        <v>214</v>
      </c>
      <c r="C613" s="3">
        <v>43084</v>
      </c>
      <c r="D613" s="1"/>
      <c r="E613" s="4"/>
      <c r="F613" s="4">
        <v>300</v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>
        <v>0.95</v>
      </c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>
        <v>516.44000000000005</v>
      </c>
      <c r="CB613" s="4">
        <v>0.3</v>
      </c>
      <c r="CC613" s="4">
        <v>0.33</v>
      </c>
      <c r="CD613" s="4">
        <v>0.31</v>
      </c>
      <c r="CE613" s="4">
        <v>0.31</v>
      </c>
      <c r="CF613" s="4">
        <v>0.31</v>
      </c>
      <c r="CG613" s="4">
        <v>0.28999999999999998</v>
      </c>
      <c r="CH613" s="4">
        <v>0.19</v>
      </c>
      <c r="CI613" s="4"/>
      <c r="CJ613" s="4"/>
      <c r="CK613" s="4"/>
      <c r="CL613" s="4"/>
      <c r="CM613" s="4"/>
      <c r="CN613" s="1" t="s">
        <v>141</v>
      </c>
      <c r="CO613" s="1"/>
      <c r="CP613" s="1"/>
      <c r="DJ613" s="1"/>
      <c r="DK613" s="1"/>
      <c r="DL613" s="1"/>
      <c r="DM613" s="1"/>
      <c r="DN613" s="1"/>
      <c r="DO613" s="1"/>
      <c r="DP613" s="1"/>
      <c r="DQ613" s="1"/>
    </row>
    <row r="614" spans="1:121" x14ac:dyDescent="0.25">
      <c r="A614" s="1"/>
      <c r="B614" s="1" t="s">
        <v>214</v>
      </c>
      <c r="C614" s="3">
        <v>43085</v>
      </c>
      <c r="D614" s="1"/>
      <c r="E614" s="4"/>
      <c r="F614" s="4">
        <v>300</v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>
        <v>509.08</v>
      </c>
      <c r="CB614" s="4">
        <v>0.28000000000000003</v>
      </c>
      <c r="CC614" s="4">
        <v>0.32</v>
      </c>
      <c r="CD614" s="4">
        <v>0.3</v>
      </c>
      <c r="CE614" s="4">
        <v>0.31</v>
      </c>
      <c r="CF614" s="4">
        <v>0.31</v>
      </c>
      <c r="CG614" s="4">
        <v>0.28999999999999998</v>
      </c>
      <c r="CH614" s="4">
        <v>0.19</v>
      </c>
      <c r="CI614" s="4"/>
      <c r="CJ614" s="4"/>
      <c r="CK614" s="4"/>
      <c r="CL614" s="4"/>
      <c r="CM614" s="4"/>
      <c r="CN614" s="1" t="s">
        <v>141</v>
      </c>
      <c r="CO614" s="1"/>
      <c r="CP614" s="1"/>
      <c r="DJ614" s="1"/>
      <c r="DK614" s="1"/>
      <c r="DL614" s="1"/>
      <c r="DM614" s="1"/>
      <c r="DN614" s="1"/>
      <c r="DO614" s="1"/>
      <c r="DP614" s="1"/>
      <c r="DQ614" s="1"/>
    </row>
    <row r="615" spans="1:121" x14ac:dyDescent="0.25">
      <c r="A615" s="1"/>
      <c r="B615" s="1" t="s">
        <v>214</v>
      </c>
      <c r="C615" s="3">
        <v>43086</v>
      </c>
      <c r="D615" s="1"/>
      <c r="E615" s="4"/>
      <c r="F615" s="4">
        <v>300</v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>
        <v>500.54</v>
      </c>
      <c r="CB615" s="4">
        <v>0.26</v>
      </c>
      <c r="CC615" s="4">
        <v>0.31</v>
      </c>
      <c r="CD615" s="4">
        <v>0.28999999999999998</v>
      </c>
      <c r="CE615" s="4">
        <v>0.31</v>
      </c>
      <c r="CF615" s="4">
        <v>0.31</v>
      </c>
      <c r="CG615" s="4">
        <v>0.28999999999999998</v>
      </c>
      <c r="CH615" s="4">
        <v>0.19</v>
      </c>
      <c r="CI615" s="4"/>
      <c r="CJ615" s="4"/>
      <c r="CK615" s="4"/>
      <c r="CL615" s="4"/>
      <c r="CM615" s="4"/>
      <c r="CN615" s="1" t="s">
        <v>141</v>
      </c>
      <c r="CO615" s="1"/>
      <c r="CP615" s="1"/>
      <c r="DJ615" s="1"/>
      <c r="DK615" s="1"/>
      <c r="DL615" s="1"/>
      <c r="DM615" s="1"/>
      <c r="DN615" s="1"/>
      <c r="DO615" s="1"/>
      <c r="DP615" s="1"/>
      <c r="DQ615" s="1"/>
    </row>
    <row r="616" spans="1:121" x14ac:dyDescent="0.25">
      <c r="A616" s="1"/>
      <c r="B616" s="1" t="s">
        <v>214</v>
      </c>
      <c r="C616" s="3">
        <v>43087</v>
      </c>
      <c r="D616" s="1"/>
      <c r="E616" s="4"/>
      <c r="F616" s="4">
        <v>300</v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>
        <v>494.69</v>
      </c>
      <c r="CB616" s="4">
        <v>0.25</v>
      </c>
      <c r="CC616" s="4">
        <v>0.3</v>
      </c>
      <c r="CD616" s="4">
        <v>0.28000000000000003</v>
      </c>
      <c r="CE616" s="4">
        <v>0.31</v>
      </c>
      <c r="CF616" s="4">
        <v>0.31</v>
      </c>
      <c r="CG616" s="4">
        <v>0.28999999999999998</v>
      </c>
      <c r="CH616" s="4">
        <v>0.19</v>
      </c>
      <c r="CI616" s="4"/>
      <c r="CJ616" s="4"/>
      <c r="CK616" s="4"/>
      <c r="CL616" s="4"/>
      <c r="CM616" s="4"/>
      <c r="CN616" s="1" t="s">
        <v>141</v>
      </c>
      <c r="CO616" s="1"/>
      <c r="CP616" s="1"/>
      <c r="DJ616" s="1"/>
      <c r="DK616" s="1"/>
      <c r="DL616" s="1"/>
      <c r="DM616" s="1"/>
      <c r="DN616" s="1"/>
      <c r="DO616" s="1"/>
      <c r="DP616" s="1"/>
      <c r="DQ616" s="1"/>
    </row>
    <row r="617" spans="1:121" x14ac:dyDescent="0.25">
      <c r="A617" s="1"/>
      <c r="B617" s="1" t="s">
        <v>214</v>
      </c>
      <c r="C617" s="3">
        <v>43088</v>
      </c>
      <c r="D617" s="1"/>
      <c r="E617" s="4"/>
      <c r="F617" s="4">
        <v>300</v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>
        <v>0.91</v>
      </c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>
        <v>487.72</v>
      </c>
      <c r="CB617" s="4">
        <v>0.23</v>
      </c>
      <c r="CC617" s="4">
        <v>0.28999999999999998</v>
      </c>
      <c r="CD617" s="4">
        <v>0.27</v>
      </c>
      <c r="CE617" s="4">
        <v>0.31</v>
      </c>
      <c r="CF617" s="4">
        <v>0.31</v>
      </c>
      <c r="CG617" s="4">
        <v>0.28999999999999998</v>
      </c>
      <c r="CH617" s="4">
        <v>0.19</v>
      </c>
      <c r="CI617" s="4"/>
      <c r="CJ617" s="4"/>
      <c r="CK617" s="4"/>
      <c r="CL617" s="4"/>
      <c r="CM617" s="4"/>
      <c r="CN617" s="1" t="s">
        <v>141</v>
      </c>
      <c r="CO617" s="1"/>
      <c r="CP617" s="1"/>
      <c r="DJ617" s="1"/>
      <c r="DK617" s="1"/>
      <c r="DL617" s="1"/>
      <c r="DM617" s="1"/>
      <c r="DN617" s="1"/>
      <c r="DO617" s="1"/>
      <c r="DP617" s="1"/>
      <c r="DQ617" s="1"/>
    </row>
    <row r="618" spans="1:121" x14ac:dyDescent="0.25">
      <c r="A618" s="1"/>
      <c r="B618" s="1" t="s">
        <v>214</v>
      </c>
      <c r="C618" s="3">
        <v>43089</v>
      </c>
      <c r="D618" s="1"/>
      <c r="E618" s="4"/>
      <c r="F618" s="4">
        <v>300</v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>
        <f>AK618*AJ618</f>
        <v>27.173848455081639</v>
      </c>
      <c r="AJ618">
        <v>2108.9620177336001</v>
      </c>
      <c r="AK618">
        <v>1.28849397127996E-2</v>
      </c>
      <c r="AL618" s="4"/>
      <c r="AM618" s="4"/>
      <c r="AN618" s="4">
        <v>1.9800000000000002E-2</v>
      </c>
      <c r="AO618" s="4">
        <v>1041.3599999999999</v>
      </c>
      <c r="AP618" s="4"/>
      <c r="AQ618" s="4"/>
      <c r="AR618" s="4"/>
      <c r="AS618" s="4"/>
      <c r="AT618" s="4"/>
      <c r="AU618" s="4"/>
      <c r="AV618" s="4">
        <v>0.81</v>
      </c>
      <c r="AW618" s="4">
        <v>144.6</v>
      </c>
      <c r="AX618" s="4">
        <v>8</v>
      </c>
      <c r="AY618" s="4">
        <v>9.4499999999999993</v>
      </c>
      <c r="AZ618" s="4">
        <v>1.2</v>
      </c>
      <c r="BA618" s="4">
        <v>0.25</v>
      </c>
      <c r="BB618" s="4"/>
      <c r="BC618" s="4">
        <v>2.9</v>
      </c>
      <c r="BD618" s="4">
        <v>0.02</v>
      </c>
      <c r="BE618" s="4">
        <v>2.44</v>
      </c>
      <c r="BF618" s="4">
        <v>127.49</v>
      </c>
      <c r="BG618" s="4">
        <v>22746.882108400659</v>
      </c>
      <c r="BH618" s="4"/>
      <c r="BI618" s="4"/>
      <c r="BJ618" s="4">
        <v>0</v>
      </c>
      <c r="BK618" s="4">
        <v>0</v>
      </c>
      <c r="BL618" s="4"/>
      <c r="BM618" s="4"/>
      <c r="BN618" s="4"/>
      <c r="BO618" s="4"/>
      <c r="BP618" s="4"/>
      <c r="BQ618" s="4"/>
      <c r="BR618" s="4"/>
      <c r="BS618" s="4"/>
      <c r="BT618" s="4"/>
      <c r="BU618" s="4">
        <v>4.0000000000000001E-3</v>
      </c>
      <c r="BV618" s="4">
        <v>795.51</v>
      </c>
      <c r="BW618" s="4">
        <v>3.19</v>
      </c>
      <c r="BX618" s="4">
        <v>9.4499999999999993</v>
      </c>
      <c r="BY618" s="4"/>
      <c r="BZ618" s="4"/>
      <c r="CA618" s="4">
        <v>480.44</v>
      </c>
      <c r="CB618" s="4">
        <v>0.22</v>
      </c>
      <c r="CC618" s="4">
        <v>0.27</v>
      </c>
      <c r="CD618" s="4">
        <v>0.27</v>
      </c>
      <c r="CE618" s="4">
        <v>0.3</v>
      </c>
      <c r="CF618" s="4">
        <v>0.31</v>
      </c>
      <c r="CG618" s="4">
        <v>0.28000000000000003</v>
      </c>
      <c r="CH618" s="4">
        <v>0.19</v>
      </c>
      <c r="CI618" s="4"/>
      <c r="CJ618" s="4"/>
      <c r="CK618" s="4"/>
      <c r="CL618" s="4"/>
      <c r="CM618" s="4"/>
      <c r="CN618" s="1" t="s">
        <v>141</v>
      </c>
      <c r="CO618" s="1"/>
      <c r="CP618" s="1"/>
      <c r="DJ618" s="1"/>
      <c r="DK618" s="1"/>
      <c r="DL618" s="1"/>
      <c r="DM618" s="1"/>
      <c r="DN618" s="1"/>
      <c r="DO618" s="1"/>
      <c r="DP618" s="1"/>
      <c r="DQ618" s="1"/>
    </row>
    <row r="619" spans="1:121" x14ac:dyDescent="0.25">
      <c r="A619" s="1"/>
      <c r="B619" s="1" t="s">
        <v>214</v>
      </c>
      <c r="C619" s="3">
        <v>43090</v>
      </c>
      <c r="D619" s="1"/>
      <c r="E619" s="4"/>
      <c r="F619" s="4">
        <v>300</v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1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>
        <v>475.34</v>
      </c>
      <c r="CB619" s="4">
        <v>0.21</v>
      </c>
      <c r="CC619" s="4">
        <v>0.27</v>
      </c>
      <c r="CD619" s="4">
        <v>0.26</v>
      </c>
      <c r="CE619" s="4">
        <v>0.3</v>
      </c>
      <c r="CF619" s="4">
        <v>0.31</v>
      </c>
      <c r="CG619" s="4">
        <v>0.28000000000000003</v>
      </c>
      <c r="CH619" s="4">
        <v>0.19</v>
      </c>
      <c r="CI619" s="4"/>
      <c r="CJ619" s="4"/>
      <c r="CK619" s="4"/>
      <c r="CL619" s="4"/>
      <c r="CM619" s="4"/>
      <c r="CN619" s="1" t="s">
        <v>141</v>
      </c>
      <c r="CO619" s="1"/>
      <c r="CP619" s="1"/>
      <c r="DJ619" s="1"/>
      <c r="DK619" s="1"/>
      <c r="DL619" s="1"/>
      <c r="DM619" s="1"/>
      <c r="DN619" s="1"/>
      <c r="DO619" s="1"/>
      <c r="DP619" s="1"/>
      <c r="DQ619" s="1"/>
    </row>
    <row r="620" spans="1:121" x14ac:dyDescent="0.25">
      <c r="A620" s="1"/>
      <c r="B620" s="1" t="s">
        <v>214</v>
      </c>
      <c r="C620" s="3">
        <v>43091</v>
      </c>
      <c r="D620" s="1"/>
      <c r="E620" s="4"/>
      <c r="F620" s="4">
        <v>300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>
        <v>470.79</v>
      </c>
      <c r="CB620" s="4">
        <v>0.2</v>
      </c>
      <c r="CC620" s="4">
        <v>0.26</v>
      </c>
      <c r="CD620" s="4">
        <v>0.26</v>
      </c>
      <c r="CE620" s="4">
        <v>0.3</v>
      </c>
      <c r="CF620" s="4">
        <v>0.31</v>
      </c>
      <c r="CG620" s="4">
        <v>0.28000000000000003</v>
      </c>
      <c r="CH620" s="4">
        <v>0.19</v>
      </c>
      <c r="CI620" s="4"/>
      <c r="CJ620" s="4"/>
      <c r="CK620" s="4"/>
      <c r="CL620" s="4"/>
      <c r="CM620" s="4"/>
      <c r="CN620" s="1" t="s">
        <v>141</v>
      </c>
      <c r="CO620" s="1"/>
      <c r="CP620" s="1"/>
      <c r="DJ620" s="1"/>
      <c r="DK620" s="1"/>
      <c r="DL620" s="1"/>
      <c r="DM620" s="1"/>
      <c r="DN620" s="1"/>
      <c r="DO620" s="1"/>
      <c r="DP620" s="1"/>
      <c r="DQ620" s="1"/>
    </row>
    <row r="621" spans="1:121" x14ac:dyDescent="0.25">
      <c r="A621" s="1"/>
      <c r="B621" s="1" t="s">
        <v>214</v>
      </c>
      <c r="C621" s="3">
        <v>43092</v>
      </c>
      <c r="D621" s="1"/>
      <c r="E621" s="4"/>
      <c r="F621" s="4">
        <v>300</v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>
        <v>465.14</v>
      </c>
      <c r="CB621" s="4">
        <v>0.19</v>
      </c>
      <c r="CC621" s="4">
        <v>0.25</v>
      </c>
      <c r="CD621" s="4">
        <v>0.25</v>
      </c>
      <c r="CE621" s="4">
        <v>0.3</v>
      </c>
      <c r="CF621" s="4">
        <v>0.31</v>
      </c>
      <c r="CG621" s="4">
        <v>0.28000000000000003</v>
      </c>
      <c r="CH621" s="4">
        <v>0.19</v>
      </c>
      <c r="CI621" s="4"/>
      <c r="CJ621" s="4"/>
      <c r="CK621" s="4"/>
      <c r="CL621" s="4"/>
      <c r="CM621" s="4"/>
      <c r="CN621" s="1" t="s">
        <v>141</v>
      </c>
      <c r="CO621" s="1"/>
      <c r="CP621" s="1"/>
      <c r="DJ621" s="1"/>
      <c r="DK621" s="1"/>
      <c r="DL621" s="1"/>
      <c r="DM621" s="1"/>
      <c r="DN621" s="1"/>
      <c r="DO621" s="1"/>
      <c r="DP621" s="1"/>
      <c r="DQ621" s="1"/>
    </row>
    <row r="622" spans="1:121" x14ac:dyDescent="0.25">
      <c r="A622" s="1"/>
      <c r="B622" s="1" t="s">
        <v>214</v>
      </c>
      <c r="C622" s="3">
        <v>43093</v>
      </c>
      <c r="D622" s="1"/>
      <c r="E622" s="4"/>
      <c r="F622" s="4">
        <v>300</v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>
        <v>458.03</v>
      </c>
      <c r="CB622" s="4">
        <v>0.18</v>
      </c>
      <c r="CC622" s="4">
        <v>0.24</v>
      </c>
      <c r="CD622" s="4">
        <v>0.24</v>
      </c>
      <c r="CE622" s="4">
        <v>0.3</v>
      </c>
      <c r="CF622" s="4">
        <v>0.31</v>
      </c>
      <c r="CG622" s="4">
        <v>0.28000000000000003</v>
      </c>
      <c r="CH622" s="4">
        <v>0.19</v>
      </c>
      <c r="CI622" s="4"/>
      <c r="CJ622" s="4"/>
      <c r="CK622" s="4"/>
      <c r="CL622" s="4"/>
      <c r="CM622" s="4"/>
      <c r="CN622" s="1" t="s">
        <v>141</v>
      </c>
      <c r="CO622" s="1"/>
      <c r="CP622" s="1"/>
      <c r="DJ622" s="1"/>
      <c r="DK622" s="1"/>
      <c r="DL622" s="1"/>
      <c r="DM622" s="1"/>
      <c r="DN622" s="1"/>
      <c r="DO622" s="1"/>
      <c r="DP622" s="1"/>
      <c r="DQ622" s="1"/>
    </row>
    <row r="623" spans="1:121" x14ac:dyDescent="0.25">
      <c r="A623" s="1"/>
      <c r="B623" s="1" t="s">
        <v>214</v>
      </c>
      <c r="C623" s="3">
        <v>43094</v>
      </c>
      <c r="D623" s="1"/>
      <c r="E623" s="4"/>
      <c r="F623" s="4">
        <v>300</v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>
        <v>449.86</v>
      </c>
      <c r="CB623" s="4">
        <v>0.17</v>
      </c>
      <c r="CC623" s="4">
        <v>0.23</v>
      </c>
      <c r="CD623" s="4">
        <v>0.23</v>
      </c>
      <c r="CE623" s="4">
        <v>0.3</v>
      </c>
      <c r="CF623" s="4">
        <v>0.3</v>
      </c>
      <c r="CG623" s="4">
        <v>0.28000000000000003</v>
      </c>
      <c r="CH623" s="4">
        <v>0.19</v>
      </c>
      <c r="CI623" s="4"/>
      <c r="CJ623" s="4"/>
      <c r="CK623" s="4"/>
      <c r="CL623" s="4"/>
      <c r="CM623" s="4"/>
      <c r="CN623" s="1" t="s">
        <v>141</v>
      </c>
      <c r="CO623" s="1"/>
      <c r="CP623" s="1"/>
      <c r="DJ623" s="1"/>
      <c r="DK623" s="1"/>
      <c r="DL623" s="1"/>
      <c r="DM623" s="1"/>
      <c r="DN623" s="1"/>
      <c r="DO623" s="1"/>
      <c r="DP623" s="1"/>
      <c r="DQ623" s="1"/>
    </row>
    <row r="624" spans="1:121" x14ac:dyDescent="0.25">
      <c r="A624" s="1"/>
      <c r="B624" s="1" t="s">
        <v>214</v>
      </c>
      <c r="C624" s="3">
        <v>43095</v>
      </c>
      <c r="D624" s="1"/>
      <c r="E624" s="4"/>
      <c r="F624" s="4">
        <v>300</v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>
        <v>449.78</v>
      </c>
      <c r="CB624" s="4">
        <v>0.17</v>
      </c>
      <c r="CC624" s="4">
        <v>0.23</v>
      </c>
      <c r="CD624" s="4">
        <v>0.23</v>
      </c>
      <c r="CE624" s="4">
        <v>0.3</v>
      </c>
      <c r="CF624" s="4">
        <v>0.3</v>
      </c>
      <c r="CG624" s="4">
        <v>0.28000000000000003</v>
      </c>
      <c r="CH624" s="4">
        <v>0.19</v>
      </c>
      <c r="CI624" s="4"/>
      <c r="CJ624" s="4"/>
      <c r="CK624" s="4"/>
      <c r="CL624" s="4"/>
      <c r="CM624" s="4"/>
      <c r="CN624" s="1" t="s">
        <v>141</v>
      </c>
      <c r="CO624" s="1"/>
      <c r="CP624" s="1"/>
      <c r="DJ624" s="1"/>
      <c r="DK624" s="1"/>
      <c r="DL624" s="1"/>
      <c r="DM624" s="1"/>
      <c r="DN624" s="1"/>
      <c r="DO624" s="1"/>
      <c r="DP624" s="1"/>
      <c r="DQ624" s="1"/>
    </row>
    <row r="625" spans="1:121" x14ac:dyDescent="0.25">
      <c r="A625" s="1"/>
      <c r="B625" s="1" t="s">
        <v>214</v>
      </c>
      <c r="C625" s="3">
        <v>43096</v>
      </c>
      <c r="D625" s="1"/>
      <c r="E625" s="4"/>
      <c r="F625" s="4">
        <v>300</v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>
        <v>453.72</v>
      </c>
      <c r="CB625" s="4">
        <v>0.21</v>
      </c>
      <c r="CC625" s="4">
        <v>0.23</v>
      </c>
      <c r="CD625" s="4">
        <v>0.23</v>
      </c>
      <c r="CE625" s="4">
        <v>0.3</v>
      </c>
      <c r="CF625" s="4">
        <v>0.3</v>
      </c>
      <c r="CG625" s="4">
        <v>0.28000000000000003</v>
      </c>
      <c r="CH625" s="4">
        <v>0.19</v>
      </c>
      <c r="CI625" s="4"/>
      <c r="CJ625" s="4"/>
      <c r="CK625" s="4"/>
      <c r="CL625" s="4"/>
      <c r="CM625" s="4"/>
      <c r="CN625" s="1" t="s">
        <v>141</v>
      </c>
      <c r="CO625" s="1"/>
      <c r="CP625" s="1"/>
      <c r="DJ625" s="1"/>
      <c r="DK625" s="1"/>
      <c r="DL625" s="1"/>
      <c r="DM625" s="1"/>
      <c r="DN625" s="1"/>
      <c r="DO625" s="1"/>
      <c r="DP625" s="1"/>
      <c r="DQ625" s="1"/>
    </row>
    <row r="626" spans="1:121" x14ac:dyDescent="0.25">
      <c r="A626" s="1"/>
      <c r="B626" s="1" t="s">
        <v>214</v>
      </c>
      <c r="C626" s="3">
        <v>43097</v>
      </c>
      <c r="D626" s="1"/>
      <c r="E626" s="4"/>
      <c r="F626" s="4">
        <v>300</v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>
        <v>0.9</v>
      </c>
      <c r="AU626" s="4"/>
      <c r="AV626" s="4"/>
      <c r="AW626" s="4"/>
      <c r="AX626" s="4">
        <v>8.6</v>
      </c>
      <c r="AY626" s="4">
        <v>9.4499999999999993</v>
      </c>
      <c r="AZ626" s="4">
        <v>0.85</v>
      </c>
      <c r="BA626" s="4">
        <v>0</v>
      </c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>
        <v>9.4499999999999993</v>
      </c>
      <c r="BY626" s="4"/>
      <c r="BZ626" s="4"/>
      <c r="CA626" s="4">
        <v>451.62</v>
      </c>
      <c r="CB626" s="4">
        <v>0.2</v>
      </c>
      <c r="CC626" s="4">
        <v>0.23</v>
      </c>
      <c r="CD626" s="4">
        <v>0.23</v>
      </c>
      <c r="CE626" s="4">
        <v>0.28999999999999998</v>
      </c>
      <c r="CF626" s="4">
        <v>0.3</v>
      </c>
      <c r="CG626" s="4">
        <v>0.28000000000000003</v>
      </c>
      <c r="CH626" s="4">
        <v>0.19</v>
      </c>
      <c r="CI626" s="4"/>
      <c r="CJ626" s="4"/>
      <c r="CK626" s="4"/>
      <c r="CL626" s="4"/>
      <c r="CM626" s="4"/>
      <c r="CN626" s="1" t="s">
        <v>141</v>
      </c>
      <c r="CO626" s="1"/>
      <c r="CP626" s="1"/>
      <c r="DJ626" s="1"/>
      <c r="DK626" s="1"/>
      <c r="DL626" s="1"/>
      <c r="DM626" s="1"/>
      <c r="DN626" s="1"/>
      <c r="DO626" s="1"/>
      <c r="DP626" s="1"/>
      <c r="DQ626" s="1"/>
    </row>
    <row r="627" spans="1:121" x14ac:dyDescent="0.25">
      <c r="A627" s="1"/>
      <c r="B627" s="1" t="s">
        <v>214</v>
      </c>
      <c r="C627" s="3">
        <v>43098</v>
      </c>
      <c r="D627" s="1"/>
      <c r="E627" s="4"/>
      <c r="F627" s="4">
        <v>300</v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>
        <v>449.33</v>
      </c>
      <c r="CB627" s="4">
        <v>0.2</v>
      </c>
      <c r="CC627" s="4">
        <v>0.23</v>
      </c>
      <c r="CD627" s="4">
        <v>0.23</v>
      </c>
      <c r="CE627" s="4">
        <v>0.28999999999999998</v>
      </c>
      <c r="CF627" s="4">
        <v>0.3</v>
      </c>
      <c r="CG627" s="4">
        <v>0.28000000000000003</v>
      </c>
      <c r="CH627" s="4">
        <v>0.19</v>
      </c>
      <c r="CI627" s="4"/>
      <c r="CJ627" s="4"/>
      <c r="CK627" s="4"/>
      <c r="CL627" s="4"/>
      <c r="CM627" s="4"/>
      <c r="CN627" s="1" t="s">
        <v>141</v>
      </c>
      <c r="CO627" s="1"/>
      <c r="CP627" s="1"/>
      <c r="DJ627" s="1"/>
      <c r="DK627" s="1"/>
      <c r="DL627" s="1"/>
      <c r="DM627" s="1"/>
      <c r="DN627" s="1"/>
      <c r="DO627" s="1"/>
      <c r="DP627" s="1"/>
      <c r="DQ627" s="1"/>
    </row>
    <row r="628" spans="1:121" x14ac:dyDescent="0.25">
      <c r="A628" s="1"/>
      <c r="B628" s="1" t="s">
        <v>214</v>
      </c>
      <c r="C628" s="3">
        <v>43099</v>
      </c>
      <c r="D628" s="1"/>
      <c r="E628" s="4"/>
      <c r="F628" s="4">
        <v>300</v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>
        <v>447.23</v>
      </c>
      <c r="CB628" s="4">
        <v>0.19</v>
      </c>
      <c r="CC628" s="4">
        <v>0.22</v>
      </c>
      <c r="CD628" s="4">
        <v>0.23</v>
      </c>
      <c r="CE628" s="4">
        <v>0.28999999999999998</v>
      </c>
      <c r="CF628" s="4">
        <v>0.3</v>
      </c>
      <c r="CG628" s="4">
        <v>0.27</v>
      </c>
      <c r="CH628" s="4">
        <v>0.19</v>
      </c>
      <c r="CI628" s="4"/>
      <c r="CJ628" s="4"/>
      <c r="CK628" s="4"/>
      <c r="CL628" s="4"/>
      <c r="CM628" s="4"/>
      <c r="CN628" s="1" t="s">
        <v>141</v>
      </c>
      <c r="CO628" s="1"/>
      <c r="CP628" s="1"/>
      <c r="DJ628" s="1"/>
      <c r="DK628" s="1"/>
      <c r="DL628" s="1"/>
      <c r="DM628" s="1"/>
      <c r="DN628" s="1"/>
      <c r="DO628" s="1"/>
      <c r="DP628" s="1"/>
      <c r="DQ628" s="1"/>
    </row>
    <row r="629" spans="1:121" x14ac:dyDescent="0.25">
      <c r="A629" s="1"/>
      <c r="B629" s="1" t="s">
        <v>214</v>
      </c>
      <c r="C629" s="3">
        <v>43100</v>
      </c>
      <c r="D629" s="1"/>
      <c r="E629" s="4"/>
      <c r="F629" s="4">
        <v>300</v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>
        <v>444.37</v>
      </c>
      <c r="CB629" s="4">
        <v>0.19</v>
      </c>
      <c r="CC629" s="4">
        <v>0.22</v>
      </c>
      <c r="CD629" s="4">
        <v>0.23</v>
      </c>
      <c r="CE629" s="4">
        <v>0.28999999999999998</v>
      </c>
      <c r="CF629" s="4">
        <v>0.3</v>
      </c>
      <c r="CG629" s="4">
        <v>0.27</v>
      </c>
      <c r="CH629" s="4">
        <v>0.18</v>
      </c>
      <c r="CI629" s="4"/>
      <c r="CJ629" s="4"/>
      <c r="CK629" s="4"/>
      <c r="CL629" s="4"/>
      <c r="CM629" s="4"/>
      <c r="CN629" s="1" t="s">
        <v>141</v>
      </c>
      <c r="CO629" s="1"/>
      <c r="CP629" s="1"/>
      <c r="DJ629" s="1"/>
      <c r="DK629" s="1"/>
      <c r="DL629" s="1"/>
      <c r="DM629" s="1"/>
      <c r="DN629" s="1"/>
      <c r="DO629" s="1"/>
      <c r="DP629" s="1"/>
      <c r="DQ629" s="1"/>
    </row>
    <row r="630" spans="1:121" x14ac:dyDescent="0.25">
      <c r="A630" s="1"/>
      <c r="B630" s="1" t="s">
        <v>214</v>
      </c>
      <c r="C630" s="3">
        <v>43101</v>
      </c>
      <c r="D630" s="1"/>
      <c r="E630" s="4"/>
      <c r="F630" s="4">
        <v>300</v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>
        <v>441.97</v>
      </c>
      <c r="CB630" s="4">
        <v>0.18</v>
      </c>
      <c r="CC630" s="4">
        <v>0.22</v>
      </c>
      <c r="CD630" s="4">
        <v>0.23</v>
      </c>
      <c r="CE630" s="4">
        <v>0.28999999999999998</v>
      </c>
      <c r="CF630" s="4">
        <v>0.3</v>
      </c>
      <c r="CG630" s="4">
        <v>0.27</v>
      </c>
      <c r="CH630" s="4">
        <v>0.18</v>
      </c>
      <c r="CI630" s="4"/>
      <c r="CJ630" s="4"/>
      <c r="CK630" s="4"/>
      <c r="CL630" s="4"/>
      <c r="CM630" s="4"/>
      <c r="CN630" s="1" t="s">
        <v>141</v>
      </c>
      <c r="CO630" s="1"/>
      <c r="CP630" s="1"/>
      <c r="DJ630" s="1"/>
      <c r="DK630" s="1"/>
      <c r="DL630" s="1"/>
      <c r="DM630" s="1"/>
      <c r="DN630" s="1"/>
      <c r="DO630" s="1"/>
      <c r="DP630" s="1"/>
      <c r="DQ630" s="1"/>
    </row>
    <row r="631" spans="1:121" x14ac:dyDescent="0.25">
      <c r="A631" s="1"/>
      <c r="B631" s="1" t="s">
        <v>214</v>
      </c>
      <c r="C631" s="3">
        <v>43102</v>
      </c>
      <c r="D631" s="1"/>
      <c r="E631" s="4"/>
      <c r="F631" s="4">
        <v>300</v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>
        <v>439.42</v>
      </c>
      <c r="CB631" s="4">
        <v>0.18</v>
      </c>
      <c r="CC631" s="4">
        <v>0.22</v>
      </c>
      <c r="CD631" s="4">
        <v>0.22</v>
      </c>
      <c r="CE631" s="4">
        <v>0.28999999999999998</v>
      </c>
      <c r="CF631" s="4">
        <v>0.3</v>
      </c>
      <c r="CG631" s="4">
        <v>0.27</v>
      </c>
      <c r="CH631" s="4">
        <v>0.18</v>
      </c>
      <c r="CI631" s="4"/>
      <c r="CJ631" s="4"/>
      <c r="CK631" s="4"/>
      <c r="CL631" s="4"/>
      <c r="CM631" s="4"/>
      <c r="CN631" s="1" t="s">
        <v>141</v>
      </c>
      <c r="CO631" s="1"/>
      <c r="CP631" s="1"/>
      <c r="DJ631" s="1"/>
      <c r="DK631" s="1"/>
      <c r="DL631" s="1"/>
      <c r="DM631" s="1"/>
      <c r="DN631" s="1"/>
      <c r="DO631" s="1"/>
      <c r="DP631" s="1"/>
      <c r="DQ631" s="1"/>
    </row>
    <row r="632" spans="1:121" x14ac:dyDescent="0.25">
      <c r="A632" s="1"/>
      <c r="B632" s="1" t="s">
        <v>214</v>
      </c>
      <c r="C632" s="3">
        <v>43103</v>
      </c>
      <c r="D632" s="1"/>
      <c r="E632" s="4"/>
      <c r="F632" s="4">
        <v>300</v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>
        <v>437.17</v>
      </c>
      <c r="CB632" s="4">
        <v>0.17</v>
      </c>
      <c r="CC632" s="4">
        <v>0.22</v>
      </c>
      <c r="CD632" s="4">
        <v>0.22</v>
      </c>
      <c r="CE632" s="4">
        <v>0.28999999999999998</v>
      </c>
      <c r="CF632" s="4">
        <v>0.3</v>
      </c>
      <c r="CG632" s="4">
        <v>0.27</v>
      </c>
      <c r="CH632" s="4">
        <v>0.18</v>
      </c>
      <c r="CI632" s="4"/>
      <c r="CJ632" s="4"/>
      <c r="CK632" s="4"/>
      <c r="CL632" s="4"/>
      <c r="CM632" s="4"/>
      <c r="CN632" s="1" t="s">
        <v>141</v>
      </c>
      <c r="CO632" s="1"/>
      <c r="CP632" s="1"/>
      <c r="DJ632" s="1"/>
      <c r="DK632" s="1"/>
      <c r="DL632" s="1"/>
      <c r="DM632" s="1"/>
      <c r="DN632" s="1"/>
      <c r="DO632" s="1"/>
      <c r="DP632" s="1"/>
      <c r="DQ632" s="1"/>
    </row>
    <row r="633" spans="1:121" x14ac:dyDescent="0.25">
      <c r="A633" s="1"/>
      <c r="B633" s="1" t="s">
        <v>214</v>
      </c>
      <c r="C633" s="3">
        <v>43104</v>
      </c>
      <c r="D633" s="1"/>
      <c r="E633" s="4"/>
      <c r="F633" s="4">
        <v>300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L633" s="4"/>
      <c r="AM633" s="4"/>
      <c r="AN633" s="4"/>
      <c r="AO633" s="4"/>
      <c r="AP633" s="4"/>
      <c r="AQ633" s="4"/>
      <c r="AR633" s="4"/>
      <c r="AS633" s="4"/>
      <c r="AT633" s="4">
        <v>0.65</v>
      </c>
      <c r="AU633" s="4"/>
      <c r="AW633" s="4"/>
      <c r="AX633" s="4">
        <v>8.9</v>
      </c>
      <c r="AY633" s="4">
        <v>9.4499999999999993</v>
      </c>
      <c r="AZ633" s="4">
        <v>0.55000000000000004</v>
      </c>
      <c r="BA633" s="4">
        <v>0</v>
      </c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V633" s="4"/>
      <c r="BX633" s="4">
        <v>9.4499999999999993</v>
      </c>
      <c r="BY633" s="4"/>
      <c r="BZ633" s="4"/>
      <c r="CA633" s="4">
        <v>435.59</v>
      </c>
      <c r="CB633" s="4">
        <v>0.17</v>
      </c>
      <c r="CC633" s="4">
        <v>0.22</v>
      </c>
      <c r="CD633" s="4">
        <v>0.22</v>
      </c>
      <c r="CE633" s="4">
        <v>0.28999999999999998</v>
      </c>
      <c r="CF633" s="4">
        <v>0.28999999999999998</v>
      </c>
      <c r="CG633" s="4">
        <v>0.27</v>
      </c>
      <c r="CH633" s="4">
        <v>0.18</v>
      </c>
      <c r="CI633" s="4"/>
      <c r="CJ633" s="4"/>
      <c r="CK633" s="4"/>
      <c r="CL633" s="4"/>
      <c r="CM633" s="4"/>
      <c r="CN633" s="1" t="s">
        <v>141</v>
      </c>
      <c r="CO633" s="1"/>
      <c r="CP633" s="1"/>
      <c r="DJ633" s="1"/>
      <c r="DK633" s="1"/>
      <c r="DL633" s="1"/>
      <c r="DM633" s="1"/>
      <c r="DN633" s="1"/>
      <c r="DO633" s="1"/>
      <c r="DP633" s="1"/>
      <c r="DQ633" s="1"/>
    </row>
    <row r="634" spans="1:121" x14ac:dyDescent="0.25">
      <c r="A634" s="1"/>
      <c r="B634" s="1" t="s">
        <v>214</v>
      </c>
      <c r="C634" s="3">
        <v>43105</v>
      </c>
      <c r="D634" s="1"/>
      <c r="E634" s="4"/>
      <c r="F634" s="4">
        <v>300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>
        <v>465.59</v>
      </c>
      <c r="CB634" s="4">
        <v>0.28999999999999998</v>
      </c>
      <c r="CC634" s="4">
        <v>0.27</v>
      </c>
      <c r="CD634" s="4">
        <v>0.24</v>
      </c>
      <c r="CE634" s="4">
        <v>0.28999999999999998</v>
      </c>
      <c r="CF634" s="4">
        <v>0.28999999999999998</v>
      </c>
      <c r="CG634" s="4">
        <v>0.27</v>
      </c>
      <c r="CH634" s="4">
        <v>0.18</v>
      </c>
      <c r="CI634" s="4"/>
      <c r="CJ634" s="4"/>
      <c r="CK634" s="4"/>
      <c r="CL634" s="4"/>
      <c r="CM634" s="4"/>
      <c r="CN634" s="1" t="s">
        <v>141</v>
      </c>
      <c r="CO634" s="1"/>
      <c r="CP634" s="1"/>
      <c r="DJ634" s="1"/>
      <c r="DK634" s="1"/>
      <c r="DL634" s="1"/>
      <c r="DM634" s="1"/>
      <c r="DN634" s="1"/>
      <c r="DO634" s="1"/>
      <c r="DP634" s="1"/>
      <c r="DQ634" s="1"/>
    </row>
    <row r="635" spans="1:121" x14ac:dyDescent="0.25">
      <c r="A635" s="1"/>
      <c r="B635" s="1" t="s">
        <v>214</v>
      </c>
      <c r="C635" s="3">
        <v>43106</v>
      </c>
      <c r="D635" s="1"/>
      <c r="E635" s="4"/>
      <c r="F635" s="4">
        <v>300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>
        <v>467.45</v>
      </c>
      <c r="CB635" s="4">
        <v>0.28000000000000003</v>
      </c>
      <c r="CC635" s="4">
        <v>0.28000000000000003</v>
      </c>
      <c r="CD635" s="4">
        <v>0.25</v>
      </c>
      <c r="CE635" s="4">
        <v>0.28999999999999998</v>
      </c>
      <c r="CF635" s="4">
        <v>0.28999999999999998</v>
      </c>
      <c r="CG635" s="4">
        <v>0.27</v>
      </c>
      <c r="CH635" s="4">
        <v>0.18</v>
      </c>
      <c r="CI635" s="4"/>
      <c r="CJ635" s="4"/>
      <c r="CK635" s="4"/>
      <c r="CL635" s="4"/>
      <c r="CM635" s="4"/>
      <c r="CN635" s="1" t="s">
        <v>141</v>
      </c>
      <c r="CO635" s="1"/>
      <c r="CP635" s="1"/>
      <c r="DJ635" s="1"/>
      <c r="DK635" s="1"/>
      <c r="DL635" s="1"/>
      <c r="DM635" s="1"/>
      <c r="DN635" s="1"/>
      <c r="DO635" s="1"/>
      <c r="DP635" s="1"/>
      <c r="DQ635" s="1"/>
    </row>
    <row r="636" spans="1:121" x14ac:dyDescent="0.25">
      <c r="A636" s="1"/>
      <c r="B636" s="1" t="s">
        <v>214</v>
      </c>
      <c r="C636" s="3">
        <v>43107</v>
      </c>
      <c r="D636" s="1"/>
      <c r="E636" s="4"/>
      <c r="F636" s="4">
        <v>300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>
        <v>466.46</v>
      </c>
      <c r="CB636" s="4">
        <v>0.27</v>
      </c>
      <c r="CC636" s="4">
        <v>0.28000000000000003</v>
      </c>
      <c r="CD636" s="4">
        <v>0.25</v>
      </c>
      <c r="CE636" s="4">
        <v>0.28999999999999998</v>
      </c>
      <c r="CF636" s="4">
        <v>0.28999999999999998</v>
      </c>
      <c r="CG636" s="4">
        <v>0.27</v>
      </c>
      <c r="CH636" s="4">
        <v>0.18</v>
      </c>
      <c r="CI636" s="4"/>
      <c r="CJ636" s="4"/>
      <c r="CK636" s="4"/>
      <c r="CL636" s="4"/>
      <c r="CM636" s="4"/>
      <c r="CN636" s="1" t="s">
        <v>141</v>
      </c>
      <c r="CO636" s="1"/>
      <c r="CP636" s="1"/>
      <c r="DJ636" s="1"/>
      <c r="DK636" s="1"/>
      <c r="DL636" s="1"/>
      <c r="DM636" s="1"/>
      <c r="DN636" s="1"/>
      <c r="DO636" s="1"/>
      <c r="DP636" s="1"/>
      <c r="DQ636" s="1"/>
    </row>
    <row r="637" spans="1:121" x14ac:dyDescent="0.25">
      <c r="A637" s="1"/>
      <c r="B637" s="1" t="s">
        <v>214</v>
      </c>
      <c r="C637" s="3">
        <v>43108</v>
      </c>
      <c r="D637" s="1"/>
      <c r="E637" s="4"/>
      <c r="F637" s="4">
        <v>300</v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>
        <v>0.66</v>
      </c>
      <c r="AU637" s="4"/>
      <c r="AV637" s="4"/>
      <c r="AW637" s="4"/>
      <c r="AX637" s="4">
        <v>9</v>
      </c>
      <c r="AY637" s="4">
        <v>9.4499999999999993</v>
      </c>
      <c r="AZ637" s="4">
        <v>0.45</v>
      </c>
      <c r="BA637" s="4">
        <v>0</v>
      </c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>
        <v>9.4499999999999993</v>
      </c>
      <c r="BY637" s="4"/>
      <c r="BZ637" s="4"/>
      <c r="CA637" s="4">
        <v>464.72</v>
      </c>
      <c r="CB637" s="4">
        <v>0.26</v>
      </c>
      <c r="CC637" s="4">
        <v>0.28000000000000003</v>
      </c>
      <c r="CD637" s="4">
        <v>0.25</v>
      </c>
      <c r="CE637" s="4">
        <v>0.28999999999999998</v>
      </c>
      <c r="CF637" s="4">
        <v>0.28999999999999998</v>
      </c>
      <c r="CG637" s="4">
        <v>0.27</v>
      </c>
      <c r="CH637" s="4">
        <v>0.18</v>
      </c>
      <c r="CI637" s="4"/>
      <c r="CJ637" s="4"/>
      <c r="CK637" s="4"/>
      <c r="CL637" s="4"/>
      <c r="CM637" s="4"/>
      <c r="CN637" s="1" t="s">
        <v>141</v>
      </c>
      <c r="CO637" s="1"/>
      <c r="CP637" s="1"/>
      <c r="DJ637" s="1"/>
      <c r="DK637" s="1"/>
      <c r="DL637" s="1"/>
      <c r="DM637" s="1"/>
      <c r="DN637" s="1"/>
      <c r="DO637" s="1"/>
      <c r="DP637" s="1"/>
      <c r="DQ637" s="1"/>
    </row>
    <row r="638" spans="1:121" x14ac:dyDescent="0.25">
      <c r="A638" s="1"/>
      <c r="B638" s="1" t="s">
        <v>214</v>
      </c>
      <c r="C638" s="3">
        <v>43109</v>
      </c>
      <c r="D638" s="1"/>
      <c r="E638" s="4"/>
      <c r="F638" s="4">
        <v>300</v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>
        <v>2060.1999999999998</v>
      </c>
      <c r="AK638" s="4"/>
      <c r="AL638" s="4"/>
      <c r="AM638" s="4"/>
      <c r="AN638" s="4"/>
      <c r="AO638" s="4">
        <v>1051.18</v>
      </c>
      <c r="AP638" s="4"/>
      <c r="AQ638" s="4"/>
      <c r="AR638">
        <v>2.3859999999999999E-2</v>
      </c>
      <c r="AS638" s="4">
        <v>906.96</v>
      </c>
      <c r="AT638" s="4"/>
      <c r="AU638" s="4"/>
      <c r="AV638">
        <v>0.91767500000000002</v>
      </c>
      <c r="AW638" s="4">
        <v>205.68</v>
      </c>
      <c r="AX638" s="4"/>
      <c r="AY638" s="4"/>
      <c r="AZ638" s="4"/>
      <c r="BA638" s="4"/>
      <c r="BB638" s="4"/>
      <c r="BC638" s="4">
        <v>0</v>
      </c>
      <c r="BD638" s="4">
        <v>0</v>
      </c>
      <c r="BE638" s="4">
        <v>0</v>
      </c>
      <c r="BF638" s="4">
        <v>0</v>
      </c>
      <c r="BG638" s="4"/>
      <c r="BH638" s="4"/>
      <c r="BI638" s="4"/>
      <c r="BJ638">
        <v>8.2572500000000007E-3</v>
      </c>
      <c r="BK638" s="4">
        <v>144.22</v>
      </c>
      <c r="BL638" s="4"/>
      <c r="BM638" s="4" t="s">
        <v>89</v>
      </c>
      <c r="BN638" s="4"/>
      <c r="BO638" s="4"/>
      <c r="BP638" s="4"/>
      <c r="BQ638" s="4"/>
      <c r="BR638" s="4"/>
      <c r="BS638" s="4"/>
      <c r="BT638" s="4"/>
      <c r="BU638">
        <v>5.2717500000000004E-3</v>
      </c>
      <c r="BV638" s="4">
        <v>803.34</v>
      </c>
      <c r="BW638">
        <v>4.2743420061385198</v>
      </c>
      <c r="BX638" s="4"/>
      <c r="BY638" s="4"/>
      <c r="BZ638" s="4"/>
      <c r="CA638" s="4">
        <v>463.73</v>
      </c>
      <c r="CB638" s="4">
        <v>0.26</v>
      </c>
      <c r="CC638" s="4">
        <v>0.27</v>
      </c>
      <c r="CD638" s="4">
        <v>0.25</v>
      </c>
      <c r="CE638" s="4">
        <v>0.28999999999999998</v>
      </c>
      <c r="CF638" s="4">
        <v>0.28999999999999998</v>
      </c>
      <c r="CG638" s="4">
        <v>0.27</v>
      </c>
      <c r="CH638" s="4">
        <v>0.18</v>
      </c>
      <c r="CI638" s="4"/>
      <c r="CJ638" s="4"/>
      <c r="CK638" s="4"/>
      <c r="CL638" s="4"/>
      <c r="CM638" s="4"/>
      <c r="CN638" s="1" t="s">
        <v>141</v>
      </c>
      <c r="CO638" s="1"/>
      <c r="CP638" s="1"/>
      <c r="DJ638" s="1"/>
      <c r="DK638" s="1"/>
      <c r="DL638" s="1"/>
      <c r="DM638" s="1"/>
      <c r="DN638" s="1"/>
      <c r="DO638" s="1"/>
      <c r="DP638" s="1"/>
      <c r="DQ638" s="1"/>
    </row>
    <row r="639" spans="1:121" x14ac:dyDescent="0.25">
      <c r="A639" s="1"/>
      <c r="B639" s="1" t="s">
        <v>214</v>
      </c>
      <c r="C639" s="3">
        <v>43110</v>
      </c>
      <c r="D639" s="1"/>
      <c r="E639" s="4"/>
      <c r="F639" s="4">
        <v>300</v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>
        <v>470.45</v>
      </c>
      <c r="CB639" s="4">
        <v>0.28999999999999998</v>
      </c>
      <c r="CC639" s="4">
        <v>0.28000000000000003</v>
      </c>
      <c r="CD639" s="4">
        <v>0.25</v>
      </c>
      <c r="CE639" s="4">
        <v>0.28999999999999998</v>
      </c>
      <c r="CF639" s="4">
        <v>0.28999999999999998</v>
      </c>
      <c r="CG639" s="4">
        <v>0.27</v>
      </c>
      <c r="CH639" s="4">
        <v>0.18</v>
      </c>
      <c r="CI639" s="4"/>
      <c r="CJ639" s="4"/>
      <c r="CK639" s="4"/>
      <c r="CL639" s="4"/>
      <c r="CM639" s="4"/>
      <c r="CN639" s="1" t="s">
        <v>141</v>
      </c>
      <c r="CO639" s="1"/>
      <c r="CP639" s="1"/>
      <c r="DJ639" s="1"/>
      <c r="DK639" s="1"/>
      <c r="DL639" s="1"/>
      <c r="DM639" s="1"/>
      <c r="DN639" s="1"/>
      <c r="DO639" s="1"/>
      <c r="DP639" s="1"/>
      <c r="DQ639" s="1"/>
    </row>
    <row r="640" spans="1:121" x14ac:dyDescent="0.25">
      <c r="A640" s="1"/>
      <c r="B640" s="1" t="s">
        <v>214</v>
      </c>
      <c r="C640" s="3">
        <v>43111</v>
      </c>
      <c r="D640" s="1"/>
      <c r="E640" s="4"/>
      <c r="F640" s="4">
        <v>300</v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>
        <v>9.15</v>
      </c>
      <c r="AY640" s="4">
        <v>9.4499999999999993</v>
      </c>
      <c r="AZ640" s="4">
        <v>0.3</v>
      </c>
      <c r="BA640" s="4">
        <v>0</v>
      </c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>
        <v>9.4499999999999993</v>
      </c>
      <c r="BY640" s="4"/>
      <c r="BZ640" s="4"/>
      <c r="CA640" s="4">
        <v>514.48</v>
      </c>
      <c r="CB640" s="4">
        <v>0.35</v>
      </c>
      <c r="CC640" s="4">
        <v>0.37</v>
      </c>
      <c r="CD640" s="4">
        <v>0.32</v>
      </c>
      <c r="CE640" s="4">
        <v>0.3</v>
      </c>
      <c r="CF640" s="4">
        <v>0.28999999999999998</v>
      </c>
      <c r="CG640" s="4">
        <v>0.26</v>
      </c>
      <c r="CH640" s="4">
        <v>0.18</v>
      </c>
      <c r="CI640" s="4"/>
      <c r="CJ640" s="4"/>
      <c r="CK640" s="4"/>
      <c r="CL640" s="4"/>
      <c r="CM640" s="4"/>
      <c r="CN640" s="1" t="s">
        <v>141</v>
      </c>
      <c r="CO640" s="1"/>
      <c r="CP640" s="1"/>
      <c r="DJ640" s="1"/>
      <c r="DK640" s="1"/>
      <c r="DL640" s="1"/>
      <c r="DM640" s="1"/>
      <c r="DN640" s="1"/>
      <c r="DO640" s="1"/>
      <c r="DP640" s="1"/>
      <c r="DQ640" s="1"/>
    </row>
    <row r="641" spans="1:121" x14ac:dyDescent="0.25">
      <c r="A641" s="1"/>
      <c r="B641" s="1" t="s">
        <v>214</v>
      </c>
      <c r="C641" s="3">
        <v>43112</v>
      </c>
      <c r="D641" s="1"/>
      <c r="E641" s="4"/>
      <c r="F641" s="4">
        <v>300</v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>
        <v>518.79999999999995</v>
      </c>
      <c r="CB641" s="4">
        <v>0.33</v>
      </c>
      <c r="CC641" s="4">
        <v>0.36</v>
      </c>
      <c r="CD641" s="4">
        <v>0.33</v>
      </c>
      <c r="CE641" s="4">
        <v>0.31</v>
      </c>
      <c r="CF641" s="4">
        <v>0.28999999999999998</v>
      </c>
      <c r="CG641" s="4">
        <v>0.26</v>
      </c>
      <c r="CH641" s="4">
        <v>0.18</v>
      </c>
      <c r="CI641" s="4"/>
      <c r="CJ641" s="4"/>
      <c r="CK641" s="4"/>
      <c r="CL641" s="4"/>
      <c r="CM641" s="4"/>
      <c r="CN641" s="1" t="s">
        <v>141</v>
      </c>
      <c r="CO641" s="1"/>
      <c r="CP641" s="1"/>
      <c r="DJ641" s="1"/>
      <c r="DK641" s="1"/>
      <c r="DL641" s="1"/>
      <c r="DM641" s="1"/>
      <c r="DN641" s="1"/>
      <c r="DO641" s="1"/>
      <c r="DP641" s="1"/>
      <c r="DQ641" s="1"/>
    </row>
    <row r="642" spans="1:121" x14ac:dyDescent="0.25">
      <c r="A642" s="1"/>
      <c r="B642" s="1" t="s">
        <v>214</v>
      </c>
      <c r="C642" s="3">
        <v>43113</v>
      </c>
      <c r="D642" s="1"/>
      <c r="E642" s="4"/>
      <c r="F642" s="4">
        <v>300</v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>
        <v>519.20000000000005</v>
      </c>
      <c r="CB642" s="4">
        <v>0.32</v>
      </c>
      <c r="CC642" s="4">
        <v>0.36</v>
      </c>
      <c r="CD642" s="4">
        <v>0.33</v>
      </c>
      <c r="CE642" s="4">
        <v>0.32</v>
      </c>
      <c r="CF642" s="4">
        <v>0.28999999999999998</v>
      </c>
      <c r="CG642" s="4">
        <v>0.26</v>
      </c>
      <c r="CH642" s="4">
        <v>0.18</v>
      </c>
      <c r="CI642" s="4"/>
      <c r="CJ642" s="4"/>
      <c r="CK642" s="4"/>
      <c r="CL642" s="4"/>
      <c r="CM642" s="4"/>
      <c r="CN642" s="1" t="s">
        <v>141</v>
      </c>
      <c r="CO642" s="1"/>
      <c r="CP642" s="1"/>
      <c r="DJ642" s="1"/>
      <c r="DK642" s="1"/>
      <c r="DL642" s="1"/>
      <c r="DM642" s="1"/>
      <c r="DN642" s="1"/>
      <c r="DO642" s="1"/>
      <c r="DP642" s="1"/>
      <c r="DQ642" s="1"/>
    </row>
    <row r="643" spans="1:121" x14ac:dyDescent="0.25">
      <c r="A643" s="1"/>
      <c r="B643" s="1" t="s">
        <v>214</v>
      </c>
      <c r="C643" s="3">
        <v>43114</v>
      </c>
      <c r="D643" s="1"/>
      <c r="E643" s="4"/>
      <c r="F643" s="4">
        <v>300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>
        <v>518.17999999999995</v>
      </c>
      <c r="CB643" s="4">
        <v>0.31</v>
      </c>
      <c r="CC643" s="4">
        <v>0.35</v>
      </c>
      <c r="CD643" s="4">
        <v>0.33</v>
      </c>
      <c r="CE643" s="4">
        <v>0.32</v>
      </c>
      <c r="CF643" s="4">
        <v>0.28999999999999998</v>
      </c>
      <c r="CG643" s="4">
        <v>0.26</v>
      </c>
      <c r="CH643" s="4">
        <v>0.18</v>
      </c>
      <c r="CI643" s="4"/>
      <c r="CJ643" s="4"/>
      <c r="CK643" s="4"/>
      <c r="CL643" s="4"/>
      <c r="CM643" s="4"/>
      <c r="CN643" s="1" t="s">
        <v>141</v>
      </c>
      <c r="CO643" s="1"/>
      <c r="CP643" s="1"/>
      <c r="DJ643" s="1"/>
      <c r="DK643" s="1"/>
      <c r="DL643" s="1"/>
      <c r="DM643" s="1"/>
      <c r="DN643" s="1"/>
      <c r="DO643" s="1"/>
      <c r="DP643" s="1"/>
      <c r="DQ643" s="1"/>
    </row>
    <row r="644" spans="1:121" x14ac:dyDescent="0.25">
      <c r="A644" s="1"/>
      <c r="B644" s="1" t="s">
        <v>214</v>
      </c>
      <c r="C644" s="3">
        <v>43115</v>
      </c>
      <c r="D644" s="1"/>
      <c r="E644" s="4"/>
      <c r="F644" s="4">
        <v>300</v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>
        <v>517.03</v>
      </c>
      <c r="CB644" s="4">
        <v>0.31</v>
      </c>
      <c r="CC644" s="4">
        <v>0.35</v>
      </c>
      <c r="CD644" s="4">
        <v>0.33</v>
      </c>
      <c r="CE644" s="4">
        <v>0.33</v>
      </c>
      <c r="CF644" s="4">
        <v>0.3</v>
      </c>
      <c r="CG644" s="4">
        <v>0.26</v>
      </c>
      <c r="CH644" s="4">
        <v>0.18</v>
      </c>
      <c r="CI644" s="4"/>
      <c r="CJ644" s="4"/>
      <c r="CK644" s="4"/>
      <c r="CL644" s="4"/>
      <c r="CM644" s="4"/>
      <c r="CN644" s="1" t="s">
        <v>141</v>
      </c>
      <c r="CO644" s="1"/>
      <c r="CP644" s="1"/>
      <c r="DJ644" s="1"/>
      <c r="DK644" s="1"/>
      <c r="DL644" s="1"/>
      <c r="DM644" s="1"/>
      <c r="DN644" s="1"/>
      <c r="DO644" s="1"/>
      <c r="DP644" s="1"/>
      <c r="DQ644" s="1"/>
    </row>
    <row r="645" spans="1:121" x14ac:dyDescent="0.25">
      <c r="A645" s="1"/>
      <c r="B645" s="1" t="s">
        <v>214</v>
      </c>
      <c r="C645" s="3">
        <v>43116</v>
      </c>
      <c r="D645" s="1"/>
      <c r="E645" s="4"/>
      <c r="F645" s="4">
        <v>300</v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>
        <v>515.52</v>
      </c>
      <c r="CB645" s="4">
        <v>0.3</v>
      </c>
      <c r="CC645" s="4">
        <v>0.35</v>
      </c>
      <c r="CD645" s="4">
        <v>0.33</v>
      </c>
      <c r="CE645" s="4">
        <v>0.33</v>
      </c>
      <c r="CF645" s="4">
        <v>0.3</v>
      </c>
      <c r="CG645" s="4">
        <v>0.26</v>
      </c>
      <c r="CH645" s="4">
        <v>0.18</v>
      </c>
      <c r="CI645" s="4"/>
      <c r="CJ645" s="4"/>
      <c r="CK645" s="4"/>
      <c r="CL645" s="4"/>
      <c r="CM645" s="4"/>
      <c r="CN645" s="1" t="s">
        <v>141</v>
      </c>
      <c r="CO645" s="1"/>
      <c r="CP645" s="1"/>
      <c r="DJ645" s="1"/>
      <c r="DK645" s="1"/>
      <c r="DL645" s="1"/>
      <c r="DM645" s="1"/>
      <c r="DN645" s="1"/>
      <c r="DO645" s="1"/>
      <c r="DP645" s="1"/>
      <c r="DQ645" s="1"/>
    </row>
    <row r="646" spans="1:121" x14ac:dyDescent="0.25">
      <c r="A646" s="1"/>
      <c r="B646" s="1" t="s">
        <v>214</v>
      </c>
      <c r="C646" s="3">
        <v>43117</v>
      </c>
      <c r="D646" s="1"/>
      <c r="E646" s="4"/>
      <c r="F646" s="4">
        <v>300</v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>
        <v>514.38</v>
      </c>
      <c r="CB646" s="4">
        <v>0.3</v>
      </c>
      <c r="CC646" s="4">
        <v>0.34</v>
      </c>
      <c r="CD646" s="4">
        <v>0.32</v>
      </c>
      <c r="CE646" s="4">
        <v>0.33</v>
      </c>
      <c r="CF646" s="4">
        <v>0.3</v>
      </c>
      <c r="CG646" s="4">
        <v>0.26</v>
      </c>
      <c r="CH646" s="4">
        <v>0.18</v>
      </c>
      <c r="CI646" s="4"/>
      <c r="CJ646" s="4"/>
      <c r="CK646" s="4"/>
      <c r="CL646" s="4"/>
      <c r="CM646" s="4"/>
      <c r="CN646" s="1" t="s">
        <v>141</v>
      </c>
      <c r="CO646" s="1"/>
      <c r="CP646" s="1"/>
      <c r="DJ646" s="1"/>
      <c r="DK646" s="1"/>
      <c r="DL646" s="1"/>
      <c r="DM646" s="1"/>
      <c r="DN646" s="1"/>
      <c r="DO646" s="1"/>
      <c r="DP646" s="1"/>
      <c r="DQ646" s="1"/>
    </row>
    <row r="647" spans="1:121" x14ac:dyDescent="0.25">
      <c r="A647" s="1"/>
      <c r="B647" s="1" t="s">
        <v>214</v>
      </c>
      <c r="C647" s="3">
        <v>43118</v>
      </c>
      <c r="D647" s="1"/>
      <c r="E647" s="4"/>
      <c r="F647" s="4">
        <v>300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>
        <v>513.16999999999996</v>
      </c>
      <c r="CB647" s="4">
        <v>0.28999999999999998</v>
      </c>
      <c r="CC647" s="4">
        <v>0.34</v>
      </c>
      <c r="CD647" s="4">
        <v>0.32</v>
      </c>
      <c r="CE647" s="4">
        <v>0.33</v>
      </c>
      <c r="CF647" s="4">
        <v>0.3</v>
      </c>
      <c r="CG647" s="4">
        <v>0.26</v>
      </c>
      <c r="CH647" s="4">
        <v>0.18</v>
      </c>
      <c r="CI647" s="4"/>
      <c r="CJ647" s="4"/>
      <c r="CK647" s="4"/>
      <c r="CL647" s="4"/>
      <c r="CM647" s="4"/>
      <c r="CN647" s="1" t="s">
        <v>141</v>
      </c>
      <c r="CO647" s="1"/>
      <c r="CP647" s="1"/>
      <c r="DJ647" s="1"/>
      <c r="DK647" s="1"/>
      <c r="DL647" s="1"/>
      <c r="DM647" s="1"/>
      <c r="DN647" s="1"/>
      <c r="DO647" s="1"/>
      <c r="DP647" s="1"/>
      <c r="DQ647" s="1"/>
    </row>
    <row r="648" spans="1:121" x14ac:dyDescent="0.25">
      <c r="A648" s="1"/>
      <c r="B648" s="1" t="s">
        <v>214</v>
      </c>
      <c r="C648" s="3">
        <v>43119</v>
      </c>
      <c r="D648" s="1"/>
      <c r="E648" s="4"/>
      <c r="F648" s="4">
        <v>300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>
        <v>511.94</v>
      </c>
      <c r="CB648" s="4">
        <v>0.28999999999999998</v>
      </c>
      <c r="CC648" s="4">
        <v>0.34</v>
      </c>
      <c r="CD648" s="4">
        <v>0.32</v>
      </c>
      <c r="CE648" s="4">
        <v>0.33</v>
      </c>
      <c r="CF648" s="4">
        <v>0.3</v>
      </c>
      <c r="CG648" s="4">
        <v>0.26</v>
      </c>
      <c r="CH648" s="4">
        <v>0.18</v>
      </c>
      <c r="CI648" s="4"/>
      <c r="CJ648" s="4"/>
      <c r="CK648" s="4"/>
      <c r="CL648" s="4"/>
      <c r="CM648" s="4"/>
      <c r="CN648" s="1" t="s">
        <v>141</v>
      </c>
      <c r="CO648" s="1"/>
      <c r="CP648" s="1"/>
      <c r="DJ648" s="1"/>
      <c r="DK648" s="1"/>
      <c r="DL648" s="1"/>
      <c r="DM648" s="1"/>
      <c r="DN648" s="1"/>
      <c r="DO648" s="1"/>
      <c r="DP648" s="1"/>
      <c r="DQ648" s="1"/>
    </row>
    <row r="649" spans="1:121" x14ac:dyDescent="0.25">
      <c r="A649" s="1"/>
      <c r="B649" s="1" t="s">
        <v>214</v>
      </c>
      <c r="C649" s="3">
        <v>43120</v>
      </c>
      <c r="D649" s="1"/>
      <c r="E649" s="4"/>
      <c r="F649" s="4">
        <v>300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>
        <v>510.61</v>
      </c>
      <c r="CB649" s="4">
        <v>0.28000000000000003</v>
      </c>
      <c r="CC649" s="4">
        <v>0.33</v>
      </c>
      <c r="CD649" s="4">
        <v>0.32</v>
      </c>
      <c r="CE649" s="4">
        <v>0.33</v>
      </c>
      <c r="CF649" s="4">
        <v>0.3</v>
      </c>
      <c r="CG649" s="4">
        <v>0.26</v>
      </c>
      <c r="CH649" s="4">
        <v>0.18</v>
      </c>
      <c r="CI649" s="4"/>
      <c r="CJ649" s="4"/>
      <c r="CK649" s="4"/>
      <c r="CL649" s="4"/>
      <c r="CM649" s="4"/>
      <c r="CN649" s="1" t="s">
        <v>141</v>
      </c>
      <c r="CO649" s="1"/>
      <c r="CP649" s="1"/>
      <c r="DJ649" s="1"/>
      <c r="DK649" s="1"/>
      <c r="DL649" s="1"/>
      <c r="DM649" s="1"/>
      <c r="DN649" s="1"/>
      <c r="DO649" s="1"/>
      <c r="DP649" s="1"/>
      <c r="DQ649" s="1"/>
    </row>
    <row r="650" spans="1:121" x14ac:dyDescent="0.25">
      <c r="A650" s="1"/>
      <c r="B650" s="1" t="s">
        <v>214</v>
      </c>
      <c r="C650" s="3">
        <v>43121</v>
      </c>
      <c r="D650" s="1"/>
      <c r="E650" s="4"/>
      <c r="F650" s="4">
        <v>300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>
        <v>509.55</v>
      </c>
      <c r="CB650" s="4">
        <v>0.28000000000000003</v>
      </c>
      <c r="CC650" s="4">
        <v>0.33</v>
      </c>
      <c r="CD650" s="4">
        <v>0.32</v>
      </c>
      <c r="CE650" s="4">
        <v>0.33</v>
      </c>
      <c r="CF650" s="4">
        <v>0.3</v>
      </c>
      <c r="CG650" s="4">
        <v>0.26</v>
      </c>
      <c r="CH650" s="4">
        <v>0.18</v>
      </c>
      <c r="CI650" s="4"/>
      <c r="CJ650" s="4"/>
      <c r="CK650" s="4"/>
      <c r="CL650" s="4"/>
      <c r="CM650" s="4"/>
      <c r="CN650" s="1" t="s">
        <v>141</v>
      </c>
      <c r="CO650" s="1"/>
      <c r="CP650" s="1"/>
      <c r="DJ650" s="1"/>
      <c r="DK650" s="1"/>
      <c r="DL650" s="1"/>
      <c r="DM650" s="1"/>
      <c r="DN650" s="1"/>
      <c r="DO650" s="1"/>
      <c r="DP650" s="1"/>
      <c r="DQ650" s="1"/>
    </row>
    <row r="651" spans="1:121" x14ac:dyDescent="0.25">
      <c r="A651" s="1"/>
      <c r="B651" s="1" t="s">
        <v>214</v>
      </c>
      <c r="C651" s="3">
        <v>43122</v>
      </c>
      <c r="D651" s="1"/>
      <c r="E651" s="4"/>
      <c r="F651" s="4">
        <v>300</v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>
        <v>508.5</v>
      </c>
      <c r="CB651" s="4">
        <v>0.28000000000000003</v>
      </c>
      <c r="CC651" s="4">
        <v>0.33</v>
      </c>
      <c r="CD651" s="4">
        <v>0.31</v>
      </c>
      <c r="CE651" s="4">
        <v>0.33</v>
      </c>
      <c r="CF651" s="4">
        <v>0.3</v>
      </c>
      <c r="CG651" s="4">
        <v>0.26</v>
      </c>
      <c r="CH651" s="4">
        <v>0.18</v>
      </c>
      <c r="CI651" s="4"/>
      <c r="CJ651" s="4"/>
      <c r="CK651" s="4"/>
      <c r="CL651" s="4"/>
      <c r="CM651" s="4"/>
      <c r="CN651" s="1" t="s">
        <v>141</v>
      </c>
      <c r="CO651" s="1"/>
      <c r="CP651" s="1"/>
      <c r="DJ651" s="1"/>
      <c r="DK651" s="1"/>
      <c r="DL651" s="1"/>
      <c r="DM651" s="1"/>
      <c r="DN651" s="1"/>
      <c r="DO651" s="1"/>
      <c r="DP651" s="1"/>
      <c r="DQ651" s="1"/>
    </row>
    <row r="652" spans="1:121" x14ac:dyDescent="0.25">
      <c r="A652" s="1"/>
      <c r="B652" s="1" t="s">
        <v>214</v>
      </c>
      <c r="C652" s="3">
        <v>43123</v>
      </c>
      <c r="D652" s="1"/>
      <c r="E652" s="4"/>
      <c r="F652" s="4">
        <v>300</v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>
        <v>507.27</v>
      </c>
      <c r="CB652" s="4">
        <v>0.27</v>
      </c>
      <c r="CC652" s="4">
        <v>0.32</v>
      </c>
      <c r="CD652" s="4">
        <v>0.31</v>
      </c>
      <c r="CE652" s="4">
        <v>0.33</v>
      </c>
      <c r="CF652" s="4">
        <v>0.31</v>
      </c>
      <c r="CG652" s="4">
        <v>0.26</v>
      </c>
      <c r="CH652" s="4">
        <v>0.18</v>
      </c>
      <c r="CI652" s="4"/>
      <c r="CJ652" s="4"/>
      <c r="CK652" s="4"/>
      <c r="CL652" s="4"/>
      <c r="CM652" s="4"/>
      <c r="CN652" s="1" t="s">
        <v>141</v>
      </c>
      <c r="CO652" s="1"/>
      <c r="CP652" s="1"/>
      <c r="DJ652" s="1"/>
      <c r="DK652" s="1"/>
      <c r="DL652" s="1"/>
      <c r="DM652" s="1"/>
      <c r="DN652" s="1"/>
      <c r="DO652" s="1"/>
      <c r="DP652" s="1"/>
      <c r="DQ652" s="1"/>
    </row>
    <row r="653" spans="1:121" x14ac:dyDescent="0.25">
      <c r="A653" s="1"/>
      <c r="B653" s="1" t="s">
        <v>214</v>
      </c>
      <c r="C653" s="3">
        <v>43124</v>
      </c>
      <c r="D653" s="1"/>
      <c r="E653" s="4"/>
      <c r="F653" s="4">
        <v>300</v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>
        <v>505.72</v>
      </c>
      <c r="CB653" s="4">
        <v>0.27</v>
      </c>
      <c r="CC653" s="4">
        <v>0.32</v>
      </c>
      <c r="CD653" s="4">
        <v>0.31</v>
      </c>
      <c r="CE653" s="4">
        <v>0.33</v>
      </c>
      <c r="CF653" s="4">
        <v>0.31</v>
      </c>
      <c r="CG653" s="4">
        <v>0.26</v>
      </c>
      <c r="CH653" s="4">
        <v>0.18</v>
      </c>
      <c r="CI653" s="4"/>
      <c r="CJ653" s="4"/>
      <c r="CK653" s="4"/>
      <c r="CL653" s="4"/>
      <c r="CM653" s="4"/>
      <c r="CN653" s="1" t="s">
        <v>141</v>
      </c>
      <c r="CO653" s="1"/>
      <c r="CP653" s="1"/>
      <c r="DJ653" s="1"/>
      <c r="DK653" s="1"/>
      <c r="DL653" s="1"/>
      <c r="DM653" s="1"/>
      <c r="DN653" s="1"/>
      <c r="DO653" s="1"/>
      <c r="DP653" s="1"/>
      <c r="DQ653" s="1"/>
    </row>
    <row r="654" spans="1:121" x14ac:dyDescent="0.25">
      <c r="A654" s="1"/>
      <c r="B654" s="1" t="s">
        <v>214</v>
      </c>
      <c r="C654" s="3">
        <v>43125</v>
      </c>
      <c r="D654" s="1"/>
      <c r="E654" s="4"/>
      <c r="F654" s="4">
        <v>300</v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1" t="s">
        <v>141</v>
      </c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</row>
    <row r="655" spans="1:121" x14ac:dyDescent="0.25">
      <c r="A655" s="1"/>
      <c r="B655" s="1" t="s">
        <v>215</v>
      </c>
      <c r="C655" s="3">
        <v>42887</v>
      </c>
      <c r="D655" s="1"/>
      <c r="E655" s="4"/>
      <c r="F655" s="4">
        <v>300</v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>
        <v>478.03</v>
      </c>
      <c r="CB655" s="4">
        <v>0.33</v>
      </c>
      <c r="CC655" s="4">
        <v>0.36</v>
      </c>
      <c r="CD655" s="4">
        <v>0.34</v>
      </c>
      <c r="CE655" s="4">
        <v>0.28000000000000003</v>
      </c>
      <c r="CF655" s="4">
        <v>0.23</v>
      </c>
      <c r="CG655" s="4">
        <v>0.23</v>
      </c>
      <c r="CH655" s="4">
        <v>0.17</v>
      </c>
      <c r="CI655" s="4"/>
      <c r="CJ655" s="4"/>
      <c r="CK655" s="4"/>
      <c r="CL655" s="4"/>
      <c r="CM655" s="4"/>
      <c r="CN655" s="1" t="s">
        <v>153</v>
      </c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</row>
    <row r="656" spans="1:121" x14ac:dyDescent="0.25">
      <c r="A656" s="1"/>
      <c r="B656" s="1" t="s">
        <v>215</v>
      </c>
      <c r="C656" s="3">
        <v>42888</v>
      </c>
      <c r="D656" s="1"/>
      <c r="E656" s="4"/>
      <c r="F656" s="4">
        <v>300</v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>
        <v>475.58</v>
      </c>
      <c r="CB656" s="4">
        <v>0.32</v>
      </c>
      <c r="CC656" s="4">
        <v>0.36</v>
      </c>
      <c r="CD656" s="4">
        <v>0.33</v>
      </c>
      <c r="CE656" s="4">
        <v>0.28000000000000003</v>
      </c>
      <c r="CF656" s="4">
        <v>0.23</v>
      </c>
      <c r="CG656" s="4">
        <v>0.23</v>
      </c>
      <c r="CH656" s="4">
        <v>0.17</v>
      </c>
      <c r="CI656" s="4"/>
      <c r="CJ656" s="4"/>
      <c r="CK656" s="4"/>
      <c r="CL656" s="4"/>
      <c r="CM656" s="4"/>
      <c r="CN656" s="1" t="s">
        <v>153</v>
      </c>
      <c r="CO656" s="1"/>
      <c r="CP656" s="1"/>
      <c r="CQ656">
        <v>163.11103877495501</v>
      </c>
      <c r="CR656">
        <v>42.2182529742499</v>
      </c>
      <c r="CS656">
        <v>32.725070673132997</v>
      </c>
      <c r="CT656">
        <v>17.427340479120701</v>
      </c>
      <c r="CU656">
        <v>108.347130439742</v>
      </c>
      <c r="CV656">
        <v>12.212324483855401</v>
      </c>
      <c r="CW656">
        <v>7.3588758814765001</v>
      </c>
      <c r="CX656">
        <v>4.6236390357522099</v>
      </c>
      <c r="CY656">
        <v>3.5723671307327201</v>
      </c>
      <c r="CZ656">
        <v>3.7444427658347199</v>
      </c>
      <c r="DA656">
        <v>54.763908335213401</v>
      </c>
      <c r="DB656">
        <v>30.005928490394499</v>
      </c>
      <c r="DC656">
        <v>25.3661947916565</v>
      </c>
      <c r="DD656">
        <v>12.803701443368499</v>
      </c>
      <c r="DE656">
        <v>3.0610609863603599</v>
      </c>
      <c r="DF656">
        <v>4.93917940952604</v>
      </c>
      <c r="DG656">
        <v>270.798753193913</v>
      </c>
      <c r="DH656">
        <v>130.939973456519</v>
      </c>
      <c r="DI656">
        <v>139.858779737394</v>
      </c>
      <c r="DJ656" s="1"/>
      <c r="DK656" s="1"/>
      <c r="DL656" s="1"/>
      <c r="DM656" s="1"/>
      <c r="DN656" s="1"/>
      <c r="DO656" s="1"/>
      <c r="DP656" s="1"/>
      <c r="DQ656" s="1"/>
    </row>
    <row r="657" spans="1:121" x14ac:dyDescent="0.25">
      <c r="A657" s="1"/>
      <c r="B657" s="1" t="s">
        <v>215</v>
      </c>
      <c r="C657" s="3">
        <v>42889</v>
      </c>
      <c r="D657" s="1"/>
      <c r="E657" s="4"/>
      <c r="F657" s="4">
        <v>300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>
        <v>474.26</v>
      </c>
      <c r="CB657" s="4">
        <v>0.32</v>
      </c>
      <c r="CC657" s="4">
        <v>0.36</v>
      </c>
      <c r="CD657" s="4">
        <v>0.33</v>
      </c>
      <c r="CE657" s="4">
        <v>0.28000000000000003</v>
      </c>
      <c r="CF657" s="4">
        <v>0.23</v>
      </c>
      <c r="CG657" s="4">
        <v>0.23</v>
      </c>
      <c r="CH657" s="4">
        <v>0.17</v>
      </c>
      <c r="CI657" s="4"/>
      <c r="CJ657" s="4"/>
      <c r="CK657" s="4"/>
      <c r="CL657" s="4"/>
      <c r="CM657" s="4"/>
      <c r="CN657" s="1" t="s">
        <v>153</v>
      </c>
      <c r="CO657" s="1"/>
      <c r="CP657" s="1"/>
      <c r="DJ657" s="1"/>
      <c r="DK657" s="1"/>
      <c r="DL657" s="1"/>
      <c r="DM657" s="1"/>
      <c r="DN657" s="1"/>
      <c r="DO657" s="1"/>
      <c r="DP657" s="1"/>
      <c r="DQ657" s="1"/>
    </row>
    <row r="658" spans="1:121" x14ac:dyDescent="0.25">
      <c r="A658" s="1"/>
      <c r="B658" s="1" t="s">
        <v>215</v>
      </c>
      <c r="C658" s="3">
        <v>42890</v>
      </c>
      <c r="D658" s="1"/>
      <c r="E658" s="4"/>
      <c r="F658" s="4">
        <v>300</v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>
        <v>489.86</v>
      </c>
      <c r="CB658" s="4">
        <v>0.36</v>
      </c>
      <c r="CC658" s="4">
        <v>0.38</v>
      </c>
      <c r="CD658" s="4">
        <v>0.35</v>
      </c>
      <c r="CE658" s="4">
        <v>0.28000000000000003</v>
      </c>
      <c r="CF658" s="4">
        <v>0.23</v>
      </c>
      <c r="CG658" s="4">
        <v>0.23</v>
      </c>
      <c r="CH658" s="4">
        <v>0.17</v>
      </c>
      <c r="CI658" s="4"/>
      <c r="CJ658" s="4"/>
      <c r="CK658" s="4"/>
      <c r="CL658" s="4"/>
      <c r="CM658" s="4"/>
      <c r="CN658" s="1" t="s">
        <v>153</v>
      </c>
      <c r="CO658" s="1"/>
      <c r="CP658" s="1"/>
      <c r="DJ658" s="1"/>
      <c r="DK658" s="1"/>
      <c r="DL658" s="1"/>
      <c r="DM658" s="1"/>
      <c r="DN658" s="1"/>
      <c r="DO658" s="1"/>
      <c r="DP658" s="1"/>
      <c r="DQ658" s="1"/>
    </row>
    <row r="659" spans="1:121" x14ac:dyDescent="0.25">
      <c r="A659" s="1"/>
      <c r="B659" s="1" t="s">
        <v>215</v>
      </c>
      <c r="C659" s="3">
        <v>42891</v>
      </c>
      <c r="D659" s="1"/>
      <c r="E659" s="4"/>
      <c r="F659" s="4">
        <v>300</v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>
        <v>489.88</v>
      </c>
      <c r="CB659" s="4">
        <v>0.35</v>
      </c>
      <c r="CC659" s="4">
        <v>0.37</v>
      </c>
      <c r="CD659" s="4">
        <v>0.35</v>
      </c>
      <c r="CE659" s="4">
        <v>0.28999999999999998</v>
      </c>
      <c r="CF659" s="4">
        <v>0.23</v>
      </c>
      <c r="CG659" s="4">
        <v>0.24</v>
      </c>
      <c r="CH659" s="4">
        <v>0.17</v>
      </c>
      <c r="CI659" s="4"/>
      <c r="CJ659" s="4"/>
      <c r="CK659" s="4"/>
      <c r="CL659" s="4"/>
      <c r="CM659" s="4"/>
      <c r="CN659" s="1" t="s">
        <v>153</v>
      </c>
      <c r="CO659" s="1"/>
      <c r="CP659" s="1"/>
      <c r="DJ659" s="1"/>
      <c r="DK659" s="1"/>
      <c r="DL659" s="1"/>
      <c r="DM659" s="1"/>
      <c r="DN659" s="1"/>
      <c r="DO659" s="1"/>
      <c r="DP659" s="1"/>
      <c r="DQ659" s="1"/>
    </row>
    <row r="660" spans="1:121" x14ac:dyDescent="0.25">
      <c r="A660" s="1"/>
      <c r="B660" s="1" t="s">
        <v>215</v>
      </c>
      <c r="C660" s="3">
        <v>42892</v>
      </c>
      <c r="D660" s="1"/>
      <c r="E660" s="4"/>
      <c r="F660" s="4">
        <v>300</v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1" t="s">
        <v>153</v>
      </c>
      <c r="CO660" s="1"/>
      <c r="CP660" s="1"/>
      <c r="DJ660" s="1"/>
      <c r="DK660" s="1"/>
      <c r="DL660" s="1"/>
      <c r="DM660" s="1"/>
      <c r="DN660" s="1"/>
      <c r="DO660" s="1"/>
      <c r="DP660" s="1"/>
      <c r="DQ660" s="1"/>
    </row>
    <row r="661" spans="1:121" x14ac:dyDescent="0.25">
      <c r="A661" s="1"/>
      <c r="B661" s="1" t="s">
        <v>215</v>
      </c>
      <c r="C661" s="3">
        <v>42963</v>
      </c>
      <c r="D661" s="1"/>
      <c r="E661" s="4"/>
      <c r="F661" s="4">
        <v>300</v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>
        <v>0.11</v>
      </c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1" t="s">
        <v>153</v>
      </c>
      <c r="CO661" s="1"/>
      <c r="CP661" s="1"/>
      <c r="DJ661" s="1"/>
      <c r="DK661" s="1"/>
      <c r="DL661" s="1"/>
      <c r="DM661" s="1"/>
      <c r="DN661" s="1"/>
      <c r="DO661" s="1"/>
      <c r="DP661" s="1"/>
      <c r="DQ661" s="1"/>
    </row>
    <row r="662" spans="1:121" x14ac:dyDescent="0.25">
      <c r="A662" s="1"/>
      <c r="B662" s="1" t="s">
        <v>215</v>
      </c>
      <c r="C662" s="3">
        <v>42969</v>
      </c>
      <c r="D662" s="1"/>
      <c r="E662" s="4"/>
      <c r="F662" s="4">
        <v>300</v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>
        <v>0.14000000000000001</v>
      </c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1" t="s">
        <v>153</v>
      </c>
      <c r="CO662" s="1"/>
      <c r="CP662" s="1"/>
      <c r="DJ662" s="1"/>
      <c r="DK662" s="1"/>
      <c r="DL662" s="1"/>
      <c r="DM662" s="1"/>
      <c r="DN662" s="1"/>
      <c r="DO662" s="1"/>
      <c r="DP662" s="1"/>
      <c r="DQ662" s="1"/>
    </row>
    <row r="663" spans="1:121" x14ac:dyDescent="0.25">
      <c r="A663" s="1"/>
      <c r="B663" s="1" t="s">
        <v>215</v>
      </c>
      <c r="C663" s="3">
        <v>42974</v>
      </c>
      <c r="D663" s="1"/>
      <c r="E663" s="4"/>
      <c r="F663" s="4">
        <v>300</v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>
        <v>572.75</v>
      </c>
      <c r="CB663" s="4">
        <v>0.28000000000000003</v>
      </c>
      <c r="CC663" s="4">
        <v>0.32</v>
      </c>
      <c r="CD663" s="4">
        <v>0.33</v>
      </c>
      <c r="CE663" s="4">
        <v>0.36</v>
      </c>
      <c r="CF663" s="4">
        <v>0.37</v>
      </c>
      <c r="CG663" s="4">
        <v>0.33</v>
      </c>
      <c r="CH663" s="4">
        <v>0.22</v>
      </c>
      <c r="CI663" s="4"/>
      <c r="CJ663" s="4"/>
      <c r="CK663" s="4"/>
      <c r="CL663" s="4"/>
      <c r="CM663" s="4"/>
      <c r="CN663" s="1" t="s">
        <v>153</v>
      </c>
      <c r="CO663" s="1"/>
      <c r="CP663" s="1"/>
      <c r="DJ663" s="1"/>
      <c r="DK663" s="1"/>
      <c r="DL663" s="1"/>
      <c r="DM663" s="1"/>
      <c r="DN663" s="1"/>
      <c r="DO663" s="1"/>
      <c r="DP663" s="1"/>
      <c r="DQ663" s="1"/>
    </row>
    <row r="664" spans="1:121" x14ac:dyDescent="0.25">
      <c r="A664" s="1"/>
      <c r="B664" s="1" t="s">
        <v>215</v>
      </c>
      <c r="C664" s="3">
        <v>42975</v>
      </c>
      <c r="D664" s="1"/>
      <c r="E664" s="4"/>
      <c r="F664" s="4">
        <v>300</v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>
        <v>0.22</v>
      </c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>
        <v>571.83000000000004</v>
      </c>
      <c r="CB664" s="4">
        <v>0.27</v>
      </c>
      <c r="CC664" s="4">
        <v>0.32</v>
      </c>
      <c r="CD664" s="4">
        <v>0.33</v>
      </c>
      <c r="CE664" s="4">
        <v>0.36</v>
      </c>
      <c r="CF664" s="4">
        <v>0.37</v>
      </c>
      <c r="CG664" s="4">
        <v>0.33</v>
      </c>
      <c r="CH664" s="4">
        <v>0.22</v>
      </c>
      <c r="CI664" s="4"/>
      <c r="CJ664" s="4"/>
      <c r="CK664" s="4"/>
      <c r="CL664" s="4"/>
      <c r="CM664" s="4"/>
      <c r="CN664" s="1" t="s">
        <v>153</v>
      </c>
      <c r="CO664" s="1"/>
      <c r="CP664" s="1"/>
      <c r="DJ664" s="1"/>
      <c r="DK664" s="1"/>
      <c r="DL664" s="1"/>
      <c r="DM664" s="1"/>
      <c r="DN664" s="1"/>
      <c r="DO664" s="1"/>
      <c r="DP664" s="1"/>
      <c r="DQ664" s="1"/>
    </row>
    <row r="665" spans="1:121" x14ac:dyDescent="0.25">
      <c r="A665" s="1"/>
      <c r="B665" s="1" t="s">
        <v>215</v>
      </c>
      <c r="C665" s="3">
        <v>42976</v>
      </c>
      <c r="D665" s="1"/>
      <c r="E665" s="4"/>
      <c r="F665" s="4">
        <v>300</v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>
        <v>571.08000000000004</v>
      </c>
      <c r="CB665" s="4">
        <v>0.27</v>
      </c>
      <c r="CC665" s="4">
        <v>0.32</v>
      </c>
      <c r="CD665" s="4">
        <v>0.33</v>
      </c>
      <c r="CE665" s="4">
        <v>0.36</v>
      </c>
      <c r="CF665" s="4">
        <v>0.37</v>
      </c>
      <c r="CG665" s="4">
        <v>0.33</v>
      </c>
      <c r="CH665" s="4">
        <v>0.22</v>
      </c>
      <c r="CI665" s="4"/>
      <c r="CJ665" s="4"/>
      <c r="CK665" s="4"/>
      <c r="CL665" s="4"/>
      <c r="CM665" s="4"/>
      <c r="CN665" s="1" t="s">
        <v>153</v>
      </c>
      <c r="CO665" s="1"/>
      <c r="CP665" s="1"/>
      <c r="DJ665" s="1"/>
      <c r="DK665" s="1"/>
      <c r="DL665" s="1"/>
      <c r="DM665" s="1"/>
      <c r="DN665" s="1"/>
      <c r="DO665" s="1"/>
      <c r="DP665" s="1"/>
      <c r="DQ665" s="1"/>
    </row>
    <row r="666" spans="1:121" x14ac:dyDescent="0.25">
      <c r="A666" s="1"/>
      <c r="B666" s="1" t="s">
        <v>215</v>
      </c>
      <c r="C666" s="3">
        <v>42977</v>
      </c>
      <c r="D666" s="1"/>
      <c r="E666" s="4"/>
      <c r="F666" s="4">
        <v>300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>
        <v>570.48</v>
      </c>
      <c r="CB666" s="4">
        <v>0.27</v>
      </c>
      <c r="CC666" s="4">
        <v>0.32</v>
      </c>
      <c r="CD666" s="4">
        <v>0.33</v>
      </c>
      <c r="CE666" s="4">
        <v>0.36</v>
      </c>
      <c r="CF666" s="4">
        <v>0.36</v>
      </c>
      <c r="CG666" s="4">
        <v>0.33</v>
      </c>
      <c r="CH666" s="4">
        <v>0.22</v>
      </c>
      <c r="CI666" s="4"/>
      <c r="CJ666" s="4"/>
      <c r="CK666" s="4"/>
      <c r="CL666" s="4"/>
      <c r="CM666" s="4"/>
      <c r="CN666" s="1" t="s">
        <v>153</v>
      </c>
      <c r="CO666" s="1"/>
      <c r="CP666" s="1"/>
      <c r="DJ666" s="1"/>
      <c r="DK666" s="1"/>
      <c r="DL666" s="1"/>
      <c r="DM666" s="1"/>
      <c r="DN666" s="1"/>
      <c r="DO666" s="1"/>
      <c r="DP666" s="1"/>
      <c r="DQ666" s="1"/>
    </row>
    <row r="667" spans="1:121" x14ac:dyDescent="0.25">
      <c r="A667" s="1"/>
      <c r="B667" s="1" t="s">
        <v>215</v>
      </c>
      <c r="C667" s="3">
        <v>42978</v>
      </c>
      <c r="D667" s="1"/>
      <c r="E667" s="4"/>
      <c r="F667" s="4">
        <v>300</v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>
        <v>570.29999999999995</v>
      </c>
      <c r="CB667" s="4">
        <v>0.27</v>
      </c>
      <c r="CC667" s="4">
        <v>0.32</v>
      </c>
      <c r="CD667" s="4">
        <v>0.33</v>
      </c>
      <c r="CE667" s="4">
        <v>0.36</v>
      </c>
      <c r="CF667" s="4">
        <v>0.36</v>
      </c>
      <c r="CG667" s="4">
        <v>0.33</v>
      </c>
      <c r="CH667" s="4">
        <v>0.22</v>
      </c>
      <c r="CI667" s="4"/>
      <c r="CJ667" s="4"/>
      <c r="CK667" s="4"/>
      <c r="CL667" s="4"/>
      <c r="CM667" s="4"/>
      <c r="CN667" s="1" t="s">
        <v>153</v>
      </c>
      <c r="CO667" s="1"/>
      <c r="CP667" s="1"/>
      <c r="DJ667" s="1"/>
      <c r="DK667" s="1"/>
      <c r="DL667" s="1"/>
      <c r="DM667" s="1"/>
      <c r="DN667" s="1"/>
      <c r="DO667" s="1"/>
      <c r="DP667" s="1"/>
      <c r="DQ667" s="1"/>
    </row>
    <row r="668" spans="1:121" x14ac:dyDescent="0.25">
      <c r="A668" s="1"/>
      <c r="B668" s="1" t="s">
        <v>215</v>
      </c>
      <c r="C668" s="3">
        <v>42979</v>
      </c>
      <c r="D668" s="1"/>
      <c r="E668" s="4"/>
      <c r="F668" s="4">
        <v>300</v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>
        <v>572.6</v>
      </c>
      <c r="CB668" s="4">
        <v>0.28000000000000003</v>
      </c>
      <c r="CC668" s="4">
        <v>0.32</v>
      </c>
      <c r="CD668" s="4">
        <v>0.33</v>
      </c>
      <c r="CE668" s="4">
        <v>0.36</v>
      </c>
      <c r="CF668" s="4">
        <v>0.36</v>
      </c>
      <c r="CG668" s="4">
        <v>0.33</v>
      </c>
      <c r="CH668" s="4">
        <v>0.23</v>
      </c>
      <c r="CI668" s="4"/>
      <c r="CJ668" s="4"/>
      <c r="CK668" s="4"/>
      <c r="CL668" s="4"/>
      <c r="CM668" s="4"/>
      <c r="CN668" s="1" t="s">
        <v>153</v>
      </c>
      <c r="CO668" s="1"/>
      <c r="CP668" s="1"/>
      <c r="DJ668" s="1"/>
      <c r="DK668" s="1"/>
      <c r="DL668" s="1"/>
      <c r="DM668" s="1"/>
      <c r="DN668" s="1"/>
      <c r="DO668" s="1"/>
      <c r="DP668" s="1"/>
      <c r="DQ668" s="1"/>
    </row>
    <row r="669" spans="1:121" x14ac:dyDescent="0.25">
      <c r="A669" s="1"/>
      <c r="B669" s="1" t="s">
        <v>215</v>
      </c>
      <c r="C669" s="3">
        <v>42980</v>
      </c>
      <c r="D669" s="1"/>
      <c r="E669" s="4"/>
      <c r="F669" s="4">
        <v>300</v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>
        <v>575.34</v>
      </c>
      <c r="CB669" s="4">
        <v>0.28999999999999998</v>
      </c>
      <c r="CC669" s="4">
        <v>0.32</v>
      </c>
      <c r="CD669" s="4">
        <v>0.33</v>
      </c>
      <c r="CE669" s="4">
        <v>0.36</v>
      </c>
      <c r="CF669" s="4">
        <v>0.36</v>
      </c>
      <c r="CG669" s="4">
        <v>0.33</v>
      </c>
      <c r="CH669" s="4">
        <v>0.23</v>
      </c>
      <c r="CI669" s="4"/>
      <c r="CJ669" s="4"/>
      <c r="CK669" s="4"/>
      <c r="CL669" s="4"/>
      <c r="CM669" s="4"/>
      <c r="CN669" s="1" t="s">
        <v>153</v>
      </c>
      <c r="CO669" s="1"/>
      <c r="CP669" s="1"/>
      <c r="DJ669" s="1"/>
      <c r="DK669" s="1"/>
      <c r="DL669" s="1"/>
      <c r="DM669" s="1"/>
      <c r="DN669" s="1"/>
      <c r="DO669" s="1"/>
      <c r="DP669" s="1"/>
      <c r="DQ669" s="1"/>
    </row>
    <row r="670" spans="1:121" x14ac:dyDescent="0.25">
      <c r="A670" s="1"/>
      <c r="B670" s="1" t="s">
        <v>215</v>
      </c>
      <c r="C670" s="3">
        <v>42981</v>
      </c>
      <c r="D670" s="1"/>
      <c r="E670" s="4"/>
      <c r="F670" s="4">
        <v>300</v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>
        <v>579</v>
      </c>
      <c r="CB670" s="4">
        <v>0.31</v>
      </c>
      <c r="CC670" s="4">
        <v>0.33</v>
      </c>
      <c r="CD670" s="4">
        <v>0.33</v>
      </c>
      <c r="CE670" s="4">
        <v>0.36</v>
      </c>
      <c r="CF670" s="4">
        <v>0.36</v>
      </c>
      <c r="CG670" s="4">
        <v>0.33</v>
      </c>
      <c r="CH670" s="4">
        <v>0.23</v>
      </c>
      <c r="CI670" s="4"/>
      <c r="CJ670" s="4"/>
      <c r="CK670" s="4"/>
      <c r="CL670" s="4"/>
      <c r="CM670" s="4"/>
      <c r="CN670" s="1" t="s">
        <v>153</v>
      </c>
      <c r="CO670" s="1"/>
      <c r="CP670" s="1"/>
      <c r="DJ670" s="1"/>
      <c r="DK670" s="1"/>
      <c r="DL670" s="1"/>
      <c r="DM670" s="1"/>
      <c r="DN670" s="1"/>
      <c r="DO670" s="1"/>
      <c r="DP670" s="1"/>
      <c r="DQ670" s="1"/>
    </row>
    <row r="671" spans="1:121" x14ac:dyDescent="0.25">
      <c r="A671" s="1"/>
      <c r="B671" s="1" t="s">
        <v>215</v>
      </c>
      <c r="C671" s="3">
        <v>42982</v>
      </c>
      <c r="D671" s="1"/>
      <c r="E671" s="4"/>
      <c r="F671" s="4">
        <v>300</v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>
        <v>0.27</v>
      </c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>
        <v>579.03</v>
      </c>
      <c r="CB671" s="4">
        <v>0.3</v>
      </c>
      <c r="CC671" s="4">
        <v>0.33</v>
      </c>
      <c r="CD671" s="4">
        <v>0.33</v>
      </c>
      <c r="CE671" s="4">
        <v>0.36</v>
      </c>
      <c r="CF671" s="4">
        <v>0.36</v>
      </c>
      <c r="CG671" s="4">
        <v>0.33</v>
      </c>
      <c r="CH671" s="4">
        <v>0.23</v>
      </c>
      <c r="CI671" s="4"/>
      <c r="CJ671" s="4"/>
      <c r="CK671" s="4"/>
      <c r="CL671" s="4"/>
      <c r="CM671" s="4"/>
      <c r="CN671" s="1" t="s">
        <v>153</v>
      </c>
      <c r="CO671" s="1"/>
      <c r="CP671" s="1"/>
      <c r="DJ671" s="1"/>
      <c r="DK671" s="1"/>
      <c r="DL671" s="1"/>
      <c r="DM671" s="1"/>
      <c r="DN671" s="1"/>
      <c r="DO671" s="1"/>
      <c r="DP671" s="1"/>
      <c r="DQ671" s="1"/>
    </row>
    <row r="672" spans="1:121" x14ac:dyDescent="0.25">
      <c r="A672" s="1"/>
      <c r="B672" s="1" t="s">
        <v>215</v>
      </c>
      <c r="C672" s="3">
        <v>42983</v>
      </c>
      <c r="D672" s="1"/>
      <c r="E672" s="4"/>
      <c r="F672" s="4">
        <v>300</v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>
        <f>AK672*AJ672</f>
        <v>2.2637884375000001</v>
      </c>
      <c r="AJ672">
        <v>38.875</v>
      </c>
      <c r="AK672">
        <v>5.82325E-2</v>
      </c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>
        <v>578.35</v>
      </c>
      <c r="CB672" s="4">
        <v>0.28999999999999998</v>
      </c>
      <c r="CC672" s="4">
        <v>0.33</v>
      </c>
      <c r="CD672" s="4">
        <v>0.34</v>
      </c>
      <c r="CE672" s="4">
        <v>0.36</v>
      </c>
      <c r="CF672" s="4">
        <v>0.36</v>
      </c>
      <c r="CG672" s="4">
        <v>0.33</v>
      </c>
      <c r="CH672" s="4">
        <v>0.23</v>
      </c>
      <c r="CI672" s="4"/>
      <c r="CJ672" s="4"/>
      <c r="CK672" s="4"/>
      <c r="CL672" s="4"/>
      <c r="CM672" s="4"/>
      <c r="CN672" s="1" t="s">
        <v>153</v>
      </c>
      <c r="CO672" s="1"/>
      <c r="CP672" s="1"/>
      <c r="CQ672">
        <v>8.4450485271311493</v>
      </c>
      <c r="CR672">
        <v>22.5568287734514</v>
      </c>
      <c r="CS672">
        <v>71.406783830373001</v>
      </c>
      <c r="CT672">
        <v>56.9046455128532</v>
      </c>
      <c r="CU672">
        <v>0.76365167016157098</v>
      </c>
      <c r="CV672">
        <v>0.46297331220153898</v>
      </c>
      <c r="CW672">
        <v>2.14846189704032</v>
      </c>
      <c r="CX672">
        <v>2.5161190137367901</v>
      </c>
      <c r="CY672">
        <v>2.0702546239187201</v>
      </c>
      <c r="CZ672">
        <v>2.0351404720296999</v>
      </c>
      <c r="DA672">
        <v>7.6813968569695801</v>
      </c>
      <c r="DB672">
        <v>22.093855461249898</v>
      </c>
      <c r="DC672">
        <v>69.258321933332695</v>
      </c>
      <c r="DD672">
        <v>54.388526499116402</v>
      </c>
      <c r="DE672">
        <v>39.452095041944403</v>
      </c>
      <c r="DF672">
        <v>14.5154967731364</v>
      </c>
      <c r="DG672">
        <v>217.38629355483801</v>
      </c>
      <c r="DH672">
        <v>207.38969256574899</v>
      </c>
      <c r="DI672">
        <v>9.99660098908865</v>
      </c>
      <c r="DJ672" s="1"/>
      <c r="DK672" s="1"/>
      <c r="DL672" s="1"/>
      <c r="DM672" s="1"/>
      <c r="DN672" s="1"/>
      <c r="DO672" s="1"/>
      <c r="DP672" s="1"/>
      <c r="DQ672" s="1"/>
    </row>
    <row r="673" spans="1:121" x14ac:dyDescent="0.25">
      <c r="A673" s="1"/>
      <c r="B673" s="1" t="s">
        <v>215</v>
      </c>
      <c r="C673" s="3">
        <v>42984</v>
      </c>
      <c r="D673" s="1"/>
      <c r="E673" s="4"/>
      <c r="F673" s="4">
        <v>300</v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>
        <v>577.54</v>
      </c>
      <c r="CB673" s="4">
        <v>0.28999999999999998</v>
      </c>
      <c r="CC673" s="4">
        <v>0.33</v>
      </c>
      <c r="CD673" s="4">
        <v>0.33</v>
      </c>
      <c r="CE673" s="4">
        <v>0.36</v>
      </c>
      <c r="CF673" s="4">
        <v>0.36</v>
      </c>
      <c r="CG673" s="4">
        <v>0.33</v>
      </c>
      <c r="CH673" s="4">
        <v>0.23</v>
      </c>
      <c r="CI673" s="4"/>
      <c r="CJ673" s="4"/>
      <c r="CK673" s="4"/>
      <c r="CL673" s="4"/>
      <c r="CM673" s="4"/>
      <c r="CN673" s="1" t="s">
        <v>153</v>
      </c>
      <c r="CO673" s="1"/>
      <c r="CP673" s="1"/>
      <c r="DJ673" s="1"/>
      <c r="DK673" s="1"/>
      <c r="DL673" s="1"/>
      <c r="DM673" s="1"/>
      <c r="DN673" s="1"/>
      <c r="DO673" s="1"/>
      <c r="DP673" s="1"/>
      <c r="DQ673" s="1"/>
    </row>
    <row r="674" spans="1:121" x14ac:dyDescent="0.25">
      <c r="A674" s="1"/>
      <c r="B674" s="1" t="s">
        <v>215</v>
      </c>
      <c r="C674" s="3">
        <v>42985</v>
      </c>
      <c r="D674" s="1"/>
      <c r="E674" s="4"/>
      <c r="F674" s="4">
        <v>300</v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>
        <v>576.47</v>
      </c>
      <c r="CB674" s="4">
        <v>0.28000000000000003</v>
      </c>
      <c r="CC674" s="4">
        <v>0.33</v>
      </c>
      <c r="CD674" s="4">
        <v>0.33</v>
      </c>
      <c r="CE674" s="4">
        <v>0.36</v>
      </c>
      <c r="CF674" s="4">
        <v>0.36</v>
      </c>
      <c r="CG674" s="4">
        <v>0.33</v>
      </c>
      <c r="CH674" s="4">
        <v>0.23</v>
      </c>
      <c r="CI674" s="4"/>
      <c r="CJ674" s="4"/>
      <c r="CK674" s="4"/>
      <c r="CL674" s="4"/>
      <c r="CM674" s="4"/>
      <c r="CN674" s="1" t="s">
        <v>153</v>
      </c>
      <c r="CO674" s="1"/>
      <c r="CP674" s="1"/>
      <c r="DJ674" s="1"/>
      <c r="DK674" s="1"/>
      <c r="DL674" s="1"/>
      <c r="DM674" s="1"/>
      <c r="DN674" s="1"/>
      <c r="DO674" s="1"/>
      <c r="DP674" s="1"/>
      <c r="DQ674" s="1"/>
    </row>
    <row r="675" spans="1:121" x14ac:dyDescent="0.25">
      <c r="A675" s="1"/>
      <c r="B675" s="1" t="s">
        <v>215</v>
      </c>
      <c r="C675" s="3">
        <v>42986</v>
      </c>
      <c r="D675" s="1"/>
      <c r="E675" s="4"/>
      <c r="F675" s="4">
        <v>300</v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>
        <v>575.12</v>
      </c>
      <c r="CB675" s="4">
        <v>0.28000000000000003</v>
      </c>
      <c r="CC675" s="4">
        <v>0.32</v>
      </c>
      <c r="CD675" s="4">
        <v>0.33</v>
      </c>
      <c r="CE675" s="4">
        <v>0.36</v>
      </c>
      <c r="CF675" s="4">
        <v>0.36</v>
      </c>
      <c r="CG675" s="4">
        <v>0.33</v>
      </c>
      <c r="CH675" s="4">
        <v>0.23</v>
      </c>
      <c r="CI675" s="4"/>
      <c r="CJ675" s="4"/>
      <c r="CK675" s="4"/>
      <c r="CL675" s="4"/>
      <c r="CM675" s="4"/>
      <c r="CN675" s="1" t="s">
        <v>153</v>
      </c>
      <c r="CO675" s="1"/>
      <c r="CP675" s="1"/>
      <c r="DJ675" s="1"/>
      <c r="DK675" s="1"/>
      <c r="DL675" s="1"/>
      <c r="DM675" s="1"/>
      <c r="DN675" s="1"/>
      <c r="DO675" s="1"/>
      <c r="DP675" s="1"/>
      <c r="DQ675" s="1"/>
    </row>
    <row r="676" spans="1:121" x14ac:dyDescent="0.25">
      <c r="A676" s="1"/>
      <c r="B676" s="1" t="s">
        <v>215</v>
      </c>
      <c r="C676" s="3">
        <v>42987</v>
      </c>
      <c r="D676" s="1"/>
      <c r="E676" s="4"/>
      <c r="F676" s="4">
        <v>300</v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>
        <v>573.54999999999995</v>
      </c>
      <c r="CB676" s="4">
        <v>0.27</v>
      </c>
      <c r="CC676" s="4">
        <v>0.32</v>
      </c>
      <c r="CD676" s="4">
        <v>0.33</v>
      </c>
      <c r="CE676" s="4">
        <v>0.35</v>
      </c>
      <c r="CF676" s="4">
        <v>0.36</v>
      </c>
      <c r="CG676" s="4">
        <v>0.33</v>
      </c>
      <c r="CH676" s="4">
        <v>0.23</v>
      </c>
      <c r="CI676" s="4"/>
      <c r="CJ676" s="4"/>
      <c r="CK676" s="4"/>
      <c r="CL676" s="4"/>
      <c r="CM676" s="4"/>
      <c r="CN676" s="1" t="s">
        <v>153</v>
      </c>
      <c r="CO676" s="1"/>
      <c r="CP676" s="1"/>
      <c r="DJ676" s="1"/>
      <c r="DK676" s="1"/>
      <c r="DL676" s="1"/>
      <c r="DM676" s="1"/>
      <c r="DN676" s="1"/>
      <c r="DO676" s="1"/>
      <c r="DP676" s="1"/>
      <c r="DQ676" s="1"/>
    </row>
    <row r="677" spans="1:121" x14ac:dyDescent="0.25">
      <c r="A677" s="1"/>
      <c r="B677" s="1" t="s">
        <v>215</v>
      </c>
      <c r="C677" s="3">
        <v>42988</v>
      </c>
      <c r="D677" s="1"/>
      <c r="E677" s="4"/>
      <c r="F677" s="4">
        <v>300</v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>
        <v>576.80999999999995</v>
      </c>
      <c r="CB677" s="4">
        <v>0.3</v>
      </c>
      <c r="CC677" s="4">
        <v>0.32</v>
      </c>
      <c r="CD677" s="4">
        <v>0.33</v>
      </c>
      <c r="CE677" s="4">
        <v>0.35</v>
      </c>
      <c r="CF677" s="4">
        <v>0.36</v>
      </c>
      <c r="CG677" s="4">
        <v>0.33</v>
      </c>
      <c r="CH677" s="4">
        <v>0.23</v>
      </c>
      <c r="CI677" s="4"/>
      <c r="CJ677" s="4"/>
      <c r="CK677" s="4"/>
      <c r="CL677" s="4"/>
      <c r="CM677" s="4"/>
      <c r="CN677" s="1" t="s">
        <v>153</v>
      </c>
      <c r="CO677" s="1"/>
      <c r="CP677" s="1"/>
      <c r="DJ677" s="1"/>
      <c r="DK677" s="1"/>
      <c r="DL677" s="1"/>
      <c r="DM677" s="1"/>
      <c r="DN677" s="1"/>
      <c r="DO677" s="1"/>
      <c r="DP677" s="1"/>
      <c r="DQ677" s="1"/>
    </row>
    <row r="678" spans="1:121" x14ac:dyDescent="0.25">
      <c r="A678" s="1"/>
      <c r="B678" s="1" t="s">
        <v>215</v>
      </c>
      <c r="C678" s="3">
        <v>42989</v>
      </c>
      <c r="D678" s="1"/>
      <c r="E678" s="4"/>
      <c r="F678" s="4">
        <v>300</v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>
        <v>577.59</v>
      </c>
      <c r="CB678" s="4">
        <v>0.3</v>
      </c>
      <c r="CC678" s="4">
        <v>0.33</v>
      </c>
      <c r="CD678" s="4">
        <v>0.33</v>
      </c>
      <c r="CE678" s="4">
        <v>0.35</v>
      </c>
      <c r="CF678" s="4">
        <v>0.36</v>
      </c>
      <c r="CG678" s="4">
        <v>0.33</v>
      </c>
      <c r="CH678" s="4">
        <v>0.23</v>
      </c>
      <c r="CI678" s="4"/>
      <c r="CJ678" s="4"/>
      <c r="CK678" s="4"/>
      <c r="CL678" s="4"/>
      <c r="CM678" s="4"/>
      <c r="CN678" s="1" t="s">
        <v>153</v>
      </c>
      <c r="CO678" s="1"/>
      <c r="CP678" s="1"/>
      <c r="DJ678" s="1"/>
      <c r="DK678" s="1"/>
      <c r="DL678" s="1"/>
      <c r="DM678" s="1"/>
      <c r="DN678" s="1"/>
      <c r="DO678" s="1"/>
      <c r="DP678" s="1"/>
      <c r="DQ678" s="1"/>
    </row>
    <row r="679" spans="1:121" x14ac:dyDescent="0.25">
      <c r="A679" s="1"/>
      <c r="B679" s="1" t="s">
        <v>215</v>
      </c>
      <c r="C679" s="3">
        <v>42990</v>
      </c>
      <c r="D679" s="1"/>
      <c r="E679" s="4"/>
      <c r="F679" s="4">
        <v>300</v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>
        <v>577.36</v>
      </c>
      <c r="CB679" s="4">
        <v>0.28999999999999998</v>
      </c>
      <c r="CC679" s="4">
        <v>0.33</v>
      </c>
      <c r="CD679" s="4">
        <v>0.33</v>
      </c>
      <c r="CE679" s="4">
        <v>0.35</v>
      </c>
      <c r="CF679" s="4">
        <v>0.36</v>
      </c>
      <c r="CG679" s="4">
        <v>0.33</v>
      </c>
      <c r="CH679" s="4">
        <v>0.23</v>
      </c>
      <c r="CI679" s="4"/>
      <c r="CJ679" s="4"/>
      <c r="CK679" s="4"/>
      <c r="CL679" s="4"/>
      <c r="CM679" s="4"/>
      <c r="CN679" s="1" t="s">
        <v>153</v>
      </c>
      <c r="CO679" s="1"/>
      <c r="CP679" s="1"/>
      <c r="DJ679" s="1"/>
      <c r="DK679" s="1"/>
      <c r="DL679" s="1"/>
      <c r="DM679" s="1"/>
      <c r="DN679" s="1"/>
      <c r="DO679" s="1"/>
      <c r="DP679" s="1"/>
      <c r="DQ679" s="1"/>
    </row>
    <row r="680" spans="1:121" x14ac:dyDescent="0.25">
      <c r="A680" s="1"/>
      <c r="B680" s="1" t="s">
        <v>215</v>
      </c>
      <c r="C680" s="3">
        <v>42991</v>
      </c>
      <c r="D680" s="1"/>
      <c r="E680" s="4"/>
      <c r="F680" s="4">
        <v>300</v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>
        <v>0.48</v>
      </c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>
        <v>577.53</v>
      </c>
      <c r="CB680" s="4">
        <v>0.28999999999999998</v>
      </c>
      <c r="CC680" s="4">
        <v>0.33</v>
      </c>
      <c r="CD680" s="4">
        <v>0.33</v>
      </c>
      <c r="CE680" s="4">
        <v>0.35</v>
      </c>
      <c r="CF680" s="4">
        <v>0.36</v>
      </c>
      <c r="CG680" s="4">
        <v>0.33</v>
      </c>
      <c r="CH680" s="4">
        <v>0.23</v>
      </c>
      <c r="CI680" s="4"/>
      <c r="CJ680" s="4"/>
      <c r="CK680" s="4"/>
      <c r="CL680" s="4"/>
      <c r="CM680" s="4"/>
      <c r="CN680" s="1" t="s">
        <v>153</v>
      </c>
      <c r="CO680" s="1"/>
      <c r="CP680" s="1"/>
      <c r="DJ680" s="1"/>
      <c r="DK680" s="1"/>
      <c r="DL680" s="1"/>
      <c r="DM680" s="1"/>
      <c r="DN680" s="1"/>
      <c r="DO680" s="1"/>
      <c r="DP680" s="1"/>
      <c r="DQ680" s="1"/>
    </row>
    <row r="681" spans="1:121" x14ac:dyDescent="0.25">
      <c r="A681" s="1"/>
      <c r="B681" s="1" t="s">
        <v>215</v>
      </c>
      <c r="C681" s="3">
        <v>42992</v>
      </c>
      <c r="D681" s="1"/>
      <c r="E681" s="4"/>
      <c r="F681" s="4">
        <v>300</v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>
        <v>578.21</v>
      </c>
      <c r="CB681" s="4">
        <v>0.28000000000000003</v>
      </c>
      <c r="CC681" s="4">
        <v>0.32</v>
      </c>
      <c r="CD681" s="4">
        <v>0.34</v>
      </c>
      <c r="CE681" s="4">
        <v>0.36</v>
      </c>
      <c r="CF681" s="4">
        <v>0.36</v>
      </c>
      <c r="CG681" s="4">
        <v>0.33</v>
      </c>
      <c r="CH681" s="4">
        <v>0.23</v>
      </c>
      <c r="CI681" s="4"/>
      <c r="CJ681" s="4"/>
      <c r="CK681" s="4"/>
      <c r="CL681" s="4"/>
      <c r="CM681" s="4"/>
      <c r="CN681" s="1" t="s">
        <v>153</v>
      </c>
      <c r="CO681" s="1"/>
      <c r="CP681" s="1"/>
      <c r="DJ681" s="1"/>
      <c r="DK681" s="1"/>
      <c r="DL681" s="1"/>
      <c r="DM681" s="1"/>
      <c r="DN681" s="1"/>
      <c r="DO681" s="1"/>
      <c r="DP681" s="1"/>
      <c r="DQ681" s="1"/>
    </row>
    <row r="682" spans="1:121" x14ac:dyDescent="0.25">
      <c r="A682" s="1"/>
      <c r="B682" s="1" t="s">
        <v>215</v>
      </c>
      <c r="C682" s="3">
        <v>42993</v>
      </c>
      <c r="D682" s="1"/>
      <c r="E682" s="4"/>
      <c r="F682" s="4">
        <v>300</v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>
        <v>577.09</v>
      </c>
      <c r="CB682" s="4">
        <v>0.27</v>
      </c>
      <c r="CC682" s="4">
        <v>0.32</v>
      </c>
      <c r="CD682" s="4">
        <v>0.34</v>
      </c>
      <c r="CE682" s="4">
        <v>0.36</v>
      </c>
      <c r="CF682" s="4">
        <v>0.36</v>
      </c>
      <c r="CG682" s="4">
        <v>0.33</v>
      </c>
      <c r="CH682" s="4">
        <v>0.23</v>
      </c>
      <c r="CI682" s="4"/>
      <c r="CJ682" s="4"/>
      <c r="CK682" s="4"/>
      <c r="CL682" s="4"/>
      <c r="CM682" s="4"/>
      <c r="CN682" s="1" t="s">
        <v>153</v>
      </c>
      <c r="CO682" s="1"/>
      <c r="CP682" s="1"/>
      <c r="DJ682" s="1"/>
      <c r="DK682" s="1"/>
      <c r="DL682" s="1"/>
      <c r="DM682" s="1"/>
      <c r="DN682" s="1"/>
      <c r="DO682" s="1"/>
      <c r="DP682" s="1"/>
      <c r="DQ682" s="1"/>
    </row>
    <row r="683" spans="1:121" x14ac:dyDescent="0.25">
      <c r="A683" s="1"/>
      <c r="B683" s="1" t="s">
        <v>215</v>
      </c>
      <c r="C683" s="3">
        <v>42994</v>
      </c>
      <c r="D683" s="1"/>
      <c r="E683" s="4"/>
      <c r="F683" s="4">
        <v>300</v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>
        <v>576.36</v>
      </c>
      <c r="CB683" s="4">
        <v>0.26</v>
      </c>
      <c r="CC683" s="4">
        <v>0.32</v>
      </c>
      <c r="CD683" s="4">
        <v>0.34</v>
      </c>
      <c r="CE683" s="4">
        <v>0.36</v>
      </c>
      <c r="CF683" s="4">
        <v>0.37</v>
      </c>
      <c r="CG683" s="4">
        <v>0.34</v>
      </c>
      <c r="CH683" s="4">
        <v>0.23</v>
      </c>
      <c r="CI683" s="4"/>
      <c r="CJ683" s="4"/>
      <c r="CK683" s="4"/>
      <c r="CL683" s="4"/>
      <c r="CM683" s="4"/>
      <c r="CN683" s="1" t="s">
        <v>153</v>
      </c>
      <c r="CO683" s="1"/>
      <c r="CP683" s="1"/>
      <c r="DJ683" s="1"/>
      <c r="DK683" s="1"/>
      <c r="DL683" s="1"/>
      <c r="DM683" s="1"/>
      <c r="DN683" s="1"/>
      <c r="DO683" s="1"/>
      <c r="DP683" s="1"/>
      <c r="DQ683" s="1"/>
    </row>
    <row r="684" spans="1:121" x14ac:dyDescent="0.25">
      <c r="A684" s="1"/>
      <c r="B684" s="1" t="s">
        <v>215</v>
      </c>
      <c r="C684" s="3">
        <v>42995</v>
      </c>
      <c r="D684" s="1"/>
      <c r="E684" s="4"/>
      <c r="F684" s="4">
        <v>300</v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>
        <v>575.53</v>
      </c>
      <c r="CB684" s="4">
        <v>0.26</v>
      </c>
      <c r="CC684" s="4">
        <v>0.32</v>
      </c>
      <c r="CD684" s="4">
        <v>0.33</v>
      </c>
      <c r="CE684" s="4">
        <v>0.36</v>
      </c>
      <c r="CF684" s="4">
        <v>0.37</v>
      </c>
      <c r="CG684" s="4">
        <v>0.34</v>
      </c>
      <c r="CH684" s="4">
        <v>0.23</v>
      </c>
      <c r="CI684" s="4"/>
      <c r="CJ684" s="4"/>
      <c r="CK684" s="4"/>
      <c r="CL684" s="4"/>
      <c r="CM684" s="4"/>
      <c r="CN684" s="1" t="s">
        <v>153</v>
      </c>
      <c r="CO684" s="1"/>
      <c r="CP684" s="1"/>
      <c r="DJ684" s="1"/>
      <c r="DK684" s="1"/>
      <c r="DL684" s="1"/>
      <c r="DM684" s="1"/>
      <c r="DN684" s="1"/>
      <c r="DO684" s="1"/>
      <c r="DP684" s="1"/>
      <c r="DQ684" s="1"/>
    </row>
    <row r="685" spans="1:121" x14ac:dyDescent="0.25">
      <c r="A685" s="1"/>
      <c r="B685" s="1" t="s">
        <v>215</v>
      </c>
      <c r="C685" s="3">
        <v>42996</v>
      </c>
      <c r="D685" s="1"/>
      <c r="E685" s="4"/>
      <c r="F685" s="4">
        <v>300</v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>
        <v>594.26</v>
      </c>
      <c r="CB685" s="4">
        <v>0.35</v>
      </c>
      <c r="CC685" s="4">
        <v>0.34</v>
      </c>
      <c r="CD685" s="4">
        <v>0.34</v>
      </c>
      <c r="CE685" s="4">
        <v>0.36</v>
      </c>
      <c r="CF685" s="4">
        <v>0.37</v>
      </c>
      <c r="CG685" s="4">
        <v>0.34</v>
      </c>
      <c r="CH685" s="4">
        <v>0.24</v>
      </c>
      <c r="CI685" s="4"/>
      <c r="CJ685" s="4"/>
      <c r="CK685" s="4"/>
      <c r="CL685" s="4"/>
      <c r="CM685" s="4"/>
      <c r="CN685" s="1" t="s">
        <v>153</v>
      </c>
      <c r="CO685" s="1"/>
      <c r="CP685" s="1"/>
      <c r="DJ685" s="1"/>
      <c r="DK685" s="1"/>
      <c r="DL685" s="1"/>
      <c r="DM685" s="1"/>
      <c r="DN685" s="1"/>
      <c r="DO685" s="1"/>
      <c r="DP685" s="1"/>
      <c r="DQ685" s="1"/>
    </row>
    <row r="686" spans="1:121" x14ac:dyDescent="0.25">
      <c r="A686" s="1"/>
      <c r="B686" s="1" t="s">
        <v>215</v>
      </c>
      <c r="C686" s="3">
        <v>42997</v>
      </c>
      <c r="D686" s="1"/>
      <c r="E686" s="4"/>
      <c r="F686" s="4">
        <v>300</v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>
        <v>0.67</v>
      </c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>
        <v>599.55999999999995</v>
      </c>
      <c r="CB686" s="4">
        <v>0.34</v>
      </c>
      <c r="CC686" s="4">
        <v>0.35</v>
      </c>
      <c r="CD686" s="4">
        <v>0.35</v>
      </c>
      <c r="CE686" s="4">
        <v>0.36</v>
      </c>
      <c r="CF686" s="4">
        <v>0.37</v>
      </c>
      <c r="CG686" s="4">
        <v>0.34</v>
      </c>
      <c r="CH686" s="4">
        <v>0.24</v>
      </c>
      <c r="CI686" s="4"/>
      <c r="CJ686" s="4"/>
      <c r="CK686" s="4"/>
      <c r="CL686" s="4"/>
      <c r="CM686" s="4"/>
      <c r="CN686" s="1" t="s">
        <v>153</v>
      </c>
      <c r="CO686" s="1"/>
      <c r="CP686" s="1"/>
      <c r="DJ686" s="1"/>
      <c r="DK686" s="1"/>
      <c r="DL686" s="1"/>
      <c r="DM686" s="1"/>
      <c r="DN686" s="1"/>
      <c r="DO686" s="1"/>
      <c r="DP686" s="1"/>
      <c r="DQ686" s="1"/>
    </row>
    <row r="687" spans="1:121" x14ac:dyDescent="0.25">
      <c r="A687" s="1"/>
      <c r="B687" s="1" t="s">
        <v>215</v>
      </c>
      <c r="C687" s="3">
        <v>42998</v>
      </c>
      <c r="D687" s="1"/>
      <c r="E687" s="4"/>
      <c r="F687" s="4">
        <v>300</v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>
        <v>599.73</v>
      </c>
      <c r="CB687" s="4">
        <v>0.33</v>
      </c>
      <c r="CC687" s="4">
        <v>0.35</v>
      </c>
      <c r="CD687" s="4">
        <v>0.35</v>
      </c>
      <c r="CE687" s="4">
        <v>0.36</v>
      </c>
      <c r="CF687" s="4">
        <v>0.37</v>
      </c>
      <c r="CG687" s="4">
        <v>0.34</v>
      </c>
      <c r="CH687" s="4">
        <v>0.24</v>
      </c>
      <c r="CI687" s="4"/>
      <c r="CJ687" s="4"/>
      <c r="CK687" s="4"/>
      <c r="CL687" s="4"/>
      <c r="CM687" s="4"/>
      <c r="CN687" s="1" t="s">
        <v>153</v>
      </c>
      <c r="CO687" s="1"/>
      <c r="CP687" s="1"/>
      <c r="DJ687" s="1"/>
      <c r="DK687" s="1"/>
      <c r="DL687" s="1"/>
      <c r="DM687" s="1"/>
      <c r="DN687" s="1"/>
      <c r="DO687" s="1"/>
      <c r="DP687" s="1"/>
      <c r="DQ687" s="1"/>
    </row>
    <row r="688" spans="1:121" x14ac:dyDescent="0.25">
      <c r="A688" s="1"/>
      <c r="B688" s="1" t="s">
        <v>215</v>
      </c>
      <c r="C688" s="3">
        <v>42999</v>
      </c>
      <c r="D688" s="1"/>
      <c r="E688" s="4"/>
      <c r="F688" s="4">
        <v>300</v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>
        <v>604.69000000000005</v>
      </c>
      <c r="CB688" s="4">
        <v>0.35</v>
      </c>
      <c r="CC688" s="4">
        <v>0.35</v>
      </c>
      <c r="CD688" s="4">
        <v>0.35</v>
      </c>
      <c r="CE688" s="4">
        <v>0.37</v>
      </c>
      <c r="CF688" s="4">
        <v>0.37</v>
      </c>
      <c r="CG688" s="4">
        <v>0.34</v>
      </c>
      <c r="CH688" s="4">
        <v>0.24</v>
      </c>
      <c r="CI688" s="4"/>
      <c r="CJ688" s="4"/>
      <c r="CK688" s="4"/>
      <c r="CL688" s="4"/>
      <c r="CM688" s="4"/>
      <c r="CN688" s="1" t="s">
        <v>153</v>
      </c>
      <c r="CO688" s="1"/>
      <c r="CP688" s="1"/>
      <c r="DJ688" s="1"/>
      <c r="DK688" s="1"/>
      <c r="DL688" s="1"/>
      <c r="DM688" s="1"/>
      <c r="DN688" s="1"/>
      <c r="DO688" s="1"/>
      <c r="DP688" s="1"/>
      <c r="DQ688" s="1"/>
    </row>
    <row r="689" spans="1:121" x14ac:dyDescent="0.25">
      <c r="A689" s="1"/>
      <c r="B689" s="1" t="s">
        <v>215</v>
      </c>
      <c r="C689" s="3">
        <v>43000</v>
      </c>
      <c r="D689" s="1"/>
      <c r="E689" s="4"/>
      <c r="F689" s="4">
        <v>300</v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>
        <v>609.98</v>
      </c>
      <c r="CB689" s="4">
        <v>0.35</v>
      </c>
      <c r="CC689" s="4">
        <v>0.36</v>
      </c>
      <c r="CD689" s="4">
        <v>0.36</v>
      </c>
      <c r="CE689" s="4">
        <v>0.37</v>
      </c>
      <c r="CF689" s="4">
        <v>0.37</v>
      </c>
      <c r="CG689" s="4">
        <v>0.34</v>
      </c>
      <c r="CH689" s="4">
        <v>0.24</v>
      </c>
      <c r="CI689" s="4"/>
      <c r="CJ689" s="4"/>
      <c r="CK689" s="4"/>
      <c r="CL689" s="4"/>
      <c r="CM689" s="4"/>
      <c r="CN689" s="1" t="s">
        <v>153</v>
      </c>
      <c r="CO689" s="1"/>
      <c r="CP689" s="1"/>
      <c r="DJ689" s="1"/>
      <c r="DK689" s="1"/>
      <c r="DL689" s="1"/>
      <c r="DM689" s="1"/>
      <c r="DN689" s="1"/>
      <c r="DO689" s="1"/>
      <c r="DP689" s="1"/>
      <c r="DQ689" s="1"/>
    </row>
    <row r="690" spans="1:121" x14ac:dyDescent="0.25">
      <c r="A690" s="1"/>
      <c r="B690" s="1" t="s">
        <v>215</v>
      </c>
      <c r="C690" s="3">
        <v>43001</v>
      </c>
      <c r="D690" s="1"/>
      <c r="E690" s="4"/>
      <c r="F690" s="4">
        <v>300</v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>
        <v>608.23</v>
      </c>
      <c r="CB690" s="4">
        <v>0.34</v>
      </c>
      <c r="CC690" s="4">
        <v>0.36</v>
      </c>
      <c r="CD690" s="4">
        <v>0.36</v>
      </c>
      <c r="CE690" s="4">
        <v>0.37</v>
      </c>
      <c r="CF690" s="4">
        <v>0.37</v>
      </c>
      <c r="CG690" s="4">
        <v>0.34</v>
      </c>
      <c r="CH690" s="4">
        <v>0.24</v>
      </c>
      <c r="CI690" s="4"/>
      <c r="CJ690" s="4"/>
      <c r="CK690" s="4"/>
      <c r="CL690" s="4"/>
      <c r="CM690" s="4"/>
      <c r="CN690" s="1" t="s">
        <v>153</v>
      </c>
      <c r="CO690" s="1"/>
      <c r="CP690" s="1"/>
      <c r="DJ690" s="1"/>
      <c r="DK690" s="1"/>
      <c r="DL690" s="1"/>
      <c r="DM690" s="1"/>
      <c r="DN690" s="1"/>
      <c r="DO690" s="1"/>
      <c r="DP690" s="1"/>
      <c r="DQ690" s="1"/>
    </row>
    <row r="691" spans="1:121" x14ac:dyDescent="0.25">
      <c r="A691" s="1"/>
      <c r="B691" s="1" t="s">
        <v>215</v>
      </c>
      <c r="C691" s="3">
        <v>43002</v>
      </c>
      <c r="D691" s="1"/>
      <c r="E691" s="4"/>
      <c r="F691" s="4">
        <v>300</v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>
        <v>606</v>
      </c>
      <c r="CB691" s="4">
        <v>0.32</v>
      </c>
      <c r="CC691" s="4">
        <v>0.35</v>
      </c>
      <c r="CD691" s="4">
        <v>0.36</v>
      </c>
      <c r="CE691" s="4">
        <v>0.37</v>
      </c>
      <c r="CF691" s="4">
        <v>0.38</v>
      </c>
      <c r="CG691" s="4">
        <v>0.34</v>
      </c>
      <c r="CH691" s="4">
        <v>0.24</v>
      </c>
      <c r="CI691" s="4"/>
      <c r="CJ691" s="4"/>
      <c r="CK691" s="4"/>
      <c r="CL691" s="4"/>
      <c r="CM691" s="4"/>
      <c r="CN691" s="1" t="s">
        <v>153</v>
      </c>
      <c r="CO691" s="1"/>
      <c r="CP691" s="1"/>
      <c r="DJ691" s="1"/>
      <c r="DK691" s="1"/>
      <c r="DL691" s="1"/>
      <c r="DM691" s="1"/>
      <c r="DN691" s="1"/>
      <c r="DO691" s="1"/>
      <c r="DP691" s="1"/>
      <c r="DQ691" s="1"/>
    </row>
    <row r="692" spans="1:121" x14ac:dyDescent="0.25">
      <c r="A692" s="1"/>
      <c r="B692" s="1" t="s">
        <v>215</v>
      </c>
      <c r="C692" s="3">
        <v>43003</v>
      </c>
      <c r="D692" s="1"/>
      <c r="E692" s="4"/>
      <c r="F692" s="4">
        <v>300</v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>
        <v>602.96</v>
      </c>
      <c r="CB692" s="4">
        <v>0.31</v>
      </c>
      <c r="CC692" s="4">
        <v>0.35</v>
      </c>
      <c r="CD692" s="4">
        <v>0.35</v>
      </c>
      <c r="CE692" s="4">
        <v>0.37</v>
      </c>
      <c r="CF692" s="4">
        <v>0.38</v>
      </c>
      <c r="CG692" s="4">
        <v>0.34</v>
      </c>
      <c r="CH692" s="4">
        <v>0.24</v>
      </c>
      <c r="CI692" s="4"/>
      <c r="CJ692" s="4"/>
      <c r="CK692" s="4"/>
      <c r="CL692" s="4"/>
      <c r="CM692" s="4"/>
      <c r="CN692" s="1" t="s">
        <v>153</v>
      </c>
      <c r="CO692" s="1"/>
      <c r="CP692" s="1"/>
      <c r="DJ692" s="1"/>
      <c r="DK692" s="1"/>
      <c r="DL692" s="1"/>
      <c r="DM692" s="1"/>
      <c r="DN692" s="1"/>
      <c r="DO692" s="1"/>
      <c r="DP692" s="1"/>
      <c r="DQ692" s="1"/>
    </row>
    <row r="693" spans="1:121" x14ac:dyDescent="0.25">
      <c r="A693" s="1"/>
      <c r="B693" s="1" t="s">
        <v>215</v>
      </c>
      <c r="C693" s="3">
        <v>43004</v>
      </c>
      <c r="D693" s="1"/>
      <c r="E693" s="4"/>
      <c r="F693" s="4">
        <v>300</v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>
        <v>602.08000000000004</v>
      </c>
      <c r="CB693" s="4">
        <v>0.3</v>
      </c>
      <c r="CC693" s="4">
        <v>0.34</v>
      </c>
      <c r="CD693" s="4">
        <v>0.35</v>
      </c>
      <c r="CE693" s="4">
        <v>0.37</v>
      </c>
      <c r="CF693" s="4">
        <v>0.38</v>
      </c>
      <c r="CG693" s="4">
        <v>0.34</v>
      </c>
      <c r="CH693" s="4">
        <v>0.24</v>
      </c>
      <c r="CI693" s="4"/>
      <c r="CJ693" s="4"/>
      <c r="CK693" s="4"/>
      <c r="CL693" s="4"/>
      <c r="CM693" s="4"/>
      <c r="CN693" s="1" t="s">
        <v>153</v>
      </c>
      <c r="CO693" s="1"/>
      <c r="CP693" s="1"/>
      <c r="DJ693" s="1"/>
      <c r="DK693" s="1"/>
      <c r="DL693" s="1"/>
      <c r="DM693" s="1"/>
      <c r="DN693" s="1"/>
      <c r="DO693" s="1"/>
      <c r="DP693" s="1"/>
      <c r="DQ693" s="1"/>
    </row>
    <row r="694" spans="1:121" x14ac:dyDescent="0.25">
      <c r="A694" s="1"/>
      <c r="B694" s="1" t="s">
        <v>215</v>
      </c>
      <c r="C694" s="3">
        <v>43005</v>
      </c>
      <c r="D694" s="1"/>
      <c r="E694" s="4"/>
      <c r="F694" s="4">
        <v>300</v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>
        <v>600.72</v>
      </c>
      <c r="CB694" s="4">
        <v>0.3</v>
      </c>
      <c r="CC694" s="4">
        <v>0.34</v>
      </c>
      <c r="CD694" s="4">
        <v>0.35</v>
      </c>
      <c r="CE694" s="4">
        <v>0.37</v>
      </c>
      <c r="CF694" s="4">
        <v>0.38</v>
      </c>
      <c r="CG694" s="4">
        <v>0.34</v>
      </c>
      <c r="CH694" s="4">
        <v>0.24</v>
      </c>
      <c r="CI694" s="4"/>
      <c r="CJ694" s="4"/>
      <c r="CK694" s="4"/>
      <c r="CL694" s="4"/>
      <c r="CM694" s="4"/>
      <c r="CN694" s="1" t="s">
        <v>153</v>
      </c>
      <c r="CO694" s="1"/>
      <c r="CP694" s="1"/>
      <c r="DJ694" s="1"/>
      <c r="DK694" s="1"/>
      <c r="DL694" s="1"/>
      <c r="DM694" s="1"/>
      <c r="DN694" s="1"/>
      <c r="DO694" s="1"/>
      <c r="DP694" s="1"/>
      <c r="DQ694" s="1"/>
    </row>
    <row r="695" spans="1:121" x14ac:dyDescent="0.25">
      <c r="A695" s="1"/>
      <c r="B695" s="1" t="s">
        <v>215</v>
      </c>
      <c r="C695" s="3">
        <v>43006</v>
      </c>
      <c r="D695" s="1"/>
      <c r="E695" s="4"/>
      <c r="F695" s="4">
        <v>300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>
        <f>AK695*AJ695</f>
        <v>8.5024370802164313</v>
      </c>
      <c r="AJ695">
        <v>206.18216623743999</v>
      </c>
      <c r="AK695">
        <v>4.1237500000000003E-2</v>
      </c>
      <c r="AL695" s="4"/>
      <c r="AM695" s="4"/>
      <c r="AN695" s="4"/>
      <c r="AO695" s="4"/>
      <c r="AP695" s="4"/>
      <c r="AQ695" s="4"/>
      <c r="AR695" s="4"/>
      <c r="AS695" s="4"/>
      <c r="AT695" s="4">
        <v>0.93</v>
      </c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>
        <v>598.79999999999995</v>
      </c>
      <c r="CB695" s="4">
        <v>0.28999999999999998</v>
      </c>
      <c r="CC695" s="4">
        <v>0.34</v>
      </c>
      <c r="CD695" s="4">
        <v>0.35</v>
      </c>
      <c r="CE695" s="4">
        <v>0.37</v>
      </c>
      <c r="CF695" s="4">
        <v>0.38</v>
      </c>
      <c r="CG695" s="4">
        <v>0.34</v>
      </c>
      <c r="CH695" s="4">
        <v>0.24</v>
      </c>
      <c r="CI695" s="4"/>
      <c r="CJ695" s="4"/>
      <c r="CK695" s="4"/>
      <c r="CL695" s="4"/>
      <c r="CM695" s="4"/>
      <c r="CN695" s="1" t="s">
        <v>153</v>
      </c>
      <c r="CO695" s="1"/>
      <c r="CP695" s="1"/>
      <c r="CQ695">
        <v>4.5953933623646597</v>
      </c>
      <c r="CR695">
        <v>5.6470365972211196</v>
      </c>
      <c r="CS695">
        <v>45.342625315611002</v>
      </c>
      <c r="CT695">
        <v>55.799561281315</v>
      </c>
      <c r="CU695">
        <v>1.43956933330018</v>
      </c>
      <c r="CV695">
        <v>2.05190372918331</v>
      </c>
      <c r="CW695">
        <v>2.0776190165342601</v>
      </c>
      <c r="CX695">
        <v>1.25947686994596</v>
      </c>
      <c r="CY695">
        <v>1.78788243632735</v>
      </c>
      <c r="CZ695">
        <v>0.107455204185657</v>
      </c>
      <c r="DA695">
        <v>3.1558240290644801</v>
      </c>
      <c r="DB695">
        <v>3.5951328680378101</v>
      </c>
      <c r="DC695">
        <v>43.265006299076703</v>
      </c>
      <c r="DD695">
        <v>54.540084411369001</v>
      </c>
      <c r="DE695">
        <v>45.057076794204796</v>
      </c>
      <c r="DF695">
        <v>15.2468097709344</v>
      </c>
      <c r="DG695">
        <v>173.58384076216399</v>
      </c>
      <c r="DH695">
        <v>164.85993417268699</v>
      </c>
      <c r="DI695">
        <v>8.7239065894767105</v>
      </c>
      <c r="DJ695" s="1"/>
      <c r="DK695" s="1"/>
      <c r="DL695" s="1"/>
      <c r="DM695" s="1"/>
      <c r="DN695" s="1"/>
      <c r="DO695" s="1"/>
      <c r="DP695" s="1"/>
      <c r="DQ695" s="1"/>
    </row>
    <row r="696" spans="1:121" x14ac:dyDescent="0.25">
      <c r="A696" s="1"/>
      <c r="B696" s="1" t="s">
        <v>215</v>
      </c>
      <c r="C696" s="3">
        <v>43007</v>
      </c>
      <c r="D696" s="1"/>
      <c r="E696" s="4"/>
      <c r="F696" s="4">
        <v>300</v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1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>
        <v>595.27</v>
      </c>
      <c r="CB696" s="4">
        <v>0.28000000000000003</v>
      </c>
      <c r="CC696" s="4">
        <v>0.33</v>
      </c>
      <c r="CD696" s="4">
        <v>0.34</v>
      </c>
      <c r="CE696" s="4">
        <v>0.37</v>
      </c>
      <c r="CF696" s="4">
        <v>0.38</v>
      </c>
      <c r="CG696" s="4">
        <v>0.35</v>
      </c>
      <c r="CH696" s="4">
        <v>0.24</v>
      </c>
      <c r="CI696" s="4"/>
      <c r="CJ696" s="4"/>
      <c r="CK696" s="4"/>
      <c r="CL696" s="4"/>
      <c r="CM696" s="4"/>
      <c r="CN696" s="1" t="s">
        <v>153</v>
      </c>
      <c r="CO696" s="1"/>
      <c r="CP696" s="1"/>
      <c r="DJ696" s="1"/>
      <c r="DK696" s="1"/>
      <c r="DL696" s="1"/>
      <c r="DM696" s="1"/>
      <c r="DN696" s="1"/>
      <c r="DO696" s="1"/>
      <c r="DP696" s="1"/>
      <c r="DQ696" s="1"/>
    </row>
    <row r="697" spans="1:121" x14ac:dyDescent="0.25">
      <c r="A697" s="1"/>
      <c r="B697" s="1" t="s">
        <v>215</v>
      </c>
      <c r="C697" s="3">
        <v>43008</v>
      </c>
      <c r="D697" s="1"/>
      <c r="E697" s="4"/>
      <c r="F697" s="4">
        <v>300</v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1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>
        <v>593.29</v>
      </c>
      <c r="CB697" s="4">
        <v>0.28000000000000003</v>
      </c>
      <c r="CC697" s="4">
        <v>0.32</v>
      </c>
      <c r="CD697" s="4">
        <v>0.34</v>
      </c>
      <c r="CE697" s="4">
        <v>0.37</v>
      </c>
      <c r="CF697" s="4">
        <v>0.38</v>
      </c>
      <c r="CG697" s="4">
        <v>0.35</v>
      </c>
      <c r="CH697" s="4">
        <v>0.24</v>
      </c>
      <c r="CI697" s="4"/>
      <c r="CJ697" s="4"/>
      <c r="CK697" s="4"/>
      <c r="CL697" s="4"/>
      <c r="CM697" s="4"/>
      <c r="CN697" s="1" t="s">
        <v>153</v>
      </c>
      <c r="CO697" s="1"/>
      <c r="CP697" s="1"/>
      <c r="DJ697" s="1"/>
      <c r="DK697" s="1"/>
      <c r="DL697" s="1"/>
      <c r="DM697" s="1"/>
      <c r="DN697" s="1"/>
      <c r="DO697" s="1"/>
      <c r="DP697" s="1"/>
      <c r="DQ697" s="1"/>
    </row>
    <row r="698" spans="1:121" x14ac:dyDescent="0.25">
      <c r="A698" s="1"/>
      <c r="B698" s="1" t="s">
        <v>215</v>
      </c>
      <c r="C698" s="3">
        <v>43009</v>
      </c>
      <c r="D698" s="1"/>
      <c r="E698" s="4"/>
      <c r="F698" s="4">
        <v>300</v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1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>
        <v>591.71</v>
      </c>
      <c r="CB698" s="4">
        <v>0.27</v>
      </c>
      <c r="CC698" s="4">
        <v>0.32</v>
      </c>
      <c r="CD698" s="4">
        <v>0.34</v>
      </c>
      <c r="CE698" s="4">
        <v>0.37</v>
      </c>
      <c r="CF698" s="4">
        <v>0.38</v>
      </c>
      <c r="CG698" s="4">
        <v>0.35</v>
      </c>
      <c r="CH698" s="4">
        <v>0.24</v>
      </c>
      <c r="CI698" s="4"/>
      <c r="CJ698" s="4"/>
      <c r="CK698" s="4"/>
      <c r="CL698" s="4"/>
      <c r="CM698" s="4"/>
      <c r="CN698" s="1" t="s">
        <v>153</v>
      </c>
      <c r="CO698" s="1"/>
      <c r="CP698" s="1"/>
      <c r="DJ698" s="1"/>
      <c r="DK698" s="1"/>
      <c r="DL698" s="1"/>
      <c r="DM698" s="1"/>
      <c r="DN698" s="1"/>
      <c r="DO698" s="1"/>
      <c r="DP698" s="1"/>
      <c r="DQ698" s="1"/>
    </row>
    <row r="699" spans="1:121" x14ac:dyDescent="0.25">
      <c r="A699" s="1"/>
      <c r="B699" s="1" t="s">
        <v>215</v>
      </c>
      <c r="C699" s="3">
        <v>43010</v>
      </c>
      <c r="D699" s="1"/>
      <c r="E699" s="4"/>
      <c r="F699" s="4">
        <v>300</v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>
        <v>589.35</v>
      </c>
      <c r="CB699" s="4">
        <v>0.27</v>
      </c>
      <c r="CC699" s="4">
        <v>0.32</v>
      </c>
      <c r="CD699" s="4">
        <v>0.33</v>
      </c>
      <c r="CE699" s="4">
        <v>0.37</v>
      </c>
      <c r="CF699" s="4">
        <v>0.38</v>
      </c>
      <c r="CG699" s="4">
        <v>0.35</v>
      </c>
      <c r="CH699" s="4">
        <v>0.24</v>
      </c>
      <c r="CI699" s="4"/>
      <c r="CJ699" s="4"/>
      <c r="CK699" s="4"/>
      <c r="CL699" s="4"/>
      <c r="CM699" s="4"/>
      <c r="CN699" s="1" t="s">
        <v>153</v>
      </c>
      <c r="CO699" s="1"/>
      <c r="CP699" s="1"/>
      <c r="DJ699" s="1"/>
      <c r="DK699" s="1"/>
      <c r="DL699" s="1"/>
      <c r="DM699" s="1"/>
      <c r="DN699" s="1"/>
      <c r="DO699" s="1"/>
      <c r="DP699" s="1"/>
      <c r="DQ699" s="1"/>
    </row>
    <row r="700" spans="1:121" x14ac:dyDescent="0.25">
      <c r="A700" s="1"/>
      <c r="B700" s="1" t="s">
        <v>215</v>
      </c>
      <c r="C700" s="3">
        <v>43011</v>
      </c>
      <c r="D700" s="1"/>
      <c r="E700" s="4"/>
      <c r="F700" s="4">
        <v>300</v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>
        <v>585.76</v>
      </c>
      <c r="CB700" s="4">
        <v>0.26</v>
      </c>
      <c r="CC700" s="4">
        <v>0.31</v>
      </c>
      <c r="CD700" s="4">
        <v>0.33</v>
      </c>
      <c r="CE700" s="4">
        <v>0.36</v>
      </c>
      <c r="CF700" s="4">
        <v>0.38</v>
      </c>
      <c r="CG700" s="4">
        <v>0.35</v>
      </c>
      <c r="CH700" s="4">
        <v>0.24</v>
      </c>
      <c r="CI700" s="4"/>
      <c r="CJ700" s="4"/>
      <c r="CK700" s="4"/>
      <c r="CL700" s="4"/>
      <c r="CM700" s="4"/>
      <c r="CN700" s="1" t="s">
        <v>153</v>
      </c>
      <c r="CO700" s="1"/>
      <c r="CP700" s="1"/>
      <c r="DJ700" s="1"/>
      <c r="DK700" s="1"/>
      <c r="DL700" s="1"/>
      <c r="DM700" s="1"/>
      <c r="DN700" s="1"/>
      <c r="DO700" s="1"/>
      <c r="DP700" s="1"/>
      <c r="DQ700" s="1"/>
    </row>
    <row r="701" spans="1:121" x14ac:dyDescent="0.25">
      <c r="A701" s="1"/>
      <c r="B701" s="1" t="s">
        <v>215</v>
      </c>
      <c r="C701" s="3">
        <v>43012</v>
      </c>
      <c r="D701" s="1"/>
      <c r="E701" s="4"/>
      <c r="F701" s="4">
        <v>300</v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>
        <v>0.9</v>
      </c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>
        <v>583.09</v>
      </c>
      <c r="CB701" s="4">
        <v>0.25</v>
      </c>
      <c r="CC701" s="4">
        <v>0.31</v>
      </c>
      <c r="CD701" s="4">
        <v>0.33</v>
      </c>
      <c r="CE701" s="4">
        <v>0.36</v>
      </c>
      <c r="CF701" s="4">
        <v>0.38</v>
      </c>
      <c r="CG701" s="4">
        <v>0.35</v>
      </c>
      <c r="CH701" s="4">
        <v>0.25</v>
      </c>
      <c r="CI701" s="4"/>
      <c r="CJ701" s="4"/>
      <c r="CK701" s="4"/>
      <c r="CL701" s="4"/>
      <c r="CM701" s="4"/>
      <c r="CN701" s="1" t="s">
        <v>153</v>
      </c>
      <c r="CO701" s="1"/>
      <c r="CP701" s="1"/>
      <c r="DJ701" s="1"/>
      <c r="DK701" s="1"/>
      <c r="DL701" s="1"/>
      <c r="DM701" s="1"/>
      <c r="DN701" s="1"/>
      <c r="DO701" s="1"/>
      <c r="DP701" s="1"/>
      <c r="DQ701" s="1"/>
    </row>
    <row r="702" spans="1:121" x14ac:dyDescent="0.25">
      <c r="A702" s="1"/>
      <c r="B702" s="1" t="s">
        <v>215</v>
      </c>
      <c r="C702" s="3">
        <v>43013</v>
      </c>
      <c r="D702" s="1"/>
      <c r="E702" s="4"/>
      <c r="F702" s="4">
        <v>300</v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>
        <v>579.86</v>
      </c>
      <c r="CB702" s="4">
        <v>0.24</v>
      </c>
      <c r="CC702" s="4">
        <v>0.3</v>
      </c>
      <c r="CD702" s="4">
        <v>0.32</v>
      </c>
      <c r="CE702" s="4">
        <v>0.36</v>
      </c>
      <c r="CF702" s="4">
        <v>0.38</v>
      </c>
      <c r="CG702" s="4">
        <v>0.35</v>
      </c>
      <c r="CH702" s="4">
        <v>0.25</v>
      </c>
      <c r="CI702" s="4"/>
      <c r="CJ702" s="4"/>
      <c r="CK702" s="4"/>
      <c r="CL702" s="4"/>
      <c r="CM702" s="4"/>
      <c r="CN702" s="1" t="s">
        <v>153</v>
      </c>
      <c r="CO702" s="1"/>
      <c r="CP702" s="1"/>
      <c r="DJ702" s="1"/>
      <c r="DK702" s="1"/>
      <c r="DL702" s="1"/>
      <c r="DM702" s="1"/>
      <c r="DN702" s="1"/>
      <c r="DO702" s="1"/>
      <c r="DP702" s="1"/>
      <c r="DQ702" s="1"/>
    </row>
    <row r="703" spans="1:121" x14ac:dyDescent="0.25">
      <c r="A703" s="1"/>
      <c r="B703" s="1" t="s">
        <v>215</v>
      </c>
      <c r="C703" s="3">
        <v>43014</v>
      </c>
      <c r="D703" s="1"/>
      <c r="E703" s="4"/>
      <c r="F703" s="4">
        <v>300</v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>
        <v>577.57000000000005</v>
      </c>
      <c r="CB703" s="4">
        <v>0.24</v>
      </c>
      <c r="CC703" s="4">
        <v>0.3</v>
      </c>
      <c r="CD703" s="4">
        <v>0.32</v>
      </c>
      <c r="CE703" s="4">
        <v>0.36</v>
      </c>
      <c r="CF703" s="4">
        <v>0.38</v>
      </c>
      <c r="CG703" s="4">
        <v>0.35</v>
      </c>
      <c r="CH703" s="4">
        <v>0.25</v>
      </c>
      <c r="CI703" s="4"/>
      <c r="CJ703" s="4"/>
      <c r="CK703" s="4"/>
      <c r="CL703" s="4"/>
      <c r="CM703" s="4"/>
      <c r="CN703" s="1" t="s">
        <v>153</v>
      </c>
      <c r="CO703" s="1"/>
      <c r="CP703" s="1"/>
      <c r="DJ703" s="1"/>
      <c r="DK703" s="1"/>
      <c r="DL703" s="1"/>
      <c r="DM703" s="1"/>
      <c r="DN703" s="1"/>
      <c r="DO703" s="1"/>
      <c r="DP703" s="1"/>
      <c r="DQ703" s="1"/>
    </row>
    <row r="704" spans="1:121" x14ac:dyDescent="0.25">
      <c r="A704" s="1"/>
      <c r="B704" s="1" t="s">
        <v>215</v>
      </c>
      <c r="C704" s="3">
        <v>43015</v>
      </c>
      <c r="D704" s="1"/>
      <c r="E704" s="4"/>
      <c r="F704" s="4">
        <v>300</v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>
        <v>582.78</v>
      </c>
      <c r="CB704" s="4">
        <v>0.27</v>
      </c>
      <c r="CC704" s="4">
        <v>0.3</v>
      </c>
      <c r="CD704" s="4">
        <v>0.32</v>
      </c>
      <c r="CE704" s="4">
        <v>0.36</v>
      </c>
      <c r="CF704" s="4">
        <v>0.38</v>
      </c>
      <c r="CG704" s="4">
        <v>0.35</v>
      </c>
      <c r="CH704" s="4">
        <v>0.25</v>
      </c>
      <c r="CI704" s="4"/>
      <c r="CJ704" s="4"/>
      <c r="CK704" s="4"/>
      <c r="CL704" s="4"/>
      <c r="CM704" s="4"/>
      <c r="CN704" s="1" t="s">
        <v>153</v>
      </c>
      <c r="CO704" s="1"/>
      <c r="CP704" s="1"/>
      <c r="DJ704" s="1"/>
      <c r="DK704" s="1"/>
      <c r="DL704" s="1"/>
      <c r="DM704" s="1"/>
      <c r="DN704" s="1"/>
      <c r="DO704" s="1"/>
      <c r="DP704" s="1"/>
      <c r="DQ704" s="1"/>
    </row>
    <row r="705" spans="1:121" x14ac:dyDescent="0.25">
      <c r="A705" s="1"/>
      <c r="B705" s="1" t="s">
        <v>215</v>
      </c>
      <c r="C705" s="3">
        <v>43016</v>
      </c>
      <c r="D705" s="1"/>
      <c r="E705" s="4"/>
      <c r="F705" s="4">
        <v>300</v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>
        <v>590.63</v>
      </c>
      <c r="CB705" s="4">
        <v>0.31</v>
      </c>
      <c r="CC705" s="4">
        <v>0.31</v>
      </c>
      <c r="CD705" s="4">
        <v>0.32</v>
      </c>
      <c r="CE705" s="4">
        <v>0.36</v>
      </c>
      <c r="CF705" s="4">
        <v>0.38</v>
      </c>
      <c r="CG705" s="4">
        <v>0.35</v>
      </c>
      <c r="CH705" s="4">
        <v>0.25</v>
      </c>
      <c r="CI705" s="4"/>
      <c r="CJ705" s="4"/>
      <c r="CK705" s="4"/>
      <c r="CL705" s="4"/>
      <c r="CM705" s="4"/>
      <c r="CN705" s="1" t="s">
        <v>153</v>
      </c>
      <c r="CO705" s="1"/>
      <c r="CP705" s="1"/>
      <c r="DJ705" s="1"/>
      <c r="DK705" s="1"/>
      <c r="DL705" s="1"/>
      <c r="DM705" s="1"/>
      <c r="DN705" s="1"/>
      <c r="DO705" s="1"/>
      <c r="DP705" s="1"/>
      <c r="DQ705" s="1"/>
    </row>
    <row r="706" spans="1:121" x14ac:dyDescent="0.25">
      <c r="A706" s="1"/>
      <c r="B706" s="1" t="s">
        <v>215</v>
      </c>
      <c r="C706" s="3">
        <v>43017</v>
      </c>
      <c r="D706" s="1"/>
      <c r="E706" s="4"/>
      <c r="F706" s="4">
        <v>300</v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>
        <v>594.70000000000005</v>
      </c>
      <c r="CB706" s="4">
        <v>0.32</v>
      </c>
      <c r="CC706" s="4">
        <v>0.32</v>
      </c>
      <c r="CD706" s="4">
        <v>0.32</v>
      </c>
      <c r="CE706" s="4">
        <v>0.36</v>
      </c>
      <c r="CF706" s="4">
        <v>0.38</v>
      </c>
      <c r="CG706" s="4">
        <v>0.35</v>
      </c>
      <c r="CH706" s="4">
        <v>0.25</v>
      </c>
      <c r="CI706" s="4"/>
      <c r="CJ706" s="4"/>
      <c r="CK706" s="4"/>
      <c r="CL706" s="4"/>
      <c r="CM706" s="4"/>
      <c r="CN706" s="1" t="s">
        <v>153</v>
      </c>
      <c r="CO706" s="1"/>
      <c r="CP706" s="1"/>
      <c r="DJ706" s="1"/>
      <c r="DK706" s="1"/>
      <c r="DL706" s="1"/>
      <c r="DM706" s="1"/>
      <c r="DN706" s="1"/>
      <c r="DO706" s="1"/>
      <c r="DP706" s="1"/>
      <c r="DQ706" s="1"/>
    </row>
    <row r="707" spans="1:121" x14ac:dyDescent="0.25">
      <c r="A707" s="1"/>
      <c r="B707" s="1" t="s">
        <v>215</v>
      </c>
      <c r="C707" s="3">
        <v>43018</v>
      </c>
      <c r="D707" s="1"/>
      <c r="E707" s="4"/>
      <c r="F707" s="4">
        <v>300</v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>
        <v>595.22</v>
      </c>
      <c r="CB707" s="4">
        <v>0.32</v>
      </c>
      <c r="CC707" s="4">
        <v>0.33</v>
      </c>
      <c r="CD707" s="4">
        <v>0.33</v>
      </c>
      <c r="CE707" s="4">
        <v>0.36</v>
      </c>
      <c r="CF707" s="4">
        <v>0.38</v>
      </c>
      <c r="CG707" s="4">
        <v>0.35</v>
      </c>
      <c r="CH707" s="4">
        <v>0.25</v>
      </c>
      <c r="CI707" s="4"/>
      <c r="CJ707" s="4"/>
      <c r="CK707" s="4"/>
      <c r="CL707" s="4"/>
      <c r="CM707" s="4"/>
      <c r="CN707" s="1" t="s">
        <v>153</v>
      </c>
      <c r="CO707" s="1"/>
      <c r="CP707" s="1"/>
      <c r="DJ707" s="1"/>
      <c r="DK707" s="1"/>
      <c r="DL707" s="1"/>
      <c r="DM707" s="1"/>
      <c r="DN707" s="1"/>
      <c r="DO707" s="1"/>
      <c r="DP707" s="1"/>
      <c r="DQ707" s="1"/>
    </row>
    <row r="708" spans="1:121" x14ac:dyDescent="0.25">
      <c r="A708" s="1"/>
      <c r="B708" s="1" t="s">
        <v>215</v>
      </c>
      <c r="C708" s="3">
        <v>43019</v>
      </c>
      <c r="D708" s="1"/>
      <c r="E708" s="4"/>
      <c r="F708" s="4">
        <v>300</v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>
        <v>596.87</v>
      </c>
      <c r="CB708" s="4">
        <v>0.32</v>
      </c>
      <c r="CC708" s="4">
        <v>0.33</v>
      </c>
      <c r="CD708" s="4">
        <v>0.33</v>
      </c>
      <c r="CE708" s="4">
        <v>0.36</v>
      </c>
      <c r="CF708" s="4">
        <v>0.38</v>
      </c>
      <c r="CG708" s="4">
        <v>0.35</v>
      </c>
      <c r="CH708" s="4">
        <v>0.25</v>
      </c>
      <c r="CI708" s="4"/>
      <c r="CJ708" s="4"/>
      <c r="CK708" s="4"/>
      <c r="CL708" s="4"/>
      <c r="CM708" s="4"/>
      <c r="CN708" s="1" t="s">
        <v>153</v>
      </c>
      <c r="CO708" s="1"/>
      <c r="CP708" s="1"/>
      <c r="DJ708" s="1"/>
      <c r="DK708" s="1"/>
      <c r="DL708" s="1"/>
      <c r="DM708" s="1"/>
      <c r="DN708" s="1"/>
      <c r="DO708" s="1"/>
      <c r="DP708" s="1"/>
      <c r="DQ708" s="1"/>
    </row>
    <row r="709" spans="1:121" x14ac:dyDescent="0.25">
      <c r="A709" s="1"/>
      <c r="B709" s="1" t="s">
        <v>215</v>
      </c>
      <c r="C709" s="3">
        <v>43020</v>
      </c>
      <c r="D709" s="1"/>
      <c r="E709" s="4"/>
      <c r="F709" s="4">
        <v>300</v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>
        <v>595.95000000000005</v>
      </c>
      <c r="CB709" s="4">
        <v>0.31</v>
      </c>
      <c r="CC709" s="4">
        <v>0.33</v>
      </c>
      <c r="CD709" s="4">
        <v>0.33</v>
      </c>
      <c r="CE709" s="4">
        <v>0.36</v>
      </c>
      <c r="CF709" s="4">
        <v>0.38</v>
      </c>
      <c r="CG709" s="4">
        <v>0.35</v>
      </c>
      <c r="CH709" s="4">
        <v>0.25</v>
      </c>
      <c r="CI709" s="4"/>
      <c r="CJ709" s="4"/>
      <c r="CK709" s="4"/>
      <c r="CL709" s="4"/>
      <c r="CM709" s="4"/>
      <c r="CN709" s="1" t="s">
        <v>153</v>
      </c>
      <c r="CO709" s="1"/>
      <c r="CP709" s="1"/>
      <c r="DJ709" s="1"/>
      <c r="DK709" s="1"/>
      <c r="DL709" s="1"/>
      <c r="DM709" s="1"/>
      <c r="DN709" s="1"/>
      <c r="DO709" s="1"/>
      <c r="DP709" s="1"/>
      <c r="DQ709" s="1"/>
    </row>
    <row r="710" spans="1:121" x14ac:dyDescent="0.25">
      <c r="A710" s="1"/>
      <c r="B710" s="1" t="s">
        <v>215</v>
      </c>
      <c r="C710" s="3">
        <v>43021</v>
      </c>
      <c r="D710" s="1"/>
      <c r="E710" s="4"/>
      <c r="F710" s="4">
        <v>300</v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>
        <v>0.95</v>
      </c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>
        <v>593.29999999999995</v>
      </c>
      <c r="CB710" s="4">
        <v>0.28999999999999998</v>
      </c>
      <c r="CC710" s="4">
        <v>0.32</v>
      </c>
      <c r="CD710" s="4">
        <v>0.33</v>
      </c>
      <c r="CE710" s="4">
        <v>0.36</v>
      </c>
      <c r="CF710" s="4">
        <v>0.38</v>
      </c>
      <c r="CG710" s="4">
        <v>0.35</v>
      </c>
      <c r="CH710" s="4">
        <v>0.25</v>
      </c>
      <c r="CI710" s="4"/>
      <c r="CJ710" s="4"/>
      <c r="CK710" s="4"/>
      <c r="CL710" s="4"/>
      <c r="CM710" s="4"/>
      <c r="CN710" s="1" t="s">
        <v>153</v>
      </c>
      <c r="CO710" s="1"/>
      <c r="CP710" s="1"/>
      <c r="DJ710" s="1"/>
      <c r="DK710" s="1"/>
      <c r="DL710" s="1"/>
      <c r="DM710" s="1"/>
      <c r="DN710" s="1"/>
      <c r="DO710" s="1"/>
      <c r="DP710" s="1"/>
      <c r="DQ710" s="1"/>
    </row>
    <row r="711" spans="1:121" x14ac:dyDescent="0.25">
      <c r="A711" s="1"/>
      <c r="B711" s="1" t="s">
        <v>215</v>
      </c>
      <c r="C711" s="3">
        <v>43022</v>
      </c>
      <c r="D711" s="1"/>
      <c r="E711" s="4"/>
      <c r="F711" s="4">
        <v>300</v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>
        <v>592.32000000000005</v>
      </c>
      <c r="CB711" s="4">
        <v>0.28000000000000003</v>
      </c>
      <c r="CC711" s="4">
        <v>0.32</v>
      </c>
      <c r="CD711" s="4">
        <v>0.33</v>
      </c>
      <c r="CE711" s="4">
        <v>0.36</v>
      </c>
      <c r="CF711" s="4">
        <v>0.38</v>
      </c>
      <c r="CG711" s="4">
        <v>0.35</v>
      </c>
      <c r="CH711" s="4">
        <v>0.25</v>
      </c>
      <c r="CI711" s="4"/>
      <c r="CJ711" s="4"/>
      <c r="CK711" s="4"/>
      <c r="CL711" s="4"/>
      <c r="CM711" s="4"/>
      <c r="CN711" s="1" t="s">
        <v>153</v>
      </c>
      <c r="CO711" s="1"/>
      <c r="CP711" s="1"/>
      <c r="DJ711" s="1"/>
      <c r="DK711" s="1"/>
      <c r="DL711" s="1"/>
      <c r="DM711" s="1"/>
      <c r="DN711" s="1"/>
      <c r="DO711" s="1"/>
      <c r="DP711" s="1"/>
      <c r="DQ711" s="1"/>
    </row>
    <row r="712" spans="1:121" x14ac:dyDescent="0.25">
      <c r="A712" s="1"/>
      <c r="B712" s="1" t="s">
        <v>215</v>
      </c>
      <c r="C712" s="3">
        <v>43023</v>
      </c>
      <c r="D712" s="1"/>
      <c r="E712" s="4"/>
      <c r="F712" s="4">
        <v>300</v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>
        <v>591.77</v>
      </c>
      <c r="CB712" s="4">
        <v>0.28000000000000003</v>
      </c>
      <c r="CC712" s="4">
        <v>0.32</v>
      </c>
      <c r="CD712" s="4">
        <v>0.33</v>
      </c>
      <c r="CE712" s="4">
        <v>0.36</v>
      </c>
      <c r="CF712" s="4">
        <v>0.38</v>
      </c>
      <c r="CG712" s="4">
        <v>0.35</v>
      </c>
      <c r="CH712" s="4">
        <v>0.25</v>
      </c>
      <c r="CI712" s="4"/>
      <c r="CJ712" s="4"/>
      <c r="CK712" s="4"/>
      <c r="CL712" s="4"/>
      <c r="CM712" s="4"/>
      <c r="CN712" s="1" t="s">
        <v>153</v>
      </c>
      <c r="CO712" s="1"/>
      <c r="CP712" s="1"/>
      <c r="DJ712" s="1"/>
      <c r="DK712" s="1"/>
      <c r="DL712" s="1"/>
      <c r="DM712" s="1"/>
      <c r="DN712" s="1"/>
      <c r="DO712" s="1"/>
      <c r="DP712" s="1"/>
      <c r="DQ712" s="1"/>
    </row>
    <row r="713" spans="1:121" x14ac:dyDescent="0.25">
      <c r="A713" s="1"/>
      <c r="B713" s="1" t="s">
        <v>215</v>
      </c>
      <c r="C713" s="3">
        <v>43024</v>
      </c>
      <c r="D713" s="1"/>
      <c r="E713" s="4"/>
      <c r="F713" s="4">
        <v>300</v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>
        <v>591.03</v>
      </c>
      <c r="CB713" s="4">
        <v>0.28000000000000003</v>
      </c>
      <c r="CC713" s="4">
        <v>0.32</v>
      </c>
      <c r="CD713" s="4">
        <v>0.33</v>
      </c>
      <c r="CE713" s="4">
        <v>0.36</v>
      </c>
      <c r="CF713" s="4">
        <v>0.38</v>
      </c>
      <c r="CG713" s="4">
        <v>0.35</v>
      </c>
      <c r="CH713" s="4">
        <v>0.25</v>
      </c>
      <c r="CI713" s="4"/>
      <c r="CJ713" s="4"/>
      <c r="CK713" s="4"/>
      <c r="CL713" s="4"/>
      <c r="CM713" s="4"/>
      <c r="CN713" s="1" t="s">
        <v>153</v>
      </c>
      <c r="CO713" s="1"/>
      <c r="CP713" s="1"/>
      <c r="DJ713" s="1"/>
      <c r="DK713" s="1"/>
      <c r="DL713" s="1"/>
      <c r="DM713" s="1"/>
      <c r="DN713" s="1"/>
      <c r="DO713" s="1"/>
      <c r="DP713" s="1"/>
      <c r="DQ713" s="1"/>
    </row>
    <row r="714" spans="1:121" x14ac:dyDescent="0.25">
      <c r="A714" s="1"/>
      <c r="B714" s="1" t="s">
        <v>215</v>
      </c>
      <c r="C714" s="3">
        <v>43025</v>
      </c>
      <c r="D714" s="1"/>
      <c r="E714" s="4"/>
      <c r="F714" s="4">
        <v>300</v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>
        <v>588.5</v>
      </c>
      <c r="CB714" s="4">
        <v>0.27</v>
      </c>
      <c r="CC714" s="4">
        <v>0.31</v>
      </c>
      <c r="CD714" s="4">
        <v>0.32</v>
      </c>
      <c r="CE714" s="4">
        <v>0.36</v>
      </c>
      <c r="CF714" s="4">
        <v>0.38</v>
      </c>
      <c r="CG714" s="4">
        <v>0.35</v>
      </c>
      <c r="CH714" s="4">
        <v>0.25</v>
      </c>
      <c r="CI714" s="4"/>
      <c r="CJ714" s="4"/>
      <c r="CK714" s="4"/>
      <c r="CL714" s="4"/>
      <c r="CM714" s="4"/>
      <c r="CN714" s="1" t="s">
        <v>153</v>
      </c>
      <c r="CO714" s="1"/>
      <c r="CP714" s="1"/>
      <c r="DJ714" s="1"/>
      <c r="DK714" s="1"/>
      <c r="DL714" s="1"/>
      <c r="DM714" s="1"/>
      <c r="DN714" s="1"/>
      <c r="DO714" s="1"/>
      <c r="DP714" s="1"/>
      <c r="DQ714" s="1"/>
    </row>
    <row r="715" spans="1:121" x14ac:dyDescent="0.25">
      <c r="A715" s="1"/>
      <c r="B715" s="1" t="s">
        <v>215</v>
      </c>
      <c r="C715" s="3">
        <v>43026</v>
      </c>
      <c r="D715" s="1"/>
      <c r="E715" s="4"/>
      <c r="F715" s="4">
        <v>300</v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>
        <v>586.65</v>
      </c>
      <c r="CB715" s="4">
        <v>0.26</v>
      </c>
      <c r="CC715" s="4">
        <v>0.31</v>
      </c>
      <c r="CD715" s="4">
        <v>0.32</v>
      </c>
      <c r="CE715" s="4">
        <v>0.36</v>
      </c>
      <c r="CF715" s="4">
        <v>0.38</v>
      </c>
      <c r="CG715" s="4">
        <v>0.35</v>
      </c>
      <c r="CH715" s="4">
        <v>0.25</v>
      </c>
      <c r="CI715" s="4"/>
      <c r="CJ715" s="4"/>
      <c r="CK715" s="4"/>
      <c r="CL715" s="4"/>
      <c r="CM715" s="4"/>
      <c r="CN715" s="1" t="s">
        <v>153</v>
      </c>
      <c r="CO715" s="1"/>
      <c r="CP715" s="1"/>
      <c r="DJ715" s="1"/>
      <c r="DK715" s="1"/>
      <c r="DL715" s="1"/>
      <c r="DM715" s="1"/>
      <c r="DN715" s="1"/>
      <c r="DO715" s="1"/>
      <c r="DP715" s="1"/>
      <c r="DQ715" s="1"/>
    </row>
    <row r="716" spans="1:121" x14ac:dyDescent="0.25">
      <c r="A716" s="1"/>
      <c r="B716" s="1" t="s">
        <v>215</v>
      </c>
      <c r="C716" s="3">
        <v>43027</v>
      </c>
      <c r="D716" s="1"/>
      <c r="E716" s="4"/>
      <c r="F716" s="4">
        <v>300</v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>
        <v>0.93</v>
      </c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>
        <v>583.34</v>
      </c>
      <c r="CB716" s="4">
        <v>0.25</v>
      </c>
      <c r="CC716" s="4">
        <v>0.3</v>
      </c>
      <c r="CD716" s="4">
        <v>0.32</v>
      </c>
      <c r="CE716" s="4">
        <v>0.36</v>
      </c>
      <c r="CF716" s="4">
        <v>0.38</v>
      </c>
      <c r="CG716" s="4">
        <v>0.35</v>
      </c>
      <c r="CH716" s="4">
        <v>0.25</v>
      </c>
      <c r="CI716" s="4"/>
      <c r="CJ716" s="4"/>
      <c r="CK716" s="4"/>
      <c r="CL716" s="4"/>
      <c r="CM716" s="4"/>
      <c r="CN716" s="1" t="s">
        <v>153</v>
      </c>
      <c r="CO716" s="1"/>
      <c r="CP716" s="1"/>
      <c r="DJ716" s="1"/>
      <c r="DK716" s="1"/>
      <c r="DL716" s="1"/>
      <c r="DM716" s="1"/>
      <c r="DN716" s="1"/>
      <c r="DO716" s="1"/>
      <c r="DP716" s="1"/>
      <c r="DQ716" s="1"/>
    </row>
    <row r="717" spans="1:121" x14ac:dyDescent="0.25">
      <c r="A717" s="1"/>
      <c r="B717" s="1" t="s">
        <v>215</v>
      </c>
      <c r="C717" s="3">
        <v>43028</v>
      </c>
      <c r="D717" s="1"/>
      <c r="E717" s="4"/>
      <c r="F717" s="4">
        <v>300</v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>
        <v>580.53</v>
      </c>
      <c r="CB717" s="4">
        <v>0.24</v>
      </c>
      <c r="CC717" s="4">
        <v>0.3</v>
      </c>
      <c r="CD717" s="4">
        <v>0.32</v>
      </c>
      <c r="CE717" s="4">
        <v>0.36</v>
      </c>
      <c r="CF717" s="4">
        <v>0.38</v>
      </c>
      <c r="CG717" s="4">
        <v>0.35</v>
      </c>
      <c r="CH717" s="4">
        <v>0.25</v>
      </c>
      <c r="CI717" s="4"/>
      <c r="CJ717" s="4"/>
      <c r="CK717" s="4"/>
      <c r="CL717" s="4"/>
      <c r="CM717" s="4"/>
      <c r="CN717" s="1" t="s">
        <v>153</v>
      </c>
      <c r="CO717" s="1"/>
      <c r="CP717" s="1"/>
      <c r="DJ717" s="1"/>
      <c r="DK717" s="1"/>
      <c r="DL717" s="1"/>
      <c r="DM717" s="1"/>
      <c r="DN717" s="1"/>
      <c r="DO717" s="1"/>
      <c r="DP717" s="1"/>
      <c r="DQ717" s="1"/>
    </row>
    <row r="718" spans="1:121" x14ac:dyDescent="0.25">
      <c r="A718" s="1"/>
      <c r="B718" s="1" t="s">
        <v>215</v>
      </c>
      <c r="C718" s="3">
        <v>43029</v>
      </c>
      <c r="D718" s="1"/>
      <c r="E718" s="4"/>
      <c r="F718" s="4">
        <v>300</v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>
        <v>578.04999999999995</v>
      </c>
      <c r="CB718" s="4">
        <v>0.24</v>
      </c>
      <c r="CC718" s="4">
        <v>0.28999999999999998</v>
      </c>
      <c r="CD718" s="4">
        <v>0.31</v>
      </c>
      <c r="CE718" s="4">
        <v>0.36</v>
      </c>
      <c r="CF718" s="4">
        <v>0.38</v>
      </c>
      <c r="CG718" s="4">
        <v>0.35</v>
      </c>
      <c r="CH718" s="4">
        <v>0.26</v>
      </c>
      <c r="CI718" s="4"/>
      <c r="CJ718" s="4"/>
      <c r="CK718" s="4"/>
      <c r="CL718" s="4"/>
      <c r="CM718" s="4"/>
      <c r="CN718" s="1" t="s">
        <v>153</v>
      </c>
      <c r="CO718" s="1"/>
      <c r="CP718" s="1"/>
      <c r="DJ718" s="1"/>
      <c r="DK718" s="1"/>
      <c r="DL718" s="1"/>
      <c r="DM718" s="1"/>
      <c r="DN718" s="1"/>
      <c r="DO718" s="1"/>
      <c r="DP718" s="1"/>
      <c r="DQ718" s="1"/>
    </row>
    <row r="719" spans="1:121" x14ac:dyDescent="0.25">
      <c r="A719" s="1"/>
      <c r="B719" s="1" t="s">
        <v>215</v>
      </c>
      <c r="C719" s="3">
        <v>43030</v>
      </c>
      <c r="D719" s="1"/>
      <c r="E719" s="4"/>
      <c r="F719" s="4">
        <v>300</v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>
        <v>574.37</v>
      </c>
      <c r="CB719" s="4">
        <v>0.23</v>
      </c>
      <c r="CC719" s="4">
        <v>0.28999999999999998</v>
      </c>
      <c r="CD719" s="4">
        <v>0.31</v>
      </c>
      <c r="CE719" s="4">
        <v>0.36</v>
      </c>
      <c r="CF719" s="4">
        <v>0.38</v>
      </c>
      <c r="CG719" s="4">
        <v>0.35</v>
      </c>
      <c r="CH719" s="4">
        <v>0.26</v>
      </c>
      <c r="CI719" s="4"/>
      <c r="CJ719" s="4"/>
      <c r="CK719" s="4"/>
      <c r="CL719" s="4"/>
      <c r="CM719" s="4"/>
      <c r="CN719" s="1" t="s">
        <v>153</v>
      </c>
      <c r="CO719" s="1"/>
      <c r="CP719" s="1"/>
      <c r="DJ719" s="1"/>
      <c r="DK719" s="1"/>
      <c r="DL719" s="1"/>
      <c r="DM719" s="1"/>
      <c r="DN719" s="1"/>
      <c r="DO719" s="1"/>
      <c r="DP719" s="1"/>
      <c r="DQ719" s="1"/>
    </row>
    <row r="720" spans="1:121" x14ac:dyDescent="0.25">
      <c r="A720" s="1"/>
      <c r="B720" s="1" t="s">
        <v>215</v>
      </c>
      <c r="C720" s="3">
        <v>43031</v>
      </c>
      <c r="D720" s="1"/>
      <c r="E720" s="4"/>
      <c r="F720" s="4">
        <v>300</v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>
        <v>570.71</v>
      </c>
      <c r="CB720" s="4">
        <v>0.22</v>
      </c>
      <c r="CC720" s="4">
        <v>0.28000000000000003</v>
      </c>
      <c r="CD720" s="4">
        <v>0.31</v>
      </c>
      <c r="CE720" s="4">
        <v>0.35</v>
      </c>
      <c r="CF720" s="4">
        <v>0.38</v>
      </c>
      <c r="CG720" s="4">
        <v>0.35</v>
      </c>
      <c r="CH720" s="4">
        <v>0.26</v>
      </c>
      <c r="CI720" s="4"/>
      <c r="CJ720" s="4"/>
      <c r="CK720" s="4"/>
      <c r="CL720" s="4"/>
      <c r="CM720" s="4"/>
      <c r="CN720" s="1" t="s">
        <v>153</v>
      </c>
      <c r="CO720" s="1"/>
      <c r="CP720" s="1"/>
      <c r="DJ720" s="1"/>
      <c r="DK720" s="1"/>
      <c r="DL720" s="1"/>
      <c r="DM720" s="1"/>
      <c r="DN720" s="1"/>
      <c r="DO720" s="1"/>
      <c r="DP720" s="1"/>
      <c r="DQ720" s="1"/>
    </row>
    <row r="721" spans="1:121" x14ac:dyDescent="0.25">
      <c r="A721" s="1"/>
      <c r="B721" s="1" t="s">
        <v>215</v>
      </c>
      <c r="C721" s="3">
        <v>43032</v>
      </c>
      <c r="D721" s="1"/>
      <c r="E721" s="4"/>
      <c r="F721" s="4">
        <v>300</v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>
        <v>566.76</v>
      </c>
      <c r="CB721" s="4">
        <v>0.21</v>
      </c>
      <c r="CC721" s="4">
        <v>0.27</v>
      </c>
      <c r="CD721" s="4">
        <v>0.3</v>
      </c>
      <c r="CE721" s="4">
        <v>0.35</v>
      </c>
      <c r="CF721" s="4">
        <v>0.38</v>
      </c>
      <c r="CG721" s="4">
        <v>0.35</v>
      </c>
      <c r="CH721" s="4">
        <v>0.26</v>
      </c>
      <c r="CI721" s="4"/>
      <c r="CJ721" s="4"/>
      <c r="CK721" s="4"/>
      <c r="CL721" s="4"/>
      <c r="CM721" s="4"/>
      <c r="CN721" s="1" t="s">
        <v>153</v>
      </c>
      <c r="CO721" s="1"/>
      <c r="CP721" s="1"/>
      <c r="DJ721" s="1"/>
      <c r="DK721" s="1"/>
      <c r="DL721" s="1"/>
      <c r="DM721" s="1"/>
      <c r="DN721" s="1"/>
      <c r="DO721" s="1"/>
      <c r="DP721" s="1"/>
      <c r="DQ721" s="1"/>
    </row>
    <row r="722" spans="1:121" x14ac:dyDescent="0.25">
      <c r="A722" s="1"/>
      <c r="B722" s="1" t="s">
        <v>215</v>
      </c>
      <c r="C722" s="3">
        <v>43033</v>
      </c>
      <c r="D722" s="1"/>
      <c r="E722" s="4"/>
      <c r="F722" s="4">
        <v>300</v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>
        <v>563.38</v>
      </c>
      <c r="CB722" s="4">
        <v>0.21</v>
      </c>
      <c r="CC722" s="4">
        <v>0.27</v>
      </c>
      <c r="CD722" s="4">
        <v>0.3</v>
      </c>
      <c r="CE722" s="4">
        <v>0.35</v>
      </c>
      <c r="CF722" s="4">
        <v>0.38</v>
      </c>
      <c r="CG722" s="4">
        <v>0.35</v>
      </c>
      <c r="CH722" s="4">
        <v>0.26</v>
      </c>
      <c r="CI722" s="4"/>
      <c r="CJ722" s="4"/>
      <c r="CK722" s="4"/>
      <c r="CL722" s="4"/>
      <c r="CM722" s="4"/>
      <c r="CN722" s="1" t="s">
        <v>153</v>
      </c>
      <c r="CO722" s="1"/>
      <c r="CP722" s="1"/>
      <c r="DJ722" s="1"/>
      <c r="DK722" s="1"/>
      <c r="DL722" s="1"/>
      <c r="DM722" s="1"/>
      <c r="DN722" s="1"/>
      <c r="DO722" s="1"/>
      <c r="DP722" s="1"/>
      <c r="DQ722" s="1"/>
    </row>
    <row r="723" spans="1:121" x14ac:dyDescent="0.25">
      <c r="A723" s="1"/>
      <c r="B723" s="1" t="s">
        <v>215</v>
      </c>
      <c r="C723" s="3">
        <v>43034</v>
      </c>
      <c r="D723" s="1"/>
      <c r="E723" s="4"/>
      <c r="F723" s="4">
        <v>300</v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>
        <v>560.30999999999995</v>
      </c>
      <c r="CB723" s="4">
        <v>0.2</v>
      </c>
      <c r="CC723" s="4">
        <v>0.26</v>
      </c>
      <c r="CD723" s="4">
        <v>0.3</v>
      </c>
      <c r="CE723" s="4">
        <v>0.35</v>
      </c>
      <c r="CF723" s="4">
        <v>0.38</v>
      </c>
      <c r="CG723" s="4">
        <v>0.35</v>
      </c>
      <c r="CH723" s="4">
        <v>0.26</v>
      </c>
      <c r="CI723" s="4"/>
      <c r="CJ723" s="4"/>
      <c r="CK723" s="4"/>
      <c r="CL723" s="4"/>
      <c r="CM723" s="4"/>
      <c r="CN723" s="1" t="s">
        <v>153</v>
      </c>
      <c r="CO723" s="1"/>
      <c r="CP723" s="1"/>
      <c r="DJ723" s="1"/>
      <c r="DK723" s="1"/>
      <c r="DL723" s="1"/>
      <c r="DM723" s="1"/>
      <c r="DN723" s="1"/>
      <c r="DO723" s="1"/>
      <c r="DP723" s="1"/>
      <c r="DQ723" s="1"/>
    </row>
    <row r="724" spans="1:121" x14ac:dyDescent="0.25">
      <c r="A724" s="1"/>
      <c r="B724" s="1" t="s">
        <v>215</v>
      </c>
      <c r="C724" s="3">
        <v>43035</v>
      </c>
      <c r="D724" s="1"/>
      <c r="E724" s="4"/>
      <c r="F724" s="4">
        <v>300</v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>
        <v>0.97</v>
      </c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>
        <v>556.72</v>
      </c>
      <c r="CB724" s="4">
        <v>0.2</v>
      </c>
      <c r="CC724" s="4">
        <v>0.26</v>
      </c>
      <c r="CD724" s="4">
        <v>0.28999999999999998</v>
      </c>
      <c r="CE724" s="4">
        <v>0.35</v>
      </c>
      <c r="CF724" s="4">
        <v>0.38</v>
      </c>
      <c r="CG724" s="4">
        <v>0.36</v>
      </c>
      <c r="CH724" s="4">
        <v>0.26</v>
      </c>
      <c r="CI724" s="4"/>
      <c r="CJ724" s="4"/>
      <c r="CK724" s="4"/>
      <c r="CL724" s="4"/>
      <c r="CM724" s="4"/>
      <c r="CN724" s="1" t="s">
        <v>153</v>
      </c>
      <c r="CO724" s="1"/>
      <c r="CP724" s="1"/>
      <c r="DJ724" s="1"/>
      <c r="DK724" s="1"/>
      <c r="DL724" s="1"/>
      <c r="DM724" s="1"/>
      <c r="DN724" s="1"/>
      <c r="DO724" s="1"/>
      <c r="DP724" s="1"/>
      <c r="DQ724" s="1"/>
    </row>
    <row r="725" spans="1:121" x14ac:dyDescent="0.25">
      <c r="A725" s="1"/>
      <c r="B725" s="1" t="s">
        <v>215</v>
      </c>
      <c r="C725" s="3">
        <v>43036</v>
      </c>
      <c r="D725" s="1"/>
      <c r="E725" s="4"/>
      <c r="F725" s="4">
        <v>300</v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>
        <v>551.9</v>
      </c>
      <c r="CB725" s="4">
        <v>0.19</v>
      </c>
      <c r="CC725" s="4">
        <v>0.25</v>
      </c>
      <c r="CD725" s="4">
        <v>0.28999999999999998</v>
      </c>
      <c r="CE725" s="4">
        <v>0.35</v>
      </c>
      <c r="CF725" s="4">
        <v>0.38</v>
      </c>
      <c r="CG725" s="4">
        <v>0.36</v>
      </c>
      <c r="CH725" s="4">
        <v>0.26</v>
      </c>
      <c r="CI725" s="4"/>
      <c r="CJ725" s="4"/>
      <c r="CK725" s="4"/>
      <c r="CL725" s="4"/>
      <c r="CM725" s="4"/>
      <c r="CN725" s="1" t="s">
        <v>153</v>
      </c>
      <c r="CO725" s="1"/>
      <c r="CP725" s="1"/>
      <c r="DJ725" s="1"/>
      <c r="DK725" s="1"/>
      <c r="DL725" s="1"/>
      <c r="DM725" s="1"/>
      <c r="DN725" s="1"/>
      <c r="DO725" s="1"/>
      <c r="DP725" s="1"/>
      <c r="DQ725" s="1"/>
    </row>
    <row r="726" spans="1:121" x14ac:dyDescent="0.25">
      <c r="A726" s="1"/>
      <c r="B726" s="1" t="s">
        <v>215</v>
      </c>
      <c r="C726" s="3">
        <v>43037</v>
      </c>
      <c r="D726" s="1"/>
      <c r="E726" s="4"/>
      <c r="F726" s="4">
        <v>300</v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>
        <v>546.59</v>
      </c>
      <c r="CB726" s="4">
        <v>0.18</v>
      </c>
      <c r="CC726" s="4">
        <v>0.24</v>
      </c>
      <c r="CD726" s="4">
        <v>0.28000000000000003</v>
      </c>
      <c r="CE726" s="4">
        <v>0.34</v>
      </c>
      <c r="CF726" s="4">
        <v>0.38</v>
      </c>
      <c r="CG726" s="4">
        <v>0.35</v>
      </c>
      <c r="CH726" s="4">
        <v>0.26</v>
      </c>
      <c r="CI726" s="4"/>
      <c r="CJ726" s="4"/>
      <c r="CK726" s="4"/>
      <c r="CL726" s="4"/>
      <c r="CM726" s="4"/>
      <c r="CN726" s="1" t="s">
        <v>153</v>
      </c>
      <c r="CO726" s="1"/>
      <c r="CP726" s="1"/>
      <c r="DJ726" s="1"/>
      <c r="DK726" s="1"/>
      <c r="DL726" s="1"/>
      <c r="DM726" s="1"/>
      <c r="DN726" s="1"/>
      <c r="DO726" s="1"/>
      <c r="DP726" s="1"/>
      <c r="DQ726" s="1"/>
    </row>
    <row r="727" spans="1:121" x14ac:dyDescent="0.25">
      <c r="A727" s="1"/>
      <c r="B727" s="1" t="s">
        <v>215</v>
      </c>
      <c r="C727" s="3">
        <v>43038</v>
      </c>
      <c r="D727" s="1"/>
      <c r="E727" s="4"/>
      <c r="F727" s="4">
        <v>300</v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>
        <v>540.5</v>
      </c>
      <c r="CB727" s="4">
        <v>0.17</v>
      </c>
      <c r="CC727" s="4">
        <v>0.23</v>
      </c>
      <c r="CD727" s="4">
        <v>0.27</v>
      </c>
      <c r="CE727" s="4">
        <v>0.34</v>
      </c>
      <c r="CF727" s="4">
        <v>0.37</v>
      </c>
      <c r="CG727" s="4">
        <v>0.35</v>
      </c>
      <c r="CH727" s="4">
        <v>0.26</v>
      </c>
      <c r="CI727" s="4"/>
      <c r="CJ727" s="4"/>
      <c r="CK727" s="4"/>
      <c r="CL727" s="4"/>
      <c r="CM727" s="4"/>
      <c r="CN727" s="1" t="s">
        <v>153</v>
      </c>
      <c r="CO727" s="1"/>
      <c r="CP727" s="1"/>
      <c r="DJ727" s="1"/>
      <c r="DK727" s="1"/>
      <c r="DL727" s="1"/>
      <c r="DM727" s="1"/>
      <c r="DN727" s="1"/>
      <c r="DO727" s="1"/>
      <c r="DP727" s="1"/>
      <c r="DQ727" s="1"/>
    </row>
    <row r="728" spans="1:121" x14ac:dyDescent="0.25">
      <c r="A728" s="1"/>
      <c r="B728" s="1" t="s">
        <v>215</v>
      </c>
      <c r="C728" s="3">
        <v>43039</v>
      </c>
      <c r="D728" s="1"/>
      <c r="E728" s="4"/>
      <c r="F728" s="4">
        <v>300</v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>
        <v>534.71</v>
      </c>
      <c r="CB728" s="4">
        <v>0.16</v>
      </c>
      <c r="CC728" s="4">
        <v>0.22</v>
      </c>
      <c r="CD728" s="4">
        <v>0.27</v>
      </c>
      <c r="CE728" s="4">
        <v>0.34</v>
      </c>
      <c r="CF728" s="4">
        <v>0.37</v>
      </c>
      <c r="CG728" s="4">
        <v>0.35</v>
      </c>
      <c r="CH728" s="4">
        <v>0.26</v>
      </c>
      <c r="CI728" s="4"/>
      <c r="CJ728" s="4"/>
      <c r="CK728" s="4"/>
      <c r="CL728" s="4"/>
      <c r="CM728" s="4"/>
      <c r="CN728" s="1" t="s">
        <v>153</v>
      </c>
      <c r="CO728" s="1"/>
      <c r="CP728" s="1"/>
      <c r="DJ728" s="1"/>
      <c r="DK728" s="1"/>
      <c r="DL728" s="1"/>
      <c r="DM728" s="1"/>
      <c r="DN728" s="1"/>
      <c r="DO728" s="1"/>
      <c r="DP728" s="1"/>
      <c r="DQ728" s="1"/>
    </row>
    <row r="729" spans="1:121" x14ac:dyDescent="0.25">
      <c r="A729" s="1"/>
      <c r="B729" s="1" t="s">
        <v>215</v>
      </c>
      <c r="C729" s="3">
        <v>43040</v>
      </c>
      <c r="D729" s="1"/>
      <c r="E729" s="4"/>
      <c r="F729" s="4">
        <v>300</v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>
        <v>529.19000000000005</v>
      </c>
      <c r="CB729" s="4">
        <v>0.15</v>
      </c>
      <c r="CC729" s="4">
        <v>0.21</v>
      </c>
      <c r="CD729" s="4">
        <v>0.26</v>
      </c>
      <c r="CE729" s="4">
        <v>0.33</v>
      </c>
      <c r="CF729" s="4">
        <v>0.37</v>
      </c>
      <c r="CG729" s="4">
        <v>0.35</v>
      </c>
      <c r="CH729" s="4">
        <v>0.26</v>
      </c>
      <c r="CI729" s="4"/>
      <c r="CJ729" s="4"/>
      <c r="CK729" s="4"/>
      <c r="CL729" s="4"/>
      <c r="CM729" s="4"/>
      <c r="CN729" s="1" t="s">
        <v>153</v>
      </c>
      <c r="CO729" s="1"/>
      <c r="CP729" s="1"/>
      <c r="DJ729" s="1"/>
      <c r="DK729" s="1"/>
      <c r="DL729" s="1"/>
      <c r="DM729" s="1"/>
      <c r="DN729" s="1"/>
      <c r="DO729" s="1"/>
      <c r="DP729" s="1"/>
      <c r="DQ729" s="1"/>
    </row>
    <row r="730" spans="1:121" x14ac:dyDescent="0.25">
      <c r="A730" s="1"/>
      <c r="B730" s="1" t="s">
        <v>215</v>
      </c>
      <c r="C730" s="3">
        <v>43041</v>
      </c>
      <c r="D730" s="1"/>
      <c r="E730" s="4"/>
      <c r="F730" s="4">
        <v>300</v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>
        <v>522.16999999999996</v>
      </c>
      <c r="CB730" s="4">
        <v>0.14000000000000001</v>
      </c>
      <c r="CC730" s="4">
        <v>0.2</v>
      </c>
      <c r="CD730" s="4">
        <v>0.25</v>
      </c>
      <c r="CE730" s="4">
        <v>0.33</v>
      </c>
      <c r="CF730" s="4">
        <v>0.37</v>
      </c>
      <c r="CG730" s="4">
        <v>0.35</v>
      </c>
      <c r="CH730" s="4">
        <v>0.26</v>
      </c>
      <c r="CI730" s="4"/>
      <c r="CJ730" s="4"/>
      <c r="CK730" s="4"/>
      <c r="CL730" s="4"/>
      <c r="CM730" s="4"/>
      <c r="CN730" s="1" t="s">
        <v>153</v>
      </c>
      <c r="CO730" s="1"/>
      <c r="CP730" s="1"/>
      <c r="DJ730" s="1"/>
      <c r="DK730" s="1"/>
      <c r="DL730" s="1"/>
      <c r="DM730" s="1"/>
      <c r="DN730" s="1"/>
      <c r="DO730" s="1"/>
      <c r="DP730" s="1"/>
      <c r="DQ730" s="1"/>
    </row>
    <row r="731" spans="1:121" x14ac:dyDescent="0.25">
      <c r="A731" s="1"/>
      <c r="B731" s="1" t="s">
        <v>215</v>
      </c>
      <c r="C731" s="3">
        <v>43042</v>
      </c>
      <c r="D731" s="1"/>
      <c r="E731" s="4"/>
      <c r="F731" s="4">
        <v>300</v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>
        <v>0.97</v>
      </c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>
        <v>513.6</v>
      </c>
      <c r="CB731" s="4">
        <v>0.13</v>
      </c>
      <c r="CC731" s="4">
        <v>0.19</v>
      </c>
      <c r="CD731" s="4">
        <v>0.24</v>
      </c>
      <c r="CE731" s="4">
        <v>0.32</v>
      </c>
      <c r="CF731" s="4">
        <v>0.37</v>
      </c>
      <c r="CG731" s="4">
        <v>0.35</v>
      </c>
      <c r="CH731" s="4">
        <v>0.26</v>
      </c>
      <c r="CI731" s="4"/>
      <c r="CJ731" s="4"/>
      <c r="CK731" s="4"/>
      <c r="CL731" s="4"/>
      <c r="CM731" s="4"/>
      <c r="CN731" s="1" t="s">
        <v>153</v>
      </c>
      <c r="CO731" s="1"/>
      <c r="CP731" s="1"/>
      <c r="DJ731" s="1"/>
      <c r="DK731" s="1"/>
      <c r="DL731" s="1"/>
      <c r="DM731" s="1"/>
      <c r="DN731" s="1"/>
      <c r="DO731" s="1"/>
      <c r="DP731" s="1"/>
      <c r="DQ731" s="1"/>
    </row>
    <row r="732" spans="1:121" x14ac:dyDescent="0.25">
      <c r="A732" s="1"/>
      <c r="B732" s="1" t="s">
        <v>215</v>
      </c>
      <c r="C732" s="3">
        <v>43043</v>
      </c>
      <c r="D732" s="1"/>
      <c r="E732" s="4"/>
      <c r="F732" s="4">
        <v>300</v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>
        <v>505.7</v>
      </c>
      <c r="CB732" s="4">
        <v>0.13</v>
      </c>
      <c r="CC732" s="4">
        <v>0.18</v>
      </c>
      <c r="CD732" s="4">
        <v>0.23</v>
      </c>
      <c r="CE732" s="4">
        <v>0.32</v>
      </c>
      <c r="CF732" s="4">
        <v>0.37</v>
      </c>
      <c r="CG732" s="4">
        <v>0.35</v>
      </c>
      <c r="CH732" s="4">
        <v>0.26</v>
      </c>
      <c r="CI732" s="4"/>
      <c r="CJ732" s="4"/>
      <c r="CK732" s="4"/>
      <c r="CL732" s="4"/>
      <c r="CM732" s="4"/>
      <c r="CN732" s="1" t="s">
        <v>153</v>
      </c>
      <c r="CO732" s="1"/>
      <c r="CP732" s="1"/>
      <c r="DJ732" s="1"/>
      <c r="DK732" s="1"/>
      <c r="DL732" s="1"/>
      <c r="DM732" s="1"/>
      <c r="DN732" s="1"/>
      <c r="DO732" s="1"/>
      <c r="DP732" s="1"/>
      <c r="DQ732" s="1"/>
    </row>
    <row r="733" spans="1:121" x14ac:dyDescent="0.25">
      <c r="A733" s="1"/>
      <c r="B733" s="1" t="s">
        <v>215</v>
      </c>
      <c r="C733" s="3">
        <v>43044</v>
      </c>
      <c r="D733" s="1"/>
      <c r="E733" s="4"/>
      <c r="F733" s="4">
        <v>300</v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>
        <v>498.89</v>
      </c>
      <c r="CB733" s="4">
        <v>0.12</v>
      </c>
      <c r="CC733" s="4">
        <v>0.17</v>
      </c>
      <c r="CD733" s="4">
        <v>0.22</v>
      </c>
      <c r="CE733" s="4">
        <v>0.31</v>
      </c>
      <c r="CF733" s="4">
        <v>0.37</v>
      </c>
      <c r="CG733" s="4">
        <v>0.35</v>
      </c>
      <c r="CH733" s="4">
        <v>0.26</v>
      </c>
      <c r="CI733" s="4"/>
      <c r="CJ733" s="4"/>
      <c r="CK733" s="4"/>
      <c r="CL733" s="4"/>
      <c r="CM733" s="4"/>
      <c r="CN733" s="1" t="s">
        <v>153</v>
      </c>
      <c r="CO733" s="1"/>
      <c r="CP733" s="1"/>
      <c r="DJ733" s="1"/>
      <c r="DK733" s="1"/>
      <c r="DL733" s="1"/>
      <c r="DM733" s="1"/>
      <c r="DN733" s="1"/>
      <c r="DO733" s="1"/>
      <c r="DP733" s="1"/>
      <c r="DQ733" s="1"/>
    </row>
    <row r="734" spans="1:121" x14ac:dyDescent="0.25">
      <c r="A734" s="1"/>
      <c r="B734" s="1" t="s">
        <v>215</v>
      </c>
      <c r="C734" s="3">
        <v>43045</v>
      </c>
      <c r="D734" s="1"/>
      <c r="E734" s="4"/>
      <c r="F734" s="4">
        <v>300</v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>
        <f>AK734*AJ734</f>
        <v>15.834243708001219</v>
      </c>
      <c r="AJ734">
        <v>968.45527266062504</v>
      </c>
      <c r="AK734">
        <v>1.635E-2</v>
      </c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>
        <v>542.29</v>
      </c>
      <c r="CB734" s="4">
        <v>0.24</v>
      </c>
      <c r="CC734" s="4">
        <v>0.28999999999999998</v>
      </c>
      <c r="CD734" s="4">
        <v>0.25</v>
      </c>
      <c r="CE734" s="4">
        <v>0.31</v>
      </c>
      <c r="CF734" s="4">
        <v>0.37</v>
      </c>
      <c r="CG734" s="4">
        <v>0.35</v>
      </c>
      <c r="CH734" s="4">
        <v>0.26</v>
      </c>
      <c r="CI734" s="4"/>
      <c r="CJ734" s="4"/>
      <c r="CK734" s="4"/>
      <c r="CL734" s="4"/>
      <c r="CM734" s="4"/>
      <c r="CN734" s="1" t="s">
        <v>153</v>
      </c>
      <c r="CO734" s="1"/>
      <c r="CP734" s="1"/>
      <c r="DJ734" s="1"/>
      <c r="DK734" s="1"/>
      <c r="DL734" s="1"/>
      <c r="DM734" s="1"/>
      <c r="DN734" s="1"/>
      <c r="DO734" s="1"/>
      <c r="DP734" s="1"/>
      <c r="DQ734" s="1"/>
    </row>
    <row r="735" spans="1:121" x14ac:dyDescent="0.25">
      <c r="A735" s="1"/>
      <c r="B735" s="1" t="s">
        <v>215</v>
      </c>
      <c r="C735" s="3">
        <v>43046</v>
      </c>
      <c r="D735" s="1"/>
      <c r="E735" s="4"/>
      <c r="F735" s="4">
        <v>300</v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1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>
        <v>537.08000000000004</v>
      </c>
      <c r="CB735" s="4">
        <v>0.23</v>
      </c>
      <c r="CC735" s="4">
        <v>0.27</v>
      </c>
      <c r="CD735" s="4">
        <v>0.25</v>
      </c>
      <c r="CE735" s="4">
        <v>0.31</v>
      </c>
      <c r="CF735" s="4">
        <v>0.37</v>
      </c>
      <c r="CG735" s="4">
        <v>0.35</v>
      </c>
      <c r="CH735" s="4">
        <v>0.26</v>
      </c>
      <c r="CI735" s="4"/>
      <c r="CJ735" s="4"/>
      <c r="CK735" s="4"/>
      <c r="CL735" s="4"/>
      <c r="CM735" s="4"/>
      <c r="CN735" s="1" t="s">
        <v>153</v>
      </c>
      <c r="CO735" s="1"/>
      <c r="CP735" s="1"/>
      <c r="DJ735" s="1"/>
      <c r="DK735" s="1"/>
      <c r="DL735" s="1"/>
      <c r="DM735" s="1"/>
      <c r="DN735" s="1"/>
      <c r="DO735" s="1"/>
      <c r="DP735" s="1"/>
      <c r="DQ735" s="1"/>
    </row>
    <row r="736" spans="1:121" x14ac:dyDescent="0.25">
      <c r="A736" s="1"/>
      <c r="B736" s="1" t="s">
        <v>215</v>
      </c>
      <c r="C736" s="3">
        <v>43047</v>
      </c>
      <c r="D736" s="1"/>
      <c r="E736" s="4"/>
      <c r="F736" s="4">
        <v>300</v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1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>
        <v>532.34</v>
      </c>
      <c r="CB736" s="4">
        <v>0.21</v>
      </c>
      <c r="CC736" s="4">
        <v>0.26</v>
      </c>
      <c r="CD736" s="4">
        <v>0.25</v>
      </c>
      <c r="CE736" s="4">
        <v>0.31</v>
      </c>
      <c r="CF736" s="4">
        <v>0.36</v>
      </c>
      <c r="CG736" s="4">
        <v>0.35</v>
      </c>
      <c r="CH736" s="4">
        <v>0.26</v>
      </c>
      <c r="CI736" s="4"/>
      <c r="CJ736" s="4"/>
      <c r="CK736" s="4"/>
      <c r="CL736" s="4"/>
      <c r="CM736" s="4"/>
      <c r="CN736" s="1" t="s">
        <v>153</v>
      </c>
      <c r="CO736" s="1"/>
      <c r="CP736" s="1"/>
      <c r="CQ736">
        <v>3.7316968060444</v>
      </c>
      <c r="CR736">
        <v>4.7263592842138102</v>
      </c>
      <c r="CS736">
        <v>19.738314071733502</v>
      </c>
      <c r="CT736">
        <v>52.671291548442397</v>
      </c>
      <c r="CU736">
        <v>0.64849367698572002</v>
      </c>
      <c r="CV736">
        <v>1.5646975427929799</v>
      </c>
      <c r="CW736">
        <v>1.7852206272096001</v>
      </c>
      <c r="CX736">
        <v>0.68444411352729595</v>
      </c>
      <c r="CY736">
        <v>1.14386190247865</v>
      </c>
      <c r="CZ736">
        <v>0.20713762878456701</v>
      </c>
      <c r="DA736">
        <v>3.0832031290586799</v>
      </c>
      <c r="DB736">
        <v>3.1616617414208301</v>
      </c>
      <c r="DC736">
        <v>17.953093444523901</v>
      </c>
      <c r="DD736">
        <v>51.986847434915099</v>
      </c>
      <c r="DE736">
        <v>46.717012263779502</v>
      </c>
      <c r="DF736">
        <v>21.791713093412799</v>
      </c>
      <c r="DG736">
        <v>150.72738659889001</v>
      </c>
      <c r="DH736">
        <v>144.693531107111</v>
      </c>
      <c r="DI736">
        <v>6.0338554917788203</v>
      </c>
      <c r="DJ736" s="1"/>
      <c r="DK736" s="1"/>
      <c r="DL736" s="1"/>
      <c r="DM736" s="1"/>
      <c r="DN736" s="1"/>
      <c r="DO736" s="1"/>
      <c r="DP736" s="1"/>
      <c r="DQ736" s="1"/>
    </row>
    <row r="737" spans="1:121" x14ac:dyDescent="0.25">
      <c r="A737" s="1"/>
      <c r="B737" s="1" t="s">
        <v>215</v>
      </c>
      <c r="C737" s="3">
        <v>43048</v>
      </c>
      <c r="D737" s="1"/>
      <c r="E737" s="4"/>
      <c r="F737" s="4">
        <v>300</v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>
        <v>0.98</v>
      </c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>
        <v>526.24</v>
      </c>
      <c r="CB737" s="4">
        <v>0.2</v>
      </c>
      <c r="CC737" s="4">
        <v>0.24</v>
      </c>
      <c r="CD737" s="4">
        <v>0.25</v>
      </c>
      <c r="CE737" s="4">
        <v>0.31</v>
      </c>
      <c r="CF737" s="4">
        <v>0.36</v>
      </c>
      <c r="CG737" s="4">
        <v>0.35</v>
      </c>
      <c r="CH737" s="4">
        <v>0.26</v>
      </c>
      <c r="CI737" s="4"/>
      <c r="CJ737" s="4"/>
      <c r="CK737" s="4"/>
      <c r="CL737" s="4"/>
      <c r="CM737" s="4"/>
      <c r="CN737" s="1" t="s">
        <v>153</v>
      </c>
      <c r="CO737" s="1"/>
      <c r="CP737" s="1"/>
      <c r="DJ737" s="1"/>
      <c r="DK737" s="1"/>
      <c r="DL737" s="1"/>
      <c r="DM737" s="1"/>
      <c r="DN737" s="1"/>
      <c r="DO737" s="1"/>
      <c r="DP737" s="1"/>
      <c r="DQ737" s="1"/>
    </row>
    <row r="738" spans="1:121" x14ac:dyDescent="0.25">
      <c r="A738" s="1"/>
      <c r="B738" s="1" t="s">
        <v>215</v>
      </c>
      <c r="C738" s="3">
        <v>43049</v>
      </c>
      <c r="D738" s="1"/>
      <c r="E738" s="4"/>
      <c r="F738" s="4">
        <v>300</v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>
        <v>520.89</v>
      </c>
      <c r="CB738" s="4">
        <v>0.19</v>
      </c>
      <c r="CC738" s="4">
        <v>0.23</v>
      </c>
      <c r="CD738" s="4">
        <v>0.24</v>
      </c>
      <c r="CE738" s="4">
        <v>0.31</v>
      </c>
      <c r="CF738" s="4">
        <v>0.36</v>
      </c>
      <c r="CG738" s="4">
        <v>0.35</v>
      </c>
      <c r="CH738" s="4">
        <v>0.26</v>
      </c>
      <c r="CI738" s="4"/>
      <c r="CJ738" s="4"/>
      <c r="CK738" s="4"/>
      <c r="CL738" s="4"/>
      <c r="CM738" s="4"/>
      <c r="CN738" s="1" t="s">
        <v>153</v>
      </c>
      <c r="CO738" s="1"/>
      <c r="CP738" s="1"/>
      <c r="DJ738" s="1"/>
      <c r="DK738" s="1"/>
      <c r="DL738" s="1"/>
      <c r="DM738" s="1"/>
      <c r="DN738" s="1"/>
      <c r="DO738" s="1"/>
      <c r="DP738" s="1"/>
      <c r="DQ738" s="1"/>
    </row>
    <row r="739" spans="1:121" x14ac:dyDescent="0.25">
      <c r="A739" s="1"/>
      <c r="B739" s="1" t="s">
        <v>215</v>
      </c>
      <c r="C739" s="3">
        <v>43050</v>
      </c>
      <c r="D739" s="1"/>
      <c r="E739" s="4"/>
      <c r="F739" s="4">
        <v>300</v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>
        <v>516.02</v>
      </c>
      <c r="CB739" s="4">
        <v>0.18</v>
      </c>
      <c r="CC739" s="4">
        <v>0.22</v>
      </c>
      <c r="CD739" s="4">
        <v>0.24</v>
      </c>
      <c r="CE739" s="4">
        <v>0.31</v>
      </c>
      <c r="CF739" s="4">
        <v>0.36</v>
      </c>
      <c r="CG739" s="4">
        <v>0.35</v>
      </c>
      <c r="CH739" s="4">
        <v>0.26</v>
      </c>
      <c r="CI739" s="4"/>
      <c r="CJ739" s="4"/>
      <c r="CK739" s="4"/>
      <c r="CL739" s="4"/>
      <c r="CM739" s="4"/>
      <c r="CN739" s="1" t="s">
        <v>153</v>
      </c>
      <c r="CO739" s="1"/>
      <c r="CP739" s="1"/>
      <c r="DJ739" s="1"/>
      <c r="DK739" s="1"/>
      <c r="DL739" s="1"/>
      <c r="DM739" s="1"/>
      <c r="DN739" s="1"/>
      <c r="DO739" s="1"/>
      <c r="DP739" s="1"/>
      <c r="DQ739" s="1"/>
    </row>
    <row r="740" spans="1:121" x14ac:dyDescent="0.25">
      <c r="A740" s="1"/>
      <c r="B740" s="1" t="s">
        <v>215</v>
      </c>
      <c r="C740" s="3">
        <v>43051</v>
      </c>
      <c r="D740" s="1"/>
      <c r="E740" s="4"/>
      <c r="F740" s="4">
        <v>300</v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>
        <v>510.92</v>
      </c>
      <c r="CB740" s="4">
        <v>0.17</v>
      </c>
      <c r="CC740" s="4">
        <v>0.21</v>
      </c>
      <c r="CD740" s="4">
        <v>0.24</v>
      </c>
      <c r="CE740" s="4">
        <v>0.3</v>
      </c>
      <c r="CF740" s="4">
        <v>0.36</v>
      </c>
      <c r="CG740" s="4">
        <v>0.35</v>
      </c>
      <c r="CH740" s="4">
        <v>0.26</v>
      </c>
      <c r="CI740" s="4"/>
      <c r="CJ740" s="4"/>
      <c r="CK740" s="4"/>
      <c r="CL740" s="4"/>
      <c r="CM740" s="4"/>
      <c r="CN740" s="1" t="s">
        <v>153</v>
      </c>
      <c r="CO740" s="1"/>
      <c r="CP740" s="1"/>
      <c r="DJ740" s="1"/>
      <c r="DK740" s="1"/>
      <c r="DL740" s="1"/>
      <c r="DM740" s="1"/>
      <c r="DN740" s="1"/>
      <c r="DO740" s="1"/>
      <c r="DP740" s="1"/>
      <c r="DQ740" s="1"/>
    </row>
    <row r="741" spans="1:121" x14ac:dyDescent="0.25">
      <c r="A741" s="1"/>
      <c r="B741" s="1" t="s">
        <v>215</v>
      </c>
      <c r="C741" s="3">
        <v>43052</v>
      </c>
      <c r="D741" s="1"/>
      <c r="E741" s="4"/>
      <c r="F741" s="4">
        <v>300</v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>
        <v>506.5</v>
      </c>
      <c r="CB741" s="4">
        <v>0.16</v>
      </c>
      <c r="CC741" s="4">
        <v>0.21</v>
      </c>
      <c r="CD741" s="4">
        <v>0.23</v>
      </c>
      <c r="CE741" s="4">
        <v>0.3</v>
      </c>
      <c r="CF741" s="4">
        <v>0.36</v>
      </c>
      <c r="CG741" s="4">
        <v>0.35</v>
      </c>
      <c r="CH741" s="4">
        <v>0.26</v>
      </c>
      <c r="CI741" s="4"/>
      <c r="CJ741" s="4"/>
      <c r="CK741" s="4"/>
      <c r="CL741" s="4"/>
      <c r="CM741" s="4"/>
      <c r="CN741" s="1" t="s">
        <v>153</v>
      </c>
      <c r="CO741" s="1"/>
      <c r="CP741" s="1"/>
      <c r="DJ741" s="1"/>
      <c r="DK741" s="1"/>
      <c r="DL741" s="1"/>
      <c r="DM741" s="1"/>
      <c r="DN741" s="1"/>
      <c r="DO741" s="1"/>
      <c r="DP741" s="1"/>
      <c r="DQ741" s="1"/>
    </row>
    <row r="742" spans="1:121" x14ac:dyDescent="0.25">
      <c r="A742" s="1"/>
      <c r="B742" s="1" t="s">
        <v>215</v>
      </c>
      <c r="C742" s="3">
        <v>43053</v>
      </c>
      <c r="D742" s="1"/>
      <c r="E742" s="4"/>
      <c r="F742" s="4">
        <v>300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>
        <v>0.97</v>
      </c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>
        <v>502.05</v>
      </c>
      <c r="CB742" s="4">
        <v>0.15</v>
      </c>
      <c r="CC742" s="4">
        <v>0.2</v>
      </c>
      <c r="CD742" s="4">
        <v>0.23</v>
      </c>
      <c r="CE742" s="4">
        <v>0.3</v>
      </c>
      <c r="CF742" s="4">
        <v>0.36</v>
      </c>
      <c r="CG742" s="4">
        <v>0.35</v>
      </c>
      <c r="CH742" s="4">
        <v>0.26</v>
      </c>
      <c r="CI742" s="4"/>
      <c r="CJ742" s="4"/>
      <c r="CK742" s="4"/>
      <c r="CL742" s="4"/>
      <c r="CM742" s="4"/>
      <c r="CN742" s="1" t="s">
        <v>153</v>
      </c>
      <c r="CO742" s="1"/>
      <c r="CP742" s="1"/>
      <c r="DJ742" s="1"/>
      <c r="DK742" s="1"/>
      <c r="DL742" s="1"/>
      <c r="DM742" s="1"/>
      <c r="DN742" s="1"/>
      <c r="DO742" s="1"/>
      <c r="DP742" s="1"/>
      <c r="DQ742" s="1"/>
    </row>
    <row r="743" spans="1:121" x14ac:dyDescent="0.25">
      <c r="A743" s="1"/>
      <c r="B743" s="1" t="s">
        <v>215</v>
      </c>
      <c r="C743" s="3">
        <v>43054</v>
      </c>
      <c r="D743" s="1"/>
      <c r="E743" s="4"/>
      <c r="F743" s="4">
        <v>300</v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>
        <v>524.82000000000005</v>
      </c>
      <c r="CB743" s="4">
        <v>0.23</v>
      </c>
      <c r="CC743" s="4">
        <v>0.27</v>
      </c>
      <c r="CD743" s="4">
        <v>0.24</v>
      </c>
      <c r="CE743" s="4">
        <v>0.3</v>
      </c>
      <c r="CF743" s="4">
        <v>0.35</v>
      </c>
      <c r="CG743" s="4">
        <v>0.35</v>
      </c>
      <c r="CH743" s="4">
        <v>0.26</v>
      </c>
      <c r="CI743" s="4"/>
      <c r="CJ743" s="4"/>
      <c r="CK743" s="4"/>
      <c r="CL743" s="4"/>
      <c r="CM743" s="4"/>
      <c r="CN743" s="1" t="s">
        <v>153</v>
      </c>
      <c r="CO743" s="1"/>
      <c r="CP743" s="1"/>
      <c r="DJ743" s="1"/>
      <c r="DK743" s="1"/>
      <c r="DL743" s="1"/>
      <c r="DM743" s="1"/>
      <c r="DN743" s="1"/>
      <c r="DO743" s="1"/>
      <c r="DP743" s="1"/>
      <c r="DQ743" s="1"/>
    </row>
    <row r="744" spans="1:121" x14ac:dyDescent="0.25">
      <c r="A744" s="1"/>
      <c r="B744" s="1" t="s">
        <v>215</v>
      </c>
      <c r="C744" s="3">
        <v>43055</v>
      </c>
      <c r="D744" s="1"/>
      <c r="E744" s="4"/>
      <c r="F744" s="4">
        <v>300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>
        <v>520.58000000000004</v>
      </c>
      <c r="CB744" s="4">
        <v>0.22</v>
      </c>
      <c r="CC744" s="4">
        <v>0.25</v>
      </c>
      <c r="CD744" s="4">
        <v>0.24</v>
      </c>
      <c r="CE744" s="4">
        <v>0.3</v>
      </c>
      <c r="CF744" s="4">
        <v>0.35</v>
      </c>
      <c r="CG744" s="4">
        <v>0.35</v>
      </c>
      <c r="CH744" s="4">
        <v>0.26</v>
      </c>
      <c r="CI744" s="4"/>
      <c r="CJ744" s="4"/>
      <c r="CK744" s="4"/>
      <c r="CL744" s="4"/>
      <c r="CM744" s="4"/>
      <c r="CN744" s="1" t="s">
        <v>153</v>
      </c>
      <c r="CO744" s="1"/>
      <c r="CP744" s="1"/>
      <c r="DJ744" s="1"/>
      <c r="DK744" s="1"/>
      <c r="DL744" s="1"/>
      <c r="DM744" s="1"/>
      <c r="DN744" s="1"/>
      <c r="DO744" s="1"/>
      <c r="DP744" s="1"/>
      <c r="DQ744" s="1"/>
    </row>
    <row r="745" spans="1:121" x14ac:dyDescent="0.25">
      <c r="A745" s="1"/>
      <c r="B745" s="1" t="s">
        <v>215</v>
      </c>
      <c r="C745" s="3">
        <v>43056</v>
      </c>
      <c r="D745" s="1"/>
      <c r="E745" s="4"/>
      <c r="F745" s="4">
        <v>300</v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>
        <v>516.77</v>
      </c>
      <c r="CB745" s="4">
        <v>0.21</v>
      </c>
      <c r="CC745" s="4">
        <v>0.24</v>
      </c>
      <c r="CD745" s="4">
        <v>0.24</v>
      </c>
      <c r="CE745" s="4">
        <v>0.3</v>
      </c>
      <c r="CF745" s="4">
        <v>0.35</v>
      </c>
      <c r="CG745" s="4">
        <v>0.35</v>
      </c>
      <c r="CH745" s="4">
        <v>0.26</v>
      </c>
      <c r="CI745" s="4"/>
      <c r="CJ745" s="4"/>
      <c r="CK745" s="4"/>
      <c r="CL745" s="4"/>
      <c r="CM745" s="4"/>
      <c r="CN745" s="1" t="s">
        <v>153</v>
      </c>
      <c r="CO745" s="1"/>
      <c r="CP745" s="1"/>
      <c r="DJ745" s="1"/>
      <c r="DK745" s="1"/>
      <c r="DL745" s="1"/>
      <c r="DM745" s="1"/>
      <c r="DN745" s="1"/>
      <c r="DO745" s="1"/>
      <c r="DP745" s="1"/>
      <c r="DQ745" s="1"/>
    </row>
    <row r="746" spans="1:121" x14ac:dyDescent="0.25">
      <c r="A746" s="1"/>
      <c r="B746" s="1" t="s">
        <v>215</v>
      </c>
      <c r="C746" s="3">
        <v>43057</v>
      </c>
      <c r="D746" s="1"/>
      <c r="E746" s="4"/>
      <c r="F746" s="4">
        <v>300</v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>
        <v>512.59</v>
      </c>
      <c r="CB746" s="4">
        <v>0.2</v>
      </c>
      <c r="CC746" s="4">
        <v>0.23</v>
      </c>
      <c r="CD746" s="4">
        <v>0.24</v>
      </c>
      <c r="CE746" s="4">
        <v>0.3</v>
      </c>
      <c r="CF746" s="4">
        <v>0.35</v>
      </c>
      <c r="CG746" s="4">
        <v>0.35</v>
      </c>
      <c r="CH746" s="4">
        <v>0.26</v>
      </c>
      <c r="CI746" s="4"/>
      <c r="CJ746" s="4"/>
      <c r="CK746" s="4"/>
      <c r="CL746" s="4"/>
      <c r="CM746" s="4"/>
      <c r="CN746" s="1" t="s">
        <v>153</v>
      </c>
      <c r="CO746" s="1"/>
      <c r="CP746" s="1"/>
      <c r="DJ746" s="1"/>
      <c r="DK746" s="1"/>
      <c r="DL746" s="1"/>
      <c r="DM746" s="1"/>
      <c r="DN746" s="1"/>
      <c r="DO746" s="1"/>
      <c r="DP746" s="1"/>
      <c r="DQ746" s="1"/>
    </row>
    <row r="747" spans="1:121" x14ac:dyDescent="0.25">
      <c r="A747" s="1"/>
      <c r="B747" s="1" t="s">
        <v>215</v>
      </c>
      <c r="C747" s="3">
        <v>43058</v>
      </c>
      <c r="D747" s="1"/>
      <c r="E747" s="4"/>
      <c r="F747" s="4">
        <v>300</v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>
        <v>506.89</v>
      </c>
      <c r="CB747" s="4">
        <v>0.18</v>
      </c>
      <c r="CC747" s="4">
        <v>0.22</v>
      </c>
      <c r="CD747" s="4">
        <v>0.23</v>
      </c>
      <c r="CE747" s="4">
        <v>0.3</v>
      </c>
      <c r="CF747" s="4">
        <v>0.35</v>
      </c>
      <c r="CG747" s="4">
        <v>0.35</v>
      </c>
      <c r="CH747" s="4">
        <v>0.26</v>
      </c>
      <c r="CI747" s="4"/>
      <c r="CJ747" s="4"/>
      <c r="CK747" s="4"/>
      <c r="CL747" s="4"/>
      <c r="CM747" s="4"/>
      <c r="CN747" s="1" t="s">
        <v>153</v>
      </c>
      <c r="CO747" s="1"/>
      <c r="CP747" s="1"/>
      <c r="DJ747" s="1"/>
      <c r="DK747" s="1"/>
      <c r="DL747" s="1"/>
      <c r="DM747" s="1"/>
      <c r="DN747" s="1"/>
      <c r="DO747" s="1"/>
      <c r="DP747" s="1"/>
      <c r="DQ747" s="1"/>
    </row>
    <row r="748" spans="1:121" x14ac:dyDescent="0.25">
      <c r="A748" s="1"/>
      <c r="B748" s="1" t="s">
        <v>215</v>
      </c>
      <c r="C748" s="3">
        <v>43059</v>
      </c>
      <c r="D748" s="1"/>
      <c r="E748" s="4"/>
      <c r="F748" s="4">
        <v>300</v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>
        <v>503.3</v>
      </c>
      <c r="CB748" s="4">
        <v>0.17</v>
      </c>
      <c r="CC748" s="4">
        <v>0.22</v>
      </c>
      <c r="CD748" s="4">
        <v>0.23</v>
      </c>
      <c r="CE748" s="4">
        <v>0.3</v>
      </c>
      <c r="CF748" s="4">
        <v>0.35</v>
      </c>
      <c r="CG748" s="4">
        <v>0.35</v>
      </c>
      <c r="CH748" s="4">
        <v>0.26</v>
      </c>
      <c r="CI748" s="4"/>
      <c r="CJ748" s="4"/>
      <c r="CK748" s="4"/>
      <c r="CL748" s="4"/>
      <c r="CM748" s="4"/>
      <c r="CN748" s="1" t="s">
        <v>153</v>
      </c>
      <c r="CO748" s="1"/>
      <c r="CP748" s="1"/>
      <c r="DJ748" s="1"/>
      <c r="DK748" s="1"/>
      <c r="DL748" s="1"/>
      <c r="DM748" s="1"/>
      <c r="DN748" s="1"/>
      <c r="DO748" s="1"/>
      <c r="DP748" s="1"/>
      <c r="DQ748" s="1"/>
    </row>
    <row r="749" spans="1:121" x14ac:dyDescent="0.25">
      <c r="A749" s="1"/>
      <c r="B749" s="1" t="s">
        <v>215</v>
      </c>
      <c r="C749" s="3">
        <v>43060</v>
      </c>
      <c r="D749" s="1"/>
      <c r="E749" s="4"/>
      <c r="F749" s="4">
        <v>300</v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>
        <v>500.34</v>
      </c>
      <c r="CB749" s="4">
        <v>0.17</v>
      </c>
      <c r="CC749" s="4">
        <v>0.21</v>
      </c>
      <c r="CD749" s="4">
        <v>0.23</v>
      </c>
      <c r="CE749" s="4">
        <v>0.28999999999999998</v>
      </c>
      <c r="CF749" s="4">
        <v>0.35</v>
      </c>
      <c r="CG749" s="4">
        <v>0.35</v>
      </c>
      <c r="CH749" s="4">
        <v>0.26</v>
      </c>
      <c r="CI749" s="4"/>
      <c r="CJ749" s="4"/>
      <c r="CK749" s="4"/>
      <c r="CL749" s="4"/>
      <c r="CM749" s="4"/>
      <c r="CN749" s="1" t="s">
        <v>153</v>
      </c>
      <c r="CO749" s="1"/>
      <c r="CP749" s="1"/>
      <c r="DJ749" s="1"/>
      <c r="DK749" s="1"/>
      <c r="DL749" s="1"/>
      <c r="DM749" s="1"/>
      <c r="DN749" s="1"/>
      <c r="DO749" s="1"/>
      <c r="DP749" s="1"/>
      <c r="DQ749" s="1"/>
    </row>
    <row r="750" spans="1:121" x14ac:dyDescent="0.25">
      <c r="A750" s="1"/>
      <c r="B750" s="1" t="s">
        <v>215</v>
      </c>
      <c r="C750" s="3">
        <v>43061</v>
      </c>
      <c r="D750" s="1"/>
      <c r="E750" s="4"/>
      <c r="F750" s="4">
        <v>300</v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>
        <v>523.65</v>
      </c>
      <c r="CB750" s="4">
        <v>0.24</v>
      </c>
      <c r="CC750" s="4">
        <v>0.28000000000000003</v>
      </c>
      <c r="CD750" s="4">
        <v>0.24</v>
      </c>
      <c r="CE750" s="4">
        <v>0.28999999999999998</v>
      </c>
      <c r="CF750" s="4">
        <v>0.34</v>
      </c>
      <c r="CG750" s="4">
        <v>0.35</v>
      </c>
      <c r="CH750" s="4">
        <v>0.26</v>
      </c>
      <c r="CI750" s="4"/>
      <c r="CJ750" s="4"/>
      <c r="CK750" s="4"/>
      <c r="CL750" s="4"/>
      <c r="CM750" s="4"/>
      <c r="CN750" s="1" t="s">
        <v>153</v>
      </c>
      <c r="CO750" s="1"/>
      <c r="CP750" s="1"/>
      <c r="DJ750" s="1"/>
      <c r="DK750" s="1"/>
      <c r="DL750" s="1"/>
      <c r="DM750" s="1"/>
      <c r="DN750" s="1"/>
      <c r="DO750" s="1"/>
      <c r="DP750" s="1"/>
      <c r="DQ750" s="1"/>
    </row>
    <row r="751" spans="1:121" x14ac:dyDescent="0.25">
      <c r="A751" s="1"/>
      <c r="B751" s="1" t="s">
        <v>215</v>
      </c>
      <c r="C751" s="3">
        <v>43062</v>
      </c>
      <c r="D751" s="1"/>
      <c r="E751" s="4"/>
      <c r="F751" s="4">
        <v>300</v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>
        <v>520.11</v>
      </c>
      <c r="CB751" s="4">
        <v>0.23</v>
      </c>
      <c r="CC751" s="4">
        <v>0.26</v>
      </c>
      <c r="CD751" s="4">
        <v>0.24</v>
      </c>
      <c r="CE751" s="4">
        <v>0.28999999999999998</v>
      </c>
      <c r="CF751" s="4">
        <v>0.34</v>
      </c>
      <c r="CG751" s="4">
        <v>0.35</v>
      </c>
      <c r="CH751" s="4">
        <v>0.26</v>
      </c>
      <c r="CI751" s="4"/>
      <c r="CJ751" s="4"/>
      <c r="CK751" s="4"/>
      <c r="CL751" s="4"/>
      <c r="CM751" s="4"/>
      <c r="CN751" s="1" t="s">
        <v>153</v>
      </c>
      <c r="CO751" s="1"/>
      <c r="CP751" s="1"/>
      <c r="DJ751" s="1"/>
      <c r="DK751" s="1"/>
      <c r="DL751" s="1"/>
      <c r="DM751" s="1"/>
      <c r="DN751" s="1"/>
      <c r="DO751" s="1"/>
      <c r="DP751" s="1"/>
      <c r="DQ751" s="1"/>
    </row>
    <row r="752" spans="1:121" x14ac:dyDescent="0.25">
      <c r="A752" s="1"/>
      <c r="B752" s="1" t="s">
        <v>215</v>
      </c>
      <c r="C752" s="3">
        <v>43063</v>
      </c>
      <c r="D752" s="1"/>
      <c r="E752" s="4"/>
      <c r="F752" s="4">
        <v>300</v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>
        <v>0.97</v>
      </c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>
        <v>516.70000000000005</v>
      </c>
      <c r="CB752" s="4">
        <v>0.22</v>
      </c>
      <c r="CC752" s="4">
        <v>0.25</v>
      </c>
      <c r="CD752" s="4">
        <v>0.24</v>
      </c>
      <c r="CE752" s="4">
        <v>0.28999999999999998</v>
      </c>
      <c r="CF752" s="4">
        <v>0.34</v>
      </c>
      <c r="CG752" s="4">
        <v>0.34</v>
      </c>
      <c r="CH752" s="4">
        <v>0.26</v>
      </c>
      <c r="CI752" s="4"/>
      <c r="CJ752" s="4"/>
      <c r="CK752" s="4"/>
      <c r="CL752" s="4"/>
      <c r="CM752" s="4"/>
      <c r="CN752" s="1" t="s">
        <v>153</v>
      </c>
      <c r="CO752" s="1"/>
      <c r="CP752" s="1"/>
      <c r="DJ752" s="1"/>
      <c r="DK752" s="1"/>
      <c r="DL752" s="1"/>
      <c r="DM752" s="1"/>
      <c r="DN752" s="1"/>
      <c r="DO752" s="1"/>
      <c r="DP752" s="1"/>
      <c r="DQ752" s="1"/>
    </row>
    <row r="753" spans="1:121" x14ac:dyDescent="0.25">
      <c r="A753" s="1"/>
      <c r="B753" s="1" t="s">
        <v>215</v>
      </c>
      <c r="C753" s="3">
        <v>43064</v>
      </c>
      <c r="D753" s="1"/>
      <c r="E753" s="4"/>
      <c r="F753" s="4">
        <v>300</v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>
        <v>511.91</v>
      </c>
      <c r="CB753" s="4">
        <v>0.21</v>
      </c>
      <c r="CC753" s="4">
        <v>0.24</v>
      </c>
      <c r="CD753" s="4">
        <v>0.24</v>
      </c>
      <c r="CE753" s="4">
        <v>0.28999999999999998</v>
      </c>
      <c r="CF753" s="4">
        <v>0.34</v>
      </c>
      <c r="CG753" s="4">
        <v>0.34</v>
      </c>
      <c r="CH753" s="4">
        <v>0.26</v>
      </c>
      <c r="CI753" s="4"/>
      <c r="CJ753" s="4"/>
      <c r="CK753" s="4"/>
      <c r="CL753" s="4"/>
      <c r="CM753" s="4"/>
      <c r="CN753" s="1" t="s">
        <v>153</v>
      </c>
      <c r="CO753" s="1"/>
      <c r="CP753" s="1"/>
      <c r="DJ753" s="1"/>
      <c r="DK753" s="1"/>
      <c r="DL753" s="1"/>
      <c r="DM753" s="1"/>
      <c r="DN753" s="1"/>
      <c r="DO753" s="1"/>
      <c r="DP753" s="1"/>
      <c r="DQ753" s="1"/>
    </row>
    <row r="754" spans="1:121" x14ac:dyDescent="0.25">
      <c r="A754" s="1"/>
      <c r="B754" s="1" t="s">
        <v>215</v>
      </c>
      <c r="C754" s="3">
        <v>43065</v>
      </c>
      <c r="D754" s="1"/>
      <c r="E754" s="4"/>
      <c r="F754" s="4">
        <v>300</v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>
        <v>506.67</v>
      </c>
      <c r="CB754" s="4">
        <v>0.19</v>
      </c>
      <c r="CC754" s="4">
        <v>0.23</v>
      </c>
      <c r="CD754" s="4">
        <v>0.24</v>
      </c>
      <c r="CE754" s="4">
        <v>0.28999999999999998</v>
      </c>
      <c r="CF754" s="4">
        <v>0.34</v>
      </c>
      <c r="CG754" s="4">
        <v>0.34</v>
      </c>
      <c r="CH754" s="4">
        <v>0.26</v>
      </c>
      <c r="CI754" s="4"/>
      <c r="CJ754" s="4"/>
      <c r="CK754" s="4"/>
      <c r="CL754" s="4"/>
      <c r="CM754" s="4"/>
      <c r="CN754" s="1" t="s">
        <v>153</v>
      </c>
      <c r="CO754" s="1"/>
      <c r="CP754" s="1"/>
      <c r="DJ754" s="1"/>
      <c r="DK754" s="1"/>
      <c r="DL754" s="1"/>
      <c r="DM754" s="1"/>
      <c r="DN754" s="1"/>
      <c r="DO754" s="1"/>
      <c r="DP754" s="1"/>
      <c r="DQ754" s="1"/>
    </row>
    <row r="755" spans="1:121" x14ac:dyDescent="0.25">
      <c r="A755" s="1"/>
      <c r="B755" s="1" t="s">
        <v>215</v>
      </c>
      <c r="C755" s="3">
        <v>43066</v>
      </c>
      <c r="D755" s="1"/>
      <c r="E755" s="4"/>
      <c r="F755" s="4">
        <v>300</v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>
        <v>500.32</v>
      </c>
      <c r="CB755" s="4">
        <v>0.18</v>
      </c>
      <c r="CC755" s="4">
        <v>0.22</v>
      </c>
      <c r="CD755" s="4">
        <v>0.24</v>
      </c>
      <c r="CE755" s="4">
        <v>0.28999999999999998</v>
      </c>
      <c r="CF755" s="4">
        <v>0.34</v>
      </c>
      <c r="CG755" s="4">
        <v>0.34</v>
      </c>
      <c r="CH755" s="4">
        <v>0.26</v>
      </c>
      <c r="CI755" s="4"/>
      <c r="CJ755" s="4"/>
      <c r="CK755" s="4"/>
      <c r="CL755" s="4"/>
      <c r="CM755" s="4"/>
      <c r="CN755" s="1" t="s">
        <v>153</v>
      </c>
      <c r="CO755" s="1"/>
      <c r="CP755" s="1"/>
      <c r="DJ755" s="1"/>
      <c r="DK755" s="1"/>
      <c r="DL755" s="1"/>
      <c r="DM755" s="1"/>
      <c r="DN755" s="1"/>
      <c r="DO755" s="1"/>
      <c r="DP755" s="1"/>
      <c r="DQ755" s="1"/>
    </row>
    <row r="756" spans="1:121" x14ac:dyDescent="0.25">
      <c r="A756" s="1"/>
      <c r="B756" s="1" t="s">
        <v>215</v>
      </c>
      <c r="C756" s="3">
        <v>43067</v>
      </c>
      <c r="D756" s="1"/>
      <c r="E756" s="4"/>
      <c r="F756" s="4">
        <v>300</v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>
        <v>494.81</v>
      </c>
      <c r="CB756" s="4">
        <v>0.17</v>
      </c>
      <c r="CC756" s="4">
        <v>0.21</v>
      </c>
      <c r="CD756" s="4">
        <v>0.23</v>
      </c>
      <c r="CE756" s="4">
        <v>0.28999999999999998</v>
      </c>
      <c r="CF756" s="4">
        <v>0.34</v>
      </c>
      <c r="CG756" s="4">
        <v>0.34</v>
      </c>
      <c r="CH756" s="4">
        <v>0.26</v>
      </c>
      <c r="CI756" s="4"/>
      <c r="CJ756" s="4"/>
      <c r="CK756" s="4"/>
      <c r="CL756" s="4"/>
      <c r="CM756" s="4"/>
      <c r="CN756" s="1" t="s">
        <v>153</v>
      </c>
      <c r="CO756" s="1"/>
      <c r="CP756" s="1"/>
      <c r="DJ756" s="1"/>
      <c r="DK756" s="1"/>
      <c r="DL756" s="1"/>
      <c r="DM756" s="1"/>
      <c r="DN756" s="1"/>
      <c r="DO756" s="1"/>
      <c r="DP756" s="1"/>
      <c r="DQ756" s="1"/>
    </row>
    <row r="757" spans="1:121" x14ac:dyDescent="0.25">
      <c r="A757" s="1"/>
      <c r="B757" s="1" t="s">
        <v>215</v>
      </c>
      <c r="C757" s="3">
        <v>43068</v>
      </c>
      <c r="D757" s="1"/>
      <c r="E757" s="4"/>
      <c r="F757" s="4">
        <v>300</v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>
        <v>0.98</v>
      </c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>
        <v>531.4</v>
      </c>
      <c r="CB757" s="4">
        <v>0.27</v>
      </c>
      <c r="CC757" s="4">
        <v>0.28999999999999998</v>
      </c>
      <c r="CD757" s="4">
        <v>0.27</v>
      </c>
      <c r="CE757" s="4">
        <v>0.28999999999999998</v>
      </c>
      <c r="CF757" s="4">
        <v>0.34</v>
      </c>
      <c r="CG757" s="4">
        <v>0.34</v>
      </c>
      <c r="CH757" s="4">
        <v>0.26</v>
      </c>
      <c r="CI757" s="4"/>
      <c r="CJ757" s="4"/>
      <c r="CK757" s="4"/>
      <c r="CL757" s="4"/>
      <c r="CM757" s="4"/>
      <c r="CN757" s="1" t="s">
        <v>153</v>
      </c>
      <c r="CO757" s="1"/>
      <c r="CP757" s="1"/>
      <c r="DJ757" s="1"/>
      <c r="DK757" s="1"/>
      <c r="DL757" s="1"/>
      <c r="DM757" s="1"/>
      <c r="DN757" s="1"/>
      <c r="DO757" s="1"/>
      <c r="DP757" s="1"/>
      <c r="DQ757" s="1"/>
    </row>
    <row r="758" spans="1:121" x14ac:dyDescent="0.25">
      <c r="A758" s="1"/>
      <c r="B758" s="1" t="s">
        <v>215</v>
      </c>
      <c r="C758" s="3">
        <v>43069</v>
      </c>
      <c r="D758" s="1"/>
      <c r="E758" s="4"/>
      <c r="F758" s="4">
        <v>300</v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>
        <v>526.77</v>
      </c>
      <c r="CB758" s="4">
        <v>0.25</v>
      </c>
      <c r="CC758" s="4">
        <v>0.28000000000000003</v>
      </c>
      <c r="CD758" s="4">
        <v>0.27</v>
      </c>
      <c r="CE758" s="4">
        <v>0.28999999999999998</v>
      </c>
      <c r="CF758" s="4">
        <v>0.33</v>
      </c>
      <c r="CG758" s="4">
        <v>0.34</v>
      </c>
      <c r="CH758" s="4">
        <v>0.26</v>
      </c>
      <c r="CI758" s="4"/>
      <c r="CJ758" s="4"/>
      <c r="CK758" s="4"/>
      <c r="CL758" s="4"/>
      <c r="CM758" s="4"/>
      <c r="CN758" s="1" t="s">
        <v>153</v>
      </c>
      <c r="CO758" s="1"/>
      <c r="CP758" s="1"/>
      <c r="DJ758" s="1"/>
      <c r="DK758" s="1"/>
      <c r="DL758" s="1"/>
      <c r="DM758" s="1"/>
      <c r="DN758" s="1"/>
      <c r="DO758" s="1"/>
      <c r="DP758" s="1"/>
      <c r="DQ758" s="1"/>
    </row>
    <row r="759" spans="1:121" x14ac:dyDescent="0.25">
      <c r="A759" s="1"/>
      <c r="B759" s="1" t="s">
        <v>215</v>
      </c>
      <c r="C759" s="3">
        <v>43070</v>
      </c>
      <c r="D759" s="1"/>
      <c r="E759" s="4"/>
      <c r="F759" s="4">
        <v>300</v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>
        <v>519.54</v>
      </c>
      <c r="CB759" s="4">
        <v>0.23</v>
      </c>
      <c r="CC759" s="4">
        <v>0.27</v>
      </c>
      <c r="CD759" s="4">
        <v>0.26</v>
      </c>
      <c r="CE759" s="4">
        <v>0.28999999999999998</v>
      </c>
      <c r="CF759" s="4">
        <v>0.33</v>
      </c>
      <c r="CG759" s="4">
        <v>0.34</v>
      </c>
      <c r="CH759" s="4">
        <v>0.26</v>
      </c>
      <c r="CI759" s="4"/>
      <c r="CJ759" s="4"/>
      <c r="CK759" s="4"/>
      <c r="CL759" s="4"/>
      <c r="CM759" s="4"/>
      <c r="CN759" s="1" t="s">
        <v>153</v>
      </c>
      <c r="CO759" s="1"/>
      <c r="CP759" s="1"/>
      <c r="DJ759" s="1"/>
      <c r="DK759" s="1"/>
      <c r="DL759" s="1"/>
      <c r="DM759" s="1"/>
      <c r="DN759" s="1"/>
      <c r="DO759" s="1"/>
      <c r="DP759" s="1"/>
      <c r="DQ759" s="1"/>
    </row>
    <row r="760" spans="1:121" x14ac:dyDescent="0.25">
      <c r="A760" s="1"/>
      <c r="B760" s="1" t="s">
        <v>215</v>
      </c>
      <c r="C760" s="3">
        <v>43071</v>
      </c>
      <c r="D760" s="1"/>
      <c r="E760" s="4"/>
      <c r="F760" s="4">
        <v>300</v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>
        <v>510.9</v>
      </c>
      <c r="CB760" s="4">
        <v>0.21</v>
      </c>
      <c r="CC760" s="4">
        <v>0.25</v>
      </c>
      <c r="CD760" s="4">
        <v>0.26</v>
      </c>
      <c r="CE760" s="4">
        <v>0.28999999999999998</v>
      </c>
      <c r="CF760" s="4">
        <v>0.33</v>
      </c>
      <c r="CG760" s="4">
        <v>0.34</v>
      </c>
      <c r="CH760" s="4">
        <v>0.26</v>
      </c>
      <c r="CI760" s="4"/>
      <c r="CJ760" s="4"/>
      <c r="CK760" s="4"/>
      <c r="CL760" s="4"/>
      <c r="CM760" s="4"/>
      <c r="CN760" s="1" t="s">
        <v>153</v>
      </c>
      <c r="CO760" s="1"/>
      <c r="CP760" s="1"/>
      <c r="DJ760" s="1"/>
      <c r="DK760" s="1"/>
      <c r="DL760" s="1"/>
      <c r="DM760" s="1"/>
      <c r="DN760" s="1"/>
      <c r="DO760" s="1"/>
      <c r="DP760" s="1"/>
      <c r="DQ760" s="1"/>
    </row>
    <row r="761" spans="1:121" x14ac:dyDescent="0.25">
      <c r="A761" s="1"/>
      <c r="B761" s="1" t="s">
        <v>215</v>
      </c>
      <c r="C761" s="3">
        <v>43072</v>
      </c>
      <c r="D761" s="1"/>
      <c r="E761" s="4"/>
      <c r="F761" s="4">
        <v>300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>
        <v>503.85</v>
      </c>
      <c r="CB761" s="4">
        <v>0.19</v>
      </c>
      <c r="CC761" s="4">
        <v>0.24</v>
      </c>
      <c r="CD761" s="4">
        <v>0.25</v>
      </c>
      <c r="CE761" s="4">
        <v>0.28999999999999998</v>
      </c>
      <c r="CF761" s="4">
        <v>0.33</v>
      </c>
      <c r="CG761" s="4">
        <v>0.34</v>
      </c>
      <c r="CH761" s="4">
        <v>0.26</v>
      </c>
      <c r="CI761" s="4"/>
      <c r="CJ761" s="4"/>
      <c r="CK761" s="4"/>
      <c r="CL761" s="4"/>
      <c r="CM761" s="4"/>
      <c r="CN761" s="1" t="s">
        <v>153</v>
      </c>
      <c r="CO761" s="1"/>
      <c r="CP761" s="1"/>
      <c r="DJ761" s="1"/>
      <c r="DK761" s="1"/>
      <c r="DL761" s="1"/>
      <c r="DM761" s="1"/>
      <c r="DN761" s="1"/>
      <c r="DO761" s="1"/>
      <c r="DP761" s="1"/>
      <c r="DQ761" s="1"/>
    </row>
    <row r="762" spans="1:121" x14ac:dyDescent="0.25">
      <c r="A762" s="1"/>
      <c r="B762" s="1" t="s">
        <v>215</v>
      </c>
      <c r="C762" s="3">
        <v>43073</v>
      </c>
      <c r="D762" s="1"/>
      <c r="E762" s="4"/>
      <c r="F762" s="4">
        <v>300</v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>
        <v>495.39</v>
      </c>
      <c r="CB762" s="4">
        <v>0.17</v>
      </c>
      <c r="CC762" s="4">
        <v>0.22</v>
      </c>
      <c r="CD762" s="4">
        <v>0.24</v>
      </c>
      <c r="CE762" s="4">
        <v>0.28000000000000003</v>
      </c>
      <c r="CF762" s="4">
        <v>0.33</v>
      </c>
      <c r="CG762" s="4">
        <v>0.34</v>
      </c>
      <c r="CH762" s="4">
        <v>0.26</v>
      </c>
      <c r="CI762" s="4"/>
      <c r="CJ762" s="4"/>
      <c r="CK762" s="4"/>
      <c r="CL762" s="4"/>
      <c r="CM762" s="4"/>
      <c r="CN762" s="1" t="s">
        <v>153</v>
      </c>
      <c r="CO762" s="1"/>
      <c r="CP762" s="1"/>
      <c r="DJ762" s="1"/>
      <c r="DK762" s="1"/>
      <c r="DL762" s="1"/>
      <c r="DM762" s="1"/>
      <c r="DN762" s="1"/>
      <c r="DO762" s="1"/>
      <c r="DP762" s="1"/>
      <c r="DQ762" s="1"/>
    </row>
    <row r="763" spans="1:121" x14ac:dyDescent="0.25">
      <c r="A763" s="1"/>
      <c r="B763" s="1" t="s">
        <v>215</v>
      </c>
      <c r="C763" s="3">
        <v>43074</v>
      </c>
      <c r="D763" s="1"/>
      <c r="E763" s="4"/>
      <c r="F763" s="4">
        <v>300</v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>
        <v>487.14</v>
      </c>
      <c r="CB763" s="4">
        <v>0.16</v>
      </c>
      <c r="CC763" s="4">
        <v>0.21</v>
      </c>
      <c r="CD763" s="4">
        <v>0.24</v>
      </c>
      <c r="CE763" s="4">
        <v>0.28000000000000003</v>
      </c>
      <c r="CF763" s="4">
        <v>0.33</v>
      </c>
      <c r="CG763" s="4">
        <v>0.34</v>
      </c>
      <c r="CH763" s="4">
        <v>0.26</v>
      </c>
      <c r="CI763" s="4"/>
      <c r="CJ763" s="4"/>
      <c r="CK763" s="4"/>
      <c r="CL763" s="4"/>
      <c r="CM763" s="4"/>
      <c r="CN763" s="1" t="s">
        <v>153</v>
      </c>
      <c r="CO763" s="1"/>
      <c r="CP763" s="1"/>
      <c r="DJ763" s="1"/>
      <c r="DK763" s="1"/>
      <c r="DL763" s="1"/>
      <c r="DM763" s="1"/>
      <c r="DN763" s="1"/>
      <c r="DO763" s="1"/>
      <c r="DP763" s="1"/>
      <c r="DQ763" s="1"/>
    </row>
    <row r="764" spans="1:121" x14ac:dyDescent="0.25">
      <c r="A764" s="1"/>
      <c r="B764" s="1" t="s">
        <v>215</v>
      </c>
      <c r="C764" s="3">
        <v>43075</v>
      </c>
      <c r="D764" s="1"/>
      <c r="E764" s="4"/>
      <c r="F764" s="4">
        <v>300</v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>
        <v>529.87</v>
      </c>
      <c r="CB764" s="4">
        <v>0.27</v>
      </c>
      <c r="CC764" s="4">
        <v>0.28999999999999998</v>
      </c>
      <c r="CD764" s="4">
        <v>0.28000000000000003</v>
      </c>
      <c r="CE764" s="4">
        <v>0.28999999999999998</v>
      </c>
      <c r="CF764" s="4">
        <v>0.33</v>
      </c>
      <c r="CG764" s="4">
        <v>0.34</v>
      </c>
      <c r="CH764" s="4">
        <v>0.26</v>
      </c>
      <c r="CI764" s="4"/>
      <c r="CJ764" s="4"/>
      <c r="CK764" s="4"/>
      <c r="CL764" s="4"/>
      <c r="CM764" s="4"/>
      <c r="CN764" s="1" t="s">
        <v>153</v>
      </c>
      <c r="CO764" s="1"/>
      <c r="CP764" s="1"/>
      <c r="DJ764" s="1"/>
      <c r="DK764" s="1"/>
      <c r="DL764" s="1"/>
      <c r="DM764" s="1"/>
      <c r="DN764" s="1"/>
      <c r="DO764" s="1"/>
      <c r="DP764" s="1"/>
      <c r="DQ764" s="1"/>
    </row>
    <row r="765" spans="1:121" x14ac:dyDescent="0.25">
      <c r="A765" s="1"/>
      <c r="B765" s="1" t="s">
        <v>215</v>
      </c>
      <c r="C765" s="3">
        <v>43076</v>
      </c>
      <c r="D765" s="1"/>
      <c r="E765" s="4"/>
      <c r="F765" s="4">
        <v>300</v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>
        <v>0.97</v>
      </c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>
        <v>532.23</v>
      </c>
      <c r="CB765" s="4">
        <v>0.27</v>
      </c>
      <c r="CC765" s="4">
        <v>0.3</v>
      </c>
      <c r="CD765" s="4">
        <v>0.28000000000000003</v>
      </c>
      <c r="CE765" s="4">
        <v>0.28999999999999998</v>
      </c>
      <c r="CF765" s="4">
        <v>0.32</v>
      </c>
      <c r="CG765" s="4">
        <v>0.34</v>
      </c>
      <c r="CH765" s="4">
        <v>0.26</v>
      </c>
      <c r="CI765" s="4"/>
      <c r="CJ765" s="4"/>
      <c r="CK765" s="4"/>
      <c r="CL765" s="4"/>
      <c r="CM765" s="4"/>
      <c r="CN765" s="1" t="s">
        <v>153</v>
      </c>
      <c r="CO765" s="1"/>
      <c r="CP765" s="1"/>
      <c r="DJ765" s="1"/>
      <c r="DK765" s="1"/>
      <c r="DL765" s="1"/>
      <c r="DM765" s="1"/>
      <c r="DN765" s="1"/>
      <c r="DO765" s="1"/>
      <c r="DP765" s="1"/>
      <c r="DQ765" s="1"/>
    </row>
    <row r="766" spans="1:121" x14ac:dyDescent="0.25">
      <c r="A766" s="1"/>
      <c r="B766" s="1" t="s">
        <v>215</v>
      </c>
      <c r="C766" s="3">
        <v>43077</v>
      </c>
      <c r="D766" s="1"/>
      <c r="E766" s="4"/>
      <c r="F766" s="4">
        <v>300</v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>
        <v>521.20000000000005</v>
      </c>
      <c r="CB766" s="4">
        <v>0.24</v>
      </c>
      <c r="CC766" s="4">
        <v>0.28000000000000003</v>
      </c>
      <c r="CD766" s="4">
        <v>0.28000000000000003</v>
      </c>
      <c r="CE766" s="4">
        <v>0.28000000000000003</v>
      </c>
      <c r="CF766" s="4">
        <v>0.32</v>
      </c>
      <c r="CG766" s="4">
        <v>0.34</v>
      </c>
      <c r="CH766" s="4">
        <v>0.26</v>
      </c>
      <c r="CI766" s="4"/>
      <c r="CJ766" s="4"/>
      <c r="CK766" s="4"/>
      <c r="CL766" s="4"/>
      <c r="CM766" s="4"/>
      <c r="CN766" s="1" t="s">
        <v>153</v>
      </c>
      <c r="CO766" s="1"/>
      <c r="CP766" s="1"/>
      <c r="DJ766" s="1"/>
      <c r="DK766" s="1"/>
      <c r="DL766" s="1"/>
      <c r="DM766" s="1"/>
      <c r="DN766" s="1"/>
      <c r="DO766" s="1"/>
      <c r="DP766" s="1"/>
      <c r="DQ766" s="1"/>
    </row>
    <row r="767" spans="1:121" x14ac:dyDescent="0.25">
      <c r="A767" s="1"/>
      <c r="B767" s="1" t="s">
        <v>215</v>
      </c>
      <c r="C767" s="3">
        <v>43078</v>
      </c>
      <c r="D767" s="1"/>
      <c r="E767" s="4"/>
      <c r="F767" s="4">
        <v>300</v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>
        <v>509.26</v>
      </c>
      <c r="CB767" s="4">
        <v>0.21</v>
      </c>
      <c r="CC767" s="4">
        <v>0.26</v>
      </c>
      <c r="CD767" s="4">
        <v>0.27</v>
      </c>
      <c r="CE767" s="4">
        <v>0.28000000000000003</v>
      </c>
      <c r="CF767" s="4">
        <v>0.32</v>
      </c>
      <c r="CG767" s="4">
        <v>0.33</v>
      </c>
      <c r="CH767" s="4">
        <v>0.26</v>
      </c>
      <c r="CI767" s="4"/>
      <c r="CJ767" s="4"/>
      <c r="CK767" s="4"/>
      <c r="CL767" s="4"/>
      <c r="CM767" s="4"/>
      <c r="CN767" s="1" t="s">
        <v>153</v>
      </c>
      <c r="CO767" s="1"/>
      <c r="CP767" s="1"/>
      <c r="DJ767" s="1"/>
      <c r="DK767" s="1"/>
      <c r="DL767" s="1"/>
      <c r="DM767" s="1"/>
      <c r="DN767" s="1"/>
      <c r="DO767" s="1"/>
      <c r="DP767" s="1"/>
      <c r="DQ767" s="1"/>
    </row>
    <row r="768" spans="1:121" x14ac:dyDescent="0.25">
      <c r="A768" s="1"/>
      <c r="B768" s="1" t="s">
        <v>215</v>
      </c>
      <c r="C768" s="3">
        <v>43079</v>
      </c>
      <c r="D768" s="1"/>
      <c r="E768" s="4"/>
      <c r="F768" s="4">
        <v>300</v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>
        <v>498.13</v>
      </c>
      <c r="CB768" s="4">
        <v>0.19</v>
      </c>
      <c r="CC768" s="4">
        <v>0.24</v>
      </c>
      <c r="CD768" s="4">
        <v>0.26</v>
      </c>
      <c r="CE768" s="4">
        <v>0.28000000000000003</v>
      </c>
      <c r="CF768" s="4">
        <v>0.32</v>
      </c>
      <c r="CG768" s="4">
        <v>0.33</v>
      </c>
      <c r="CH768" s="4">
        <v>0.26</v>
      </c>
      <c r="CI768" s="4"/>
      <c r="CJ768" s="4"/>
      <c r="CK768" s="4"/>
      <c r="CL768" s="4"/>
      <c r="CM768" s="4"/>
      <c r="CN768" s="1" t="s">
        <v>153</v>
      </c>
      <c r="CO768" s="1"/>
      <c r="CP768" s="1"/>
      <c r="DJ768" s="1"/>
      <c r="DK768" s="1"/>
      <c r="DL768" s="1"/>
      <c r="DM768" s="1"/>
      <c r="DN768" s="1"/>
      <c r="DO768" s="1"/>
      <c r="DP768" s="1"/>
      <c r="DQ768" s="1"/>
    </row>
    <row r="769" spans="1:121" x14ac:dyDescent="0.25">
      <c r="A769" s="1"/>
      <c r="B769" s="1" t="s">
        <v>215</v>
      </c>
      <c r="C769" s="3">
        <v>43080</v>
      </c>
      <c r="D769" s="1"/>
      <c r="E769" s="4"/>
      <c r="F769" s="4">
        <v>300</v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>
        <v>488.14</v>
      </c>
      <c r="CB769" s="4">
        <v>0.17</v>
      </c>
      <c r="CC769" s="4">
        <v>0.22</v>
      </c>
      <c r="CD769" s="4">
        <v>0.25</v>
      </c>
      <c r="CE769" s="4">
        <v>0.28000000000000003</v>
      </c>
      <c r="CF769" s="4">
        <v>0.32</v>
      </c>
      <c r="CG769" s="4">
        <v>0.33</v>
      </c>
      <c r="CH769" s="4">
        <v>0.26</v>
      </c>
      <c r="CI769" s="4"/>
      <c r="CJ769" s="4"/>
      <c r="CK769" s="4"/>
      <c r="CL769" s="4"/>
      <c r="CM769" s="4"/>
      <c r="CN769" s="1" t="s">
        <v>153</v>
      </c>
      <c r="CO769" s="1"/>
      <c r="CP769" s="1"/>
      <c r="DJ769" s="1"/>
      <c r="DK769" s="1"/>
      <c r="DL769" s="1"/>
      <c r="DM769" s="1"/>
      <c r="DN769" s="1"/>
      <c r="DO769" s="1"/>
      <c r="DP769" s="1"/>
      <c r="DQ769" s="1"/>
    </row>
    <row r="770" spans="1:121" x14ac:dyDescent="0.25">
      <c r="A770" s="1"/>
      <c r="B770" s="1" t="s">
        <v>215</v>
      </c>
      <c r="C770" s="3">
        <v>43081</v>
      </c>
      <c r="D770" s="1"/>
      <c r="E770" s="4"/>
      <c r="F770" s="4">
        <v>300</v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>
        <v>484.93</v>
      </c>
      <c r="CB770" s="4">
        <v>0.16</v>
      </c>
      <c r="CC770" s="4">
        <v>0.21</v>
      </c>
      <c r="CD770" s="4">
        <v>0.24</v>
      </c>
      <c r="CE770" s="4">
        <v>0.28000000000000003</v>
      </c>
      <c r="CF770" s="4">
        <v>0.32</v>
      </c>
      <c r="CG770" s="4">
        <v>0.33</v>
      </c>
      <c r="CH770" s="4">
        <v>0.26</v>
      </c>
      <c r="CI770" s="4"/>
      <c r="CJ770" s="4"/>
      <c r="CK770" s="4"/>
      <c r="CL770" s="4"/>
      <c r="CM770" s="4"/>
      <c r="CN770" s="1" t="s">
        <v>153</v>
      </c>
      <c r="CO770" s="1"/>
      <c r="CP770" s="1"/>
      <c r="DJ770" s="1"/>
      <c r="DK770" s="1"/>
      <c r="DL770" s="1"/>
      <c r="DM770" s="1"/>
      <c r="DN770" s="1"/>
      <c r="DO770" s="1"/>
      <c r="DP770" s="1"/>
      <c r="DQ770" s="1"/>
    </row>
    <row r="771" spans="1:121" x14ac:dyDescent="0.25">
      <c r="A771" s="1"/>
      <c r="B771" s="1" t="s">
        <v>215</v>
      </c>
      <c r="C771" s="3">
        <v>43082</v>
      </c>
      <c r="D771" s="1"/>
      <c r="E771" s="4"/>
      <c r="F771" s="4">
        <v>300</v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>
        <v>561.54</v>
      </c>
      <c r="CB771" s="4">
        <v>0.32</v>
      </c>
      <c r="CC771" s="4">
        <v>0.36</v>
      </c>
      <c r="CD771" s="4">
        <v>0.33</v>
      </c>
      <c r="CE771" s="4">
        <v>0.28999999999999998</v>
      </c>
      <c r="CF771" s="4">
        <v>0.33</v>
      </c>
      <c r="CG771" s="4">
        <v>0.33</v>
      </c>
      <c r="CH771" s="4">
        <v>0.26</v>
      </c>
      <c r="CI771" s="4"/>
      <c r="CJ771" s="4"/>
      <c r="CK771" s="4"/>
      <c r="CL771" s="4"/>
      <c r="CM771" s="4"/>
      <c r="CN771" s="1" t="s">
        <v>153</v>
      </c>
      <c r="CO771" s="1"/>
      <c r="CP771" s="1"/>
      <c r="DJ771" s="1"/>
      <c r="DK771" s="1"/>
      <c r="DL771" s="1"/>
      <c r="DM771" s="1"/>
      <c r="DN771" s="1"/>
      <c r="DO771" s="1"/>
      <c r="DP771" s="1"/>
      <c r="DQ771" s="1"/>
    </row>
    <row r="772" spans="1:121" x14ac:dyDescent="0.25">
      <c r="A772" s="1"/>
      <c r="B772" s="1" t="s">
        <v>215</v>
      </c>
      <c r="C772" s="3">
        <v>43083</v>
      </c>
      <c r="D772" s="1"/>
      <c r="E772" s="4"/>
      <c r="F772" s="4">
        <v>300</v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>
        <v>554.29</v>
      </c>
      <c r="CB772" s="4">
        <v>0.3</v>
      </c>
      <c r="CC772" s="4">
        <v>0.34</v>
      </c>
      <c r="CD772" s="4">
        <v>0.33</v>
      </c>
      <c r="CE772" s="4">
        <v>0.28999999999999998</v>
      </c>
      <c r="CF772" s="4">
        <v>0.32</v>
      </c>
      <c r="CG772" s="4">
        <v>0.33</v>
      </c>
      <c r="CH772" s="4">
        <v>0.26</v>
      </c>
      <c r="CI772" s="4"/>
      <c r="CJ772" s="4"/>
      <c r="CK772" s="4"/>
      <c r="CL772" s="4"/>
      <c r="CM772" s="4"/>
      <c r="CN772" s="1" t="s">
        <v>153</v>
      </c>
      <c r="CO772" s="1"/>
      <c r="CP772" s="1"/>
      <c r="DJ772" s="1"/>
      <c r="DK772" s="1"/>
      <c r="DL772" s="1"/>
      <c r="DM772" s="1"/>
      <c r="DN772" s="1"/>
      <c r="DO772" s="1"/>
      <c r="DP772" s="1"/>
      <c r="DQ772" s="1"/>
    </row>
    <row r="773" spans="1:121" x14ac:dyDescent="0.25">
      <c r="A773" s="1"/>
      <c r="B773" s="1" t="s">
        <v>215</v>
      </c>
      <c r="C773" s="3">
        <v>43084</v>
      </c>
      <c r="D773" s="1"/>
      <c r="E773" s="4"/>
      <c r="F773" s="4">
        <v>300</v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>
        <v>0.94</v>
      </c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>
        <v>545.63</v>
      </c>
      <c r="CB773" s="4">
        <v>0.28000000000000003</v>
      </c>
      <c r="CC773" s="4">
        <v>0.33</v>
      </c>
      <c r="CD773" s="4">
        <v>0.32</v>
      </c>
      <c r="CE773" s="4">
        <v>0.28999999999999998</v>
      </c>
      <c r="CF773" s="4">
        <v>0.32</v>
      </c>
      <c r="CG773" s="4">
        <v>0.33</v>
      </c>
      <c r="CH773" s="4">
        <v>0.25</v>
      </c>
      <c r="CI773" s="4"/>
      <c r="CJ773" s="4"/>
      <c r="CK773" s="4"/>
      <c r="CL773" s="4"/>
      <c r="CM773" s="4"/>
      <c r="CN773" s="1" t="s">
        <v>153</v>
      </c>
      <c r="CO773" s="1"/>
      <c r="CP773" s="1"/>
      <c r="DJ773" s="1"/>
      <c r="DK773" s="1"/>
      <c r="DL773" s="1"/>
      <c r="DM773" s="1"/>
      <c r="DN773" s="1"/>
      <c r="DO773" s="1"/>
      <c r="DP773" s="1"/>
      <c r="DQ773" s="1"/>
    </row>
    <row r="774" spans="1:121" x14ac:dyDescent="0.25">
      <c r="A774" s="1"/>
      <c r="B774" s="1" t="s">
        <v>215</v>
      </c>
      <c r="C774" s="3">
        <v>43085</v>
      </c>
      <c r="D774" s="1"/>
      <c r="E774" s="4"/>
      <c r="F774" s="4">
        <v>300</v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>
        <v>537.79</v>
      </c>
      <c r="CB774" s="4">
        <v>0.26</v>
      </c>
      <c r="CC774" s="4">
        <v>0.31</v>
      </c>
      <c r="CD774" s="4">
        <v>0.31</v>
      </c>
      <c r="CE774" s="4">
        <v>0.28999999999999998</v>
      </c>
      <c r="CF774" s="4">
        <v>0.32</v>
      </c>
      <c r="CG774" s="4">
        <v>0.33</v>
      </c>
      <c r="CH774" s="4">
        <v>0.25</v>
      </c>
      <c r="CI774" s="4"/>
      <c r="CJ774" s="4"/>
      <c r="CK774" s="4"/>
      <c r="CL774" s="4"/>
      <c r="CM774" s="4"/>
      <c r="CN774" s="1" t="s">
        <v>153</v>
      </c>
      <c r="CO774" s="1"/>
      <c r="CP774" s="1"/>
      <c r="DJ774" s="1"/>
      <c r="DK774" s="1"/>
      <c r="DL774" s="1"/>
      <c r="DM774" s="1"/>
      <c r="DN774" s="1"/>
      <c r="DO774" s="1"/>
      <c r="DP774" s="1"/>
      <c r="DQ774" s="1"/>
    </row>
    <row r="775" spans="1:121" x14ac:dyDescent="0.25">
      <c r="A775" s="1"/>
      <c r="B775" s="1" t="s">
        <v>215</v>
      </c>
      <c r="C775" s="3">
        <v>43086</v>
      </c>
      <c r="D775" s="1"/>
      <c r="E775" s="4"/>
      <c r="F775" s="4">
        <v>300</v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>
        <v>528.91</v>
      </c>
      <c r="CB775" s="4">
        <v>0.24</v>
      </c>
      <c r="CC775" s="4">
        <v>0.3</v>
      </c>
      <c r="CD775" s="4">
        <v>0.3</v>
      </c>
      <c r="CE775" s="4">
        <v>0.28999999999999998</v>
      </c>
      <c r="CF775" s="4">
        <v>0.32</v>
      </c>
      <c r="CG775" s="4">
        <v>0.33</v>
      </c>
      <c r="CH775" s="4">
        <v>0.25</v>
      </c>
      <c r="CI775" s="4"/>
      <c r="CJ775" s="4"/>
      <c r="CK775" s="4"/>
      <c r="CL775" s="4"/>
      <c r="CM775" s="4"/>
      <c r="CN775" s="1" t="s">
        <v>153</v>
      </c>
      <c r="CO775" s="1"/>
      <c r="CP775" s="1"/>
      <c r="DJ775" s="1"/>
      <c r="DK775" s="1"/>
      <c r="DL775" s="1"/>
      <c r="DM775" s="1"/>
      <c r="DN775" s="1"/>
      <c r="DO775" s="1"/>
      <c r="DP775" s="1"/>
      <c r="DQ775" s="1"/>
    </row>
    <row r="776" spans="1:121" x14ac:dyDescent="0.25">
      <c r="A776" s="1"/>
      <c r="B776" s="1" t="s">
        <v>215</v>
      </c>
      <c r="C776" s="3">
        <v>43087</v>
      </c>
      <c r="D776" s="1"/>
      <c r="E776" s="4"/>
      <c r="F776" s="4">
        <v>300</v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>
        <v>523.53</v>
      </c>
      <c r="CB776" s="4">
        <v>0.23</v>
      </c>
      <c r="CC776" s="4">
        <v>0.28999999999999998</v>
      </c>
      <c r="CD776" s="4">
        <v>0.3</v>
      </c>
      <c r="CE776" s="4">
        <v>0.28999999999999998</v>
      </c>
      <c r="CF776" s="4">
        <v>0.32</v>
      </c>
      <c r="CG776" s="4">
        <v>0.33</v>
      </c>
      <c r="CH776" s="4">
        <v>0.25</v>
      </c>
      <c r="CI776" s="4"/>
      <c r="CJ776" s="4"/>
      <c r="CK776" s="4"/>
      <c r="CL776" s="4"/>
      <c r="CM776" s="4"/>
      <c r="CN776" s="1" t="s">
        <v>153</v>
      </c>
      <c r="CO776" s="1"/>
      <c r="CP776" s="1"/>
      <c r="DJ776" s="1"/>
      <c r="DK776" s="1"/>
      <c r="DL776" s="1"/>
      <c r="DM776" s="1"/>
      <c r="DN776" s="1"/>
      <c r="DO776" s="1"/>
      <c r="DP776" s="1"/>
      <c r="DQ776" s="1"/>
    </row>
    <row r="777" spans="1:121" x14ac:dyDescent="0.25">
      <c r="A777" s="1"/>
      <c r="B777" s="1" t="s">
        <v>215</v>
      </c>
      <c r="C777" s="3">
        <v>43088</v>
      </c>
      <c r="D777" s="1"/>
      <c r="E777" s="4"/>
      <c r="F777" s="4">
        <v>300</v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>
        <v>0.88</v>
      </c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>
        <v>517.13</v>
      </c>
      <c r="CB777" s="4">
        <v>0.22</v>
      </c>
      <c r="CC777" s="4">
        <v>0.28000000000000003</v>
      </c>
      <c r="CD777" s="4">
        <v>0.28999999999999998</v>
      </c>
      <c r="CE777" s="4">
        <v>0.28999999999999998</v>
      </c>
      <c r="CF777" s="4">
        <v>0.31</v>
      </c>
      <c r="CG777" s="4">
        <v>0.33</v>
      </c>
      <c r="CH777" s="4">
        <v>0.25</v>
      </c>
      <c r="CI777" s="4"/>
      <c r="CJ777" s="4"/>
      <c r="CK777" s="4"/>
      <c r="CL777" s="4"/>
      <c r="CM777" s="4"/>
      <c r="CN777" s="1" t="s">
        <v>153</v>
      </c>
      <c r="CO777" s="1"/>
      <c r="CP777" s="1"/>
      <c r="DJ777" s="1"/>
      <c r="DK777" s="1"/>
      <c r="DL777" s="1"/>
      <c r="DM777" s="1"/>
      <c r="DN777" s="1"/>
      <c r="DO777" s="1"/>
      <c r="DP777" s="1"/>
      <c r="DQ777" s="1"/>
    </row>
    <row r="778" spans="1:121" x14ac:dyDescent="0.25">
      <c r="A778" s="1"/>
      <c r="B778" s="1" t="s">
        <v>215</v>
      </c>
      <c r="C778" s="3">
        <v>43089</v>
      </c>
      <c r="D778" s="1"/>
      <c r="E778" s="4"/>
      <c r="F778" s="4">
        <v>300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>
        <f>AK778*AJ778</f>
        <v>23.969883869596256</v>
      </c>
      <c r="AJ778">
        <v>2229.7566390322099</v>
      </c>
      <c r="AK778">
        <v>1.0749999999999999E-2</v>
      </c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>
        <v>510.77</v>
      </c>
      <c r="CB778" s="4">
        <v>0.21</v>
      </c>
      <c r="CC778" s="4">
        <v>0.27</v>
      </c>
      <c r="CD778" s="4">
        <v>0.28000000000000003</v>
      </c>
      <c r="CE778" s="4">
        <v>0.28999999999999998</v>
      </c>
      <c r="CF778" s="4">
        <v>0.31</v>
      </c>
      <c r="CG778" s="4">
        <v>0.33</v>
      </c>
      <c r="CH778" s="4">
        <v>0.25</v>
      </c>
      <c r="CI778" s="4"/>
      <c r="CJ778" s="4"/>
      <c r="CK778" s="4"/>
      <c r="CL778" s="4"/>
      <c r="CM778" s="4"/>
      <c r="CN778" s="1" t="s">
        <v>153</v>
      </c>
      <c r="CO778" s="1"/>
      <c r="CP778" s="1"/>
      <c r="DJ778" s="1"/>
      <c r="DK778" s="1"/>
      <c r="DL778" s="1"/>
      <c r="DM778" s="1"/>
      <c r="DN778" s="1"/>
      <c r="DO778" s="1"/>
      <c r="DP778" s="1"/>
      <c r="DQ778" s="1"/>
    </row>
    <row r="779" spans="1:121" x14ac:dyDescent="0.25">
      <c r="A779" s="1"/>
      <c r="B779" s="1" t="s">
        <v>215</v>
      </c>
      <c r="C779" s="3">
        <v>43090</v>
      </c>
      <c r="D779" s="1"/>
      <c r="E779" s="4"/>
      <c r="F779" s="4">
        <v>300</v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1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>
        <v>506.15</v>
      </c>
      <c r="CB779" s="4">
        <v>0.2</v>
      </c>
      <c r="CC779" s="4">
        <v>0.26</v>
      </c>
      <c r="CD779" s="4">
        <v>0.28000000000000003</v>
      </c>
      <c r="CE779" s="4">
        <v>0.28999999999999998</v>
      </c>
      <c r="CF779" s="4">
        <v>0.31</v>
      </c>
      <c r="CG779" s="4">
        <v>0.33</v>
      </c>
      <c r="CH779" s="4">
        <v>0.25</v>
      </c>
      <c r="CI779" s="4"/>
      <c r="CJ779" s="4"/>
      <c r="CK779" s="4"/>
      <c r="CL779" s="4"/>
      <c r="CM779" s="4"/>
      <c r="CN779" s="1" t="s">
        <v>153</v>
      </c>
      <c r="CO779" s="1"/>
      <c r="CP779" s="1"/>
      <c r="DJ779" s="1"/>
      <c r="DK779" s="1"/>
      <c r="DL779" s="1"/>
      <c r="DM779" s="1"/>
      <c r="DN779" s="1"/>
      <c r="DO779" s="1"/>
      <c r="DP779" s="1"/>
      <c r="DQ779" s="1"/>
    </row>
    <row r="780" spans="1:121" x14ac:dyDescent="0.25">
      <c r="A780" s="1"/>
      <c r="B780" s="1" t="s">
        <v>215</v>
      </c>
      <c r="C780" s="3">
        <v>43091</v>
      </c>
      <c r="D780" s="1"/>
      <c r="E780" s="4"/>
      <c r="F780" s="4">
        <v>300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>
        <v>502.25</v>
      </c>
      <c r="CB780" s="4">
        <v>0.19</v>
      </c>
      <c r="CC780" s="4">
        <v>0.26</v>
      </c>
      <c r="CD780" s="4">
        <v>0.27</v>
      </c>
      <c r="CE780" s="4">
        <v>0.28000000000000003</v>
      </c>
      <c r="CF780" s="4">
        <v>0.31</v>
      </c>
      <c r="CG780" s="4">
        <v>0.33</v>
      </c>
      <c r="CH780" s="4">
        <v>0.25</v>
      </c>
      <c r="CI780" s="4"/>
      <c r="CJ780" s="4"/>
      <c r="CK780" s="4"/>
      <c r="CL780" s="4"/>
      <c r="CM780" s="4"/>
      <c r="CN780" s="1" t="s">
        <v>153</v>
      </c>
      <c r="CO780" s="1"/>
      <c r="CP780" s="1"/>
      <c r="DJ780" s="1"/>
      <c r="DK780" s="1"/>
      <c r="DL780" s="1"/>
      <c r="DM780" s="1"/>
      <c r="DN780" s="1"/>
      <c r="DO780" s="1"/>
      <c r="DP780" s="1"/>
      <c r="DQ780" s="1"/>
    </row>
    <row r="781" spans="1:121" x14ac:dyDescent="0.25">
      <c r="A781" s="1"/>
      <c r="B781" s="1" t="s">
        <v>215</v>
      </c>
      <c r="C781" s="3">
        <v>43092</v>
      </c>
      <c r="D781" s="1"/>
      <c r="E781" s="4"/>
      <c r="F781" s="4">
        <v>300</v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>
        <v>497.27</v>
      </c>
      <c r="CB781" s="4">
        <v>0.18</v>
      </c>
      <c r="CC781" s="4">
        <v>0.25</v>
      </c>
      <c r="CD781" s="4">
        <v>0.27</v>
      </c>
      <c r="CE781" s="4">
        <v>0.28000000000000003</v>
      </c>
      <c r="CF781" s="4">
        <v>0.31</v>
      </c>
      <c r="CG781" s="4">
        <v>0.33</v>
      </c>
      <c r="CH781" s="4">
        <v>0.25</v>
      </c>
      <c r="CI781" s="4"/>
      <c r="CJ781" s="4"/>
      <c r="CK781" s="4"/>
      <c r="CL781" s="4"/>
      <c r="CM781" s="4"/>
      <c r="CN781" s="1" t="s">
        <v>153</v>
      </c>
      <c r="CO781" s="1"/>
      <c r="CP781" s="1"/>
      <c r="DJ781" s="1"/>
      <c r="DK781" s="1"/>
      <c r="DL781" s="1"/>
      <c r="DM781" s="1"/>
      <c r="DN781" s="1"/>
      <c r="DO781" s="1"/>
      <c r="DP781" s="1"/>
      <c r="DQ781" s="1"/>
    </row>
    <row r="782" spans="1:121" x14ac:dyDescent="0.25">
      <c r="A782" s="1"/>
      <c r="B782" s="1" t="s">
        <v>215</v>
      </c>
      <c r="C782" s="3">
        <v>43093</v>
      </c>
      <c r="D782" s="1"/>
      <c r="E782" s="4"/>
      <c r="F782" s="4">
        <v>300</v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>
        <v>491.17</v>
      </c>
      <c r="CB782" s="4">
        <v>0.18</v>
      </c>
      <c r="CC782" s="4">
        <v>0.24</v>
      </c>
      <c r="CD782" s="4">
        <v>0.26</v>
      </c>
      <c r="CE782" s="4">
        <v>0.28000000000000003</v>
      </c>
      <c r="CF782" s="4">
        <v>0.31</v>
      </c>
      <c r="CG782" s="4">
        <v>0.33</v>
      </c>
      <c r="CH782" s="4">
        <v>0.25</v>
      </c>
      <c r="CI782" s="4"/>
      <c r="CJ782" s="4"/>
      <c r="CK782" s="4"/>
      <c r="CL782" s="4"/>
      <c r="CM782" s="4"/>
      <c r="CN782" s="1" t="s">
        <v>153</v>
      </c>
      <c r="CO782" s="1"/>
      <c r="CP782" s="1"/>
      <c r="DJ782" s="1"/>
      <c r="DK782" s="1"/>
      <c r="DL782" s="1"/>
      <c r="DM782" s="1"/>
      <c r="DN782" s="1"/>
      <c r="DO782" s="1"/>
      <c r="DP782" s="1"/>
      <c r="DQ782" s="1"/>
    </row>
    <row r="783" spans="1:121" x14ac:dyDescent="0.25">
      <c r="A783" s="1"/>
      <c r="B783" s="1" t="s">
        <v>215</v>
      </c>
      <c r="C783" s="3">
        <v>43094</v>
      </c>
      <c r="D783" s="1"/>
      <c r="E783" s="4"/>
      <c r="F783" s="4">
        <v>300</v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>
        <v>484.72</v>
      </c>
      <c r="CB783" s="4">
        <v>0.16</v>
      </c>
      <c r="CC783" s="4">
        <v>0.23</v>
      </c>
      <c r="CD783" s="4">
        <v>0.25</v>
      </c>
      <c r="CE783" s="4">
        <v>0.28000000000000003</v>
      </c>
      <c r="CF783" s="4">
        <v>0.31</v>
      </c>
      <c r="CG783" s="4">
        <v>0.32</v>
      </c>
      <c r="CH783" s="4">
        <v>0.25</v>
      </c>
      <c r="CI783" s="4"/>
      <c r="CJ783" s="4"/>
      <c r="CK783" s="4"/>
      <c r="CL783" s="4"/>
      <c r="CM783" s="4"/>
      <c r="CN783" s="1" t="s">
        <v>153</v>
      </c>
      <c r="CO783" s="1"/>
      <c r="CP783" s="1"/>
      <c r="DJ783" s="1"/>
      <c r="DK783" s="1"/>
      <c r="DL783" s="1"/>
      <c r="DM783" s="1"/>
      <c r="DN783" s="1"/>
      <c r="DO783" s="1"/>
      <c r="DP783" s="1"/>
      <c r="DQ783" s="1"/>
    </row>
    <row r="784" spans="1:121" x14ac:dyDescent="0.25">
      <c r="A784" s="1"/>
      <c r="B784" s="1" t="s">
        <v>215</v>
      </c>
      <c r="C784" s="3">
        <v>43095</v>
      </c>
      <c r="D784" s="1"/>
      <c r="E784" s="4"/>
      <c r="F784" s="4">
        <v>300</v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>
        <v>484.76</v>
      </c>
      <c r="CB784" s="4">
        <v>0.17</v>
      </c>
      <c r="CC784" s="4">
        <v>0.23</v>
      </c>
      <c r="CD784" s="4">
        <v>0.25</v>
      </c>
      <c r="CE784" s="4">
        <v>0.28000000000000003</v>
      </c>
      <c r="CF784" s="4">
        <v>0.31</v>
      </c>
      <c r="CG784" s="4">
        <v>0.32</v>
      </c>
      <c r="CH784" s="4">
        <v>0.25</v>
      </c>
      <c r="CI784" s="4"/>
      <c r="CJ784" s="4"/>
      <c r="CK784" s="4"/>
      <c r="CL784" s="4"/>
      <c r="CM784" s="4"/>
      <c r="CN784" s="1" t="s">
        <v>153</v>
      </c>
      <c r="CO784" s="1"/>
      <c r="CP784" s="1"/>
      <c r="DJ784" s="1"/>
      <c r="DK784" s="1"/>
      <c r="DL784" s="1"/>
      <c r="DM784" s="1"/>
      <c r="DN784" s="1"/>
      <c r="DO784" s="1"/>
      <c r="DP784" s="1"/>
      <c r="DQ784" s="1"/>
    </row>
    <row r="785" spans="1:121" x14ac:dyDescent="0.25">
      <c r="A785" s="1"/>
      <c r="B785" s="1" t="s">
        <v>215</v>
      </c>
      <c r="C785" s="3">
        <v>43096</v>
      </c>
      <c r="D785" s="1"/>
      <c r="E785" s="4"/>
      <c r="F785" s="4">
        <v>300</v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>
        <v>489.48</v>
      </c>
      <c r="CB785" s="4">
        <v>0.2</v>
      </c>
      <c r="CC785" s="4">
        <v>0.23</v>
      </c>
      <c r="CD785" s="4">
        <v>0.25</v>
      </c>
      <c r="CE785" s="4">
        <v>0.28000000000000003</v>
      </c>
      <c r="CF785" s="4">
        <v>0.31</v>
      </c>
      <c r="CG785" s="4">
        <v>0.32</v>
      </c>
      <c r="CH785" s="4">
        <v>0.25</v>
      </c>
      <c r="CI785" s="4"/>
      <c r="CJ785" s="4"/>
      <c r="CK785" s="4"/>
      <c r="CL785" s="4"/>
      <c r="CM785" s="4"/>
      <c r="CN785" s="1" t="s">
        <v>153</v>
      </c>
      <c r="CO785" s="1"/>
      <c r="CP785" s="1"/>
      <c r="DJ785" s="1"/>
      <c r="DK785" s="1"/>
      <c r="DL785" s="1"/>
      <c r="DM785" s="1"/>
      <c r="DN785" s="1"/>
      <c r="DO785" s="1"/>
      <c r="DP785" s="1"/>
      <c r="DQ785" s="1"/>
    </row>
    <row r="786" spans="1:121" x14ac:dyDescent="0.25">
      <c r="A786" s="1"/>
      <c r="B786" s="1" t="s">
        <v>215</v>
      </c>
      <c r="C786" s="3">
        <v>43097</v>
      </c>
      <c r="D786" s="1"/>
      <c r="E786" s="4"/>
      <c r="F786" s="4">
        <v>300</v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>
        <v>0.78</v>
      </c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>
        <v>488.31</v>
      </c>
      <c r="CB786" s="4">
        <v>0.2</v>
      </c>
      <c r="CC786" s="4">
        <v>0.23</v>
      </c>
      <c r="CD786" s="4">
        <v>0.25</v>
      </c>
      <c r="CE786" s="4">
        <v>0.28000000000000003</v>
      </c>
      <c r="CF786" s="4">
        <v>0.31</v>
      </c>
      <c r="CG786" s="4">
        <v>0.32</v>
      </c>
      <c r="CH786" s="4">
        <v>0.25</v>
      </c>
      <c r="CI786" s="4"/>
      <c r="CJ786" s="4"/>
      <c r="CK786" s="4"/>
      <c r="CL786" s="4"/>
      <c r="CM786" s="4"/>
      <c r="CN786" s="1" t="s">
        <v>153</v>
      </c>
      <c r="CO786" s="1"/>
      <c r="CP786" s="1"/>
      <c r="DJ786" s="1"/>
      <c r="DK786" s="1"/>
      <c r="DL786" s="1"/>
      <c r="DM786" s="1"/>
      <c r="DN786" s="1"/>
      <c r="DO786" s="1"/>
      <c r="DP786" s="1"/>
      <c r="DQ786" s="1"/>
    </row>
    <row r="787" spans="1:121" x14ac:dyDescent="0.25">
      <c r="A787" s="1"/>
      <c r="B787" s="1" t="s">
        <v>215</v>
      </c>
      <c r="C787" s="3">
        <v>43098</v>
      </c>
      <c r="D787" s="1"/>
      <c r="E787" s="4"/>
      <c r="F787" s="4">
        <v>300</v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>
        <v>486.45</v>
      </c>
      <c r="CB787" s="4">
        <v>0.2</v>
      </c>
      <c r="CC787" s="4">
        <v>0.23</v>
      </c>
      <c r="CD787" s="4">
        <v>0.25</v>
      </c>
      <c r="CE787" s="4">
        <v>0.28000000000000003</v>
      </c>
      <c r="CF787" s="4">
        <v>0.31</v>
      </c>
      <c r="CG787" s="4">
        <v>0.32</v>
      </c>
      <c r="CH787" s="4">
        <v>0.25</v>
      </c>
      <c r="CI787" s="4"/>
      <c r="CJ787" s="4"/>
      <c r="CK787" s="4"/>
      <c r="CL787" s="4"/>
      <c r="CM787" s="4"/>
      <c r="CN787" s="1" t="s">
        <v>153</v>
      </c>
      <c r="CO787" s="1"/>
      <c r="CP787" s="1"/>
      <c r="DJ787" s="1"/>
      <c r="DK787" s="1"/>
      <c r="DL787" s="1"/>
      <c r="DM787" s="1"/>
      <c r="DN787" s="1"/>
      <c r="DO787" s="1"/>
      <c r="DP787" s="1"/>
      <c r="DQ787" s="1"/>
    </row>
    <row r="788" spans="1:121" x14ac:dyDescent="0.25">
      <c r="A788" s="1"/>
      <c r="B788" s="1" t="s">
        <v>215</v>
      </c>
      <c r="C788" s="3">
        <v>43099</v>
      </c>
      <c r="D788" s="1"/>
      <c r="E788" s="4"/>
      <c r="F788" s="4">
        <v>300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>
        <v>484.62</v>
      </c>
      <c r="CB788" s="4">
        <v>0.19</v>
      </c>
      <c r="CC788" s="4">
        <v>0.23</v>
      </c>
      <c r="CD788" s="4">
        <v>0.25</v>
      </c>
      <c r="CE788" s="4">
        <v>0.28000000000000003</v>
      </c>
      <c r="CF788" s="4">
        <v>0.3</v>
      </c>
      <c r="CG788" s="4">
        <v>0.32</v>
      </c>
      <c r="CH788" s="4">
        <v>0.25</v>
      </c>
      <c r="CI788" s="4"/>
      <c r="CJ788" s="4"/>
      <c r="CK788" s="4"/>
      <c r="CL788" s="4"/>
      <c r="CM788" s="4"/>
      <c r="CN788" s="1" t="s">
        <v>153</v>
      </c>
      <c r="CO788" s="1"/>
      <c r="CP788" s="1"/>
      <c r="DJ788" s="1"/>
      <c r="DK788" s="1"/>
      <c r="DL788" s="1"/>
      <c r="DM788" s="1"/>
      <c r="DN788" s="1"/>
      <c r="DO788" s="1"/>
      <c r="DP788" s="1"/>
      <c r="DQ788" s="1"/>
    </row>
    <row r="789" spans="1:121" x14ac:dyDescent="0.25">
      <c r="A789" s="1"/>
      <c r="B789" s="1" t="s">
        <v>215</v>
      </c>
      <c r="C789" s="3">
        <v>43100</v>
      </c>
      <c r="D789" s="1"/>
      <c r="E789" s="4"/>
      <c r="F789" s="4">
        <v>300</v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>
        <v>482.17</v>
      </c>
      <c r="CB789" s="4">
        <v>0.19</v>
      </c>
      <c r="CC789" s="4">
        <v>0.23</v>
      </c>
      <c r="CD789" s="4">
        <v>0.25</v>
      </c>
      <c r="CE789" s="4">
        <v>0.28000000000000003</v>
      </c>
      <c r="CF789" s="4">
        <v>0.3</v>
      </c>
      <c r="CG789" s="4">
        <v>0.32</v>
      </c>
      <c r="CH789" s="4">
        <v>0.25</v>
      </c>
      <c r="CI789" s="4"/>
      <c r="CJ789" s="4"/>
      <c r="CK789" s="4"/>
      <c r="CL789" s="4"/>
      <c r="CM789" s="4"/>
      <c r="CN789" s="1" t="s">
        <v>153</v>
      </c>
      <c r="CO789" s="1"/>
      <c r="CP789" s="1"/>
      <c r="DJ789" s="1"/>
      <c r="DK789" s="1"/>
      <c r="DL789" s="1"/>
      <c r="DM789" s="1"/>
      <c r="DN789" s="1"/>
      <c r="DO789" s="1"/>
      <c r="DP789" s="1"/>
      <c r="DQ789" s="1"/>
    </row>
    <row r="790" spans="1:121" x14ac:dyDescent="0.25">
      <c r="A790" s="1"/>
      <c r="B790" s="1" t="s">
        <v>215</v>
      </c>
      <c r="C790" s="3">
        <v>43101</v>
      </c>
      <c r="D790" s="1"/>
      <c r="E790" s="4"/>
      <c r="F790" s="4">
        <v>300</v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>
        <v>480.34</v>
      </c>
      <c r="CB790" s="4">
        <v>0.18</v>
      </c>
      <c r="CC790" s="4">
        <v>0.23</v>
      </c>
      <c r="CD790" s="4">
        <v>0.25</v>
      </c>
      <c r="CE790" s="4">
        <v>0.28000000000000003</v>
      </c>
      <c r="CF790" s="4">
        <v>0.3</v>
      </c>
      <c r="CG790" s="4">
        <v>0.32</v>
      </c>
      <c r="CH790" s="4">
        <v>0.25</v>
      </c>
      <c r="CI790" s="4"/>
      <c r="CJ790" s="4"/>
      <c r="CK790" s="4"/>
      <c r="CL790" s="4"/>
      <c r="CM790" s="4"/>
      <c r="CN790" s="1" t="s">
        <v>153</v>
      </c>
      <c r="CO790" s="1"/>
      <c r="CP790" s="1"/>
      <c r="DJ790" s="1"/>
      <c r="DK790" s="1"/>
      <c r="DL790" s="1"/>
      <c r="DM790" s="1"/>
      <c r="DN790" s="1"/>
      <c r="DO790" s="1"/>
      <c r="DP790" s="1"/>
      <c r="DQ790" s="1"/>
    </row>
    <row r="791" spans="1:121" x14ac:dyDescent="0.25">
      <c r="A791" s="1"/>
      <c r="B791" s="1" t="s">
        <v>215</v>
      </c>
      <c r="C791" s="3">
        <v>43102</v>
      </c>
      <c r="D791" s="1"/>
      <c r="E791" s="4"/>
      <c r="F791" s="4">
        <v>300</v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>
        <v>478.59</v>
      </c>
      <c r="CB791" s="4">
        <v>0.18</v>
      </c>
      <c r="CC791" s="4">
        <v>0.23</v>
      </c>
      <c r="CD791" s="4">
        <v>0.25</v>
      </c>
      <c r="CE791" s="4">
        <v>0.28000000000000003</v>
      </c>
      <c r="CF791" s="4">
        <v>0.3</v>
      </c>
      <c r="CG791" s="4">
        <v>0.32</v>
      </c>
      <c r="CH791" s="4">
        <v>0.25</v>
      </c>
      <c r="CI791" s="4"/>
      <c r="CJ791" s="4"/>
      <c r="CK791" s="4"/>
      <c r="CL791" s="4"/>
      <c r="CM791" s="4"/>
      <c r="CN791" s="1" t="s">
        <v>153</v>
      </c>
      <c r="CO791" s="1"/>
      <c r="CP791" s="1"/>
      <c r="DJ791" s="1"/>
      <c r="DK791" s="1"/>
      <c r="DL791" s="1"/>
      <c r="DM791" s="1"/>
      <c r="DN791" s="1"/>
      <c r="DO791" s="1"/>
      <c r="DP791" s="1"/>
      <c r="DQ791" s="1"/>
    </row>
    <row r="792" spans="1:121" x14ac:dyDescent="0.25">
      <c r="A792" s="1"/>
      <c r="B792" s="1" t="s">
        <v>215</v>
      </c>
      <c r="C792" s="3">
        <v>43103</v>
      </c>
      <c r="D792" s="1"/>
      <c r="E792" s="4"/>
      <c r="F792" s="4">
        <v>300</v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>
        <v>477.12</v>
      </c>
      <c r="CB792" s="4">
        <v>0.17</v>
      </c>
      <c r="CC792" s="4">
        <v>0.23</v>
      </c>
      <c r="CD792" s="4">
        <v>0.25</v>
      </c>
      <c r="CE792" s="4">
        <v>0.28000000000000003</v>
      </c>
      <c r="CF792" s="4">
        <v>0.3</v>
      </c>
      <c r="CG792" s="4">
        <v>0.32</v>
      </c>
      <c r="CH792" s="4">
        <v>0.25</v>
      </c>
      <c r="CI792" s="4"/>
      <c r="CJ792" s="4"/>
      <c r="CK792" s="4"/>
      <c r="CL792" s="4"/>
      <c r="CM792" s="4"/>
      <c r="CN792" s="1" t="s">
        <v>153</v>
      </c>
      <c r="CO792" s="1"/>
      <c r="CP792" s="1"/>
      <c r="DJ792" s="1"/>
      <c r="DK792" s="1"/>
      <c r="DL792" s="1"/>
      <c r="DM792" s="1"/>
      <c r="DN792" s="1"/>
      <c r="DO792" s="1"/>
      <c r="DP792" s="1"/>
      <c r="DQ792" s="1"/>
    </row>
    <row r="793" spans="1:121" x14ac:dyDescent="0.25">
      <c r="A793" s="1"/>
      <c r="B793" s="1" t="s">
        <v>215</v>
      </c>
      <c r="C793" s="3">
        <v>43104</v>
      </c>
      <c r="D793" s="1"/>
      <c r="E793" s="4"/>
      <c r="F793" s="4">
        <v>300</v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L793" s="4"/>
      <c r="AM793" s="4"/>
      <c r="AN793" s="4"/>
      <c r="AO793" s="4"/>
      <c r="AP793" s="4"/>
      <c r="AQ793" s="4"/>
      <c r="AR793" s="4"/>
      <c r="AS793" s="4"/>
      <c r="AT793" s="4">
        <v>0.56999999999999995</v>
      </c>
      <c r="AU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V793" s="4"/>
      <c r="BX793" s="4"/>
      <c r="BY793" s="4"/>
      <c r="BZ793" s="4"/>
      <c r="CA793" s="4">
        <v>476.08</v>
      </c>
      <c r="CB793" s="4">
        <v>0.17</v>
      </c>
      <c r="CC793" s="4">
        <v>0.22</v>
      </c>
      <c r="CD793" s="4">
        <v>0.25</v>
      </c>
      <c r="CE793" s="4">
        <v>0.28000000000000003</v>
      </c>
      <c r="CF793" s="4">
        <v>0.3</v>
      </c>
      <c r="CG793" s="4">
        <v>0.32</v>
      </c>
      <c r="CH793" s="4">
        <v>0.25</v>
      </c>
      <c r="CI793" s="4"/>
      <c r="CJ793" s="4"/>
      <c r="CK793" s="4"/>
      <c r="CL793" s="4"/>
      <c r="CM793" s="4"/>
      <c r="CN793" s="1" t="s">
        <v>153</v>
      </c>
      <c r="CO793" s="1"/>
      <c r="CP793" s="1"/>
      <c r="DJ793" s="1"/>
      <c r="DK793" s="1"/>
      <c r="DL793" s="1"/>
      <c r="DM793" s="1"/>
      <c r="DN793" s="1"/>
      <c r="DO793" s="1"/>
      <c r="DP793" s="1"/>
      <c r="DQ793" s="1"/>
    </row>
    <row r="794" spans="1:121" x14ac:dyDescent="0.25">
      <c r="A794" s="1"/>
      <c r="B794" s="1" t="s">
        <v>215</v>
      </c>
      <c r="C794" s="3">
        <v>43105</v>
      </c>
      <c r="D794" s="1"/>
      <c r="E794" s="4"/>
      <c r="F794" s="4">
        <v>300</v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>
        <v>509.81</v>
      </c>
      <c r="CB794" s="4">
        <v>0.3</v>
      </c>
      <c r="CC794" s="4">
        <v>0.3</v>
      </c>
      <c r="CD794" s="4">
        <v>0.26</v>
      </c>
      <c r="CE794" s="4">
        <v>0.28000000000000003</v>
      </c>
      <c r="CF794" s="4">
        <v>0.3</v>
      </c>
      <c r="CG794" s="4">
        <v>0.32</v>
      </c>
      <c r="CH794" s="4">
        <v>0.25</v>
      </c>
      <c r="CI794" s="4"/>
      <c r="CJ794" s="4"/>
      <c r="CK794" s="4"/>
      <c r="CL794" s="4"/>
      <c r="CM794" s="4"/>
      <c r="CN794" s="1" t="s">
        <v>153</v>
      </c>
      <c r="CO794" s="1"/>
      <c r="CP794" s="1"/>
      <c r="DJ794" s="1"/>
      <c r="DK794" s="1"/>
      <c r="DL794" s="1"/>
      <c r="DM794" s="1"/>
      <c r="DN794" s="1"/>
      <c r="DO794" s="1"/>
      <c r="DP794" s="1"/>
      <c r="DQ794" s="1"/>
    </row>
    <row r="795" spans="1:121" x14ac:dyDescent="0.25">
      <c r="A795" s="1"/>
      <c r="B795" s="1" t="s">
        <v>215</v>
      </c>
      <c r="C795" s="3">
        <v>43106</v>
      </c>
      <c r="D795" s="1"/>
      <c r="E795" s="4"/>
      <c r="F795" s="4">
        <v>300</v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>
        <v>511.22</v>
      </c>
      <c r="CB795" s="4">
        <v>0.28000000000000003</v>
      </c>
      <c r="CC795" s="4">
        <v>0.3</v>
      </c>
      <c r="CD795" s="4">
        <v>0.27</v>
      </c>
      <c r="CE795" s="4">
        <v>0.28000000000000003</v>
      </c>
      <c r="CF795" s="4">
        <v>0.3</v>
      </c>
      <c r="CG795" s="4">
        <v>0.32</v>
      </c>
      <c r="CH795" s="4">
        <v>0.24</v>
      </c>
      <c r="CI795" s="4"/>
      <c r="CJ795" s="4"/>
      <c r="CK795" s="4"/>
      <c r="CL795" s="4"/>
      <c r="CM795" s="4"/>
      <c r="CN795" s="1" t="s">
        <v>153</v>
      </c>
      <c r="CO795" s="1"/>
      <c r="CP795" s="1"/>
      <c r="DJ795" s="1"/>
      <c r="DK795" s="1"/>
      <c r="DL795" s="1"/>
      <c r="DM795" s="1"/>
      <c r="DN795" s="1"/>
      <c r="DO795" s="1"/>
      <c r="DP795" s="1"/>
      <c r="DQ795" s="1"/>
    </row>
    <row r="796" spans="1:121" x14ac:dyDescent="0.25">
      <c r="A796" s="1"/>
      <c r="B796" s="1" t="s">
        <v>215</v>
      </c>
      <c r="C796" s="3">
        <v>43107</v>
      </c>
      <c r="D796" s="1"/>
      <c r="E796" s="4"/>
      <c r="F796" s="4">
        <v>300</v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>
        <v>509.54</v>
      </c>
      <c r="CB796" s="4">
        <v>0.27</v>
      </c>
      <c r="CC796" s="4">
        <v>0.3</v>
      </c>
      <c r="CD796" s="4">
        <v>0.28000000000000003</v>
      </c>
      <c r="CE796" s="4">
        <v>0.27</v>
      </c>
      <c r="CF796" s="4">
        <v>0.3</v>
      </c>
      <c r="CG796" s="4">
        <v>0.32</v>
      </c>
      <c r="CH796" s="4">
        <v>0.24</v>
      </c>
      <c r="CI796" s="4"/>
      <c r="CJ796" s="4"/>
      <c r="CK796" s="4"/>
      <c r="CL796" s="4"/>
      <c r="CM796" s="4"/>
      <c r="CN796" s="1" t="s">
        <v>153</v>
      </c>
      <c r="CO796" s="1"/>
      <c r="CP796" s="1"/>
      <c r="DJ796" s="1"/>
      <c r="DK796" s="1"/>
      <c r="DL796" s="1"/>
      <c r="DM796" s="1"/>
      <c r="DN796" s="1"/>
      <c r="DO796" s="1"/>
      <c r="DP796" s="1"/>
      <c r="DQ796" s="1"/>
    </row>
    <row r="797" spans="1:121" x14ac:dyDescent="0.25">
      <c r="A797" s="1"/>
      <c r="B797" s="1" t="s">
        <v>215</v>
      </c>
      <c r="C797" s="3">
        <v>43108</v>
      </c>
      <c r="D797" s="1"/>
      <c r="E797" s="4"/>
      <c r="F797" s="4">
        <v>300</v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>
        <v>0.53</v>
      </c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>
        <v>507.71</v>
      </c>
      <c r="CB797" s="4">
        <v>0.26</v>
      </c>
      <c r="CC797" s="4">
        <v>0.28999999999999998</v>
      </c>
      <c r="CD797" s="4">
        <v>0.28000000000000003</v>
      </c>
      <c r="CE797" s="4">
        <v>0.27</v>
      </c>
      <c r="CF797" s="4">
        <v>0.3</v>
      </c>
      <c r="CG797" s="4">
        <v>0.32</v>
      </c>
      <c r="CH797" s="4">
        <v>0.24</v>
      </c>
      <c r="CI797" s="4"/>
      <c r="CJ797" s="4"/>
      <c r="CK797" s="4"/>
      <c r="CL797" s="4"/>
      <c r="CM797" s="4"/>
      <c r="CN797" s="1" t="s">
        <v>153</v>
      </c>
      <c r="CO797" s="1"/>
      <c r="CP797" s="1"/>
      <c r="DJ797" s="1"/>
      <c r="DK797" s="1"/>
      <c r="DL797" s="1"/>
      <c r="DM797" s="1"/>
      <c r="DN797" s="1"/>
      <c r="DO797" s="1"/>
      <c r="DP797" s="1"/>
      <c r="DQ797" s="1"/>
    </row>
    <row r="798" spans="1:121" x14ac:dyDescent="0.25">
      <c r="A798" s="1"/>
      <c r="B798" s="1" t="s">
        <v>215</v>
      </c>
      <c r="C798" s="3">
        <v>43109</v>
      </c>
      <c r="D798" s="1"/>
      <c r="E798" s="4"/>
      <c r="F798" s="4">
        <v>300</v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>
        <v>2106.5700000000002</v>
      </c>
      <c r="AK798" s="4"/>
      <c r="AL798" s="4"/>
      <c r="AM798" s="4"/>
      <c r="AN798" s="4"/>
      <c r="AO798" s="4">
        <v>1100.18</v>
      </c>
      <c r="AP798" s="4"/>
      <c r="AQ798" s="4"/>
      <c r="AR798">
        <v>2.2040000000000001E-2</v>
      </c>
      <c r="AS798" s="4">
        <v>979.36</v>
      </c>
      <c r="AT798" s="4"/>
      <c r="AU798" s="4"/>
      <c r="AV798">
        <v>0.70169999999999999</v>
      </c>
      <c r="AW798" s="4">
        <v>191.97</v>
      </c>
      <c r="AX798" s="4"/>
      <c r="AY798" s="4"/>
      <c r="AZ798" s="4"/>
      <c r="BA798" s="4"/>
      <c r="BB798" s="4"/>
      <c r="BC798" s="4">
        <v>0</v>
      </c>
      <c r="BD798" s="4">
        <v>0</v>
      </c>
      <c r="BE798" s="4">
        <v>0</v>
      </c>
      <c r="BF798" s="4">
        <v>0</v>
      </c>
      <c r="BG798" s="4"/>
      <c r="BH798" s="4"/>
      <c r="BI798" s="4"/>
      <c r="BJ798">
        <v>5.9822499999999997E-3</v>
      </c>
      <c r="BK798" s="4">
        <v>120.82</v>
      </c>
      <c r="BL798" s="4"/>
      <c r="BM798" s="4" t="s">
        <v>89</v>
      </c>
      <c r="BN798" s="4"/>
      <c r="BO798" s="4"/>
      <c r="BP798" s="4"/>
      <c r="BQ798" s="4"/>
      <c r="BR798" s="4"/>
      <c r="BS798" s="4"/>
      <c r="BT798" s="4"/>
      <c r="BU798">
        <v>3.3254999999999999E-3</v>
      </c>
      <c r="BV798" s="4">
        <v>814.42</v>
      </c>
      <c r="BW798">
        <v>2.6834509745067798</v>
      </c>
      <c r="BX798" s="4"/>
      <c r="BY798" s="4"/>
      <c r="BZ798" s="4"/>
      <c r="CA798" s="4">
        <v>506.5</v>
      </c>
      <c r="CB798" s="4">
        <v>0.26</v>
      </c>
      <c r="CC798" s="4">
        <v>0.28999999999999998</v>
      </c>
      <c r="CD798" s="4">
        <v>0.28000000000000003</v>
      </c>
      <c r="CE798" s="4">
        <v>0.28000000000000003</v>
      </c>
      <c r="CF798" s="4">
        <v>0.3</v>
      </c>
      <c r="CG798" s="4">
        <v>0.32</v>
      </c>
      <c r="CH798" s="4">
        <v>0.24</v>
      </c>
      <c r="CI798" s="4"/>
      <c r="CJ798" s="4"/>
      <c r="CK798" s="4"/>
      <c r="CL798" s="4"/>
      <c r="CM798" s="4"/>
      <c r="CN798" s="1" t="s">
        <v>153</v>
      </c>
      <c r="CO798" s="1"/>
      <c r="CP798" s="1"/>
      <c r="DJ798" s="1"/>
      <c r="DK798" s="1"/>
      <c r="DL798" s="1"/>
      <c r="DM798" s="1"/>
      <c r="DN798" s="1"/>
      <c r="DO798" s="1"/>
      <c r="DP798" s="1"/>
      <c r="DQ798" s="1"/>
    </row>
    <row r="799" spans="1:121" x14ac:dyDescent="0.25">
      <c r="A799" s="1"/>
      <c r="B799" s="1" t="s">
        <v>215</v>
      </c>
      <c r="C799" s="3">
        <v>43110</v>
      </c>
      <c r="D799" s="1"/>
      <c r="E799" s="4"/>
      <c r="F799" s="4">
        <v>300</v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>
        <v>517.37</v>
      </c>
      <c r="CB799" s="4">
        <v>0.3</v>
      </c>
      <c r="CC799" s="4">
        <v>0.31</v>
      </c>
      <c r="CD799" s="4">
        <v>0.28999999999999998</v>
      </c>
      <c r="CE799" s="4">
        <v>0.28000000000000003</v>
      </c>
      <c r="CF799" s="4">
        <v>0.3</v>
      </c>
      <c r="CG799" s="4">
        <v>0.32</v>
      </c>
      <c r="CH799" s="4">
        <v>0.24</v>
      </c>
      <c r="CI799" s="4"/>
      <c r="CJ799" s="4"/>
      <c r="CK799" s="4"/>
      <c r="CL799" s="4"/>
      <c r="CM799" s="4"/>
      <c r="CN799" s="1" t="s">
        <v>153</v>
      </c>
      <c r="CO799" s="1"/>
      <c r="CP799" s="1"/>
      <c r="DJ799" s="1"/>
      <c r="DK799" s="1"/>
      <c r="DL799" s="1"/>
      <c r="DM799" s="1"/>
      <c r="DN799" s="1"/>
      <c r="DO799" s="1"/>
      <c r="DP799" s="1"/>
      <c r="DQ799" s="1"/>
    </row>
    <row r="800" spans="1:121" x14ac:dyDescent="0.25">
      <c r="A800" s="1"/>
      <c r="B800" s="1" t="s">
        <v>215</v>
      </c>
      <c r="C800" s="3">
        <v>43111</v>
      </c>
      <c r="D800" s="1"/>
      <c r="E800" s="4"/>
      <c r="F800" s="4">
        <v>300</v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>
        <v>557.38</v>
      </c>
      <c r="CB800" s="4">
        <v>0.35</v>
      </c>
      <c r="CC800" s="4">
        <v>0.36</v>
      </c>
      <c r="CD800" s="4">
        <v>0.35</v>
      </c>
      <c r="CE800" s="4">
        <v>0.28999999999999998</v>
      </c>
      <c r="CF800" s="4">
        <v>0.3</v>
      </c>
      <c r="CG800" s="4">
        <v>0.32</v>
      </c>
      <c r="CH800" s="4">
        <v>0.24</v>
      </c>
      <c r="CI800" s="4"/>
      <c r="CJ800" s="4"/>
      <c r="CK800" s="4"/>
      <c r="CL800" s="4"/>
      <c r="CM800" s="4"/>
      <c r="CN800" s="1" t="s">
        <v>153</v>
      </c>
      <c r="CO800" s="1"/>
      <c r="CP800" s="1"/>
      <c r="DJ800" s="1"/>
      <c r="DK800" s="1"/>
      <c r="DL800" s="1"/>
      <c r="DM800" s="1"/>
      <c r="DN800" s="1"/>
      <c r="DO800" s="1"/>
      <c r="DP800" s="1"/>
      <c r="DQ800" s="1"/>
    </row>
    <row r="801" spans="1:121" x14ac:dyDescent="0.25">
      <c r="A801" s="1"/>
      <c r="B801" s="1" t="s">
        <v>215</v>
      </c>
      <c r="C801" s="3">
        <v>43112</v>
      </c>
      <c r="D801" s="1"/>
      <c r="E801" s="4"/>
      <c r="F801" s="4">
        <v>300</v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>
        <v>557.21</v>
      </c>
      <c r="CB801" s="4">
        <v>0.33</v>
      </c>
      <c r="CC801" s="4">
        <v>0.36</v>
      </c>
      <c r="CD801" s="4">
        <v>0.35</v>
      </c>
      <c r="CE801" s="4">
        <v>0.3</v>
      </c>
      <c r="CF801" s="4">
        <v>0.3</v>
      </c>
      <c r="CG801" s="4">
        <v>0.32</v>
      </c>
      <c r="CH801" s="4">
        <v>0.24</v>
      </c>
      <c r="CI801" s="4"/>
      <c r="CJ801" s="4"/>
      <c r="CK801" s="4"/>
      <c r="CL801" s="4"/>
      <c r="CM801" s="4"/>
      <c r="CN801" s="1" t="s">
        <v>153</v>
      </c>
      <c r="CO801" s="1"/>
      <c r="CP801" s="1"/>
      <c r="DJ801" s="1"/>
      <c r="DK801" s="1"/>
      <c r="DL801" s="1"/>
      <c r="DM801" s="1"/>
      <c r="DN801" s="1"/>
      <c r="DO801" s="1"/>
      <c r="DP801" s="1"/>
      <c r="DQ801" s="1"/>
    </row>
    <row r="802" spans="1:121" x14ac:dyDescent="0.25">
      <c r="A802" s="1"/>
      <c r="B802" s="1" t="s">
        <v>215</v>
      </c>
      <c r="C802" s="3">
        <v>43113</v>
      </c>
      <c r="D802" s="1"/>
      <c r="E802" s="4"/>
      <c r="F802" s="4">
        <v>300</v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>
        <v>555.63</v>
      </c>
      <c r="CB802" s="4">
        <v>0.31</v>
      </c>
      <c r="CC802" s="4">
        <v>0.35</v>
      </c>
      <c r="CD802" s="4">
        <v>0.35</v>
      </c>
      <c r="CE802" s="4">
        <v>0.31</v>
      </c>
      <c r="CF802" s="4">
        <v>0.3</v>
      </c>
      <c r="CG802" s="4">
        <v>0.32</v>
      </c>
      <c r="CH802" s="4">
        <v>0.24</v>
      </c>
      <c r="CI802" s="4"/>
      <c r="CJ802" s="4"/>
      <c r="CK802" s="4"/>
      <c r="CL802" s="4"/>
      <c r="CM802" s="4"/>
      <c r="CN802" s="1" t="s">
        <v>153</v>
      </c>
      <c r="CO802" s="1"/>
      <c r="CP802" s="1"/>
      <c r="DJ802" s="1"/>
      <c r="DK802" s="1"/>
      <c r="DL802" s="1"/>
      <c r="DM802" s="1"/>
      <c r="DN802" s="1"/>
      <c r="DO802" s="1"/>
      <c r="DP802" s="1"/>
      <c r="DQ802" s="1"/>
    </row>
    <row r="803" spans="1:121" x14ac:dyDescent="0.25">
      <c r="A803" s="1"/>
      <c r="B803" s="1" t="s">
        <v>215</v>
      </c>
      <c r="C803" s="3">
        <v>43114</v>
      </c>
      <c r="D803" s="1"/>
      <c r="E803" s="4"/>
      <c r="F803" s="4">
        <v>300</v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>
        <v>554.92999999999995</v>
      </c>
      <c r="CB803" s="4">
        <v>0.31</v>
      </c>
      <c r="CC803" s="4">
        <v>0.35</v>
      </c>
      <c r="CD803" s="4">
        <v>0.35</v>
      </c>
      <c r="CE803" s="4">
        <v>0.32</v>
      </c>
      <c r="CF803" s="4">
        <v>0.3</v>
      </c>
      <c r="CG803" s="4">
        <v>0.32</v>
      </c>
      <c r="CH803" s="4">
        <v>0.24</v>
      </c>
      <c r="CI803" s="4"/>
      <c r="CJ803" s="4"/>
      <c r="CK803" s="4"/>
      <c r="CL803" s="4"/>
      <c r="CM803" s="4"/>
      <c r="CN803" s="1" t="s">
        <v>153</v>
      </c>
      <c r="CO803" s="1"/>
      <c r="CP803" s="1"/>
      <c r="DJ803" s="1"/>
      <c r="DK803" s="1"/>
      <c r="DL803" s="1"/>
      <c r="DM803" s="1"/>
      <c r="DN803" s="1"/>
      <c r="DO803" s="1"/>
      <c r="DP803" s="1"/>
      <c r="DQ803" s="1"/>
    </row>
    <row r="804" spans="1:121" x14ac:dyDescent="0.25">
      <c r="A804" s="1"/>
      <c r="B804" s="1" t="s">
        <v>215</v>
      </c>
      <c r="C804" s="3">
        <v>43115</v>
      </c>
      <c r="D804" s="1"/>
      <c r="E804" s="4"/>
      <c r="F804" s="4">
        <v>300</v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>
        <v>553.78</v>
      </c>
      <c r="CB804" s="4">
        <v>0.3</v>
      </c>
      <c r="CC804" s="4">
        <v>0.34</v>
      </c>
      <c r="CD804" s="4">
        <v>0.34</v>
      </c>
      <c r="CE804" s="4">
        <v>0.32</v>
      </c>
      <c r="CF804" s="4">
        <v>0.31</v>
      </c>
      <c r="CG804" s="4">
        <v>0.32</v>
      </c>
      <c r="CH804" s="4">
        <v>0.24</v>
      </c>
      <c r="CI804" s="4"/>
      <c r="CJ804" s="4"/>
      <c r="CK804" s="4"/>
      <c r="CL804" s="4"/>
      <c r="CM804" s="4"/>
      <c r="CN804" s="1" t="s">
        <v>153</v>
      </c>
      <c r="CO804" s="1"/>
      <c r="CP804" s="1"/>
      <c r="DJ804" s="1"/>
      <c r="DK804" s="1"/>
      <c r="DL804" s="1"/>
      <c r="DM804" s="1"/>
      <c r="DN804" s="1"/>
      <c r="DO804" s="1"/>
      <c r="DP804" s="1"/>
      <c r="DQ804" s="1"/>
    </row>
    <row r="805" spans="1:121" x14ac:dyDescent="0.25">
      <c r="A805" s="1"/>
      <c r="B805" s="1" t="s">
        <v>215</v>
      </c>
      <c r="C805" s="3">
        <v>43116</v>
      </c>
      <c r="D805" s="1"/>
      <c r="E805" s="4"/>
      <c r="F805" s="4">
        <v>300</v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>
        <v>552.79</v>
      </c>
      <c r="CB805" s="4">
        <v>0.28999999999999998</v>
      </c>
      <c r="CC805" s="4">
        <v>0.34</v>
      </c>
      <c r="CD805" s="4">
        <v>0.34</v>
      </c>
      <c r="CE805" s="4">
        <v>0.32</v>
      </c>
      <c r="CF805" s="4">
        <v>0.31</v>
      </c>
      <c r="CG805" s="4">
        <v>0.32</v>
      </c>
      <c r="CH805" s="4">
        <v>0.24</v>
      </c>
      <c r="CI805" s="4"/>
      <c r="CJ805" s="4"/>
      <c r="CK805" s="4"/>
      <c r="CL805" s="4"/>
      <c r="CM805" s="4"/>
      <c r="CN805" s="1" t="s">
        <v>153</v>
      </c>
      <c r="CO805" s="1"/>
      <c r="CP805" s="1"/>
      <c r="DJ805" s="1"/>
      <c r="DK805" s="1"/>
      <c r="DL805" s="1"/>
      <c r="DM805" s="1"/>
      <c r="DN805" s="1"/>
      <c r="DO805" s="1"/>
      <c r="DP805" s="1"/>
      <c r="DQ805" s="1"/>
    </row>
    <row r="806" spans="1:121" x14ac:dyDescent="0.25">
      <c r="A806" s="1"/>
      <c r="B806" s="1" t="s">
        <v>215</v>
      </c>
      <c r="C806" s="3">
        <v>43117</v>
      </c>
      <c r="D806" s="1"/>
      <c r="E806" s="4"/>
      <c r="F806" s="4">
        <v>300</v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>
        <v>551.99</v>
      </c>
      <c r="CB806" s="4">
        <v>0.28999999999999998</v>
      </c>
      <c r="CC806" s="4">
        <v>0.33</v>
      </c>
      <c r="CD806" s="4">
        <v>0.34</v>
      </c>
      <c r="CE806" s="4">
        <v>0.32</v>
      </c>
      <c r="CF806" s="4">
        <v>0.31</v>
      </c>
      <c r="CG806" s="4">
        <v>0.32</v>
      </c>
      <c r="CH806" s="4">
        <v>0.24</v>
      </c>
      <c r="CI806" s="4"/>
      <c r="CJ806" s="4"/>
      <c r="CK806" s="4"/>
      <c r="CL806" s="4"/>
      <c r="CM806" s="4"/>
      <c r="CN806" s="1" t="s">
        <v>153</v>
      </c>
      <c r="CO806" s="1"/>
      <c r="CP806" s="1"/>
      <c r="DJ806" s="1"/>
      <c r="DK806" s="1"/>
      <c r="DL806" s="1"/>
      <c r="DM806" s="1"/>
      <c r="DN806" s="1"/>
      <c r="DO806" s="1"/>
      <c r="DP806" s="1"/>
      <c r="DQ806" s="1"/>
    </row>
    <row r="807" spans="1:121" x14ac:dyDescent="0.25">
      <c r="A807" s="1"/>
      <c r="B807" s="1" t="s">
        <v>215</v>
      </c>
      <c r="C807" s="3">
        <v>43118</v>
      </c>
      <c r="D807" s="1"/>
      <c r="E807" s="4"/>
      <c r="F807" s="4">
        <v>300</v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>
        <v>551.17999999999995</v>
      </c>
      <c r="CB807" s="4">
        <v>0.28000000000000003</v>
      </c>
      <c r="CC807" s="4">
        <v>0.33</v>
      </c>
      <c r="CD807" s="4">
        <v>0.34</v>
      </c>
      <c r="CE807" s="4">
        <v>0.32</v>
      </c>
      <c r="CF807" s="4">
        <v>0.31</v>
      </c>
      <c r="CG807" s="4">
        <v>0.32</v>
      </c>
      <c r="CH807" s="4">
        <v>0.24</v>
      </c>
      <c r="CI807" s="4"/>
      <c r="CJ807" s="4"/>
      <c r="CK807" s="4"/>
      <c r="CL807" s="4"/>
      <c r="CM807" s="4"/>
      <c r="CN807" s="1" t="s">
        <v>153</v>
      </c>
      <c r="CO807" s="1"/>
      <c r="CP807" s="1"/>
      <c r="DJ807" s="1"/>
      <c r="DK807" s="1"/>
      <c r="DL807" s="1"/>
      <c r="DM807" s="1"/>
      <c r="DN807" s="1"/>
      <c r="DO807" s="1"/>
      <c r="DP807" s="1"/>
      <c r="DQ807" s="1"/>
    </row>
    <row r="808" spans="1:121" x14ac:dyDescent="0.25">
      <c r="A808" s="1"/>
      <c r="B808" s="1" t="s">
        <v>215</v>
      </c>
      <c r="C808" s="3">
        <v>43119</v>
      </c>
      <c r="D808" s="1"/>
      <c r="E808" s="4"/>
      <c r="F808" s="4">
        <v>300</v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>
        <v>550.20000000000005</v>
      </c>
      <c r="CB808" s="4">
        <v>0.28000000000000003</v>
      </c>
      <c r="CC808" s="4">
        <v>0.33</v>
      </c>
      <c r="CD808" s="4">
        <v>0.34</v>
      </c>
      <c r="CE808" s="4">
        <v>0.32</v>
      </c>
      <c r="CF808" s="4">
        <v>0.31</v>
      </c>
      <c r="CG808" s="4">
        <v>0.32</v>
      </c>
      <c r="CH808" s="4">
        <v>0.24</v>
      </c>
      <c r="CI808" s="4"/>
      <c r="CJ808" s="4"/>
      <c r="CK808" s="4"/>
      <c r="CL808" s="4"/>
      <c r="CM808" s="4"/>
      <c r="CN808" s="1" t="s">
        <v>153</v>
      </c>
      <c r="CO808" s="1"/>
      <c r="CP808" s="1"/>
      <c r="DJ808" s="1"/>
      <c r="DK808" s="1"/>
      <c r="DL808" s="1"/>
      <c r="DM808" s="1"/>
      <c r="DN808" s="1"/>
      <c r="DO808" s="1"/>
      <c r="DP808" s="1"/>
      <c r="DQ808" s="1"/>
    </row>
    <row r="809" spans="1:121" x14ac:dyDescent="0.25">
      <c r="A809" s="1"/>
      <c r="B809" s="1" t="s">
        <v>215</v>
      </c>
      <c r="C809" s="3">
        <v>43120</v>
      </c>
      <c r="D809" s="1"/>
      <c r="E809" s="4"/>
      <c r="F809" s="4">
        <v>300</v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>
        <v>549.21</v>
      </c>
      <c r="CB809" s="4">
        <v>0.27</v>
      </c>
      <c r="CC809" s="4">
        <v>0.33</v>
      </c>
      <c r="CD809" s="4">
        <v>0.34</v>
      </c>
      <c r="CE809" s="4">
        <v>0.32</v>
      </c>
      <c r="CF809" s="4">
        <v>0.31</v>
      </c>
      <c r="CG809" s="4">
        <v>0.32</v>
      </c>
      <c r="CH809" s="4">
        <v>0.24</v>
      </c>
      <c r="CI809" s="4"/>
      <c r="CJ809" s="4"/>
      <c r="CK809" s="4"/>
      <c r="CL809" s="4"/>
      <c r="CM809" s="4"/>
      <c r="CN809" s="1" t="s">
        <v>153</v>
      </c>
      <c r="CO809" s="1"/>
      <c r="CP809" s="1"/>
      <c r="DJ809" s="1"/>
      <c r="DK809" s="1"/>
      <c r="DL809" s="1"/>
      <c r="DM809" s="1"/>
      <c r="DN809" s="1"/>
      <c r="DO809" s="1"/>
      <c r="DP809" s="1"/>
      <c r="DQ809" s="1"/>
    </row>
    <row r="810" spans="1:121" x14ac:dyDescent="0.25">
      <c r="A810" s="1"/>
      <c r="B810" s="1" t="s">
        <v>215</v>
      </c>
      <c r="C810" s="3">
        <v>43121</v>
      </c>
      <c r="D810" s="1"/>
      <c r="E810" s="4"/>
      <c r="F810" s="4">
        <v>300</v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>
        <v>548.44000000000005</v>
      </c>
      <c r="CB810" s="4">
        <v>0.27</v>
      </c>
      <c r="CC810" s="4">
        <v>0.32</v>
      </c>
      <c r="CD810" s="4">
        <v>0.33</v>
      </c>
      <c r="CE810" s="4">
        <v>0.32</v>
      </c>
      <c r="CF810" s="4">
        <v>0.31</v>
      </c>
      <c r="CG810" s="4">
        <v>0.32</v>
      </c>
      <c r="CH810" s="4">
        <v>0.24</v>
      </c>
      <c r="CI810" s="4"/>
      <c r="CJ810" s="4"/>
      <c r="CK810" s="4"/>
      <c r="CL810" s="4"/>
      <c r="CM810" s="4"/>
      <c r="CN810" s="1" t="s">
        <v>153</v>
      </c>
      <c r="CO810" s="1"/>
      <c r="CP810" s="1"/>
      <c r="DJ810" s="1"/>
      <c r="DK810" s="1"/>
      <c r="DL810" s="1"/>
      <c r="DM810" s="1"/>
      <c r="DN810" s="1"/>
      <c r="DO810" s="1"/>
      <c r="DP810" s="1"/>
      <c r="DQ810" s="1"/>
    </row>
    <row r="811" spans="1:121" x14ac:dyDescent="0.25">
      <c r="A811" s="1"/>
      <c r="B811" s="1" t="s">
        <v>215</v>
      </c>
      <c r="C811" s="3">
        <v>43122</v>
      </c>
      <c r="D811" s="1"/>
      <c r="E811" s="4"/>
      <c r="F811" s="4">
        <v>300</v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>
        <v>547.76</v>
      </c>
      <c r="CB811" s="4">
        <v>0.27</v>
      </c>
      <c r="CC811" s="4">
        <v>0.32</v>
      </c>
      <c r="CD811" s="4">
        <v>0.33</v>
      </c>
      <c r="CE811" s="4">
        <v>0.32</v>
      </c>
      <c r="CF811" s="4">
        <v>0.31</v>
      </c>
      <c r="CG811" s="4">
        <v>0.32</v>
      </c>
      <c r="CH811" s="4">
        <v>0.24</v>
      </c>
      <c r="CI811" s="4"/>
      <c r="CJ811" s="4"/>
      <c r="CK811" s="4"/>
      <c r="CL811" s="4"/>
      <c r="CM811" s="4"/>
      <c r="CN811" s="1" t="s">
        <v>153</v>
      </c>
      <c r="CO811" s="1"/>
      <c r="CP811" s="1"/>
      <c r="DJ811" s="1"/>
      <c r="DK811" s="1"/>
      <c r="DL811" s="1"/>
      <c r="DM811" s="1"/>
      <c r="DN811" s="1"/>
      <c r="DO811" s="1"/>
      <c r="DP811" s="1"/>
      <c r="DQ811" s="1"/>
    </row>
    <row r="812" spans="1:121" x14ac:dyDescent="0.25">
      <c r="A812" s="1"/>
      <c r="B812" s="1" t="s">
        <v>215</v>
      </c>
      <c r="C812" s="3">
        <v>43123</v>
      </c>
      <c r="D812" s="1"/>
      <c r="E812" s="4"/>
      <c r="F812" s="4">
        <v>300</v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>
        <v>546.82000000000005</v>
      </c>
      <c r="CB812" s="4">
        <v>0.27</v>
      </c>
      <c r="CC812" s="4">
        <v>0.32</v>
      </c>
      <c r="CD812" s="4">
        <v>0.33</v>
      </c>
      <c r="CE812" s="4">
        <v>0.32</v>
      </c>
      <c r="CF812" s="4">
        <v>0.32</v>
      </c>
      <c r="CG812" s="4">
        <v>0.32</v>
      </c>
      <c r="CH812" s="4">
        <v>0.24</v>
      </c>
      <c r="CI812" s="4"/>
      <c r="CJ812" s="4"/>
      <c r="CK812" s="4"/>
      <c r="CL812" s="4"/>
      <c r="CM812" s="4"/>
      <c r="CN812" s="1" t="s">
        <v>153</v>
      </c>
      <c r="CO812" s="1"/>
      <c r="CP812" s="1"/>
      <c r="DJ812" s="1"/>
      <c r="DK812" s="1"/>
      <c r="DL812" s="1"/>
      <c r="DM812" s="1"/>
      <c r="DN812" s="1"/>
      <c r="DO812" s="1"/>
      <c r="DP812" s="1"/>
      <c r="DQ812" s="1"/>
    </row>
    <row r="813" spans="1:121" x14ac:dyDescent="0.25">
      <c r="A813" s="1"/>
      <c r="B813" s="1" t="s">
        <v>215</v>
      </c>
      <c r="C813" s="3">
        <v>43124</v>
      </c>
      <c r="D813" s="1"/>
      <c r="E813" s="4"/>
      <c r="F813" s="4">
        <v>300</v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>
        <v>545.75</v>
      </c>
      <c r="CB813" s="4">
        <v>0.26</v>
      </c>
      <c r="CC813" s="4">
        <v>0.32</v>
      </c>
      <c r="CD813" s="4">
        <v>0.33</v>
      </c>
      <c r="CE813" s="4">
        <v>0.32</v>
      </c>
      <c r="CF813" s="4">
        <v>0.32</v>
      </c>
      <c r="CG813" s="4">
        <v>0.32</v>
      </c>
      <c r="CH813" s="4">
        <v>0.24</v>
      </c>
      <c r="CI813" s="4"/>
      <c r="CJ813" s="4"/>
      <c r="CK813" s="4"/>
      <c r="CL813" s="4"/>
      <c r="CM813" s="4"/>
      <c r="CN813" s="1" t="s">
        <v>153</v>
      </c>
      <c r="CO813" s="1"/>
      <c r="CP813" s="1"/>
      <c r="DJ813" s="1"/>
      <c r="DK813" s="1"/>
      <c r="DL813" s="1"/>
      <c r="DM813" s="1"/>
      <c r="DN813" s="1"/>
      <c r="DO813" s="1"/>
      <c r="DP813" s="1"/>
      <c r="DQ813" s="1"/>
    </row>
    <row r="814" spans="1:121" x14ac:dyDescent="0.25">
      <c r="A814" s="1"/>
      <c r="B814" s="1" t="s">
        <v>215</v>
      </c>
      <c r="C814" s="3">
        <v>43125</v>
      </c>
      <c r="D814" s="1"/>
      <c r="E814" s="4"/>
      <c r="F814" s="4">
        <v>300</v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1" t="s">
        <v>153</v>
      </c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</row>
    <row r="815" spans="1:121" x14ac:dyDescent="0.25">
      <c r="A815" s="1"/>
      <c r="B815" s="1" t="s">
        <v>213</v>
      </c>
      <c r="C815" s="3">
        <v>42887</v>
      </c>
      <c r="D815" s="1"/>
      <c r="E815" s="4"/>
      <c r="F815" s="4">
        <v>0</v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>
        <v>396.01</v>
      </c>
      <c r="CB815" s="4">
        <v>0.22</v>
      </c>
      <c r="CC815" s="4">
        <v>0.26</v>
      </c>
      <c r="CD815" s="4">
        <v>0.26</v>
      </c>
      <c r="CE815" s="4">
        <v>0.22</v>
      </c>
      <c r="CF815" s="4">
        <v>0.19</v>
      </c>
      <c r="CG815" s="4">
        <v>0.25</v>
      </c>
      <c r="CH815" s="4">
        <v>0.16</v>
      </c>
      <c r="CI815" s="4"/>
      <c r="CJ815" s="4"/>
      <c r="CK815" s="4"/>
      <c r="CL815" s="4"/>
      <c r="CM815" s="4"/>
      <c r="CN815" s="1" t="s">
        <v>141</v>
      </c>
      <c r="DJ815" s="1"/>
      <c r="DK815" s="1"/>
      <c r="DL815" s="1"/>
      <c r="DM815" s="1"/>
      <c r="DN815" s="1"/>
      <c r="DO815" s="1"/>
      <c r="DP815" s="1"/>
      <c r="DQ815" s="1"/>
    </row>
    <row r="816" spans="1:121" x14ac:dyDescent="0.25">
      <c r="A816" s="1"/>
      <c r="B816" s="1" t="s">
        <v>213</v>
      </c>
      <c r="C816" s="3">
        <v>42887</v>
      </c>
      <c r="D816" s="1"/>
      <c r="E816" s="4"/>
      <c r="F816" s="4">
        <v>0</v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>
        <v>437.88</v>
      </c>
      <c r="CB816" s="4">
        <v>0.33</v>
      </c>
      <c r="CC816" s="4">
        <v>0.34</v>
      </c>
      <c r="CD816" s="4">
        <v>0.34</v>
      </c>
      <c r="CE816" s="4">
        <v>0.19</v>
      </c>
      <c r="CF816" s="4">
        <v>0.18</v>
      </c>
      <c r="CG816" s="4">
        <v>0.25</v>
      </c>
      <c r="CH816" s="4">
        <v>0.17</v>
      </c>
      <c r="CI816" s="4"/>
      <c r="CJ816" s="4"/>
      <c r="CK816" s="4"/>
      <c r="CL816" s="4"/>
      <c r="CM816" s="4"/>
      <c r="CN816" s="1" t="s">
        <v>153</v>
      </c>
      <c r="DJ816" s="1"/>
      <c r="DK816" s="1"/>
      <c r="DL816" s="1"/>
      <c r="DM816" s="1"/>
      <c r="DN816" s="1"/>
      <c r="DO816" s="1"/>
      <c r="DP816" s="1"/>
      <c r="DQ816" s="1"/>
    </row>
    <row r="817" spans="1:121" x14ac:dyDescent="0.25">
      <c r="A817" s="1"/>
      <c r="B817" s="1" t="s">
        <v>213</v>
      </c>
      <c r="C817" s="3">
        <v>42888</v>
      </c>
      <c r="D817" s="1"/>
      <c r="E817" s="4"/>
      <c r="F817" s="4">
        <v>0</v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>
        <v>395.63</v>
      </c>
      <c r="CB817" s="4">
        <v>0.22</v>
      </c>
      <c r="CC817" s="4">
        <v>0.26</v>
      </c>
      <c r="CD817" s="4">
        <v>0.26</v>
      </c>
      <c r="CE817" s="4">
        <v>0.22</v>
      </c>
      <c r="CF817" s="4">
        <v>0.19</v>
      </c>
      <c r="CG817" s="4">
        <v>0.25</v>
      </c>
      <c r="CH817" s="4">
        <v>0.16</v>
      </c>
      <c r="CI817" s="4"/>
      <c r="CJ817" s="4"/>
      <c r="CK817" s="4"/>
      <c r="CL817" s="4"/>
      <c r="CM817" s="4"/>
      <c r="CN817" s="1" t="s">
        <v>141</v>
      </c>
      <c r="CO817" s="1"/>
      <c r="CP817" s="1"/>
      <c r="CQ817">
        <v>8.1069594504041298</v>
      </c>
      <c r="CR817">
        <v>6.2969187874502</v>
      </c>
      <c r="CS817">
        <v>4.4063441593855002</v>
      </c>
      <c r="CT817">
        <v>4.4069663457381498</v>
      </c>
      <c r="CU817">
        <v>2.5092433519639501</v>
      </c>
      <c r="CV817">
        <v>2.39815474457416</v>
      </c>
      <c r="CW817">
        <v>3.0596953391302399</v>
      </c>
      <c r="CX817">
        <v>3.3756043775871101</v>
      </c>
      <c r="CY817">
        <v>5.5514263589351502</v>
      </c>
      <c r="CZ817">
        <v>2.46728957287048</v>
      </c>
      <c r="DA817">
        <v>5.5977160984401797</v>
      </c>
      <c r="DB817">
        <v>3.8987640428760399</v>
      </c>
      <c r="DC817">
        <v>1.34664882025526</v>
      </c>
      <c r="DD817">
        <v>1.03136196815105</v>
      </c>
      <c r="DE817">
        <v>1.29266485976628</v>
      </c>
      <c r="DF817">
        <v>2.1787032340464698</v>
      </c>
      <c r="DG817">
        <v>34.707272768596397</v>
      </c>
      <c r="DH817">
        <v>15.345859023535301</v>
      </c>
      <c r="DI817">
        <v>19.3614137450611</v>
      </c>
      <c r="DJ817" s="1"/>
      <c r="DK817" s="1"/>
      <c r="DL817" s="1"/>
      <c r="DM817" s="1"/>
      <c r="DN817" s="1"/>
      <c r="DO817" s="1"/>
      <c r="DP817" s="1"/>
      <c r="DQ817" s="1"/>
    </row>
    <row r="818" spans="1:121" x14ac:dyDescent="0.25">
      <c r="A818" s="1"/>
      <c r="B818" s="1" t="s">
        <v>213</v>
      </c>
      <c r="C818" s="3">
        <v>42889</v>
      </c>
      <c r="D818" s="1"/>
      <c r="E818" s="4"/>
      <c r="F818" s="4">
        <v>0</v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>
        <v>395.32</v>
      </c>
      <c r="CB818" s="4">
        <v>0.22</v>
      </c>
      <c r="CC818" s="4">
        <v>0.26</v>
      </c>
      <c r="CD818" s="4">
        <v>0.26</v>
      </c>
      <c r="CE818" s="4">
        <v>0.22</v>
      </c>
      <c r="CF818" s="4">
        <v>0.19</v>
      </c>
      <c r="CG818" s="4">
        <v>0.25</v>
      </c>
      <c r="CH818" s="4">
        <v>0.16</v>
      </c>
      <c r="CI818" s="4"/>
      <c r="CJ818" s="4"/>
      <c r="CK818" s="4"/>
      <c r="CL818" s="4"/>
      <c r="CM818" s="4"/>
      <c r="CN818" s="1" t="s">
        <v>141</v>
      </c>
      <c r="CO818" s="1"/>
      <c r="CP818" s="1"/>
      <c r="DJ818" s="1"/>
      <c r="DK818" s="1"/>
      <c r="DL818" s="1"/>
      <c r="DM818" s="1"/>
      <c r="DN818" s="1"/>
      <c r="DO818" s="1"/>
      <c r="DP818" s="1"/>
      <c r="DQ818" s="1"/>
    </row>
    <row r="819" spans="1:121" x14ac:dyDescent="0.25">
      <c r="A819" s="1"/>
      <c r="B819" s="1" t="s">
        <v>213</v>
      </c>
      <c r="C819" s="3">
        <v>42890</v>
      </c>
      <c r="D819" s="1"/>
      <c r="E819" s="4"/>
      <c r="F819" s="4">
        <v>0</v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>
        <v>405.29</v>
      </c>
      <c r="CB819" s="4">
        <v>0.28000000000000003</v>
      </c>
      <c r="CC819" s="4">
        <v>0.27</v>
      </c>
      <c r="CD819" s="4">
        <v>0.25</v>
      </c>
      <c r="CE819" s="4">
        <v>0.22</v>
      </c>
      <c r="CF819" s="4">
        <v>0.19</v>
      </c>
      <c r="CG819" s="4">
        <v>0.25</v>
      </c>
      <c r="CH819" s="4">
        <v>0.16</v>
      </c>
      <c r="CI819" s="4"/>
      <c r="CJ819" s="4"/>
      <c r="CK819" s="4"/>
      <c r="CL819" s="4"/>
      <c r="CM819" s="4"/>
      <c r="CN819" s="1" t="s">
        <v>141</v>
      </c>
      <c r="CO819" s="1"/>
      <c r="CP819" s="1"/>
      <c r="DJ819" s="1"/>
      <c r="DK819" s="1"/>
      <c r="DL819" s="1"/>
      <c r="DM819" s="1"/>
      <c r="DN819" s="1"/>
      <c r="DO819" s="1"/>
      <c r="DP819" s="1"/>
      <c r="DQ819" s="1"/>
    </row>
    <row r="820" spans="1:121" x14ac:dyDescent="0.25">
      <c r="A820" s="1"/>
      <c r="B820" s="1" t="s">
        <v>213</v>
      </c>
      <c r="C820" s="3">
        <v>42891</v>
      </c>
      <c r="D820" s="1"/>
      <c r="E820" s="4"/>
      <c r="F820" s="4">
        <v>0</v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>
        <v>408.68</v>
      </c>
      <c r="CB820" s="4">
        <v>0.28999999999999998</v>
      </c>
      <c r="CC820" s="4">
        <v>0.27</v>
      </c>
      <c r="CD820" s="4">
        <v>0.26</v>
      </c>
      <c r="CE820" s="4">
        <v>0.22</v>
      </c>
      <c r="CF820" s="4">
        <v>0.19</v>
      </c>
      <c r="CG820" s="4">
        <v>0.25</v>
      </c>
      <c r="CH820" s="4">
        <v>0.16</v>
      </c>
      <c r="CI820" s="4"/>
      <c r="CJ820" s="4"/>
      <c r="CK820" s="4"/>
      <c r="CL820" s="4"/>
      <c r="CM820" s="4"/>
      <c r="CN820" s="1" t="s">
        <v>141</v>
      </c>
      <c r="CO820" s="1"/>
      <c r="CP820" s="1"/>
      <c r="DJ820" s="1"/>
      <c r="DK820" s="1"/>
      <c r="DL820" s="1"/>
      <c r="DM820" s="1"/>
      <c r="DN820" s="1"/>
      <c r="DO820" s="1"/>
      <c r="DP820" s="1"/>
      <c r="DQ820" s="1"/>
    </row>
    <row r="821" spans="1:121" x14ac:dyDescent="0.25">
      <c r="A821" s="1"/>
      <c r="B821" s="1" t="s">
        <v>213</v>
      </c>
      <c r="C821" s="3">
        <v>42892</v>
      </c>
      <c r="D821" s="1"/>
      <c r="E821" s="4"/>
      <c r="F821" s="4">
        <v>0</v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1" t="s">
        <v>141</v>
      </c>
      <c r="CO821" s="1"/>
      <c r="CP821" s="1"/>
      <c r="DJ821" s="1"/>
      <c r="DK821" s="1"/>
      <c r="DL821" s="1"/>
      <c r="DM821" s="1"/>
      <c r="DN821" s="1"/>
      <c r="DO821" s="1"/>
      <c r="DP821" s="1"/>
      <c r="DQ821" s="1"/>
    </row>
    <row r="822" spans="1:121" x14ac:dyDescent="0.25">
      <c r="A822" s="1"/>
      <c r="B822" s="1" t="s">
        <v>213</v>
      </c>
      <c r="C822" s="3">
        <v>42963</v>
      </c>
      <c r="D822" s="1"/>
      <c r="E822" s="4"/>
      <c r="F822" s="4">
        <v>0</v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>
        <v>0.09</v>
      </c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1" t="s">
        <v>141</v>
      </c>
      <c r="CO822" s="1"/>
      <c r="CP822" s="1"/>
      <c r="DJ822" s="1"/>
      <c r="DK822" s="1"/>
      <c r="DL822" s="1"/>
      <c r="DM822" s="1"/>
      <c r="DN822" s="1"/>
      <c r="DO822" s="1"/>
      <c r="DP822" s="1"/>
      <c r="DQ822" s="1"/>
    </row>
    <row r="823" spans="1:121" x14ac:dyDescent="0.25">
      <c r="A823" s="1"/>
      <c r="B823" s="1" t="s">
        <v>213</v>
      </c>
      <c r="C823" s="3">
        <v>42969</v>
      </c>
      <c r="D823" s="1"/>
      <c r="E823" s="4"/>
      <c r="F823" s="4">
        <v>0</v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>
        <v>0.15</v>
      </c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1" t="s">
        <v>141</v>
      </c>
      <c r="CO823" s="1"/>
      <c r="CP823" s="1"/>
      <c r="DJ823" s="1"/>
      <c r="DK823" s="1"/>
      <c r="DL823" s="1"/>
      <c r="DM823" s="1"/>
      <c r="DN823" s="1"/>
      <c r="DO823" s="1"/>
      <c r="DP823" s="1"/>
      <c r="DQ823" s="1"/>
    </row>
    <row r="824" spans="1:121" x14ac:dyDescent="0.25">
      <c r="A824" s="1"/>
      <c r="B824" s="1" t="s">
        <v>213</v>
      </c>
      <c r="C824" s="3">
        <v>42974</v>
      </c>
      <c r="D824" s="1"/>
      <c r="E824" s="4"/>
      <c r="F824" s="4">
        <v>0</v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>
        <v>529.82000000000005</v>
      </c>
      <c r="CB824" s="4">
        <v>0.26</v>
      </c>
      <c r="CC824" s="4">
        <v>0.32</v>
      </c>
      <c r="CD824" s="4">
        <v>0.3</v>
      </c>
      <c r="CE824" s="4">
        <v>0.36</v>
      </c>
      <c r="CF824" s="4">
        <v>0.32</v>
      </c>
      <c r="CG824" s="4">
        <v>0.32</v>
      </c>
      <c r="CH824" s="4">
        <v>0.18</v>
      </c>
      <c r="CI824" s="4"/>
      <c r="CJ824" s="4"/>
      <c r="CK824" s="4"/>
      <c r="CL824" s="4"/>
      <c r="CM824" s="4"/>
      <c r="CN824" s="1" t="s">
        <v>141</v>
      </c>
      <c r="CO824" s="1"/>
      <c r="CP824" s="1"/>
      <c r="DJ824" s="1"/>
      <c r="DK824" s="1"/>
      <c r="DL824" s="1"/>
      <c r="DM824" s="1"/>
      <c r="DN824" s="1"/>
      <c r="DO824" s="1"/>
      <c r="DP824" s="1"/>
      <c r="DQ824" s="1"/>
    </row>
    <row r="825" spans="1:121" x14ac:dyDescent="0.25">
      <c r="A825" s="1"/>
      <c r="B825" s="1" t="s">
        <v>213</v>
      </c>
      <c r="C825" s="3">
        <v>42975</v>
      </c>
      <c r="D825" s="1"/>
      <c r="E825" s="4"/>
      <c r="F825" s="4">
        <v>0</v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>
        <v>0.21</v>
      </c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>
        <v>529.1</v>
      </c>
      <c r="CB825" s="4">
        <v>0.25</v>
      </c>
      <c r="CC825" s="4">
        <v>0.31</v>
      </c>
      <c r="CD825" s="4">
        <v>0.3</v>
      </c>
      <c r="CE825" s="4">
        <v>0.36</v>
      </c>
      <c r="CF825" s="4">
        <v>0.32</v>
      </c>
      <c r="CG825" s="4">
        <v>0.32</v>
      </c>
      <c r="CH825" s="4">
        <v>0.18</v>
      </c>
      <c r="CI825" s="4"/>
      <c r="CJ825" s="4"/>
      <c r="CK825" s="4"/>
      <c r="CL825" s="4"/>
      <c r="CM825" s="4"/>
      <c r="CN825" s="1" t="s">
        <v>141</v>
      </c>
      <c r="CO825" s="1"/>
      <c r="CP825" s="1"/>
      <c r="DJ825" s="1"/>
      <c r="DK825" s="1"/>
      <c r="DL825" s="1"/>
      <c r="DM825" s="1"/>
      <c r="DN825" s="1"/>
      <c r="DO825" s="1"/>
      <c r="DP825" s="1"/>
      <c r="DQ825" s="1"/>
    </row>
    <row r="826" spans="1:121" x14ac:dyDescent="0.25">
      <c r="A826" s="1"/>
      <c r="B826" s="1" t="s">
        <v>213</v>
      </c>
      <c r="C826" s="3">
        <v>42976</v>
      </c>
      <c r="D826" s="1"/>
      <c r="E826" s="4"/>
      <c r="F826" s="4">
        <v>0</v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>
        <v>528.32000000000005</v>
      </c>
      <c r="CB826" s="4">
        <v>0.25</v>
      </c>
      <c r="CC826" s="4">
        <v>0.31</v>
      </c>
      <c r="CD826" s="4">
        <v>0.3</v>
      </c>
      <c r="CE826" s="4">
        <v>0.36</v>
      </c>
      <c r="CF826" s="4">
        <v>0.32</v>
      </c>
      <c r="CG826" s="4">
        <v>0.32</v>
      </c>
      <c r="CH826" s="4">
        <v>0.18</v>
      </c>
      <c r="CI826" s="4"/>
      <c r="CJ826" s="4"/>
      <c r="CK826" s="4"/>
      <c r="CL826" s="4"/>
      <c r="CM826" s="4"/>
      <c r="CN826" s="1" t="s">
        <v>141</v>
      </c>
      <c r="CO826" s="1"/>
      <c r="CP826" s="1"/>
      <c r="DJ826" s="1"/>
      <c r="DK826" s="1"/>
      <c r="DL826" s="1"/>
      <c r="DM826" s="1"/>
      <c r="DN826" s="1"/>
      <c r="DO826" s="1"/>
      <c r="DP826" s="1"/>
      <c r="DQ826" s="1"/>
    </row>
    <row r="827" spans="1:121" x14ac:dyDescent="0.25">
      <c r="A827" s="1"/>
      <c r="B827" s="1" t="s">
        <v>213</v>
      </c>
      <c r="C827" s="3">
        <v>42977</v>
      </c>
      <c r="D827" s="1"/>
      <c r="E827" s="4"/>
      <c r="F827" s="4">
        <v>0</v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>
        <v>527.72</v>
      </c>
      <c r="CB827" s="4">
        <v>0.25</v>
      </c>
      <c r="CC827" s="4">
        <v>0.31</v>
      </c>
      <c r="CD827" s="4">
        <v>0.28999999999999998</v>
      </c>
      <c r="CE827" s="4">
        <v>0.36</v>
      </c>
      <c r="CF827" s="4">
        <v>0.32</v>
      </c>
      <c r="CG827" s="4">
        <v>0.32</v>
      </c>
      <c r="CH827" s="4">
        <v>0.19</v>
      </c>
      <c r="CI827" s="4"/>
      <c r="CJ827" s="4"/>
      <c r="CK827" s="4"/>
      <c r="CL827" s="4"/>
      <c r="CM827" s="4"/>
      <c r="CN827" s="1" t="s">
        <v>141</v>
      </c>
      <c r="CO827" s="1"/>
      <c r="CP827" s="1"/>
      <c r="DJ827" s="1"/>
      <c r="DK827" s="1"/>
      <c r="DL827" s="1"/>
      <c r="DM827" s="1"/>
      <c r="DN827" s="1"/>
      <c r="DO827" s="1"/>
      <c r="DP827" s="1"/>
      <c r="DQ827" s="1"/>
    </row>
    <row r="828" spans="1:121" x14ac:dyDescent="0.25">
      <c r="A828" s="1"/>
      <c r="B828" s="1" t="s">
        <v>213</v>
      </c>
      <c r="C828" s="3">
        <v>42978</v>
      </c>
      <c r="D828" s="1"/>
      <c r="E828" s="4"/>
      <c r="F828" s="4">
        <v>0</v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>
        <v>527.27</v>
      </c>
      <c r="CB828" s="4">
        <v>0.25</v>
      </c>
      <c r="CC828" s="4">
        <v>0.31</v>
      </c>
      <c r="CD828" s="4">
        <v>0.28999999999999998</v>
      </c>
      <c r="CE828" s="4">
        <v>0.36</v>
      </c>
      <c r="CF828" s="4">
        <v>0.32</v>
      </c>
      <c r="CG828" s="4">
        <v>0.32</v>
      </c>
      <c r="CH828" s="4">
        <v>0.19</v>
      </c>
      <c r="CI828" s="4"/>
      <c r="CJ828" s="4"/>
      <c r="CK828" s="4"/>
      <c r="CL828" s="4"/>
      <c r="CM828" s="4"/>
      <c r="CN828" s="1" t="s">
        <v>141</v>
      </c>
      <c r="CO828" s="1"/>
      <c r="CP828" s="1"/>
      <c r="DJ828" s="1"/>
      <c r="DK828" s="1"/>
      <c r="DL828" s="1"/>
      <c r="DM828" s="1"/>
      <c r="DN828" s="1"/>
      <c r="DO828" s="1"/>
      <c r="DP828" s="1"/>
      <c r="DQ828" s="1"/>
    </row>
    <row r="829" spans="1:121" x14ac:dyDescent="0.25">
      <c r="A829" s="1"/>
      <c r="B829" s="1" t="s">
        <v>213</v>
      </c>
      <c r="C829" s="3">
        <v>42979</v>
      </c>
      <c r="D829" s="1"/>
      <c r="E829" s="4"/>
      <c r="F829" s="4">
        <v>0</v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>
        <v>529.34</v>
      </c>
      <c r="CB829" s="4">
        <v>0.26</v>
      </c>
      <c r="CC829" s="4">
        <v>0.31</v>
      </c>
      <c r="CD829" s="4">
        <v>0.28999999999999998</v>
      </c>
      <c r="CE829" s="4">
        <v>0.36</v>
      </c>
      <c r="CF829" s="4">
        <v>0.32</v>
      </c>
      <c r="CG829" s="4">
        <v>0.32</v>
      </c>
      <c r="CH829" s="4">
        <v>0.19</v>
      </c>
      <c r="CI829" s="4"/>
      <c r="CJ829" s="4"/>
      <c r="CK829" s="4"/>
      <c r="CL829" s="4"/>
      <c r="CM829" s="4"/>
      <c r="CN829" s="1" t="s">
        <v>141</v>
      </c>
      <c r="CO829" s="1"/>
      <c r="CP829" s="1"/>
      <c r="DJ829" s="1"/>
      <c r="DK829" s="1"/>
      <c r="DL829" s="1"/>
      <c r="DM829" s="1"/>
      <c r="DN829" s="1"/>
      <c r="DO829" s="1"/>
      <c r="DP829" s="1"/>
      <c r="DQ829" s="1"/>
    </row>
    <row r="830" spans="1:121" x14ac:dyDescent="0.25">
      <c r="A830" s="1"/>
      <c r="B830" s="1" t="s">
        <v>213</v>
      </c>
      <c r="C830" s="3">
        <v>42980</v>
      </c>
      <c r="D830" s="1"/>
      <c r="E830" s="4"/>
      <c r="F830" s="4">
        <v>0</v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>
        <v>531.38</v>
      </c>
      <c r="CB830" s="4">
        <v>0.27</v>
      </c>
      <c r="CC830" s="4">
        <v>0.31</v>
      </c>
      <c r="CD830" s="4">
        <v>0.28999999999999998</v>
      </c>
      <c r="CE830" s="4">
        <v>0.36</v>
      </c>
      <c r="CF830" s="4">
        <v>0.32</v>
      </c>
      <c r="CG830" s="4">
        <v>0.32</v>
      </c>
      <c r="CH830" s="4">
        <v>0.19</v>
      </c>
      <c r="CI830" s="4"/>
      <c r="CJ830" s="4"/>
      <c r="CK830" s="4"/>
      <c r="CL830" s="4"/>
      <c r="CM830" s="4"/>
      <c r="CN830" s="1" t="s">
        <v>141</v>
      </c>
      <c r="CO830" s="1"/>
      <c r="CP830" s="1"/>
      <c r="DJ830" s="1"/>
      <c r="DK830" s="1"/>
      <c r="DL830" s="1"/>
      <c r="DM830" s="1"/>
      <c r="DN830" s="1"/>
      <c r="DO830" s="1"/>
      <c r="DP830" s="1"/>
      <c r="DQ830" s="1"/>
    </row>
    <row r="831" spans="1:121" x14ac:dyDescent="0.25">
      <c r="A831" s="1"/>
      <c r="B831" s="1" t="s">
        <v>213</v>
      </c>
      <c r="C831" s="3">
        <v>42981</v>
      </c>
      <c r="D831" s="1"/>
      <c r="E831" s="4"/>
      <c r="F831" s="4">
        <v>0</v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>
        <v>534.94000000000005</v>
      </c>
      <c r="CB831" s="4">
        <v>0.28999999999999998</v>
      </c>
      <c r="CC831" s="4">
        <v>0.32</v>
      </c>
      <c r="CD831" s="4">
        <v>0.28999999999999998</v>
      </c>
      <c r="CE831" s="4">
        <v>0.35</v>
      </c>
      <c r="CF831" s="4">
        <v>0.32</v>
      </c>
      <c r="CG831" s="4">
        <v>0.32</v>
      </c>
      <c r="CH831" s="4">
        <v>0.19</v>
      </c>
      <c r="CI831" s="4"/>
      <c r="CJ831" s="4"/>
      <c r="CK831" s="4"/>
      <c r="CL831" s="4"/>
      <c r="CM831" s="4"/>
      <c r="CN831" s="1" t="s">
        <v>141</v>
      </c>
      <c r="CO831" s="1"/>
      <c r="CP831" s="1"/>
      <c r="DJ831" s="1"/>
      <c r="DK831" s="1"/>
      <c r="DL831" s="1"/>
      <c r="DM831" s="1"/>
      <c r="DN831" s="1"/>
      <c r="DO831" s="1"/>
      <c r="DP831" s="1"/>
      <c r="DQ831" s="1"/>
    </row>
    <row r="832" spans="1:121" x14ac:dyDescent="0.25">
      <c r="A832" s="1"/>
      <c r="B832" s="1" t="s">
        <v>213</v>
      </c>
      <c r="C832" s="3">
        <v>42982</v>
      </c>
      <c r="D832" s="1"/>
      <c r="E832" s="4"/>
      <c r="F832" s="4">
        <v>0</v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>
        <v>0.24</v>
      </c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>
        <v>534.87</v>
      </c>
      <c r="CB832" s="4">
        <v>0.28000000000000003</v>
      </c>
      <c r="CC832" s="4">
        <v>0.32</v>
      </c>
      <c r="CD832" s="4">
        <v>0.28999999999999998</v>
      </c>
      <c r="CE832" s="4">
        <v>0.35</v>
      </c>
      <c r="CF832" s="4">
        <v>0.32</v>
      </c>
      <c r="CG832" s="4">
        <v>0.32</v>
      </c>
      <c r="CH832" s="4">
        <v>0.19</v>
      </c>
      <c r="CI832" s="4"/>
      <c r="CJ832" s="4"/>
      <c r="CK832" s="4"/>
      <c r="CL832" s="4"/>
      <c r="CM832" s="4"/>
      <c r="CN832" s="1" t="s">
        <v>141</v>
      </c>
      <c r="CO832" s="1"/>
      <c r="CP832" s="1"/>
      <c r="DJ832" s="1"/>
      <c r="DK832" s="1"/>
      <c r="DL832" s="1"/>
      <c r="DM832" s="1"/>
      <c r="DN832" s="1"/>
      <c r="DO832" s="1"/>
      <c r="DP832" s="1"/>
      <c r="DQ832" s="1"/>
    </row>
    <row r="833" spans="1:121" x14ac:dyDescent="0.25">
      <c r="A833" s="1"/>
      <c r="B833" s="1" t="s">
        <v>213</v>
      </c>
      <c r="C833" s="3">
        <v>42983</v>
      </c>
      <c r="D833" s="1"/>
      <c r="E833" s="4"/>
      <c r="F833" s="4">
        <v>0</v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>
        <f>AK833*AJ833</f>
        <v>1.9945456624999998</v>
      </c>
      <c r="AJ833">
        <v>34.104999999999997</v>
      </c>
      <c r="AK833">
        <v>5.84825E-2</v>
      </c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>
        <v>534.45000000000005</v>
      </c>
      <c r="CB833" s="4">
        <v>0.28000000000000003</v>
      </c>
      <c r="CC833" s="4">
        <v>0.32</v>
      </c>
      <c r="CD833" s="4">
        <v>0.28999999999999998</v>
      </c>
      <c r="CE833" s="4">
        <v>0.35</v>
      </c>
      <c r="CF833" s="4">
        <v>0.32</v>
      </c>
      <c r="CG833" s="4">
        <v>0.32</v>
      </c>
      <c r="CH833" s="4">
        <v>0.19</v>
      </c>
      <c r="CI833" s="4"/>
      <c r="CJ833" s="4"/>
      <c r="CK833" s="4"/>
      <c r="CL833" s="4"/>
      <c r="CM833" s="4"/>
      <c r="CN833" s="1" t="s">
        <v>141</v>
      </c>
      <c r="CO833" s="1"/>
      <c r="CP833" s="1"/>
      <c r="CQ833">
        <v>10.979035386250599</v>
      </c>
      <c r="CR833">
        <v>11.856272825370899</v>
      </c>
      <c r="CS833">
        <v>16.2477294469182</v>
      </c>
      <c r="CT833">
        <v>11.221629376087799</v>
      </c>
      <c r="CU833">
        <v>1.3216065261629399</v>
      </c>
      <c r="CV833">
        <v>1.1400967547052301</v>
      </c>
      <c r="CW833">
        <v>1.8784916689550699</v>
      </c>
      <c r="CX833">
        <v>0.61396045375513697</v>
      </c>
      <c r="CY833">
        <v>0.57756497227512804</v>
      </c>
      <c r="CZ833">
        <v>1.1991290673871</v>
      </c>
      <c r="DA833">
        <v>9.6574288600876095</v>
      </c>
      <c r="DB833">
        <v>10.7161760706657</v>
      </c>
      <c r="DC833">
        <v>14.3692377779631</v>
      </c>
      <c r="DD833">
        <v>10.607668922332699</v>
      </c>
      <c r="DE833">
        <v>12.6780548000793</v>
      </c>
      <c r="DF833">
        <v>7.1857513111038802</v>
      </c>
      <c r="DG833">
        <v>71.945167185472897</v>
      </c>
      <c r="DH833">
        <v>65.214317742232296</v>
      </c>
      <c r="DI833">
        <v>6.7308494432406096</v>
      </c>
      <c r="DJ833" s="1"/>
      <c r="DK833" s="1"/>
      <c r="DL833" s="1"/>
      <c r="DM833" s="1"/>
      <c r="DN833" s="1"/>
      <c r="DO833" s="1"/>
      <c r="DP833" s="1"/>
      <c r="DQ833" s="1"/>
    </row>
    <row r="834" spans="1:121" x14ac:dyDescent="0.25">
      <c r="A834" s="1"/>
      <c r="B834" s="1" t="s">
        <v>213</v>
      </c>
      <c r="C834" s="3">
        <v>42984</v>
      </c>
      <c r="D834" s="1"/>
      <c r="E834" s="4"/>
      <c r="F834" s="4">
        <v>0</v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>
        <v>533.73</v>
      </c>
      <c r="CB834" s="4">
        <v>0.28000000000000003</v>
      </c>
      <c r="CC834" s="4">
        <v>0.32</v>
      </c>
      <c r="CD834" s="4">
        <v>0.28999999999999998</v>
      </c>
      <c r="CE834" s="4">
        <v>0.35</v>
      </c>
      <c r="CF834" s="4">
        <v>0.32</v>
      </c>
      <c r="CG834" s="4">
        <v>0.32</v>
      </c>
      <c r="CH834" s="4">
        <v>0.19</v>
      </c>
      <c r="CI834" s="4"/>
      <c r="CJ834" s="4"/>
      <c r="CK834" s="4"/>
      <c r="CL834" s="4"/>
      <c r="CM834" s="4"/>
      <c r="CN834" s="1" t="s">
        <v>141</v>
      </c>
      <c r="CO834" s="1"/>
      <c r="CP834" s="1"/>
      <c r="DJ834" s="1"/>
      <c r="DK834" s="1"/>
      <c r="DL834" s="1"/>
      <c r="DM834" s="1"/>
      <c r="DN834" s="1"/>
      <c r="DO834" s="1"/>
      <c r="DP834" s="1"/>
      <c r="DQ834" s="1"/>
    </row>
    <row r="835" spans="1:121" x14ac:dyDescent="0.25">
      <c r="A835" s="1"/>
      <c r="B835" s="1" t="s">
        <v>213</v>
      </c>
      <c r="C835" s="3">
        <v>42985</v>
      </c>
      <c r="D835" s="1"/>
      <c r="E835" s="4"/>
      <c r="F835" s="4">
        <v>0</v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>
        <v>532.71</v>
      </c>
      <c r="CB835" s="4">
        <v>0.27</v>
      </c>
      <c r="CC835" s="4">
        <v>0.32</v>
      </c>
      <c r="CD835" s="4">
        <v>0.28999999999999998</v>
      </c>
      <c r="CE835" s="4">
        <v>0.35</v>
      </c>
      <c r="CF835" s="4">
        <v>0.32</v>
      </c>
      <c r="CG835" s="4">
        <v>0.33</v>
      </c>
      <c r="CH835" s="4">
        <v>0.19</v>
      </c>
      <c r="CI835" s="4"/>
      <c r="CJ835" s="4"/>
      <c r="CK835" s="4"/>
      <c r="CL835" s="4"/>
      <c r="CM835" s="4"/>
      <c r="CN835" s="1" t="s">
        <v>141</v>
      </c>
      <c r="CO835" s="1"/>
      <c r="CP835" s="1"/>
      <c r="DJ835" s="1"/>
      <c r="DK835" s="1"/>
      <c r="DL835" s="1"/>
      <c r="DM835" s="1"/>
      <c r="DN835" s="1"/>
      <c r="DO835" s="1"/>
      <c r="DP835" s="1"/>
      <c r="DQ835" s="1"/>
    </row>
    <row r="836" spans="1:121" x14ac:dyDescent="0.25">
      <c r="A836" s="1"/>
      <c r="B836" s="1" t="s">
        <v>213</v>
      </c>
      <c r="C836" s="3">
        <v>42986</v>
      </c>
      <c r="D836" s="1"/>
      <c r="E836" s="4"/>
      <c r="F836" s="4">
        <v>0</v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>
        <v>531.65</v>
      </c>
      <c r="CB836" s="4">
        <v>0.26</v>
      </c>
      <c r="CC836" s="4">
        <v>0.31</v>
      </c>
      <c r="CD836" s="4">
        <v>0.28999999999999998</v>
      </c>
      <c r="CE836" s="4">
        <v>0.35</v>
      </c>
      <c r="CF836" s="4">
        <v>0.32</v>
      </c>
      <c r="CG836" s="4">
        <v>0.33</v>
      </c>
      <c r="CH836" s="4">
        <v>0.19</v>
      </c>
      <c r="CI836" s="4"/>
      <c r="CJ836" s="4"/>
      <c r="CK836" s="4"/>
      <c r="CL836" s="4"/>
      <c r="CM836" s="4"/>
      <c r="CN836" s="1" t="s">
        <v>141</v>
      </c>
      <c r="CO836" s="1"/>
      <c r="CP836" s="1"/>
      <c r="DJ836" s="1"/>
      <c r="DK836" s="1"/>
      <c r="DL836" s="1"/>
      <c r="DM836" s="1"/>
      <c r="DN836" s="1"/>
      <c r="DO836" s="1"/>
      <c r="DP836" s="1"/>
      <c r="DQ836" s="1"/>
    </row>
    <row r="837" spans="1:121" x14ac:dyDescent="0.25">
      <c r="A837" s="1"/>
      <c r="B837" s="1" t="s">
        <v>213</v>
      </c>
      <c r="C837" s="3">
        <v>42987</v>
      </c>
      <c r="D837" s="1"/>
      <c r="E837" s="4"/>
      <c r="F837" s="4">
        <v>0</v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>
        <v>530.02</v>
      </c>
      <c r="CB837" s="4">
        <v>0.26</v>
      </c>
      <c r="CC837" s="4">
        <v>0.31</v>
      </c>
      <c r="CD837" s="4">
        <v>0.28999999999999998</v>
      </c>
      <c r="CE837" s="4">
        <v>0.35</v>
      </c>
      <c r="CF837" s="4">
        <v>0.32</v>
      </c>
      <c r="CG837" s="4">
        <v>0.33</v>
      </c>
      <c r="CH837" s="4">
        <v>0.19</v>
      </c>
      <c r="CI837" s="4"/>
      <c r="CJ837" s="4"/>
      <c r="CK837" s="4"/>
      <c r="CL837" s="4"/>
      <c r="CM837" s="4"/>
      <c r="CN837" s="1" t="s">
        <v>141</v>
      </c>
      <c r="CO837" s="1"/>
      <c r="CP837" s="1"/>
      <c r="DJ837" s="1"/>
      <c r="DK837" s="1"/>
      <c r="DL837" s="1"/>
      <c r="DM837" s="1"/>
      <c r="DN837" s="1"/>
      <c r="DO837" s="1"/>
      <c r="DP837" s="1"/>
      <c r="DQ837" s="1"/>
    </row>
    <row r="838" spans="1:121" x14ac:dyDescent="0.25">
      <c r="A838" s="1"/>
      <c r="B838" s="1" t="s">
        <v>213</v>
      </c>
      <c r="C838" s="3">
        <v>42988</v>
      </c>
      <c r="D838" s="1"/>
      <c r="E838" s="4"/>
      <c r="F838" s="4">
        <v>0</v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>
        <v>533.38</v>
      </c>
      <c r="CB838" s="4">
        <v>0.28000000000000003</v>
      </c>
      <c r="CC838" s="4">
        <v>0.31</v>
      </c>
      <c r="CD838" s="4">
        <v>0.28999999999999998</v>
      </c>
      <c r="CE838" s="4">
        <v>0.35</v>
      </c>
      <c r="CF838" s="4">
        <v>0.32</v>
      </c>
      <c r="CG838" s="4">
        <v>0.33</v>
      </c>
      <c r="CH838" s="4">
        <v>0.19</v>
      </c>
      <c r="CI838" s="4"/>
      <c r="CJ838" s="4"/>
      <c r="CK838" s="4"/>
      <c r="CL838" s="4"/>
      <c r="CM838" s="4"/>
      <c r="CN838" s="1" t="s">
        <v>141</v>
      </c>
      <c r="CO838" s="1"/>
      <c r="CP838" s="1"/>
      <c r="DJ838" s="1"/>
      <c r="DK838" s="1"/>
      <c r="DL838" s="1"/>
      <c r="DM838" s="1"/>
      <c r="DN838" s="1"/>
      <c r="DO838" s="1"/>
      <c r="DP838" s="1"/>
      <c r="DQ838" s="1"/>
    </row>
    <row r="839" spans="1:121" x14ac:dyDescent="0.25">
      <c r="A839" s="1"/>
      <c r="B839" s="1" t="s">
        <v>213</v>
      </c>
      <c r="C839" s="3">
        <v>42989</v>
      </c>
      <c r="D839" s="1"/>
      <c r="E839" s="4"/>
      <c r="F839" s="4">
        <v>0</v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>
        <v>561.25</v>
      </c>
      <c r="CB839" s="4">
        <v>0.33</v>
      </c>
      <c r="CC839" s="4">
        <v>0.35</v>
      </c>
      <c r="CD839" s="4">
        <v>0.33</v>
      </c>
      <c r="CE839" s="4">
        <v>0.35</v>
      </c>
      <c r="CF839" s="4">
        <v>0.32</v>
      </c>
      <c r="CG839" s="4">
        <v>0.33</v>
      </c>
      <c r="CH839" s="4">
        <v>0.19</v>
      </c>
      <c r="CI839" s="4"/>
      <c r="CJ839" s="4"/>
      <c r="CK839" s="4"/>
      <c r="CL839" s="4"/>
      <c r="CM839" s="4"/>
      <c r="CN839" s="1" t="s">
        <v>141</v>
      </c>
      <c r="CO839" s="1"/>
      <c r="CP839" s="1"/>
      <c r="DJ839" s="1"/>
      <c r="DK839" s="1"/>
      <c r="DL839" s="1"/>
      <c r="DM839" s="1"/>
      <c r="DN839" s="1"/>
      <c r="DO839" s="1"/>
      <c r="DP839" s="1"/>
      <c r="DQ839" s="1"/>
    </row>
    <row r="840" spans="1:121" x14ac:dyDescent="0.25">
      <c r="A840" s="1"/>
      <c r="B840" s="1" t="s">
        <v>213</v>
      </c>
      <c r="C840" s="3">
        <v>42990</v>
      </c>
      <c r="D840" s="1"/>
      <c r="E840" s="4"/>
      <c r="F840" s="4">
        <v>0</v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>
        <v>582.17999999999995</v>
      </c>
      <c r="CB840" s="4">
        <v>0.35</v>
      </c>
      <c r="CC840" s="4">
        <v>0.36</v>
      </c>
      <c r="CD840" s="4">
        <v>0.35</v>
      </c>
      <c r="CE840" s="4">
        <v>0.38</v>
      </c>
      <c r="CF840" s="4">
        <v>0.33</v>
      </c>
      <c r="CG840" s="4">
        <v>0.33</v>
      </c>
      <c r="CH840" s="4">
        <v>0.2</v>
      </c>
      <c r="CI840" s="4"/>
      <c r="CJ840" s="4"/>
      <c r="CK840" s="4"/>
      <c r="CL840" s="4"/>
      <c r="CM840" s="4"/>
      <c r="CN840" s="1" t="s">
        <v>141</v>
      </c>
      <c r="CO840" s="1"/>
      <c r="CP840" s="1"/>
      <c r="DJ840" s="1"/>
      <c r="DK840" s="1"/>
      <c r="DL840" s="1"/>
      <c r="DM840" s="1"/>
      <c r="DN840" s="1"/>
      <c r="DO840" s="1"/>
      <c r="DP840" s="1"/>
      <c r="DQ840" s="1"/>
    </row>
    <row r="841" spans="1:121" x14ac:dyDescent="0.25">
      <c r="A841" s="1"/>
      <c r="B841" s="1" t="s">
        <v>213</v>
      </c>
      <c r="C841" s="3">
        <v>42991</v>
      </c>
      <c r="D841" s="1"/>
      <c r="E841" s="4"/>
      <c r="F841" s="4">
        <v>0</v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>
        <v>0.44</v>
      </c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>
        <v>596.39</v>
      </c>
      <c r="CB841" s="4">
        <v>0.36</v>
      </c>
      <c r="CC841" s="4">
        <v>0.38</v>
      </c>
      <c r="CD841" s="4">
        <v>0.36</v>
      </c>
      <c r="CE841" s="4">
        <v>0.38</v>
      </c>
      <c r="CF841" s="4">
        <v>0.34</v>
      </c>
      <c r="CG841" s="4">
        <v>0.33</v>
      </c>
      <c r="CH841" s="4">
        <v>0.2</v>
      </c>
      <c r="CI841" s="4"/>
      <c r="CJ841" s="4"/>
      <c r="CK841" s="4"/>
      <c r="CL841" s="4"/>
      <c r="CM841" s="4"/>
      <c r="CN841" s="1" t="s">
        <v>141</v>
      </c>
      <c r="CO841" s="1"/>
      <c r="CP841" s="1"/>
      <c r="DJ841" s="1"/>
      <c r="DK841" s="1"/>
      <c r="DL841" s="1"/>
      <c r="DM841" s="1"/>
      <c r="DN841" s="1"/>
      <c r="DO841" s="1"/>
      <c r="DP841" s="1"/>
      <c r="DQ841" s="1"/>
    </row>
    <row r="842" spans="1:121" x14ac:dyDescent="0.25">
      <c r="A842" s="1"/>
      <c r="B842" s="1" t="s">
        <v>213</v>
      </c>
      <c r="C842" s="3">
        <v>42992</v>
      </c>
      <c r="D842" s="1"/>
      <c r="E842" s="4"/>
      <c r="F842" s="4">
        <v>0</v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>
        <v>586.72</v>
      </c>
      <c r="CB842" s="4">
        <v>0.34</v>
      </c>
      <c r="CC842" s="4">
        <v>0.36</v>
      </c>
      <c r="CD842" s="4">
        <v>0.35</v>
      </c>
      <c r="CE842" s="4">
        <v>0.38</v>
      </c>
      <c r="CF842" s="4">
        <v>0.34</v>
      </c>
      <c r="CG842" s="4">
        <v>0.33</v>
      </c>
      <c r="CH842" s="4">
        <v>0.2</v>
      </c>
      <c r="CI842" s="4"/>
      <c r="CJ842" s="4"/>
      <c r="CK842" s="4"/>
      <c r="CL842" s="4"/>
      <c r="CM842" s="4"/>
      <c r="CN842" s="1" t="s">
        <v>141</v>
      </c>
      <c r="CO842" s="1"/>
      <c r="CP842" s="1"/>
      <c r="DJ842" s="1"/>
      <c r="DK842" s="1"/>
      <c r="DL842" s="1"/>
      <c r="DM842" s="1"/>
      <c r="DN842" s="1"/>
      <c r="DO842" s="1"/>
      <c r="DP842" s="1"/>
      <c r="DQ842" s="1"/>
    </row>
    <row r="843" spans="1:121" x14ac:dyDescent="0.25">
      <c r="A843" s="1"/>
      <c r="B843" s="1" t="s">
        <v>213</v>
      </c>
      <c r="C843" s="3">
        <v>42993</v>
      </c>
      <c r="D843" s="1"/>
      <c r="E843" s="4"/>
      <c r="F843" s="4">
        <v>0</v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>
        <v>580.58000000000004</v>
      </c>
      <c r="CB843" s="4">
        <v>0.32</v>
      </c>
      <c r="CC843" s="4">
        <v>0.36</v>
      </c>
      <c r="CD843" s="4">
        <v>0.34</v>
      </c>
      <c r="CE843" s="4">
        <v>0.38</v>
      </c>
      <c r="CF843" s="4">
        <v>0.34</v>
      </c>
      <c r="CG843" s="4">
        <v>0.34</v>
      </c>
      <c r="CH843" s="4">
        <v>0.2</v>
      </c>
      <c r="CI843" s="4"/>
      <c r="CJ843" s="4"/>
      <c r="CK843" s="4"/>
      <c r="CL843" s="4"/>
      <c r="CM843" s="4"/>
      <c r="CN843" s="1" t="s">
        <v>141</v>
      </c>
      <c r="CO843" s="1"/>
      <c r="CP843" s="1"/>
      <c r="DJ843" s="1"/>
      <c r="DK843" s="1"/>
      <c r="DL843" s="1"/>
      <c r="DM843" s="1"/>
      <c r="DN843" s="1"/>
      <c r="DO843" s="1"/>
      <c r="DP843" s="1"/>
      <c r="DQ843" s="1"/>
    </row>
    <row r="844" spans="1:121" x14ac:dyDescent="0.25">
      <c r="A844" s="1"/>
      <c r="B844" s="1" t="s">
        <v>213</v>
      </c>
      <c r="C844" s="3">
        <v>42994</v>
      </c>
      <c r="D844" s="1"/>
      <c r="E844" s="4"/>
      <c r="F844" s="4">
        <v>0</v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>
        <v>576.96</v>
      </c>
      <c r="CB844" s="4">
        <v>0.31</v>
      </c>
      <c r="CC844" s="4">
        <v>0.35</v>
      </c>
      <c r="CD844" s="4">
        <v>0.34</v>
      </c>
      <c r="CE844" s="4">
        <v>0.38</v>
      </c>
      <c r="CF844" s="4">
        <v>0.34</v>
      </c>
      <c r="CG844" s="4">
        <v>0.34</v>
      </c>
      <c r="CH844" s="4">
        <v>0.2</v>
      </c>
      <c r="CI844" s="4"/>
      <c r="CJ844" s="4"/>
      <c r="CK844" s="4"/>
      <c r="CL844" s="4"/>
      <c r="CM844" s="4"/>
      <c r="CN844" s="1" t="s">
        <v>141</v>
      </c>
      <c r="CO844" s="1"/>
      <c r="CP844" s="1"/>
      <c r="DJ844" s="1"/>
      <c r="DK844" s="1"/>
      <c r="DL844" s="1"/>
      <c r="DM844" s="1"/>
      <c r="DN844" s="1"/>
      <c r="DO844" s="1"/>
      <c r="DP844" s="1"/>
      <c r="DQ844" s="1"/>
    </row>
    <row r="845" spans="1:121" x14ac:dyDescent="0.25">
      <c r="A845" s="1"/>
      <c r="B845" s="1" t="s">
        <v>213</v>
      </c>
      <c r="C845" s="3">
        <v>42995</v>
      </c>
      <c r="D845" s="1"/>
      <c r="E845" s="4"/>
      <c r="F845" s="4">
        <v>0</v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>
        <v>573.73</v>
      </c>
      <c r="CB845" s="4">
        <v>0.3</v>
      </c>
      <c r="CC845" s="4">
        <v>0.35</v>
      </c>
      <c r="CD845" s="4">
        <v>0.33</v>
      </c>
      <c r="CE845" s="4">
        <v>0.37</v>
      </c>
      <c r="CF845" s="4">
        <v>0.34</v>
      </c>
      <c r="CG845" s="4">
        <v>0.34</v>
      </c>
      <c r="CH845" s="4">
        <v>0.2</v>
      </c>
      <c r="CI845" s="4"/>
      <c r="CJ845" s="4"/>
      <c r="CK845" s="4"/>
      <c r="CL845" s="4"/>
      <c r="CM845" s="4"/>
      <c r="CN845" s="1" t="s">
        <v>141</v>
      </c>
      <c r="CO845" s="1"/>
      <c r="CP845" s="1"/>
      <c r="DJ845" s="1"/>
      <c r="DK845" s="1"/>
      <c r="DL845" s="1"/>
      <c r="DM845" s="1"/>
      <c r="DN845" s="1"/>
      <c r="DO845" s="1"/>
      <c r="DP845" s="1"/>
      <c r="DQ845" s="1"/>
    </row>
    <row r="846" spans="1:121" x14ac:dyDescent="0.25">
      <c r="A846" s="1"/>
      <c r="B846" s="1" t="s">
        <v>213</v>
      </c>
      <c r="C846" s="3">
        <v>42996</v>
      </c>
      <c r="D846" s="1"/>
      <c r="E846" s="4"/>
      <c r="F846" s="4">
        <v>0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>
        <v>595.86</v>
      </c>
      <c r="CB846" s="4">
        <v>0.36</v>
      </c>
      <c r="CC846" s="4">
        <v>0.38</v>
      </c>
      <c r="CD846" s="4">
        <v>0.36</v>
      </c>
      <c r="CE846" s="4">
        <v>0.38</v>
      </c>
      <c r="CF846" s="4">
        <v>0.35</v>
      </c>
      <c r="CG846" s="4">
        <v>0.34</v>
      </c>
      <c r="CH846" s="4">
        <v>0.2</v>
      </c>
      <c r="CI846" s="4"/>
      <c r="CJ846" s="4"/>
      <c r="CK846" s="4"/>
      <c r="CL846" s="4"/>
      <c r="CM846" s="4"/>
      <c r="CN846" s="1" t="s">
        <v>141</v>
      </c>
      <c r="CO846" s="1"/>
      <c r="CP846" s="1"/>
      <c r="DJ846" s="1"/>
      <c r="DK846" s="1"/>
      <c r="DL846" s="1"/>
      <c r="DM846" s="1"/>
      <c r="DN846" s="1"/>
      <c r="DO846" s="1"/>
      <c r="DP846" s="1"/>
      <c r="DQ846" s="1"/>
    </row>
    <row r="847" spans="1:121" x14ac:dyDescent="0.25">
      <c r="A847" s="1"/>
      <c r="B847" s="1" t="s">
        <v>213</v>
      </c>
      <c r="C847" s="3">
        <v>42997</v>
      </c>
      <c r="D847" s="1"/>
      <c r="E847" s="4"/>
      <c r="F847" s="4">
        <v>0</v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>
        <v>0.56000000000000005</v>
      </c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>
        <v>594.30999999999995</v>
      </c>
      <c r="CB847" s="4">
        <v>0.35</v>
      </c>
      <c r="CC847" s="4">
        <v>0.37</v>
      </c>
      <c r="CD847" s="4">
        <v>0.35</v>
      </c>
      <c r="CE847" s="4">
        <v>0.38</v>
      </c>
      <c r="CF847" s="4">
        <v>0.35</v>
      </c>
      <c r="CG847" s="4">
        <v>0.34</v>
      </c>
      <c r="CH847" s="4">
        <v>0.2</v>
      </c>
      <c r="CI847" s="4"/>
      <c r="CJ847" s="4"/>
      <c r="CK847" s="4"/>
      <c r="CL847" s="4"/>
      <c r="CM847" s="4"/>
      <c r="CN847" s="1" t="s">
        <v>141</v>
      </c>
      <c r="CO847" s="1"/>
      <c r="CP847" s="1"/>
      <c r="DJ847" s="1"/>
      <c r="DK847" s="1"/>
      <c r="DL847" s="1"/>
      <c r="DM847" s="1"/>
      <c r="DN847" s="1"/>
      <c r="DO847" s="1"/>
      <c r="DP847" s="1"/>
      <c r="DQ847" s="1"/>
    </row>
    <row r="848" spans="1:121" x14ac:dyDescent="0.25">
      <c r="A848" s="1"/>
      <c r="B848" s="1" t="s">
        <v>213</v>
      </c>
      <c r="C848" s="3">
        <v>42998</v>
      </c>
      <c r="D848" s="1"/>
      <c r="E848" s="4"/>
      <c r="F848" s="4">
        <v>0</v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>
        <v>590.51</v>
      </c>
      <c r="CB848" s="4">
        <v>0.33</v>
      </c>
      <c r="CC848" s="4">
        <v>0.36</v>
      </c>
      <c r="CD848" s="4">
        <v>0.35</v>
      </c>
      <c r="CE848" s="4">
        <v>0.38</v>
      </c>
      <c r="CF848" s="4">
        <v>0.35</v>
      </c>
      <c r="CG848" s="4">
        <v>0.34</v>
      </c>
      <c r="CH848" s="4">
        <v>0.2</v>
      </c>
      <c r="CI848" s="4"/>
      <c r="CJ848" s="4"/>
      <c r="CK848" s="4"/>
      <c r="CL848" s="4"/>
      <c r="CM848" s="4"/>
      <c r="CN848" s="1" t="s">
        <v>141</v>
      </c>
      <c r="CO848" s="1"/>
      <c r="CP848" s="1"/>
      <c r="DJ848" s="1"/>
      <c r="DK848" s="1"/>
      <c r="DL848" s="1"/>
      <c r="DM848" s="1"/>
      <c r="DN848" s="1"/>
      <c r="DO848" s="1"/>
      <c r="DP848" s="1"/>
      <c r="DQ848" s="1"/>
    </row>
    <row r="849" spans="1:121" x14ac:dyDescent="0.25">
      <c r="A849" s="1"/>
      <c r="B849" s="1" t="s">
        <v>213</v>
      </c>
      <c r="C849" s="3">
        <v>42999</v>
      </c>
      <c r="D849" s="1"/>
      <c r="E849" s="4"/>
      <c r="F849" s="4">
        <v>0</v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>
        <v>593.88</v>
      </c>
      <c r="CB849" s="4">
        <v>0.36</v>
      </c>
      <c r="CC849" s="4">
        <v>0.37</v>
      </c>
      <c r="CD849" s="4">
        <v>0.35</v>
      </c>
      <c r="CE849" s="4">
        <v>0.38</v>
      </c>
      <c r="CF849" s="4">
        <v>0.35</v>
      </c>
      <c r="CG849" s="4">
        <v>0.34</v>
      </c>
      <c r="CH849" s="4">
        <v>0.2</v>
      </c>
      <c r="CI849" s="4"/>
      <c r="CJ849" s="4"/>
      <c r="CK849" s="4"/>
      <c r="CL849" s="4"/>
      <c r="CM849" s="4"/>
      <c r="CN849" s="1" t="s">
        <v>141</v>
      </c>
      <c r="CO849" s="1"/>
      <c r="CP849" s="1"/>
      <c r="DJ849" s="1"/>
      <c r="DK849" s="1"/>
      <c r="DL849" s="1"/>
      <c r="DM849" s="1"/>
      <c r="DN849" s="1"/>
      <c r="DO849" s="1"/>
      <c r="DP849" s="1"/>
      <c r="DQ849" s="1"/>
    </row>
    <row r="850" spans="1:121" x14ac:dyDescent="0.25">
      <c r="A850" s="1"/>
      <c r="B850" s="1" t="s">
        <v>213</v>
      </c>
      <c r="C850" s="3">
        <v>43000</v>
      </c>
      <c r="D850" s="1"/>
      <c r="E850" s="4"/>
      <c r="F850" s="4">
        <v>0</v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>
        <v>597.74</v>
      </c>
      <c r="CB850" s="4">
        <v>0.35</v>
      </c>
      <c r="CC850" s="4">
        <v>0.37</v>
      </c>
      <c r="CD850" s="4">
        <v>0.36</v>
      </c>
      <c r="CE850" s="4">
        <v>0.38</v>
      </c>
      <c r="CF850" s="4">
        <v>0.35</v>
      </c>
      <c r="CG850" s="4">
        <v>0.34</v>
      </c>
      <c r="CH850" s="4">
        <v>0.2</v>
      </c>
      <c r="CI850" s="4"/>
      <c r="CJ850" s="4"/>
      <c r="CK850" s="4"/>
      <c r="CL850" s="4"/>
      <c r="CM850" s="4"/>
      <c r="CN850" s="1" t="s">
        <v>141</v>
      </c>
      <c r="CO850" s="1"/>
      <c r="CP850" s="1"/>
      <c r="DJ850" s="1"/>
      <c r="DK850" s="1"/>
      <c r="DL850" s="1"/>
      <c r="DM850" s="1"/>
      <c r="DN850" s="1"/>
      <c r="DO850" s="1"/>
      <c r="DP850" s="1"/>
      <c r="DQ850" s="1"/>
    </row>
    <row r="851" spans="1:121" x14ac:dyDescent="0.25">
      <c r="A851" s="1"/>
      <c r="B851" s="1" t="s">
        <v>213</v>
      </c>
      <c r="C851" s="3">
        <v>43001</v>
      </c>
      <c r="D851" s="1"/>
      <c r="E851" s="4"/>
      <c r="F851" s="4">
        <v>0</v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>
        <v>593.72</v>
      </c>
      <c r="CB851" s="4">
        <v>0.34</v>
      </c>
      <c r="CC851" s="4">
        <v>0.36</v>
      </c>
      <c r="CD851" s="4">
        <v>0.35</v>
      </c>
      <c r="CE851" s="4">
        <v>0.38</v>
      </c>
      <c r="CF851" s="4">
        <v>0.35</v>
      </c>
      <c r="CG851" s="4">
        <v>0.34</v>
      </c>
      <c r="CH851" s="4">
        <v>0.2</v>
      </c>
      <c r="CI851" s="4"/>
      <c r="CJ851" s="4"/>
      <c r="CK851" s="4"/>
      <c r="CL851" s="4"/>
      <c r="CM851" s="4"/>
      <c r="CN851" s="1" t="s">
        <v>141</v>
      </c>
      <c r="CO851" s="1"/>
      <c r="CP851" s="1"/>
      <c r="DJ851" s="1"/>
      <c r="DK851" s="1"/>
      <c r="DL851" s="1"/>
      <c r="DM851" s="1"/>
      <c r="DN851" s="1"/>
      <c r="DO851" s="1"/>
      <c r="DP851" s="1"/>
      <c r="DQ851" s="1"/>
    </row>
    <row r="852" spans="1:121" x14ac:dyDescent="0.25">
      <c r="A852" s="1"/>
      <c r="B852" s="1" t="s">
        <v>213</v>
      </c>
      <c r="C852" s="3">
        <v>43002</v>
      </c>
      <c r="D852" s="1"/>
      <c r="E852" s="4"/>
      <c r="F852" s="4">
        <v>0</v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>
        <v>589.61</v>
      </c>
      <c r="CB852" s="4">
        <v>0.32</v>
      </c>
      <c r="CC852" s="4">
        <v>0.36</v>
      </c>
      <c r="CD852" s="4">
        <v>0.34</v>
      </c>
      <c r="CE852" s="4">
        <v>0.38</v>
      </c>
      <c r="CF852" s="4">
        <v>0.35</v>
      </c>
      <c r="CG852" s="4">
        <v>0.35</v>
      </c>
      <c r="CH852" s="4">
        <v>0.2</v>
      </c>
      <c r="CI852" s="4"/>
      <c r="CJ852" s="4"/>
      <c r="CK852" s="4"/>
      <c r="CL852" s="4"/>
      <c r="CM852" s="4"/>
      <c r="CN852" s="1" t="s">
        <v>141</v>
      </c>
      <c r="CO852" s="1"/>
      <c r="CP852" s="1"/>
      <c r="DJ852" s="1"/>
      <c r="DK852" s="1"/>
      <c r="DL852" s="1"/>
      <c r="DM852" s="1"/>
      <c r="DN852" s="1"/>
      <c r="DO852" s="1"/>
      <c r="DP852" s="1"/>
      <c r="DQ852" s="1"/>
    </row>
    <row r="853" spans="1:121" x14ac:dyDescent="0.25">
      <c r="A853" s="1"/>
      <c r="B853" s="1" t="s">
        <v>213</v>
      </c>
      <c r="C853" s="3">
        <v>43003</v>
      </c>
      <c r="D853" s="1"/>
      <c r="E853" s="4"/>
      <c r="F853" s="4">
        <v>0</v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>
        <v>584.76</v>
      </c>
      <c r="CB853" s="4">
        <v>0.31</v>
      </c>
      <c r="CC853" s="4">
        <v>0.35</v>
      </c>
      <c r="CD853" s="4">
        <v>0.34</v>
      </c>
      <c r="CE853" s="4">
        <v>0.38</v>
      </c>
      <c r="CF853" s="4">
        <v>0.35</v>
      </c>
      <c r="CG853" s="4">
        <v>0.35</v>
      </c>
      <c r="CH853" s="4">
        <v>0.2</v>
      </c>
      <c r="CI853" s="4"/>
      <c r="CJ853" s="4"/>
      <c r="CK853" s="4"/>
      <c r="CL853" s="4"/>
      <c r="CM853" s="4"/>
      <c r="CN853" s="1" t="s">
        <v>141</v>
      </c>
      <c r="CO853" s="1"/>
      <c r="CP853" s="1"/>
      <c r="DJ853" s="1"/>
      <c r="DK853" s="1"/>
      <c r="DL853" s="1"/>
      <c r="DM853" s="1"/>
      <c r="DN853" s="1"/>
      <c r="DO853" s="1"/>
      <c r="DP853" s="1"/>
      <c r="DQ853" s="1"/>
    </row>
    <row r="854" spans="1:121" x14ac:dyDescent="0.25">
      <c r="A854" s="1"/>
      <c r="B854" s="1" t="s">
        <v>213</v>
      </c>
      <c r="C854" s="3">
        <v>43004</v>
      </c>
      <c r="D854" s="1"/>
      <c r="E854" s="4"/>
      <c r="F854" s="4">
        <v>0</v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>
        <v>582.49</v>
      </c>
      <c r="CB854" s="4">
        <v>0.3</v>
      </c>
      <c r="CC854" s="4">
        <v>0.35</v>
      </c>
      <c r="CD854" s="4">
        <v>0.33</v>
      </c>
      <c r="CE854" s="4">
        <v>0.38</v>
      </c>
      <c r="CF854" s="4">
        <v>0.35</v>
      </c>
      <c r="CG854" s="4">
        <v>0.35</v>
      </c>
      <c r="CH854" s="4">
        <v>0.2</v>
      </c>
      <c r="CI854" s="4"/>
      <c r="CJ854" s="4"/>
      <c r="CK854" s="4"/>
      <c r="CL854" s="4"/>
      <c r="CM854" s="4"/>
      <c r="CN854" s="1" t="s">
        <v>141</v>
      </c>
      <c r="CO854" s="1"/>
      <c r="CP854" s="1"/>
      <c r="DJ854" s="1"/>
      <c r="DK854" s="1"/>
      <c r="DL854" s="1"/>
      <c r="DM854" s="1"/>
      <c r="DN854" s="1"/>
      <c r="DO854" s="1"/>
      <c r="DP854" s="1"/>
      <c r="DQ854" s="1"/>
    </row>
    <row r="855" spans="1:121" x14ac:dyDescent="0.25">
      <c r="A855" s="1"/>
      <c r="B855" s="1" t="s">
        <v>213</v>
      </c>
      <c r="C855" s="3">
        <v>43005</v>
      </c>
      <c r="D855" s="1"/>
      <c r="E855" s="4"/>
      <c r="F855" s="4">
        <v>0</v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>
        <v>580.1</v>
      </c>
      <c r="CB855" s="4">
        <v>0.3</v>
      </c>
      <c r="CC855" s="4">
        <v>0.34</v>
      </c>
      <c r="CD855" s="4">
        <v>0.33</v>
      </c>
      <c r="CE855" s="4">
        <v>0.38</v>
      </c>
      <c r="CF855" s="4">
        <v>0.36</v>
      </c>
      <c r="CG855" s="4">
        <v>0.35</v>
      </c>
      <c r="CH855" s="4">
        <v>0.2</v>
      </c>
      <c r="CI855" s="4"/>
      <c r="CJ855" s="4"/>
      <c r="CK855" s="4"/>
      <c r="CL855" s="4"/>
      <c r="CM855" s="4"/>
      <c r="CN855" s="1" t="s">
        <v>141</v>
      </c>
      <c r="CO855" s="1"/>
      <c r="CP855" s="1"/>
      <c r="DJ855" s="1"/>
      <c r="DK855" s="1"/>
      <c r="DL855" s="1"/>
      <c r="DM855" s="1"/>
      <c r="DN855" s="1"/>
      <c r="DO855" s="1"/>
      <c r="DP855" s="1"/>
      <c r="DQ855" s="1"/>
    </row>
    <row r="856" spans="1:121" x14ac:dyDescent="0.25">
      <c r="A856" s="1"/>
      <c r="B856" s="1" t="s">
        <v>213</v>
      </c>
      <c r="C856" s="3">
        <v>43006</v>
      </c>
      <c r="D856" s="1"/>
      <c r="E856" s="4"/>
      <c r="F856" s="4">
        <v>0</v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>
        <f>AK856*AJ856</f>
        <v>3.9522399896482621</v>
      </c>
      <c r="AJ856">
        <v>145.302940795892</v>
      </c>
      <c r="AK856">
        <v>2.7199999999999998E-2</v>
      </c>
      <c r="AL856" s="4"/>
      <c r="AM856" s="4"/>
      <c r="AN856" s="4"/>
      <c r="AO856" s="4"/>
      <c r="AP856" s="4"/>
      <c r="AQ856" s="4"/>
      <c r="AR856" s="4"/>
      <c r="AS856" s="4"/>
      <c r="AT856" s="4">
        <v>0.87</v>
      </c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>
        <v>577.12</v>
      </c>
      <c r="CB856" s="4">
        <v>0.28999999999999998</v>
      </c>
      <c r="CC856" s="4">
        <v>0.34</v>
      </c>
      <c r="CD856" s="4">
        <v>0.32</v>
      </c>
      <c r="CE856" s="4">
        <v>0.38</v>
      </c>
      <c r="CF856" s="4">
        <v>0.36</v>
      </c>
      <c r="CG856" s="4">
        <v>0.35</v>
      </c>
      <c r="CH856" s="4">
        <v>0.21</v>
      </c>
      <c r="CI856" s="4"/>
      <c r="CJ856" s="4"/>
      <c r="CK856" s="4"/>
      <c r="CL856" s="4"/>
      <c r="CM856" s="4"/>
      <c r="CN856" s="1" t="s">
        <v>141</v>
      </c>
      <c r="CO856" s="1"/>
      <c r="CP856" s="1"/>
      <c r="CQ856">
        <v>3.5693885464740802</v>
      </c>
      <c r="CR856">
        <v>2.8471503205842201</v>
      </c>
      <c r="CS856">
        <v>6.9387347215809303</v>
      </c>
      <c r="CT856">
        <v>13.8332177001214</v>
      </c>
      <c r="CU856">
        <v>1.0872861471981099</v>
      </c>
      <c r="CV856">
        <v>1.05547806043528</v>
      </c>
      <c r="CW856">
        <v>1.4532557077652599</v>
      </c>
      <c r="CX856">
        <v>1.06681340861068</v>
      </c>
      <c r="CY856">
        <v>0.15607862977404499</v>
      </c>
      <c r="CZ856">
        <v>8.7702016604107702E-2</v>
      </c>
      <c r="DA856">
        <v>2.4821023992759699</v>
      </c>
      <c r="DB856">
        <v>1.7916722601489401</v>
      </c>
      <c r="DC856">
        <v>5.4854790138156702</v>
      </c>
      <c r="DD856">
        <v>12.7664042915107</v>
      </c>
      <c r="DE856">
        <v>14.1241870485379</v>
      </c>
      <c r="DF856">
        <v>5.4654151738848498</v>
      </c>
      <c r="DG856">
        <v>47.021874157561498</v>
      </c>
      <c r="DH856">
        <v>42.115260187174002</v>
      </c>
      <c r="DI856">
        <v>4.90661397038747</v>
      </c>
      <c r="DJ856" s="1"/>
      <c r="DK856" s="1"/>
      <c r="DL856" s="1"/>
      <c r="DM856" s="1"/>
      <c r="DN856" s="1"/>
      <c r="DO856" s="1"/>
      <c r="DP856" s="1"/>
      <c r="DQ856" s="1"/>
    </row>
    <row r="857" spans="1:121" x14ac:dyDescent="0.25">
      <c r="A857" s="1"/>
      <c r="B857" s="1" t="s">
        <v>213</v>
      </c>
      <c r="C857" s="3">
        <v>43007</v>
      </c>
      <c r="D857" s="1"/>
      <c r="E857" s="4"/>
      <c r="F857" s="4">
        <v>0</v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1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>
        <v>572.26</v>
      </c>
      <c r="CB857" s="4">
        <v>0.28000000000000003</v>
      </c>
      <c r="CC857" s="4">
        <v>0.33</v>
      </c>
      <c r="CD857" s="4">
        <v>0.32</v>
      </c>
      <c r="CE857" s="4">
        <v>0.38</v>
      </c>
      <c r="CF857" s="4">
        <v>0.36</v>
      </c>
      <c r="CG857" s="4">
        <v>0.35</v>
      </c>
      <c r="CH857" s="4">
        <v>0.21</v>
      </c>
      <c r="CI857" s="4"/>
      <c r="CJ857" s="4"/>
      <c r="CK857" s="4"/>
      <c r="CL857" s="4"/>
      <c r="CM857" s="4"/>
      <c r="CN857" s="1" t="s">
        <v>141</v>
      </c>
      <c r="CO857" s="1"/>
      <c r="CP857" s="1"/>
      <c r="DJ857" s="1"/>
      <c r="DK857" s="1"/>
      <c r="DL857" s="1"/>
      <c r="DM857" s="1"/>
      <c r="DN857" s="1"/>
      <c r="DO857" s="1"/>
      <c r="DP857" s="1"/>
      <c r="DQ857" s="1"/>
    </row>
    <row r="858" spans="1:121" x14ac:dyDescent="0.25">
      <c r="A858" s="1"/>
      <c r="B858" s="1" t="s">
        <v>213</v>
      </c>
      <c r="C858" s="3">
        <v>43008</v>
      </c>
      <c r="D858" s="1"/>
      <c r="E858" s="4"/>
      <c r="F858" s="4">
        <v>0</v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1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>
        <v>569.38</v>
      </c>
      <c r="CB858" s="4">
        <v>0.27</v>
      </c>
      <c r="CC858" s="4">
        <v>0.32</v>
      </c>
      <c r="CD858" s="4">
        <v>0.31</v>
      </c>
      <c r="CE858" s="4">
        <v>0.37</v>
      </c>
      <c r="CF858" s="4">
        <v>0.36</v>
      </c>
      <c r="CG858" s="4">
        <v>0.35</v>
      </c>
      <c r="CH858" s="4">
        <v>0.21</v>
      </c>
      <c r="CI858" s="4"/>
      <c r="CJ858" s="4"/>
      <c r="CK858" s="4"/>
      <c r="CL858" s="4"/>
      <c r="CM858" s="4"/>
      <c r="CN858" s="1" t="s">
        <v>141</v>
      </c>
      <c r="CO858" s="1"/>
      <c r="CP858" s="1"/>
      <c r="DJ858" s="1"/>
      <c r="DK858" s="1"/>
      <c r="DL858" s="1"/>
      <c r="DM858" s="1"/>
      <c r="DN858" s="1"/>
      <c r="DO858" s="1"/>
      <c r="DP858" s="1"/>
      <c r="DQ858" s="1"/>
    </row>
    <row r="859" spans="1:121" x14ac:dyDescent="0.25">
      <c r="A859" s="1"/>
      <c r="B859" s="1" t="s">
        <v>213</v>
      </c>
      <c r="C859" s="3">
        <v>43009</v>
      </c>
      <c r="D859" s="1"/>
      <c r="E859" s="4"/>
      <c r="F859" s="4">
        <v>0</v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1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>
        <v>566.85</v>
      </c>
      <c r="CB859" s="4">
        <v>0.26</v>
      </c>
      <c r="CC859" s="4">
        <v>0.32</v>
      </c>
      <c r="CD859" s="4">
        <v>0.31</v>
      </c>
      <c r="CE859" s="4">
        <v>0.37</v>
      </c>
      <c r="CF859" s="4">
        <v>0.36</v>
      </c>
      <c r="CG859" s="4">
        <v>0.35</v>
      </c>
      <c r="CH859" s="4">
        <v>0.21</v>
      </c>
      <c r="CI859" s="4"/>
      <c r="CJ859" s="4"/>
      <c r="CK859" s="4"/>
      <c r="CL859" s="4"/>
      <c r="CM859" s="4"/>
      <c r="CN859" s="1" t="s">
        <v>141</v>
      </c>
      <c r="CO859" s="1"/>
      <c r="CP859" s="1"/>
      <c r="DJ859" s="1"/>
      <c r="DK859" s="1"/>
      <c r="DL859" s="1"/>
      <c r="DM859" s="1"/>
      <c r="DN859" s="1"/>
      <c r="DO859" s="1"/>
      <c r="DP859" s="1"/>
      <c r="DQ859" s="1"/>
    </row>
    <row r="860" spans="1:121" x14ac:dyDescent="0.25">
      <c r="A860" s="1"/>
      <c r="B860" s="1" t="s">
        <v>213</v>
      </c>
      <c r="C860" s="3">
        <v>43010</v>
      </c>
      <c r="D860" s="1"/>
      <c r="E860" s="4"/>
      <c r="F860" s="4">
        <v>0</v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>
        <v>563.75</v>
      </c>
      <c r="CB860" s="4">
        <v>0.26</v>
      </c>
      <c r="CC860" s="4">
        <v>0.31</v>
      </c>
      <c r="CD860" s="4">
        <v>0.31</v>
      </c>
      <c r="CE860" s="4">
        <v>0.37</v>
      </c>
      <c r="CF860" s="4">
        <v>0.36</v>
      </c>
      <c r="CG860" s="4">
        <v>0.35</v>
      </c>
      <c r="CH860" s="4">
        <v>0.21</v>
      </c>
      <c r="CI860" s="4"/>
      <c r="CJ860" s="4"/>
      <c r="CK860" s="4"/>
      <c r="CL860" s="4"/>
      <c r="CM860" s="4"/>
      <c r="CN860" s="1" t="s">
        <v>141</v>
      </c>
      <c r="CO860" s="1"/>
      <c r="CP860" s="1"/>
      <c r="DJ860" s="1"/>
      <c r="DK860" s="1"/>
      <c r="DL860" s="1"/>
      <c r="DM860" s="1"/>
      <c r="DN860" s="1"/>
      <c r="DO860" s="1"/>
      <c r="DP860" s="1"/>
      <c r="DQ860" s="1"/>
    </row>
    <row r="861" spans="1:121" x14ac:dyDescent="0.25">
      <c r="A861" s="1"/>
      <c r="B861" s="1" t="s">
        <v>213</v>
      </c>
      <c r="C861" s="3">
        <v>43011</v>
      </c>
      <c r="D861" s="1"/>
      <c r="E861" s="4"/>
      <c r="F861" s="4">
        <v>0</v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>
        <v>558.99</v>
      </c>
      <c r="CB861" s="4">
        <v>0.24</v>
      </c>
      <c r="CC861" s="4">
        <v>0.31</v>
      </c>
      <c r="CD861" s="4">
        <v>0.3</v>
      </c>
      <c r="CE861" s="4">
        <v>0.37</v>
      </c>
      <c r="CF861" s="4">
        <v>0.35</v>
      </c>
      <c r="CG861" s="4">
        <v>0.35</v>
      </c>
      <c r="CH861" s="4">
        <v>0.21</v>
      </c>
      <c r="CI861" s="4"/>
      <c r="CJ861" s="4"/>
      <c r="CK861" s="4"/>
      <c r="CL861" s="4"/>
      <c r="CM861" s="4"/>
      <c r="CN861" s="1" t="s">
        <v>141</v>
      </c>
      <c r="CO861" s="1"/>
      <c r="CP861" s="1"/>
      <c r="DJ861" s="1"/>
      <c r="DK861" s="1"/>
      <c r="DL861" s="1"/>
      <c r="DM861" s="1"/>
      <c r="DN861" s="1"/>
      <c r="DO861" s="1"/>
      <c r="DP861" s="1"/>
      <c r="DQ861" s="1"/>
    </row>
    <row r="862" spans="1:121" x14ac:dyDescent="0.25">
      <c r="A862" s="1"/>
      <c r="B862" s="1" t="s">
        <v>213</v>
      </c>
      <c r="C862" s="3">
        <v>43012</v>
      </c>
      <c r="D862" s="1"/>
      <c r="E862" s="4"/>
      <c r="F862" s="4">
        <v>0</v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>
        <v>0.81</v>
      </c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>
        <v>555.20000000000005</v>
      </c>
      <c r="CB862" s="4">
        <v>0.24</v>
      </c>
      <c r="CC862" s="4">
        <v>0.3</v>
      </c>
      <c r="CD862" s="4">
        <v>0.28999999999999998</v>
      </c>
      <c r="CE862" s="4">
        <v>0.37</v>
      </c>
      <c r="CF862" s="4">
        <v>0.35</v>
      </c>
      <c r="CG862" s="4">
        <v>0.35</v>
      </c>
      <c r="CH862" s="4">
        <v>0.21</v>
      </c>
      <c r="CI862" s="4"/>
      <c r="CJ862" s="4"/>
      <c r="CK862" s="4"/>
      <c r="CL862" s="4"/>
      <c r="CM862" s="4"/>
      <c r="CN862" s="1" t="s">
        <v>141</v>
      </c>
      <c r="CO862" s="1"/>
      <c r="CP862" s="1"/>
      <c r="DJ862" s="1"/>
      <c r="DK862" s="1"/>
      <c r="DL862" s="1"/>
      <c r="DM862" s="1"/>
      <c r="DN862" s="1"/>
      <c r="DO862" s="1"/>
      <c r="DP862" s="1"/>
      <c r="DQ862" s="1"/>
    </row>
    <row r="863" spans="1:121" x14ac:dyDescent="0.25">
      <c r="A863" s="1"/>
      <c r="B863" s="1" t="s">
        <v>213</v>
      </c>
      <c r="C863" s="3">
        <v>43013</v>
      </c>
      <c r="D863" s="1"/>
      <c r="E863" s="4"/>
      <c r="F863" s="4">
        <v>0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>
        <v>551.25</v>
      </c>
      <c r="CB863" s="4">
        <v>0.23</v>
      </c>
      <c r="CC863" s="4">
        <v>0.28999999999999998</v>
      </c>
      <c r="CD863" s="4">
        <v>0.28999999999999998</v>
      </c>
      <c r="CE863" s="4">
        <v>0.37</v>
      </c>
      <c r="CF863" s="4">
        <v>0.35</v>
      </c>
      <c r="CG863" s="4">
        <v>0.35</v>
      </c>
      <c r="CH863" s="4">
        <v>0.21</v>
      </c>
      <c r="CI863" s="4"/>
      <c r="CJ863" s="4"/>
      <c r="CK863" s="4"/>
      <c r="CL863" s="4"/>
      <c r="CM863" s="4"/>
      <c r="CN863" s="1" t="s">
        <v>141</v>
      </c>
      <c r="CO863" s="1"/>
      <c r="CP863" s="1"/>
      <c r="DJ863" s="1"/>
      <c r="DK863" s="1"/>
      <c r="DL863" s="1"/>
      <c r="DM863" s="1"/>
      <c r="DN863" s="1"/>
      <c r="DO863" s="1"/>
      <c r="DP863" s="1"/>
      <c r="DQ863" s="1"/>
    </row>
    <row r="864" spans="1:121" x14ac:dyDescent="0.25">
      <c r="A864" s="1"/>
      <c r="B864" s="1" t="s">
        <v>213</v>
      </c>
      <c r="C864" s="3">
        <v>43014</v>
      </c>
      <c r="D864" s="1"/>
      <c r="E864" s="4"/>
      <c r="F864" s="4">
        <v>0</v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>
        <v>548.34</v>
      </c>
      <c r="CB864" s="4">
        <v>0.22</v>
      </c>
      <c r="CC864" s="4">
        <v>0.28999999999999998</v>
      </c>
      <c r="CD864" s="4">
        <v>0.28999999999999998</v>
      </c>
      <c r="CE864" s="4">
        <v>0.37</v>
      </c>
      <c r="CF864" s="4">
        <v>0.35</v>
      </c>
      <c r="CG864" s="4">
        <v>0.36</v>
      </c>
      <c r="CH864" s="4">
        <v>0.21</v>
      </c>
      <c r="CI864" s="4"/>
      <c r="CJ864" s="4"/>
      <c r="CK864" s="4"/>
      <c r="CL864" s="4"/>
      <c r="CM864" s="4"/>
      <c r="CN864" s="1" t="s">
        <v>141</v>
      </c>
      <c r="CO864" s="1"/>
      <c r="CP864" s="1"/>
      <c r="DJ864" s="1"/>
      <c r="DK864" s="1"/>
      <c r="DL864" s="1"/>
      <c r="DM864" s="1"/>
      <c r="DN864" s="1"/>
      <c r="DO864" s="1"/>
      <c r="DP864" s="1"/>
      <c r="DQ864" s="1"/>
    </row>
    <row r="865" spans="1:121" x14ac:dyDescent="0.25">
      <c r="A865" s="1"/>
      <c r="B865" s="1" t="s">
        <v>213</v>
      </c>
      <c r="C865" s="3">
        <v>43015</v>
      </c>
      <c r="D865" s="1"/>
      <c r="E865" s="4"/>
      <c r="F865" s="4">
        <v>0</v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>
        <v>553.26</v>
      </c>
      <c r="CB865" s="4">
        <v>0.26</v>
      </c>
      <c r="CC865" s="4">
        <v>0.28999999999999998</v>
      </c>
      <c r="CD865" s="4">
        <v>0.28000000000000003</v>
      </c>
      <c r="CE865" s="4">
        <v>0.36</v>
      </c>
      <c r="CF865" s="4">
        <v>0.35</v>
      </c>
      <c r="CG865" s="4">
        <v>0.36</v>
      </c>
      <c r="CH865" s="4">
        <v>0.21</v>
      </c>
      <c r="CI865" s="4"/>
      <c r="CJ865" s="4"/>
      <c r="CK865" s="4"/>
      <c r="CL865" s="4"/>
      <c r="CM865" s="4"/>
      <c r="CN865" s="1" t="s">
        <v>141</v>
      </c>
      <c r="CO865" s="1"/>
      <c r="CP865" s="1"/>
      <c r="DJ865" s="1"/>
      <c r="DK865" s="1"/>
      <c r="DL865" s="1"/>
      <c r="DM865" s="1"/>
      <c r="DN865" s="1"/>
      <c r="DO865" s="1"/>
      <c r="DP865" s="1"/>
      <c r="DQ865" s="1"/>
    </row>
    <row r="866" spans="1:121" x14ac:dyDescent="0.25">
      <c r="A866" s="1"/>
      <c r="B866" s="1" t="s">
        <v>213</v>
      </c>
      <c r="C866" s="3">
        <v>43016</v>
      </c>
      <c r="D866" s="1"/>
      <c r="E866" s="4"/>
      <c r="F866" s="4">
        <v>0</v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>
        <v>560.08000000000004</v>
      </c>
      <c r="CB866" s="4">
        <v>0.3</v>
      </c>
      <c r="CC866" s="4">
        <v>0.3</v>
      </c>
      <c r="CD866" s="4">
        <v>0.28000000000000003</v>
      </c>
      <c r="CE866" s="4">
        <v>0.36</v>
      </c>
      <c r="CF866" s="4">
        <v>0.35</v>
      </c>
      <c r="CG866" s="4">
        <v>0.36</v>
      </c>
      <c r="CH866" s="4">
        <v>0.21</v>
      </c>
      <c r="CI866" s="4"/>
      <c r="CJ866" s="4"/>
      <c r="CK866" s="4"/>
      <c r="CL866" s="4"/>
      <c r="CM866" s="4"/>
      <c r="CN866" s="1" t="s">
        <v>141</v>
      </c>
      <c r="CO866" s="1"/>
      <c r="CP866" s="1"/>
      <c r="DJ866" s="1"/>
      <c r="DK866" s="1"/>
      <c r="DL866" s="1"/>
      <c r="DM866" s="1"/>
      <c r="DN866" s="1"/>
      <c r="DO866" s="1"/>
      <c r="DP866" s="1"/>
      <c r="DQ866" s="1"/>
    </row>
    <row r="867" spans="1:121" x14ac:dyDescent="0.25">
      <c r="A867" s="1"/>
      <c r="B867" s="1" t="s">
        <v>213</v>
      </c>
      <c r="C867" s="3">
        <v>43017</v>
      </c>
      <c r="D867" s="1"/>
      <c r="E867" s="4"/>
      <c r="F867" s="4">
        <v>0</v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>
        <v>563.75</v>
      </c>
      <c r="CB867" s="4">
        <v>0.31</v>
      </c>
      <c r="CC867" s="4">
        <v>0.31</v>
      </c>
      <c r="CD867" s="4">
        <v>0.28999999999999998</v>
      </c>
      <c r="CE867" s="4">
        <v>0.36</v>
      </c>
      <c r="CF867" s="4">
        <v>0.35</v>
      </c>
      <c r="CG867" s="4">
        <v>0.36</v>
      </c>
      <c r="CH867" s="4">
        <v>0.21</v>
      </c>
      <c r="CI867" s="4"/>
      <c r="CJ867" s="4"/>
      <c r="CK867" s="4"/>
      <c r="CL867" s="4"/>
      <c r="CM867" s="4"/>
      <c r="CN867" s="1" t="s">
        <v>141</v>
      </c>
      <c r="CO867" s="1"/>
      <c r="CP867" s="1"/>
      <c r="DJ867" s="1"/>
      <c r="DK867" s="1"/>
      <c r="DL867" s="1"/>
      <c r="DM867" s="1"/>
      <c r="DN867" s="1"/>
      <c r="DO867" s="1"/>
      <c r="DP867" s="1"/>
      <c r="DQ867" s="1"/>
    </row>
    <row r="868" spans="1:121" x14ac:dyDescent="0.25">
      <c r="A868" s="1"/>
      <c r="B868" s="1" t="s">
        <v>213</v>
      </c>
      <c r="C868" s="3">
        <v>43018</v>
      </c>
      <c r="D868" s="1"/>
      <c r="E868" s="4"/>
      <c r="F868" s="4">
        <v>0</v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>
        <v>590.69000000000005</v>
      </c>
      <c r="CB868" s="4">
        <v>0.34</v>
      </c>
      <c r="CC868" s="4">
        <v>0.36</v>
      </c>
      <c r="CD868" s="4">
        <v>0.34</v>
      </c>
      <c r="CE868" s="4">
        <v>0.36</v>
      </c>
      <c r="CF868" s="4">
        <v>0.35</v>
      </c>
      <c r="CG868" s="4">
        <v>0.36</v>
      </c>
      <c r="CH868" s="4">
        <v>0.21</v>
      </c>
      <c r="CI868" s="4"/>
      <c r="CJ868" s="4"/>
      <c r="CK868" s="4"/>
      <c r="CL868" s="4"/>
      <c r="CM868" s="4"/>
      <c r="CN868" s="1" t="s">
        <v>141</v>
      </c>
      <c r="CO868" s="1"/>
      <c r="CP868" s="1"/>
      <c r="DJ868" s="1"/>
      <c r="DK868" s="1"/>
      <c r="DL868" s="1"/>
      <c r="DM868" s="1"/>
      <c r="DN868" s="1"/>
      <c r="DO868" s="1"/>
      <c r="DP868" s="1"/>
      <c r="DQ868" s="1"/>
    </row>
    <row r="869" spans="1:121" x14ac:dyDescent="0.25">
      <c r="A869" s="1"/>
      <c r="B869" s="1" t="s">
        <v>213</v>
      </c>
      <c r="C869" s="3">
        <v>43019</v>
      </c>
      <c r="D869" s="1"/>
      <c r="E869" s="4"/>
      <c r="F869" s="4">
        <v>0</v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>
        <v>611.12</v>
      </c>
      <c r="CB869" s="4">
        <v>0.35</v>
      </c>
      <c r="CC869" s="4">
        <v>0.37</v>
      </c>
      <c r="CD869" s="4">
        <v>0.36</v>
      </c>
      <c r="CE869" s="4">
        <v>0.38</v>
      </c>
      <c r="CF869" s="4">
        <v>0.36</v>
      </c>
      <c r="CG869" s="4">
        <v>0.36</v>
      </c>
      <c r="CH869" s="4">
        <v>0.22</v>
      </c>
      <c r="CI869" s="4"/>
      <c r="CJ869" s="4"/>
      <c r="CK869" s="4"/>
      <c r="CL869" s="4"/>
      <c r="CM869" s="4"/>
      <c r="CN869" s="1" t="s">
        <v>141</v>
      </c>
      <c r="CO869" s="1"/>
      <c r="CP869" s="1"/>
      <c r="DJ869" s="1"/>
      <c r="DK869" s="1"/>
      <c r="DL869" s="1"/>
      <c r="DM869" s="1"/>
      <c r="DN869" s="1"/>
      <c r="DO869" s="1"/>
      <c r="DP869" s="1"/>
      <c r="DQ869" s="1"/>
    </row>
    <row r="870" spans="1:121" x14ac:dyDescent="0.25">
      <c r="A870" s="1"/>
      <c r="B870" s="1" t="s">
        <v>213</v>
      </c>
      <c r="C870" s="3">
        <v>43020</v>
      </c>
      <c r="D870" s="1"/>
      <c r="E870" s="4"/>
      <c r="F870" s="4">
        <v>0</v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>
        <v>619.12</v>
      </c>
      <c r="CB870" s="4">
        <v>0.36</v>
      </c>
      <c r="CC870" s="4">
        <v>0.38</v>
      </c>
      <c r="CD870" s="4">
        <v>0.36</v>
      </c>
      <c r="CE870" s="4">
        <v>0.39</v>
      </c>
      <c r="CF870" s="4">
        <v>0.36</v>
      </c>
      <c r="CG870" s="4">
        <v>0.36</v>
      </c>
      <c r="CH870" s="4">
        <v>0.22</v>
      </c>
      <c r="CI870" s="4"/>
      <c r="CJ870" s="4"/>
      <c r="CK870" s="4"/>
      <c r="CL870" s="4"/>
      <c r="CM870" s="4"/>
      <c r="CN870" s="1" t="s">
        <v>141</v>
      </c>
      <c r="CO870" s="1"/>
      <c r="CP870" s="1"/>
      <c r="DJ870" s="1"/>
      <c r="DK870" s="1"/>
      <c r="DL870" s="1"/>
      <c r="DM870" s="1"/>
      <c r="DN870" s="1"/>
      <c r="DO870" s="1"/>
      <c r="DP870" s="1"/>
      <c r="DQ870" s="1"/>
    </row>
    <row r="871" spans="1:121" x14ac:dyDescent="0.25">
      <c r="A871" s="1"/>
      <c r="B871" s="1" t="s">
        <v>213</v>
      </c>
      <c r="C871" s="3">
        <v>43021</v>
      </c>
      <c r="D871" s="1"/>
      <c r="E871" s="4"/>
      <c r="F871" s="4">
        <v>0</v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>
        <v>0.84</v>
      </c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>
        <v>606.96</v>
      </c>
      <c r="CB871" s="4">
        <v>0.33</v>
      </c>
      <c r="CC871" s="4">
        <v>0.36</v>
      </c>
      <c r="CD871" s="4">
        <v>0.35</v>
      </c>
      <c r="CE871" s="4">
        <v>0.39</v>
      </c>
      <c r="CF871" s="4">
        <v>0.36</v>
      </c>
      <c r="CG871" s="4">
        <v>0.36</v>
      </c>
      <c r="CH871" s="4">
        <v>0.22</v>
      </c>
      <c r="CI871" s="4"/>
      <c r="CJ871" s="4"/>
      <c r="CK871" s="4"/>
      <c r="CL871" s="4"/>
      <c r="CM871" s="4"/>
      <c r="CN871" s="1" t="s">
        <v>141</v>
      </c>
      <c r="CO871" s="1"/>
      <c r="CP871" s="1"/>
      <c r="DJ871" s="1"/>
      <c r="DK871" s="1"/>
      <c r="DL871" s="1"/>
      <c r="DM871" s="1"/>
      <c r="DN871" s="1"/>
      <c r="DO871" s="1"/>
      <c r="DP871" s="1"/>
      <c r="DQ871" s="1"/>
    </row>
    <row r="872" spans="1:121" x14ac:dyDescent="0.25">
      <c r="A872" s="1"/>
      <c r="B872" s="1" t="s">
        <v>213</v>
      </c>
      <c r="C872" s="3">
        <v>43022</v>
      </c>
      <c r="D872" s="1"/>
      <c r="E872" s="4"/>
      <c r="F872" s="4">
        <v>0</v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>
        <v>602.20000000000005</v>
      </c>
      <c r="CB872" s="4">
        <v>0.32</v>
      </c>
      <c r="CC872" s="4">
        <v>0.35</v>
      </c>
      <c r="CD872" s="4">
        <v>0.34</v>
      </c>
      <c r="CE872" s="4">
        <v>0.38</v>
      </c>
      <c r="CF872" s="4">
        <v>0.36</v>
      </c>
      <c r="CG872" s="4">
        <v>0.36</v>
      </c>
      <c r="CH872" s="4">
        <v>0.22</v>
      </c>
      <c r="CI872" s="4"/>
      <c r="CJ872" s="4"/>
      <c r="CK872" s="4"/>
      <c r="CL872" s="4"/>
      <c r="CM872" s="4"/>
      <c r="CN872" s="1" t="s">
        <v>141</v>
      </c>
      <c r="CO872" s="1"/>
      <c r="CP872" s="1"/>
      <c r="DJ872" s="1"/>
      <c r="DK872" s="1"/>
      <c r="DL872" s="1"/>
      <c r="DM872" s="1"/>
      <c r="DN872" s="1"/>
      <c r="DO872" s="1"/>
      <c r="DP872" s="1"/>
      <c r="DQ872" s="1"/>
    </row>
    <row r="873" spans="1:121" x14ac:dyDescent="0.25">
      <c r="A873" s="1"/>
      <c r="B873" s="1" t="s">
        <v>213</v>
      </c>
      <c r="C873" s="3">
        <v>43023</v>
      </c>
      <c r="D873" s="1"/>
      <c r="E873" s="4"/>
      <c r="F873" s="4">
        <v>0</v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>
        <v>599.80999999999995</v>
      </c>
      <c r="CB873" s="4">
        <v>0.32</v>
      </c>
      <c r="CC873" s="4">
        <v>0.35</v>
      </c>
      <c r="CD873" s="4">
        <v>0.34</v>
      </c>
      <c r="CE873" s="4">
        <v>0.38</v>
      </c>
      <c r="CF873" s="4">
        <v>0.36</v>
      </c>
      <c r="CG873" s="4">
        <v>0.36</v>
      </c>
      <c r="CH873" s="4">
        <v>0.22</v>
      </c>
      <c r="CI873" s="4"/>
      <c r="CJ873" s="4"/>
      <c r="CK873" s="4"/>
      <c r="CL873" s="4"/>
      <c r="CM873" s="4"/>
      <c r="CN873" s="1" t="s">
        <v>141</v>
      </c>
      <c r="CO873" s="1"/>
      <c r="CP873" s="1"/>
      <c r="DJ873" s="1"/>
      <c r="DK873" s="1"/>
      <c r="DL873" s="1"/>
      <c r="DM873" s="1"/>
      <c r="DN873" s="1"/>
      <c r="DO873" s="1"/>
      <c r="DP873" s="1"/>
      <c r="DQ873" s="1"/>
    </row>
    <row r="874" spans="1:121" x14ac:dyDescent="0.25">
      <c r="A874" s="1"/>
      <c r="B874" s="1" t="s">
        <v>213</v>
      </c>
      <c r="C874" s="3">
        <v>43024</v>
      </c>
      <c r="D874" s="1"/>
      <c r="E874" s="4"/>
      <c r="F874" s="4">
        <v>0</v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>
        <v>597.27</v>
      </c>
      <c r="CB874" s="4">
        <v>0.32</v>
      </c>
      <c r="CC874" s="4">
        <v>0.35</v>
      </c>
      <c r="CD874" s="4">
        <v>0.33</v>
      </c>
      <c r="CE874" s="4">
        <v>0.38</v>
      </c>
      <c r="CF874" s="4">
        <v>0.36</v>
      </c>
      <c r="CG874" s="4">
        <v>0.36</v>
      </c>
      <c r="CH874" s="4">
        <v>0.22</v>
      </c>
      <c r="CI874" s="4"/>
      <c r="CJ874" s="4"/>
      <c r="CK874" s="4"/>
      <c r="CL874" s="4"/>
      <c r="CM874" s="4"/>
      <c r="CN874" s="1" t="s">
        <v>141</v>
      </c>
      <c r="CO874" s="1"/>
      <c r="CP874" s="1"/>
      <c r="DJ874" s="1"/>
      <c r="DK874" s="1"/>
      <c r="DL874" s="1"/>
      <c r="DM874" s="1"/>
      <c r="DN874" s="1"/>
      <c r="DO874" s="1"/>
      <c r="DP874" s="1"/>
      <c r="DQ874" s="1"/>
    </row>
    <row r="875" spans="1:121" x14ac:dyDescent="0.25">
      <c r="A875" s="1"/>
      <c r="B875" s="1" t="s">
        <v>213</v>
      </c>
      <c r="C875" s="3">
        <v>43025</v>
      </c>
      <c r="D875" s="1"/>
      <c r="E875" s="4"/>
      <c r="F875" s="4">
        <v>0</v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>
        <v>593.05999999999995</v>
      </c>
      <c r="CB875" s="4">
        <v>0.31</v>
      </c>
      <c r="CC875" s="4">
        <v>0.34</v>
      </c>
      <c r="CD875" s="4">
        <v>0.33</v>
      </c>
      <c r="CE875" s="4">
        <v>0.38</v>
      </c>
      <c r="CF875" s="4">
        <v>0.36</v>
      </c>
      <c r="CG875" s="4">
        <v>0.36</v>
      </c>
      <c r="CH875" s="4">
        <v>0.22</v>
      </c>
      <c r="CI875" s="4"/>
      <c r="CJ875" s="4"/>
      <c r="CK875" s="4"/>
      <c r="CL875" s="4"/>
      <c r="CM875" s="4"/>
      <c r="CN875" s="1" t="s">
        <v>141</v>
      </c>
      <c r="CO875" s="1"/>
      <c r="CP875" s="1"/>
      <c r="DJ875" s="1"/>
      <c r="DK875" s="1"/>
      <c r="DL875" s="1"/>
      <c r="DM875" s="1"/>
      <c r="DN875" s="1"/>
      <c r="DO875" s="1"/>
      <c r="DP875" s="1"/>
      <c r="DQ875" s="1"/>
    </row>
    <row r="876" spans="1:121" x14ac:dyDescent="0.25">
      <c r="A876" s="1"/>
      <c r="B876" s="1" t="s">
        <v>213</v>
      </c>
      <c r="C876" s="3">
        <v>43026</v>
      </c>
      <c r="D876" s="1"/>
      <c r="E876" s="4"/>
      <c r="F876" s="4">
        <v>0</v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>
        <v>589.6</v>
      </c>
      <c r="CB876" s="4">
        <v>0.3</v>
      </c>
      <c r="CC876" s="4">
        <v>0.34</v>
      </c>
      <c r="CD876" s="4">
        <v>0.32</v>
      </c>
      <c r="CE876" s="4">
        <v>0.38</v>
      </c>
      <c r="CF876" s="4">
        <v>0.36</v>
      </c>
      <c r="CG876" s="4">
        <v>0.36</v>
      </c>
      <c r="CH876" s="4">
        <v>0.22</v>
      </c>
      <c r="CI876" s="4"/>
      <c r="CJ876" s="4"/>
      <c r="CK876" s="4"/>
      <c r="CL876" s="4"/>
      <c r="CM876" s="4"/>
      <c r="CN876" s="1" t="s">
        <v>141</v>
      </c>
      <c r="CO876" s="1"/>
      <c r="CP876" s="1"/>
      <c r="DJ876" s="1"/>
      <c r="DK876" s="1"/>
      <c r="DL876" s="1"/>
      <c r="DM876" s="1"/>
      <c r="DN876" s="1"/>
      <c r="DO876" s="1"/>
      <c r="DP876" s="1"/>
      <c r="DQ876" s="1"/>
    </row>
    <row r="877" spans="1:121" x14ac:dyDescent="0.25">
      <c r="A877" s="1"/>
      <c r="B877" s="1" t="s">
        <v>213</v>
      </c>
      <c r="C877" s="3">
        <v>43027</v>
      </c>
      <c r="D877" s="1"/>
      <c r="E877" s="4"/>
      <c r="F877" s="4">
        <v>0</v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>
        <v>0.8</v>
      </c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>
        <v>584.51</v>
      </c>
      <c r="CB877" s="4">
        <v>0.28999999999999998</v>
      </c>
      <c r="CC877" s="4">
        <v>0.33</v>
      </c>
      <c r="CD877" s="4">
        <v>0.32</v>
      </c>
      <c r="CE877" s="4">
        <v>0.38</v>
      </c>
      <c r="CF877" s="4">
        <v>0.36</v>
      </c>
      <c r="CG877" s="4">
        <v>0.36</v>
      </c>
      <c r="CH877" s="4">
        <v>0.22</v>
      </c>
      <c r="CI877" s="4"/>
      <c r="CJ877" s="4"/>
      <c r="CK877" s="4"/>
      <c r="CL877" s="4"/>
      <c r="CM877" s="4"/>
      <c r="CN877" s="1" t="s">
        <v>141</v>
      </c>
      <c r="CO877" s="1"/>
      <c r="CP877" s="1"/>
      <c r="DJ877" s="1"/>
      <c r="DK877" s="1"/>
      <c r="DL877" s="1"/>
      <c r="DM877" s="1"/>
      <c r="DN877" s="1"/>
      <c r="DO877" s="1"/>
      <c r="DP877" s="1"/>
      <c r="DQ877" s="1"/>
    </row>
    <row r="878" spans="1:121" x14ac:dyDescent="0.25">
      <c r="A878" s="1"/>
      <c r="B878" s="1" t="s">
        <v>213</v>
      </c>
      <c r="C878" s="3">
        <v>43028</v>
      </c>
      <c r="D878" s="1"/>
      <c r="E878" s="4"/>
      <c r="F878" s="4">
        <v>0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>
        <v>580.11</v>
      </c>
      <c r="CB878" s="4">
        <v>0.28000000000000003</v>
      </c>
      <c r="CC878" s="4">
        <v>0.32</v>
      </c>
      <c r="CD878" s="4">
        <v>0.31</v>
      </c>
      <c r="CE878" s="4">
        <v>0.37</v>
      </c>
      <c r="CF878" s="4">
        <v>0.36</v>
      </c>
      <c r="CG878" s="4">
        <v>0.37</v>
      </c>
      <c r="CH878" s="4">
        <v>0.22</v>
      </c>
      <c r="CI878" s="4"/>
      <c r="CJ878" s="4"/>
      <c r="CK878" s="4"/>
      <c r="CL878" s="4"/>
      <c r="CM878" s="4"/>
      <c r="CN878" s="1" t="s">
        <v>141</v>
      </c>
      <c r="CO878" s="1"/>
      <c r="CP878" s="1"/>
      <c r="DJ878" s="1"/>
      <c r="DK878" s="1"/>
      <c r="DL878" s="1"/>
      <c r="DM878" s="1"/>
      <c r="DN878" s="1"/>
      <c r="DO878" s="1"/>
      <c r="DP878" s="1"/>
      <c r="DQ878" s="1"/>
    </row>
    <row r="879" spans="1:121" x14ac:dyDescent="0.25">
      <c r="A879" s="1"/>
      <c r="B879" s="1" t="s">
        <v>213</v>
      </c>
      <c r="C879" s="3">
        <v>43029</v>
      </c>
      <c r="D879" s="1"/>
      <c r="E879" s="4"/>
      <c r="F879" s="4">
        <v>0</v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>
        <v>576.22</v>
      </c>
      <c r="CB879" s="4">
        <v>0.27</v>
      </c>
      <c r="CC879" s="4">
        <v>0.32</v>
      </c>
      <c r="CD879" s="4">
        <v>0.31</v>
      </c>
      <c r="CE879" s="4">
        <v>0.37</v>
      </c>
      <c r="CF879" s="4">
        <v>0.36</v>
      </c>
      <c r="CG879" s="4">
        <v>0.37</v>
      </c>
      <c r="CH879" s="4">
        <v>0.22</v>
      </c>
      <c r="CI879" s="4"/>
      <c r="CJ879" s="4"/>
      <c r="CK879" s="4"/>
      <c r="CL879" s="4"/>
      <c r="CM879" s="4"/>
      <c r="CN879" s="1" t="s">
        <v>141</v>
      </c>
      <c r="CO879" s="1"/>
      <c r="CP879" s="1"/>
      <c r="DJ879" s="1"/>
      <c r="DK879" s="1"/>
      <c r="DL879" s="1"/>
      <c r="DM879" s="1"/>
      <c r="DN879" s="1"/>
      <c r="DO879" s="1"/>
      <c r="DP879" s="1"/>
      <c r="DQ879" s="1"/>
    </row>
    <row r="880" spans="1:121" x14ac:dyDescent="0.25">
      <c r="A880" s="1"/>
      <c r="B880" s="1" t="s">
        <v>213</v>
      </c>
      <c r="C880" s="3">
        <v>43030</v>
      </c>
      <c r="D880" s="1"/>
      <c r="E880" s="4"/>
      <c r="F880" s="4">
        <v>0</v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>
        <v>571.33000000000004</v>
      </c>
      <c r="CB880" s="4">
        <v>0.26</v>
      </c>
      <c r="CC880" s="4">
        <v>0.31</v>
      </c>
      <c r="CD880" s="4">
        <v>0.3</v>
      </c>
      <c r="CE880" s="4">
        <v>0.37</v>
      </c>
      <c r="CF880" s="4">
        <v>0.36</v>
      </c>
      <c r="CG880" s="4">
        <v>0.37</v>
      </c>
      <c r="CH880" s="4">
        <v>0.22</v>
      </c>
      <c r="CI880" s="4"/>
      <c r="CJ880" s="4"/>
      <c r="CK880" s="4"/>
      <c r="CL880" s="4"/>
      <c r="CM880" s="4"/>
      <c r="CN880" s="1" t="s">
        <v>141</v>
      </c>
      <c r="CO880" s="1"/>
      <c r="CP880" s="1"/>
      <c r="DJ880" s="1"/>
      <c r="DK880" s="1"/>
      <c r="DL880" s="1"/>
      <c r="DM880" s="1"/>
      <c r="DN880" s="1"/>
      <c r="DO880" s="1"/>
      <c r="DP880" s="1"/>
      <c r="DQ880" s="1"/>
    </row>
    <row r="881" spans="1:121" x14ac:dyDescent="0.25">
      <c r="A881" s="1"/>
      <c r="B881" s="1" t="s">
        <v>213</v>
      </c>
      <c r="C881" s="3">
        <v>43031</v>
      </c>
      <c r="D881" s="1"/>
      <c r="E881" s="4"/>
      <c r="F881" s="4">
        <v>0</v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>
        <v>567.03</v>
      </c>
      <c r="CB881" s="4">
        <v>0.25</v>
      </c>
      <c r="CC881" s="4">
        <v>0.31</v>
      </c>
      <c r="CD881" s="4">
        <v>0.3</v>
      </c>
      <c r="CE881" s="4">
        <v>0.37</v>
      </c>
      <c r="CF881" s="4">
        <v>0.36</v>
      </c>
      <c r="CG881" s="4">
        <v>0.37</v>
      </c>
      <c r="CH881" s="4">
        <v>0.22</v>
      </c>
      <c r="CI881" s="4"/>
      <c r="CJ881" s="4"/>
      <c r="CK881" s="4"/>
      <c r="CL881" s="4"/>
      <c r="CM881" s="4"/>
      <c r="CN881" s="1" t="s">
        <v>141</v>
      </c>
      <c r="CO881" s="1"/>
      <c r="CP881" s="1"/>
      <c r="DJ881" s="1"/>
      <c r="DK881" s="1"/>
      <c r="DL881" s="1"/>
      <c r="DM881" s="1"/>
      <c r="DN881" s="1"/>
      <c r="DO881" s="1"/>
      <c r="DP881" s="1"/>
      <c r="DQ881" s="1"/>
    </row>
    <row r="882" spans="1:121" x14ac:dyDescent="0.25">
      <c r="A882" s="1"/>
      <c r="B882" s="1" t="s">
        <v>213</v>
      </c>
      <c r="C882" s="3">
        <v>43032</v>
      </c>
      <c r="D882" s="1"/>
      <c r="E882" s="4"/>
      <c r="F882" s="4">
        <v>0</v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>
        <v>562.12</v>
      </c>
      <c r="CB882" s="4">
        <v>0.24</v>
      </c>
      <c r="CC882" s="4">
        <v>0.3</v>
      </c>
      <c r="CD882" s="4">
        <v>0.28999999999999998</v>
      </c>
      <c r="CE882" s="4">
        <v>0.37</v>
      </c>
      <c r="CF882" s="4">
        <v>0.36</v>
      </c>
      <c r="CG882" s="4">
        <v>0.37</v>
      </c>
      <c r="CH882" s="4">
        <v>0.22</v>
      </c>
      <c r="CI882" s="4"/>
      <c r="CJ882" s="4"/>
      <c r="CK882" s="4"/>
      <c r="CL882" s="4"/>
      <c r="CM882" s="4"/>
      <c r="CN882" s="1" t="s">
        <v>141</v>
      </c>
      <c r="CO882" s="1"/>
      <c r="CP882" s="1"/>
      <c r="DJ882" s="1"/>
      <c r="DK882" s="1"/>
      <c r="DL882" s="1"/>
      <c r="DM882" s="1"/>
      <c r="DN882" s="1"/>
      <c r="DO882" s="1"/>
      <c r="DP882" s="1"/>
      <c r="DQ882" s="1"/>
    </row>
    <row r="883" spans="1:121" x14ac:dyDescent="0.25">
      <c r="A883" s="1"/>
      <c r="B883" s="1" t="s">
        <v>213</v>
      </c>
      <c r="C883" s="3">
        <v>43033</v>
      </c>
      <c r="D883" s="1"/>
      <c r="E883" s="4"/>
      <c r="F883" s="4">
        <v>0</v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>
        <v>558.13</v>
      </c>
      <c r="CB883" s="4">
        <v>0.23</v>
      </c>
      <c r="CC883" s="4">
        <v>0.3</v>
      </c>
      <c r="CD883" s="4">
        <v>0.28999999999999998</v>
      </c>
      <c r="CE883" s="4">
        <v>0.36</v>
      </c>
      <c r="CF883" s="4">
        <v>0.36</v>
      </c>
      <c r="CG883" s="4">
        <v>0.37</v>
      </c>
      <c r="CH883" s="4">
        <v>0.22</v>
      </c>
      <c r="CI883" s="4"/>
      <c r="CJ883" s="4"/>
      <c r="CK883" s="4"/>
      <c r="CL883" s="4"/>
      <c r="CM883" s="4"/>
      <c r="CN883" s="1" t="s">
        <v>141</v>
      </c>
      <c r="CO883" s="1"/>
      <c r="CP883" s="1"/>
      <c r="DJ883" s="1"/>
      <c r="DK883" s="1"/>
      <c r="DL883" s="1"/>
      <c r="DM883" s="1"/>
      <c r="DN883" s="1"/>
      <c r="DO883" s="1"/>
      <c r="DP883" s="1"/>
      <c r="DQ883" s="1"/>
    </row>
    <row r="884" spans="1:121" x14ac:dyDescent="0.25">
      <c r="A884" s="1"/>
      <c r="B884" s="1" t="s">
        <v>213</v>
      </c>
      <c r="C884" s="3">
        <v>43034</v>
      </c>
      <c r="D884" s="1"/>
      <c r="E884" s="4"/>
      <c r="F884" s="4">
        <v>0</v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>
        <v>554.37</v>
      </c>
      <c r="CB884" s="4">
        <v>0.23</v>
      </c>
      <c r="CC884" s="4">
        <v>0.28999999999999998</v>
      </c>
      <c r="CD884" s="4">
        <v>0.28000000000000003</v>
      </c>
      <c r="CE884" s="4">
        <v>0.36</v>
      </c>
      <c r="CF884" s="4">
        <v>0.36</v>
      </c>
      <c r="CG884" s="4">
        <v>0.37</v>
      </c>
      <c r="CH884" s="4">
        <v>0.22</v>
      </c>
      <c r="CI884" s="4"/>
      <c r="CJ884" s="4"/>
      <c r="CK884" s="4"/>
      <c r="CL884" s="4"/>
      <c r="CM884" s="4"/>
      <c r="CN884" s="1" t="s">
        <v>141</v>
      </c>
      <c r="CO884" s="1"/>
      <c r="CP884" s="1"/>
      <c r="DJ884" s="1"/>
      <c r="DK884" s="1"/>
      <c r="DL884" s="1"/>
      <c r="DM884" s="1"/>
      <c r="DN884" s="1"/>
      <c r="DO884" s="1"/>
      <c r="DP884" s="1"/>
      <c r="DQ884" s="1"/>
    </row>
    <row r="885" spans="1:121" x14ac:dyDescent="0.25">
      <c r="A885" s="1"/>
      <c r="B885" s="1" t="s">
        <v>213</v>
      </c>
      <c r="C885" s="3">
        <v>43035</v>
      </c>
      <c r="D885" s="1"/>
      <c r="E885" s="4"/>
      <c r="F885" s="4">
        <v>0</v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>
        <v>0.85</v>
      </c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>
        <v>550.4</v>
      </c>
      <c r="CB885" s="4">
        <v>0.22</v>
      </c>
      <c r="CC885" s="4">
        <v>0.28000000000000003</v>
      </c>
      <c r="CD885" s="4">
        <v>0.28000000000000003</v>
      </c>
      <c r="CE885" s="4">
        <v>0.36</v>
      </c>
      <c r="CF885" s="4">
        <v>0.36</v>
      </c>
      <c r="CG885" s="4">
        <v>0.37</v>
      </c>
      <c r="CH885" s="4">
        <v>0.22</v>
      </c>
      <c r="CI885" s="4"/>
      <c r="CJ885" s="4"/>
      <c r="CK885" s="4"/>
      <c r="CL885" s="4"/>
      <c r="CM885" s="4"/>
      <c r="CN885" s="1" t="s">
        <v>141</v>
      </c>
      <c r="CO885" s="1"/>
      <c r="CP885" s="1"/>
      <c r="DJ885" s="1"/>
      <c r="DK885" s="1"/>
      <c r="DL885" s="1"/>
      <c r="DM885" s="1"/>
      <c r="DN885" s="1"/>
      <c r="DO885" s="1"/>
      <c r="DP885" s="1"/>
      <c r="DQ885" s="1"/>
    </row>
    <row r="886" spans="1:121" x14ac:dyDescent="0.25">
      <c r="A886" s="1"/>
      <c r="B886" s="1" t="s">
        <v>213</v>
      </c>
      <c r="C886" s="3">
        <v>43036</v>
      </c>
      <c r="D886" s="1"/>
      <c r="E886" s="4"/>
      <c r="F886" s="4">
        <v>0</v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>
        <v>545.51</v>
      </c>
      <c r="CB886" s="4">
        <v>0.21</v>
      </c>
      <c r="CC886" s="4">
        <v>0.28000000000000003</v>
      </c>
      <c r="CD886" s="4">
        <v>0.27</v>
      </c>
      <c r="CE886" s="4">
        <v>0.36</v>
      </c>
      <c r="CF886" s="4">
        <v>0.35</v>
      </c>
      <c r="CG886" s="4">
        <v>0.37</v>
      </c>
      <c r="CH886" s="4">
        <v>0.22</v>
      </c>
      <c r="CI886" s="4"/>
      <c r="CJ886" s="4"/>
      <c r="CK886" s="4"/>
      <c r="CL886" s="4"/>
      <c r="CM886" s="4"/>
      <c r="CN886" s="1" t="s">
        <v>141</v>
      </c>
      <c r="CO886" s="1"/>
      <c r="CP886" s="1"/>
      <c r="DJ886" s="1"/>
      <c r="DK886" s="1"/>
      <c r="DL886" s="1"/>
      <c r="DM886" s="1"/>
      <c r="DN886" s="1"/>
      <c r="DO886" s="1"/>
      <c r="DP886" s="1"/>
      <c r="DQ886" s="1"/>
    </row>
    <row r="887" spans="1:121" x14ac:dyDescent="0.25">
      <c r="A887" s="1"/>
      <c r="B887" s="1" t="s">
        <v>213</v>
      </c>
      <c r="C887" s="3">
        <v>43037</v>
      </c>
      <c r="D887" s="1"/>
      <c r="E887" s="4"/>
      <c r="F887" s="4">
        <v>0</v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>
        <v>540.12</v>
      </c>
      <c r="CB887" s="4">
        <v>0.2</v>
      </c>
      <c r="CC887" s="4">
        <v>0.27</v>
      </c>
      <c r="CD887" s="4">
        <v>0.26</v>
      </c>
      <c r="CE887" s="4">
        <v>0.35</v>
      </c>
      <c r="CF887" s="4">
        <v>0.35</v>
      </c>
      <c r="CG887" s="4">
        <v>0.37</v>
      </c>
      <c r="CH887" s="4">
        <v>0.22</v>
      </c>
      <c r="CI887" s="4"/>
      <c r="CJ887" s="4"/>
      <c r="CK887" s="4"/>
      <c r="CL887" s="4"/>
      <c r="CM887" s="4"/>
      <c r="CN887" s="1" t="s">
        <v>141</v>
      </c>
      <c r="CO887" s="1"/>
      <c r="CP887" s="1"/>
      <c r="DJ887" s="1"/>
      <c r="DK887" s="1"/>
      <c r="DL887" s="1"/>
      <c r="DM887" s="1"/>
      <c r="DN887" s="1"/>
      <c r="DO887" s="1"/>
      <c r="DP887" s="1"/>
      <c r="DQ887" s="1"/>
    </row>
    <row r="888" spans="1:121" x14ac:dyDescent="0.25">
      <c r="A888" s="1"/>
      <c r="B888" s="1" t="s">
        <v>213</v>
      </c>
      <c r="C888" s="3">
        <v>43038</v>
      </c>
      <c r="D888" s="1"/>
      <c r="E888" s="4"/>
      <c r="F888" s="4">
        <v>0</v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>
        <v>533.79999999999995</v>
      </c>
      <c r="CB888" s="4">
        <v>0.19</v>
      </c>
      <c r="CC888" s="4">
        <v>0.26</v>
      </c>
      <c r="CD888" s="4">
        <v>0.26</v>
      </c>
      <c r="CE888" s="4">
        <v>0.35</v>
      </c>
      <c r="CF888" s="4">
        <v>0.35</v>
      </c>
      <c r="CG888" s="4">
        <v>0.37</v>
      </c>
      <c r="CH888" s="4">
        <v>0.23</v>
      </c>
      <c r="CI888" s="4"/>
      <c r="CJ888" s="4"/>
      <c r="CK888" s="4"/>
      <c r="CL888" s="4"/>
      <c r="CM888" s="4"/>
      <c r="CN888" s="1" t="s">
        <v>141</v>
      </c>
      <c r="CO888" s="1"/>
      <c r="CP888" s="1"/>
      <c r="DJ888" s="1"/>
      <c r="DK888" s="1"/>
      <c r="DL888" s="1"/>
      <c r="DM888" s="1"/>
      <c r="DN888" s="1"/>
      <c r="DO888" s="1"/>
      <c r="DP888" s="1"/>
      <c r="DQ888" s="1"/>
    </row>
    <row r="889" spans="1:121" x14ac:dyDescent="0.25">
      <c r="A889" s="1"/>
      <c r="B889" s="1" t="s">
        <v>213</v>
      </c>
      <c r="C889" s="3">
        <v>43039</v>
      </c>
      <c r="D889" s="1"/>
      <c r="E889" s="4"/>
      <c r="F889" s="4">
        <v>0</v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>
        <v>527.66</v>
      </c>
      <c r="CB889" s="4">
        <v>0.18</v>
      </c>
      <c r="CC889" s="4">
        <v>0.25</v>
      </c>
      <c r="CD889" s="4">
        <v>0.25</v>
      </c>
      <c r="CE889" s="4">
        <v>0.35</v>
      </c>
      <c r="CF889" s="4">
        <v>0.35</v>
      </c>
      <c r="CG889" s="4">
        <v>0.37</v>
      </c>
      <c r="CH889" s="4">
        <v>0.23</v>
      </c>
      <c r="CI889" s="4"/>
      <c r="CJ889" s="4"/>
      <c r="CK889" s="4"/>
      <c r="CL889" s="4"/>
      <c r="CM889" s="4"/>
      <c r="CN889" s="1" t="s">
        <v>141</v>
      </c>
      <c r="CO889" s="1"/>
      <c r="CP889" s="1"/>
      <c r="DJ889" s="1"/>
      <c r="DK889" s="1"/>
      <c r="DL889" s="1"/>
      <c r="DM889" s="1"/>
      <c r="DN889" s="1"/>
      <c r="DO889" s="1"/>
      <c r="DP889" s="1"/>
      <c r="DQ889" s="1"/>
    </row>
    <row r="890" spans="1:121" x14ac:dyDescent="0.25">
      <c r="A890" s="1"/>
      <c r="B890" s="1" t="s">
        <v>213</v>
      </c>
      <c r="C890" s="3">
        <v>43040</v>
      </c>
      <c r="D890" s="1"/>
      <c r="E890" s="4"/>
      <c r="F890" s="4">
        <v>0</v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>
        <v>521.89</v>
      </c>
      <c r="CB890" s="4">
        <v>0.17</v>
      </c>
      <c r="CC890" s="4">
        <v>0.24</v>
      </c>
      <c r="CD890" s="4">
        <v>0.24</v>
      </c>
      <c r="CE890" s="4">
        <v>0.35</v>
      </c>
      <c r="CF890" s="4">
        <v>0.35</v>
      </c>
      <c r="CG890" s="4">
        <v>0.37</v>
      </c>
      <c r="CH890" s="4">
        <v>0.23</v>
      </c>
      <c r="CI890" s="4"/>
      <c r="CJ890" s="4"/>
      <c r="CK890" s="4"/>
      <c r="CL890" s="4"/>
      <c r="CM890" s="4"/>
      <c r="CN890" s="1" t="s">
        <v>141</v>
      </c>
      <c r="CO890" s="1"/>
      <c r="CP890" s="1"/>
      <c r="DJ890" s="1"/>
      <c r="DK890" s="1"/>
      <c r="DL890" s="1"/>
      <c r="DM890" s="1"/>
      <c r="DN890" s="1"/>
      <c r="DO890" s="1"/>
      <c r="DP890" s="1"/>
      <c r="DQ890" s="1"/>
    </row>
    <row r="891" spans="1:121" x14ac:dyDescent="0.25">
      <c r="A891" s="1"/>
      <c r="B891" s="1" t="s">
        <v>213</v>
      </c>
      <c r="C891" s="3">
        <v>43041</v>
      </c>
      <c r="D891" s="1"/>
      <c r="E891" s="4"/>
      <c r="F891" s="4">
        <v>0</v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>
        <v>514.96</v>
      </c>
      <c r="CB891" s="4">
        <v>0.16</v>
      </c>
      <c r="CC891" s="4">
        <v>0.23</v>
      </c>
      <c r="CD891" s="4">
        <v>0.23</v>
      </c>
      <c r="CE891" s="4">
        <v>0.34</v>
      </c>
      <c r="CF891" s="4">
        <v>0.35</v>
      </c>
      <c r="CG891" s="4">
        <v>0.37</v>
      </c>
      <c r="CH891" s="4">
        <v>0.23</v>
      </c>
      <c r="CI891" s="4"/>
      <c r="CJ891" s="4"/>
      <c r="CK891" s="4"/>
      <c r="CL891" s="4"/>
      <c r="CM891" s="4"/>
      <c r="CN891" s="1" t="s">
        <v>141</v>
      </c>
      <c r="CO891" s="1"/>
      <c r="CP891" s="1"/>
      <c r="DJ891" s="1"/>
      <c r="DK891" s="1"/>
      <c r="DL891" s="1"/>
      <c r="DM891" s="1"/>
      <c r="DN891" s="1"/>
      <c r="DO891" s="1"/>
      <c r="DP891" s="1"/>
      <c r="DQ891" s="1"/>
    </row>
    <row r="892" spans="1:121" x14ac:dyDescent="0.25">
      <c r="A892" s="1"/>
      <c r="B892" s="1" t="s">
        <v>213</v>
      </c>
      <c r="C892" s="3">
        <v>43042</v>
      </c>
      <c r="D892" s="1"/>
      <c r="E892" s="4"/>
      <c r="F892" s="4">
        <v>0</v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>
        <v>0.78</v>
      </c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>
        <v>506.92</v>
      </c>
      <c r="CB892" s="4">
        <v>0.15</v>
      </c>
      <c r="CC892" s="4">
        <v>0.22</v>
      </c>
      <c r="CD892" s="4">
        <v>0.22</v>
      </c>
      <c r="CE892" s="4">
        <v>0.34</v>
      </c>
      <c r="CF892" s="4">
        <v>0.35</v>
      </c>
      <c r="CG892" s="4">
        <v>0.37</v>
      </c>
      <c r="CH892" s="4">
        <v>0.23</v>
      </c>
      <c r="CI892" s="4"/>
      <c r="CJ892" s="4"/>
      <c r="CK892" s="4"/>
      <c r="CL892" s="4"/>
      <c r="CM892" s="4"/>
      <c r="CN892" s="1" t="s">
        <v>141</v>
      </c>
      <c r="CO892" s="1"/>
      <c r="CP892" s="1"/>
      <c r="DJ892" s="1"/>
      <c r="DK892" s="1"/>
      <c r="DL892" s="1"/>
      <c r="DM892" s="1"/>
      <c r="DN892" s="1"/>
      <c r="DO892" s="1"/>
      <c r="DP892" s="1"/>
      <c r="DQ892" s="1"/>
    </row>
    <row r="893" spans="1:121" x14ac:dyDescent="0.25">
      <c r="A893" s="1"/>
      <c r="B893" s="1" t="s">
        <v>213</v>
      </c>
      <c r="C893" s="3">
        <v>43043</v>
      </c>
      <c r="D893" s="1"/>
      <c r="E893" s="4"/>
      <c r="F893" s="4">
        <v>0</v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>
        <v>498.96</v>
      </c>
      <c r="CB893" s="4">
        <v>0.14000000000000001</v>
      </c>
      <c r="CC893" s="4">
        <v>0.21</v>
      </c>
      <c r="CD893" s="4">
        <v>0.21</v>
      </c>
      <c r="CE893" s="4">
        <v>0.33</v>
      </c>
      <c r="CF893" s="4">
        <v>0.35</v>
      </c>
      <c r="CG893" s="4">
        <v>0.37</v>
      </c>
      <c r="CH893" s="4">
        <v>0.23</v>
      </c>
      <c r="CI893" s="4"/>
      <c r="CJ893" s="4"/>
      <c r="CK893" s="4"/>
      <c r="CL893" s="4"/>
      <c r="CM893" s="4"/>
      <c r="CN893" s="1" t="s">
        <v>141</v>
      </c>
      <c r="CO893" s="1"/>
      <c r="CP893" s="1"/>
      <c r="DJ893" s="1"/>
      <c r="DK893" s="1"/>
      <c r="DL893" s="1"/>
      <c r="DM893" s="1"/>
      <c r="DN893" s="1"/>
      <c r="DO893" s="1"/>
      <c r="DP893" s="1"/>
      <c r="DQ893" s="1"/>
    </row>
    <row r="894" spans="1:121" x14ac:dyDescent="0.25">
      <c r="A894" s="1"/>
      <c r="B894" s="1" t="s">
        <v>213</v>
      </c>
      <c r="C894" s="3">
        <v>43044</v>
      </c>
      <c r="D894" s="1"/>
      <c r="E894" s="4"/>
      <c r="F894" s="4">
        <v>0</v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>
        <v>491.93</v>
      </c>
      <c r="CB894" s="4">
        <v>0.13</v>
      </c>
      <c r="CC894" s="4">
        <v>0.2</v>
      </c>
      <c r="CD894" s="4">
        <v>0.21</v>
      </c>
      <c r="CE894" s="4">
        <v>0.33</v>
      </c>
      <c r="CF894" s="4">
        <v>0.35</v>
      </c>
      <c r="CG894" s="4">
        <v>0.37</v>
      </c>
      <c r="CH894" s="4">
        <v>0.23</v>
      </c>
      <c r="CI894" s="4"/>
      <c r="CJ894" s="4"/>
      <c r="CK894" s="4"/>
      <c r="CL894" s="4"/>
      <c r="CM894" s="4"/>
      <c r="CN894" s="1" t="s">
        <v>141</v>
      </c>
      <c r="CO894" s="1"/>
      <c r="CP894" s="1"/>
      <c r="DJ894" s="1"/>
      <c r="DK894" s="1"/>
      <c r="DL894" s="1"/>
      <c r="DM894" s="1"/>
      <c r="DN894" s="1"/>
      <c r="DO894" s="1"/>
      <c r="DP894" s="1"/>
      <c r="DQ894" s="1"/>
    </row>
    <row r="895" spans="1:121" x14ac:dyDescent="0.25">
      <c r="A895" s="1"/>
      <c r="B895" s="1" t="s">
        <v>213</v>
      </c>
      <c r="C895" s="3">
        <v>43045</v>
      </c>
      <c r="D895" s="1"/>
      <c r="E895" s="4"/>
      <c r="F895" s="4">
        <v>0</v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>
        <f>AK895*AJ895</f>
        <v>7.0248674165638043</v>
      </c>
      <c r="AJ895">
        <v>765.65312442112304</v>
      </c>
      <c r="AK895">
        <v>9.1750000000000009E-3</v>
      </c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>
        <v>531.41</v>
      </c>
      <c r="CB895" s="4">
        <v>0.28000000000000003</v>
      </c>
      <c r="CC895" s="4">
        <v>0.27</v>
      </c>
      <c r="CD895" s="4">
        <v>0.23</v>
      </c>
      <c r="CE895" s="4">
        <v>0.32</v>
      </c>
      <c r="CF895" s="4">
        <v>0.34</v>
      </c>
      <c r="CG895" s="4">
        <v>0.37</v>
      </c>
      <c r="CH895" s="4">
        <v>0.23</v>
      </c>
      <c r="CI895" s="4"/>
      <c r="CJ895" s="4"/>
      <c r="CK895" s="4"/>
      <c r="CL895" s="4"/>
      <c r="CM895" s="4"/>
      <c r="CN895" s="1" t="s">
        <v>141</v>
      </c>
      <c r="CO895" s="1"/>
      <c r="CP895" s="1"/>
      <c r="DJ895" s="1"/>
      <c r="DK895" s="1"/>
      <c r="DL895" s="1"/>
      <c r="DM895" s="1"/>
      <c r="DN895" s="1"/>
      <c r="DO895" s="1"/>
      <c r="DP895" s="1"/>
      <c r="DQ895" s="1"/>
    </row>
    <row r="896" spans="1:121" x14ac:dyDescent="0.25">
      <c r="A896" s="1"/>
      <c r="B896" s="1" t="s">
        <v>213</v>
      </c>
      <c r="C896" s="3">
        <v>43046</v>
      </c>
      <c r="D896" s="1"/>
      <c r="E896" s="4"/>
      <c r="F896" s="4">
        <v>0</v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1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>
        <v>526.92999999999995</v>
      </c>
      <c r="CB896" s="4">
        <v>0.26</v>
      </c>
      <c r="CC896" s="4">
        <v>0.27</v>
      </c>
      <c r="CD896" s="4">
        <v>0.24</v>
      </c>
      <c r="CE896" s="4">
        <v>0.32</v>
      </c>
      <c r="CF896" s="4">
        <v>0.34</v>
      </c>
      <c r="CG896" s="4">
        <v>0.36</v>
      </c>
      <c r="CH896" s="4">
        <v>0.23</v>
      </c>
      <c r="CI896" s="4"/>
      <c r="CJ896" s="4"/>
      <c r="CK896" s="4"/>
      <c r="CL896" s="4"/>
      <c r="CM896" s="4"/>
      <c r="CN896" s="1" t="s">
        <v>141</v>
      </c>
      <c r="CO896" s="1"/>
      <c r="CP896" s="1"/>
      <c r="DJ896" s="1"/>
      <c r="DK896" s="1"/>
      <c r="DL896" s="1"/>
      <c r="DM896" s="1"/>
      <c r="DN896" s="1"/>
      <c r="DO896" s="1"/>
      <c r="DP896" s="1"/>
      <c r="DQ896" s="1"/>
    </row>
    <row r="897" spans="1:121" x14ac:dyDescent="0.25">
      <c r="A897" s="1"/>
      <c r="B897" s="1" t="s">
        <v>213</v>
      </c>
      <c r="C897" s="3">
        <v>43047</v>
      </c>
      <c r="D897" s="1"/>
      <c r="E897" s="4"/>
      <c r="F897" s="4">
        <v>0</v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1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>
        <v>522.71</v>
      </c>
      <c r="CB897" s="4">
        <v>0.25</v>
      </c>
      <c r="CC897" s="4">
        <v>0.26</v>
      </c>
      <c r="CD897" s="4">
        <v>0.24</v>
      </c>
      <c r="CE897" s="4">
        <v>0.32</v>
      </c>
      <c r="CF897" s="4">
        <v>0.34</v>
      </c>
      <c r="CG897" s="4">
        <v>0.36</v>
      </c>
      <c r="CH897" s="4">
        <v>0.23</v>
      </c>
      <c r="CI897" s="4"/>
      <c r="CJ897" s="4"/>
      <c r="CK897" s="4"/>
      <c r="CL897" s="4"/>
      <c r="CM897" s="4"/>
      <c r="CN897" s="1" t="s">
        <v>141</v>
      </c>
      <c r="CO897" s="1"/>
      <c r="CP897" s="1"/>
      <c r="CQ897">
        <v>3.1406890298397498</v>
      </c>
      <c r="CR897">
        <v>2.4300296862977802</v>
      </c>
      <c r="CS897">
        <v>3.96521932721115</v>
      </c>
      <c r="CT897">
        <v>8.6740140150819194</v>
      </c>
      <c r="CU897">
        <v>1.35113334343883</v>
      </c>
      <c r="CV897">
        <v>0.74332114717083797</v>
      </c>
      <c r="CW897">
        <v>1.7791955241448001</v>
      </c>
      <c r="CX897">
        <v>0.945051820408909</v>
      </c>
      <c r="CY897">
        <v>7.1945226638938098E-2</v>
      </c>
      <c r="CZ897">
        <v>0</v>
      </c>
      <c r="DA897">
        <v>1.7895556864009201</v>
      </c>
      <c r="DB897">
        <v>1.6867085391269501</v>
      </c>
      <c r="DC897">
        <v>2.1860238030663499</v>
      </c>
      <c r="DD897">
        <v>7.7289621946730103</v>
      </c>
      <c r="DE897">
        <v>10.77422314441</v>
      </c>
      <c r="DF897">
        <v>8.9383674398696709</v>
      </c>
      <c r="DG897">
        <v>37.9944878693493</v>
      </c>
      <c r="DH897">
        <v>33.103840807546902</v>
      </c>
      <c r="DI897">
        <v>4.8906470618023103</v>
      </c>
      <c r="DJ897" s="1"/>
      <c r="DK897" s="1"/>
      <c r="DL897" s="1"/>
      <c r="DM897" s="1"/>
      <c r="DN897" s="1"/>
      <c r="DO897" s="1"/>
      <c r="DP897" s="1"/>
      <c r="DQ897" s="1"/>
    </row>
    <row r="898" spans="1:121" x14ac:dyDescent="0.25">
      <c r="A898" s="1"/>
      <c r="B898" s="1" t="s">
        <v>213</v>
      </c>
      <c r="C898" s="3">
        <v>43048</v>
      </c>
      <c r="D898" s="1"/>
      <c r="E898" s="4"/>
      <c r="F898" s="4">
        <v>0</v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>
        <v>0.85</v>
      </c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>
        <v>517.5</v>
      </c>
      <c r="CB898" s="4">
        <v>0.23</v>
      </c>
      <c r="CC898" s="4">
        <v>0.25</v>
      </c>
      <c r="CD898" s="4">
        <v>0.23</v>
      </c>
      <c r="CE898" s="4">
        <v>0.32</v>
      </c>
      <c r="CF898" s="4">
        <v>0.34</v>
      </c>
      <c r="CG898" s="4">
        <v>0.36</v>
      </c>
      <c r="CH898" s="4">
        <v>0.23</v>
      </c>
      <c r="CI898" s="4"/>
      <c r="CJ898" s="4"/>
      <c r="CK898" s="4"/>
      <c r="CL898" s="4"/>
      <c r="CM898" s="4"/>
      <c r="CN898" s="1" t="s">
        <v>141</v>
      </c>
      <c r="CO898" s="1"/>
      <c r="CP898" s="1"/>
      <c r="DJ898" s="1"/>
      <c r="DK898" s="1"/>
      <c r="DL898" s="1"/>
      <c r="DM898" s="1"/>
      <c r="DN898" s="1"/>
      <c r="DO898" s="1"/>
      <c r="DP898" s="1"/>
      <c r="DQ898" s="1"/>
    </row>
    <row r="899" spans="1:121" x14ac:dyDescent="0.25">
      <c r="A899" s="1"/>
      <c r="B899" s="1" t="s">
        <v>213</v>
      </c>
      <c r="C899" s="3">
        <v>43049</v>
      </c>
      <c r="D899" s="1"/>
      <c r="E899" s="4"/>
      <c r="F899" s="4">
        <v>0</v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>
        <v>512.71</v>
      </c>
      <c r="CB899" s="4">
        <v>0.22</v>
      </c>
      <c r="CC899" s="4">
        <v>0.25</v>
      </c>
      <c r="CD899" s="4">
        <v>0.23</v>
      </c>
      <c r="CE899" s="4">
        <v>0.31</v>
      </c>
      <c r="CF899" s="4">
        <v>0.34</v>
      </c>
      <c r="CG899" s="4">
        <v>0.36</v>
      </c>
      <c r="CH899" s="4">
        <v>0.23</v>
      </c>
      <c r="CI899" s="4"/>
      <c r="CJ899" s="4"/>
      <c r="CK899" s="4"/>
      <c r="CL899" s="4"/>
      <c r="CM899" s="4"/>
      <c r="CN899" s="1" t="s">
        <v>141</v>
      </c>
      <c r="CO899" s="1"/>
      <c r="CP899" s="1"/>
      <c r="DJ899" s="1"/>
      <c r="DK899" s="1"/>
      <c r="DL899" s="1"/>
      <c r="DM899" s="1"/>
      <c r="DN899" s="1"/>
      <c r="DO899" s="1"/>
      <c r="DP899" s="1"/>
      <c r="DQ899" s="1"/>
    </row>
    <row r="900" spans="1:121" x14ac:dyDescent="0.25">
      <c r="A900" s="1"/>
      <c r="B900" s="1" t="s">
        <v>213</v>
      </c>
      <c r="C900" s="3">
        <v>43050</v>
      </c>
      <c r="D900" s="1"/>
      <c r="E900" s="4"/>
      <c r="F900" s="4">
        <v>0</v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>
        <v>508.38</v>
      </c>
      <c r="CB900" s="4">
        <v>0.21</v>
      </c>
      <c r="CC900" s="4">
        <v>0.24</v>
      </c>
      <c r="CD900" s="4">
        <v>0.23</v>
      </c>
      <c r="CE900" s="4">
        <v>0.31</v>
      </c>
      <c r="CF900" s="4">
        <v>0.34</v>
      </c>
      <c r="CG900" s="4">
        <v>0.36</v>
      </c>
      <c r="CH900" s="4">
        <v>0.23</v>
      </c>
      <c r="CI900" s="4"/>
      <c r="CJ900" s="4"/>
      <c r="CK900" s="4"/>
      <c r="CL900" s="4"/>
      <c r="CM900" s="4"/>
      <c r="CN900" s="1" t="s">
        <v>141</v>
      </c>
      <c r="CO900" s="1"/>
      <c r="CP900" s="1"/>
      <c r="DJ900" s="1"/>
      <c r="DK900" s="1"/>
      <c r="DL900" s="1"/>
      <c r="DM900" s="1"/>
      <c r="DN900" s="1"/>
      <c r="DO900" s="1"/>
      <c r="DP900" s="1"/>
      <c r="DQ900" s="1"/>
    </row>
    <row r="901" spans="1:121" x14ac:dyDescent="0.25">
      <c r="A901" s="1"/>
      <c r="B901" s="1" t="s">
        <v>213</v>
      </c>
      <c r="C901" s="3">
        <v>43051</v>
      </c>
      <c r="D901" s="1"/>
      <c r="E901" s="4"/>
      <c r="F901" s="4">
        <v>0</v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>
        <v>503.99</v>
      </c>
      <c r="CB901" s="4">
        <v>0.2</v>
      </c>
      <c r="CC901" s="4">
        <v>0.24</v>
      </c>
      <c r="CD901" s="4">
        <v>0.23</v>
      </c>
      <c r="CE901" s="4">
        <v>0.31</v>
      </c>
      <c r="CF901" s="4">
        <v>0.34</v>
      </c>
      <c r="CG901" s="4">
        <v>0.36</v>
      </c>
      <c r="CH901" s="4">
        <v>0.23</v>
      </c>
      <c r="CI901" s="4"/>
      <c r="CJ901" s="4"/>
      <c r="CK901" s="4"/>
      <c r="CL901" s="4"/>
      <c r="CM901" s="4"/>
      <c r="CN901" s="1" t="s">
        <v>141</v>
      </c>
      <c r="CO901" s="1"/>
      <c r="CP901" s="1"/>
      <c r="DJ901" s="1"/>
      <c r="DK901" s="1"/>
      <c r="DL901" s="1"/>
      <c r="DM901" s="1"/>
      <c r="DN901" s="1"/>
      <c r="DO901" s="1"/>
      <c r="DP901" s="1"/>
      <c r="DQ901" s="1"/>
    </row>
    <row r="902" spans="1:121" x14ac:dyDescent="0.25">
      <c r="A902" s="1"/>
      <c r="B902" s="1" t="s">
        <v>213</v>
      </c>
      <c r="C902" s="3">
        <v>43052</v>
      </c>
      <c r="D902" s="1"/>
      <c r="E902" s="4"/>
      <c r="F902" s="4">
        <v>0</v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>
        <v>500.16</v>
      </c>
      <c r="CB902" s="4">
        <v>0.19</v>
      </c>
      <c r="CC902" s="4">
        <v>0.23</v>
      </c>
      <c r="CD902" s="4">
        <v>0.22</v>
      </c>
      <c r="CE902" s="4">
        <v>0.31</v>
      </c>
      <c r="CF902" s="4">
        <v>0.33</v>
      </c>
      <c r="CG902" s="4">
        <v>0.36</v>
      </c>
      <c r="CH902" s="4">
        <v>0.23</v>
      </c>
      <c r="CI902" s="4"/>
      <c r="CJ902" s="4"/>
      <c r="CK902" s="4"/>
      <c r="CL902" s="4"/>
      <c r="CM902" s="4"/>
      <c r="CN902" s="1" t="s">
        <v>141</v>
      </c>
      <c r="CO902" s="1"/>
      <c r="CP902" s="1"/>
      <c r="DJ902" s="1"/>
      <c r="DK902" s="1"/>
      <c r="DL902" s="1"/>
      <c r="DM902" s="1"/>
      <c r="DN902" s="1"/>
      <c r="DO902" s="1"/>
      <c r="DP902" s="1"/>
      <c r="DQ902" s="1"/>
    </row>
    <row r="903" spans="1:121" x14ac:dyDescent="0.25">
      <c r="A903" s="1"/>
      <c r="B903" s="1" t="s">
        <v>213</v>
      </c>
      <c r="C903" s="3">
        <v>43053</v>
      </c>
      <c r="D903" s="1"/>
      <c r="E903" s="4"/>
      <c r="F903" s="4">
        <v>0</v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>
        <v>0.83</v>
      </c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>
        <v>496.34</v>
      </c>
      <c r="CB903" s="4">
        <v>0.18</v>
      </c>
      <c r="CC903" s="4">
        <v>0.23</v>
      </c>
      <c r="CD903" s="4">
        <v>0.22</v>
      </c>
      <c r="CE903" s="4">
        <v>0.3</v>
      </c>
      <c r="CF903" s="4">
        <v>0.33</v>
      </c>
      <c r="CG903" s="4">
        <v>0.36</v>
      </c>
      <c r="CH903" s="4">
        <v>0.23</v>
      </c>
      <c r="CI903" s="4"/>
      <c r="CJ903" s="4"/>
      <c r="CK903" s="4"/>
      <c r="CL903" s="4"/>
      <c r="CM903" s="4"/>
      <c r="CN903" s="1" t="s">
        <v>141</v>
      </c>
      <c r="CO903" s="1"/>
      <c r="CP903" s="1"/>
      <c r="DJ903" s="1"/>
      <c r="DK903" s="1"/>
      <c r="DL903" s="1"/>
      <c r="DM903" s="1"/>
      <c r="DN903" s="1"/>
      <c r="DO903" s="1"/>
      <c r="DP903" s="1"/>
      <c r="DQ903" s="1"/>
    </row>
    <row r="904" spans="1:121" x14ac:dyDescent="0.25">
      <c r="A904" s="1"/>
      <c r="B904" s="1" t="s">
        <v>213</v>
      </c>
      <c r="C904" s="3">
        <v>43054</v>
      </c>
      <c r="D904" s="1"/>
      <c r="E904" s="4"/>
      <c r="F904" s="4">
        <v>0</v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>
        <v>520.1</v>
      </c>
      <c r="CB904" s="4">
        <v>0.28000000000000003</v>
      </c>
      <c r="CC904" s="4">
        <v>0.27</v>
      </c>
      <c r="CD904" s="4">
        <v>0.24</v>
      </c>
      <c r="CE904" s="4">
        <v>0.3</v>
      </c>
      <c r="CF904" s="4">
        <v>0.33</v>
      </c>
      <c r="CG904" s="4">
        <v>0.36</v>
      </c>
      <c r="CH904" s="4">
        <v>0.23</v>
      </c>
      <c r="CI904" s="4"/>
      <c r="CJ904" s="4"/>
      <c r="CK904" s="4"/>
      <c r="CL904" s="4"/>
      <c r="CM904" s="4"/>
      <c r="CN904" s="1" t="s">
        <v>141</v>
      </c>
      <c r="CO904" s="1"/>
      <c r="CP904" s="1"/>
      <c r="DJ904" s="1"/>
      <c r="DK904" s="1"/>
      <c r="DL904" s="1"/>
      <c r="DM904" s="1"/>
      <c r="DN904" s="1"/>
      <c r="DO904" s="1"/>
      <c r="DP904" s="1"/>
      <c r="DQ904" s="1"/>
    </row>
    <row r="905" spans="1:121" x14ac:dyDescent="0.25">
      <c r="A905" s="1"/>
      <c r="B905" s="1" t="s">
        <v>213</v>
      </c>
      <c r="C905" s="3">
        <v>43055</v>
      </c>
      <c r="D905" s="1"/>
      <c r="E905" s="4"/>
      <c r="F905" s="4">
        <v>0</v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>
        <v>516.66999999999996</v>
      </c>
      <c r="CB905" s="4">
        <v>0.26</v>
      </c>
      <c r="CC905" s="4">
        <v>0.27</v>
      </c>
      <c r="CD905" s="4">
        <v>0.24</v>
      </c>
      <c r="CE905" s="4">
        <v>0.3</v>
      </c>
      <c r="CF905" s="4">
        <v>0.33</v>
      </c>
      <c r="CG905" s="4">
        <v>0.36</v>
      </c>
      <c r="CH905" s="4">
        <v>0.23</v>
      </c>
      <c r="CI905" s="4"/>
      <c r="CJ905" s="4"/>
      <c r="CK905" s="4"/>
      <c r="CL905" s="4"/>
      <c r="CM905" s="4"/>
      <c r="CN905" s="1" t="s">
        <v>141</v>
      </c>
      <c r="CO905" s="1"/>
      <c r="CP905" s="1"/>
      <c r="DJ905" s="1"/>
      <c r="DK905" s="1"/>
      <c r="DL905" s="1"/>
      <c r="DM905" s="1"/>
      <c r="DN905" s="1"/>
      <c r="DO905" s="1"/>
      <c r="DP905" s="1"/>
      <c r="DQ905" s="1"/>
    </row>
    <row r="906" spans="1:121" x14ac:dyDescent="0.25">
      <c r="A906" s="1"/>
      <c r="B906" s="1" t="s">
        <v>213</v>
      </c>
      <c r="C906" s="3">
        <v>43056</v>
      </c>
      <c r="D906" s="1"/>
      <c r="E906" s="4"/>
      <c r="F906" s="4">
        <v>0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>
        <v>513.19000000000005</v>
      </c>
      <c r="CB906" s="4">
        <v>0.25</v>
      </c>
      <c r="CC906" s="4">
        <v>0.26</v>
      </c>
      <c r="CD906" s="4">
        <v>0.24</v>
      </c>
      <c r="CE906" s="4">
        <v>0.3</v>
      </c>
      <c r="CF906" s="4">
        <v>0.33</v>
      </c>
      <c r="CG906" s="4">
        <v>0.36</v>
      </c>
      <c r="CH906" s="4">
        <v>0.23</v>
      </c>
      <c r="CI906" s="4"/>
      <c r="CJ906" s="4"/>
      <c r="CK906" s="4"/>
      <c r="CL906" s="4"/>
      <c r="CM906" s="4"/>
      <c r="CN906" s="1" t="s">
        <v>141</v>
      </c>
      <c r="CO906" s="1"/>
      <c r="CP906" s="1"/>
      <c r="DJ906" s="1"/>
      <c r="DK906" s="1"/>
      <c r="DL906" s="1"/>
      <c r="DM906" s="1"/>
      <c r="DN906" s="1"/>
      <c r="DO906" s="1"/>
      <c r="DP906" s="1"/>
      <c r="DQ906" s="1"/>
    </row>
    <row r="907" spans="1:121" x14ac:dyDescent="0.25">
      <c r="A907" s="1"/>
      <c r="B907" s="1" t="s">
        <v>213</v>
      </c>
      <c r="C907" s="3">
        <v>43057</v>
      </c>
      <c r="D907" s="1"/>
      <c r="E907" s="4"/>
      <c r="F907" s="4">
        <v>0</v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>
        <v>509.39</v>
      </c>
      <c r="CB907" s="4">
        <v>0.24</v>
      </c>
      <c r="CC907" s="4">
        <v>0.26</v>
      </c>
      <c r="CD907" s="4">
        <v>0.24</v>
      </c>
      <c r="CE907" s="4">
        <v>0.3</v>
      </c>
      <c r="CF907" s="4">
        <v>0.33</v>
      </c>
      <c r="CG907" s="4">
        <v>0.36</v>
      </c>
      <c r="CH907" s="4">
        <v>0.23</v>
      </c>
      <c r="CI907" s="4"/>
      <c r="CJ907" s="4"/>
      <c r="CK907" s="4"/>
      <c r="CL907" s="4"/>
      <c r="CM907" s="4"/>
      <c r="CN907" s="1" t="s">
        <v>141</v>
      </c>
      <c r="CO907" s="1"/>
      <c r="CP907" s="1"/>
      <c r="DJ907" s="1"/>
      <c r="DK907" s="1"/>
      <c r="DL907" s="1"/>
      <c r="DM907" s="1"/>
      <c r="DN907" s="1"/>
      <c r="DO907" s="1"/>
      <c r="DP907" s="1"/>
      <c r="DQ907" s="1"/>
    </row>
    <row r="908" spans="1:121" x14ac:dyDescent="0.25">
      <c r="A908" s="1"/>
      <c r="B908" s="1" t="s">
        <v>213</v>
      </c>
      <c r="C908" s="3">
        <v>43058</v>
      </c>
      <c r="D908" s="1"/>
      <c r="E908" s="4"/>
      <c r="F908" s="4">
        <v>0</v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>
        <v>504.52</v>
      </c>
      <c r="CB908" s="4">
        <v>0.23</v>
      </c>
      <c r="CC908" s="4">
        <v>0.26</v>
      </c>
      <c r="CD908" s="4">
        <v>0.24</v>
      </c>
      <c r="CE908" s="4">
        <v>0.28999999999999998</v>
      </c>
      <c r="CF908" s="4">
        <v>0.33</v>
      </c>
      <c r="CG908" s="4">
        <v>0.36</v>
      </c>
      <c r="CH908" s="4">
        <v>0.23</v>
      </c>
      <c r="CI908" s="4"/>
      <c r="CJ908" s="4"/>
      <c r="CK908" s="4"/>
      <c r="CL908" s="4"/>
      <c r="CM908" s="4"/>
      <c r="CN908" s="1" t="s">
        <v>141</v>
      </c>
      <c r="CO908" s="1"/>
      <c r="CP908" s="1"/>
      <c r="DJ908" s="1"/>
      <c r="DK908" s="1"/>
      <c r="DL908" s="1"/>
      <c r="DM908" s="1"/>
      <c r="DN908" s="1"/>
      <c r="DO908" s="1"/>
      <c r="DP908" s="1"/>
      <c r="DQ908" s="1"/>
    </row>
    <row r="909" spans="1:121" x14ac:dyDescent="0.25">
      <c r="A909" s="1"/>
      <c r="B909" s="1" t="s">
        <v>213</v>
      </c>
      <c r="C909" s="3">
        <v>43059</v>
      </c>
      <c r="D909" s="1"/>
      <c r="E909" s="4"/>
      <c r="F909" s="4">
        <v>0</v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>
        <v>501.24</v>
      </c>
      <c r="CB909" s="4">
        <v>0.22</v>
      </c>
      <c r="CC909" s="4">
        <v>0.25</v>
      </c>
      <c r="CD909" s="4">
        <v>0.23</v>
      </c>
      <c r="CE909" s="4">
        <v>0.28999999999999998</v>
      </c>
      <c r="CF909" s="4">
        <v>0.32</v>
      </c>
      <c r="CG909" s="4">
        <v>0.36</v>
      </c>
      <c r="CH909" s="4">
        <v>0.23</v>
      </c>
      <c r="CI909" s="4"/>
      <c r="CJ909" s="4"/>
      <c r="CK909" s="4"/>
      <c r="CL909" s="4"/>
      <c r="CM909" s="4"/>
      <c r="CN909" s="1" t="s">
        <v>141</v>
      </c>
      <c r="CO909" s="1"/>
      <c r="CP909" s="1"/>
      <c r="DJ909" s="1"/>
      <c r="DK909" s="1"/>
      <c r="DL909" s="1"/>
      <c r="DM909" s="1"/>
      <c r="DN909" s="1"/>
      <c r="DO909" s="1"/>
      <c r="DP909" s="1"/>
      <c r="DQ909" s="1"/>
    </row>
    <row r="910" spans="1:121" x14ac:dyDescent="0.25">
      <c r="A910" s="1"/>
      <c r="B910" s="1" t="s">
        <v>213</v>
      </c>
      <c r="C910" s="3">
        <v>43060</v>
      </c>
      <c r="D910" s="1"/>
      <c r="E910" s="4"/>
      <c r="F910" s="4">
        <v>0</v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>
        <v>498.4</v>
      </c>
      <c r="CB910" s="4">
        <v>0.21</v>
      </c>
      <c r="CC910" s="4">
        <v>0.25</v>
      </c>
      <c r="CD910" s="4">
        <v>0.23</v>
      </c>
      <c r="CE910" s="4">
        <v>0.28999999999999998</v>
      </c>
      <c r="CF910" s="4">
        <v>0.32</v>
      </c>
      <c r="CG910" s="4">
        <v>0.36</v>
      </c>
      <c r="CH910" s="4">
        <v>0.23</v>
      </c>
      <c r="CI910" s="4"/>
      <c r="CJ910" s="4"/>
      <c r="CK910" s="4"/>
      <c r="CL910" s="4"/>
      <c r="CM910" s="4"/>
      <c r="CN910" s="1" t="s">
        <v>141</v>
      </c>
      <c r="CO910" s="1"/>
      <c r="CP910" s="1"/>
      <c r="DJ910" s="1"/>
      <c r="DK910" s="1"/>
      <c r="DL910" s="1"/>
      <c r="DM910" s="1"/>
      <c r="DN910" s="1"/>
      <c r="DO910" s="1"/>
      <c r="DP910" s="1"/>
      <c r="DQ910" s="1"/>
    </row>
    <row r="911" spans="1:121" x14ac:dyDescent="0.25">
      <c r="A911" s="1"/>
      <c r="B911" s="1" t="s">
        <v>213</v>
      </c>
      <c r="C911" s="3">
        <v>43061</v>
      </c>
      <c r="D911" s="1"/>
      <c r="E911" s="4"/>
      <c r="F911" s="4">
        <v>0</v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>
        <v>525.78</v>
      </c>
      <c r="CB911" s="4">
        <v>0.3</v>
      </c>
      <c r="CC911" s="4">
        <v>0.3</v>
      </c>
      <c r="CD911" s="4">
        <v>0.26</v>
      </c>
      <c r="CE911" s="4">
        <v>0.28999999999999998</v>
      </c>
      <c r="CF911" s="4">
        <v>0.32</v>
      </c>
      <c r="CG911" s="4">
        <v>0.36</v>
      </c>
      <c r="CH911" s="4">
        <v>0.23</v>
      </c>
      <c r="CI911" s="4"/>
      <c r="CJ911" s="4"/>
      <c r="CK911" s="4"/>
      <c r="CL911" s="4"/>
      <c r="CM911" s="4"/>
      <c r="CN911" s="1" t="s">
        <v>141</v>
      </c>
      <c r="CO911" s="1"/>
      <c r="CP911" s="1"/>
      <c r="DJ911" s="1"/>
      <c r="DK911" s="1"/>
      <c r="DL911" s="1"/>
      <c r="DM911" s="1"/>
      <c r="DN911" s="1"/>
      <c r="DO911" s="1"/>
      <c r="DP911" s="1"/>
      <c r="DQ911" s="1"/>
    </row>
    <row r="912" spans="1:121" x14ac:dyDescent="0.25">
      <c r="A912" s="1"/>
      <c r="B912" s="1" t="s">
        <v>213</v>
      </c>
      <c r="C912" s="3">
        <v>43062</v>
      </c>
      <c r="D912" s="1"/>
      <c r="E912" s="4"/>
      <c r="F912" s="4">
        <v>0</v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>
        <v>522.36</v>
      </c>
      <c r="CB912" s="4">
        <v>0.28000000000000003</v>
      </c>
      <c r="CC912" s="4">
        <v>0.3</v>
      </c>
      <c r="CD912" s="4">
        <v>0.26</v>
      </c>
      <c r="CE912" s="4">
        <v>0.28999999999999998</v>
      </c>
      <c r="CF912" s="4">
        <v>0.32</v>
      </c>
      <c r="CG912" s="4">
        <v>0.36</v>
      </c>
      <c r="CH912" s="4">
        <v>0.23</v>
      </c>
      <c r="CI912" s="4"/>
      <c r="CJ912" s="4"/>
      <c r="CK912" s="4"/>
      <c r="CL912" s="4"/>
      <c r="CM912" s="4"/>
      <c r="CN912" s="1" t="s">
        <v>141</v>
      </c>
      <c r="CO912" s="1"/>
      <c r="CP912" s="1"/>
      <c r="DJ912" s="1"/>
      <c r="DK912" s="1"/>
      <c r="DL912" s="1"/>
      <c r="DM912" s="1"/>
      <c r="DN912" s="1"/>
      <c r="DO912" s="1"/>
      <c r="DP912" s="1"/>
      <c r="DQ912" s="1"/>
    </row>
    <row r="913" spans="1:121" x14ac:dyDescent="0.25">
      <c r="A913" s="1"/>
      <c r="B913" s="1" t="s">
        <v>213</v>
      </c>
      <c r="C913" s="3">
        <v>43063</v>
      </c>
      <c r="D913" s="1"/>
      <c r="E913" s="4"/>
      <c r="F913" s="4">
        <v>0</v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>
        <v>0.79</v>
      </c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>
        <v>518.82000000000005</v>
      </c>
      <c r="CB913" s="4">
        <v>0.27</v>
      </c>
      <c r="CC913" s="4">
        <v>0.28999999999999998</v>
      </c>
      <c r="CD913" s="4">
        <v>0.26</v>
      </c>
      <c r="CE913" s="4">
        <v>0.28999999999999998</v>
      </c>
      <c r="CF913" s="4">
        <v>0.32</v>
      </c>
      <c r="CG913" s="4">
        <v>0.36</v>
      </c>
      <c r="CH913" s="4">
        <v>0.23</v>
      </c>
      <c r="CI913" s="4"/>
      <c r="CJ913" s="4"/>
      <c r="CK913" s="4"/>
      <c r="CL913" s="4"/>
      <c r="CM913" s="4"/>
      <c r="CN913" s="1" t="s">
        <v>141</v>
      </c>
      <c r="CO913" s="1"/>
      <c r="CP913" s="1"/>
      <c r="DJ913" s="1"/>
      <c r="DK913" s="1"/>
      <c r="DL913" s="1"/>
      <c r="DM913" s="1"/>
      <c r="DN913" s="1"/>
      <c r="DO913" s="1"/>
      <c r="DP913" s="1"/>
      <c r="DQ913" s="1"/>
    </row>
    <row r="914" spans="1:121" x14ac:dyDescent="0.25">
      <c r="A914" s="1"/>
      <c r="B914" s="1" t="s">
        <v>213</v>
      </c>
      <c r="C914" s="3">
        <v>43064</v>
      </c>
      <c r="D914" s="1"/>
      <c r="E914" s="4"/>
      <c r="F914" s="4">
        <v>0</v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>
        <v>514.1</v>
      </c>
      <c r="CB914" s="4">
        <v>0.25</v>
      </c>
      <c r="CC914" s="4">
        <v>0.28999999999999998</v>
      </c>
      <c r="CD914" s="4">
        <v>0.26</v>
      </c>
      <c r="CE914" s="4">
        <v>0.28999999999999998</v>
      </c>
      <c r="CF914" s="4">
        <v>0.32</v>
      </c>
      <c r="CG914" s="4">
        <v>0.36</v>
      </c>
      <c r="CH914" s="4">
        <v>0.23</v>
      </c>
      <c r="CI914" s="4"/>
      <c r="CJ914" s="4"/>
      <c r="CK914" s="4"/>
      <c r="CL914" s="4"/>
      <c r="CM914" s="4"/>
      <c r="CN914" s="1" t="s">
        <v>141</v>
      </c>
      <c r="CO914" s="1"/>
      <c r="CP914" s="1"/>
      <c r="DJ914" s="1"/>
      <c r="DK914" s="1"/>
      <c r="DL914" s="1"/>
      <c r="DM914" s="1"/>
      <c r="DN914" s="1"/>
      <c r="DO914" s="1"/>
      <c r="DP914" s="1"/>
      <c r="DQ914" s="1"/>
    </row>
    <row r="915" spans="1:121" x14ac:dyDescent="0.25">
      <c r="A915" s="1"/>
      <c r="B915" s="1" t="s">
        <v>213</v>
      </c>
      <c r="C915" s="3">
        <v>43065</v>
      </c>
      <c r="D915" s="1"/>
      <c r="E915" s="4"/>
      <c r="F915" s="4">
        <v>0</v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>
        <v>509.31</v>
      </c>
      <c r="CB915" s="4">
        <v>0.24</v>
      </c>
      <c r="CC915" s="4">
        <v>0.28000000000000003</v>
      </c>
      <c r="CD915" s="4">
        <v>0.26</v>
      </c>
      <c r="CE915" s="4">
        <v>0.28000000000000003</v>
      </c>
      <c r="CF915" s="4">
        <v>0.31</v>
      </c>
      <c r="CG915" s="4">
        <v>0.35</v>
      </c>
      <c r="CH915" s="4">
        <v>0.23</v>
      </c>
      <c r="CI915" s="4"/>
      <c r="CJ915" s="4"/>
      <c r="CK915" s="4"/>
      <c r="CL915" s="4"/>
      <c r="CM915" s="4"/>
      <c r="CN915" s="1" t="s">
        <v>141</v>
      </c>
      <c r="CO915" s="1"/>
      <c r="CP915" s="1"/>
      <c r="DJ915" s="1"/>
      <c r="DK915" s="1"/>
      <c r="DL915" s="1"/>
      <c r="DM915" s="1"/>
      <c r="DN915" s="1"/>
      <c r="DO915" s="1"/>
      <c r="DP915" s="1"/>
      <c r="DQ915" s="1"/>
    </row>
    <row r="916" spans="1:121" x14ac:dyDescent="0.25">
      <c r="A916" s="1"/>
      <c r="B916" s="1" t="s">
        <v>213</v>
      </c>
      <c r="C916" s="3">
        <v>43066</v>
      </c>
      <c r="D916" s="1"/>
      <c r="E916" s="4"/>
      <c r="F916" s="4">
        <v>0</v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>
        <v>503.66</v>
      </c>
      <c r="CB916" s="4">
        <v>0.23</v>
      </c>
      <c r="CC916" s="4">
        <v>0.27</v>
      </c>
      <c r="CD916" s="4">
        <v>0.25</v>
      </c>
      <c r="CE916" s="4">
        <v>0.28000000000000003</v>
      </c>
      <c r="CF916" s="4">
        <v>0.31</v>
      </c>
      <c r="CG916" s="4">
        <v>0.35</v>
      </c>
      <c r="CH916" s="4">
        <v>0.23</v>
      </c>
      <c r="CI916" s="4"/>
      <c r="CJ916" s="4"/>
      <c r="CK916" s="4"/>
      <c r="CL916" s="4"/>
      <c r="CM916" s="4"/>
      <c r="CN916" s="1" t="s">
        <v>141</v>
      </c>
      <c r="CO916" s="1"/>
      <c r="CP916" s="1"/>
      <c r="DJ916" s="1"/>
      <c r="DK916" s="1"/>
      <c r="DL916" s="1"/>
      <c r="DM916" s="1"/>
      <c r="DN916" s="1"/>
      <c r="DO916" s="1"/>
      <c r="DP916" s="1"/>
      <c r="DQ916" s="1"/>
    </row>
    <row r="917" spans="1:121" x14ac:dyDescent="0.25">
      <c r="A917" s="1"/>
      <c r="B917" s="1" t="s">
        <v>213</v>
      </c>
      <c r="C917" s="3">
        <v>43067</v>
      </c>
      <c r="D917" s="1"/>
      <c r="E917" s="4"/>
      <c r="F917" s="4">
        <v>0</v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>
        <v>498.83</v>
      </c>
      <c r="CB917" s="4">
        <v>0.22</v>
      </c>
      <c r="CC917" s="4">
        <v>0.27</v>
      </c>
      <c r="CD917" s="4">
        <v>0.25</v>
      </c>
      <c r="CE917" s="4">
        <v>0.28000000000000003</v>
      </c>
      <c r="CF917" s="4">
        <v>0.31</v>
      </c>
      <c r="CG917" s="4">
        <v>0.35</v>
      </c>
      <c r="CH917" s="4">
        <v>0.23</v>
      </c>
      <c r="CI917" s="4"/>
      <c r="CJ917" s="4"/>
      <c r="CK917" s="4"/>
      <c r="CL917" s="4"/>
      <c r="CM917" s="4"/>
      <c r="CN917" s="1" t="s">
        <v>141</v>
      </c>
      <c r="CO917" s="1"/>
      <c r="CP917" s="1"/>
      <c r="DJ917" s="1"/>
      <c r="DK917" s="1"/>
      <c r="DL917" s="1"/>
      <c r="DM917" s="1"/>
      <c r="DN917" s="1"/>
      <c r="DO917" s="1"/>
      <c r="DP917" s="1"/>
      <c r="DQ917" s="1"/>
    </row>
    <row r="918" spans="1:121" x14ac:dyDescent="0.25">
      <c r="A918" s="1"/>
      <c r="B918" s="1" t="s">
        <v>213</v>
      </c>
      <c r="C918" s="3">
        <v>43068</v>
      </c>
      <c r="D918" s="1"/>
      <c r="E918" s="4"/>
      <c r="F918" s="4">
        <v>0</v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>
        <v>0.84</v>
      </c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>
        <v>541.33000000000004</v>
      </c>
      <c r="CB918" s="4">
        <v>0.3</v>
      </c>
      <c r="CC918" s="4">
        <v>0.33</v>
      </c>
      <c r="CD918" s="4">
        <v>0.31</v>
      </c>
      <c r="CE918" s="4">
        <v>0.28999999999999998</v>
      </c>
      <c r="CF918" s="4">
        <v>0.31</v>
      </c>
      <c r="CG918" s="4">
        <v>0.35</v>
      </c>
      <c r="CH918" s="4">
        <v>0.23</v>
      </c>
      <c r="CI918" s="4"/>
      <c r="CJ918" s="4"/>
      <c r="CK918" s="4"/>
      <c r="CL918" s="4"/>
      <c r="CM918" s="4"/>
      <c r="CN918" s="1" t="s">
        <v>141</v>
      </c>
      <c r="CO918" s="1"/>
      <c r="CP918" s="1"/>
      <c r="DJ918" s="1"/>
      <c r="DK918" s="1"/>
      <c r="DL918" s="1"/>
      <c r="DM918" s="1"/>
      <c r="DN918" s="1"/>
      <c r="DO918" s="1"/>
      <c r="DP918" s="1"/>
      <c r="DQ918" s="1"/>
    </row>
    <row r="919" spans="1:121" x14ac:dyDescent="0.25">
      <c r="A919" s="1"/>
      <c r="B919" s="1" t="s">
        <v>213</v>
      </c>
      <c r="C919" s="3">
        <v>43069</v>
      </c>
      <c r="D919" s="1"/>
      <c r="E919" s="4"/>
      <c r="F919" s="4">
        <v>0</v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>
        <v>535.42999999999995</v>
      </c>
      <c r="CB919" s="4">
        <v>0.28999999999999998</v>
      </c>
      <c r="CC919" s="4">
        <v>0.32</v>
      </c>
      <c r="CD919" s="4">
        <v>0.3</v>
      </c>
      <c r="CE919" s="4">
        <v>0.28999999999999998</v>
      </c>
      <c r="CF919" s="4">
        <v>0.31</v>
      </c>
      <c r="CG919" s="4">
        <v>0.35</v>
      </c>
      <c r="CH919" s="4">
        <v>0.23</v>
      </c>
      <c r="CI919" s="4"/>
      <c r="CJ919" s="4"/>
      <c r="CK919" s="4"/>
      <c r="CL919" s="4"/>
      <c r="CM919" s="4"/>
      <c r="CN919" s="1" t="s">
        <v>141</v>
      </c>
      <c r="CO919" s="1"/>
      <c r="CP919" s="1"/>
      <c r="DJ919" s="1"/>
      <c r="DK919" s="1"/>
      <c r="DL919" s="1"/>
      <c r="DM919" s="1"/>
      <c r="DN919" s="1"/>
      <c r="DO919" s="1"/>
      <c r="DP919" s="1"/>
      <c r="DQ919" s="1"/>
    </row>
    <row r="920" spans="1:121" x14ac:dyDescent="0.25">
      <c r="A920" s="1"/>
      <c r="B920" s="1" t="s">
        <v>213</v>
      </c>
      <c r="C920" s="3">
        <v>43070</v>
      </c>
      <c r="D920" s="1"/>
      <c r="E920" s="4"/>
      <c r="F920" s="4">
        <v>0</v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>
        <v>528.49</v>
      </c>
      <c r="CB920" s="4">
        <v>0.27</v>
      </c>
      <c r="CC920" s="4">
        <v>0.31</v>
      </c>
      <c r="CD920" s="4">
        <v>0.3</v>
      </c>
      <c r="CE920" s="4">
        <v>0.28000000000000003</v>
      </c>
      <c r="CF920" s="4">
        <v>0.31</v>
      </c>
      <c r="CG920" s="4">
        <v>0.35</v>
      </c>
      <c r="CH920" s="4">
        <v>0.23</v>
      </c>
      <c r="CI920" s="4"/>
      <c r="CJ920" s="4"/>
      <c r="CK920" s="4"/>
      <c r="CL920" s="4"/>
      <c r="CM920" s="4"/>
      <c r="CN920" s="1" t="s">
        <v>141</v>
      </c>
      <c r="CO920" s="1"/>
      <c r="CP920" s="1"/>
      <c r="DJ920" s="1"/>
      <c r="DK920" s="1"/>
      <c r="DL920" s="1"/>
      <c r="DM920" s="1"/>
      <c r="DN920" s="1"/>
      <c r="DO920" s="1"/>
      <c r="DP920" s="1"/>
      <c r="DQ920" s="1"/>
    </row>
    <row r="921" spans="1:121" x14ac:dyDescent="0.25">
      <c r="A921" s="1"/>
      <c r="B921" s="1" t="s">
        <v>213</v>
      </c>
      <c r="C921" s="3">
        <v>43071</v>
      </c>
      <c r="D921" s="1"/>
      <c r="E921" s="4"/>
      <c r="F921" s="4">
        <v>0</v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>
        <v>520.49</v>
      </c>
      <c r="CB921" s="4">
        <v>0.26</v>
      </c>
      <c r="CC921" s="4">
        <v>0.3</v>
      </c>
      <c r="CD921" s="4">
        <v>0.28999999999999998</v>
      </c>
      <c r="CE921" s="4">
        <v>0.28000000000000003</v>
      </c>
      <c r="CF921" s="4">
        <v>0.31</v>
      </c>
      <c r="CG921" s="4">
        <v>0.35</v>
      </c>
      <c r="CH921" s="4">
        <v>0.23</v>
      </c>
      <c r="CI921" s="4"/>
      <c r="CJ921" s="4"/>
      <c r="CK921" s="4"/>
      <c r="CL921" s="4"/>
      <c r="CM921" s="4"/>
      <c r="CN921" s="1" t="s">
        <v>141</v>
      </c>
      <c r="CO921" s="1"/>
      <c r="CP921" s="1"/>
      <c r="DJ921" s="1"/>
      <c r="DK921" s="1"/>
      <c r="DL921" s="1"/>
      <c r="DM921" s="1"/>
      <c r="DN921" s="1"/>
      <c r="DO921" s="1"/>
      <c r="DP921" s="1"/>
      <c r="DQ921" s="1"/>
    </row>
    <row r="922" spans="1:121" x14ac:dyDescent="0.25">
      <c r="A922" s="1"/>
      <c r="B922" s="1" t="s">
        <v>213</v>
      </c>
      <c r="C922" s="3">
        <v>43072</v>
      </c>
      <c r="D922" s="1"/>
      <c r="E922" s="4"/>
      <c r="F922" s="4">
        <v>0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>
        <v>513.55999999999995</v>
      </c>
      <c r="CB922" s="4">
        <v>0.24</v>
      </c>
      <c r="CC922" s="4">
        <v>0.28999999999999998</v>
      </c>
      <c r="CD922" s="4">
        <v>0.28000000000000003</v>
      </c>
      <c r="CE922" s="4">
        <v>0.28000000000000003</v>
      </c>
      <c r="CF922" s="4">
        <v>0.31</v>
      </c>
      <c r="CG922" s="4">
        <v>0.35</v>
      </c>
      <c r="CH922" s="4">
        <v>0.23</v>
      </c>
      <c r="CI922" s="4"/>
      <c r="CJ922" s="4"/>
      <c r="CK922" s="4"/>
      <c r="CL922" s="4"/>
      <c r="CM922" s="4"/>
      <c r="CN922" s="1" t="s">
        <v>141</v>
      </c>
      <c r="CO922" s="1"/>
      <c r="CP922" s="1"/>
      <c r="DJ922" s="1"/>
      <c r="DK922" s="1"/>
      <c r="DL922" s="1"/>
      <c r="DM922" s="1"/>
      <c r="DN922" s="1"/>
      <c r="DO922" s="1"/>
      <c r="DP922" s="1"/>
      <c r="DQ922" s="1"/>
    </row>
    <row r="923" spans="1:121" x14ac:dyDescent="0.25">
      <c r="A923" s="1"/>
      <c r="B923" s="1" t="s">
        <v>213</v>
      </c>
      <c r="C923" s="3">
        <v>43073</v>
      </c>
      <c r="D923" s="1"/>
      <c r="E923" s="4"/>
      <c r="F923" s="4">
        <v>0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>
        <v>506.28</v>
      </c>
      <c r="CB923" s="4">
        <v>0.23</v>
      </c>
      <c r="CC923" s="4">
        <v>0.28000000000000003</v>
      </c>
      <c r="CD923" s="4">
        <v>0.27</v>
      </c>
      <c r="CE923" s="4">
        <v>0.28000000000000003</v>
      </c>
      <c r="CF923" s="4">
        <v>0.3</v>
      </c>
      <c r="CG923" s="4">
        <v>0.35</v>
      </c>
      <c r="CH923" s="4">
        <v>0.23</v>
      </c>
      <c r="CI923" s="4"/>
      <c r="CJ923" s="4"/>
      <c r="CK923" s="4"/>
      <c r="CL923" s="4"/>
      <c r="CM923" s="4"/>
      <c r="CN923" s="1" t="s">
        <v>141</v>
      </c>
      <c r="CO923" s="1"/>
      <c r="CP923" s="1"/>
      <c r="DJ923" s="1"/>
      <c r="DK923" s="1"/>
      <c r="DL923" s="1"/>
      <c r="DM923" s="1"/>
      <c r="DN923" s="1"/>
      <c r="DO923" s="1"/>
      <c r="DP923" s="1"/>
      <c r="DQ923" s="1"/>
    </row>
    <row r="924" spans="1:121" x14ac:dyDescent="0.25">
      <c r="A924" s="1"/>
      <c r="B924" s="1" t="s">
        <v>213</v>
      </c>
      <c r="C924" s="3">
        <v>43074</v>
      </c>
      <c r="D924" s="1"/>
      <c r="E924" s="4"/>
      <c r="F924" s="4">
        <v>0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>
        <v>499.37</v>
      </c>
      <c r="CB924" s="4">
        <v>0.21</v>
      </c>
      <c r="CC924" s="4">
        <v>0.28000000000000003</v>
      </c>
      <c r="CD924" s="4">
        <v>0.26</v>
      </c>
      <c r="CE924" s="4">
        <v>0.28000000000000003</v>
      </c>
      <c r="CF924" s="4">
        <v>0.3</v>
      </c>
      <c r="CG924" s="4">
        <v>0.35</v>
      </c>
      <c r="CH924" s="4">
        <v>0.23</v>
      </c>
      <c r="CI924" s="4"/>
      <c r="CJ924" s="4"/>
      <c r="CK924" s="4"/>
      <c r="CL924" s="4"/>
      <c r="CM924" s="4"/>
      <c r="CN924" s="1" t="s">
        <v>141</v>
      </c>
      <c r="CO924" s="1"/>
      <c r="CP924" s="1"/>
      <c r="DJ924" s="1"/>
      <c r="DK924" s="1"/>
      <c r="DL924" s="1"/>
      <c r="DM924" s="1"/>
      <c r="DN924" s="1"/>
      <c r="DO924" s="1"/>
      <c r="DP924" s="1"/>
      <c r="DQ924" s="1"/>
    </row>
    <row r="925" spans="1:121" x14ac:dyDescent="0.25">
      <c r="A925" s="1"/>
      <c r="B925" s="1" t="s">
        <v>213</v>
      </c>
      <c r="C925" s="3">
        <v>43075</v>
      </c>
      <c r="D925" s="1"/>
      <c r="E925" s="4"/>
      <c r="F925" s="4">
        <v>0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>
        <v>545.29</v>
      </c>
      <c r="CB925" s="4">
        <v>0.31</v>
      </c>
      <c r="CC925" s="4">
        <v>0.34</v>
      </c>
      <c r="CD925" s="4">
        <v>0.33</v>
      </c>
      <c r="CE925" s="4">
        <v>0.28000000000000003</v>
      </c>
      <c r="CF925" s="4">
        <v>0.3</v>
      </c>
      <c r="CG925" s="4">
        <v>0.35</v>
      </c>
      <c r="CH925" s="4">
        <v>0.23</v>
      </c>
      <c r="CI925" s="4"/>
      <c r="CJ925" s="4"/>
      <c r="CK925" s="4"/>
      <c r="CL925" s="4"/>
      <c r="CM925" s="4"/>
      <c r="CN925" s="1" t="s">
        <v>141</v>
      </c>
      <c r="CO925" s="1"/>
      <c r="CP925" s="1"/>
      <c r="DJ925" s="1"/>
      <c r="DK925" s="1"/>
      <c r="DL925" s="1"/>
      <c r="DM925" s="1"/>
      <c r="DN925" s="1"/>
      <c r="DO925" s="1"/>
      <c r="DP925" s="1"/>
      <c r="DQ925" s="1"/>
    </row>
    <row r="926" spans="1:121" x14ac:dyDescent="0.25">
      <c r="A926" s="1"/>
      <c r="B926" s="1" t="s">
        <v>213</v>
      </c>
      <c r="C926" s="3">
        <v>43076</v>
      </c>
      <c r="D926" s="1"/>
      <c r="E926" s="4"/>
      <c r="F926" s="4">
        <v>0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>
        <v>0.78</v>
      </c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>
        <v>545.64</v>
      </c>
      <c r="CB926" s="4">
        <v>0.3</v>
      </c>
      <c r="CC926" s="4">
        <v>0.34</v>
      </c>
      <c r="CD926" s="4">
        <v>0.33</v>
      </c>
      <c r="CE926" s="4">
        <v>0.28999999999999998</v>
      </c>
      <c r="CF926" s="4">
        <v>0.3</v>
      </c>
      <c r="CG926" s="4">
        <v>0.35</v>
      </c>
      <c r="CH926" s="4">
        <v>0.23</v>
      </c>
      <c r="CI926" s="4"/>
      <c r="CJ926" s="4"/>
      <c r="CK926" s="4"/>
      <c r="CL926" s="4"/>
      <c r="CM926" s="4"/>
      <c r="CN926" s="1" t="s">
        <v>141</v>
      </c>
      <c r="CO926" s="1"/>
      <c r="CP926" s="1"/>
      <c r="DJ926" s="1"/>
      <c r="DK926" s="1"/>
      <c r="DL926" s="1"/>
      <c r="DM926" s="1"/>
      <c r="DN926" s="1"/>
      <c r="DO926" s="1"/>
      <c r="DP926" s="1"/>
      <c r="DQ926" s="1"/>
    </row>
    <row r="927" spans="1:121" x14ac:dyDescent="0.25">
      <c r="A927" s="1"/>
      <c r="B927" s="1" t="s">
        <v>213</v>
      </c>
      <c r="C927" s="3">
        <v>43077</v>
      </c>
      <c r="D927" s="1"/>
      <c r="E927" s="4"/>
      <c r="F927" s="4">
        <v>0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>
        <v>536.28</v>
      </c>
      <c r="CB927" s="4">
        <v>0.28000000000000003</v>
      </c>
      <c r="CC927" s="4">
        <v>0.33</v>
      </c>
      <c r="CD927" s="4">
        <v>0.32</v>
      </c>
      <c r="CE927" s="4">
        <v>0.28999999999999998</v>
      </c>
      <c r="CF927" s="4">
        <v>0.3</v>
      </c>
      <c r="CG927" s="4">
        <v>0.35</v>
      </c>
      <c r="CH927" s="4">
        <v>0.23</v>
      </c>
      <c r="CI927" s="4"/>
      <c r="CJ927" s="4"/>
      <c r="CK927" s="4"/>
      <c r="CL927" s="4"/>
      <c r="CM927" s="4"/>
      <c r="CN927" s="1" t="s">
        <v>141</v>
      </c>
      <c r="CO927" s="1"/>
      <c r="CP927" s="1"/>
      <c r="DJ927" s="1"/>
      <c r="DK927" s="1"/>
      <c r="DL927" s="1"/>
      <c r="DM927" s="1"/>
      <c r="DN927" s="1"/>
      <c r="DO927" s="1"/>
      <c r="DP927" s="1"/>
      <c r="DQ927" s="1"/>
    </row>
    <row r="928" spans="1:121" x14ac:dyDescent="0.25">
      <c r="A928" s="1"/>
      <c r="B928" s="1" t="s">
        <v>213</v>
      </c>
      <c r="C928" s="3">
        <v>43078</v>
      </c>
      <c r="D928" s="1"/>
      <c r="E928" s="4"/>
      <c r="F928" s="4">
        <v>0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>
        <v>527.26</v>
      </c>
      <c r="CB928" s="4">
        <v>0.27</v>
      </c>
      <c r="CC928" s="4">
        <v>0.32</v>
      </c>
      <c r="CD928" s="4">
        <v>0.31</v>
      </c>
      <c r="CE928" s="4">
        <v>0.28999999999999998</v>
      </c>
      <c r="CF928" s="4">
        <v>0.3</v>
      </c>
      <c r="CG928" s="4">
        <v>0.34</v>
      </c>
      <c r="CH928" s="4">
        <v>0.23</v>
      </c>
      <c r="CI928" s="4"/>
      <c r="CJ928" s="4"/>
      <c r="CK928" s="4"/>
      <c r="CL928" s="4"/>
      <c r="CM928" s="4"/>
      <c r="CN928" s="1" t="s">
        <v>141</v>
      </c>
      <c r="CO928" s="1"/>
      <c r="CP928" s="1"/>
      <c r="DJ928" s="1"/>
      <c r="DK928" s="1"/>
      <c r="DL928" s="1"/>
      <c r="DM928" s="1"/>
      <c r="DN928" s="1"/>
      <c r="DO928" s="1"/>
      <c r="DP928" s="1"/>
      <c r="DQ928" s="1"/>
    </row>
    <row r="929" spans="1:121" x14ac:dyDescent="0.25">
      <c r="A929" s="1"/>
      <c r="B929" s="1" t="s">
        <v>213</v>
      </c>
      <c r="C929" s="3">
        <v>43079</v>
      </c>
      <c r="D929" s="1"/>
      <c r="E929" s="4"/>
      <c r="F929" s="4">
        <v>0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>
        <v>518.88</v>
      </c>
      <c r="CB929" s="4">
        <v>0.25</v>
      </c>
      <c r="CC929" s="4">
        <v>0.31</v>
      </c>
      <c r="CD929" s="4">
        <v>0.3</v>
      </c>
      <c r="CE929" s="4">
        <v>0.28000000000000003</v>
      </c>
      <c r="CF929" s="4">
        <v>0.3</v>
      </c>
      <c r="CG929" s="4">
        <v>0.34</v>
      </c>
      <c r="CH929" s="4">
        <v>0.23</v>
      </c>
      <c r="CI929" s="4"/>
      <c r="CJ929" s="4"/>
      <c r="CK929" s="4"/>
      <c r="CL929" s="4"/>
      <c r="CM929" s="4"/>
      <c r="CN929" s="1" t="s">
        <v>141</v>
      </c>
      <c r="CO929" s="1"/>
      <c r="CP929" s="1"/>
      <c r="DJ929" s="1"/>
      <c r="DK929" s="1"/>
      <c r="DL929" s="1"/>
      <c r="DM929" s="1"/>
      <c r="DN929" s="1"/>
      <c r="DO929" s="1"/>
      <c r="DP929" s="1"/>
      <c r="DQ929" s="1"/>
    </row>
    <row r="930" spans="1:121" x14ac:dyDescent="0.25">
      <c r="A930" s="1"/>
      <c r="B930" s="1" t="s">
        <v>213</v>
      </c>
      <c r="C930" s="3">
        <v>43080</v>
      </c>
      <c r="D930" s="1"/>
      <c r="E930" s="4"/>
      <c r="F930" s="4">
        <v>0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>
        <v>511.54</v>
      </c>
      <c r="CB930" s="4">
        <v>0.24</v>
      </c>
      <c r="CC930" s="4">
        <v>0.3</v>
      </c>
      <c r="CD930" s="4">
        <v>0.28999999999999998</v>
      </c>
      <c r="CE930" s="4">
        <v>0.28000000000000003</v>
      </c>
      <c r="CF930" s="4">
        <v>0.3</v>
      </c>
      <c r="CG930" s="4">
        <v>0.34</v>
      </c>
      <c r="CH930" s="4">
        <v>0.23</v>
      </c>
      <c r="CI930" s="4"/>
      <c r="CJ930" s="4"/>
      <c r="CK930" s="4"/>
      <c r="CL930" s="4"/>
      <c r="CM930" s="4"/>
      <c r="CN930" s="1" t="s">
        <v>141</v>
      </c>
      <c r="CO930" s="1"/>
      <c r="CP930" s="1"/>
      <c r="DJ930" s="1"/>
      <c r="DK930" s="1"/>
      <c r="DL930" s="1"/>
      <c r="DM930" s="1"/>
      <c r="DN930" s="1"/>
      <c r="DO930" s="1"/>
      <c r="DP930" s="1"/>
      <c r="DQ930" s="1"/>
    </row>
    <row r="931" spans="1:121" x14ac:dyDescent="0.25">
      <c r="A931" s="1"/>
      <c r="B931" s="1" t="s">
        <v>213</v>
      </c>
      <c r="C931" s="3">
        <v>43081</v>
      </c>
      <c r="D931" s="1"/>
      <c r="E931" s="4"/>
      <c r="F931" s="4">
        <v>0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>
        <v>507.94</v>
      </c>
      <c r="CB931" s="4">
        <v>0.24</v>
      </c>
      <c r="CC931" s="4">
        <v>0.28999999999999998</v>
      </c>
      <c r="CD931" s="4">
        <v>0.28000000000000003</v>
      </c>
      <c r="CE931" s="4">
        <v>0.28000000000000003</v>
      </c>
      <c r="CF931" s="4">
        <v>0.28999999999999998</v>
      </c>
      <c r="CG931" s="4">
        <v>0.34</v>
      </c>
      <c r="CH931" s="4">
        <v>0.23</v>
      </c>
      <c r="CI931" s="4"/>
      <c r="CJ931" s="4"/>
      <c r="CK931" s="4"/>
      <c r="CL931" s="4"/>
      <c r="CM931" s="4"/>
      <c r="CN931" s="1" t="s">
        <v>141</v>
      </c>
      <c r="CO931" s="1"/>
      <c r="CP931" s="1"/>
      <c r="DJ931" s="1"/>
      <c r="DK931" s="1"/>
      <c r="DL931" s="1"/>
      <c r="DM931" s="1"/>
      <c r="DN931" s="1"/>
      <c r="DO931" s="1"/>
      <c r="DP931" s="1"/>
      <c r="DQ931" s="1"/>
    </row>
    <row r="932" spans="1:121" x14ac:dyDescent="0.25">
      <c r="A932" s="1"/>
      <c r="B932" s="1" t="s">
        <v>213</v>
      </c>
      <c r="C932" s="3">
        <v>43082</v>
      </c>
      <c r="D932" s="1"/>
      <c r="E932" s="4"/>
      <c r="F932" s="4">
        <v>0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>
        <v>510.15</v>
      </c>
      <c r="CB932" s="4">
        <v>0.26</v>
      </c>
      <c r="CC932" s="4">
        <v>0.28999999999999998</v>
      </c>
      <c r="CD932" s="4">
        <v>0.28000000000000003</v>
      </c>
      <c r="CE932" s="4">
        <v>0.28000000000000003</v>
      </c>
      <c r="CF932" s="4">
        <v>0.28999999999999998</v>
      </c>
      <c r="CG932" s="4">
        <v>0.34</v>
      </c>
      <c r="CH932" s="4">
        <v>0.23</v>
      </c>
      <c r="CI932" s="4"/>
      <c r="CJ932" s="4"/>
      <c r="CK932" s="4"/>
      <c r="CL932" s="4"/>
      <c r="CM932" s="4"/>
      <c r="CN932" s="1" t="s">
        <v>141</v>
      </c>
      <c r="CO932" s="1"/>
      <c r="CP932" s="1"/>
      <c r="DJ932" s="1"/>
      <c r="DK932" s="1"/>
      <c r="DL932" s="1"/>
      <c r="DM932" s="1"/>
      <c r="DN932" s="1"/>
      <c r="DO932" s="1"/>
      <c r="DP932" s="1"/>
      <c r="DQ932" s="1"/>
    </row>
    <row r="933" spans="1:121" x14ac:dyDescent="0.25">
      <c r="A933" s="1"/>
      <c r="B933" s="1" t="s">
        <v>213</v>
      </c>
      <c r="C933" s="3">
        <v>43083</v>
      </c>
      <c r="D933" s="1"/>
      <c r="E933" s="4"/>
      <c r="F933" s="4">
        <v>0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>
        <v>507.69</v>
      </c>
      <c r="CB933" s="4">
        <v>0.26</v>
      </c>
      <c r="CC933" s="4">
        <v>0.28999999999999998</v>
      </c>
      <c r="CD933" s="4">
        <v>0.28000000000000003</v>
      </c>
      <c r="CE933" s="4">
        <v>0.28000000000000003</v>
      </c>
      <c r="CF933" s="4">
        <v>0.28999999999999998</v>
      </c>
      <c r="CG933" s="4">
        <v>0.34</v>
      </c>
      <c r="CH933" s="4">
        <v>0.23</v>
      </c>
      <c r="CI933" s="4"/>
      <c r="CJ933" s="4"/>
      <c r="CK933" s="4"/>
      <c r="CL933" s="4"/>
      <c r="CM933" s="4"/>
      <c r="CN933" s="1" t="s">
        <v>141</v>
      </c>
      <c r="CO933" s="1"/>
      <c r="CP933" s="1"/>
      <c r="DJ933" s="1"/>
      <c r="DK933" s="1"/>
      <c r="DL933" s="1"/>
      <c r="DM933" s="1"/>
      <c r="DN933" s="1"/>
      <c r="DO933" s="1"/>
      <c r="DP933" s="1"/>
      <c r="DQ933" s="1"/>
    </row>
    <row r="934" spans="1:121" x14ac:dyDescent="0.25">
      <c r="A934" s="1"/>
      <c r="B934" s="1" t="s">
        <v>213</v>
      </c>
      <c r="C934" s="3">
        <v>43084</v>
      </c>
      <c r="D934" s="1"/>
      <c r="E934" s="4"/>
      <c r="F934" s="4">
        <v>0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>
        <v>0.56000000000000005</v>
      </c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>
        <v>503.89</v>
      </c>
      <c r="CB934" s="4">
        <v>0.25</v>
      </c>
      <c r="CC934" s="4">
        <v>0.28999999999999998</v>
      </c>
      <c r="CD934" s="4">
        <v>0.27</v>
      </c>
      <c r="CE934" s="4">
        <v>0.28000000000000003</v>
      </c>
      <c r="CF934" s="4">
        <v>0.28999999999999998</v>
      </c>
      <c r="CG934" s="4">
        <v>0.34</v>
      </c>
      <c r="CH934" s="4">
        <v>0.22</v>
      </c>
      <c r="CI934" s="4"/>
      <c r="CJ934" s="4"/>
      <c r="CK934" s="4"/>
      <c r="CL934" s="4"/>
      <c r="CM934" s="4"/>
      <c r="CN934" s="1" t="s">
        <v>141</v>
      </c>
      <c r="CO934" s="1"/>
      <c r="CP934" s="1"/>
      <c r="DJ934" s="1"/>
      <c r="DK934" s="1"/>
      <c r="DL934" s="1"/>
      <c r="DM934" s="1"/>
      <c r="DN934" s="1"/>
      <c r="DO934" s="1"/>
      <c r="DP934" s="1"/>
      <c r="DQ934" s="1"/>
    </row>
    <row r="935" spans="1:121" x14ac:dyDescent="0.25">
      <c r="A935" s="1"/>
      <c r="B935" s="1" t="s">
        <v>213</v>
      </c>
      <c r="C935" s="3">
        <v>43085</v>
      </c>
      <c r="D935" s="1"/>
      <c r="E935" s="4"/>
      <c r="F935" s="4">
        <v>0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>
        <v>500.04</v>
      </c>
      <c r="CB935" s="4">
        <v>0.25</v>
      </c>
      <c r="CC935" s="4">
        <v>0.28999999999999998</v>
      </c>
      <c r="CD935" s="4">
        <v>0.27</v>
      </c>
      <c r="CE935" s="4">
        <v>0.27</v>
      </c>
      <c r="CF935" s="4">
        <v>0.28999999999999998</v>
      </c>
      <c r="CG935" s="4">
        <v>0.34</v>
      </c>
      <c r="CH935" s="4">
        <v>0.22</v>
      </c>
      <c r="CI935" s="4"/>
      <c r="CJ935" s="4"/>
      <c r="CK935" s="4"/>
      <c r="CL935" s="4"/>
      <c r="CM935" s="4"/>
      <c r="CN935" s="1" t="s">
        <v>141</v>
      </c>
      <c r="CO935" s="1"/>
      <c r="CP935" s="1"/>
      <c r="DJ935" s="1"/>
      <c r="DK935" s="1"/>
      <c r="DL935" s="1"/>
      <c r="DM935" s="1"/>
      <c r="DN935" s="1"/>
      <c r="DO935" s="1"/>
      <c r="DP935" s="1"/>
      <c r="DQ935" s="1"/>
    </row>
    <row r="936" spans="1:121" x14ac:dyDescent="0.25">
      <c r="A936" s="1"/>
      <c r="B936" s="1" t="s">
        <v>213</v>
      </c>
      <c r="C936" s="3">
        <v>43086</v>
      </c>
      <c r="D936" s="1"/>
      <c r="E936" s="4"/>
      <c r="F936" s="4">
        <v>0</v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>
        <v>496.05</v>
      </c>
      <c r="CB936" s="4">
        <v>0.24</v>
      </c>
      <c r="CC936" s="4">
        <v>0.28000000000000003</v>
      </c>
      <c r="CD936" s="4">
        <v>0.27</v>
      </c>
      <c r="CE936" s="4">
        <v>0.27</v>
      </c>
      <c r="CF936" s="4">
        <v>0.28999999999999998</v>
      </c>
      <c r="CG936" s="4">
        <v>0.34</v>
      </c>
      <c r="CH936" s="4">
        <v>0.22</v>
      </c>
      <c r="CI936" s="4"/>
      <c r="CJ936" s="4"/>
      <c r="CK936" s="4"/>
      <c r="CL936" s="4"/>
      <c r="CM936" s="4"/>
      <c r="CN936" s="1" t="s">
        <v>141</v>
      </c>
      <c r="CO936" s="1"/>
      <c r="CP936" s="1"/>
      <c r="DJ936" s="1"/>
      <c r="DK936" s="1"/>
      <c r="DL936" s="1"/>
      <c r="DM936" s="1"/>
      <c r="DN936" s="1"/>
      <c r="DO936" s="1"/>
      <c r="DP936" s="1"/>
      <c r="DQ936" s="1"/>
    </row>
    <row r="937" spans="1:121" x14ac:dyDescent="0.25">
      <c r="A937" s="1"/>
      <c r="B937" s="1" t="s">
        <v>213</v>
      </c>
      <c r="C937" s="3">
        <v>43087</v>
      </c>
      <c r="D937" s="1"/>
      <c r="E937" s="4"/>
      <c r="F937" s="4">
        <v>0</v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>
        <v>493.38</v>
      </c>
      <c r="CB937" s="4">
        <v>0.24</v>
      </c>
      <c r="CC937" s="4">
        <v>0.28000000000000003</v>
      </c>
      <c r="CD937" s="4">
        <v>0.27</v>
      </c>
      <c r="CE937" s="4">
        <v>0.27</v>
      </c>
      <c r="CF937" s="4">
        <v>0.28999999999999998</v>
      </c>
      <c r="CG937" s="4">
        <v>0.34</v>
      </c>
      <c r="CH937" s="4">
        <v>0.22</v>
      </c>
      <c r="CI937" s="4"/>
      <c r="CJ937" s="4"/>
      <c r="CK937" s="4"/>
      <c r="CL937" s="4"/>
      <c r="CM937" s="4"/>
      <c r="CN937" s="1" t="s">
        <v>141</v>
      </c>
      <c r="CO937" s="1"/>
      <c r="CP937" s="1"/>
      <c r="DJ937" s="1"/>
      <c r="DK937" s="1"/>
      <c r="DL937" s="1"/>
      <c r="DM937" s="1"/>
      <c r="DN937" s="1"/>
      <c r="DO937" s="1"/>
      <c r="DP937" s="1"/>
      <c r="DQ937" s="1"/>
    </row>
    <row r="938" spans="1:121" x14ac:dyDescent="0.25">
      <c r="A938" s="1"/>
      <c r="B938" s="1" t="s">
        <v>213</v>
      </c>
      <c r="C938" s="3">
        <v>43088</v>
      </c>
      <c r="D938" s="1"/>
      <c r="E938" s="4"/>
      <c r="F938" s="4">
        <v>0</v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>
        <v>0.41</v>
      </c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>
        <v>490.6</v>
      </c>
      <c r="CB938" s="4">
        <v>0.23</v>
      </c>
      <c r="CC938" s="4">
        <v>0.28000000000000003</v>
      </c>
      <c r="CD938" s="4">
        <v>0.26</v>
      </c>
      <c r="CE938" s="4">
        <v>0.27</v>
      </c>
      <c r="CF938" s="4">
        <v>0.28999999999999998</v>
      </c>
      <c r="CG938" s="4">
        <v>0.34</v>
      </c>
      <c r="CH938" s="4">
        <v>0.22</v>
      </c>
      <c r="CI938" s="4"/>
      <c r="CJ938" s="4"/>
      <c r="CK938" s="4"/>
      <c r="CL938" s="4"/>
      <c r="CM938" s="4"/>
      <c r="CN938" s="1" t="s">
        <v>141</v>
      </c>
      <c r="CO938" s="1"/>
      <c r="CP938" s="1"/>
      <c r="DJ938" s="1"/>
      <c r="DK938" s="1"/>
      <c r="DL938" s="1"/>
      <c r="DM938" s="1"/>
      <c r="DN938" s="1"/>
      <c r="DO938" s="1"/>
      <c r="DP938" s="1"/>
      <c r="DQ938" s="1"/>
    </row>
    <row r="939" spans="1:121" x14ac:dyDescent="0.25">
      <c r="A939" s="1"/>
      <c r="B939" s="1" t="s">
        <v>213</v>
      </c>
      <c r="C939" s="3">
        <v>43089</v>
      </c>
      <c r="D939" s="1"/>
      <c r="E939" s="4"/>
      <c r="F939" s="4">
        <v>0</v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>
        <f>AK939*AJ939</f>
        <v>10.718605421829315</v>
      </c>
      <c r="AJ939">
        <v>1315.1663094269099</v>
      </c>
      <c r="AK939">
        <v>8.1499999999999993E-3</v>
      </c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>
        <v>487.88</v>
      </c>
      <c r="CB939" s="4">
        <v>0.23</v>
      </c>
      <c r="CC939" s="4">
        <v>0.28000000000000003</v>
      </c>
      <c r="CD939" s="4">
        <v>0.26</v>
      </c>
      <c r="CE939" s="4">
        <v>0.27</v>
      </c>
      <c r="CF939" s="4">
        <v>0.28000000000000003</v>
      </c>
      <c r="CG939" s="4">
        <v>0.34</v>
      </c>
      <c r="CH939" s="4">
        <v>0.22</v>
      </c>
      <c r="CI939" s="4"/>
      <c r="CJ939" s="4"/>
      <c r="CK939" s="4"/>
      <c r="CL939" s="4"/>
      <c r="CM939" s="4"/>
      <c r="CN939" s="1" t="s">
        <v>141</v>
      </c>
      <c r="CO939" s="1"/>
      <c r="CP939" s="1"/>
      <c r="DJ939" s="1"/>
      <c r="DK939" s="1"/>
      <c r="DL939" s="1"/>
      <c r="DM939" s="1"/>
      <c r="DN939" s="1"/>
      <c r="DO939" s="1"/>
      <c r="DP939" s="1"/>
      <c r="DQ939" s="1"/>
    </row>
    <row r="940" spans="1:121" x14ac:dyDescent="0.25">
      <c r="A940" s="1"/>
      <c r="B940" s="1" t="s">
        <v>213</v>
      </c>
      <c r="C940" s="3">
        <v>43090</v>
      </c>
      <c r="D940" s="1"/>
      <c r="E940" s="4"/>
      <c r="F940" s="4">
        <v>0</v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1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>
        <v>485.48</v>
      </c>
      <c r="CB940" s="4">
        <v>0.22</v>
      </c>
      <c r="CC940" s="4">
        <v>0.28000000000000003</v>
      </c>
      <c r="CD940" s="4">
        <v>0.26</v>
      </c>
      <c r="CE940" s="4">
        <v>0.27</v>
      </c>
      <c r="CF940" s="4">
        <v>0.28000000000000003</v>
      </c>
      <c r="CG940" s="4">
        <v>0.34</v>
      </c>
      <c r="CH940" s="4">
        <v>0.22</v>
      </c>
      <c r="CI940" s="4"/>
      <c r="CJ940" s="4"/>
      <c r="CK940" s="4"/>
      <c r="CL940" s="4"/>
      <c r="CM940" s="4"/>
      <c r="CN940" s="1" t="s">
        <v>141</v>
      </c>
      <c r="CO940" s="1"/>
      <c r="CP940" s="1"/>
      <c r="DJ940" s="1"/>
      <c r="DK940" s="1"/>
      <c r="DL940" s="1"/>
      <c r="DM940" s="1"/>
      <c r="DN940" s="1"/>
      <c r="DO940" s="1"/>
      <c r="DP940" s="1"/>
      <c r="DQ940" s="1"/>
    </row>
    <row r="941" spans="1:121" x14ac:dyDescent="0.25">
      <c r="A941" s="1"/>
      <c r="B941" s="1" t="s">
        <v>213</v>
      </c>
      <c r="C941" s="3">
        <v>43091</v>
      </c>
      <c r="D941" s="1"/>
      <c r="E941" s="4"/>
      <c r="F941" s="4">
        <v>0</v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>
        <v>483.74</v>
      </c>
      <c r="CB941" s="4">
        <v>0.22</v>
      </c>
      <c r="CC941" s="4">
        <v>0.27</v>
      </c>
      <c r="CD941" s="4">
        <v>0.26</v>
      </c>
      <c r="CE941" s="4">
        <v>0.27</v>
      </c>
      <c r="CF941" s="4">
        <v>0.28000000000000003</v>
      </c>
      <c r="CG941" s="4">
        <v>0.34</v>
      </c>
      <c r="CH941" s="4">
        <v>0.22</v>
      </c>
      <c r="CI941" s="4"/>
      <c r="CJ941" s="4"/>
      <c r="CK941" s="4"/>
      <c r="CL941" s="4"/>
      <c r="CM941" s="4"/>
      <c r="CN941" s="1" t="s">
        <v>141</v>
      </c>
      <c r="CO941" s="1"/>
      <c r="CP941" s="1"/>
      <c r="DJ941" s="1"/>
      <c r="DK941" s="1"/>
      <c r="DL941" s="1"/>
      <c r="DM941" s="1"/>
      <c r="DN941" s="1"/>
      <c r="DO941" s="1"/>
      <c r="DP941" s="1"/>
      <c r="DQ941" s="1"/>
    </row>
    <row r="942" spans="1:121" x14ac:dyDescent="0.25">
      <c r="A942" s="1"/>
      <c r="B942" s="1" t="s">
        <v>213</v>
      </c>
      <c r="C942" s="3">
        <v>43092</v>
      </c>
      <c r="D942" s="1"/>
      <c r="E942" s="4"/>
      <c r="F942" s="4">
        <v>0</v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>
        <v>481.68</v>
      </c>
      <c r="CB942" s="4">
        <v>0.22</v>
      </c>
      <c r="CC942" s="4">
        <v>0.27</v>
      </c>
      <c r="CD942" s="4">
        <v>0.26</v>
      </c>
      <c r="CE942" s="4">
        <v>0.27</v>
      </c>
      <c r="CF942" s="4">
        <v>0.28000000000000003</v>
      </c>
      <c r="CG942" s="4">
        <v>0.33</v>
      </c>
      <c r="CH942" s="4">
        <v>0.22</v>
      </c>
      <c r="CI942" s="4"/>
      <c r="CJ942" s="4"/>
      <c r="CK942" s="4"/>
      <c r="CL942" s="4"/>
      <c r="CM942" s="4"/>
      <c r="CN942" s="1" t="s">
        <v>141</v>
      </c>
      <c r="CO942" s="1"/>
      <c r="CP942" s="1"/>
      <c r="DJ942" s="1"/>
      <c r="DK942" s="1"/>
      <c r="DL942" s="1"/>
      <c r="DM942" s="1"/>
      <c r="DN942" s="1"/>
      <c r="DO942" s="1"/>
      <c r="DP942" s="1"/>
      <c r="DQ942" s="1"/>
    </row>
    <row r="943" spans="1:121" x14ac:dyDescent="0.25">
      <c r="A943" s="1"/>
      <c r="B943" s="1" t="s">
        <v>213</v>
      </c>
      <c r="C943" s="3">
        <v>43093</v>
      </c>
      <c r="D943" s="1"/>
      <c r="E943" s="4"/>
      <c r="F943" s="4">
        <v>0</v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>
        <v>479.35</v>
      </c>
      <c r="CB943" s="4">
        <v>0.21</v>
      </c>
      <c r="CC943" s="4">
        <v>0.27</v>
      </c>
      <c r="CD943" s="4">
        <v>0.26</v>
      </c>
      <c r="CE943" s="4">
        <v>0.26</v>
      </c>
      <c r="CF943" s="4">
        <v>0.28000000000000003</v>
      </c>
      <c r="CG943" s="4">
        <v>0.33</v>
      </c>
      <c r="CH943" s="4">
        <v>0.22</v>
      </c>
      <c r="CI943" s="4"/>
      <c r="CJ943" s="4"/>
      <c r="CK943" s="4"/>
      <c r="CL943" s="4"/>
      <c r="CM943" s="4"/>
      <c r="CN943" s="1" t="s">
        <v>141</v>
      </c>
      <c r="CO943" s="1"/>
      <c r="CP943" s="1"/>
      <c r="DJ943" s="1"/>
      <c r="DK943" s="1"/>
      <c r="DL943" s="1"/>
      <c r="DM943" s="1"/>
      <c r="DN943" s="1"/>
      <c r="DO943" s="1"/>
      <c r="DP943" s="1"/>
      <c r="DQ943" s="1"/>
    </row>
    <row r="944" spans="1:121" x14ac:dyDescent="0.25">
      <c r="A944" s="1"/>
      <c r="B944" s="1" t="s">
        <v>213</v>
      </c>
      <c r="C944" s="3">
        <v>43094</v>
      </c>
      <c r="D944" s="1"/>
      <c r="E944" s="4"/>
      <c r="F944" s="4">
        <v>0</v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>
        <v>477.19</v>
      </c>
      <c r="CB944" s="4">
        <v>0.21</v>
      </c>
      <c r="CC944" s="4">
        <v>0.27</v>
      </c>
      <c r="CD944" s="4">
        <v>0.25</v>
      </c>
      <c r="CE944" s="4">
        <v>0.26</v>
      </c>
      <c r="CF944" s="4">
        <v>0.28000000000000003</v>
      </c>
      <c r="CG944" s="4">
        <v>0.33</v>
      </c>
      <c r="CH944" s="4">
        <v>0.22</v>
      </c>
      <c r="CI944" s="4"/>
      <c r="CJ944" s="4"/>
      <c r="CK944" s="4"/>
      <c r="CL944" s="4"/>
      <c r="CM944" s="4"/>
      <c r="CN944" s="1" t="s">
        <v>141</v>
      </c>
      <c r="CO944" s="1"/>
      <c r="CP944" s="1"/>
      <c r="DJ944" s="1"/>
      <c r="DK944" s="1"/>
      <c r="DL944" s="1"/>
      <c r="DM944" s="1"/>
      <c r="DN944" s="1"/>
      <c r="DO944" s="1"/>
      <c r="DP944" s="1"/>
      <c r="DQ944" s="1"/>
    </row>
    <row r="945" spans="1:121" x14ac:dyDescent="0.25">
      <c r="A945" s="1"/>
      <c r="B945" s="1" t="s">
        <v>213</v>
      </c>
      <c r="C945" s="3">
        <v>43095</v>
      </c>
      <c r="D945" s="1"/>
      <c r="E945" s="4"/>
      <c r="F945" s="4">
        <v>0</v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>
        <v>477.62</v>
      </c>
      <c r="CB945" s="4">
        <v>0.22</v>
      </c>
      <c r="CC945" s="4">
        <v>0.27</v>
      </c>
      <c r="CD945" s="4">
        <v>0.25</v>
      </c>
      <c r="CE945" s="4">
        <v>0.26</v>
      </c>
      <c r="CF945" s="4">
        <v>0.28000000000000003</v>
      </c>
      <c r="CG945" s="4">
        <v>0.33</v>
      </c>
      <c r="CH945" s="4">
        <v>0.22</v>
      </c>
      <c r="CI945" s="4"/>
      <c r="CJ945" s="4"/>
      <c r="CK945" s="4"/>
      <c r="CL945" s="4"/>
      <c r="CM945" s="4"/>
      <c r="CN945" s="1" t="s">
        <v>141</v>
      </c>
      <c r="CO945" s="1"/>
      <c r="CP945" s="1"/>
      <c r="DJ945" s="1"/>
      <c r="DK945" s="1"/>
      <c r="DL945" s="1"/>
      <c r="DM945" s="1"/>
      <c r="DN945" s="1"/>
      <c r="DO945" s="1"/>
      <c r="DP945" s="1"/>
      <c r="DQ945" s="1"/>
    </row>
    <row r="946" spans="1:121" x14ac:dyDescent="0.25">
      <c r="A946" s="1"/>
      <c r="B946" s="1" t="s">
        <v>213</v>
      </c>
      <c r="C946" s="3">
        <v>43096</v>
      </c>
      <c r="D946" s="1"/>
      <c r="E946" s="4"/>
      <c r="F946" s="4">
        <v>0</v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>
        <v>485.56</v>
      </c>
      <c r="CB946" s="4">
        <v>0.27</v>
      </c>
      <c r="CC946" s="4">
        <v>0.28000000000000003</v>
      </c>
      <c r="CD946" s="4">
        <v>0.25</v>
      </c>
      <c r="CE946" s="4">
        <v>0.26</v>
      </c>
      <c r="CF946" s="4">
        <v>0.28000000000000003</v>
      </c>
      <c r="CG946" s="4">
        <v>0.33</v>
      </c>
      <c r="CH946" s="4">
        <v>0.22</v>
      </c>
      <c r="CI946" s="4"/>
      <c r="CJ946" s="4"/>
      <c r="CK946" s="4"/>
      <c r="CL946" s="4"/>
      <c r="CM946" s="4"/>
      <c r="CN946" s="1" t="s">
        <v>141</v>
      </c>
      <c r="CO946" s="1"/>
      <c r="CP946" s="1"/>
      <c r="DJ946" s="1"/>
      <c r="DK946" s="1"/>
      <c r="DL946" s="1"/>
      <c r="DM946" s="1"/>
      <c r="DN946" s="1"/>
      <c r="DO946" s="1"/>
      <c r="DP946" s="1"/>
      <c r="DQ946" s="1"/>
    </row>
    <row r="947" spans="1:121" x14ac:dyDescent="0.25">
      <c r="A947" s="1"/>
      <c r="B947" s="1" t="s">
        <v>213</v>
      </c>
      <c r="C947" s="3">
        <v>43097</v>
      </c>
      <c r="D947" s="1"/>
      <c r="E947" s="4"/>
      <c r="F947" s="4">
        <v>0</v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>
        <v>0.05</v>
      </c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>
        <v>484.82</v>
      </c>
      <c r="CB947" s="4">
        <v>0.26</v>
      </c>
      <c r="CC947" s="4">
        <v>0.28000000000000003</v>
      </c>
      <c r="CD947" s="4">
        <v>0.26</v>
      </c>
      <c r="CE947" s="4">
        <v>0.26</v>
      </c>
      <c r="CF947" s="4">
        <v>0.28000000000000003</v>
      </c>
      <c r="CG947" s="4">
        <v>0.33</v>
      </c>
      <c r="CH947" s="4">
        <v>0.22</v>
      </c>
      <c r="CI947" s="4"/>
      <c r="CJ947" s="4"/>
      <c r="CK947" s="4"/>
      <c r="CL947" s="4"/>
      <c r="CM947" s="4"/>
      <c r="CN947" s="1" t="s">
        <v>141</v>
      </c>
      <c r="CO947" s="1"/>
      <c r="CP947" s="1"/>
      <c r="DJ947" s="1"/>
      <c r="DK947" s="1"/>
      <c r="DL947" s="1"/>
      <c r="DM947" s="1"/>
      <c r="DN947" s="1"/>
      <c r="DO947" s="1"/>
      <c r="DP947" s="1"/>
      <c r="DQ947" s="1"/>
    </row>
    <row r="948" spans="1:121" x14ac:dyDescent="0.25">
      <c r="A948" s="1"/>
      <c r="B948" s="1" t="s">
        <v>213</v>
      </c>
      <c r="C948" s="3">
        <v>43098</v>
      </c>
      <c r="D948" s="1"/>
      <c r="E948" s="4"/>
      <c r="F948" s="4">
        <v>0</v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>
        <v>483.59</v>
      </c>
      <c r="CB948" s="4">
        <v>0.26</v>
      </c>
      <c r="CC948" s="4">
        <v>0.28000000000000003</v>
      </c>
      <c r="CD948" s="4">
        <v>0.26</v>
      </c>
      <c r="CE948" s="4">
        <v>0.26</v>
      </c>
      <c r="CF948" s="4">
        <v>0.27</v>
      </c>
      <c r="CG948" s="4">
        <v>0.33</v>
      </c>
      <c r="CH948" s="4">
        <v>0.22</v>
      </c>
      <c r="CI948" s="4"/>
      <c r="CJ948" s="4"/>
      <c r="CK948" s="4"/>
      <c r="CL948" s="4"/>
      <c r="CM948" s="4"/>
      <c r="CN948" s="1" t="s">
        <v>141</v>
      </c>
      <c r="CO948" s="1"/>
      <c r="CP948" s="1"/>
      <c r="DJ948" s="1"/>
      <c r="DK948" s="1"/>
      <c r="DL948" s="1"/>
      <c r="DM948" s="1"/>
      <c r="DN948" s="1"/>
      <c r="DO948" s="1"/>
      <c r="DP948" s="1"/>
      <c r="DQ948" s="1"/>
    </row>
    <row r="949" spans="1:121" x14ac:dyDescent="0.25">
      <c r="A949" s="1"/>
      <c r="B949" s="1" t="s">
        <v>213</v>
      </c>
      <c r="C949" s="3">
        <v>43099</v>
      </c>
      <c r="D949" s="1"/>
      <c r="E949" s="4"/>
      <c r="F949" s="4">
        <v>0</v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>
        <v>482.33</v>
      </c>
      <c r="CB949" s="4">
        <v>0.25</v>
      </c>
      <c r="CC949" s="4">
        <v>0.28000000000000003</v>
      </c>
      <c r="CD949" s="4">
        <v>0.26</v>
      </c>
      <c r="CE949" s="4">
        <v>0.26</v>
      </c>
      <c r="CF949" s="4">
        <v>0.27</v>
      </c>
      <c r="CG949" s="4">
        <v>0.33</v>
      </c>
      <c r="CH949" s="4">
        <v>0.22</v>
      </c>
      <c r="CI949" s="4"/>
      <c r="CJ949" s="4"/>
      <c r="CK949" s="4"/>
      <c r="CL949" s="4"/>
      <c r="CM949" s="4"/>
      <c r="CN949" s="1" t="s">
        <v>141</v>
      </c>
      <c r="CO949" s="1"/>
      <c r="CP949" s="1"/>
      <c r="DJ949" s="1"/>
      <c r="DK949" s="1"/>
      <c r="DL949" s="1"/>
      <c r="DM949" s="1"/>
      <c r="DN949" s="1"/>
      <c r="DO949" s="1"/>
      <c r="DP949" s="1"/>
      <c r="DQ949" s="1"/>
    </row>
    <row r="950" spans="1:121" x14ac:dyDescent="0.25">
      <c r="A950" s="1"/>
      <c r="B950" s="1" t="s">
        <v>213</v>
      </c>
      <c r="C950" s="3">
        <v>43100</v>
      </c>
      <c r="D950" s="1"/>
      <c r="E950" s="4"/>
      <c r="F950" s="4">
        <v>0</v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>
        <v>480.95</v>
      </c>
      <c r="CB950" s="4">
        <v>0.25</v>
      </c>
      <c r="CC950" s="4">
        <v>0.28000000000000003</v>
      </c>
      <c r="CD950" s="4">
        <v>0.26</v>
      </c>
      <c r="CE950" s="4">
        <v>0.26</v>
      </c>
      <c r="CF950" s="4">
        <v>0.27</v>
      </c>
      <c r="CG950" s="4">
        <v>0.33</v>
      </c>
      <c r="CH950" s="4">
        <v>0.22</v>
      </c>
      <c r="CI950" s="4"/>
      <c r="CJ950" s="4"/>
      <c r="CK950" s="4"/>
      <c r="CL950" s="4"/>
      <c r="CM950" s="4"/>
      <c r="CN950" s="1" t="s">
        <v>141</v>
      </c>
      <c r="CO950" s="1"/>
      <c r="CP950" s="1"/>
      <c r="DJ950" s="1"/>
      <c r="DK950" s="1"/>
      <c r="DL950" s="1"/>
      <c r="DM950" s="1"/>
      <c r="DN950" s="1"/>
      <c r="DO950" s="1"/>
      <c r="DP950" s="1"/>
      <c r="DQ950" s="1"/>
    </row>
    <row r="951" spans="1:121" x14ac:dyDescent="0.25">
      <c r="A951" s="1"/>
      <c r="B951" s="1" t="s">
        <v>213</v>
      </c>
      <c r="C951" s="3">
        <v>43101</v>
      </c>
      <c r="D951" s="1"/>
      <c r="E951" s="4"/>
      <c r="F951" s="4">
        <v>0</v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>
        <v>479.6</v>
      </c>
      <c r="CB951" s="4">
        <v>0.24</v>
      </c>
      <c r="CC951" s="4">
        <v>0.28000000000000003</v>
      </c>
      <c r="CD951" s="4">
        <v>0.26</v>
      </c>
      <c r="CE951" s="4">
        <v>0.26</v>
      </c>
      <c r="CF951" s="4">
        <v>0.27</v>
      </c>
      <c r="CG951" s="4">
        <v>0.33</v>
      </c>
      <c r="CH951" s="4">
        <v>0.22</v>
      </c>
      <c r="CI951" s="4"/>
      <c r="CJ951" s="4"/>
      <c r="CK951" s="4"/>
      <c r="CL951" s="4"/>
      <c r="CM951" s="4"/>
      <c r="CN951" s="1" t="s">
        <v>141</v>
      </c>
      <c r="CO951" s="1"/>
      <c r="CP951" s="1"/>
      <c r="DJ951" s="1"/>
      <c r="DK951" s="1"/>
      <c r="DL951" s="1"/>
      <c r="DM951" s="1"/>
      <c r="DN951" s="1"/>
      <c r="DO951" s="1"/>
      <c r="DP951" s="1"/>
      <c r="DQ951" s="1"/>
    </row>
    <row r="952" spans="1:121" x14ac:dyDescent="0.25">
      <c r="A952" s="1"/>
      <c r="B952" s="1" t="s">
        <v>213</v>
      </c>
      <c r="C952" s="3">
        <v>43102</v>
      </c>
      <c r="D952" s="1"/>
      <c r="E952" s="4"/>
      <c r="F952" s="4">
        <v>0</v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>
        <v>478.4</v>
      </c>
      <c r="CB952" s="4">
        <v>0.24</v>
      </c>
      <c r="CC952" s="4">
        <v>0.28000000000000003</v>
      </c>
      <c r="CD952" s="4">
        <v>0.26</v>
      </c>
      <c r="CE952" s="4">
        <v>0.26</v>
      </c>
      <c r="CF952" s="4">
        <v>0.27</v>
      </c>
      <c r="CG952" s="4">
        <v>0.33</v>
      </c>
      <c r="CH952" s="4">
        <v>0.22</v>
      </c>
      <c r="CI952" s="4"/>
      <c r="CJ952" s="4"/>
      <c r="CK952" s="4"/>
      <c r="CL952" s="4"/>
      <c r="CM952" s="4"/>
      <c r="CN952" s="1" t="s">
        <v>141</v>
      </c>
      <c r="CO952" s="1"/>
      <c r="CP952" s="1"/>
      <c r="DJ952" s="1"/>
      <c r="DK952" s="1"/>
      <c r="DL952" s="1"/>
      <c r="DM952" s="1"/>
      <c r="DN952" s="1"/>
      <c r="DO952" s="1"/>
      <c r="DP952" s="1"/>
      <c r="DQ952" s="1"/>
    </row>
    <row r="953" spans="1:121" x14ac:dyDescent="0.25">
      <c r="A953" s="1"/>
      <c r="B953" s="1" t="s">
        <v>213</v>
      </c>
      <c r="C953" s="3">
        <v>43103</v>
      </c>
      <c r="D953" s="1"/>
      <c r="E953" s="4"/>
      <c r="F953" s="4">
        <v>0</v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>
        <v>477.29</v>
      </c>
      <c r="CB953" s="4">
        <v>0.24</v>
      </c>
      <c r="CC953" s="4">
        <v>0.28000000000000003</v>
      </c>
      <c r="CD953" s="4">
        <v>0.26</v>
      </c>
      <c r="CE953" s="4">
        <v>0.26</v>
      </c>
      <c r="CF953" s="4">
        <v>0.27</v>
      </c>
      <c r="CG953" s="4">
        <v>0.33</v>
      </c>
      <c r="CH953" s="4">
        <v>0.22</v>
      </c>
      <c r="CI953" s="4"/>
      <c r="CJ953" s="4"/>
      <c r="CK953" s="4"/>
      <c r="CL953" s="4"/>
      <c r="CM953" s="4"/>
      <c r="CN953" s="1" t="s">
        <v>141</v>
      </c>
      <c r="CO953" s="1"/>
      <c r="CP953" s="1"/>
      <c r="DJ953" s="1"/>
      <c r="DK953" s="1"/>
      <c r="DL953" s="1"/>
      <c r="DM953" s="1"/>
      <c r="DN953" s="1"/>
      <c r="DO953" s="1"/>
      <c r="DP953" s="1"/>
      <c r="DQ953" s="1"/>
    </row>
    <row r="954" spans="1:121" x14ac:dyDescent="0.25">
      <c r="A954" s="1"/>
      <c r="B954" s="1" t="s">
        <v>213</v>
      </c>
      <c r="C954" s="3">
        <v>43104</v>
      </c>
      <c r="D954" s="1"/>
      <c r="E954" s="4"/>
      <c r="F954" s="4">
        <v>0</v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>
        <v>1349.3484070263</v>
      </c>
      <c r="AL954" s="4"/>
      <c r="AM954" s="4"/>
      <c r="AN954" s="4"/>
      <c r="AO954" s="4">
        <v>775.48</v>
      </c>
      <c r="AP954" s="4"/>
      <c r="AQ954" s="4"/>
      <c r="AR954">
        <v>1.5647500000000002E-2</v>
      </c>
      <c r="AS954" s="4">
        <v>691.43</v>
      </c>
      <c r="AT954" s="4">
        <v>0.01</v>
      </c>
      <c r="AU954" s="4"/>
      <c r="AV954">
        <v>0.37635000000000002</v>
      </c>
      <c r="AW954" s="4">
        <v>111.04</v>
      </c>
      <c r="AX954" s="4"/>
      <c r="AY954" s="4"/>
      <c r="AZ954" s="4"/>
      <c r="BA954" s="4"/>
      <c r="BB954" s="4"/>
      <c r="BC954" s="4">
        <v>0</v>
      </c>
      <c r="BD954" s="4">
        <v>0</v>
      </c>
      <c r="BE954" s="4">
        <v>0</v>
      </c>
      <c r="BF954" s="4">
        <v>0</v>
      </c>
      <c r="BG954" s="4"/>
      <c r="BH954" s="4"/>
      <c r="BI954" s="4"/>
      <c r="BJ954" s="4">
        <v>0</v>
      </c>
      <c r="BK954" s="4">
        <v>84.05</v>
      </c>
      <c r="BL954" s="4"/>
      <c r="BM954" s="4" t="s">
        <v>89</v>
      </c>
      <c r="BN954" s="4"/>
      <c r="BO954" s="4"/>
      <c r="BP954" s="4"/>
      <c r="BQ954" s="4"/>
      <c r="BR954" s="4"/>
      <c r="BS954" s="4"/>
      <c r="BT954" s="4"/>
      <c r="BU954">
        <v>9.0677579909698904E-3</v>
      </c>
      <c r="BV954" s="4">
        <v>462.83</v>
      </c>
      <c r="BW954">
        <v>0.57079139025394798</v>
      </c>
      <c r="BX954" s="4"/>
      <c r="BY954" s="4"/>
      <c r="BZ954" s="4"/>
      <c r="CA954" s="4">
        <v>476.13</v>
      </c>
      <c r="CB954" s="4">
        <v>0.24</v>
      </c>
      <c r="CC954" s="4">
        <v>0.28000000000000003</v>
      </c>
      <c r="CD954" s="4">
        <v>0.26</v>
      </c>
      <c r="CE954" s="4">
        <v>0.26</v>
      </c>
      <c r="CF954" s="4">
        <v>0.27</v>
      </c>
      <c r="CG954" s="4">
        <v>0.33</v>
      </c>
      <c r="CH954" s="4">
        <v>0.22</v>
      </c>
      <c r="CI954" s="4"/>
      <c r="CJ954" s="4"/>
      <c r="CK954" s="4"/>
      <c r="CL954" s="4"/>
      <c r="CM954" s="4"/>
      <c r="CN954" s="1" t="s">
        <v>141</v>
      </c>
      <c r="CO954" s="1"/>
      <c r="CP954" s="1"/>
      <c r="DJ954" s="1"/>
      <c r="DK954" s="1"/>
      <c r="DL954" s="1"/>
      <c r="DM954" s="1"/>
      <c r="DN954" s="1"/>
      <c r="DO954" s="1"/>
      <c r="DP954" s="1"/>
      <c r="DQ954" s="1"/>
    </row>
    <row r="955" spans="1:121" x14ac:dyDescent="0.25">
      <c r="A955" s="1"/>
      <c r="B955" s="1" t="s">
        <v>213</v>
      </c>
      <c r="C955" s="3">
        <v>43105</v>
      </c>
      <c r="D955" s="1"/>
      <c r="E955" s="4"/>
      <c r="F955" s="4">
        <v>0</v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>
        <v>526.71</v>
      </c>
      <c r="CB955" s="4">
        <v>0.34</v>
      </c>
      <c r="CC955" s="4">
        <v>0.36</v>
      </c>
      <c r="CD955" s="4">
        <v>0.34</v>
      </c>
      <c r="CE955" s="4">
        <v>0.26</v>
      </c>
      <c r="CF955" s="4">
        <v>0.27</v>
      </c>
      <c r="CG955" s="4">
        <v>0.33</v>
      </c>
      <c r="CH955" s="4">
        <v>0.22</v>
      </c>
      <c r="CI955" s="4"/>
      <c r="CJ955" s="4"/>
      <c r="CK955" s="4"/>
      <c r="CL955" s="4"/>
      <c r="CM955" s="4"/>
      <c r="CN955" s="1" t="s">
        <v>141</v>
      </c>
      <c r="CO955" s="1"/>
      <c r="CP955" s="1"/>
      <c r="DJ955" s="1"/>
      <c r="DK955" s="1"/>
      <c r="DL955" s="1"/>
      <c r="DM955" s="1"/>
      <c r="DN955" s="1"/>
      <c r="DO955" s="1"/>
      <c r="DP955" s="1"/>
      <c r="DQ955" s="1"/>
    </row>
    <row r="956" spans="1:121" x14ac:dyDescent="0.25">
      <c r="A956" s="1"/>
      <c r="B956" s="1" t="s">
        <v>213</v>
      </c>
      <c r="C956" s="3">
        <v>43106</v>
      </c>
      <c r="D956" s="1"/>
      <c r="E956" s="4"/>
      <c r="F956" s="4">
        <v>0</v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>
        <v>519.41</v>
      </c>
      <c r="CB956" s="4">
        <v>0.31</v>
      </c>
      <c r="CC956" s="4">
        <v>0.35</v>
      </c>
      <c r="CD956" s="4">
        <v>0.33</v>
      </c>
      <c r="CE956" s="4">
        <v>0.26</v>
      </c>
      <c r="CF956" s="4">
        <v>0.27</v>
      </c>
      <c r="CG956" s="4">
        <v>0.32</v>
      </c>
      <c r="CH956" s="4">
        <v>0.22</v>
      </c>
      <c r="CI956" s="4"/>
      <c r="CJ956" s="4"/>
      <c r="CK956" s="4"/>
      <c r="CL956" s="4"/>
      <c r="CM956" s="4"/>
      <c r="CN956" s="1" t="s">
        <v>141</v>
      </c>
      <c r="CO956" s="1"/>
      <c r="CP956" s="1"/>
      <c r="DJ956" s="1"/>
      <c r="DK956" s="1"/>
      <c r="DL956" s="1"/>
      <c r="DM956" s="1"/>
      <c r="DN956" s="1"/>
      <c r="DO956" s="1"/>
      <c r="DP956" s="1"/>
      <c r="DQ956" s="1"/>
    </row>
    <row r="957" spans="1:121" x14ac:dyDescent="0.25">
      <c r="A957" s="1"/>
      <c r="B957" s="1" t="s">
        <v>213</v>
      </c>
      <c r="C957" s="3">
        <v>43107</v>
      </c>
      <c r="D957" s="1"/>
      <c r="E957" s="4"/>
      <c r="F957" s="4">
        <v>0</v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>
        <v>516.09</v>
      </c>
      <c r="CB957" s="4">
        <v>0.31</v>
      </c>
      <c r="CC957" s="4">
        <v>0.34</v>
      </c>
      <c r="CD957" s="4">
        <v>0.33</v>
      </c>
      <c r="CE957" s="4">
        <v>0.26</v>
      </c>
      <c r="CF957" s="4">
        <v>0.27</v>
      </c>
      <c r="CG957" s="4">
        <v>0.32</v>
      </c>
      <c r="CH957" s="4">
        <v>0.22</v>
      </c>
      <c r="CI957" s="4"/>
      <c r="CJ957" s="4"/>
      <c r="CK957" s="4"/>
      <c r="CL957" s="4"/>
      <c r="CM957" s="4"/>
      <c r="CN957" s="1" t="s">
        <v>141</v>
      </c>
      <c r="CO957" s="1"/>
      <c r="CP957" s="1"/>
      <c r="DJ957" s="1"/>
      <c r="DK957" s="1"/>
      <c r="DL957" s="1"/>
      <c r="DM957" s="1"/>
      <c r="DN957" s="1"/>
      <c r="DO957" s="1"/>
      <c r="DP957" s="1"/>
      <c r="DQ957" s="1"/>
    </row>
    <row r="958" spans="1:121" x14ac:dyDescent="0.25">
      <c r="A958" s="1"/>
      <c r="B958" s="1" t="s">
        <v>213</v>
      </c>
      <c r="C958" s="3">
        <v>43108</v>
      </c>
      <c r="D958" s="1"/>
      <c r="E958" s="4"/>
      <c r="F958" s="4">
        <v>0</v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>
        <v>0</v>
      </c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>
        <v>513.46</v>
      </c>
      <c r="CB958" s="4">
        <v>0.3</v>
      </c>
      <c r="CC958" s="4">
        <v>0.34</v>
      </c>
      <c r="CD958" s="4">
        <v>0.33</v>
      </c>
      <c r="CE958" s="4">
        <v>0.26</v>
      </c>
      <c r="CF958" s="4">
        <v>0.27</v>
      </c>
      <c r="CG958" s="4">
        <v>0.32</v>
      </c>
      <c r="CH958" s="4">
        <v>0.22</v>
      </c>
      <c r="CI958" s="4"/>
      <c r="CJ958" s="4"/>
      <c r="CK958" s="4"/>
      <c r="CL958" s="4"/>
      <c r="CM958" s="4"/>
      <c r="CN958" s="1" t="s">
        <v>141</v>
      </c>
      <c r="CO958" s="1"/>
      <c r="CP958" s="1"/>
      <c r="DJ958" s="1"/>
      <c r="DK958" s="1"/>
      <c r="DL958" s="1"/>
      <c r="DM958" s="1"/>
      <c r="DN958" s="1"/>
      <c r="DO958" s="1"/>
      <c r="DP958" s="1"/>
      <c r="DQ958" s="1"/>
    </row>
    <row r="959" spans="1:121" x14ac:dyDescent="0.25">
      <c r="A959" s="1"/>
      <c r="B959" s="1" t="s">
        <v>213</v>
      </c>
      <c r="C959" s="3">
        <v>43109</v>
      </c>
      <c r="D959" s="1"/>
      <c r="E959" s="4"/>
      <c r="F959" s="4">
        <v>0</v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>
        <v>511.39</v>
      </c>
      <c r="CB959" s="4">
        <v>0.28999999999999998</v>
      </c>
      <c r="CC959" s="4">
        <v>0.33</v>
      </c>
      <c r="CD959" s="4">
        <v>0.32</v>
      </c>
      <c r="CE959" s="4">
        <v>0.26</v>
      </c>
      <c r="CF959" s="4">
        <v>0.27</v>
      </c>
      <c r="CG959" s="4">
        <v>0.32</v>
      </c>
      <c r="CH959" s="4">
        <v>0.22</v>
      </c>
      <c r="CI959" s="4"/>
      <c r="CJ959" s="4"/>
      <c r="CK959" s="4"/>
      <c r="CL959" s="4"/>
      <c r="CM959" s="4"/>
      <c r="CN959" s="1" t="s">
        <v>141</v>
      </c>
      <c r="CO959" s="1"/>
      <c r="CP959" s="1"/>
      <c r="DJ959" s="1"/>
      <c r="DK959" s="1"/>
      <c r="DL959" s="1"/>
      <c r="DM959" s="1"/>
      <c r="DN959" s="1"/>
      <c r="DO959" s="1"/>
      <c r="DP959" s="1"/>
      <c r="DQ959" s="1"/>
    </row>
    <row r="960" spans="1:121" x14ac:dyDescent="0.25">
      <c r="A960" s="1"/>
      <c r="B960" s="1" t="s">
        <v>213</v>
      </c>
      <c r="C960" s="3">
        <v>43110</v>
      </c>
      <c r="D960" s="1"/>
      <c r="E960" s="4"/>
      <c r="F960" s="4">
        <v>0</v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>
        <v>522.55999999999995</v>
      </c>
      <c r="CB960" s="4">
        <v>0.34</v>
      </c>
      <c r="CC960" s="4">
        <v>0.35</v>
      </c>
      <c r="CD960" s="4">
        <v>0.33</v>
      </c>
      <c r="CE960" s="4">
        <v>0.26</v>
      </c>
      <c r="CF960" s="4">
        <v>0.27</v>
      </c>
      <c r="CG960" s="4">
        <v>0.32</v>
      </c>
      <c r="CH960" s="4">
        <v>0.22</v>
      </c>
      <c r="CI960" s="4"/>
      <c r="CJ960" s="4"/>
      <c r="CK960" s="4"/>
      <c r="CL960" s="4"/>
      <c r="CM960" s="4"/>
      <c r="CN960" s="1" t="s">
        <v>141</v>
      </c>
      <c r="CO960" s="1"/>
      <c r="CP960" s="1"/>
      <c r="DJ960" s="1"/>
      <c r="DK960" s="1"/>
      <c r="DL960" s="1"/>
      <c r="DM960" s="1"/>
      <c r="DN960" s="1"/>
      <c r="DO960" s="1"/>
      <c r="DP960" s="1"/>
      <c r="DQ960" s="1"/>
    </row>
    <row r="961" spans="1:121" x14ac:dyDescent="0.25">
      <c r="A961" s="1"/>
      <c r="B961" s="1" t="s">
        <v>213</v>
      </c>
      <c r="C961" s="3">
        <v>43111</v>
      </c>
      <c r="D961" s="1"/>
      <c r="E961" s="4"/>
      <c r="F961" s="4">
        <v>0</v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>
        <v>562.54</v>
      </c>
      <c r="CB961" s="4">
        <v>0.35</v>
      </c>
      <c r="CC961" s="4">
        <v>0.37</v>
      </c>
      <c r="CD961" s="4">
        <v>0.36</v>
      </c>
      <c r="CE961" s="4">
        <v>0.33</v>
      </c>
      <c r="CF961" s="4">
        <v>0.27</v>
      </c>
      <c r="CG961" s="4">
        <v>0.32</v>
      </c>
      <c r="CH961" s="4">
        <v>0.22</v>
      </c>
      <c r="CI961" s="4"/>
      <c r="CJ961" s="4"/>
      <c r="CK961" s="4"/>
      <c r="CL961" s="4"/>
      <c r="CM961" s="4"/>
      <c r="CN961" s="1" t="s">
        <v>141</v>
      </c>
      <c r="CO961" s="1"/>
      <c r="CP961" s="1"/>
      <c r="DJ961" s="1"/>
      <c r="DK961" s="1"/>
      <c r="DL961" s="1"/>
      <c r="DM961" s="1"/>
      <c r="DN961" s="1"/>
      <c r="DO961" s="1"/>
      <c r="DP961" s="1"/>
      <c r="DQ961" s="1"/>
    </row>
    <row r="962" spans="1:121" x14ac:dyDescent="0.25">
      <c r="A962" s="1"/>
      <c r="B962" s="1" t="s">
        <v>213</v>
      </c>
      <c r="C962" s="3">
        <v>43112</v>
      </c>
      <c r="D962" s="1"/>
      <c r="E962" s="4"/>
      <c r="F962" s="4">
        <v>0</v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>
        <v>563.21</v>
      </c>
      <c r="CB962" s="4">
        <v>0.33</v>
      </c>
      <c r="CC962" s="4">
        <v>0.36</v>
      </c>
      <c r="CD962" s="4">
        <v>0.35</v>
      </c>
      <c r="CE962" s="4">
        <v>0.36</v>
      </c>
      <c r="CF962" s="4">
        <v>0.28999999999999998</v>
      </c>
      <c r="CG962" s="4">
        <v>0.33</v>
      </c>
      <c r="CH962" s="4">
        <v>0.22</v>
      </c>
      <c r="CI962" s="4"/>
      <c r="CJ962" s="4"/>
      <c r="CK962" s="4"/>
      <c r="CL962" s="4"/>
      <c r="CM962" s="4"/>
      <c r="CN962" s="1" t="s">
        <v>141</v>
      </c>
      <c r="CO962" s="1"/>
      <c r="CP962" s="1"/>
      <c r="DJ962" s="1"/>
      <c r="DK962" s="1"/>
      <c r="DL962" s="1"/>
      <c r="DM962" s="1"/>
      <c r="DN962" s="1"/>
      <c r="DO962" s="1"/>
      <c r="DP962" s="1"/>
      <c r="DQ962" s="1"/>
    </row>
    <row r="963" spans="1:121" x14ac:dyDescent="0.25">
      <c r="A963" s="1"/>
      <c r="B963" s="1" t="s">
        <v>213</v>
      </c>
      <c r="C963" s="3">
        <v>43113</v>
      </c>
      <c r="D963" s="1"/>
      <c r="E963" s="4"/>
      <c r="F963" s="4">
        <v>0</v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>
        <v>559.83000000000004</v>
      </c>
      <c r="CB963" s="4">
        <v>0.32</v>
      </c>
      <c r="CC963" s="4">
        <v>0.35</v>
      </c>
      <c r="CD963" s="4">
        <v>0.34</v>
      </c>
      <c r="CE963" s="4">
        <v>0.36</v>
      </c>
      <c r="CF963" s="4">
        <v>0.28999999999999998</v>
      </c>
      <c r="CG963" s="4">
        <v>0.33</v>
      </c>
      <c r="CH963" s="4">
        <v>0.22</v>
      </c>
      <c r="CI963" s="4"/>
      <c r="CJ963" s="4"/>
      <c r="CK963" s="4"/>
      <c r="CL963" s="4"/>
      <c r="CM963" s="4"/>
      <c r="CN963" s="1" t="s">
        <v>141</v>
      </c>
      <c r="CO963" s="1"/>
      <c r="CP963" s="1"/>
      <c r="DJ963" s="1"/>
      <c r="DK963" s="1"/>
      <c r="DL963" s="1"/>
      <c r="DM963" s="1"/>
      <c r="DN963" s="1"/>
      <c r="DO963" s="1"/>
      <c r="DP963" s="1"/>
      <c r="DQ963" s="1"/>
    </row>
    <row r="964" spans="1:121" x14ac:dyDescent="0.25">
      <c r="A964" s="1"/>
      <c r="B964" s="1" t="s">
        <v>213</v>
      </c>
      <c r="C964" s="3">
        <v>43114</v>
      </c>
      <c r="D964" s="1"/>
      <c r="E964" s="4"/>
      <c r="F964" s="4">
        <v>0</v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>
        <v>556.74</v>
      </c>
      <c r="CB964" s="4">
        <v>0.31</v>
      </c>
      <c r="CC964" s="4">
        <v>0.35</v>
      </c>
      <c r="CD964" s="4">
        <v>0.34</v>
      </c>
      <c r="CE964" s="4">
        <v>0.35</v>
      </c>
      <c r="CF964" s="4">
        <v>0.28999999999999998</v>
      </c>
      <c r="CG964" s="4">
        <v>0.33</v>
      </c>
      <c r="CH964" s="4">
        <v>0.22</v>
      </c>
      <c r="CI964" s="4"/>
      <c r="CJ964" s="4"/>
      <c r="CK964" s="4"/>
      <c r="CL964" s="4"/>
      <c r="CM964" s="4"/>
      <c r="CN964" s="1" t="s">
        <v>141</v>
      </c>
      <c r="CO964" s="1"/>
      <c r="CP964" s="1"/>
      <c r="DJ964" s="1"/>
      <c r="DK964" s="1"/>
      <c r="DL964" s="1"/>
      <c r="DM964" s="1"/>
      <c r="DN964" s="1"/>
      <c r="DO964" s="1"/>
      <c r="DP964" s="1"/>
      <c r="DQ964" s="1"/>
    </row>
    <row r="965" spans="1:121" x14ac:dyDescent="0.25">
      <c r="A965" s="1"/>
      <c r="B965" s="1" t="s">
        <v>213</v>
      </c>
      <c r="C965" s="3">
        <v>43115</v>
      </c>
      <c r="D965" s="1"/>
      <c r="E965" s="4"/>
      <c r="F965" s="4">
        <v>0</v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>
        <v>553.54</v>
      </c>
      <c r="CB965" s="4">
        <v>0.3</v>
      </c>
      <c r="CC965" s="4">
        <v>0.35</v>
      </c>
      <c r="CD965" s="4">
        <v>0.34</v>
      </c>
      <c r="CE965" s="4">
        <v>0.35</v>
      </c>
      <c r="CF965" s="4">
        <v>0.28999999999999998</v>
      </c>
      <c r="CG965" s="4">
        <v>0.33</v>
      </c>
      <c r="CH965" s="4">
        <v>0.22</v>
      </c>
      <c r="CI965" s="4"/>
      <c r="CJ965" s="4"/>
      <c r="CK965" s="4"/>
      <c r="CL965" s="4"/>
      <c r="CM965" s="4"/>
      <c r="CN965" s="1" t="s">
        <v>141</v>
      </c>
      <c r="CO965" s="1"/>
      <c r="CP965" s="1"/>
      <c r="DJ965" s="1"/>
      <c r="DK965" s="1"/>
      <c r="DL965" s="1"/>
      <c r="DM965" s="1"/>
      <c r="DN965" s="1"/>
      <c r="DO965" s="1"/>
      <c r="DP965" s="1"/>
      <c r="DQ965" s="1"/>
    </row>
    <row r="966" spans="1:121" x14ac:dyDescent="0.25">
      <c r="A966" s="1"/>
      <c r="B966" s="1" t="s">
        <v>213</v>
      </c>
      <c r="C966" s="3">
        <v>43116</v>
      </c>
      <c r="D966" s="1"/>
      <c r="E966" s="4"/>
      <c r="F966" s="4">
        <v>0</v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>
        <v>551.04</v>
      </c>
      <c r="CB966" s="4">
        <v>0.3</v>
      </c>
      <c r="CC966" s="4">
        <v>0.34</v>
      </c>
      <c r="CD966" s="4">
        <v>0.33</v>
      </c>
      <c r="CE966" s="4">
        <v>0.35</v>
      </c>
      <c r="CF966" s="4">
        <v>0.28999999999999998</v>
      </c>
      <c r="CG966" s="4">
        <v>0.33</v>
      </c>
      <c r="CH966" s="4">
        <v>0.22</v>
      </c>
      <c r="CI966" s="4"/>
      <c r="CJ966" s="4"/>
      <c r="CK966" s="4"/>
      <c r="CL966" s="4"/>
      <c r="CM966" s="4"/>
      <c r="CN966" s="1" t="s">
        <v>141</v>
      </c>
      <c r="CO966" s="1"/>
      <c r="CP966" s="1"/>
      <c r="DJ966" s="1"/>
      <c r="DK966" s="1"/>
      <c r="DL966" s="1"/>
      <c r="DM966" s="1"/>
      <c r="DN966" s="1"/>
      <c r="DO966" s="1"/>
      <c r="DP966" s="1"/>
      <c r="DQ966" s="1"/>
    </row>
    <row r="967" spans="1:121" x14ac:dyDescent="0.25">
      <c r="A967" s="1"/>
      <c r="B967" s="1" t="s">
        <v>213</v>
      </c>
      <c r="C967" s="3">
        <v>43117</v>
      </c>
      <c r="D967" s="1"/>
      <c r="E967" s="4"/>
      <c r="F967" s="4">
        <v>0</v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>
        <v>548.95000000000005</v>
      </c>
      <c r="CB967" s="4">
        <v>0.28999999999999998</v>
      </c>
      <c r="CC967" s="4">
        <v>0.34</v>
      </c>
      <c r="CD967" s="4">
        <v>0.33</v>
      </c>
      <c r="CE967" s="4">
        <v>0.35</v>
      </c>
      <c r="CF967" s="4">
        <v>0.28999999999999998</v>
      </c>
      <c r="CG967" s="4">
        <v>0.33</v>
      </c>
      <c r="CH967" s="4">
        <v>0.22</v>
      </c>
      <c r="CI967" s="4"/>
      <c r="CJ967" s="4"/>
      <c r="CK967" s="4"/>
      <c r="CL967" s="4"/>
      <c r="CM967" s="4"/>
      <c r="CN967" s="1" t="s">
        <v>141</v>
      </c>
      <c r="CO967" s="1"/>
      <c r="CP967" s="1"/>
      <c r="DJ967" s="1"/>
      <c r="DK967" s="1"/>
      <c r="DL967" s="1"/>
      <c r="DM967" s="1"/>
      <c r="DN967" s="1"/>
      <c r="DO967" s="1"/>
      <c r="DP967" s="1"/>
      <c r="DQ967" s="1"/>
    </row>
    <row r="968" spans="1:121" x14ac:dyDescent="0.25">
      <c r="A968" s="1"/>
      <c r="B968" s="1" t="s">
        <v>213</v>
      </c>
      <c r="C968" s="3">
        <v>43118</v>
      </c>
      <c r="D968" s="1"/>
      <c r="E968" s="4"/>
      <c r="F968" s="4">
        <v>0</v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>
        <v>547.02</v>
      </c>
      <c r="CB968" s="4">
        <v>0.28999999999999998</v>
      </c>
      <c r="CC968" s="4">
        <v>0.34</v>
      </c>
      <c r="CD968" s="4">
        <v>0.33</v>
      </c>
      <c r="CE968" s="4">
        <v>0.35</v>
      </c>
      <c r="CF968" s="4">
        <v>0.28999999999999998</v>
      </c>
      <c r="CG968" s="4">
        <v>0.33</v>
      </c>
      <c r="CH968" s="4">
        <v>0.22</v>
      </c>
      <c r="CI968" s="4"/>
      <c r="CJ968" s="4"/>
      <c r="CK968" s="4"/>
      <c r="CL968" s="4"/>
      <c r="CM968" s="4"/>
      <c r="CN968" s="1" t="s">
        <v>141</v>
      </c>
      <c r="CO968" s="1"/>
      <c r="CP968" s="1"/>
      <c r="DJ968" s="1"/>
      <c r="DK968" s="1"/>
      <c r="DL968" s="1"/>
      <c r="DM968" s="1"/>
      <c r="DN968" s="1"/>
      <c r="DO968" s="1"/>
      <c r="DP968" s="1"/>
      <c r="DQ968" s="1"/>
    </row>
    <row r="969" spans="1:121" x14ac:dyDescent="0.25">
      <c r="A969" s="1"/>
      <c r="B969" s="1" t="s">
        <v>213</v>
      </c>
      <c r="C969" s="3">
        <v>43119</v>
      </c>
      <c r="D969" s="1"/>
      <c r="E969" s="4"/>
      <c r="F969" s="4">
        <v>0</v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>
        <v>544.95000000000005</v>
      </c>
      <c r="CB969" s="4">
        <v>0.28000000000000003</v>
      </c>
      <c r="CC969" s="4">
        <v>0.34</v>
      </c>
      <c r="CD969" s="4">
        <v>0.33</v>
      </c>
      <c r="CE969" s="4">
        <v>0.34</v>
      </c>
      <c r="CF969" s="4">
        <v>0.28999999999999998</v>
      </c>
      <c r="CG969" s="4">
        <v>0.33</v>
      </c>
      <c r="CH969" s="4">
        <v>0.22</v>
      </c>
      <c r="CI969" s="4"/>
      <c r="CJ969" s="4"/>
      <c r="CK969" s="4"/>
      <c r="CL969" s="4"/>
      <c r="CM969" s="4"/>
      <c r="CN969" s="1" t="s">
        <v>141</v>
      </c>
      <c r="CO969" s="1"/>
      <c r="CP969" s="1"/>
      <c r="DJ969" s="1"/>
      <c r="DK969" s="1"/>
      <c r="DL969" s="1"/>
      <c r="DM969" s="1"/>
      <c r="DN969" s="1"/>
      <c r="DO969" s="1"/>
      <c r="DP969" s="1"/>
      <c r="DQ969" s="1"/>
    </row>
    <row r="970" spans="1:121" x14ac:dyDescent="0.25">
      <c r="A970" s="1"/>
      <c r="B970" s="1" t="s">
        <v>213</v>
      </c>
      <c r="C970" s="3">
        <v>43120</v>
      </c>
      <c r="D970" s="1"/>
      <c r="E970" s="4"/>
      <c r="F970" s="4">
        <v>0</v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>
        <v>542.92999999999995</v>
      </c>
      <c r="CB970" s="4">
        <v>0.28000000000000003</v>
      </c>
      <c r="CC970" s="4">
        <v>0.33</v>
      </c>
      <c r="CD970" s="4">
        <v>0.32</v>
      </c>
      <c r="CE970" s="4">
        <v>0.34</v>
      </c>
      <c r="CF970" s="4">
        <v>0.28999999999999998</v>
      </c>
      <c r="CG970" s="4">
        <v>0.33</v>
      </c>
      <c r="CH970" s="4">
        <v>0.22</v>
      </c>
      <c r="CI970" s="4"/>
      <c r="CJ970" s="4"/>
      <c r="CK970" s="4"/>
      <c r="CL970" s="4"/>
      <c r="CM970" s="4"/>
      <c r="CN970" s="1" t="s">
        <v>141</v>
      </c>
      <c r="CO970" s="1"/>
      <c r="CP970" s="1"/>
      <c r="DJ970" s="1"/>
      <c r="DK970" s="1"/>
      <c r="DL970" s="1"/>
      <c r="DM970" s="1"/>
      <c r="DN970" s="1"/>
      <c r="DO970" s="1"/>
      <c r="DP970" s="1"/>
      <c r="DQ970" s="1"/>
    </row>
    <row r="971" spans="1:121" x14ac:dyDescent="0.25">
      <c r="A971" s="1"/>
      <c r="B971" s="1" t="s">
        <v>213</v>
      </c>
      <c r="C971" s="3">
        <v>43121</v>
      </c>
      <c r="D971" s="1"/>
      <c r="E971" s="4"/>
      <c r="F971" s="4">
        <v>0</v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>
        <v>541.03</v>
      </c>
      <c r="CB971" s="4">
        <v>0.28000000000000003</v>
      </c>
      <c r="CC971" s="4">
        <v>0.33</v>
      </c>
      <c r="CD971" s="4">
        <v>0.32</v>
      </c>
      <c r="CE971" s="4">
        <v>0.34</v>
      </c>
      <c r="CF971" s="4">
        <v>0.28999999999999998</v>
      </c>
      <c r="CG971" s="4">
        <v>0.33</v>
      </c>
      <c r="CH971" s="4">
        <v>0.22</v>
      </c>
      <c r="CI971" s="4"/>
      <c r="CJ971" s="4"/>
      <c r="CK971" s="4"/>
      <c r="CL971" s="4"/>
      <c r="CM971" s="4"/>
      <c r="CN971" s="1" t="s">
        <v>141</v>
      </c>
      <c r="CO971" s="1"/>
      <c r="CP971" s="1"/>
      <c r="DJ971" s="1"/>
      <c r="DK971" s="1"/>
      <c r="DL971" s="1"/>
      <c r="DM971" s="1"/>
      <c r="DN971" s="1"/>
      <c r="DO971" s="1"/>
      <c r="DP971" s="1"/>
      <c r="DQ971" s="1"/>
    </row>
    <row r="972" spans="1:121" x14ac:dyDescent="0.25">
      <c r="A972" s="1"/>
      <c r="B972" s="1" t="s">
        <v>213</v>
      </c>
      <c r="C972" s="3">
        <v>43122</v>
      </c>
      <c r="D972" s="1"/>
      <c r="E972" s="4"/>
      <c r="F972" s="4">
        <v>0</v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>
        <v>539.29999999999995</v>
      </c>
      <c r="CB972" s="4">
        <v>0.27</v>
      </c>
      <c r="CC972" s="4">
        <v>0.33</v>
      </c>
      <c r="CD972" s="4">
        <v>0.32</v>
      </c>
      <c r="CE972" s="4">
        <v>0.34</v>
      </c>
      <c r="CF972" s="4">
        <v>0.28999999999999998</v>
      </c>
      <c r="CG972" s="4">
        <v>0.33</v>
      </c>
      <c r="CH972" s="4">
        <v>0.22</v>
      </c>
      <c r="CI972" s="4"/>
      <c r="CJ972" s="4"/>
      <c r="CK972" s="4"/>
      <c r="CL972" s="4"/>
      <c r="CM972" s="4"/>
      <c r="CN972" s="1" t="s">
        <v>141</v>
      </c>
      <c r="CO972" s="1"/>
      <c r="CP972" s="1"/>
      <c r="DJ972" s="1"/>
      <c r="DK972" s="1"/>
      <c r="DL972" s="1"/>
      <c r="DM972" s="1"/>
      <c r="DN972" s="1"/>
      <c r="DO972" s="1"/>
      <c r="DP972" s="1"/>
      <c r="DQ972" s="1"/>
    </row>
    <row r="973" spans="1:121" x14ac:dyDescent="0.25">
      <c r="A973" s="1"/>
      <c r="B973" s="1" t="s">
        <v>213</v>
      </c>
      <c r="C973" s="3">
        <v>43123</v>
      </c>
      <c r="D973" s="1"/>
      <c r="E973" s="4"/>
      <c r="F973" s="4">
        <v>0</v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>
        <v>537.36</v>
      </c>
      <c r="CB973" s="4">
        <v>0.27</v>
      </c>
      <c r="CC973" s="4">
        <v>0.33</v>
      </c>
      <c r="CD973" s="4">
        <v>0.32</v>
      </c>
      <c r="CE973" s="4">
        <v>0.34</v>
      </c>
      <c r="CF973" s="4">
        <v>0.28999999999999998</v>
      </c>
      <c r="CG973" s="4">
        <v>0.33</v>
      </c>
      <c r="CH973" s="4">
        <v>0.22</v>
      </c>
      <c r="CI973" s="4"/>
      <c r="CJ973" s="4"/>
      <c r="CK973" s="4"/>
      <c r="CL973" s="4"/>
      <c r="CM973" s="4"/>
      <c r="CN973" s="1" t="s">
        <v>141</v>
      </c>
      <c r="CO973" s="1"/>
      <c r="CP973" s="1"/>
      <c r="DJ973" s="1"/>
      <c r="DK973" s="1"/>
      <c r="DL973" s="1"/>
      <c r="DM973" s="1"/>
      <c r="DN973" s="1"/>
      <c r="DO973" s="1"/>
      <c r="DP973" s="1"/>
      <c r="DQ973" s="1"/>
    </row>
    <row r="974" spans="1:121" x14ac:dyDescent="0.25">
      <c r="A974" s="1"/>
      <c r="B974" s="1" t="s">
        <v>213</v>
      </c>
      <c r="C974" s="3">
        <v>43124</v>
      </c>
      <c r="D974" s="1"/>
      <c r="E974" s="4"/>
      <c r="F974" s="4">
        <v>0</v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>
        <v>535.48</v>
      </c>
      <c r="CB974" s="4">
        <v>0.26</v>
      </c>
      <c r="CC974" s="4">
        <v>0.32</v>
      </c>
      <c r="CD974" s="4">
        <v>0.31</v>
      </c>
      <c r="CE974" s="4">
        <v>0.34</v>
      </c>
      <c r="CF974" s="4">
        <v>0.28999999999999998</v>
      </c>
      <c r="CG974" s="4">
        <v>0.33</v>
      </c>
      <c r="CH974" s="4">
        <v>0.22</v>
      </c>
      <c r="CI974" s="4"/>
      <c r="CJ974" s="4"/>
      <c r="CK974" s="4"/>
      <c r="CL974" s="4"/>
      <c r="CM974" s="4"/>
      <c r="CN974" s="1" t="s">
        <v>141</v>
      </c>
      <c r="CO974" s="1"/>
      <c r="CP974" s="1"/>
      <c r="DJ974" s="1"/>
      <c r="DK974" s="1"/>
      <c r="DL974" s="1"/>
      <c r="DM974" s="1"/>
      <c r="DN974" s="1"/>
      <c r="DO974" s="1"/>
      <c r="DP974" s="1"/>
      <c r="DQ974" s="1"/>
    </row>
    <row r="975" spans="1:121" x14ac:dyDescent="0.25">
      <c r="A975" s="1"/>
      <c r="B975" s="1" t="s">
        <v>213</v>
      </c>
      <c r="C975" s="3">
        <v>43125</v>
      </c>
      <c r="D975" s="1"/>
      <c r="E975" s="4"/>
      <c r="F975" s="4">
        <v>0</v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1" t="s">
        <v>141</v>
      </c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</row>
    <row r="976" spans="1:121" x14ac:dyDescent="0.25">
      <c r="A976" s="1"/>
      <c r="B976" s="1" t="s">
        <v>86</v>
      </c>
      <c r="C976" s="3">
        <v>37322</v>
      </c>
      <c r="D976" s="3"/>
      <c r="E976" s="1" t="s">
        <v>87</v>
      </c>
      <c r="F976" s="1"/>
      <c r="G976" s="1">
        <v>1</v>
      </c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4"/>
      <c r="AK976" s="1"/>
      <c r="AL976" s="4"/>
      <c r="AM976" s="1" t="s">
        <v>88</v>
      </c>
      <c r="AN976" s="1"/>
      <c r="AO976" s="1"/>
      <c r="AP976" s="1">
        <v>1</v>
      </c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 t="s">
        <v>89</v>
      </c>
      <c r="BN976" s="1">
        <v>214</v>
      </c>
      <c r="BO976" s="1">
        <v>279</v>
      </c>
      <c r="BP976" s="1">
        <v>246</v>
      </c>
      <c r="BQ976" s="1">
        <v>311</v>
      </c>
      <c r="BR976" s="1"/>
      <c r="BS976" s="1">
        <v>65</v>
      </c>
      <c r="BT976" s="1"/>
      <c r="BU976" s="1"/>
      <c r="BV976" s="1"/>
      <c r="BW976" s="1"/>
      <c r="BX976" s="4"/>
      <c r="BY976" s="1">
        <v>15.1</v>
      </c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2">
        <v>37322</v>
      </c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</row>
    <row r="977" spans="1:121" x14ac:dyDescent="0.25">
      <c r="A977" s="1"/>
      <c r="B977" s="1" t="s">
        <v>90</v>
      </c>
      <c r="C977" s="3">
        <v>37322</v>
      </c>
      <c r="D977" s="3"/>
      <c r="E977" s="1" t="s">
        <v>91</v>
      </c>
      <c r="F977" s="1"/>
      <c r="G977" s="1">
        <v>1</v>
      </c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4"/>
      <c r="AK977" s="1"/>
      <c r="AL977" s="4"/>
      <c r="AM977" s="1" t="s">
        <v>92</v>
      </c>
      <c r="AN977" s="1"/>
      <c r="AO977" s="1"/>
      <c r="AP977" s="1">
        <v>1</v>
      </c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 t="s">
        <v>89</v>
      </c>
      <c r="BN977" s="1">
        <v>186</v>
      </c>
      <c r="BO977" s="1">
        <v>251</v>
      </c>
      <c r="BP977" s="1">
        <v>242</v>
      </c>
      <c r="BQ977" s="1">
        <v>307</v>
      </c>
      <c r="BR977" s="1"/>
      <c r="BS977" s="1">
        <v>65</v>
      </c>
      <c r="BT977" s="1"/>
      <c r="BU977" s="1"/>
      <c r="BV977" s="1"/>
      <c r="BW977" s="1"/>
      <c r="BX977" s="4"/>
      <c r="BY977" s="1">
        <v>14.3</v>
      </c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2">
        <v>37322</v>
      </c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</row>
    <row r="978" spans="1:121" x14ac:dyDescent="0.25">
      <c r="A978" s="1"/>
      <c r="B978" s="1" t="s">
        <v>93</v>
      </c>
      <c r="C978" s="3">
        <v>37391</v>
      </c>
      <c r="D978" s="3"/>
      <c r="E978" s="1" t="s">
        <v>94</v>
      </c>
      <c r="F978" s="1"/>
      <c r="G978" s="1">
        <v>1</v>
      </c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4"/>
      <c r="AK978" s="1"/>
      <c r="AL978" s="4"/>
      <c r="AM978" s="1" t="s">
        <v>88</v>
      </c>
      <c r="AN978" s="1"/>
      <c r="AO978" s="1"/>
      <c r="AP978" s="1">
        <v>1</v>
      </c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 t="s">
        <v>89</v>
      </c>
      <c r="BN978" s="1">
        <v>173</v>
      </c>
      <c r="BO978" s="1">
        <v>307</v>
      </c>
      <c r="BP978" s="1">
        <v>197</v>
      </c>
      <c r="BQ978" s="1">
        <v>331</v>
      </c>
      <c r="BR978" s="1"/>
      <c r="BS978" s="1">
        <v>134</v>
      </c>
      <c r="BT978" s="1"/>
      <c r="BU978" s="1"/>
      <c r="BV978" s="1"/>
      <c r="BW978" s="1"/>
      <c r="BX978" s="4"/>
      <c r="BY978" s="1">
        <v>10.8</v>
      </c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2">
        <v>37391</v>
      </c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</row>
    <row r="979" spans="1:121" x14ac:dyDescent="0.25">
      <c r="A979" s="1"/>
      <c r="B979" s="1" t="s">
        <v>95</v>
      </c>
      <c r="C979" s="3">
        <v>37391</v>
      </c>
      <c r="D979" s="3"/>
      <c r="E979" s="1" t="s">
        <v>96</v>
      </c>
      <c r="F979" s="1"/>
      <c r="G979" s="1">
        <v>1</v>
      </c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4"/>
      <c r="AK979" s="1"/>
      <c r="AL979" s="4"/>
      <c r="AM979" s="1" t="s">
        <v>92</v>
      </c>
      <c r="AN979" s="1"/>
      <c r="AO979" s="1"/>
      <c r="AP979" s="1">
        <v>1</v>
      </c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 t="s">
        <v>89</v>
      </c>
      <c r="BN979" s="1">
        <v>165</v>
      </c>
      <c r="BO979" s="1">
        <v>299</v>
      </c>
      <c r="BP979" s="1">
        <v>182</v>
      </c>
      <c r="BQ979" s="1">
        <v>316</v>
      </c>
      <c r="BR979" s="1"/>
      <c r="BS979" s="1">
        <v>134</v>
      </c>
      <c r="BT979" s="1"/>
      <c r="BU979" s="1"/>
      <c r="BV979" s="1"/>
      <c r="BW979" s="1"/>
      <c r="BX979" s="4"/>
      <c r="BY979" s="1">
        <v>10.199999999999999</v>
      </c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2">
        <v>37391</v>
      </c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</row>
    <row r="980" spans="1:121" x14ac:dyDescent="0.25">
      <c r="A980" s="1"/>
      <c r="B980" s="1" t="s">
        <v>97</v>
      </c>
      <c r="C980" s="3">
        <v>37508</v>
      </c>
      <c r="D980" s="3"/>
      <c r="E980" s="1" t="s">
        <v>98</v>
      </c>
      <c r="F980" s="1"/>
      <c r="G980" s="1">
        <v>1</v>
      </c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4"/>
      <c r="AK980" s="1"/>
      <c r="AL980" s="4"/>
      <c r="AM980" s="1" t="s">
        <v>88</v>
      </c>
      <c r="AN980" s="1"/>
      <c r="AO980" s="1"/>
      <c r="AP980" s="1">
        <v>1</v>
      </c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 t="s">
        <v>89</v>
      </c>
      <c r="BN980" s="1">
        <v>84</v>
      </c>
      <c r="BO980" s="1">
        <v>335</v>
      </c>
      <c r="BP980" s="1">
        <v>104</v>
      </c>
      <c r="BQ980" s="1">
        <v>355</v>
      </c>
      <c r="BR980" s="1"/>
      <c r="BS980" s="1">
        <v>251</v>
      </c>
      <c r="BT980" s="1"/>
      <c r="BU980" s="1"/>
      <c r="BV980" s="1"/>
      <c r="BW980" s="1"/>
      <c r="BX980" s="4"/>
      <c r="BY980" s="1">
        <v>11.2</v>
      </c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2">
        <v>37508</v>
      </c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</row>
    <row r="981" spans="1:121" x14ac:dyDescent="0.25">
      <c r="A981" s="1"/>
      <c r="B981" s="1" t="s">
        <v>99</v>
      </c>
      <c r="C981" s="3">
        <v>37508</v>
      </c>
      <c r="D981" s="3"/>
      <c r="E981" s="1" t="s">
        <v>100</v>
      </c>
      <c r="F981" s="1"/>
      <c r="G981" s="1">
        <v>1</v>
      </c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4"/>
      <c r="AK981" s="1"/>
      <c r="AL981" s="4"/>
      <c r="AM981" s="1" t="s">
        <v>92</v>
      </c>
      <c r="AN981" s="1"/>
      <c r="AO981" s="1"/>
      <c r="AP981" s="1">
        <v>1</v>
      </c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 t="s">
        <v>89</v>
      </c>
      <c r="BN981" s="1">
        <v>78</v>
      </c>
      <c r="BO981" s="1">
        <v>329</v>
      </c>
      <c r="BP981" s="1">
        <v>94</v>
      </c>
      <c r="BQ981" s="1">
        <v>345</v>
      </c>
      <c r="BR981" s="1"/>
      <c r="BS981" s="1">
        <v>251</v>
      </c>
      <c r="BT981" s="1"/>
      <c r="BU981" s="1"/>
      <c r="BV981" s="1"/>
      <c r="BW981" s="1"/>
      <c r="BX981" s="4"/>
      <c r="BY981" s="1">
        <v>10</v>
      </c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2">
        <v>37508</v>
      </c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</row>
    <row r="982" spans="1:121" x14ac:dyDescent="0.25">
      <c r="A982" s="1"/>
      <c r="B982" s="1" t="s">
        <v>101</v>
      </c>
      <c r="C982" s="3">
        <v>37694</v>
      </c>
      <c r="D982" s="3"/>
      <c r="E982" s="1" t="s">
        <v>87</v>
      </c>
      <c r="F982" s="1"/>
      <c r="G982" s="1">
        <v>1</v>
      </c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4"/>
      <c r="AK982" s="1"/>
      <c r="AL982" s="4"/>
      <c r="AM982" s="1" t="s">
        <v>88</v>
      </c>
      <c r="AN982" s="1"/>
      <c r="AO982" s="1"/>
      <c r="AP982" s="1">
        <v>1</v>
      </c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 t="s">
        <v>89</v>
      </c>
      <c r="BN982" s="1">
        <v>209</v>
      </c>
      <c r="BO982" s="1">
        <v>281</v>
      </c>
      <c r="BP982" s="1">
        <v>236</v>
      </c>
      <c r="BQ982" s="1">
        <v>308</v>
      </c>
      <c r="BR982" s="1"/>
      <c r="BS982" s="1">
        <v>72</v>
      </c>
      <c r="BT982" s="1"/>
      <c r="BU982" s="1"/>
      <c r="BV982" s="1"/>
      <c r="BW982" s="1"/>
      <c r="BX982" s="4"/>
      <c r="BY982" s="1">
        <v>15.9</v>
      </c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2">
        <v>37694</v>
      </c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</row>
    <row r="983" spans="1:121" x14ac:dyDescent="0.25">
      <c r="A983" s="1"/>
      <c r="B983" s="1" t="s">
        <v>102</v>
      </c>
      <c r="C983" s="3">
        <v>37694</v>
      </c>
      <c r="D983" s="3"/>
      <c r="E983" s="1" t="s">
        <v>91</v>
      </c>
      <c r="F983" s="1"/>
      <c r="G983" s="1">
        <v>1</v>
      </c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4"/>
      <c r="AK983" s="1"/>
      <c r="AL983" s="4"/>
      <c r="AM983" s="1" t="s">
        <v>92</v>
      </c>
      <c r="AN983" s="1"/>
      <c r="AO983" s="1"/>
      <c r="AP983" s="1">
        <v>1</v>
      </c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 t="s">
        <v>89</v>
      </c>
      <c r="BN983" s="1">
        <v>200</v>
      </c>
      <c r="BO983" s="1">
        <v>272</v>
      </c>
      <c r="BP983" s="1">
        <v>231</v>
      </c>
      <c r="BQ983" s="1">
        <v>303</v>
      </c>
      <c r="BR983" s="1"/>
      <c r="BS983" s="1">
        <v>72</v>
      </c>
      <c r="BT983" s="1"/>
      <c r="BU983" s="1"/>
      <c r="BV983" s="1"/>
      <c r="BW983" s="1"/>
      <c r="BX983" s="4"/>
      <c r="BY983" s="1">
        <v>15.3</v>
      </c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2">
        <v>37694</v>
      </c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</row>
    <row r="984" spans="1:121" x14ac:dyDescent="0.25">
      <c r="A984" s="1"/>
      <c r="B984" s="1" t="s">
        <v>103</v>
      </c>
      <c r="C984" s="3">
        <v>37762</v>
      </c>
      <c r="D984" s="3"/>
      <c r="E984" s="1" t="s">
        <v>94</v>
      </c>
      <c r="F984" s="1"/>
      <c r="G984" s="1">
        <v>1</v>
      </c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4"/>
      <c r="AK984" s="1"/>
      <c r="AL984" s="4"/>
      <c r="AM984" s="1" t="s">
        <v>88</v>
      </c>
      <c r="AN984" s="1"/>
      <c r="AO984" s="1"/>
      <c r="AP984" s="1">
        <v>1</v>
      </c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 t="s">
        <v>89</v>
      </c>
      <c r="BN984" s="1">
        <v>169</v>
      </c>
      <c r="BO984" s="1">
        <v>309</v>
      </c>
      <c r="BP984" s="1">
        <v>190</v>
      </c>
      <c r="BQ984" s="1">
        <v>330</v>
      </c>
      <c r="BR984" s="1"/>
      <c r="BS984" s="1">
        <v>140</v>
      </c>
      <c r="BT984" s="1"/>
      <c r="BU984" s="1"/>
      <c r="BV984" s="1"/>
      <c r="BW984" s="1"/>
      <c r="BX984" s="4"/>
      <c r="BY984" s="1">
        <v>10.9</v>
      </c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2">
        <v>37762</v>
      </c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</row>
    <row r="985" spans="1:121" x14ac:dyDescent="0.25">
      <c r="A985" s="1"/>
      <c r="B985" s="1" t="s">
        <v>104</v>
      </c>
      <c r="C985" s="3">
        <v>37762</v>
      </c>
      <c r="D985" s="3"/>
      <c r="E985" s="1" t="s">
        <v>96</v>
      </c>
      <c r="F985" s="1"/>
      <c r="G985" s="1">
        <v>1</v>
      </c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4"/>
      <c r="AK985" s="1"/>
      <c r="AL985" s="4"/>
      <c r="AM985" s="1" t="s">
        <v>92</v>
      </c>
      <c r="AN985" s="1"/>
      <c r="AO985" s="1"/>
      <c r="AP985" s="1">
        <v>1</v>
      </c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 t="s">
        <v>89</v>
      </c>
      <c r="BN985" s="1">
        <v>162</v>
      </c>
      <c r="BO985" s="1">
        <v>302</v>
      </c>
      <c r="BP985" s="1">
        <v>181</v>
      </c>
      <c r="BQ985" s="1">
        <v>321</v>
      </c>
      <c r="BR985" s="1"/>
      <c r="BS985" s="1">
        <v>140</v>
      </c>
      <c r="BT985" s="1"/>
      <c r="BU985" s="1"/>
      <c r="BV985" s="1"/>
      <c r="BW985" s="1"/>
      <c r="BX985" s="4"/>
      <c r="BY985" s="1">
        <v>10.4</v>
      </c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2">
        <v>37762</v>
      </c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</row>
    <row r="986" spans="1:121" x14ac:dyDescent="0.25">
      <c r="A986" s="1"/>
      <c r="B986" s="1" t="s">
        <v>105</v>
      </c>
      <c r="C986" s="3">
        <v>37866</v>
      </c>
      <c r="D986" s="3"/>
      <c r="E986" s="1" t="s">
        <v>98</v>
      </c>
      <c r="F986" s="1"/>
      <c r="G986" s="1">
        <v>1</v>
      </c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4"/>
      <c r="AK986" s="1"/>
      <c r="AL986" s="4"/>
      <c r="AM986" s="1" t="s">
        <v>88</v>
      </c>
      <c r="AN986" s="1"/>
      <c r="AO986" s="1"/>
      <c r="AP986" s="1">
        <v>1</v>
      </c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 t="s">
        <v>89</v>
      </c>
      <c r="BN986" s="1">
        <v>90</v>
      </c>
      <c r="BO986" s="1">
        <v>334</v>
      </c>
      <c r="BP986" s="1">
        <v>115</v>
      </c>
      <c r="BQ986" s="1">
        <v>359</v>
      </c>
      <c r="BR986" s="1"/>
      <c r="BS986" s="1">
        <v>244</v>
      </c>
      <c r="BT986" s="1"/>
      <c r="BU986" s="1"/>
      <c r="BV986" s="1"/>
      <c r="BW986" s="1"/>
      <c r="BX986" s="4"/>
      <c r="BY986" s="1">
        <v>10.8</v>
      </c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2">
        <v>37866</v>
      </c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</row>
    <row r="987" spans="1:121" x14ac:dyDescent="0.25">
      <c r="A987" s="1"/>
      <c r="B987" s="1" t="s">
        <v>106</v>
      </c>
      <c r="C987" s="3">
        <v>37866</v>
      </c>
      <c r="D987" s="3"/>
      <c r="E987" s="1" t="s">
        <v>100</v>
      </c>
      <c r="F987" s="1"/>
      <c r="G987" s="1">
        <v>1</v>
      </c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4"/>
      <c r="AK987" s="1"/>
      <c r="AL987" s="4"/>
      <c r="AM987" s="1" t="s">
        <v>92</v>
      </c>
      <c r="AN987" s="1"/>
      <c r="AO987" s="1"/>
      <c r="AP987" s="1">
        <v>1</v>
      </c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 t="s">
        <v>89</v>
      </c>
      <c r="BN987" s="1">
        <v>80</v>
      </c>
      <c r="BO987" s="1">
        <v>324</v>
      </c>
      <c r="BP987" s="1">
        <v>103</v>
      </c>
      <c r="BQ987" s="1">
        <v>347</v>
      </c>
      <c r="BR987" s="1"/>
      <c r="BS987" s="1">
        <v>244</v>
      </c>
      <c r="BT987" s="1"/>
      <c r="BU987" s="1"/>
      <c r="BV987" s="1"/>
      <c r="BW987" s="1"/>
      <c r="BX987" s="4"/>
      <c r="BY987" s="1">
        <v>10.3</v>
      </c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2">
        <v>37866</v>
      </c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</row>
    <row r="988" spans="1:121" x14ac:dyDescent="0.25">
      <c r="A988" s="1"/>
      <c r="B988" s="1" t="s">
        <v>107</v>
      </c>
      <c r="C988" s="3">
        <v>38069</v>
      </c>
      <c r="D988" s="3"/>
      <c r="E988" s="1" t="s">
        <v>87</v>
      </c>
      <c r="F988" s="1"/>
      <c r="G988" s="1">
        <v>1</v>
      </c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4"/>
      <c r="AK988" s="1"/>
      <c r="AL988" s="4"/>
      <c r="AM988" s="1" t="s">
        <v>88</v>
      </c>
      <c r="AN988" s="1"/>
      <c r="AO988" s="1"/>
      <c r="AP988" s="1">
        <v>1</v>
      </c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 t="s">
        <v>89</v>
      </c>
      <c r="BN988" s="1">
        <v>205</v>
      </c>
      <c r="BO988" s="1">
        <v>287</v>
      </c>
      <c r="BP988" s="1">
        <v>229</v>
      </c>
      <c r="BQ988" s="1">
        <v>311</v>
      </c>
      <c r="BR988" s="1"/>
      <c r="BS988" s="1">
        <v>82</v>
      </c>
      <c r="BT988" s="1"/>
      <c r="BU988" s="1"/>
      <c r="BV988" s="1"/>
      <c r="BW988" s="1"/>
      <c r="BX988" s="4"/>
      <c r="BY988" s="1">
        <v>13.5</v>
      </c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2">
        <v>38069</v>
      </c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</row>
    <row r="989" spans="1:121" x14ac:dyDescent="0.25">
      <c r="A989" s="1"/>
      <c r="B989" s="1" t="s">
        <v>108</v>
      </c>
      <c r="C989" s="3">
        <v>38069</v>
      </c>
      <c r="D989" s="3"/>
      <c r="E989" s="1" t="s">
        <v>91</v>
      </c>
      <c r="F989" s="1"/>
      <c r="G989" s="1">
        <v>1</v>
      </c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4"/>
      <c r="AK989" s="1"/>
      <c r="AL989" s="4"/>
      <c r="AM989" s="1" t="s">
        <v>92</v>
      </c>
      <c r="AN989" s="1"/>
      <c r="AO989" s="1"/>
      <c r="AP989" s="1">
        <v>1</v>
      </c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 t="s">
        <v>89</v>
      </c>
      <c r="BN989" s="1">
        <v>203</v>
      </c>
      <c r="BO989" s="1">
        <v>285</v>
      </c>
      <c r="BP989" s="1">
        <v>227</v>
      </c>
      <c r="BQ989" s="1">
        <v>309</v>
      </c>
      <c r="BR989" s="1"/>
      <c r="BS989" s="1">
        <v>82</v>
      </c>
      <c r="BT989" s="1"/>
      <c r="BU989" s="1"/>
      <c r="BV989" s="1"/>
      <c r="BW989" s="1"/>
      <c r="BX989" s="4"/>
      <c r="BY989" s="1">
        <v>13.8</v>
      </c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2">
        <v>38069</v>
      </c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</row>
    <row r="990" spans="1:121" x14ac:dyDescent="0.25">
      <c r="A990" s="1"/>
      <c r="B990" s="1" t="s">
        <v>109</v>
      </c>
      <c r="C990" s="3">
        <v>38135</v>
      </c>
      <c r="D990" s="3"/>
      <c r="E990" s="1" t="s">
        <v>94</v>
      </c>
      <c r="F990" s="1"/>
      <c r="G990" s="1">
        <v>1</v>
      </c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4"/>
      <c r="AK990" s="1"/>
      <c r="AL990" s="4"/>
      <c r="AM990" s="1" t="s">
        <v>88</v>
      </c>
      <c r="AN990" s="1"/>
      <c r="AO990" s="1"/>
      <c r="AP990" s="1">
        <v>1</v>
      </c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 t="s">
        <v>89</v>
      </c>
      <c r="BN990" s="1">
        <v>163</v>
      </c>
      <c r="BO990" s="1">
        <v>311</v>
      </c>
      <c r="BP990" s="1">
        <v>184</v>
      </c>
      <c r="BQ990" s="1">
        <v>332</v>
      </c>
      <c r="BR990" s="1"/>
      <c r="BS990" s="1">
        <v>148</v>
      </c>
      <c r="BT990" s="1"/>
      <c r="BU990" s="1"/>
      <c r="BV990" s="1"/>
      <c r="BW990" s="1"/>
      <c r="BX990" s="4"/>
      <c r="BY990" s="1">
        <v>10.5</v>
      </c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2">
        <v>38135</v>
      </c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</row>
    <row r="991" spans="1:121" x14ac:dyDescent="0.25">
      <c r="A991" s="1"/>
      <c r="B991" s="1" t="s">
        <v>110</v>
      </c>
      <c r="C991" s="3">
        <v>38135</v>
      </c>
      <c r="D991" s="3"/>
      <c r="E991" s="1" t="s">
        <v>96</v>
      </c>
      <c r="F991" s="1"/>
      <c r="G991" s="1">
        <v>1</v>
      </c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4"/>
      <c r="AK991" s="1"/>
      <c r="AL991" s="4"/>
      <c r="AM991" s="1" t="s">
        <v>92</v>
      </c>
      <c r="AN991" s="1"/>
      <c r="AO991" s="1"/>
      <c r="AP991" s="1">
        <v>1</v>
      </c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 t="s">
        <v>89</v>
      </c>
      <c r="BN991" s="1">
        <v>156</v>
      </c>
      <c r="BO991" s="1">
        <v>304</v>
      </c>
      <c r="BP991" s="1">
        <v>172</v>
      </c>
      <c r="BQ991" s="1">
        <v>320</v>
      </c>
      <c r="BR991" s="1"/>
      <c r="BS991" s="1">
        <v>148</v>
      </c>
      <c r="BT991" s="1"/>
      <c r="BU991" s="1"/>
      <c r="BV991" s="1"/>
      <c r="BW991" s="1"/>
      <c r="BX991" s="4"/>
      <c r="BY991" s="1">
        <v>10</v>
      </c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2">
        <v>38135</v>
      </c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</row>
    <row r="992" spans="1:121" x14ac:dyDescent="0.25">
      <c r="A992" s="1"/>
      <c r="B992" s="1" t="s">
        <v>111</v>
      </c>
      <c r="C992" s="3">
        <v>38236</v>
      </c>
      <c r="D992" s="3"/>
      <c r="E992" s="1" t="s">
        <v>98</v>
      </c>
      <c r="F992" s="1"/>
      <c r="G992" s="1">
        <v>1</v>
      </c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4"/>
      <c r="AK992" s="1"/>
      <c r="AL992" s="4"/>
      <c r="AM992" s="1" t="s">
        <v>88</v>
      </c>
      <c r="AN992" s="1"/>
      <c r="AO992" s="1"/>
      <c r="AP992" s="1">
        <v>1</v>
      </c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 t="s">
        <v>89</v>
      </c>
      <c r="BN992" s="1">
        <v>90</v>
      </c>
      <c r="BO992" s="1">
        <v>339</v>
      </c>
      <c r="BP992" s="1">
        <v>116</v>
      </c>
      <c r="BQ992" s="1">
        <v>365</v>
      </c>
      <c r="BR992" s="1"/>
      <c r="BS992" s="1">
        <v>249</v>
      </c>
      <c r="BT992" s="1"/>
      <c r="BU992" s="1"/>
      <c r="BV992" s="1"/>
      <c r="BW992" s="1"/>
      <c r="BX992" s="4"/>
      <c r="BY992" s="1">
        <v>9.5</v>
      </c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2">
        <v>38236</v>
      </c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</row>
    <row r="993" spans="1:121" x14ac:dyDescent="0.25">
      <c r="A993" s="1"/>
      <c r="B993" s="1" t="s">
        <v>112</v>
      </c>
      <c r="C993" s="3">
        <v>38236</v>
      </c>
      <c r="D993" s="3"/>
      <c r="E993" s="1" t="s">
        <v>100</v>
      </c>
      <c r="F993" s="1"/>
      <c r="G993" s="1">
        <v>1</v>
      </c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4"/>
      <c r="AK993" s="1"/>
      <c r="AL993" s="4"/>
      <c r="AM993" s="1" t="s">
        <v>92</v>
      </c>
      <c r="AN993" s="1"/>
      <c r="AO993" s="1"/>
      <c r="AP993" s="1">
        <v>1</v>
      </c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 t="s">
        <v>89</v>
      </c>
      <c r="BN993" s="1">
        <v>88</v>
      </c>
      <c r="BO993" s="1">
        <v>337</v>
      </c>
      <c r="BP993" s="1">
        <v>114</v>
      </c>
      <c r="BQ993" s="1">
        <v>363</v>
      </c>
      <c r="BR993" s="1"/>
      <c r="BS993" s="1">
        <v>249</v>
      </c>
      <c r="BT993" s="1"/>
      <c r="BU993" s="1"/>
      <c r="BV993" s="1"/>
      <c r="BW993" s="1"/>
      <c r="BX993" s="4"/>
      <c r="BY993" s="1">
        <v>9.3000000000000007</v>
      </c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2">
        <v>38236</v>
      </c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</row>
    <row r="994" spans="1:121" x14ac:dyDescent="0.25">
      <c r="A994" s="1"/>
      <c r="B994" s="1" t="s">
        <v>113</v>
      </c>
      <c r="C994" s="3">
        <v>39247</v>
      </c>
      <c r="D994" s="3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4"/>
      <c r="AK994" s="1"/>
      <c r="AL994" s="4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>
        <v>2</v>
      </c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4">
        <v>3.4</v>
      </c>
      <c r="BY994" s="1"/>
      <c r="BZ994" s="1"/>
      <c r="CA994" s="1">
        <v>438.9444264</v>
      </c>
      <c r="CB994" s="1">
        <v>0.35143839999999998</v>
      </c>
      <c r="CC994" s="1">
        <v>0.31897674500000001</v>
      </c>
      <c r="CD994" s="1">
        <v>0.420762419</v>
      </c>
      <c r="CE994" s="1">
        <v>0.38540524199999998</v>
      </c>
      <c r="CF994" s="1">
        <v>0.32177285500000002</v>
      </c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</row>
    <row r="995" spans="1:121" x14ac:dyDescent="0.25">
      <c r="A995" s="1"/>
      <c r="B995" s="1" t="s">
        <v>113</v>
      </c>
      <c r="C995" s="3">
        <v>39248</v>
      </c>
      <c r="D995" s="3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4"/>
      <c r="AK995" s="1"/>
      <c r="AL995" s="4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4"/>
      <c r="BY995" s="1"/>
      <c r="BZ995" s="1"/>
      <c r="CA995" s="1">
        <v>441.90702299999998</v>
      </c>
      <c r="CB995" s="1">
        <v>0.34840159999999998</v>
      </c>
      <c r="CC995" s="1">
        <v>0.32088341500000001</v>
      </c>
      <c r="CD995" s="1">
        <v>0.42567206200000002</v>
      </c>
      <c r="CE995" s="1">
        <v>0.38839186999999997</v>
      </c>
      <c r="CF995" s="1">
        <v>0.32431697100000001</v>
      </c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</row>
    <row r="996" spans="1:121" x14ac:dyDescent="0.25">
      <c r="A996" s="1"/>
      <c r="B996" s="1" t="s">
        <v>113</v>
      </c>
      <c r="C996" s="3">
        <v>39252</v>
      </c>
      <c r="D996" s="3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4"/>
      <c r="AK996" s="1"/>
      <c r="AL996" s="4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>
        <v>3</v>
      </c>
      <c r="AZ996" s="1"/>
      <c r="BA996" s="1"/>
      <c r="BB996" s="1">
        <v>12.66666667</v>
      </c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4">
        <v>4.3333333329999997</v>
      </c>
      <c r="BY996" s="1"/>
      <c r="BZ996" s="1"/>
      <c r="CA996" s="1">
        <v>435.48487599999999</v>
      </c>
      <c r="CB996" s="1">
        <v>0.32817013299999997</v>
      </c>
      <c r="CC996" s="1">
        <v>0.30625217500000002</v>
      </c>
      <c r="CD996" s="1">
        <v>0.41638515700000001</v>
      </c>
      <c r="CE996" s="1">
        <v>0.391575966</v>
      </c>
      <c r="CF996" s="1">
        <v>0.32644397600000002</v>
      </c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</row>
    <row r="997" spans="1:121" x14ac:dyDescent="0.25">
      <c r="A997" s="1"/>
      <c r="B997" s="1" t="s">
        <v>113</v>
      </c>
      <c r="C997" s="3">
        <v>39253</v>
      </c>
      <c r="D997" s="3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4"/>
      <c r="AK997" s="1"/>
      <c r="AL997" s="4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4"/>
      <c r="BY997" s="1"/>
      <c r="BZ997" s="1"/>
      <c r="CA997" s="1">
        <v>422.97854039999999</v>
      </c>
      <c r="CB997" s="1">
        <v>0.3289744</v>
      </c>
      <c r="CC997" s="1">
        <v>0.28918186600000001</v>
      </c>
      <c r="CD997" s="1">
        <v>0.38491872500000002</v>
      </c>
      <c r="CE997" s="1">
        <v>0.38977381100000003</v>
      </c>
      <c r="CF997" s="1">
        <v>0.32615779900000003</v>
      </c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</row>
    <row r="998" spans="1:121" x14ac:dyDescent="0.25">
      <c r="A998" s="1"/>
      <c r="B998" s="1" t="s">
        <v>113</v>
      </c>
      <c r="C998" s="3">
        <v>39255</v>
      </c>
      <c r="D998" s="3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4">
        <v>21.64</v>
      </c>
      <c r="AK998" s="1"/>
      <c r="AL998" s="4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>
        <v>0</v>
      </c>
      <c r="AX998" s="1"/>
      <c r="AY998" s="1"/>
      <c r="AZ998" s="1"/>
      <c r="BA998" s="1"/>
      <c r="BB998" s="1"/>
      <c r="BC998" s="1">
        <v>0.52832174300000001</v>
      </c>
      <c r="BD998" s="1"/>
      <c r="BE998" s="1"/>
      <c r="BF998" s="1">
        <v>18.183462970000001</v>
      </c>
      <c r="BG998" s="1">
        <v>28956.171760000001</v>
      </c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>
        <v>3.4565370290000001</v>
      </c>
      <c r="BW998" s="1"/>
      <c r="BX998" s="4"/>
      <c r="BY998" s="1"/>
      <c r="BZ998" s="1">
        <v>366.84561739999998</v>
      </c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</row>
    <row r="999" spans="1:121" x14ac:dyDescent="0.25">
      <c r="A999" s="1"/>
      <c r="B999" s="1" t="s">
        <v>113</v>
      </c>
      <c r="C999" s="3">
        <v>39261</v>
      </c>
      <c r="D999" s="3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4"/>
      <c r="AK999" s="1"/>
      <c r="AL999" s="4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>
        <v>3.8333333330000001</v>
      </c>
      <c r="AZ999" s="1"/>
      <c r="BA999" s="1"/>
      <c r="BB999" s="1">
        <v>16.666666670000001</v>
      </c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4">
        <v>5.6666666670000003</v>
      </c>
      <c r="BY999" s="1"/>
      <c r="BZ999" s="1"/>
      <c r="CA999" s="1">
        <v>455.04540250000002</v>
      </c>
      <c r="CB999" s="1">
        <v>0.39897333299999999</v>
      </c>
      <c r="CC999" s="1">
        <v>0.33808733899999999</v>
      </c>
      <c r="CD999" s="1">
        <v>0.42312607800000002</v>
      </c>
      <c r="CE999" s="1">
        <v>0.395056935</v>
      </c>
      <c r="CF999" s="1">
        <v>0.33010465900000002</v>
      </c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</row>
    <row r="1000" spans="1:121" x14ac:dyDescent="0.25">
      <c r="A1000" s="1"/>
      <c r="B1000" s="1" t="s">
        <v>113</v>
      </c>
      <c r="C1000" s="3">
        <v>39269</v>
      </c>
      <c r="D1000" s="3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4"/>
      <c r="AK1000" s="1"/>
      <c r="AL1000" s="4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>
        <v>5</v>
      </c>
      <c r="AZ1000" s="1"/>
      <c r="BA1000" s="1"/>
      <c r="BB1000" s="1">
        <v>21.6</v>
      </c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4">
        <v>7</v>
      </c>
      <c r="BY1000" s="1"/>
      <c r="BZ1000" s="1"/>
      <c r="CA1000" s="1">
        <v>433.06525909999999</v>
      </c>
      <c r="CB1000" s="1">
        <v>0.30975520000000001</v>
      </c>
      <c r="CC1000" s="1">
        <v>0.29964300100000002</v>
      </c>
      <c r="CD1000" s="1">
        <v>0.42006384899999999</v>
      </c>
      <c r="CE1000" s="1">
        <v>0.392282556</v>
      </c>
      <c r="CF1000" s="1">
        <v>0.32650535800000002</v>
      </c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</row>
    <row r="1001" spans="1:121" x14ac:dyDescent="0.25">
      <c r="A1001" s="1"/>
      <c r="B1001" s="1" t="s">
        <v>113</v>
      </c>
      <c r="C1001" s="3">
        <v>39273</v>
      </c>
      <c r="D1001" s="3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4">
        <v>134.36000000000001</v>
      </c>
      <c r="AK1001" s="1"/>
      <c r="AL1001" s="4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>
        <v>0</v>
      </c>
      <c r="AX1001" s="1"/>
      <c r="AY1001" s="1"/>
      <c r="AZ1001" s="1"/>
      <c r="BA1001" s="1"/>
      <c r="BB1001" s="1"/>
      <c r="BC1001" s="1">
        <v>3.1945297909999999</v>
      </c>
      <c r="BD1001" s="1"/>
      <c r="BE1001" s="1"/>
      <c r="BF1001" s="1">
        <v>101.2451519</v>
      </c>
      <c r="BG1001" s="1">
        <v>31465.74739</v>
      </c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>
        <v>33.114848080000002</v>
      </c>
      <c r="BW1001" s="1"/>
      <c r="BX1001" s="4"/>
      <c r="BY1001" s="1"/>
      <c r="BZ1001" s="1">
        <v>828.46228199999996</v>
      </c>
      <c r="CA1001" s="1">
        <v>424.22846190000001</v>
      </c>
      <c r="CB1001" s="1">
        <v>0.28313120000000003</v>
      </c>
      <c r="CC1001" s="1">
        <v>0.277015764</v>
      </c>
      <c r="CD1001" s="1">
        <v>0.414398934</v>
      </c>
      <c r="CE1001" s="1">
        <v>0.391449985</v>
      </c>
      <c r="CF1001" s="1">
        <v>0.32817247199999999</v>
      </c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</row>
    <row r="1002" spans="1:121" x14ac:dyDescent="0.25">
      <c r="A1002" s="1"/>
      <c r="B1002" s="1" t="s">
        <v>113</v>
      </c>
      <c r="C1002" s="3">
        <v>39280</v>
      </c>
      <c r="D1002" s="3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4"/>
      <c r="AK1002" s="1"/>
      <c r="AL1002" s="4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>
        <v>0</v>
      </c>
      <c r="AX1002" s="1"/>
      <c r="AY1002" s="1">
        <v>6</v>
      </c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4">
        <v>8</v>
      </c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</row>
    <row r="1003" spans="1:121" x14ac:dyDescent="0.25">
      <c r="A1003" s="1"/>
      <c r="B1003" s="1" t="s">
        <v>113</v>
      </c>
      <c r="C1003" s="3">
        <v>39283</v>
      </c>
      <c r="D1003" s="3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4"/>
      <c r="AK1003" s="1"/>
      <c r="AL1003" s="4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4"/>
      <c r="BY1003" s="1"/>
      <c r="BZ1003" s="1"/>
      <c r="CA1003" s="1">
        <v>419.8589958</v>
      </c>
      <c r="CB1003" s="1">
        <v>0.30318240000000002</v>
      </c>
      <c r="CC1003" s="1">
        <v>0.26596726900000001</v>
      </c>
      <c r="CD1003" s="1">
        <v>0.39903935000000001</v>
      </c>
      <c r="CE1003" s="1">
        <v>0.38886985400000001</v>
      </c>
      <c r="CF1003" s="1">
        <v>0.327045947</v>
      </c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</row>
    <row r="1004" spans="1:121" x14ac:dyDescent="0.25">
      <c r="A1004" s="1"/>
      <c r="B1004" s="1" t="s">
        <v>113</v>
      </c>
      <c r="C1004" s="3">
        <v>39287</v>
      </c>
      <c r="D1004" s="3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4"/>
      <c r="AK1004" s="1"/>
      <c r="AL1004" s="4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4"/>
      <c r="BY1004" s="1"/>
      <c r="BZ1004" s="1"/>
      <c r="CA1004" s="1">
        <v>412.72551279999999</v>
      </c>
      <c r="CB1004" s="1">
        <v>0.28371360000000001</v>
      </c>
      <c r="CC1004" s="1">
        <v>0.254418439</v>
      </c>
      <c r="CD1004" s="1">
        <v>0.39368601800000003</v>
      </c>
      <c r="CE1004" s="1">
        <v>0.38703420700000002</v>
      </c>
      <c r="CF1004" s="1">
        <v>0.32596546399999998</v>
      </c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</row>
    <row r="1005" spans="1:121" x14ac:dyDescent="0.25">
      <c r="A1005" s="1"/>
      <c r="B1005" s="1" t="s">
        <v>113</v>
      </c>
      <c r="C1005" s="3">
        <v>39294</v>
      </c>
      <c r="D1005" s="3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4">
        <v>404.82</v>
      </c>
      <c r="AK1005" s="1"/>
      <c r="AL1005" s="4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>
        <v>11.647715959999999</v>
      </c>
      <c r="AX1005" s="1"/>
      <c r="AY1005" s="1">
        <v>7.6</v>
      </c>
      <c r="AZ1005" s="1"/>
      <c r="BA1005" s="1"/>
      <c r="BB1005" s="1"/>
      <c r="BC1005" s="1">
        <v>8.3938267809999996</v>
      </c>
      <c r="BD1005" s="1"/>
      <c r="BE1005" s="1"/>
      <c r="BF1005" s="1">
        <v>251.7552608</v>
      </c>
      <c r="BG1005" s="1">
        <v>33392.844349999999</v>
      </c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>
        <v>141.41702319999999</v>
      </c>
      <c r="BW1005" s="1"/>
      <c r="BX1005" s="4">
        <v>9.4</v>
      </c>
      <c r="BY1005" s="1"/>
      <c r="BZ1005" s="1">
        <v>885.15337569999997</v>
      </c>
      <c r="CA1005" s="1">
        <v>414.0836438</v>
      </c>
      <c r="CB1005" s="1">
        <v>0.30942239999999999</v>
      </c>
      <c r="CC1005" s="1">
        <v>0.27258824700000001</v>
      </c>
      <c r="CD1005" s="1">
        <v>0.38180504900000001</v>
      </c>
      <c r="CE1005" s="1">
        <v>0.38396407500000002</v>
      </c>
      <c r="CF1005" s="1">
        <v>0.32350436500000002</v>
      </c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</row>
    <row r="1006" spans="1:121" x14ac:dyDescent="0.25">
      <c r="A1006" s="1"/>
      <c r="B1006" s="1" t="s">
        <v>113</v>
      </c>
      <c r="C1006" s="3">
        <v>39308</v>
      </c>
      <c r="D1006" s="3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4">
        <v>615.12</v>
      </c>
      <c r="AK1006" s="1"/>
      <c r="AL1006" s="4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>
        <v>102.4051743</v>
      </c>
      <c r="AX1006" s="1"/>
      <c r="AY1006" s="1"/>
      <c r="AZ1006" s="1"/>
      <c r="BA1006" s="1"/>
      <c r="BB1006" s="1"/>
      <c r="BC1006" s="1">
        <v>9.9571900170000003</v>
      </c>
      <c r="BD1006" s="1"/>
      <c r="BE1006" s="1"/>
      <c r="BF1006" s="1">
        <v>241.61915719999999</v>
      </c>
      <c r="BG1006" s="1">
        <v>36920.647810000002</v>
      </c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>
        <v>271.09566849999999</v>
      </c>
      <c r="BW1006" s="1"/>
      <c r="BX1006" s="4"/>
      <c r="BY1006" s="1"/>
      <c r="BZ1006" s="1">
        <v>764.55089899999996</v>
      </c>
      <c r="CA1006" s="1">
        <v>360.21059200000002</v>
      </c>
      <c r="CB1006" s="1">
        <v>0.20683679999999999</v>
      </c>
      <c r="CC1006" s="1">
        <v>0.21557912400000001</v>
      </c>
      <c r="CD1006" s="1">
        <v>0.32632929100000002</v>
      </c>
      <c r="CE1006" s="1">
        <v>0.35498630399999997</v>
      </c>
      <c r="CF1006" s="1">
        <v>0.30817841600000001</v>
      </c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</row>
    <row r="1007" spans="1:121" x14ac:dyDescent="0.25">
      <c r="A1007" s="1"/>
      <c r="B1007" s="1" t="s">
        <v>113</v>
      </c>
      <c r="C1007" s="3">
        <v>39311</v>
      </c>
      <c r="D1007" s="3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4"/>
      <c r="AK1007" s="1"/>
      <c r="AL1007" s="4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4"/>
      <c r="BY1007" s="1"/>
      <c r="BZ1007" s="1"/>
      <c r="CA1007" s="1">
        <v>395.73064970000001</v>
      </c>
      <c r="CB1007" s="1">
        <v>0.36788426699999999</v>
      </c>
      <c r="CC1007" s="1">
        <v>0.29086765599999997</v>
      </c>
      <c r="CD1007" s="1">
        <v>0.33026279600000003</v>
      </c>
      <c r="CE1007" s="1">
        <v>0.35362259899999998</v>
      </c>
      <c r="CF1007" s="1">
        <v>0.30584080899999999</v>
      </c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</row>
    <row r="1008" spans="1:121" x14ac:dyDescent="0.25">
      <c r="A1008" s="1"/>
      <c r="B1008" s="1" t="s">
        <v>113</v>
      </c>
      <c r="C1008" s="3">
        <v>39321</v>
      </c>
      <c r="D1008" s="3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4">
        <v>918.67</v>
      </c>
      <c r="AK1008" s="1"/>
      <c r="AL1008" s="4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>
        <v>277.4963194</v>
      </c>
      <c r="AX1008" s="1"/>
      <c r="AY1008" s="1">
        <v>11.8</v>
      </c>
      <c r="AZ1008" s="1"/>
      <c r="BA1008" s="1"/>
      <c r="BB1008" s="1"/>
      <c r="BC1008" s="1">
        <v>7.696574268</v>
      </c>
      <c r="BD1008" s="1"/>
      <c r="BE1008" s="1"/>
      <c r="BF1008" s="1">
        <v>219.5442741</v>
      </c>
      <c r="BG1008" s="1">
        <v>32466.01053</v>
      </c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>
        <v>421.62607320000001</v>
      </c>
      <c r="BW1008" s="1"/>
      <c r="BX1008" s="4">
        <v>12</v>
      </c>
      <c r="BY1008" s="1"/>
      <c r="BZ1008" s="1">
        <v>1045.164524</v>
      </c>
      <c r="CA1008" s="1">
        <v>419.44282299999998</v>
      </c>
      <c r="CB1008" s="1">
        <v>0.37150346699999998</v>
      </c>
      <c r="CC1008" s="1">
        <v>0.30256982799999999</v>
      </c>
      <c r="CD1008" s="1">
        <v>0.38850464200000001</v>
      </c>
      <c r="CE1008" s="1">
        <v>0.36578849499999999</v>
      </c>
      <c r="CF1008" s="1">
        <v>0.306812959</v>
      </c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</row>
    <row r="1009" spans="1:121" x14ac:dyDescent="0.25">
      <c r="A1009" s="1"/>
      <c r="B1009" s="1" t="s">
        <v>113</v>
      </c>
      <c r="C1009" s="3">
        <v>39335</v>
      </c>
      <c r="D1009" s="3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4"/>
      <c r="AK1009" s="1"/>
      <c r="AL1009" s="4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4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</row>
    <row r="1010" spans="1:121" x14ac:dyDescent="0.25">
      <c r="A1010" s="1"/>
      <c r="B1010" s="1" t="s">
        <v>113</v>
      </c>
      <c r="C1010" s="3">
        <v>39337</v>
      </c>
      <c r="D1010" s="3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4"/>
      <c r="AK1010" s="1"/>
      <c r="AL1010" s="4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>
        <v>12</v>
      </c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>
        <v>61</v>
      </c>
      <c r="BS1010" s="1"/>
      <c r="BT1010" s="1"/>
      <c r="BU1010" s="1"/>
      <c r="BV1010" s="1"/>
      <c r="BW1010" s="1"/>
      <c r="BX1010" s="4">
        <v>12</v>
      </c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</row>
    <row r="1011" spans="1:121" x14ac:dyDescent="0.25">
      <c r="A1011" s="1"/>
      <c r="B1011" s="1" t="s">
        <v>116</v>
      </c>
      <c r="C1011" s="3">
        <v>39247</v>
      </c>
      <c r="D1011" s="3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4"/>
      <c r="AK1011" s="1"/>
      <c r="AL1011" s="4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>
        <v>2</v>
      </c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4">
        <v>3.75</v>
      </c>
      <c r="BY1011" s="1"/>
      <c r="BZ1011" s="1"/>
      <c r="CA1011" s="1">
        <v>440.81094489999998</v>
      </c>
      <c r="CB1011" s="1">
        <v>0.35638880000000001</v>
      </c>
      <c r="CC1011" s="1">
        <v>0.33068704999999998</v>
      </c>
      <c r="CD1011" s="1">
        <v>0.42998555700000002</v>
      </c>
      <c r="CE1011" s="1">
        <v>0.37601166899999999</v>
      </c>
      <c r="CF1011" s="1">
        <v>0.31983466500000002</v>
      </c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</row>
    <row r="1012" spans="1:121" x14ac:dyDescent="0.25">
      <c r="A1012" s="1"/>
      <c r="B1012" s="1" t="s">
        <v>116</v>
      </c>
      <c r="C1012" s="3">
        <v>39248</v>
      </c>
      <c r="D1012" s="3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4"/>
      <c r="AK1012" s="1"/>
      <c r="AL1012" s="4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4"/>
      <c r="BY1012" s="1"/>
      <c r="BZ1012" s="1"/>
      <c r="CA1012" s="1">
        <v>442.72511559999998</v>
      </c>
      <c r="CB1012" s="1">
        <v>0.35588959999999997</v>
      </c>
      <c r="CC1012" s="1">
        <v>0.32929726799999998</v>
      </c>
      <c r="CD1012" s="1">
        <v>0.43106808099999999</v>
      </c>
      <c r="CE1012" s="1">
        <v>0.38281665999999998</v>
      </c>
      <c r="CF1012" s="1">
        <v>0.31927221099999997</v>
      </c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</row>
    <row r="1013" spans="1:121" x14ac:dyDescent="0.25">
      <c r="A1013" s="1"/>
      <c r="B1013" s="1" t="s">
        <v>116</v>
      </c>
      <c r="C1013" s="3">
        <v>39252</v>
      </c>
      <c r="D1013" s="3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4"/>
      <c r="AK1013" s="1"/>
      <c r="AL1013" s="4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>
        <v>3</v>
      </c>
      <c r="AZ1013" s="1"/>
      <c r="BA1013" s="1"/>
      <c r="BB1013" s="1">
        <v>14.83333333</v>
      </c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4">
        <v>4.1666666670000003</v>
      </c>
      <c r="BY1013" s="1"/>
      <c r="BZ1013" s="1"/>
      <c r="CA1013" s="1">
        <v>436.82413100000002</v>
      </c>
      <c r="CB1013" s="1">
        <v>0.34483786700000002</v>
      </c>
      <c r="CC1013" s="1">
        <v>0.32377633</v>
      </c>
      <c r="CD1013" s="1">
        <v>0.42055461999999999</v>
      </c>
      <c r="CE1013" s="1">
        <v>0.37577307399999998</v>
      </c>
      <c r="CF1013" s="1">
        <v>0.32544564500000001</v>
      </c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</row>
    <row r="1014" spans="1:121" x14ac:dyDescent="0.25">
      <c r="A1014" s="1"/>
      <c r="B1014" s="1" t="s">
        <v>116</v>
      </c>
      <c r="C1014" s="3">
        <v>39253</v>
      </c>
      <c r="D1014" s="3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4"/>
      <c r="AK1014" s="1"/>
      <c r="AL1014" s="4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4"/>
      <c r="BY1014" s="1"/>
      <c r="BZ1014" s="1"/>
      <c r="CA1014" s="1">
        <v>421.9118876</v>
      </c>
      <c r="CB1014" s="1">
        <v>0.34935840000000001</v>
      </c>
      <c r="CC1014" s="1">
        <v>0.30858702199999999</v>
      </c>
      <c r="CD1014" s="1">
        <v>0.401998931</v>
      </c>
      <c r="CE1014" s="1">
        <v>0.34772495199999998</v>
      </c>
      <c r="CF1014" s="1">
        <v>0.32767636500000002</v>
      </c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</row>
    <row r="1015" spans="1:121" x14ac:dyDescent="0.25">
      <c r="A1015" s="1"/>
      <c r="B1015" s="1" t="s">
        <v>116</v>
      </c>
      <c r="C1015" s="3">
        <v>39255</v>
      </c>
      <c r="D1015" s="3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4">
        <v>19.09</v>
      </c>
      <c r="AK1015" s="1"/>
      <c r="AL1015" s="4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>
        <v>0</v>
      </c>
      <c r="AX1015" s="1"/>
      <c r="AY1015" s="1"/>
      <c r="AZ1015" s="1"/>
      <c r="BA1015" s="1"/>
      <c r="BB1015" s="1"/>
      <c r="BC1015" s="1">
        <v>0.45432304099999998</v>
      </c>
      <c r="BD1015" s="1"/>
      <c r="BE1015" s="1"/>
      <c r="BF1015" s="1">
        <v>16.841023580000002</v>
      </c>
      <c r="BG1015" s="1">
        <v>26838.759109999999</v>
      </c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>
        <v>2.2469764159999999</v>
      </c>
      <c r="BW1015" s="1"/>
      <c r="BX1015" s="4"/>
      <c r="BY1015" s="1"/>
      <c r="BZ1015" s="1">
        <v>237.80881690000001</v>
      </c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</row>
    <row r="1016" spans="1:121" x14ac:dyDescent="0.25">
      <c r="A1016" s="1"/>
      <c r="B1016" s="1" t="s">
        <v>116</v>
      </c>
      <c r="C1016" s="3">
        <v>39261</v>
      </c>
      <c r="D1016" s="3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4"/>
      <c r="AK1016" s="1"/>
      <c r="AL1016" s="4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>
        <v>4</v>
      </c>
      <c r="AZ1016" s="1"/>
      <c r="BA1016" s="1"/>
      <c r="BB1016" s="1">
        <v>19.833333329999999</v>
      </c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4">
        <v>5.6666666670000003</v>
      </c>
      <c r="BY1016" s="1"/>
      <c r="BZ1016" s="1"/>
      <c r="CA1016" s="1">
        <v>452.95064259999998</v>
      </c>
      <c r="CB1016" s="1">
        <v>0.40582346699999999</v>
      </c>
      <c r="CC1016" s="1">
        <v>0.34200365199999999</v>
      </c>
      <c r="CD1016" s="1">
        <v>0.43036123999999998</v>
      </c>
      <c r="CE1016" s="1">
        <v>0.37479441699999999</v>
      </c>
      <c r="CF1016" s="1">
        <v>0.33076625900000001</v>
      </c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</row>
    <row r="1017" spans="1:121" x14ac:dyDescent="0.25">
      <c r="A1017" s="1"/>
      <c r="B1017" s="1" t="s">
        <v>116</v>
      </c>
      <c r="C1017" s="3">
        <v>39269</v>
      </c>
      <c r="D1017" s="3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4"/>
      <c r="AK1017" s="1"/>
      <c r="AL1017" s="4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>
        <v>5.1666666670000003</v>
      </c>
      <c r="AZ1017" s="1"/>
      <c r="BA1017" s="1"/>
      <c r="BB1017" s="1">
        <v>23.166666670000001</v>
      </c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4">
        <v>6.6666666670000003</v>
      </c>
      <c r="BY1017" s="1"/>
      <c r="BZ1017" s="1"/>
      <c r="CA1017" s="1">
        <v>432.25315840000002</v>
      </c>
      <c r="CB1017" s="1">
        <v>0.32661706699999998</v>
      </c>
      <c r="CC1017" s="1">
        <v>0.31587548799999998</v>
      </c>
      <c r="CD1017" s="1">
        <v>0.426531202</v>
      </c>
      <c r="CE1017" s="1">
        <v>0.36894521299999999</v>
      </c>
      <c r="CF1017" s="1">
        <v>0.32412116800000002</v>
      </c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</row>
    <row r="1018" spans="1:121" x14ac:dyDescent="0.25">
      <c r="A1018" s="1"/>
      <c r="B1018" s="1" t="s">
        <v>116</v>
      </c>
      <c r="C1018" s="3">
        <v>39273</v>
      </c>
      <c r="D1018" s="3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4">
        <v>128.15</v>
      </c>
      <c r="AK1018" s="1"/>
      <c r="AL1018" s="4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>
        <v>0</v>
      </c>
      <c r="AX1018" s="1"/>
      <c r="AY1018" s="1"/>
      <c r="AZ1018" s="1"/>
      <c r="BA1018" s="1"/>
      <c r="BB1018" s="1"/>
      <c r="BC1018" s="1">
        <v>2.8198324349999999</v>
      </c>
      <c r="BD1018" s="1"/>
      <c r="BE1018" s="1"/>
      <c r="BF1018" s="1">
        <v>98.802878890000002</v>
      </c>
      <c r="BG1018" s="1">
        <v>28449.829969999999</v>
      </c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>
        <v>29.35045444</v>
      </c>
      <c r="BW1018" s="1"/>
      <c r="BX1018" s="4"/>
      <c r="BY1018" s="1"/>
      <c r="BZ1018" s="1">
        <v>669.51057979999996</v>
      </c>
      <c r="CA1018" s="1">
        <v>426.88050980000003</v>
      </c>
      <c r="CB1018" s="1">
        <v>0.29172853300000001</v>
      </c>
      <c r="CC1018" s="1">
        <v>0.29729673699999998</v>
      </c>
      <c r="CD1018" s="1">
        <v>0.42520086800000001</v>
      </c>
      <c r="CE1018" s="1">
        <v>0.37357922900000001</v>
      </c>
      <c r="CF1018" s="1">
        <v>0.3296423</v>
      </c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</row>
    <row r="1019" spans="1:121" x14ac:dyDescent="0.25">
      <c r="A1019" s="1"/>
      <c r="B1019" s="1" t="s">
        <v>116</v>
      </c>
      <c r="C1019" s="3">
        <v>39280</v>
      </c>
      <c r="D1019" s="3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4"/>
      <c r="AK1019" s="1"/>
      <c r="AL1019" s="4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>
        <v>0</v>
      </c>
      <c r="AX1019" s="1"/>
      <c r="AY1019" s="1">
        <v>6.1666666670000003</v>
      </c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4">
        <v>7.5</v>
      </c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</row>
    <row r="1020" spans="1:121" x14ac:dyDescent="0.25">
      <c r="A1020" s="1"/>
      <c r="B1020" s="1" t="s">
        <v>116</v>
      </c>
      <c r="C1020" s="3">
        <v>39283</v>
      </c>
      <c r="D1020" s="3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4"/>
      <c r="AK1020" s="1"/>
      <c r="AL1020" s="4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4"/>
      <c r="BY1020" s="1"/>
      <c r="BZ1020" s="1"/>
      <c r="CA1020" s="1">
        <v>416.33653729999997</v>
      </c>
      <c r="CB1020" s="1">
        <v>0.30975520000000001</v>
      </c>
      <c r="CC1020" s="1">
        <v>0.27677524599999997</v>
      </c>
      <c r="CD1020" s="1">
        <v>0.40728135300000001</v>
      </c>
      <c r="CE1020" s="1">
        <v>0.36557986599999998</v>
      </c>
      <c r="CF1020" s="1">
        <v>0.32166201500000002</v>
      </c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</row>
    <row r="1021" spans="1:121" x14ac:dyDescent="0.25">
      <c r="A1021" s="1"/>
      <c r="B1021" s="1" t="s">
        <v>116</v>
      </c>
      <c r="C1021" s="3">
        <v>39287</v>
      </c>
      <c r="D1021" s="3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4"/>
      <c r="AK1021" s="1"/>
      <c r="AL1021" s="4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4"/>
      <c r="BY1021" s="1"/>
      <c r="BZ1021" s="1"/>
      <c r="CA1021" s="1">
        <v>405.7094017</v>
      </c>
      <c r="CB1021" s="1">
        <v>0.28693066699999997</v>
      </c>
      <c r="CC1021" s="1">
        <v>0.25943998800000001</v>
      </c>
      <c r="CD1021" s="1">
        <v>0.40030151899999999</v>
      </c>
      <c r="CE1021" s="1">
        <v>0.35669156699999999</v>
      </c>
      <c r="CF1021" s="1">
        <v>0.32218626</v>
      </c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</row>
    <row r="1022" spans="1:121" x14ac:dyDescent="0.25">
      <c r="A1022" s="1"/>
      <c r="B1022" s="1" t="s">
        <v>116</v>
      </c>
      <c r="C1022" s="3">
        <v>39294</v>
      </c>
      <c r="D1022" s="3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4">
        <v>447.82</v>
      </c>
      <c r="AK1022" s="1"/>
      <c r="AL1022" s="4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>
        <v>9.0749943149999996</v>
      </c>
      <c r="AX1022" s="1"/>
      <c r="AY1022" s="1">
        <v>7.5</v>
      </c>
      <c r="AZ1022" s="1"/>
      <c r="BA1022" s="1"/>
      <c r="BB1022" s="1"/>
      <c r="BC1022" s="1">
        <v>8.4873007769999997</v>
      </c>
      <c r="BD1022" s="1"/>
      <c r="BE1022" s="1"/>
      <c r="BF1022" s="1">
        <v>288.87710170000003</v>
      </c>
      <c r="BG1022" s="1">
        <v>29443.077150000001</v>
      </c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>
        <v>149.86790400000001</v>
      </c>
      <c r="BW1022" s="1"/>
      <c r="BX1022" s="4">
        <v>9.16</v>
      </c>
      <c r="BY1022" s="1"/>
      <c r="BZ1022" s="1">
        <v>710.85745710000003</v>
      </c>
      <c r="CA1022" s="1">
        <v>410.51535730000001</v>
      </c>
      <c r="CB1022" s="1">
        <v>0.31250080000000002</v>
      </c>
      <c r="CC1022" s="1">
        <v>0.28043273899999999</v>
      </c>
      <c r="CD1022" s="1">
        <v>0.39460632499999998</v>
      </c>
      <c r="CE1022" s="1">
        <v>0.36052139599999999</v>
      </c>
      <c r="CF1022" s="1">
        <v>0.31679003300000003</v>
      </c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</row>
    <row r="1023" spans="1:121" x14ac:dyDescent="0.25">
      <c r="A1023" s="1"/>
      <c r="B1023" s="1" t="s">
        <v>116</v>
      </c>
      <c r="C1023" s="3">
        <v>39308</v>
      </c>
      <c r="D1023" s="3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4">
        <v>665.24</v>
      </c>
      <c r="AK1023" s="1"/>
      <c r="AL1023" s="4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>
        <v>77.570020569999997</v>
      </c>
      <c r="AX1023" s="1"/>
      <c r="AY1023" s="1"/>
      <c r="AZ1023" s="1"/>
      <c r="BA1023" s="1"/>
      <c r="BB1023" s="1"/>
      <c r="BC1023" s="1">
        <v>9.5677466179999993</v>
      </c>
      <c r="BD1023" s="1"/>
      <c r="BE1023" s="1"/>
      <c r="BF1023" s="1">
        <v>310.692204</v>
      </c>
      <c r="BG1023" s="1">
        <v>29643.619920000001</v>
      </c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>
        <v>276.97910880000001</v>
      </c>
      <c r="BW1023" s="1"/>
      <c r="BX1023" s="4"/>
      <c r="BY1023" s="1"/>
      <c r="BZ1023" s="1">
        <v>584.58989789999998</v>
      </c>
      <c r="CA1023" s="1">
        <v>364.192162</v>
      </c>
      <c r="CB1023" s="1">
        <v>0.23739893300000001</v>
      </c>
      <c r="CC1023" s="1">
        <v>0.229749338</v>
      </c>
      <c r="CD1023" s="1">
        <v>0.34082638700000001</v>
      </c>
      <c r="CE1023" s="1">
        <v>0.339369384</v>
      </c>
      <c r="CF1023" s="1">
        <v>0.30020396700000002</v>
      </c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</row>
    <row r="1024" spans="1:121" x14ac:dyDescent="0.25">
      <c r="A1024" s="1"/>
      <c r="B1024" s="1" t="s">
        <v>116</v>
      </c>
      <c r="C1024" s="3">
        <v>39311</v>
      </c>
      <c r="D1024" s="3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4"/>
      <c r="AK1024" s="1"/>
      <c r="AL1024" s="4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4"/>
      <c r="BY1024" s="1"/>
      <c r="BZ1024" s="1"/>
      <c r="CA1024" s="1">
        <v>395.43716230000001</v>
      </c>
      <c r="CB1024" s="1">
        <v>0.37304266699999999</v>
      </c>
      <c r="CC1024" s="1">
        <v>0.29010483999999997</v>
      </c>
      <c r="CD1024" s="1">
        <v>0.33077276300000003</v>
      </c>
      <c r="CE1024" s="1">
        <v>0.35307607099999999</v>
      </c>
      <c r="CF1024" s="1">
        <v>0.30270128600000001</v>
      </c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</row>
    <row r="1025" spans="1:121" x14ac:dyDescent="0.25">
      <c r="A1025" s="1"/>
      <c r="B1025" s="1" t="s">
        <v>116</v>
      </c>
      <c r="C1025" s="3">
        <v>39321</v>
      </c>
      <c r="D1025" s="3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4">
        <v>1102</v>
      </c>
      <c r="AK1025" s="1"/>
      <c r="AL1025" s="4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>
        <v>329.70208789999998</v>
      </c>
      <c r="AX1025" s="1"/>
      <c r="AY1025" s="1">
        <v>11.16</v>
      </c>
      <c r="AZ1025" s="1"/>
      <c r="BA1025" s="1"/>
      <c r="BB1025" s="1"/>
      <c r="BC1025" s="1">
        <v>9.141644565</v>
      </c>
      <c r="BD1025" s="1"/>
      <c r="BE1025" s="1"/>
      <c r="BF1025" s="1">
        <v>292.1767658</v>
      </c>
      <c r="BG1025" s="1">
        <v>29064.90854</v>
      </c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>
        <v>480.12114630000002</v>
      </c>
      <c r="BW1025" s="1"/>
      <c r="BX1025" s="4">
        <v>12</v>
      </c>
      <c r="BY1025" s="1"/>
      <c r="BZ1025" s="1">
        <v>750.35149060000003</v>
      </c>
      <c r="CA1025" s="1">
        <v>416.99546199999997</v>
      </c>
      <c r="CB1025" s="1">
        <v>0.38635466699999998</v>
      </c>
      <c r="CC1025" s="1">
        <v>0.32185815000000001</v>
      </c>
      <c r="CD1025" s="1">
        <v>0.39677852699999999</v>
      </c>
      <c r="CE1025" s="1">
        <v>0.339391524</v>
      </c>
      <c r="CF1025" s="1">
        <v>0.29970841399999998</v>
      </c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</row>
    <row r="1026" spans="1:121" x14ac:dyDescent="0.25">
      <c r="A1026" s="1"/>
      <c r="B1026" s="1" t="s">
        <v>116</v>
      </c>
      <c r="C1026" s="3">
        <v>39335</v>
      </c>
      <c r="D1026" s="3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4"/>
      <c r="AK1026" s="1"/>
      <c r="AL1026" s="4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>
        <v>37</v>
      </c>
      <c r="BS1026" s="1"/>
      <c r="BT1026" s="1"/>
      <c r="BU1026" s="1"/>
      <c r="BV1026" s="1"/>
      <c r="BW1026" s="1"/>
      <c r="BX1026" s="4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</row>
    <row r="1027" spans="1:121" x14ac:dyDescent="0.25">
      <c r="A1027" s="1"/>
      <c r="B1027" s="1" t="s">
        <v>116</v>
      </c>
      <c r="C1027" s="3">
        <v>39337</v>
      </c>
      <c r="D1027" s="3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4"/>
      <c r="AK1027" s="1"/>
      <c r="AL1027" s="4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>
        <v>12.8</v>
      </c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4">
        <v>14</v>
      </c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</row>
    <row r="1028" spans="1:121" x14ac:dyDescent="0.25">
      <c r="A1028" s="1"/>
      <c r="B1028" s="1" t="s">
        <v>116</v>
      </c>
      <c r="C1028" s="3">
        <v>39351</v>
      </c>
      <c r="D1028" s="3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4"/>
      <c r="AK1028" s="1"/>
      <c r="AL1028" s="4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>
        <v>14</v>
      </c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>
        <v>52</v>
      </c>
      <c r="BS1028" s="1"/>
      <c r="BT1028" s="1"/>
      <c r="BU1028" s="1"/>
      <c r="BV1028" s="1"/>
      <c r="BW1028" s="1"/>
      <c r="BX1028" s="4">
        <v>14</v>
      </c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</row>
    <row r="1029" spans="1:121" x14ac:dyDescent="0.25">
      <c r="A1029" s="1"/>
      <c r="B1029" s="1" t="s">
        <v>116</v>
      </c>
      <c r="C1029" s="3">
        <v>39364</v>
      </c>
      <c r="D1029" s="3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4"/>
      <c r="AK1029" s="1"/>
      <c r="AL1029" s="4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>
        <v>62</v>
      </c>
      <c r="BS1029" s="1"/>
      <c r="BT1029" s="1"/>
      <c r="BU1029" s="1"/>
      <c r="BV1029" s="1"/>
      <c r="BW1029" s="1"/>
      <c r="BX1029" s="4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</row>
    <row r="1030" spans="1:121" x14ac:dyDescent="0.25">
      <c r="A1030" s="1"/>
      <c r="B1030" s="1" t="s">
        <v>114</v>
      </c>
      <c r="C1030" s="3">
        <v>39280</v>
      </c>
      <c r="D1030" s="3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4"/>
      <c r="AK1030" s="1"/>
      <c r="AL1030" s="4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>
        <v>2</v>
      </c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4">
        <v>4</v>
      </c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</row>
    <row r="1031" spans="1:121" x14ac:dyDescent="0.25">
      <c r="A1031" s="1"/>
      <c r="B1031" s="1" t="s">
        <v>114</v>
      </c>
      <c r="C1031" s="3">
        <v>39294</v>
      </c>
      <c r="D1031" s="3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4"/>
      <c r="AK1031" s="1"/>
      <c r="AL1031" s="4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>
        <v>3.75</v>
      </c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4">
        <v>5.75</v>
      </c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</row>
    <row r="1032" spans="1:121" x14ac:dyDescent="0.25">
      <c r="A1032" s="1"/>
      <c r="B1032" s="1" t="s">
        <v>114</v>
      </c>
      <c r="C1032" s="3">
        <v>39321</v>
      </c>
      <c r="D1032" s="3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4"/>
      <c r="AK1032" s="1"/>
      <c r="AL1032" s="4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>
        <v>8</v>
      </c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4">
        <v>9.75</v>
      </c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</row>
    <row r="1033" spans="1:121" x14ac:dyDescent="0.25">
      <c r="A1033" s="1"/>
      <c r="B1033" s="1" t="s">
        <v>114</v>
      </c>
      <c r="C1033" s="3">
        <v>39337</v>
      </c>
      <c r="D1033" s="3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4"/>
      <c r="AK1033" s="1"/>
      <c r="AL1033" s="4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>
        <v>10</v>
      </c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>
        <v>37</v>
      </c>
      <c r="BS1033" s="1"/>
      <c r="BT1033" s="1"/>
      <c r="BU1033" s="1"/>
      <c r="BV1033" s="1"/>
      <c r="BW1033" s="1"/>
      <c r="BX1033" s="4">
        <v>11</v>
      </c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</row>
    <row r="1034" spans="1:121" x14ac:dyDescent="0.25">
      <c r="A1034" s="1"/>
      <c r="B1034" s="1" t="s">
        <v>114</v>
      </c>
      <c r="C1034" s="3">
        <v>39351</v>
      </c>
      <c r="D1034" s="3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4"/>
      <c r="AK1034" s="1"/>
      <c r="AL1034" s="4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>
        <v>11</v>
      </c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>
        <v>55</v>
      </c>
      <c r="BS1034" s="1"/>
      <c r="BT1034" s="1"/>
      <c r="BU1034" s="1"/>
      <c r="BV1034" s="1"/>
      <c r="BW1034" s="1"/>
      <c r="BX1034" s="4">
        <v>11.75</v>
      </c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</row>
    <row r="1035" spans="1:121" x14ac:dyDescent="0.25">
      <c r="A1035" s="1"/>
      <c r="B1035" s="1" t="s">
        <v>114</v>
      </c>
      <c r="C1035" s="3">
        <v>39364</v>
      </c>
      <c r="D1035" s="3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4"/>
      <c r="AK1035" s="1"/>
      <c r="AL1035" s="4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>
        <v>69</v>
      </c>
      <c r="BS1035" s="1"/>
      <c r="BT1035" s="1"/>
      <c r="BU1035" s="1"/>
      <c r="BV1035" s="1"/>
      <c r="BW1035" s="1"/>
      <c r="BX1035" s="4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</row>
    <row r="1036" spans="1:121" x14ac:dyDescent="0.25">
      <c r="A1036" s="1"/>
      <c r="B1036" s="1" t="s">
        <v>115</v>
      </c>
      <c r="C1036" s="3">
        <v>39280</v>
      </c>
      <c r="D1036" s="3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4"/>
      <c r="AK1036" s="1"/>
      <c r="AL1036" s="4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>
        <v>2</v>
      </c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4">
        <v>4</v>
      </c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</row>
    <row r="1037" spans="1:121" x14ac:dyDescent="0.25">
      <c r="A1037" s="1"/>
      <c r="B1037" s="1" t="s">
        <v>115</v>
      </c>
      <c r="C1037" s="3">
        <v>39294</v>
      </c>
      <c r="D1037" s="3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4"/>
      <c r="AK1037" s="1"/>
      <c r="AL1037" s="4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>
        <v>3.75</v>
      </c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4">
        <v>5.75</v>
      </c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</row>
    <row r="1038" spans="1:121" x14ac:dyDescent="0.25">
      <c r="A1038" s="1"/>
      <c r="B1038" s="1" t="s">
        <v>115</v>
      </c>
      <c r="C1038" s="3">
        <v>39321</v>
      </c>
      <c r="D1038" s="3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4"/>
      <c r="AK1038" s="1"/>
      <c r="AL1038" s="4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>
        <v>7.25</v>
      </c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4">
        <v>8.25</v>
      </c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</row>
    <row r="1039" spans="1:121" x14ac:dyDescent="0.25">
      <c r="A1039" s="1"/>
      <c r="B1039" s="1" t="s">
        <v>115</v>
      </c>
      <c r="C1039" s="3">
        <v>39337</v>
      </c>
      <c r="D1039" s="3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4"/>
      <c r="AK1039" s="1"/>
      <c r="AL1039" s="4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>
        <v>9.33</v>
      </c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4">
        <v>11</v>
      </c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</row>
    <row r="1040" spans="1:121" x14ac:dyDescent="0.25">
      <c r="A1040" s="1"/>
      <c r="B1040" s="1" t="s">
        <v>115</v>
      </c>
      <c r="C1040" s="3">
        <v>39351</v>
      </c>
      <c r="D1040" s="3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4"/>
      <c r="AK1040" s="1"/>
      <c r="AL1040" s="4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>
        <v>11.33</v>
      </c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4">
        <v>12.66</v>
      </c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</row>
    <row r="1041" spans="1:121" x14ac:dyDescent="0.25">
      <c r="A1041" s="1"/>
      <c r="B1041" s="1" t="s">
        <v>115</v>
      </c>
      <c r="C1041" s="3">
        <v>39364</v>
      </c>
      <c r="D1041" s="3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4"/>
      <c r="AK1041" s="1"/>
      <c r="AL1041" s="4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>
        <v>12.66</v>
      </c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4">
        <v>13.66</v>
      </c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</row>
    <row r="1042" spans="1:121" x14ac:dyDescent="0.25">
      <c r="A1042" s="1"/>
      <c r="B1042" s="5" t="s">
        <v>218</v>
      </c>
      <c r="C1042" s="6">
        <v>40676</v>
      </c>
      <c r="D1042" s="7">
        <v>2011</v>
      </c>
      <c r="E1042" s="7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9"/>
      <c r="AK1042" s="8"/>
      <c r="AL1042" s="9"/>
      <c r="AM1042" s="10" t="s">
        <v>219</v>
      </c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1">
        <v>31</v>
      </c>
      <c r="BS1042" s="1"/>
      <c r="BT1042" s="1"/>
      <c r="BU1042" s="1"/>
      <c r="BV1042" s="1"/>
      <c r="BW1042" s="1"/>
      <c r="BX1042" s="4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</row>
    <row r="1043" spans="1:121" x14ac:dyDescent="0.25">
      <c r="A1043" s="1"/>
      <c r="B1043" s="5" t="s">
        <v>218</v>
      </c>
      <c r="C1043" s="6">
        <v>40689</v>
      </c>
      <c r="D1043" s="7">
        <v>2011</v>
      </c>
      <c r="E1043" s="7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9"/>
      <c r="AK1043" s="8"/>
      <c r="AL1043" s="9"/>
      <c r="AM1043" s="10" t="s">
        <v>219</v>
      </c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1">
        <v>34</v>
      </c>
      <c r="BS1043" s="1"/>
      <c r="BT1043" s="1"/>
      <c r="BU1043" s="1"/>
      <c r="BV1043" s="1"/>
      <c r="BW1043" s="1"/>
      <c r="BX1043" s="4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</row>
    <row r="1044" spans="1:121" x14ac:dyDescent="0.25">
      <c r="A1044" s="1"/>
      <c r="B1044" s="5" t="s">
        <v>218</v>
      </c>
      <c r="C1044" s="6">
        <v>40704</v>
      </c>
      <c r="D1044" s="7">
        <v>2011</v>
      </c>
      <c r="E1044" s="7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9"/>
      <c r="AK1044" s="8"/>
      <c r="AL1044" s="9"/>
      <c r="AM1044" s="10" t="s">
        <v>219</v>
      </c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1">
        <v>35</v>
      </c>
      <c r="BS1044" s="1"/>
      <c r="BT1044" s="1"/>
      <c r="BU1044" s="1"/>
      <c r="BV1044" s="1"/>
      <c r="BW1044" s="1"/>
      <c r="BX1044" s="4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</row>
    <row r="1045" spans="1:121" x14ac:dyDescent="0.25">
      <c r="A1045" s="1"/>
      <c r="B1045" s="5" t="s">
        <v>218</v>
      </c>
      <c r="C1045" s="6">
        <v>40750</v>
      </c>
      <c r="D1045" s="7">
        <v>2011</v>
      </c>
      <c r="E1045" s="7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9"/>
      <c r="AK1045" s="8"/>
      <c r="AL1045" s="9"/>
      <c r="AM1045" s="10" t="s">
        <v>219</v>
      </c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1">
        <v>35</v>
      </c>
      <c r="BS1045" s="1"/>
      <c r="BT1045" s="1"/>
      <c r="BU1045" s="1"/>
      <c r="BV1045" s="1"/>
      <c r="BW1045" s="1"/>
      <c r="BX1045" s="4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</row>
    <row r="1046" spans="1:121" x14ac:dyDescent="0.25">
      <c r="A1046" s="1"/>
      <c r="B1046" s="5" t="s">
        <v>218</v>
      </c>
      <c r="C1046" s="6">
        <v>40764</v>
      </c>
      <c r="D1046" s="7">
        <v>2011</v>
      </c>
      <c r="E1046" s="7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9"/>
      <c r="AK1046" s="8"/>
      <c r="AL1046" s="9"/>
      <c r="AM1046" s="10" t="s">
        <v>219</v>
      </c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1">
        <v>41</v>
      </c>
      <c r="BS1046" s="1"/>
      <c r="BT1046" s="1"/>
      <c r="BU1046" s="1"/>
      <c r="BV1046" s="1"/>
      <c r="BW1046" s="1"/>
      <c r="BX1046" s="4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</row>
    <row r="1047" spans="1:121" x14ac:dyDescent="0.25">
      <c r="A1047" s="1"/>
      <c r="B1047" s="5" t="s">
        <v>218</v>
      </c>
      <c r="C1047" s="6">
        <v>40777</v>
      </c>
      <c r="D1047" s="7">
        <v>2011</v>
      </c>
      <c r="E1047" s="7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9"/>
      <c r="AK1047" s="8"/>
      <c r="AL1047" s="9"/>
      <c r="AM1047" s="10" t="s">
        <v>219</v>
      </c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1">
        <v>45</v>
      </c>
      <c r="BS1047" s="1"/>
      <c r="BT1047" s="1"/>
      <c r="BU1047" s="1"/>
      <c r="BV1047" s="1"/>
      <c r="BW1047" s="1"/>
      <c r="BX1047" s="4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</row>
    <row r="1048" spans="1:121" x14ac:dyDescent="0.25">
      <c r="A1048" s="1"/>
      <c r="B1048" s="5" t="s">
        <v>218</v>
      </c>
      <c r="C1048" s="6">
        <v>40805</v>
      </c>
      <c r="D1048" s="7">
        <v>2011</v>
      </c>
      <c r="E1048" s="7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9"/>
      <c r="AK1048" s="8"/>
      <c r="AL1048" s="9"/>
      <c r="AM1048" s="10" t="s">
        <v>219</v>
      </c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1">
        <v>65</v>
      </c>
      <c r="BS1048" s="1"/>
      <c r="BT1048" s="1"/>
      <c r="BU1048" s="1"/>
      <c r="BV1048" s="1"/>
      <c r="BW1048" s="1"/>
      <c r="BX1048" s="4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</row>
    <row r="1049" spans="1:121" x14ac:dyDescent="0.25">
      <c r="A1049" s="1"/>
      <c r="B1049" s="5" t="s">
        <v>220</v>
      </c>
      <c r="C1049" s="6">
        <v>40676</v>
      </c>
      <c r="D1049" s="7">
        <v>2011</v>
      </c>
      <c r="E1049" s="7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9"/>
      <c r="AK1049" s="8"/>
      <c r="AL1049" s="9"/>
      <c r="AM1049" s="10" t="s">
        <v>219</v>
      </c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1">
        <v>25</v>
      </c>
      <c r="BS1049" s="1"/>
      <c r="BT1049" s="1"/>
      <c r="BU1049" s="1"/>
      <c r="BV1049" s="1"/>
      <c r="BW1049" s="1"/>
      <c r="BX1049" s="4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</row>
    <row r="1050" spans="1:121" x14ac:dyDescent="0.25">
      <c r="A1050" s="1"/>
      <c r="B1050" s="5" t="s">
        <v>220</v>
      </c>
      <c r="C1050" s="6">
        <v>40689</v>
      </c>
      <c r="D1050" s="7">
        <v>2011</v>
      </c>
      <c r="E1050" s="7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9"/>
      <c r="AK1050" s="8"/>
      <c r="AL1050" s="9"/>
      <c r="AM1050" s="10" t="s">
        <v>219</v>
      </c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1">
        <v>31</v>
      </c>
      <c r="BS1050" s="1"/>
      <c r="BT1050" s="1"/>
      <c r="BU1050" s="1"/>
      <c r="BV1050" s="1"/>
      <c r="BW1050" s="1"/>
      <c r="BX1050" s="4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</row>
    <row r="1051" spans="1:121" x14ac:dyDescent="0.25">
      <c r="A1051" s="1"/>
      <c r="B1051" s="5" t="s">
        <v>220</v>
      </c>
      <c r="C1051" s="6">
        <v>40704</v>
      </c>
      <c r="D1051" s="7">
        <v>2011</v>
      </c>
      <c r="E1051" s="7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9"/>
      <c r="AK1051" s="8"/>
      <c r="AL1051" s="9"/>
      <c r="AM1051" s="10" t="s">
        <v>219</v>
      </c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1">
        <v>34</v>
      </c>
      <c r="BS1051" s="1"/>
      <c r="BT1051" s="1"/>
      <c r="BU1051" s="1"/>
      <c r="BV1051" s="1"/>
      <c r="BW1051" s="1"/>
      <c r="BX1051" s="4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</row>
    <row r="1052" spans="1:121" x14ac:dyDescent="0.25">
      <c r="A1052" s="1"/>
      <c r="B1052" s="5" t="s">
        <v>220</v>
      </c>
      <c r="C1052" s="6">
        <v>40750</v>
      </c>
      <c r="D1052" s="7">
        <v>2011</v>
      </c>
      <c r="E1052" s="7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9"/>
      <c r="AK1052" s="8"/>
      <c r="AL1052" s="9"/>
      <c r="AM1052" s="10" t="s">
        <v>219</v>
      </c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1">
        <v>35</v>
      </c>
      <c r="BS1052" s="1"/>
      <c r="BT1052" s="1"/>
      <c r="BU1052" s="1"/>
      <c r="BV1052" s="1"/>
      <c r="BW1052" s="1"/>
      <c r="BX1052" s="4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</row>
    <row r="1053" spans="1:121" x14ac:dyDescent="0.25">
      <c r="A1053" s="1"/>
      <c r="B1053" s="5" t="s">
        <v>220</v>
      </c>
      <c r="C1053" s="6">
        <v>40764</v>
      </c>
      <c r="D1053" s="7">
        <v>2011</v>
      </c>
      <c r="E1053" s="7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9"/>
      <c r="AK1053" s="8"/>
      <c r="AL1053" s="9"/>
      <c r="AM1053" s="10" t="s">
        <v>219</v>
      </c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1">
        <v>37</v>
      </c>
      <c r="BS1053" s="1"/>
      <c r="BT1053" s="1"/>
      <c r="BU1053" s="1"/>
      <c r="BV1053" s="1"/>
      <c r="BW1053" s="1"/>
      <c r="BX1053" s="4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</row>
    <row r="1054" spans="1:121" x14ac:dyDescent="0.25">
      <c r="A1054" s="1"/>
      <c r="B1054" s="5" t="s">
        <v>220</v>
      </c>
      <c r="C1054" s="6">
        <v>40777</v>
      </c>
      <c r="D1054" s="7">
        <v>2011</v>
      </c>
      <c r="E1054" s="7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9"/>
      <c r="AK1054" s="8"/>
      <c r="AL1054" s="9"/>
      <c r="AM1054" s="10" t="s">
        <v>219</v>
      </c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1">
        <v>43</v>
      </c>
      <c r="BS1054" s="1"/>
      <c r="BT1054" s="1"/>
      <c r="BU1054" s="1"/>
      <c r="BV1054" s="1"/>
      <c r="BW1054" s="1"/>
      <c r="BX1054" s="4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</row>
    <row r="1055" spans="1:121" x14ac:dyDescent="0.25">
      <c r="A1055" s="1"/>
      <c r="B1055" s="5" t="s">
        <v>220</v>
      </c>
      <c r="C1055" s="6">
        <v>40805</v>
      </c>
      <c r="D1055" s="7">
        <v>2011</v>
      </c>
      <c r="E1055" s="7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9"/>
      <c r="AK1055" s="8"/>
      <c r="AL1055" s="9"/>
      <c r="AM1055" s="10" t="s">
        <v>219</v>
      </c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1">
        <v>59</v>
      </c>
      <c r="BS1055" s="1"/>
      <c r="BT1055" s="1"/>
      <c r="BU1055" s="1"/>
      <c r="BV1055" s="1"/>
      <c r="BW1055" s="1"/>
      <c r="BX1055" s="4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</row>
    <row r="1056" spans="1:121" x14ac:dyDescent="0.25">
      <c r="A1056" s="1"/>
      <c r="B1056" s="5" t="s">
        <v>221</v>
      </c>
      <c r="C1056" s="6">
        <v>40689</v>
      </c>
      <c r="D1056" s="7">
        <v>2011</v>
      </c>
      <c r="E1056" s="7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9"/>
      <c r="AK1056" s="8"/>
      <c r="AL1056" s="9"/>
      <c r="AM1056" s="10" t="s">
        <v>219</v>
      </c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1">
        <v>23</v>
      </c>
      <c r="BS1056" s="1"/>
      <c r="BT1056" s="1"/>
      <c r="BU1056" s="1"/>
      <c r="BV1056" s="1"/>
      <c r="BW1056" s="1"/>
      <c r="BX1056" s="4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</row>
    <row r="1057" spans="1:121" x14ac:dyDescent="0.25">
      <c r="A1057" s="1"/>
      <c r="B1057" s="5" t="s">
        <v>221</v>
      </c>
      <c r="C1057" s="6">
        <v>40704</v>
      </c>
      <c r="D1057" s="7">
        <v>2011</v>
      </c>
      <c r="E1057" s="7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9"/>
      <c r="AK1057" s="8"/>
      <c r="AL1057" s="9"/>
      <c r="AM1057" s="10" t="s">
        <v>219</v>
      </c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1">
        <v>24</v>
      </c>
      <c r="BS1057" s="1"/>
      <c r="BT1057" s="1"/>
      <c r="BU1057" s="1"/>
      <c r="BV1057" s="1"/>
      <c r="BW1057" s="1"/>
      <c r="BX1057" s="4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</row>
    <row r="1058" spans="1:121" x14ac:dyDescent="0.25">
      <c r="A1058" s="1"/>
      <c r="B1058" s="5" t="s">
        <v>221</v>
      </c>
      <c r="C1058" s="6">
        <v>40750</v>
      </c>
      <c r="D1058" s="7">
        <v>2011</v>
      </c>
      <c r="E1058" s="7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9"/>
      <c r="AK1058" s="8"/>
      <c r="AL1058" s="9"/>
      <c r="AM1058" s="10" t="s">
        <v>219</v>
      </c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1">
        <v>33</v>
      </c>
      <c r="BS1058" s="1"/>
      <c r="BT1058" s="1"/>
      <c r="BU1058" s="1"/>
      <c r="BV1058" s="1"/>
      <c r="BW1058" s="1"/>
      <c r="BX1058" s="4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</row>
    <row r="1059" spans="1:121" x14ac:dyDescent="0.25">
      <c r="A1059" s="1"/>
      <c r="B1059" s="5" t="s">
        <v>221</v>
      </c>
      <c r="C1059" s="6">
        <v>40764</v>
      </c>
      <c r="D1059" s="7">
        <v>2011</v>
      </c>
      <c r="E1059" s="7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9"/>
      <c r="AK1059" s="8"/>
      <c r="AL1059" s="9"/>
      <c r="AM1059" s="10" t="s">
        <v>219</v>
      </c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1">
        <v>33</v>
      </c>
      <c r="BS1059" s="1"/>
      <c r="BT1059" s="1"/>
      <c r="BU1059" s="1"/>
      <c r="BV1059" s="1"/>
      <c r="BW1059" s="1"/>
      <c r="BX1059" s="4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</row>
    <row r="1060" spans="1:121" x14ac:dyDescent="0.25">
      <c r="A1060" s="1"/>
      <c r="B1060" s="5" t="s">
        <v>221</v>
      </c>
      <c r="C1060" s="6">
        <v>40777</v>
      </c>
      <c r="D1060" s="7">
        <v>2011</v>
      </c>
      <c r="E1060" s="7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9"/>
      <c r="AK1060" s="8"/>
      <c r="AL1060" s="9"/>
      <c r="AM1060" s="10" t="s">
        <v>219</v>
      </c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1">
        <v>37</v>
      </c>
      <c r="BS1060" s="1"/>
      <c r="BT1060" s="1"/>
      <c r="BU1060" s="1"/>
      <c r="BV1060" s="1"/>
      <c r="BW1060" s="1"/>
      <c r="BX1060" s="4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</row>
    <row r="1061" spans="1:121" x14ac:dyDescent="0.25">
      <c r="A1061" s="1"/>
      <c r="B1061" s="5" t="s">
        <v>221</v>
      </c>
      <c r="C1061" s="6">
        <v>40805</v>
      </c>
      <c r="D1061" s="7">
        <v>2011</v>
      </c>
      <c r="E1061" s="7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9"/>
      <c r="AK1061" s="8"/>
      <c r="AL1061" s="9"/>
      <c r="AM1061" s="10" t="s">
        <v>219</v>
      </c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1">
        <v>51</v>
      </c>
      <c r="BS1061" s="1"/>
      <c r="BT1061" s="1"/>
      <c r="BU1061" s="1"/>
      <c r="BV1061" s="1"/>
      <c r="BW1061" s="1"/>
      <c r="BX1061" s="4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</row>
    <row r="1062" spans="1:121" x14ac:dyDescent="0.25">
      <c r="A1062" s="1"/>
      <c r="B1062" s="5" t="s">
        <v>222</v>
      </c>
      <c r="C1062" s="6">
        <v>40750</v>
      </c>
      <c r="D1062" s="7">
        <v>2011</v>
      </c>
      <c r="E1062" s="7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9"/>
      <c r="AK1062" s="8"/>
      <c r="AL1062" s="9"/>
      <c r="AM1062" s="10" t="s">
        <v>219</v>
      </c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1">
        <v>31</v>
      </c>
      <c r="BS1062" s="1"/>
      <c r="BT1062" s="1"/>
      <c r="BU1062" s="1"/>
      <c r="BV1062" s="1"/>
      <c r="BW1062" s="1"/>
      <c r="BX1062" s="4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</row>
    <row r="1063" spans="1:121" x14ac:dyDescent="0.25">
      <c r="A1063" s="1"/>
      <c r="B1063" s="5" t="s">
        <v>222</v>
      </c>
      <c r="C1063" s="6">
        <v>40764</v>
      </c>
      <c r="D1063" s="7">
        <v>2011</v>
      </c>
      <c r="E1063" s="7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9"/>
      <c r="AK1063" s="8"/>
      <c r="AL1063" s="9"/>
      <c r="AM1063" s="10" t="s">
        <v>219</v>
      </c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1">
        <v>33</v>
      </c>
      <c r="BS1063" s="1"/>
      <c r="BT1063" s="1"/>
      <c r="BU1063" s="1"/>
      <c r="BV1063" s="1"/>
      <c r="BW1063" s="1"/>
      <c r="BX1063" s="4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</row>
    <row r="1064" spans="1:121" x14ac:dyDescent="0.25">
      <c r="A1064" s="1"/>
      <c r="B1064" s="5" t="s">
        <v>222</v>
      </c>
      <c r="C1064" s="6">
        <v>40777</v>
      </c>
      <c r="D1064" s="7">
        <v>2011</v>
      </c>
      <c r="E1064" s="7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9"/>
      <c r="AK1064" s="8"/>
      <c r="AL1064" s="9"/>
      <c r="AM1064" s="10" t="s">
        <v>219</v>
      </c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1">
        <v>37</v>
      </c>
      <c r="BS1064" s="1"/>
      <c r="BT1064" s="1"/>
      <c r="BU1064" s="1"/>
      <c r="BV1064" s="1"/>
      <c r="BW1064" s="1"/>
      <c r="BX1064" s="4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</row>
    <row r="1065" spans="1:121" x14ac:dyDescent="0.25">
      <c r="A1065" s="1"/>
      <c r="B1065" s="5" t="s">
        <v>222</v>
      </c>
      <c r="C1065" s="6">
        <v>40805</v>
      </c>
      <c r="D1065" s="7">
        <v>2011</v>
      </c>
      <c r="E1065" s="7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9"/>
      <c r="AK1065" s="8"/>
      <c r="AL1065" s="9"/>
      <c r="AM1065" s="10" t="s">
        <v>219</v>
      </c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1">
        <v>63</v>
      </c>
      <c r="BS1065" s="1"/>
      <c r="BT1065" s="1"/>
      <c r="BU1065" s="1"/>
      <c r="BV1065" s="1"/>
      <c r="BW1065" s="1"/>
      <c r="BX1065" s="4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</row>
    <row r="1066" spans="1:121" x14ac:dyDescent="0.25">
      <c r="A1066" s="1"/>
      <c r="B1066" s="5" t="s">
        <v>223</v>
      </c>
      <c r="C1066" s="6">
        <v>40750</v>
      </c>
      <c r="D1066" s="7">
        <v>2011</v>
      </c>
      <c r="E1066" s="7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9"/>
      <c r="AK1066" s="8"/>
      <c r="AL1066" s="9"/>
      <c r="AM1066" s="10" t="s">
        <v>219</v>
      </c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1">
        <v>25</v>
      </c>
      <c r="BS1066" s="1"/>
      <c r="BT1066" s="1"/>
      <c r="BU1066" s="1"/>
      <c r="BV1066" s="1"/>
      <c r="BW1066" s="1"/>
      <c r="BX1066" s="4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</row>
    <row r="1067" spans="1:121" x14ac:dyDescent="0.25">
      <c r="A1067" s="1"/>
      <c r="B1067" s="5" t="s">
        <v>223</v>
      </c>
      <c r="C1067" s="6">
        <v>40764</v>
      </c>
      <c r="D1067" s="7">
        <v>2011</v>
      </c>
      <c r="E1067" s="7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9"/>
      <c r="AK1067" s="8"/>
      <c r="AL1067" s="9"/>
      <c r="AM1067" s="10" t="s">
        <v>219</v>
      </c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1">
        <v>35</v>
      </c>
      <c r="BS1067" s="1"/>
      <c r="BT1067" s="1"/>
      <c r="BU1067" s="1"/>
      <c r="BV1067" s="1"/>
      <c r="BW1067" s="1"/>
      <c r="BX1067" s="4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</row>
    <row r="1068" spans="1:121" x14ac:dyDescent="0.25">
      <c r="A1068" s="1"/>
      <c r="B1068" s="5" t="s">
        <v>223</v>
      </c>
      <c r="C1068" s="6">
        <v>40777</v>
      </c>
      <c r="D1068" s="7">
        <v>2011</v>
      </c>
      <c r="E1068" s="7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9"/>
      <c r="AK1068" s="8"/>
      <c r="AL1068" s="9"/>
      <c r="AM1068" s="10" t="s">
        <v>219</v>
      </c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1">
        <v>39</v>
      </c>
      <c r="BS1068" s="1"/>
      <c r="BT1068" s="1"/>
      <c r="BU1068" s="1"/>
      <c r="BV1068" s="1"/>
      <c r="BW1068" s="1"/>
      <c r="BX1068" s="4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</row>
    <row r="1069" spans="1:121" x14ac:dyDescent="0.25">
      <c r="A1069" s="1"/>
      <c r="B1069" s="5" t="s">
        <v>223</v>
      </c>
      <c r="C1069" s="6">
        <v>40805</v>
      </c>
      <c r="D1069" s="7">
        <v>2011</v>
      </c>
      <c r="E1069" s="7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9"/>
      <c r="AK1069" s="8"/>
      <c r="AL1069" s="9"/>
      <c r="AM1069" s="10" t="s">
        <v>219</v>
      </c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1">
        <v>47</v>
      </c>
      <c r="BS1069" s="1"/>
      <c r="BT1069" s="1"/>
      <c r="BU1069" s="1"/>
      <c r="BV1069" s="1"/>
      <c r="BW1069" s="1"/>
      <c r="BX1069" s="4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</row>
    <row r="1070" spans="1:121" x14ac:dyDescent="0.25">
      <c r="A1070" s="1"/>
      <c r="B1070" s="5" t="s">
        <v>224</v>
      </c>
      <c r="C1070" s="6">
        <v>40750</v>
      </c>
      <c r="D1070" s="7">
        <v>2011</v>
      </c>
      <c r="E1070" s="7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9"/>
      <c r="AK1070" s="8"/>
      <c r="AL1070" s="9"/>
      <c r="AM1070" s="10" t="s">
        <v>219</v>
      </c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1">
        <v>23</v>
      </c>
      <c r="BS1070" s="1"/>
      <c r="BT1070" s="1"/>
      <c r="BU1070" s="1"/>
      <c r="BV1070" s="1"/>
      <c r="BW1070" s="1"/>
      <c r="BX1070" s="4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</row>
    <row r="1071" spans="1:121" x14ac:dyDescent="0.25">
      <c r="A1071" s="1"/>
      <c r="B1071" s="5" t="s">
        <v>224</v>
      </c>
      <c r="C1071" s="6">
        <v>40764</v>
      </c>
      <c r="D1071" s="7">
        <v>2011</v>
      </c>
      <c r="E1071" s="7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9"/>
      <c r="AK1071" s="8"/>
      <c r="AL1071" s="9"/>
      <c r="AM1071" s="10" t="s">
        <v>219</v>
      </c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1">
        <v>31</v>
      </c>
      <c r="BS1071" s="1"/>
      <c r="BT1071" s="1"/>
      <c r="BU1071" s="1"/>
      <c r="BV1071" s="1"/>
      <c r="BW1071" s="1"/>
      <c r="BX1071" s="4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</row>
    <row r="1072" spans="1:121" x14ac:dyDescent="0.25">
      <c r="A1072" s="1"/>
      <c r="B1072" s="5" t="s">
        <v>224</v>
      </c>
      <c r="C1072" s="6">
        <v>40777</v>
      </c>
      <c r="D1072" s="7">
        <v>2011</v>
      </c>
      <c r="E1072" s="7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9"/>
      <c r="AK1072" s="8"/>
      <c r="AL1072" s="9"/>
      <c r="AM1072" s="10" t="s">
        <v>219</v>
      </c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1">
        <v>35</v>
      </c>
      <c r="BS1072" s="1"/>
      <c r="BT1072" s="1"/>
      <c r="BU1072" s="1"/>
      <c r="BV1072" s="1"/>
      <c r="BW1072" s="1"/>
      <c r="BX1072" s="4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</row>
    <row r="1073" spans="1:121" x14ac:dyDescent="0.25">
      <c r="A1073" s="1"/>
      <c r="B1073" s="5" t="s">
        <v>224</v>
      </c>
      <c r="C1073" s="6">
        <v>40805</v>
      </c>
      <c r="D1073" s="7">
        <v>2011</v>
      </c>
      <c r="E1073" s="7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9"/>
      <c r="AK1073" s="8"/>
      <c r="AL1073" s="9"/>
      <c r="AM1073" s="10" t="s">
        <v>219</v>
      </c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1">
        <v>37</v>
      </c>
      <c r="BS1073" s="1"/>
      <c r="BT1073" s="1"/>
      <c r="BU1073" s="1"/>
      <c r="BV1073" s="1"/>
      <c r="BW1073" s="1"/>
      <c r="BX1073" s="4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</row>
    <row r="1074" spans="1:121" x14ac:dyDescent="0.25">
      <c r="A1074" s="1"/>
      <c r="B1074" s="5" t="s">
        <v>224</v>
      </c>
      <c r="C1074" s="6">
        <v>40826</v>
      </c>
      <c r="D1074" s="7">
        <v>2011</v>
      </c>
      <c r="E1074" s="7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9"/>
      <c r="AK1074" s="8"/>
      <c r="AL1074" s="9"/>
      <c r="AM1074" s="10" t="s">
        <v>219</v>
      </c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1">
        <v>59</v>
      </c>
      <c r="BS1074" s="1"/>
      <c r="BT1074" s="1"/>
      <c r="BU1074" s="1"/>
      <c r="BV1074" s="1"/>
      <c r="BW1074" s="1"/>
      <c r="BX1074" s="4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</row>
    <row r="1075" spans="1:121" x14ac:dyDescent="0.25">
      <c r="A1075" s="1"/>
      <c r="B1075" s="5" t="s">
        <v>225</v>
      </c>
      <c r="C1075" s="6">
        <v>40676</v>
      </c>
      <c r="D1075" s="7">
        <v>2011</v>
      </c>
      <c r="E1075" s="7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9"/>
      <c r="AK1075" s="8"/>
      <c r="AL1075" s="9"/>
      <c r="AM1075" s="10" t="s">
        <v>226</v>
      </c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1">
        <v>32</v>
      </c>
      <c r="BS1075" s="1"/>
      <c r="BT1075" s="1"/>
      <c r="BU1075" s="1"/>
      <c r="BV1075" s="1"/>
      <c r="BW1075" s="1"/>
      <c r="BX1075" s="4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</row>
    <row r="1076" spans="1:121" x14ac:dyDescent="0.25">
      <c r="A1076" s="1"/>
      <c r="B1076" s="5" t="s">
        <v>225</v>
      </c>
      <c r="C1076" s="6">
        <v>40689</v>
      </c>
      <c r="D1076" s="7">
        <v>2011</v>
      </c>
      <c r="E1076" s="7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9"/>
      <c r="AK1076" s="8"/>
      <c r="AL1076" s="9"/>
      <c r="AM1076" s="10" t="s">
        <v>226</v>
      </c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1">
        <v>34</v>
      </c>
      <c r="BS1076" s="1"/>
      <c r="BT1076" s="1"/>
      <c r="BU1076" s="1"/>
      <c r="BV1076" s="1"/>
      <c r="BW1076" s="1"/>
      <c r="BX1076" s="4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</row>
    <row r="1077" spans="1:121" x14ac:dyDescent="0.25">
      <c r="A1077" s="1"/>
      <c r="B1077" s="5" t="s">
        <v>225</v>
      </c>
      <c r="C1077" s="6">
        <v>40704</v>
      </c>
      <c r="D1077" s="7">
        <v>2011</v>
      </c>
      <c r="E1077" s="7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9"/>
      <c r="AK1077" s="8"/>
      <c r="AL1077" s="9"/>
      <c r="AM1077" s="10" t="s">
        <v>226</v>
      </c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1">
        <v>35</v>
      </c>
      <c r="BS1077" s="1"/>
      <c r="BT1077" s="1"/>
      <c r="BU1077" s="1"/>
      <c r="BV1077" s="1"/>
      <c r="BW1077" s="1"/>
      <c r="BX1077" s="4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</row>
    <row r="1078" spans="1:121" x14ac:dyDescent="0.25">
      <c r="A1078" s="1"/>
      <c r="B1078" s="5" t="s">
        <v>225</v>
      </c>
      <c r="C1078" s="6">
        <v>40750</v>
      </c>
      <c r="D1078" s="7">
        <v>2011</v>
      </c>
      <c r="E1078" s="7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9"/>
      <c r="AK1078" s="8"/>
      <c r="AL1078" s="9"/>
      <c r="AM1078" s="10" t="s">
        <v>226</v>
      </c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1">
        <v>53</v>
      </c>
      <c r="BS1078" s="1"/>
      <c r="BT1078" s="1"/>
      <c r="BU1078" s="1"/>
      <c r="BV1078" s="1"/>
      <c r="BW1078" s="1"/>
      <c r="BX1078" s="4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</row>
    <row r="1079" spans="1:121" x14ac:dyDescent="0.25">
      <c r="A1079" s="1"/>
      <c r="B1079" s="5" t="s">
        <v>225</v>
      </c>
      <c r="C1079" s="6">
        <v>40764</v>
      </c>
      <c r="D1079" s="7">
        <v>2011</v>
      </c>
      <c r="E1079" s="7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9"/>
      <c r="AK1079" s="8"/>
      <c r="AL1079" s="9"/>
      <c r="AM1079" s="10" t="s">
        <v>226</v>
      </c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1">
        <v>57</v>
      </c>
      <c r="BS1079" s="1"/>
      <c r="BT1079" s="1"/>
      <c r="BU1079" s="1"/>
      <c r="BV1079" s="1"/>
      <c r="BW1079" s="1"/>
      <c r="BX1079" s="4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</row>
    <row r="1080" spans="1:121" x14ac:dyDescent="0.25">
      <c r="A1080" s="1"/>
      <c r="B1080" s="5" t="s">
        <v>225</v>
      </c>
      <c r="C1080" s="6">
        <v>40777</v>
      </c>
      <c r="D1080" s="7">
        <v>2011</v>
      </c>
      <c r="E1080" s="7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9"/>
      <c r="AK1080" s="8"/>
      <c r="AL1080" s="9"/>
      <c r="AM1080" s="10" t="s">
        <v>226</v>
      </c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1">
        <v>65</v>
      </c>
      <c r="BS1080" s="1"/>
      <c r="BT1080" s="1"/>
      <c r="BU1080" s="1"/>
      <c r="BV1080" s="1"/>
      <c r="BW1080" s="1"/>
      <c r="BX1080" s="4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</row>
    <row r="1081" spans="1:121" x14ac:dyDescent="0.25">
      <c r="A1081" s="1"/>
      <c r="B1081" s="5" t="s">
        <v>225</v>
      </c>
      <c r="C1081" s="6">
        <v>40805</v>
      </c>
      <c r="D1081" s="7">
        <v>2011</v>
      </c>
      <c r="E1081" s="7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9"/>
      <c r="AK1081" s="8"/>
      <c r="AL1081" s="9"/>
      <c r="AM1081" s="10" t="s">
        <v>226</v>
      </c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1">
        <v>85</v>
      </c>
      <c r="BS1081" s="1"/>
      <c r="BT1081" s="1"/>
      <c r="BU1081" s="1"/>
      <c r="BV1081" s="1"/>
      <c r="BW1081" s="1"/>
      <c r="BX1081" s="4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</row>
    <row r="1082" spans="1:121" x14ac:dyDescent="0.25">
      <c r="A1082" s="1"/>
      <c r="B1082" s="5" t="s">
        <v>227</v>
      </c>
      <c r="C1082" s="6">
        <v>40676</v>
      </c>
      <c r="D1082" s="7">
        <v>2011</v>
      </c>
      <c r="E1082" s="7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9"/>
      <c r="AK1082" s="8"/>
      <c r="AL1082" s="9"/>
      <c r="AM1082" s="10" t="s">
        <v>226</v>
      </c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1">
        <v>25</v>
      </c>
      <c r="BS1082" s="1"/>
      <c r="BT1082" s="1"/>
      <c r="BU1082" s="1"/>
      <c r="BV1082" s="1"/>
      <c r="BW1082" s="1"/>
      <c r="BX1082" s="4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</row>
    <row r="1083" spans="1:121" x14ac:dyDescent="0.25">
      <c r="A1083" s="1"/>
      <c r="B1083" s="5" t="s">
        <v>227</v>
      </c>
      <c r="C1083" s="6">
        <v>40689</v>
      </c>
      <c r="D1083" s="7">
        <v>2011</v>
      </c>
      <c r="E1083" s="7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9"/>
      <c r="AK1083" s="8"/>
      <c r="AL1083" s="9"/>
      <c r="AM1083" s="10" t="s">
        <v>226</v>
      </c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1">
        <v>31</v>
      </c>
      <c r="BS1083" s="1"/>
      <c r="BT1083" s="1"/>
      <c r="BU1083" s="1"/>
      <c r="BV1083" s="1"/>
      <c r="BW1083" s="1"/>
      <c r="BX1083" s="4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</row>
    <row r="1084" spans="1:121" x14ac:dyDescent="0.25">
      <c r="A1084" s="1"/>
      <c r="B1084" s="5" t="s">
        <v>227</v>
      </c>
      <c r="C1084" s="6">
        <v>40704</v>
      </c>
      <c r="D1084" s="7">
        <v>2011</v>
      </c>
      <c r="E1084" s="7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9"/>
      <c r="AK1084" s="8"/>
      <c r="AL1084" s="9"/>
      <c r="AM1084" s="10" t="s">
        <v>226</v>
      </c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1">
        <v>36</v>
      </c>
      <c r="BS1084" s="1"/>
      <c r="BT1084" s="1"/>
      <c r="BU1084" s="1"/>
      <c r="BV1084" s="1"/>
      <c r="BW1084" s="1"/>
      <c r="BX1084" s="4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</row>
    <row r="1085" spans="1:121" x14ac:dyDescent="0.25">
      <c r="A1085" s="1"/>
      <c r="B1085" s="5" t="s">
        <v>227</v>
      </c>
      <c r="C1085" s="6">
        <v>40750</v>
      </c>
      <c r="D1085" s="7">
        <v>2011</v>
      </c>
      <c r="E1085" s="7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9"/>
      <c r="AK1085" s="8"/>
      <c r="AL1085" s="9"/>
      <c r="AM1085" s="10" t="s">
        <v>226</v>
      </c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1">
        <v>39</v>
      </c>
      <c r="BS1085" s="1"/>
      <c r="BT1085" s="1"/>
      <c r="BU1085" s="1"/>
      <c r="BV1085" s="1"/>
      <c r="BW1085" s="1"/>
      <c r="BX1085" s="4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</row>
    <row r="1086" spans="1:121" x14ac:dyDescent="0.25">
      <c r="A1086" s="1"/>
      <c r="B1086" s="5" t="s">
        <v>227</v>
      </c>
      <c r="C1086" s="6">
        <v>40764</v>
      </c>
      <c r="D1086" s="7">
        <v>2011</v>
      </c>
      <c r="E1086" s="7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9"/>
      <c r="AK1086" s="8"/>
      <c r="AL1086" s="9"/>
      <c r="AM1086" s="10" t="s">
        <v>226</v>
      </c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1">
        <v>43</v>
      </c>
      <c r="BS1086" s="1"/>
      <c r="BT1086" s="1"/>
      <c r="BU1086" s="1"/>
      <c r="BV1086" s="1"/>
      <c r="BW1086" s="1"/>
      <c r="BX1086" s="4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</row>
    <row r="1087" spans="1:121" x14ac:dyDescent="0.25">
      <c r="A1087" s="1"/>
      <c r="B1087" s="5" t="s">
        <v>227</v>
      </c>
      <c r="C1087" s="6">
        <v>40777</v>
      </c>
      <c r="D1087" s="7">
        <v>2011</v>
      </c>
      <c r="E1087" s="7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9"/>
      <c r="AK1087" s="8"/>
      <c r="AL1087" s="9"/>
      <c r="AM1087" s="10" t="s">
        <v>226</v>
      </c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1">
        <v>53</v>
      </c>
      <c r="BS1087" s="1"/>
      <c r="BT1087" s="1"/>
      <c r="BU1087" s="1"/>
      <c r="BV1087" s="1"/>
      <c r="BW1087" s="1"/>
      <c r="BX1087" s="4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</row>
    <row r="1088" spans="1:121" x14ac:dyDescent="0.25">
      <c r="A1088" s="1"/>
      <c r="B1088" s="5" t="s">
        <v>227</v>
      </c>
      <c r="C1088" s="6">
        <v>40805</v>
      </c>
      <c r="D1088" s="7">
        <v>2011</v>
      </c>
      <c r="E1088" s="7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9"/>
      <c r="AK1088" s="8"/>
      <c r="AL1088" s="9"/>
      <c r="AM1088" s="10" t="s">
        <v>226</v>
      </c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1">
        <v>73</v>
      </c>
      <c r="BS1088" s="1"/>
      <c r="BT1088" s="1"/>
      <c r="BU1088" s="1"/>
      <c r="BV1088" s="1"/>
      <c r="BW1088" s="1"/>
      <c r="BX1088" s="4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</row>
    <row r="1089" spans="1:121" x14ac:dyDescent="0.25">
      <c r="A1089" s="1"/>
      <c r="B1089" s="5" t="s">
        <v>228</v>
      </c>
      <c r="C1089" s="6">
        <v>40689</v>
      </c>
      <c r="D1089" s="7">
        <v>2011</v>
      </c>
      <c r="E1089" s="7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9"/>
      <c r="AK1089" s="8"/>
      <c r="AL1089" s="9"/>
      <c r="AM1089" s="10" t="s">
        <v>226</v>
      </c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1">
        <v>23</v>
      </c>
      <c r="BS1089" s="1"/>
      <c r="BT1089" s="1"/>
      <c r="BU1089" s="1"/>
      <c r="BV1089" s="1"/>
      <c r="BW1089" s="1"/>
      <c r="BX1089" s="4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</row>
    <row r="1090" spans="1:121" x14ac:dyDescent="0.25">
      <c r="A1090" s="1"/>
      <c r="B1090" s="5" t="s">
        <v>228</v>
      </c>
      <c r="C1090" s="6">
        <v>40704</v>
      </c>
      <c r="D1090" s="7">
        <v>2011</v>
      </c>
      <c r="E1090" s="7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9"/>
      <c r="AK1090" s="8"/>
      <c r="AL1090" s="9"/>
      <c r="AM1090" s="10" t="s">
        <v>226</v>
      </c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1">
        <v>24</v>
      </c>
      <c r="BS1090" s="1"/>
      <c r="BT1090" s="1"/>
      <c r="BU1090" s="1"/>
      <c r="BV1090" s="1"/>
      <c r="BW1090" s="1"/>
      <c r="BX1090" s="4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</row>
    <row r="1091" spans="1:121" x14ac:dyDescent="0.25">
      <c r="A1091" s="1"/>
      <c r="B1091" s="5" t="s">
        <v>228</v>
      </c>
      <c r="C1091" s="6">
        <v>40750</v>
      </c>
      <c r="D1091" s="7">
        <v>2011</v>
      </c>
      <c r="E1091" s="7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9"/>
      <c r="AK1091" s="8"/>
      <c r="AL1091" s="9"/>
      <c r="AM1091" s="10" t="s">
        <v>226</v>
      </c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1">
        <v>33</v>
      </c>
      <c r="BS1091" s="1"/>
      <c r="BT1091" s="1"/>
      <c r="BU1091" s="1"/>
      <c r="BV1091" s="1"/>
      <c r="BW1091" s="1"/>
      <c r="BX1091" s="4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</row>
    <row r="1092" spans="1:121" x14ac:dyDescent="0.25">
      <c r="A1092" s="1"/>
      <c r="B1092" s="5" t="s">
        <v>228</v>
      </c>
      <c r="C1092" s="6">
        <v>40764</v>
      </c>
      <c r="D1092" s="7">
        <v>2011</v>
      </c>
      <c r="E1092" s="7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9"/>
      <c r="AK1092" s="8"/>
      <c r="AL1092" s="9"/>
      <c r="AM1092" s="10" t="s">
        <v>226</v>
      </c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1">
        <v>35</v>
      </c>
      <c r="BS1092" s="1"/>
      <c r="BT1092" s="1"/>
      <c r="BU1092" s="1"/>
      <c r="BV1092" s="1"/>
      <c r="BW1092" s="1"/>
      <c r="BX1092" s="4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</row>
    <row r="1093" spans="1:121" x14ac:dyDescent="0.25">
      <c r="A1093" s="1"/>
      <c r="B1093" s="5" t="s">
        <v>228</v>
      </c>
      <c r="C1093" s="6">
        <v>40777</v>
      </c>
      <c r="D1093" s="7">
        <v>2011</v>
      </c>
      <c r="E1093" s="7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9"/>
      <c r="AK1093" s="8"/>
      <c r="AL1093" s="9"/>
      <c r="AM1093" s="10" t="s">
        <v>226</v>
      </c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1">
        <v>41</v>
      </c>
      <c r="BS1093" s="1"/>
      <c r="BT1093" s="1"/>
      <c r="BU1093" s="1"/>
      <c r="BV1093" s="1"/>
      <c r="BW1093" s="1"/>
      <c r="BX1093" s="4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</row>
    <row r="1094" spans="1:121" x14ac:dyDescent="0.25">
      <c r="A1094" s="1"/>
      <c r="B1094" s="5" t="s">
        <v>228</v>
      </c>
      <c r="C1094" s="6">
        <v>40805</v>
      </c>
      <c r="D1094" s="7">
        <v>2011</v>
      </c>
      <c r="E1094" s="7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9"/>
      <c r="AK1094" s="8"/>
      <c r="AL1094" s="9"/>
      <c r="AM1094" s="10" t="s">
        <v>226</v>
      </c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1">
        <v>59</v>
      </c>
      <c r="BS1094" s="1"/>
      <c r="BT1094" s="1"/>
      <c r="BU1094" s="1"/>
      <c r="BV1094" s="1"/>
      <c r="BW1094" s="1"/>
      <c r="BX1094" s="4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</row>
    <row r="1095" spans="1:121" x14ac:dyDescent="0.25">
      <c r="A1095" s="1"/>
      <c r="B1095" s="5" t="s">
        <v>229</v>
      </c>
      <c r="C1095" s="6">
        <v>40750</v>
      </c>
      <c r="D1095" s="7">
        <v>2011</v>
      </c>
      <c r="E1095" s="7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9"/>
      <c r="AK1095" s="8"/>
      <c r="AL1095" s="9"/>
      <c r="AM1095" s="10" t="s">
        <v>226</v>
      </c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1">
        <v>34</v>
      </c>
      <c r="BS1095" s="1"/>
      <c r="BT1095" s="1"/>
      <c r="BU1095" s="1"/>
      <c r="BV1095" s="1"/>
      <c r="BW1095" s="1"/>
      <c r="BX1095" s="4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</row>
    <row r="1096" spans="1:121" x14ac:dyDescent="0.25">
      <c r="A1096" s="1"/>
      <c r="B1096" s="5" t="s">
        <v>229</v>
      </c>
      <c r="C1096" s="6">
        <v>40764</v>
      </c>
      <c r="D1096" s="7">
        <v>2011</v>
      </c>
      <c r="E1096" s="7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9"/>
      <c r="AK1096" s="8"/>
      <c r="AL1096" s="9"/>
      <c r="AM1096" s="10" t="s">
        <v>226</v>
      </c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1">
        <v>45</v>
      </c>
      <c r="BS1096" s="1"/>
      <c r="BT1096" s="1"/>
      <c r="BU1096" s="1"/>
      <c r="BV1096" s="1"/>
      <c r="BW1096" s="1"/>
      <c r="BX1096" s="4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</row>
    <row r="1097" spans="1:121" x14ac:dyDescent="0.25">
      <c r="A1097" s="1"/>
      <c r="B1097" s="5" t="s">
        <v>229</v>
      </c>
      <c r="C1097" s="6">
        <v>40777</v>
      </c>
      <c r="D1097" s="7">
        <v>2011</v>
      </c>
      <c r="E1097" s="7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9"/>
      <c r="AK1097" s="8"/>
      <c r="AL1097" s="9"/>
      <c r="AM1097" s="10" t="s">
        <v>226</v>
      </c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1">
        <v>53</v>
      </c>
      <c r="BS1097" s="1"/>
      <c r="BT1097" s="1"/>
      <c r="BU1097" s="1"/>
      <c r="BV1097" s="1"/>
      <c r="BW1097" s="1"/>
      <c r="BX1097" s="4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</row>
    <row r="1098" spans="1:121" x14ac:dyDescent="0.25">
      <c r="A1098" s="1"/>
      <c r="B1098" s="5" t="s">
        <v>229</v>
      </c>
      <c r="C1098" s="6">
        <v>40805</v>
      </c>
      <c r="D1098" s="7">
        <v>2011</v>
      </c>
      <c r="E1098" s="7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9"/>
      <c r="AK1098" s="8"/>
      <c r="AL1098" s="9"/>
      <c r="AM1098" s="10" t="s">
        <v>226</v>
      </c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1">
        <v>65</v>
      </c>
      <c r="BS1098" s="1"/>
      <c r="BT1098" s="1"/>
      <c r="BU1098" s="1"/>
      <c r="BV1098" s="1"/>
      <c r="BW1098" s="1"/>
      <c r="BX1098" s="4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</row>
    <row r="1099" spans="1:121" x14ac:dyDescent="0.25">
      <c r="A1099" s="1"/>
      <c r="B1099" s="5" t="s">
        <v>230</v>
      </c>
      <c r="C1099" s="6">
        <v>40750</v>
      </c>
      <c r="D1099" s="7">
        <v>2011</v>
      </c>
      <c r="E1099" s="7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9"/>
      <c r="AK1099" s="8"/>
      <c r="AL1099" s="9"/>
      <c r="AM1099" s="10" t="s">
        <v>226</v>
      </c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1">
        <v>25</v>
      </c>
      <c r="BS1099" s="1"/>
      <c r="BT1099" s="1"/>
      <c r="BU1099" s="1"/>
      <c r="BV1099" s="1"/>
      <c r="BW1099" s="1"/>
      <c r="BX1099" s="4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</row>
    <row r="1100" spans="1:121" x14ac:dyDescent="0.25">
      <c r="A1100" s="1"/>
      <c r="B1100" s="5" t="s">
        <v>230</v>
      </c>
      <c r="C1100" s="6">
        <v>40764</v>
      </c>
      <c r="D1100" s="7">
        <v>2011</v>
      </c>
      <c r="E1100" s="7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9"/>
      <c r="AK1100" s="8"/>
      <c r="AL1100" s="9"/>
      <c r="AM1100" s="10" t="s">
        <v>226</v>
      </c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1">
        <v>35</v>
      </c>
      <c r="BS1100" s="1"/>
      <c r="BT1100" s="1"/>
      <c r="BU1100" s="1"/>
      <c r="BV1100" s="1"/>
      <c r="BW1100" s="1"/>
      <c r="BX1100" s="4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</row>
    <row r="1101" spans="1:121" x14ac:dyDescent="0.25">
      <c r="A1101" s="1"/>
      <c r="B1101" s="5" t="s">
        <v>230</v>
      </c>
      <c r="C1101" s="6">
        <v>40777</v>
      </c>
      <c r="D1101" s="7">
        <v>2011</v>
      </c>
      <c r="E1101" s="7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9"/>
      <c r="AK1101" s="8"/>
      <c r="AL1101" s="9"/>
      <c r="AM1101" s="10" t="s">
        <v>226</v>
      </c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1">
        <v>41</v>
      </c>
      <c r="BS1101" s="1"/>
      <c r="BT1101" s="1"/>
      <c r="BU1101" s="1"/>
      <c r="BV1101" s="1"/>
      <c r="BW1101" s="1"/>
      <c r="BX1101" s="4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</row>
    <row r="1102" spans="1:121" x14ac:dyDescent="0.25">
      <c r="A1102" s="1"/>
      <c r="B1102" s="5" t="s">
        <v>230</v>
      </c>
      <c r="C1102" s="6">
        <v>40805</v>
      </c>
      <c r="D1102" s="7">
        <v>2011</v>
      </c>
      <c r="E1102" s="7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9"/>
      <c r="AK1102" s="8"/>
      <c r="AL1102" s="9"/>
      <c r="AM1102" s="10" t="s">
        <v>226</v>
      </c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1">
        <v>57</v>
      </c>
      <c r="BS1102" s="1"/>
      <c r="BT1102" s="1"/>
      <c r="BU1102" s="1"/>
      <c r="BV1102" s="1"/>
      <c r="BW1102" s="1"/>
      <c r="BX1102" s="4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</row>
    <row r="1103" spans="1:121" x14ac:dyDescent="0.25">
      <c r="A1103" s="1"/>
      <c r="B1103" s="5" t="s">
        <v>231</v>
      </c>
      <c r="C1103" s="6">
        <v>40750</v>
      </c>
      <c r="D1103" s="7">
        <v>2011</v>
      </c>
      <c r="E1103" s="7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9"/>
      <c r="AK1103" s="8"/>
      <c r="AL1103" s="9"/>
      <c r="AM1103" s="10" t="s">
        <v>226</v>
      </c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1">
        <v>23</v>
      </c>
      <c r="BS1103" s="1"/>
      <c r="BT1103" s="1"/>
      <c r="BU1103" s="1"/>
      <c r="BV1103" s="1"/>
      <c r="BW1103" s="1"/>
      <c r="BX1103" s="4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</row>
    <row r="1104" spans="1:121" x14ac:dyDescent="0.25">
      <c r="A1104" s="1"/>
      <c r="B1104" s="5" t="s">
        <v>231</v>
      </c>
      <c r="C1104" s="6">
        <v>40764</v>
      </c>
      <c r="D1104" s="7">
        <v>2011</v>
      </c>
      <c r="E1104" s="7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9"/>
      <c r="AK1104" s="8"/>
      <c r="AL1104" s="9"/>
      <c r="AM1104" s="10" t="s">
        <v>226</v>
      </c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1">
        <v>31</v>
      </c>
      <c r="BS1104" s="1"/>
      <c r="BT1104" s="1"/>
      <c r="BU1104" s="1"/>
      <c r="BV1104" s="1"/>
      <c r="BW1104" s="1"/>
      <c r="BX1104" s="4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</row>
    <row r="1105" spans="1:121" x14ac:dyDescent="0.25">
      <c r="A1105" s="1"/>
      <c r="B1105" s="5" t="s">
        <v>231</v>
      </c>
      <c r="C1105" s="6">
        <v>40777</v>
      </c>
      <c r="D1105" s="7">
        <v>2011</v>
      </c>
      <c r="E1105" s="7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9"/>
      <c r="AK1105" s="8"/>
      <c r="AL1105" s="9"/>
      <c r="AM1105" s="10" t="s">
        <v>226</v>
      </c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1">
        <v>35</v>
      </c>
      <c r="BS1105" s="1"/>
      <c r="BT1105" s="1"/>
      <c r="BU1105" s="1"/>
      <c r="BV1105" s="1"/>
      <c r="BW1105" s="1"/>
      <c r="BX1105" s="4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</row>
    <row r="1106" spans="1:121" x14ac:dyDescent="0.25">
      <c r="A1106" s="1"/>
      <c r="B1106" s="5" t="s">
        <v>231</v>
      </c>
      <c r="C1106" s="6">
        <v>40805</v>
      </c>
      <c r="D1106" s="7">
        <v>2011</v>
      </c>
      <c r="E1106" s="7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9"/>
      <c r="AK1106" s="8"/>
      <c r="AL1106" s="9"/>
      <c r="AM1106" s="10" t="s">
        <v>226</v>
      </c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1">
        <v>53</v>
      </c>
      <c r="BS1106" s="1"/>
      <c r="BT1106" s="1"/>
      <c r="BU1106" s="1"/>
      <c r="BV1106" s="1"/>
      <c r="BW1106" s="1"/>
      <c r="BX1106" s="4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</row>
    <row r="1107" spans="1:121" x14ac:dyDescent="0.25">
      <c r="A1107" s="1"/>
      <c r="B1107" s="5" t="s">
        <v>231</v>
      </c>
      <c r="C1107" s="6">
        <v>40826</v>
      </c>
      <c r="D1107" s="7">
        <v>2011</v>
      </c>
      <c r="E1107" s="7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9"/>
      <c r="AK1107" s="8"/>
      <c r="AL1107" s="9"/>
      <c r="AM1107" s="10" t="s">
        <v>226</v>
      </c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1">
        <v>65</v>
      </c>
      <c r="BS1107" s="1"/>
      <c r="BT1107" s="1"/>
      <c r="BU1107" s="1"/>
      <c r="BV1107" s="1"/>
      <c r="BW1107" s="1"/>
      <c r="BX1107" s="4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</row>
    <row r="1108" spans="1:121" x14ac:dyDescent="0.25">
      <c r="A1108" s="1"/>
      <c r="B1108" s="5" t="s">
        <v>232</v>
      </c>
      <c r="C1108" s="6">
        <v>40676</v>
      </c>
      <c r="D1108" s="7">
        <v>2011</v>
      </c>
      <c r="E1108" s="7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9"/>
      <c r="AK1108" s="8"/>
      <c r="AL1108" s="9"/>
      <c r="AM1108" s="10" t="s">
        <v>233</v>
      </c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2">
        <v>34</v>
      </c>
      <c r="BS1108" s="1"/>
      <c r="BT1108" s="1"/>
      <c r="BU1108" s="1"/>
      <c r="BV1108" s="1"/>
      <c r="BW1108" s="1"/>
      <c r="BX1108" s="4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</row>
    <row r="1109" spans="1:121" x14ac:dyDescent="0.25">
      <c r="A1109" s="1"/>
      <c r="B1109" s="5" t="s">
        <v>232</v>
      </c>
      <c r="C1109" s="6">
        <v>40689</v>
      </c>
      <c r="D1109" s="7">
        <v>2011</v>
      </c>
      <c r="E1109" s="7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9"/>
      <c r="AK1109" s="8"/>
      <c r="AL1109" s="9"/>
      <c r="AM1109" s="10" t="s">
        <v>233</v>
      </c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2">
        <v>37</v>
      </c>
      <c r="BS1109" s="1"/>
      <c r="BT1109" s="1"/>
      <c r="BU1109" s="1"/>
      <c r="BV1109" s="1"/>
      <c r="BW1109" s="1"/>
      <c r="BX1109" s="4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</row>
    <row r="1110" spans="1:121" x14ac:dyDescent="0.25">
      <c r="A1110" s="1"/>
      <c r="B1110" s="5" t="s">
        <v>232</v>
      </c>
      <c r="C1110" s="6">
        <v>40704</v>
      </c>
      <c r="D1110" s="7">
        <v>2011</v>
      </c>
      <c r="E1110" s="7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9"/>
      <c r="AK1110" s="8"/>
      <c r="AL1110" s="9"/>
      <c r="AM1110" s="10" t="s">
        <v>233</v>
      </c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2">
        <v>37</v>
      </c>
      <c r="BS1110" s="1"/>
      <c r="BT1110" s="1"/>
      <c r="BU1110" s="1"/>
      <c r="BV1110" s="1"/>
      <c r="BW1110" s="1"/>
      <c r="BX1110" s="4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</row>
    <row r="1111" spans="1:121" x14ac:dyDescent="0.25">
      <c r="A1111" s="1"/>
      <c r="B1111" s="5" t="s">
        <v>232</v>
      </c>
      <c r="C1111" s="6">
        <v>40750</v>
      </c>
      <c r="D1111" s="7">
        <v>2011</v>
      </c>
      <c r="E1111" s="7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9"/>
      <c r="AK1111" s="8"/>
      <c r="AL1111" s="9"/>
      <c r="AM1111" s="10" t="s">
        <v>233</v>
      </c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2">
        <v>47</v>
      </c>
      <c r="BS1111" s="1"/>
      <c r="BT1111" s="1"/>
      <c r="BU1111" s="1"/>
      <c r="BV1111" s="1"/>
      <c r="BW1111" s="1"/>
      <c r="BX1111" s="4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</row>
    <row r="1112" spans="1:121" x14ac:dyDescent="0.25">
      <c r="A1112" s="1"/>
      <c r="B1112" s="5" t="s">
        <v>232</v>
      </c>
      <c r="C1112" s="6">
        <v>40764</v>
      </c>
      <c r="D1112" s="7">
        <v>2011</v>
      </c>
      <c r="E1112" s="7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9"/>
      <c r="AK1112" s="8"/>
      <c r="AL1112" s="9"/>
      <c r="AM1112" s="10" t="s">
        <v>233</v>
      </c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2">
        <v>55</v>
      </c>
      <c r="BS1112" s="1"/>
      <c r="BT1112" s="1"/>
      <c r="BU1112" s="1"/>
      <c r="BV1112" s="1"/>
      <c r="BW1112" s="1"/>
      <c r="BX1112" s="4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</row>
    <row r="1113" spans="1:121" x14ac:dyDescent="0.25">
      <c r="A1113" s="1"/>
      <c r="B1113" s="5" t="s">
        <v>232</v>
      </c>
      <c r="C1113" s="6">
        <v>40777</v>
      </c>
      <c r="D1113" s="7">
        <v>2011</v>
      </c>
      <c r="E1113" s="7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9"/>
      <c r="AK1113" s="8"/>
      <c r="AL1113" s="9"/>
      <c r="AM1113" s="10" t="s">
        <v>233</v>
      </c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2">
        <v>59</v>
      </c>
      <c r="BS1113" s="1"/>
      <c r="BT1113" s="1"/>
      <c r="BU1113" s="1"/>
      <c r="BV1113" s="1"/>
      <c r="BW1113" s="1"/>
      <c r="BX1113" s="4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</row>
    <row r="1114" spans="1:121" x14ac:dyDescent="0.25">
      <c r="A1114" s="1"/>
      <c r="B1114" s="5" t="s">
        <v>232</v>
      </c>
      <c r="C1114" s="6">
        <v>40805</v>
      </c>
      <c r="D1114" s="7">
        <v>2011</v>
      </c>
      <c r="E1114" s="7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9"/>
      <c r="AK1114" s="8"/>
      <c r="AL1114" s="9"/>
      <c r="AM1114" s="10" t="s">
        <v>233</v>
      </c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2">
        <v>77</v>
      </c>
      <c r="BS1114" s="1"/>
      <c r="BT1114" s="1"/>
      <c r="BU1114" s="1"/>
      <c r="BV1114" s="1"/>
      <c r="BW1114" s="1"/>
      <c r="BX1114" s="4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</row>
    <row r="1115" spans="1:121" x14ac:dyDescent="0.25">
      <c r="A1115" s="1"/>
      <c r="B1115" s="5" t="s">
        <v>234</v>
      </c>
      <c r="C1115" s="6">
        <v>40676</v>
      </c>
      <c r="D1115" s="7">
        <v>2011</v>
      </c>
      <c r="E1115" s="7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9"/>
      <c r="AK1115" s="8"/>
      <c r="AL1115" s="9"/>
      <c r="AM1115" s="10" t="s">
        <v>233</v>
      </c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1">
        <v>25</v>
      </c>
      <c r="BS1115" s="1"/>
      <c r="BT1115" s="1"/>
      <c r="BU1115" s="1"/>
      <c r="BV1115" s="1"/>
      <c r="BW1115" s="1"/>
      <c r="BX1115" s="4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</row>
    <row r="1116" spans="1:121" x14ac:dyDescent="0.25">
      <c r="A1116" s="1"/>
      <c r="B1116" s="5" t="s">
        <v>234</v>
      </c>
      <c r="C1116" s="6">
        <v>40689</v>
      </c>
      <c r="D1116" s="7">
        <v>2011</v>
      </c>
      <c r="E1116" s="7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9"/>
      <c r="AK1116" s="8"/>
      <c r="AL1116" s="9"/>
      <c r="AM1116" s="10" t="s">
        <v>233</v>
      </c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2">
        <v>31</v>
      </c>
      <c r="BS1116" s="1"/>
      <c r="BT1116" s="1"/>
      <c r="BU1116" s="1"/>
      <c r="BV1116" s="1"/>
      <c r="BW1116" s="1"/>
      <c r="BX1116" s="4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</row>
    <row r="1117" spans="1:121" x14ac:dyDescent="0.25">
      <c r="A1117" s="1"/>
      <c r="B1117" s="5" t="s">
        <v>234</v>
      </c>
      <c r="C1117" s="6">
        <v>40704</v>
      </c>
      <c r="D1117" s="7">
        <v>2011</v>
      </c>
      <c r="E1117" s="7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9"/>
      <c r="AK1117" s="8"/>
      <c r="AL1117" s="9"/>
      <c r="AM1117" s="10" t="s">
        <v>233</v>
      </c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2">
        <v>34</v>
      </c>
      <c r="BS1117" s="1"/>
      <c r="BT1117" s="1"/>
      <c r="BU1117" s="1"/>
      <c r="BV1117" s="1"/>
      <c r="BW1117" s="1"/>
      <c r="BX1117" s="4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</row>
    <row r="1118" spans="1:121" x14ac:dyDescent="0.25">
      <c r="A1118" s="1"/>
      <c r="B1118" s="5" t="s">
        <v>234</v>
      </c>
      <c r="C1118" s="6">
        <v>40750</v>
      </c>
      <c r="D1118" s="7">
        <v>2011</v>
      </c>
      <c r="E1118" s="7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9"/>
      <c r="AK1118" s="8"/>
      <c r="AL1118" s="9"/>
      <c r="AM1118" s="10" t="s">
        <v>233</v>
      </c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2">
        <v>37</v>
      </c>
      <c r="BS1118" s="1"/>
      <c r="BT1118" s="1"/>
      <c r="BU1118" s="1"/>
      <c r="BV1118" s="1"/>
      <c r="BW1118" s="1"/>
      <c r="BX1118" s="4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</row>
    <row r="1119" spans="1:121" x14ac:dyDescent="0.25">
      <c r="A1119" s="1"/>
      <c r="B1119" s="5" t="s">
        <v>234</v>
      </c>
      <c r="C1119" s="6">
        <v>40764</v>
      </c>
      <c r="D1119" s="7">
        <v>2011</v>
      </c>
      <c r="E1119" s="7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9"/>
      <c r="AK1119" s="8"/>
      <c r="AL1119" s="9"/>
      <c r="AM1119" s="10" t="s">
        <v>233</v>
      </c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2">
        <v>41</v>
      </c>
      <c r="BS1119" s="1"/>
      <c r="BT1119" s="1"/>
      <c r="BU1119" s="1"/>
      <c r="BV1119" s="1"/>
      <c r="BW1119" s="1"/>
      <c r="BX1119" s="4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</row>
    <row r="1120" spans="1:121" x14ac:dyDescent="0.25">
      <c r="A1120" s="1"/>
      <c r="B1120" s="5" t="s">
        <v>234</v>
      </c>
      <c r="C1120" s="6">
        <v>40777</v>
      </c>
      <c r="D1120" s="7">
        <v>2011</v>
      </c>
      <c r="E1120" s="7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9"/>
      <c r="AK1120" s="8"/>
      <c r="AL1120" s="9"/>
      <c r="AM1120" s="10" t="s">
        <v>233</v>
      </c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2">
        <v>45</v>
      </c>
      <c r="BS1120" s="1"/>
      <c r="BT1120" s="1"/>
      <c r="BU1120" s="1"/>
      <c r="BV1120" s="1"/>
      <c r="BW1120" s="1"/>
      <c r="BX1120" s="4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</row>
    <row r="1121" spans="1:121" x14ac:dyDescent="0.25">
      <c r="A1121" s="1"/>
      <c r="B1121" s="5" t="s">
        <v>234</v>
      </c>
      <c r="C1121" s="6">
        <v>40805</v>
      </c>
      <c r="D1121" s="7">
        <v>2011</v>
      </c>
      <c r="E1121" s="7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9"/>
      <c r="AK1121" s="8"/>
      <c r="AL1121" s="9"/>
      <c r="AM1121" s="10" t="s">
        <v>233</v>
      </c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2">
        <v>65</v>
      </c>
      <c r="BS1121" s="1"/>
      <c r="BT1121" s="1"/>
      <c r="BU1121" s="1"/>
      <c r="BV1121" s="1"/>
      <c r="BW1121" s="1"/>
      <c r="BX1121" s="4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</row>
    <row r="1122" spans="1:121" x14ac:dyDescent="0.25">
      <c r="A1122" s="1"/>
      <c r="B1122" s="5" t="s">
        <v>235</v>
      </c>
      <c r="C1122" s="6">
        <v>40689</v>
      </c>
      <c r="D1122" s="7">
        <v>2011</v>
      </c>
      <c r="E1122" s="7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9"/>
      <c r="AK1122" s="8"/>
      <c r="AL1122" s="9"/>
      <c r="AM1122" s="10" t="s">
        <v>233</v>
      </c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1">
        <v>23</v>
      </c>
      <c r="BS1122" s="1"/>
      <c r="BT1122" s="1"/>
      <c r="BU1122" s="1"/>
      <c r="BV1122" s="1"/>
      <c r="BW1122" s="1"/>
      <c r="BX1122" s="4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</row>
    <row r="1123" spans="1:121" x14ac:dyDescent="0.25">
      <c r="A1123" s="1"/>
      <c r="B1123" s="5" t="s">
        <v>235</v>
      </c>
      <c r="C1123" s="6">
        <v>40704</v>
      </c>
      <c r="D1123" s="7">
        <v>2011</v>
      </c>
      <c r="E1123" s="7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9"/>
      <c r="AK1123" s="8"/>
      <c r="AL1123" s="9"/>
      <c r="AM1123" s="10" t="s">
        <v>233</v>
      </c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1">
        <v>24</v>
      </c>
      <c r="BS1123" s="1"/>
      <c r="BT1123" s="1"/>
      <c r="BU1123" s="1"/>
      <c r="BV1123" s="1"/>
      <c r="BW1123" s="1"/>
      <c r="BX1123" s="4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</row>
    <row r="1124" spans="1:121" x14ac:dyDescent="0.25">
      <c r="A1124" s="1"/>
      <c r="B1124" s="5" t="s">
        <v>235</v>
      </c>
      <c r="C1124" s="6">
        <v>40750</v>
      </c>
      <c r="D1124" s="7">
        <v>2011</v>
      </c>
      <c r="E1124" s="7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9"/>
      <c r="AK1124" s="8"/>
      <c r="AL1124" s="9"/>
      <c r="AM1124" s="10" t="s">
        <v>233</v>
      </c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2">
        <v>33</v>
      </c>
      <c r="BS1124" s="1"/>
      <c r="BT1124" s="1"/>
      <c r="BU1124" s="1"/>
      <c r="BV1124" s="1"/>
      <c r="BW1124" s="1"/>
      <c r="BX1124" s="4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</row>
    <row r="1125" spans="1:121" x14ac:dyDescent="0.25">
      <c r="A1125" s="1"/>
      <c r="B1125" s="5" t="s">
        <v>235</v>
      </c>
      <c r="C1125" s="6">
        <v>40764</v>
      </c>
      <c r="D1125" s="7">
        <v>2011</v>
      </c>
      <c r="E1125" s="7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9"/>
      <c r="AK1125" s="8"/>
      <c r="AL1125" s="9"/>
      <c r="AM1125" s="10" t="s">
        <v>233</v>
      </c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2">
        <v>35</v>
      </c>
      <c r="BS1125" s="1"/>
      <c r="BT1125" s="1"/>
      <c r="BU1125" s="1"/>
      <c r="BV1125" s="1"/>
      <c r="BW1125" s="1"/>
      <c r="BX1125" s="4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</row>
    <row r="1126" spans="1:121" x14ac:dyDescent="0.25">
      <c r="A1126" s="1"/>
      <c r="B1126" s="5" t="s">
        <v>235</v>
      </c>
      <c r="C1126" s="6">
        <v>40777</v>
      </c>
      <c r="D1126" s="7">
        <v>2011</v>
      </c>
      <c r="E1126" s="7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9"/>
      <c r="AK1126" s="8"/>
      <c r="AL1126" s="9"/>
      <c r="AM1126" s="10" t="s">
        <v>233</v>
      </c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2">
        <v>41</v>
      </c>
      <c r="BS1126" s="1"/>
      <c r="BT1126" s="1"/>
      <c r="BU1126" s="1"/>
      <c r="BV1126" s="1"/>
      <c r="BW1126" s="1"/>
      <c r="BX1126" s="4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</row>
    <row r="1127" spans="1:121" x14ac:dyDescent="0.25">
      <c r="A1127" s="1"/>
      <c r="B1127" s="5" t="s">
        <v>235</v>
      </c>
      <c r="C1127" s="6">
        <v>40805</v>
      </c>
      <c r="D1127" s="7">
        <v>2011</v>
      </c>
      <c r="E1127" s="7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9"/>
      <c r="AK1127" s="8"/>
      <c r="AL1127" s="9"/>
      <c r="AM1127" s="10" t="s">
        <v>233</v>
      </c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2">
        <v>49</v>
      </c>
      <c r="BS1127" s="1"/>
      <c r="BT1127" s="1"/>
      <c r="BU1127" s="1"/>
      <c r="BV1127" s="1"/>
      <c r="BW1127" s="1"/>
      <c r="BX1127" s="4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</row>
    <row r="1128" spans="1:121" x14ac:dyDescent="0.25">
      <c r="A1128" s="1"/>
      <c r="B1128" s="5" t="s">
        <v>236</v>
      </c>
      <c r="C1128" s="6">
        <v>40750</v>
      </c>
      <c r="D1128" s="7">
        <v>2011</v>
      </c>
      <c r="E1128" s="7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9"/>
      <c r="AK1128" s="8"/>
      <c r="AL1128" s="9"/>
      <c r="AM1128" s="10" t="s">
        <v>233</v>
      </c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1">
        <v>33</v>
      </c>
      <c r="BS1128" s="1"/>
      <c r="BT1128" s="1"/>
      <c r="BU1128" s="1"/>
      <c r="BV1128" s="1"/>
      <c r="BW1128" s="1"/>
      <c r="BX1128" s="4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</row>
    <row r="1129" spans="1:121" x14ac:dyDescent="0.25">
      <c r="A1129" s="1"/>
      <c r="B1129" s="5" t="s">
        <v>236</v>
      </c>
      <c r="C1129" s="6">
        <v>40764</v>
      </c>
      <c r="D1129" s="7">
        <v>2011</v>
      </c>
      <c r="E1129" s="7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9"/>
      <c r="AK1129" s="8"/>
      <c r="AL1129" s="9"/>
      <c r="AM1129" s="10" t="s">
        <v>233</v>
      </c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1">
        <v>39</v>
      </c>
      <c r="BS1129" s="1"/>
      <c r="BT1129" s="1"/>
      <c r="BU1129" s="1"/>
      <c r="BV1129" s="1"/>
      <c r="BW1129" s="1"/>
      <c r="BX1129" s="4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</row>
    <row r="1130" spans="1:121" x14ac:dyDescent="0.25">
      <c r="A1130" s="1"/>
      <c r="B1130" s="5" t="s">
        <v>236</v>
      </c>
      <c r="C1130" s="6">
        <v>40777</v>
      </c>
      <c r="D1130" s="7">
        <v>2011</v>
      </c>
      <c r="E1130" s="7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9"/>
      <c r="AK1130" s="8"/>
      <c r="AL1130" s="9"/>
      <c r="AM1130" s="10" t="s">
        <v>233</v>
      </c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1">
        <v>43</v>
      </c>
      <c r="BS1130" s="1"/>
      <c r="BT1130" s="1"/>
      <c r="BU1130" s="1"/>
      <c r="BV1130" s="1"/>
      <c r="BW1130" s="1"/>
      <c r="BX1130" s="4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</row>
    <row r="1131" spans="1:121" x14ac:dyDescent="0.25">
      <c r="A1131" s="1"/>
      <c r="B1131" s="5" t="s">
        <v>236</v>
      </c>
      <c r="C1131" s="6">
        <v>40805</v>
      </c>
      <c r="D1131" s="7">
        <v>2011</v>
      </c>
      <c r="E1131" s="7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9"/>
      <c r="AK1131" s="8"/>
      <c r="AL1131" s="9"/>
      <c r="AM1131" s="10" t="s">
        <v>233</v>
      </c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1">
        <v>49</v>
      </c>
      <c r="BS1131" s="1"/>
      <c r="BT1131" s="1"/>
      <c r="BU1131" s="1"/>
      <c r="BV1131" s="1"/>
      <c r="BW1131" s="1"/>
      <c r="BX1131" s="4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</row>
    <row r="1132" spans="1:121" x14ac:dyDescent="0.25">
      <c r="A1132" s="1"/>
      <c r="B1132" s="5" t="s">
        <v>237</v>
      </c>
      <c r="C1132" s="6">
        <v>40750</v>
      </c>
      <c r="D1132" s="7">
        <v>2011</v>
      </c>
      <c r="E1132" s="7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9"/>
      <c r="AK1132" s="8"/>
      <c r="AL1132" s="9"/>
      <c r="AM1132" s="10" t="s">
        <v>233</v>
      </c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1">
        <v>25</v>
      </c>
      <c r="BS1132" s="1"/>
      <c r="BT1132" s="1"/>
      <c r="BU1132" s="1"/>
      <c r="BV1132" s="1"/>
      <c r="BW1132" s="1"/>
      <c r="BX1132" s="4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</row>
    <row r="1133" spans="1:121" x14ac:dyDescent="0.25">
      <c r="A1133" s="1"/>
      <c r="B1133" s="5" t="s">
        <v>237</v>
      </c>
      <c r="C1133" s="6">
        <v>40764</v>
      </c>
      <c r="D1133" s="7">
        <v>2011</v>
      </c>
      <c r="E1133" s="7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9"/>
      <c r="AK1133" s="8"/>
      <c r="AL1133" s="9"/>
      <c r="AM1133" s="10" t="s">
        <v>233</v>
      </c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1">
        <v>35</v>
      </c>
      <c r="BS1133" s="1"/>
      <c r="BT1133" s="1"/>
      <c r="BU1133" s="1"/>
      <c r="BV1133" s="1"/>
      <c r="BW1133" s="1"/>
      <c r="BX1133" s="4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</row>
    <row r="1134" spans="1:121" x14ac:dyDescent="0.25">
      <c r="A1134" s="1"/>
      <c r="B1134" s="5" t="s">
        <v>237</v>
      </c>
      <c r="C1134" s="6">
        <v>40777</v>
      </c>
      <c r="D1134" s="7">
        <v>2011</v>
      </c>
      <c r="E1134" s="7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9"/>
      <c r="AK1134" s="8"/>
      <c r="AL1134" s="9"/>
      <c r="AM1134" s="10" t="s">
        <v>233</v>
      </c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1">
        <v>39</v>
      </c>
      <c r="BS1134" s="1"/>
      <c r="BT1134" s="1"/>
      <c r="BU1134" s="1"/>
      <c r="BV1134" s="1"/>
      <c r="BW1134" s="1"/>
      <c r="BX1134" s="4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</row>
    <row r="1135" spans="1:121" x14ac:dyDescent="0.25">
      <c r="A1135" s="1"/>
      <c r="B1135" s="5" t="s">
        <v>237</v>
      </c>
      <c r="C1135" s="6">
        <v>40805</v>
      </c>
      <c r="D1135" s="7">
        <v>2011</v>
      </c>
      <c r="E1135" s="7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9"/>
      <c r="AK1135" s="8"/>
      <c r="AL1135" s="9"/>
      <c r="AM1135" s="10" t="s">
        <v>233</v>
      </c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1">
        <v>49</v>
      </c>
      <c r="BS1135" s="1"/>
      <c r="BT1135" s="1"/>
      <c r="BU1135" s="1"/>
      <c r="BV1135" s="1"/>
      <c r="BW1135" s="1"/>
      <c r="BX1135" s="4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</row>
    <row r="1136" spans="1:121" x14ac:dyDescent="0.25">
      <c r="A1136" s="1"/>
      <c r="B1136" s="5" t="s">
        <v>238</v>
      </c>
      <c r="C1136" s="6">
        <v>40750</v>
      </c>
      <c r="D1136" s="7">
        <v>2011</v>
      </c>
      <c r="E1136" s="7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9"/>
      <c r="AK1136" s="8"/>
      <c r="AL1136" s="9"/>
      <c r="AM1136" s="10" t="s">
        <v>233</v>
      </c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1">
        <v>23</v>
      </c>
      <c r="BS1136" s="1"/>
      <c r="BT1136" s="1"/>
      <c r="BU1136" s="1"/>
      <c r="BV1136" s="1"/>
      <c r="BW1136" s="1"/>
      <c r="BX1136" s="4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</row>
    <row r="1137" spans="1:121" x14ac:dyDescent="0.25">
      <c r="A1137" s="1"/>
      <c r="B1137" s="5" t="s">
        <v>238</v>
      </c>
      <c r="C1137" s="6">
        <v>40764</v>
      </c>
      <c r="D1137" s="7">
        <v>2011</v>
      </c>
      <c r="E1137" s="7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9"/>
      <c r="AK1137" s="8"/>
      <c r="AL1137" s="9"/>
      <c r="AM1137" s="10" t="s">
        <v>233</v>
      </c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1">
        <v>31</v>
      </c>
      <c r="BS1137" s="1"/>
      <c r="BT1137" s="1"/>
      <c r="BU1137" s="1"/>
      <c r="BV1137" s="1"/>
      <c r="BW1137" s="1"/>
      <c r="BX1137" s="4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</row>
    <row r="1138" spans="1:121" x14ac:dyDescent="0.25">
      <c r="A1138" s="1"/>
      <c r="B1138" s="5" t="s">
        <v>238</v>
      </c>
      <c r="C1138" s="6">
        <v>40777</v>
      </c>
      <c r="D1138" s="7">
        <v>2011</v>
      </c>
      <c r="E1138" s="7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9"/>
      <c r="AK1138" s="8"/>
      <c r="AL1138" s="9"/>
      <c r="AM1138" s="10" t="s">
        <v>233</v>
      </c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1">
        <v>35</v>
      </c>
      <c r="BS1138" s="1"/>
      <c r="BT1138" s="1"/>
      <c r="BU1138" s="1"/>
      <c r="BV1138" s="1"/>
      <c r="BW1138" s="1"/>
      <c r="BX1138" s="4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</row>
    <row r="1139" spans="1:121" x14ac:dyDescent="0.25">
      <c r="A1139" s="1"/>
      <c r="B1139" s="5" t="s">
        <v>238</v>
      </c>
      <c r="C1139" s="6">
        <v>40805</v>
      </c>
      <c r="D1139" s="7">
        <v>2011</v>
      </c>
      <c r="E1139" s="7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9"/>
      <c r="AK1139" s="8"/>
      <c r="AL1139" s="9"/>
      <c r="AM1139" s="10" t="s">
        <v>233</v>
      </c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1">
        <v>37</v>
      </c>
      <c r="BS1139" s="1"/>
      <c r="BT1139" s="1"/>
      <c r="BU1139" s="1"/>
      <c r="BV1139" s="1"/>
      <c r="BW1139" s="1"/>
      <c r="BX1139" s="4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</row>
    <row r="1140" spans="1:121" x14ac:dyDescent="0.25">
      <c r="A1140" s="1"/>
      <c r="B1140" s="5" t="s">
        <v>238</v>
      </c>
      <c r="C1140" s="6">
        <v>40826</v>
      </c>
      <c r="D1140" s="7">
        <v>2011</v>
      </c>
      <c r="E1140" s="7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9"/>
      <c r="AK1140" s="8"/>
      <c r="AL1140" s="9"/>
      <c r="AM1140" s="10" t="s">
        <v>233</v>
      </c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1">
        <v>61</v>
      </c>
      <c r="BS1140" s="1"/>
      <c r="BT1140" s="1"/>
      <c r="BU1140" s="1"/>
      <c r="BV1140" s="1"/>
      <c r="BW1140" s="1"/>
      <c r="BX1140" s="4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</row>
    <row r="1141" spans="1:121" x14ac:dyDescent="0.25">
      <c r="A1141" s="1"/>
      <c r="B1141" s="5" t="s">
        <v>239</v>
      </c>
      <c r="C1141" s="6">
        <v>40676</v>
      </c>
      <c r="D1141" s="7">
        <v>2011</v>
      </c>
      <c r="E1141" s="7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9"/>
      <c r="AK1141" s="8"/>
      <c r="AL1141" s="9"/>
      <c r="AM1141" s="10" t="s">
        <v>240</v>
      </c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1">
        <v>34</v>
      </c>
      <c r="BS1141" s="1"/>
      <c r="BT1141" s="1"/>
      <c r="BU1141" s="1"/>
      <c r="BV1141" s="1"/>
      <c r="BW1141" s="1"/>
      <c r="BX1141" s="4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</row>
    <row r="1142" spans="1:121" x14ac:dyDescent="0.25">
      <c r="A1142" s="1"/>
      <c r="B1142" s="5" t="s">
        <v>239</v>
      </c>
      <c r="C1142" s="6">
        <v>40689</v>
      </c>
      <c r="D1142" s="7">
        <v>2011</v>
      </c>
      <c r="E1142" s="7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9"/>
      <c r="AK1142" s="8"/>
      <c r="AL1142" s="9"/>
      <c r="AM1142" s="10" t="s">
        <v>240</v>
      </c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1">
        <v>37</v>
      </c>
      <c r="BS1142" s="1"/>
      <c r="BT1142" s="1"/>
      <c r="BU1142" s="1"/>
      <c r="BV1142" s="1"/>
      <c r="BW1142" s="1"/>
      <c r="BX1142" s="4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</row>
    <row r="1143" spans="1:121" x14ac:dyDescent="0.25">
      <c r="A1143" s="1"/>
      <c r="B1143" s="5" t="s">
        <v>239</v>
      </c>
      <c r="C1143" s="6">
        <v>40704</v>
      </c>
      <c r="D1143" s="7">
        <v>2011</v>
      </c>
      <c r="E1143" s="7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9"/>
      <c r="AK1143" s="8"/>
      <c r="AL1143" s="9"/>
      <c r="AM1143" s="10" t="s">
        <v>240</v>
      </c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1">
        <v>37</v>
      </c>
      <c r="BS1143" s="1"/>
      <c r="BT1143" s="1"/>
      <c r="BU1143" s="1"/>
      <c r="BV1143" s="1"/>
      <c r="BW1143" s="1"/>
      <c r="BX1143" s="4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</row>
    <row r="1144" spans="1:121" x14ac:dyDescent="0.25">
      <c r="A1144" s="1"/>
      <c r="B1144" s="5" t="s">
        <v>239</v>
      </c>
      <c r="C1144" s="6">
        <v>40750</v>
      </c>
      <c r="D1144" s="7">
        <v>2011</v>
      </c>
      <c r="E1144" s="7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9"/>
      <c r="AK1144" s="8"/>
      <c r="AL1144" s="9"/>
      <c r="AM1144" s="10" t="s">
        <v>240</v>
      </c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1">
        <v>43</v>
      </c>
      <c r="BS1144" s="1"/>
      <c r="BT1144" s="1"/>
      <c r="BU1144" s="1"/>
      <c r="BV1144" s="1"/>
      <c r="BW1144" s="1"/>
      <c r="BX1144" s="4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</row>
    <row r="1145" spans="1:121" x14ac:dyDescent="0.25">
      <c r="A1145" s="1"/>
      <c r="B1145" s="5" t="s">
        <v>239</v>
      </c>
      <c r="C1145" s="6">
        <v>40764</v>
      </c>
      <c r="D1145" s="7">
        <v>2011</v>
      </c>
      <c r="E1145" s="7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9"/>
      <c r="AK1145" s="8"/>
      <c r="AL1145" s="9"/>
      <c r="AM1145" s="10" t="s">
        <v>240</v>
      </c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1">
        <v>53</v>
      </c>
      <c r="BS1145" s="1"/>
      <c r="BT1145" s="1"/>
      <c r="BU1145" s="1"/>
      <c r="BV1145" s="1"/>
      <c r="BW1145" s="1"/>
      <c r="BX1145" s="4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</row>
    <row r="1146" spans="1:121" x14ac:dyDescent="0.25">
      <c r="A1146" s="1"/>
      <c r="B1146" s="5" t="s">
        <v>239</v>
      </c>
      <c r="C1146" s="6">
        <v>40777</v>
      </c>
      <c r="D1146" s="7">
        <v>2011</v>
      </c>
      <c r="E1146" s="7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9"/>
      <c r="AK1146" s="8"/>
      <c r="AL1146" s="9"/>
      <c r="AM1146" s="10" t="s">
        <v>240</v>
      </c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1">
        <v>55</v>
      </c>
      <c r="BS1146" s="1"/>
      <c r="BT1146" s="1"/>
      <c r="BU1146" s="1"/>
      <c r="BV1146" s="1"/>
      <c r="BW1146" s="1"/>
      <c r="BX1146" s="4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</row>
    <row r="1147" spans="1:121" x14ac:dyDescent="0.25">
      <c r="A1147" s="1"/>
      <c r="B1147" s="5" t="s">
        <v>239</v>
      </c>
      <c r="C1147" s="6">
        <v>40805</v>
      </c>
      <c r="D1147" s="7">
        <v>2011</v>
      </c>
      <c r="E1147" s="7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9"/>
      <c r="AK1147" s="8"/>
      <c r="AL1147" s="9"/>
      <c r="AM1147" s="10" t="s">
        <v>240</v>
      </c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1">
        <v>77</v>
      </c>
      <c r="BS1147" s="1"/>
      <c r="BT1147" s="1"/>
      <c r="BU1147" s="1"/>
      <c r="BV1147" s="1"/>
      <c r="BW1147" s="1"/>
      <c r="BX1147" s="4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</row>
    <row r="1148" spans="1:121" x14ac:dyDescent="0.25">
      <c r="A1148" s="1"/>
      <c r="B1148" s="5" t="s">
        <v>241</v>
      </c>
      <c r="C1148" s="6">
        <v>40676</v>
      </c>
      <c r="D1148" s="7">
        <v>2011</v>
      </c>
      <c r="E1148" s="7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9"/>
      <c r="AK1148" s="8"/>
      <c r="AL1148" s="9"/>
      <c r="AM1148" s="10" t="s">
        <v>240</v>
      </c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1">
        <v>25</v>
      </c>
      <c r="BS1148" s="1"/>
      <c r="BT1148" s="1"/>
      <c r="BU1148" s="1"/>
      <c r="BV1148" s="1"/>
      <c r="BW1148" s="1"/>
      <c r="BX1148" s="4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</row>
    <row r="1149" spans="1:121" x14ac:dyDescent="0.25">
      <c r="A1149" s="1"/>
      <c r="B1149" s="5" t="s">
        <v>241</v>
      </c>
      <c r="C1149" s="6">
        <v>40689</v>
      </c>
      <c r="D1149" s="7">
        <v>2011</v>
      </c>
      <c r="E1149" s="7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9"/>
      <c r="AK1149" s="8"/>
      <c r="AL1149" s="9"/>
      <c r="AM1149" s="10" t="s">
        <v>240</v>
      </c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1">
        <v>31</v>
      </c>
      <c r="BS1149" s="1"/>
      <c r="BT1149" s="1"/>
      <c r="BU1149" s="1"/>
      <c r="BV1149" s="1"/>
      <c r="BW1149" s="1"/>
      <c r="BX1149" s="4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</row>
    <row r="1150" spans="1:121" x14ac:dyDescent="0.25">
      <c r="A1150" s="1"/>
      <c r="B1150" s="5" t="s">
        <v>241</v>
      </c>
      <c r="C1150" s="6">
        <v>40704</v>
      </c>
      <c r="D1150" s="7">
        <v>2011</v>
      </c>
      <c r="E1150" s="7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9"/>
      <c r="AK1150" s="8"/>
      <c r="AL1150" s="9"/>
      <c r="AM1150" s="10" t="s">
        <v>240</v>
      </c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1">
        <v>34</v>
      </c>
      <c r="BS1150" s="1"/>
      <c r="BT1150" s="1"/>
      <c r="BU1150" s="1"/>
      <c r="BV1150" s="1"/>
      <c r="BW1150" s="1"/>
      <c r="BX1150" s="4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</row>
    <row r="1151" spans="1:121" x14ac:dyDescent="0.25">
      <c r="A1151" s="1"/>
      <c r="B1151" s="5" t="s">
        <v>241</v>
      </c>
      <c r="C1151" s="6">
        <v>40750</v>
      </c>
      <c r="D1151" s="7">
        <v>2011</v>
      </c>
      <c r="E1151" s="7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9"/>
      <c r="AK1151" s="8"/>
      <c r="AL1151" s="9"/>
      <c r="AM1151" s="10" t="s">
        <v>240</v>
      </c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1">
        <v>37</v>
      </c>
      <c r="BS1151" s="1"/>
      <c r="BT1151" s="1"/>
      <c r="BU1151" s="1"/>
      <c r="BV1151" s="1"/>
      <c r="BW1151" s="1"/>
      <c r="BX1151" s="4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</row>
    <row r="1152" spans="1:121" x14ac:dyDescent="0.25">
      <c r="A1152" s="1"/>
      <c r="B1152" s="5" t="s">
        <v>241</v>
      </c>
      <c r="C1152" s="6">
        <v>40764</v>
      </c>
      <c r="D1152" s="7">
        <v>2011</v>
      </c>
      <c r="E1152" s="7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9"/>
      <c r="AK1152" s="8"/>
      <c r="AL1152" s="9"/>
      <c r="AM1152" s="10" t="s">
        <v>240</v>
      </c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1">
        <v>43</v>
      </c>
      <c r="BS1152" s="1"/>
      <c r="BT1152" s="1"/>
      <c r="BU1152" s="1"/>
      <c r="BV1152" s="1"/>
      <c r="BW1152" s="1"/>
      <c r="BX1152" s="4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</row>
    <row r="1153" spans="1:121" x14ac:dyDescent="0.25">
      <c r="A1153" s="1"/>
      <c r="B1153" s="5" t="s">
        <v>241</v>
      </c>
      <c r="C1153" s="6">
        <v>40777</v>
      </c>
      <c r="D1153" s="7">
        <v>2011</v>
      </c>
      <c r="E1153" s="7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9"/>
      <c r="AK1153" s="8"/>
      <c r="AL1153" s="9"/>
      <c r="AM1153" s="10" t="s">
        <v>240</v>
      </c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1">
        <v>51</v>
      </c>
      <c r="BS1153" s="1"/>
      <c r="BT1153" s="1"/>
      <c r="BU1153" s="1"/>
      <c r="BV1153" s="1"/>
      <c r="BW1153" s="1"/>
      <c r="BX1153" s="4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</row>
    <row r="1154" spans="1:121" x14ac:dyDescent="0.25">
      <c r="A1154" s="1"/>
      <c r="B1154" s="5" t="s">
        <v>241</v>
      </c>
      <c r="C1154" s="6">
        <v>40805</v>
      </c>
      <c r="D1154" s="7">
        <v>2011</v>
      </c>
      <c r="E1154" s="7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9"/>
      <c r="AK1154" s="8"/>
      <c r="AL1154" s="9"/>
      <c r="AM1154" s="10" t="s">
        <v>240</v>
      </c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1">
        <v>63</v>
      </c>
      <c r="BS1154" s="1"/>
      <c r="BT1154" s="1"/>
      <c r="BU1154" s="1"/>
      <c r="BV1154" s="1"/>
      <c r="BW1154" s="1"/>
      <c r="BX1154" s="4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</row>
    <row r="1155" spans="1:121" x14ac:dyDescent="0.25">
      <c r="A1155" s="1"/>
      <c r="B1155" s="5" t="s">
        <v>242</v>
      </c>
      <c r="C1155" s="6">
        <v>40689</v>
      </c>
      <c r="D1155" s="7">
        <v>2011</v>
      </c>
      <c r="E1155" s="7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9"/>
      <c r="AK1155" s="8"/>
      <c r="AL1155" s="9"/>
      <c r="AM1155" s="10" t="s">
        <v>240</v>
      </c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1">
        <v>23</v>
      </c>
      <c r="BS1155" s="1"/>
      <c r="BT1155" s="1"/>
      <c r="BU1155" s="1"/>
      <c r="BV1155" s="1"/>
      <c r="BW1155" s="1"/>
      <c r="BX1155" s="4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</row>
    <row r="1156" spans="1:121" x14ac:dyDescent="0.25">
      <c r="A1156" s="1"/>
      <c r="B1156" s="5" t="s">
        <v>242</v>
      </c>
      <c r="C1156" s="6">
        <v>40704</v>
      </c>
      <c r="D1156" s="7">
        <v>2011</v>
      </c>
      <c r="E1156" s="7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9"/>
      <c r="AK1156" s="8"/>
      <c r="AL1156" s="9"/>
      <c r="AM1156" s="10" t="s">
        <v>240</v>
      </c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1">
        <v>24</v>
      </c>
      <c r="BS1156" s="1"/>
      <c r="BT1156" s="1"/>
      <c r="BU1156" s="1"/>
      <c r="BV1156" s="1"/>
      <c r="BW1156" s="1"/>
      <c r="BX1156" s="4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</row>
    <row r="1157" spans="1:121" x14ac:dyDescent="0.25">
      <c r="A1157" s="1"/>
      <c r="B1157" s="5" t="s">
        <v>242</v>
      </c>
      <c r="C1157" s="6">
        <v>40750</v>
      </c>
      <c r="D1157" s="7">
        <v>2011</v>
      </c>
      <c r="E1157" s="7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9"/>
      <c r="AK1157" s="8"/>
      <c r="AL1157" s="9"/>
      <c r="AM1157" s="10" t="s">
        <v>240</v>
      </c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1">
        <v>33</v>
      </c>
      <c r="BS1157" s="1"/>
      <c r="BT1157" s="1"/>
      <c r="BU1157" s="1"/>
      <c r="BV1157" s="1"/>
      <c r="BW1157" s="1"/>
      <c r="BX1157" s="4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</row>
    <row r="1158" spans="1:121" x14ac:dyDescent="0.25">
      <c r="A1158" s="1"/>
      <c r="B1158" s="5" t="s">
        <v>242</v>
      </c>
      <c r="C1158" s="6">
        <v>40764</v>
      </c>
      <c r="D1158" s="7">
        <v>2011</v>
      </c>
      <c r="E1158" s="7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9"/>
      <c r="AK1158" s="8"/>
      <c r="AL1158" s="9"/>
      <c r="AM1158" s="10" t="s">
        <v>240</v>
      </c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1">
        <v>37</v>
      </c>
      <c r="BS1158" s="1"/>
      <c r="BT1158" s="1"/>
      <c r="BU1158" s="1"/>
      <c r="BV1158" s="1"/>
      <c r="BW1158" s="1"/>
      <c r="BX1158" s="4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</row>
    <row r="1159" spans="1:121" x14ac:dyDescent="0.25">
      <c r="A1159" s="1"/>
      <c r="B1159" s="5" t="s">
        <v>242</v>
      </c>
      <c r="C1159" s="6">
        <v>40777</v>
      </c>
      <c r="D1159" s="7">
        <v>2011</v>
      </c>
      <c r="E1159" s="7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9"/>
      <c r="AK1159" s="8"/>
      <c r="AL1159" s="9"/>
      <c r="AM1159" s="10" t="s">
        <v>240</v>
      </c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1">
        <v>41</v>
      </c>
      <c r="BS1159" s="1"/>
      <c r="BT1159" s="1"/>
      <c r="BU1159" s="1"/>
      <c r="BV1159" s="1"/>
      <c r="BW1159" s="1"/>
      <c r="BX1159" s="4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</row>
    <row r="1160" spans="1:121" x14ac:dyDescent="0.25">
      <c r="A1160" s="1"/>
      <c r="B1160" s="5" t="s">
        <v>242</v>
      </c>
      <c r="C1160" s="6">
        <v>40805</v>
      </c>
      <c r="D1160" s="7">
        <v>2011</v>
      </c>
      <c r="E1160" s="7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9"/>
      <c r="AK1160" s="8"/>
      <c r="AL1160" s="9"/>
      <c r="AM1160" s="10" t="s">
        <v>240</v>
      </c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1">
        <v>53</v>
      </c>
      <c r="BS1160" s="1"/>
      <c r="BT1160" s="1"/>
      <c r="BU1160" s="1"/>
      <c r="BV1160" s="1"/>
      <c r="BW1160" s="1"/>
      <c r="BX1160" s="4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</row>
    <row r="1161" spans="1:121" x14ac:dyDescent="0.25">
      <c r="A1161" s="1"/>
      <c r="B1161" s="5" t="s">
        <v>243</v>
      </c>
      <c r="C1161" s="6">
        <v>40750</v>
      </c>
      <c r="D1161" s="7">
        <v>2011</v>
      </c>
      <c r="E1161" s="7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9"/>
      <c r="AK1161" s="8"/>
      <c r="AL1161" s="9"/>
      <c r="AM1161" s="10" t="s">
        <v>240</v>
      </c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1">
        <v>33</v>
      </c>
      <c r="BS1161" s="1"/>
      <c r="BT1161" s="1"/>
      <c r="BU1161" s="1"/>
      <c r="BV1161" s="1"/>
      <c r="BW1161" s="1"/>
      <c r="BX1161" s="4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</row>
    <row r="1162" spans="1:121" x14ac:dyDescent="0.25">
      <c r="A1162" s="1"/>
      <c r="B1162" s="5" t="s">
        <v>243</v>
      </c>
      <c r="C1162" s="6">
        <v>40764</v>
      </c>
      <c r="D1162" s="7">
        <v>2011</v>
      </c>
      <c r="E1162" s="7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9"/>
      <c r="AK1162" s="8"/>
      <c r="AL1162" s="9"/>
      <c r="AM1162" s="10" t="s">
        <v>240</v>
      </c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1">
        <v>37</v>
      </c>
      <c r="BS1162" s="1"/>
      <c r="BT1162" s="1"/>
      <c r="BU1162" s="1"/>
      <c r="BV1162" s="1"/>
      <c r="BW1162" s="1"/>
      <c r="BX1162" s="4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</row>
    <row r="1163" spans="1:121" x14ac:dyDescent="0.25">
      <c r="A1163" s="1"/>
      <c r="B1163" s="5" t="s">
        <v>243</v>
      </c>
      <c r="C1163" s="6">
        <v>40777</v>
      </c>
      <c r="D1163" s="7">
        <v>2011</v>
      </c>
      <c r="E1163" s="7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9"/>
      <c r="AK1163" s="8"/>
      <c r="AL1163" s="9"/>
      <c r="AM1163" s="10" t="s">
        <v>240</v>
      </c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1">
        <v>43</v>
      </c>
      <c r="BS1163" s="1"/>
      <c r="BT1163" s="1"/>
      <c r="BU1163" s="1"/>
      <c r="BV1163" s="1"/>
      <c r="BW1163" s="1"/>
      <c r="BX1163" s="4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</row>
    <row r="1164" spans="1:121" x14ac:dyDescent="0.25">
      <c r="A1164" s="1"/>
      <c r="B1164" s="5" t="s">
        <v>243</v>
      </c>
      <c r="C1164" s="6">
        <v>40805</v>
      </c>
      <c r="D1164" s="7">
        <v>2011</v>
      </c>
      <c r="E1164" s="7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9"/>
      <c r="AK1164" s="8"/>
      <c r="AL1164" s="9"/>
      <c r="AM1164" s="10" t="s">
        <v>240</v>
      </c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1">
        <v>49</v>
      </c>
      <c r="BS1164" s="1"/>
      <c r="BT1164" s="1"/>
      <c r="BU1164" s="1"/>
      <c r="BV1164" s="1"/>
      <c r="BW1164" s="1"/>
      <c r="BX1164" s="4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</row>
    <row r="1165" spans="1:121" x14ac:dyDescent="0.25">
      <c r="A1165" s="1"/>
      <c r="B1165" s="5" t="s">
        <v>244</v>
      </c>
      <c r="C1165" s="6">
        <v>40750</v>
      </c>
      <c r="D1165" s="7">
        <v>2011</v>
      </c>
      <c r="E1165" s="7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9"/>
      <c r="AK1165" s="8"/>
      <c r="AL1165" s="9"/>
      <c r="AM1165" s="10" t="s">
        <v>240</v>
      </c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1">
        <v>25</v>
      </c>
      <c r="BS1165" s="1"/>
      <c r="BT1165" s="1"/>
      <c r="BU1165" s="1"/>
      <c r="BV1165" s="1"/>
      <c r="BW1165" s="1"/>
      <c r="BX1165" s="4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</row>
    <row r="1166" spans="1:121" x14ac:dyDescent="0.25">
      <c r="A1166" s="1"/>
      <c r="B1166" s="5" t="s">
        <v>244</v>
      </c>
      <c r="C1166" s="6">
        <v>40764</v>
      </c>
      <c r="D1166" s="7">
        <v>2011</v>
      </c>
      <c r="E1166" s="7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9"/>
      <c r="AK1166" s="8"/>
      <c r="AL1166" s="9"/>
      <c r="AM1166" s="10" t="s">
        <v>240</v>
      </c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1">
        <v>35</v>
      </c>
      <c r="BS1166" s="1"/>
      <c r="BT1166" s="1"/>
      <c r="BU1166" s="1"/>
      <c r="BV1166" s="1"/>
      <c r="BW1166" s="1"/>
      <c r="BX1166" s="4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</row>
    <row r="1167" spans="1:121" x14ac:dyDescent="0.25">
      <c r="A1167" s="1"/>
      <c r="B1167" s="5" t="s">
        <v>244</v>
      </c>
      <c r="C1167" s="6">
        <v>40777</v>
      </c>
      <c r="D1167" s="7">
        <v>2011</v>
      </c>
      <c r="E1167" s="7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9"/>
      <c r="AK1167" s="8"/>
      <c r="AL1167" s="9"/>
      <c r="AM1167" s="10" t="s">
        <v>240</v>
      </c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1">
        <v>39</v>
      </c>
      <c r="BS1167" s="1"/>
      <c r="BT1167" s="1"/>
      <c r="BU1167" s="1"/>
      <c r="BV1167" s="1"/>
      <c r="BW1167" s="1"/>
      <c r="BX1167" s="4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</row>
    <row r="1168" spans="1:121" x14ac:dyDescent="0.25">
      <c r="A1168" s="1"/>
      <c r="B1168" s="5" t="s">
        <v>244</v>
      </c>
      <c r="C1168" s="6">
        <v>40805</v>
      </c>
      <c r="D1168" s="7">
        <v>2011</v>
      </c>
      <c r="E1168" s="7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9"/>
      <c r="AK1168" s="8"/>
      <c r="AL1168" s="9"/>
      <c r="AM1168" s="10" t="s">
        <v>240</v>
      </c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1">
        <v>51</v>
      </c>
      <c r="BS1168" s="1"/>
      <c r="BT1168" s="1"/>
      <c r="BU1168" s="1"/>
      <c r="BV1168" s="1"/>
      <c r="BW1168" s="1"/>
      <c r="BX1168" s="4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</row>
    <row r="1169" spans="1:121" x14ac:dyDescent="0.25">
      <c r="A1169" s="1"/>
      <c r="B1169" s="5" t="s">
        <v>245</v>
      </c>
      <c r="C1169" s="6">
        <v>40750</v>
      </c>
      <c r="D1169" s="7">
        <v>2011</v>
      </c>
      <c r="E1169" s="7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9"/>
      <c r="AK1169" s="8"/>
      <c r="AL1169" s="9"/>
      <c r="AM1169" s="10" t="s">
        <v>240</v>
      </c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1">
        <v>23</v>
      </c>
      <c r="BS1169" s="1"/>
      <c r="BT1169" s="1"/>
      <c r="BU1169" s="1"/>
      <c r="BV1169" s="1"/>
      <c r="BW1169" s="1"/>
      <c r="BX1169" s="4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</row>
    <row r="1170" spans="1:121" x14ac:dyDescent="0.25">
      <c r="A1170" s="1"/>
      <c r="B1170" s="5" t="s">
        <v>245</v>
      </c>
      <c r="C1170" s="6">
        <v>40764</v>
      </c>
      <c r="D1170" s="7">
        <v>2011</v>
      </c>
      <c r="E1170" s="7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9"/>
      <c r="AK1170" s="8"/>
      <c r="AL1170" s="9"/>
      <c r="AM1170" s="10" t="s">
        <v>240</v>
      </c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1">
        <v>31</v>
      </c>
      <c r="BS1170" s="1"/>
      <c r="BT1170" s="1"/>
      <c r="BU1170" s="1"/>
      <c r="BV1170" s="1"/>
      <c r="BW1170" s="1"/>
      <c r="BX1170" s="4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</row>
    <row r="1171" spans="1:121" x14ac:dyDescent="0.25">
      <c r="A1171" s="1"/>
      <c r="B1171" s="5" t="s">
        <v>245</v>
      </c>
      <c r="C1171" s="6">
        <v>40777</v>
      </c>
      <c r="D1171" s="7">
        <v>2011</v>
      </c>
      <c r="E1171" s="7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9"/>
      <c r="AK1171" s="8"/>
      <c r="AL1171" s="9"/>
      <c r="AM1171" s="10" t="s">
        <v>240</v>
      </c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1">
        <v>35</v>
      </c>
      <c r="BS1171" s="1"/>
      <c r="BT1171" s="1"/>
      <c r="BU1171" s="1"/>
      <c r="BV1171" s="1"/>
      <c r="BW1171" s="1"/>
      <c r="BX1171" s="4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</row>
    <row r="1172" spans="1:121" x14ac:dyDescent="0.25">
      <c r="A1172" s="1"/>
      <c r="B1172" s="5" t="s">
        <v>245</v>
      </c>
      <c r="C1172" s="6">
        <v>40805</v>
      </c>
      <c r="D1172" s="7">
        <v>2011</v>
      </c>
      <c r="E1172" s="7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9"/>
      <c r="AK1172" s="8"/>
      <c r="AL1172" s="9"/>
      <c r="AM1172" s="10" t="s">
        <v>240</v>
      </c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1">
        <v>41</v>
      </c>
      <c r="BS1172" s="1"/>
      <c r="BT1172" s="1"/>
      <c r="BU1172" s="1"/>
      <c r="BV1172" s="1"/>
      <c r="BW1172" s="1"/>
      <c r="BX1172" s="4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</row>
    <row r="1173" spans="1:121" x14ac:dyDescent="0.25">
      <c r="A1173" s="1"/>
      <c r="B1173" s="5" t="s">
        <v>245</v>
      </c>
      <c r="C1173" s="6">
        <v>40826</v>
      </c>
      <c r="D1173" s="7">
        <v>2011</v>
      </c>
      <c r="E1173" s="7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9"/>
      <c r="AK1173" s="8"/>
      <c r="AL1173" s="9"/>
      <c r="AM1173" s="10" t="s">
        <v>240</v>
      </c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1">
        <v>61</v>
      </c>
      <c r="BS1173" s="1"/>
      <c r="BT1173" s="1"/>
      <c r="BU1173" s="1"/>
      <c r="BV1173" s="1"/>
      <c r="BW1173" s="1"/>
      <c r="BX1173" s="4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</row>
    <row r="1174" spans="1:121" x14ac:dyDescent="0.25">
      <c r="A1174" s="1"/>
      <c r="B1174" s="5" t="s">
        <v>246</v>
      </c>
      <c r="C1174" s="6">
        <v>41030</v>
      </c>
      <c r="D1174" s="7">
        <v>2012</v>
      </c>
      <c r="E1174" s="7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9"/>
      <c r="AK1174" s="8"/>
      <c r="AL1174" s="9"/>
      <c r="AM1174" s="10" t="s">
        <v>219</v>
      </c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1">
        <v>27</v>
      </c>
      <c r="BS1174" s="1"/>
      <c r="BT1174" s="1"/>
      <c r="BU1174" s="1"/>
      <c r="BV1174" s="1"/>
      <c r="BW1174" s="1"/>
      <c r="BX1174" s="4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</row>
    <row r="1175" spans="1:121" x14ac:dyDescent="0.25">
      <c r="A1175" s="1"/>
      <c r="B1175" s="5" t="s">
        <v>246</v>
      </c>
      <c r="C1175" s="6">
        <v>41050</v>
      </c>
      <c r="D1175" s="7">
        <v>2012</v>
      </c>
      <c r="E1175" s="7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9"/>
      <c r="AK1175" s="8"/>
      <c r="AL1175" s="9"/>
      <c r="AM1175" s="10" t="s">
        <v>219</v>
      </c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1">
        <v>30</v>
      </c>
      <c r="BS1175" s="1"/>
      <c r="BT1175" s="1"/>
      <c r="BU1175" s="1"/>
      <c r="BV1175" s="1"/>
      <c r="BW1175" s="1"/>
      <c r="BX1175" s="4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</row>
    <row r="1176" spans="1:121" x14ac:dyDescent="0.25">
      <c r="A1176" s="1"/>
      <c r="B1176" s="5" t="s">
        <v>246</v>
      </c>
      <c r="C1176" s="6">
        <v>41095</v>
      </c>
      <c r="D1176" s="7">
        <v>2012</v>
      </c>
      <c r="E1176" s="7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9"/>
      <c r="AK1176" s="8"/>
      <c r="AL1176" s="9"/>
      <c r="AM1176" s="10" t="s">
        <v>219</v>
      </c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1">
        <v>35</v>
      </c>
      <c r="BS1176" s="1"/>
      <c r="BT1176" s="1"/>
      <c r="BU1176" s="1"/>
      <c r="BV1176" s="1"/>
      <c r="BW1176" s="1"/>
      <c r="BX1176" s="4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</row>
    <row r="1177" spans="1:121" x14ac:dyDescent="0.25">
      <c r="A1177" s="1"/>
      <c r="B1177" s="5" t="s">
        <v>246</v>
      </c>
      <c r="C1177" s="6">
        <v>41129</v>
      </c>
      <c r="D1177" s="7">
        <v>2012</v>
      </c>
      <c r="E1177" s="7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9"/>
      <c r="AK1177" s="8"/>
      <c r="AL1177" s="9"/>
      <c r="AM1177" s="10" t="s">
        <v>219</v>
      </c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1">
        <v>45</v>
      </c>
      <c r="BS1177" s="1"/>
      <c r="BT1177" s="1"/>
      <c r="BU1177" s="1"/>
      <c r="BV1177" s="1"/>
      <c r="BW1177" s="1"/>
      <c r="BX1177" s="4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</row>
    <row r="1178" spans="1:121" x14ac:dyDescent="0.25">
      <c r="A1178" s="1"/>
      <c r="B1178" s="5" t="s">
        <v>246</v>
      </c>
      <c r="C1178" s="6">
        <v>41141</v>
      </c>
      <c r="D1178" s="7">
        <v>2012</v>
      </c>
      <c r="E1178" s="7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9"/>
      <c r="AK1178" s="8"/>
      <c r="AL1178" s="9"/>
      <c r="AM1178" s="10" t="s">
        <v>219</v>
      </c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1">
        <v>49</v>
      </c>
      <c r="BS1178" s="1"/>
      <c r="BT1178" s="1"/>
      <c r="BU1178" s="1"/>
      <c r="BV1178" s="1"/>
      <c r="BW1178" s="1"/>
      <c r="BX1178" s="4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</row>
    <row r="1179" spans="1:121" x14ac:dyDescent="0.25">
      <c r="A1179" s="1"/>
      <c r="B1179" s="5" t="s">
        <v>246</v>
      </c>
      <c r="C1179" s="6">
        <v>41157</v>
      </c>
      <c r="D1179" s="7">
        <v>2012</v>
      </c>
      <c r="E1179" s="7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9"/>
      <c r="AK1179" s="8"/>
      <c r="AL1179" s="9"/>
      <c r="AM1179" s="10" t="s">
        <v>219</v>
      </c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1">
        <v>53</v>
      </c>
      <c r="BS1179" s="1"/>
      <c r="BT1179" s="1"/>
      <c r="BU1179" s="1"/>
      <c r="BV1179" s="1"/>
      <c r="BW1179" s="1"/>
      <c r="BX1179" s="4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</row>
    <row r="1180" spans="1:121" x14ac:dyDescent="0.25">
      <c r="A1180" s="1"/>
      <c r="B1180" s="5" t="s">
        <v>247</v>
      </c>
      <c r="C1180" s="6">
        <v>41030</v>
      </c>
      <c r="D1180" s="7">
        <v>2012</v>
      </c>
      <c r="E1180" s="7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9"/>
      <c r="AK1180" s="8"/>
      <c r="AL1180" s="9"/>
      <c r="AM1180" s="10" t="s">
        <v>219</v>
      </c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1">
        <v>22</v>
      </c>
      <c r="BS1180" s="1"/>
      <c r="BT1180" s="1"/>
      <c r="BU1180" s="1"/>
      <c r="BV1180" s="1"/>
      <c r="BW1180" s="1"/>
      <c r="BX1180" s="4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</row>
    <row r="1181" spans="1:121" x14ac:dyDescent="0.25">
      <c r="A1181" s="1"/>
      <c r="B1181" s="5" t="s">
        <v>247</v>
      </c>
      <c r="C1181" s="6">
        <v>41050</v>
      </c>
      <c r="D1181" s="7">
        <v>2012</v>
      </c>
      <c r="E1181" s="7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9"/>
      <c r="AK1181" s="8"/>
      <c r="AL1181" s="9"/>
      <c r="AM1181" s="10" t="s">
        <v>219</v>
      </c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1">
        <v>31</v>
      </c>
      <c r="BS1181" s="1"/>
      <c r="BT1181" s="1"/>
      <c r="BU1181" s="1"/>
      <c r="BV1181" s="1"/>
      <c r="BW1181" s="1"/>
      <c r="BX1181" s="4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</row>
    <row r="1182" spans="1:121" x14ac:dyDescent="0.25">
      <c r="A1182" s="1"/>
      <c r="B1182" s="5" t="s">
        <v>247</v>
      </c>
      <c r="C1182" s="6">
        <v>41095</v>
      </c>
      <c r="D1182" s="7">
        <v>2012</v>
      </c>
      <c r="E1182" s="7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9"/>
      <c r="AK1182" s="8"/>
      <c r="AL1182" s="9"/>
      <c r="AM1182" s="10" t="s">
        <v>219</v>
      </c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1">
        <v>32</v>
      </c>
      <c r="BS1182" s="1"/>
      <c r="BT1182" s="1"/>
      <c r="BU1182" s="1"/>
      <c r="BV1182" s="1"/>
      <c r="BW1182" s="1"/>
      <c r="BX1182" s="4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</row>
    <row r="1183" spans="1:121" x14ac:dyDescent="0.25">
      <c r="A1183" s="1"/>
      <c r="B1183" s="5" t="s">
        <v>247</v>
      </c>
      <c r="C1183" s="6">
        <v>41129</v>
      </c>
      <c r="D1183" s="7">
        <v>2012</v>
      </c>
      <c r="E1183" s="7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9"/>
      <c r="AK1183" s="8"/>
      <c r="AL1183" s="9"/>
      <c r="AM1183" s="10" t="s">
        <v>219</v>
      </c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1">
        <v>37</v>
      </c>
      <c r="BS1183" s="1"/>
      <c r="BT1183" s="1"/>
      <c r="BU1183" s="1"/>
      <c r="BV1183" s="1"/>
      <c r="BW1183" s="1"/>
      <c r="BX1183" s="4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</row>
    <row r="1184" spans="1:121" x14ac:dyDescent="0.25">
      <c r="A1184" s="1"/>
      <c r="B1184" s="5" t="s">
        <v>247</v>
      </c>
      <c r="C1184" s="6">
        <v>41141</v>
      </c>
      <c r="D1184" s="7">
        <v>2012</v>
      </c>
      <c r="E1184" s="7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9"/>
      <c r="AK1184" s="8"/>
      <c r="AL1184" s="9"/>
      <c r="AM1184" s="10" t="s">
        <v>219</v>
      </c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1">
        <v>45</v>
      </c>
      <c r="BS1184" s="1"/>
      <c r="BT1184" s="1"/>
      <c r="BU1184" s="1"/>
      <c r="BV1184" s="1"/>
      <c r="BW1184" s="1"/>
      <c r="BX1184" s="4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</row>
    <row r="1185" spans="1:121" x14ac:dyDescent="0.25">
      <c r="A1185" s="1"/>
      <c r="B1185" s="5" t="s">
        <v>247</v>
      </c>
      <c r="C1185" s="6">
        <v>41157</v>
      </c>
      <c r="D1185" s="7">
        <v>2012</v>
      </c>
      <c r="E1185" s="7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9"/>
      <c r="AK1185" s="8"/>
      <c r="AL1185" s="9"/>
      <c r="AM1185" s="10" t="s">
        <v>219</v>
      </c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1">
        <v>51</v>
      </c>
      <c r="BS1185" s="1"/>
      <c r="BT1185" s="1"/>
      <c r="BU1185" s="1"/>
      <c r="BV1185" s="1"/>
      <c r="BW1185" s="1"/>
      <c r="BX1185" s="4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</row>
    <row r="1186" spans="1:121" x14ac:dyDescent="0.25">
      <c r="A1186" s="1"/>
      <c r="B1186" s="5" t="s">
        <v>248</v>
      </c>
      <c r="C1186" s="6">
        <v>41050</v>
      </c>
      <c r="D1186" s="7">
        <v>2012</v>
      </c>
      <c r="E1186" s="7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9"/>
      <c r="AK1186" s="8"/>
      <c r="AL1186" s="9"/>
      <c r="AM1186" s="10" t="s">
        <v>219</v>
      </c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1">
        <v>24</v>
      </c>
      <c r="BS1186" s="1"/>
      <c r="BT1186" s="1"/>
      <c r="BU1186" s="1"/>
      <c r="BV1186" s="1"/>
      <c r="BW1186" s="1"/>
      <c r="BX1186" s="4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</row>
    <row r="1187" spans="1:121" x14ac:dyDescent="0.25">
      <c r="A1187" s="1"/>
      <c r="B1187" s="5" t="s">
        <v>248</v>
      </c>
      <c r="C1187" s="6">
        <v>41095</v>
      </c>
      <c r="D1187" s="7">
        <v>2012</v>
      </c>
      <c r="E1187" s="7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9"/>
      <c r="AK1187" s="8"/>
      <c r="AL1187" s="9"/>
      <c r="AM1187" s="10" t="s">
        <v>219</v>
      </c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1">
        <v>32</v>
      </c>
      <c r="BS1187" s="1"/>
      <c r="BT1187" s="1"/>
      <c r="BU1187" s="1"/>
      <c r="BV1187" s="1"/>
      <c r="BW1187" s="1"/>
      <c r="BX1187" s="4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</row>
    <row r="1188" spans="1:121" x14ac:dyDescent="0.25">
      <c r="A1188" s="1"/>
      <c r="B1188" s="5" t="s">
        <v>248</v>
      </c>
      <c r="C1188" s="6">
        <v>41129</v>
      </c>
      <c r="D1188" s="7">
        <v>2012</v>
      </c>
      <c r="E1188" s="7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9"/>
      <c r="AK1188" s="8"/>
      <c r="AL1188" s="9"/>
      <c r="AM1188" s="10" t="s">
        <v>219</v>
      </c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1">
        <v>35</v>
      </c>
      <c r="BS1188" s="1"/>
      <c r="BT1188" s="1"/>
      <c r="BU1188" s="1"/>
      <c r="BV1188" s="1"/>
      <c r="BW1188" s="1"/>
      <c r="BX1188" s="4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</row>
    <row r="1189" spans="1:121" x14ac:dyDescent="0.25">
      <c r="A1189" s="1"/>
      <c r="B1189" s="5" t="s">
        <v>248</v>
      </c>
      <c r="C1189" s="6">
        <v>41141</v>
      </c>
      <c r="D1189" s="7">
        <v>2012</v>
      </c>
      <c r="E1189" s="7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9"/>
      <c r="AK1189" s="8"/>
      <c r="AL1189" s="9"/>
      <c r="AM1189" s="10" t="s">
        <v>219</v>
      </c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4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</row>
    <row r="1190" spans="1:121" x14ac:dyDescent="0.25">
      <c r="A1190" s="1"/>
      <c r="B1190" s="5" t="s">
        <v>248</v>
      </c>
      <c r="C1190" s="6">
        <v>41157</v>
      </c>
      <c r="D1190" s="7">
        <v>2012</v>
      </c>
      <c r="E1190" s="7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9"/>
      <c r="AK1190" s="8"/>
      <c r="AL1190" s="9"/>
      <c r="AM1190" s="10" t="s">
        <v>219</v>
      </c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4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</row>
    <row r="1191" spans="1:121" x14ac:dyDescent="0.25">
      <c r="A1191" s="1"/>
      <c r="B1191" s="5" t="s">
        <v>249</v>
      </c>
      <c r="C1191" s="6">
        <v>41095</v>
      </c>
      <c r="D1191" s="7">
        <v>2012</v>
      </c>
      <c r="E1191" s="7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9"/>
      <c r="AK1191" s="8"/>
      <c r="AL1191" s="9"/>
      <c r="AM1191" s="10" t="s">
        <v>219</v>
      </c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>
        <v>31</v>
      </c>
      <c r="BS1191" s="1"/>
      <c r="BT1191" s="1"/>
      <c r="BU1191" s="1"/>
      <c r="BV1191" s="1"/>
      <c r="BW1191" s="1"/>
      <c r="BX1191" s="4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</row>
    <row r="1192" spans="1:121" x14ac:dyDescent="0.25">
      <c r="A1192" s="1"/>
      <c r="B1192" s="5" t="s">
        <v>249</v>
      </c>
      <c r="C1192" s="6">
        <v>41129</v>
      </c>
      <c r="D1192" s="7">
        <v>2012</v>
      </c>
      <c r="E1192" s="7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9"/>
      <c r="AK1192" s="8"/>
      <c r="AL1192" s="9"/>
      <c r="AM1192" s="10" t="s">
        <v>219</v>
      </c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>
        <v>33</v>
      </c>
      <c r="BS1192" s="1"/>
      <c r="BT1192" s="1"/>
      <c r="BU1192" s="1"/>
      <c r="BV1192" s="1"/>
      <c r="BW1192" s="1"/>
      <c r="BX1192" s="4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</row>
    <row r="1193" spans="1:121" x14ac:dyDescent="0.25">
      <c r="A1193" s="1"/>
      <c r="B1193" s="5" t="s">
        <v>249</v>
      </c>
      <c r="C1193" s="6">
        <v>41141</v>
      </c>
      <c r="D1193" s="7">
        <v>2012</v>
      </c>
      <c r="E1193" s="7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9"/>
      <c r="AK1193" s="8"/>
      <c r="AL1193" s="9"/>
      <c r="AM1193" s="10" t="s">
        <v>219</v>
      </c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>
        <v>35</v>
      </c>
      <c r="BS1193" s="1"/>
      <c r="BT1193" s="1"/>
      <c r="BU1193" s="1"/>
      <c r="BV1193" s="1"/>
      <c r="BW1193" s="1"/>
      <c r="BX1193" s="4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</row>
    <row r="1194" spans="1:121" x14ac:dyDescent="0.25">
      <c r="A1194" s="1"/>
      <c r="B1194" s="5" t="s">
        <v>249</v>
      </c>
      <c r="C1194" s="6">
        <v>41157</v>
      </c>
      <c r="D1194" s="7">
        <v>2012</v>
      </c>
      <c r="E1194" s="7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9"/>
      <c r="AK1194" s="8"/>
      <c r="AL1194" s="9"/>
      <c r="AM1194" s="10" t="s">
        <v>219</v>
      </c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>
        <v>37</v>
      </c>
      <c r="BS1194" s="1"/>
      <c r="BT1194" s="1"/>
      <c r="BU1194" s="1"/>
      <c r="BV1194" s="1"/>
      <c r="BW1194" s="1"/>
      <c r="BX1194" s="4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</row>
    <row r="1195" spans="1:121" x14ac:dyDescent="0.25">
      <c r="A1195" s="1"/>
      <c r="B1195" s="5" t="s">
        <v>249</v>
      </c>
      <c r="C1195" s="6">
        <v>41184</v>
      </c>
      <c r="D1195" s="7">
        <v>2012</v>
      </c>
      <c r="E1195" s="7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9"/>
      <c r="AK1195" s="8"/>
      <c r="AL1195" s="9"/>
      <c r="AM1195" s="10" t="s">
        <v>219</v>
      </c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>
        <v>43</v>
      </c>
      <c r="BS1195" s="1"/>
      <c r="BT1195" s="1"/>
      <c r="BU1195" s="1"/>
      <c r="BV1195" s="1"/>
      <c r="BW1195" s="1"/>
      <c r="BX1195" s="4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</row>
    <row r="1196" spans="1:121" x14ac:dyDescent="0.25">
      <c r="A1196" s="1"/>
      <c r="B1196" s="5" t="s">
        <v>250</v>
      </c>
      <c r="C1196" s="6">
        <v>41129</v>
      </c>
      <c r="D1196" s="7">
        <v>2012</v>
      </c>
      <c r="E1196" s="7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9"/>
      <c r="AK1196" s="8"/>
      <c r="AL1196" s="9"/>
      <c r="AM1196" s="10" t="s">
        <v>219</v>
      </c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>
        <v>25</v>
      </c>
      <c r="BS1196" s="1"/>
      <c r="BT1196" s="1"/>
      <c r="BU1196" s="1"/>
      <c r="BV1196" s="1"/>
      <c r="BW1196" s="1"/>
      <c r="BX1196" s="4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</row>
    <row r="1197" spans="1:121" x14ac:dyDescent="0.25">
      <c r="A1197" s="1"/>
      <c r="B1197" s="5" t="s">
        <v>250</v>
      </c>
      <c r="C1197" s="6">
        <v>41141</v>
      </c>
      <c r="D1197" s="7">
        <v>2012</v>
      </c>
      <c r="E1197" s="7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9"/>
      <c r="AK1197" s="8"/>
      <c r="AL1197" s="9"/>
      <c r="AM1197" s="10" t="s">
        <v>219</v>
      </c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>
        <v>33</v>
      </c>
      <c r="BS1197" s="1"/>
      <c r="BT1197" s="1"/>
      <c r="BU1197" s="1"/>
      <c r="BV1197" s="1"/>
      <c r="BW1197" s="1"/>
      <c r="BX1197" s="4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</row>
    <row r="1198" spans="1:121" x14ac:dyDescent="0.25">
      <c r="A1198" s="1"/>
      <c r="B1198" s="5" t="s">
        <v>250</v>
      </c>
      <c r="C1198" s="6">
        <v>41157</v>
      </c>
      <c r="D1198" s="7">
        <v>2012</v>
      </c>
      <c r="E1198" s="7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9"/>
      <c r="AK1198" s="8"/>
      <c r="AL1198" s="9"/>
      <c r="AM1198" s="10" t="s">
        <v>219</v>
      </c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>
        <v>41</v>
      </c>
      <c r="BS1198" s="1"/>
      <c r="BT1198" s="1"/>
      <c r="BU1198" s="1"/>
      <c r="BV1198" s="1"/>
      <c r="BW1198" s="1"/>
      <c r="BX1198" s="4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</row>
    <row r="1199" spans="1:121" x14ac:dyDescent="0.25">
      <c r="A1199" s="1"/>
      <c r="B1199" s="5" t="s">
        <v>250</v>
      </c>
      <c r="C1199" s="6">
        <v>41184</v>
      </c>
      <c r="D1199" s="7">
        <v>2012</v>
      </c>
      <c r="E1199" s="7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9"/>
      <c r="AK1199" s="8"/>
      <c r="AL1199" s="9"/>
      <c r="AM1199" s="10" t="s">
        <v>219</v>
      </c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>
        <v>45</v>
      </c>
      <c r="BS1199" s="1"/>
      <c r="BT1199" s="1"/>
      <c r="BU1199" s="1"/>
      <c r="BV1199" s="1"/>
      <c r="BW1199" s="1"/>
      <c r="BX1199" s="4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</row>
    <row r="1200" spans="1:121" x14ac:dyDescent="0.25">
      <c r="A1200" s="1"/>
      <c r="B1200" s="5" t="s">
        <v>251</v>
      </c>
      <c r="C1200" s="6">
        <v>41141</v>
      </c>
      <c r="D1200" s="7">
        <v>2012</v>
      </c>
      <c r="E1200" s="7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9"/>
      <c r="AK1200" s="8"/>
      <c r="AL1200" s="9"/>
      <c r="AM1200" s="10" t="s">
        <v>219</v>
      </c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>
        <v>31</v>
      </c>
      <c r="BS1200" s="1"/>
      <c r="BT1200" s="1"/>
      <c r="BU1200" s="1"/>
      <c r="BV1200" s="1"/>
      <c r="BW1200" s="1"/>
      <c r="BX1200" s="4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</row>
    <row r="1201" spans="1:121" x14ac:dyDescent="0.25">
      <c r="A1201" s="1"/>
      <c r="B1201" s="5" t="s">
        <v>251</v>
      </c>
      <c r="C1201" s="6">
        <v>41157</v>
      </c>
      <c r="D1201" s="7">
        <v>2012</v>
      </c>
      <c r="E1201" s="7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9"/>
      <c r="AK1201" s="8"/>
      <c r="AL1201" s="9"/>
      <c r="AM1201" s="10" t="s">
        <v>219</v>
      </c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>
        <v>34</v>
      </c>
      <c r="BS1201" s="1"/>
      <c r="BT1201" s="1"/>
      <c r="BU1201" s="1"/>
      <c r="BV1201" s="1"/>
      <c r="BW1201" s="1"/>
      <c r="BX1201" s="4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</row>
    <row r="1202" spans="1:121" x14ac:dyDescent="0.25">
      <c r="A1202" s="1"/>
      <c r="B1202" s="5" t="s">
        <v>251</v>
      </c>
      <c r="C1202" s="6">
        <v>41184</v>
      </c>
      <c r="D1202" s="7">
        <v>2012</v>
      </c>
      <c r="E1202" s="7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9"/>
      <c r="AK1202" s="8"/>
      <c r="AL1202" s="9"/>
      <c r="AM1202" s="10" t="s">
        <v>219</v>
      </c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>
        <v>45</v>
      </c>
      <c r="BS1202" s="1"/>
      <c r="BT1202" s="1"/>
      <c r="BU1202" s="1"/>
      <c r="BV1202" s="1"/>
      <c r="BW1202" s="1"/>
      <c r="BX1202" s="4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</row>
    <row r="1203" spans="1:121" x14ac:dyDescent="0.25">
      <c r="A1203" s="1"/>
      <c r="B1203" s="5" t="s">
        <v>251</v>
      </c>
      <c r="C1203" s="6">
        <v>41198</v>
      </c>
      <c r="D1203" s="7">
        <v>2012</v>
      </c>
      <c r="E1203" s="7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9"/>
      <c r="AK1203" s="8"/>
      <c r="AL1203" s="9"/>
      <c r="AM1203" s="10" t="s">
        <v>219</v>
      </c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>
        <v>57</v>
      </c>
      <c r="BS1203" s="1"/>
      <c r="BT1203" s="1"/>
      <c r="BU1203" s="1"/>
      <c r="BV1203" s="1"/>
      <c r="BW1203" s="1"/>
      <c r="BX1203" s="4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</row>
    <row r="1204" spans="1:121" x14ac:dyDescent="0.25">
      <c r="A1204" s="1"/>
      <c r="B1204" s="5" t="s">
        <v>252</v>
      </c>
      <c r="C1204" s="6">
        <v>41030</v>
      </c>
      <c r="D1204" s="7">
        <v>2012</v>
      </c>
      <c r="E1204" s="7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9"/>
      <c r="AK1204" s="8"/>
      <c r="AL1204" s="9"/>
      <c r="AM1204" s="10" t="s">
        <v>226</v>
      </c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>
        <v>55</v>
      </c>
      <c r="BS1204" s="1"/>
      <c r="BT1204" s="1"/>
      <c r="BU1204" s="1"/>
      <c r="BV1204" s="1"/>
      <c r="BW1204" s="1"/>
      <c r="BX1204" s="4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</row>
    <row r="1205" spans="1:121" x14ac:dyDescent="0.25">
      <c r="A1205" s="1"/>
      <c r="B1205" s="5" t="s">
        <v>252</v>
      </c>
      <c r="C1205" s="6">
        <v>41050</v>
      </c>
      <c r="D1205" s="7">
        <v>2012</v>
      </c>
      <c r="E1205" s="7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9"/>
      <c r="AK1205" s="8"/>
      <c r="AL1205" s="9"/>
      <c r="AM1205" s="10" t="s">
        <v>226</v>
      </c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>
        <v>65</v>
      </c>
      <c r="BS1205" s="1"/>
      <c r="BT1205" s="1"/>
      <c r="BU1205" s="1"/>
      <c r="BV1205" s="1"/>
      <c r="BW1205" s="1"/>
      <c r="BX1205" s="4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</row>
    <row r="1206" spans="1:121" x14ac:dyDescent="0.25">
      <c r="A1206" s="1"/>
      <c r="B1206" s="5" t="s">
        <v>252</v>
      </c>
      <c r="C1206" s="6">
        <v>41095</v>
      </c>
      <c r="D1206" s="7">
        <v>2012</v>
      </c>
      <c r="E1206" s="7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9"/>
      <c r="AK1206" s="8"/>
      <c r="AL1206" s="9"/>
      <c r="AM1206" s="10" t="s">
        <v>226</v>
      </c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>
        <v>77</v>
      </c>
      <c r="BS1206" s="1"/>
      <c r="BT1206" s="1"/>
      <c r="BU1206" s="1"/>
      <c r="BV1206" s="1"/>
      <c r="BW1206" s="1"/>
      <c r="BX1206" s="4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</row>
    <row r="1207" spans="1:121" x14ac:dyDescent="0.25">
      <c r="A1207" s="1"/>
      <c r="B1207" s="5" t="s">
        <v>252</v>
      </c>
      <c r="C1207" s="6">
        <v>41129</v>
      </c>
      <c r="D1207" s="7">
        <v>2012</v>
      </c>
      <c r="E1207" s="7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9"/>
      <c r="AK1207" s="8"/>
      <c r="AL1207" s="9"/>
      <c r="AM1207" s="10" t="s">
        <v>226</v>
      </c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>
        <v>87</v>
      </c>
      <c r="BS1207" s="1"/>
      <c r="BT1207" s="1"/>
      <c r="BU1207" s="1"/>
      <c r="BV1207" s="1"/>
      <c r="BW1207" s="1"/>
      <c r="BX1207" s="4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</row>
    <row r="1208" spans="1:121" x14ac:dyDescent="0.25">
      <c r="A1208" s="1"/>
      <c r="B1208" s="5" t="s">
        <v>252</v>
      </c>
      <c r="C1208" s="6">
        <v>41141</v>
      </c>
      <c r="D1208" s="7">
        <v>2012</v>
      </c>
      <c r="E1208" s="7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9"/>
      <c r="AK1208" s="8"/>
      <c r="AL1208" s="9"/>
      <c r="AM1208" s="10" t="s">
        <v>226</v>
      </c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>
        <v>91</v>
      </c>
      <c r="BS1208" s="1"/>
      <c r="BT1208" s="1"/>
      <c r="BU1208" s="1"/>
      <c r="BV1208" s="1"/>
      <c r="BW1208" s="1"/>
      <c r="BX1208" s="4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</row>
    <row r="1209" spans="1:121" x14ac:dyDescent="0.25">
      <c r="A1209" s="1"/>
      <c r="B1209" s="5" t="s">
        <v>252</v>
      </c>
      <c r="C1209" s="6">
        <v>41157</v>
      </c>
      <c r="D1209" s="7">
        <v>2012</v>
      </c>
      <c r="E1209" s="7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9"/>
      <c r="AK1209" s="8"/>
      <c r="AL1209" s="9"/>
      <c r="AM1209" s="10" t="s">
        <v>226</v>
      </c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>
        <v>91</v>
      </c>
      <c r="BS1209" s="1"/>
      <c r="BT1209" s="1"/>
      <c r="BU1209" s="1"/>
      <c r="BV1209" s="1"/>
      <c r="BW1209" s="1"/>
      <c r="BX1209" s="4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</row>
    <row r="1210" spans="1:121" x14ac:dyDescent="0.25">
      <c r="A1210" s="1"/>
      <c r="B1210" s="5" t="s">
        <v>253</v>
      </c>
      <c r="C1210" s="6">
        <v>41030</v>
      </c>
      <c r="D1210" s="7">
        <v>2012</v>
      </c>
      <c r="E1210" s="7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9"/>
      <c r="AK1210" s="8"/>
      <c r="AL1210" s="9"/>
      <c r="AM1210" s="10" t="s">
        <v>226</v>
      </c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>
        <v>22</v>
      </c>
      <c r="BS1210" s="1"/>
      <c r="BT1210" s="1"/>
      <c r="BU1210" s="1"/>
      <c r="BV1210" s="1"/>
      <c r="BW1210" s="1"/>
      <c r="BX1210" s="4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</row>
    <row r="1211" spans="1:121" x14ac:dyDescent="0.25">
      <c r="A1211" s="1"/>
      <c r="B1211" s="5" t="s">
        <v>253</v>
      </c>
      <c r="C1211" s="6">
        <v>41050</v>
      </c>
      <c r="D1211" s="7">
        <v>2012</v>
      </c>
      <c r="E1211" s="7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9"/>
      <c r="AK1211" s="8"/>
      <c r="AL1211" s="9"/>
      <c r="AM1211" s="10" t="s">
        <v>226</v>
      </c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>
        <v>32</v>
      </c>
      <c r="BS1211" s="1"/>
      <c r="BT1211" s="1"/>
      <c r="BU1211" s="1"/>
      <c r="BV1211" s="1"/>
      <c r="BW1211" s="1"/>
      <c r="BX1211" s="4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</row>
    <row r="1212" spans="1:121" x14ac:dyDescent="0.25">
      <c r="A1212" s="1"/>
      <c r="B1212" s="5" t="s">
        <v>253</v>
      </c>
      <c r="C1212" s="6">
        <v>41095</v>
      </c>
      <c r="D1212" s="7">
        <v>2012</v>
      </c>
      <c r="E1212" s="7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9"/>
      <c r="AK1212" s="8"/>
      <c r="AL1212" s="9"/>
      <c r="AM1212" s="10" t="s">
        <v>226</v>
      </c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>
        <v>34</v>
      </c>
      <c r="BS1212" s="1"/>
      <c r="BT1212" s="1"/>
      <c r="BU1212" s="1"/>
      <c r="BV1212" s="1"/>
      <c r="BW1212" s="1"/>
      <c r="BX1212" s="4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</row>
    <row r="1213" spans="1:121" x14ac:dyDescent="0.25">
      <c r="A1213" s="1"/>
      <c r="B1213" s="5" t="s">
        <v>253</v>
      </c>
      <c r="C1213" s="6">
        <v>41129</v>
      </c>
      <c r="D1213" s="7">
        <v>2012</v>
      </c>
      <c r="E1213" s="7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9"/>
      <c r="AK1213" s="8"/>
      <c r="AL1213" s="9"/>
      <c r="AM1213" s="10" t="s">
        <v>226</v>
      </c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>
        <v>41</v>
      </c>
      <c r="BS1213" s="1"/>
      <c r="BT1213" s="1"/>
      <c r="BU1213" s="1"/>
      <c r="BV1213" s="1"/>
      <c r="BW1213" s="1"/>
      <c r="BX1213" s="4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</row>
    <row r="1214" spans="1:121" x14ac:dyDescent="0.25">
      <c r="A1214" s="1"/>
      <c r="B1214" s="5" t="s">
        <v>253</v>
      </c>
      <c r="C1214" s="6">
        <v>41141</v>
      </c>
      <c r="D1214" s="7">
        <v>2012</v>
      </c>
      <c r="E1214" s="7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9"/>
      <c r="AK1214" s="8"/>
      <c r="AL1214" s="9"/>
      <c r="AM1214" s="10" t="s">
        <v>226</v>
      </c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>
        <v>53</v>
      </c>
      <c r="BS1214" s="1"/>
      <c r="BT1214" s="1"/>
      <c r="BU1214" s="1"/>
      <c r="BV1214" s="1"/>
      <c r="BW1214" s="1"/>
      <c r="BX1214" s="4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</row>
    <row r="1215" spans="1:121" x14ac:dyDescent="0.25">
      <c r="A1215" s="1"/>
      <c r="B1215" s="5" t="s">
        <v>253</v>
      </c>
      <c r="C1215" s="6">
        <v>41157</v>
      </c>
      <c r="D1215" s="7">
        <v>2012</v>
      </c>
      <c r="E1215" s="7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9"/>
      <c r="AK1215" s="8"/>
      <c r="AL1215" s="9"/>
      <c r="AM1215" s="10" t="s">
        <v>226</v>
      </c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>
        <v>65</v>
      </c>
      <c r="BS1215" s="1"/>
      <c r="BT1215" s="1"/>
      <c r="BU1215" s="1"/>
      <c r="BV1215" s="1"/>
      <c r="BW1215" s="1"/>
      <c r="BX1215" s="4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</row>
    <row r="1216" spans="1:121" x14ac:dyDescent="0.25">
      <c r="A1216" s="1"/>
      <c r="B1216" s="5" t="s">
        <v>254</v>
      </c>
      <c r="C1216" s="6">
        <v>41050</v>
      </c>
      <c r="D1216" s="7">
        <v>2012</v>
      </c>
      <c r="E1216" s="7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9"/>
      <c r="AK1216" s="8"/>
      <c r="AL1216" s="9"/>
      <c r="AM1216" s="10" t="s">
        <v>226</v>
      </c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>
        <v>24</v>
      </c>
      <c r="BS1216" s="1"/>
      <c r="BT1216" s="1"/>
      <c r="BU1216" s="1"/>
      <c r="BV1216" s="1"/>
      <c r="BW1216" s="1"/>
      <c r="BX1216" s="4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</row>
    <row r="1217" spans="1:121" x14ac:dyDescent="0.25">
      <c r="A1217" s="1"/>
      <c r="B1217" s="5" t="s">
        <v>254</v>
      </c>
      <c r="C1217" s="6">
        <v>41095</v>
      </c>
      <c r="D1217" s="7">
        <v>2012</v>
      </c>
      <c r="E1217" s="7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9"/>
      <c r="AK1217" s="8"/>
      <c r="AL1217" s="9"/>
      <c r="AM1217" s="10" t="s">
        <v>226</v>
      </c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>
        <v>32</v>
      </c>
      <c r="BS1217" s="1"/>
      <c r="BT1217" s="1"/>
      <c r="BU1217" s="1"/>
      <c r="BV1217" s="1"/>
      <c r="BW1217" s="1"/>
      <c r="BX1217" s="4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</row>
    <row r="1218" spans="1:121" x14ac:dyDescent="0.25">
      <c r="A1218" s="1"/>
      <c r="B1218" s="5" t="s">
        <v>254</v>
      </c>
      <c r="C1218" s="6">
        <v>41129</v>
      </c>
      <c r="D1218" s="7">
        <v>2012</v>
      </c>
      <c r="E1218" s="7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9"/>
      <c r="AK1218" s="8"/>
      <c r="AL1218" s="9"/>
      <c r="AM1218" s="10" t="s">
        <v>226</v>
      </c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>
        <v>37</v>
      </c>
      <c r="BS1218" s="1"/>
      <c r="BT1218" s="1"/>
      <c r="BU1218" s="1"/>
      <c r="BV1218" s="1"/>
      <c r="BW1218" s="1"/>
      <c r="BX1218" s="4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</row>
    <row r="1219" spans="1:121" x14ac:dyDescent="0.25">
      <c r="A1219" s="1"/>
      <c r="B1219" s="5" t="s">
        <v>254</v>
      </c>
      <c r="C1219" s="6">
        <v>41141</v>
      </c>
      <c r="D1219" s="7">
        <v>2012</v>
      </c>
      <c r="E1219" s="7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9"/>
      <c r="AK1219" s="8"/>
      <c r="AL1219" s="9"/>
      <c r="AM1219" s="10" t="s">
        <v>226</v>
      </c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>
        <v>39</v>
      </c>
      <c r="BS1219" s="1"/>
      <c r="BT1219" s="1"/>
      <c r="BU1219" s="1"/>
      <c r="BV1219" s="1"/>
      <c r="BW1219" s="1"/>
      <c r="BX1219" s="4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</row>
    <row r="1220" spans="1:121" x14ac:dyDescent="0.25">
      <c r="A1220" s="1"/>
      <c r="B1220" s="5" t="s">
        <v>254</v>
      </c>
      <c r="C1220" s="6">
        <v>41157</v>
      </c>
      <c r="D1220" s="7">
        <v>2012</v>
      </c>
      <c r="E1220" s="7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9"/>
      <c r="AK1220" s="8"/>
      <c r="AL1220" s="9"/>
      <c r="AM1220" s="10" t="s">
        <v>226</v>
      </c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>
        <v>51</v>
      </c>
      <c r="BS1220" s="1"/>
      <c r="BT1220" s="1"/>
      <c r="BU1220" s="1"/>
      <c r="BV1220" s="1"/>
      <c r="BW1220" s="1"/>
      <c r="BX1220" s="4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</row>
    <row r="1221" spans="1:121" x14ac:dyDescent="0.25">
      <c r="A1221" s="1"/>
      <c r="B1221" s="5" t="s">
        <v>255</v>
      </c>
      <c r="C1221" s="6">
        <v>41095</v>
      </c>
      <c r="D1221" s="7">
        <v>2012</v>
      </c>
      <c r="E1221" s="7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9"/>
      <c r="AK1221" s="8"/>
      <c r="AL1221" s="9"/>
      <c r="AM1221" s="10" t="s">
        <v>226</v>
      </c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>
        <v>34</v>
      </c>
      <c r="BS1221" s="1"/>
      <c r="BT1221" s="1"/>
      <c r="BU1221" s="1"/>
      <c r="BV1221" s="1"/>
      <c r="BW1221" s="1"/>
      <c r="BX1221" s="4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</row>
    <row r="1222" spans="1:121" x14ac:dyDescent="0.25">
      <c r="A1222" s="1"/>
      <c r="B1222" s="5" t="s">
        <v>255</v>
      </c>
      <c r="C1222" s="6">
        <v>41129</v>
      </c>
      <c r="D1222" s="7">
        <v>2012</v>
      </c>
      <c r="E1222" s="7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9"/>
      <c r="AK1222" s="8"/>
      <c r="AL1222" s="9"/>
      <c r="AM1222" s="10" t="s">
        <v>226</v>
      </c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>
        <v>37</v>
      </c>
      <c r="BS1222" s="1"/>
      <c r="BT1222" s="1"/>
      <c r="BU1222" s="1"/>
      <c r="BV1222" s="1"/>
      <c r="BW1222" s="1"/>
      <c r="BX1222" s="4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</row>
    <row r="1223" spans="1:121" x14ac:dyDescent="0.25">
      <c r="A1223" s="1"/>
      <c r="B1223" s="5" t="s">
        <v>255</v>
      </c>
      <c r="C1223" s="6">
        <v>41141</v>
      </c>
      <c r="D1223" s="7">
        <v>2012</v>
      </c>
      <c r="E1223" s="7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9"/>
      <c r="AK1223" s="8"/>
      <c r="AL1223" s="9"/>
      <c r="AM1223" s="10" t="s">
        <v>226</v>
      </c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>
        <v>39</v>
      </c>
      <c r="BS1223" s="1"/>
      <c r="BT1223" s="1"/>
      <c r="BU1223" s="1"/>
      <c r="BV1223" s="1"/>
      <c r="BW1223" s="1"/>
      <c r="BX1223" s="4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</row>
    <row r="1224" spans="1:121" x14ac:dyDescent="0.25">
      <c r="A1224" s="1"/>
      <c r="B1224" s="5" t="s">
        <v>255</v>
      </c>
      <c r="C1224" s="6">
        <v>41157</v>
      </c>
      <c r="D1224" s="7">
        <v>2012</v>
      </c>
      <c r="E1224" s="7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9"/>
      <c r="AK1224" s="8"/>
      <c r="AL1224" s="9"/>
      <c r="AM1224" s="10" t="s">
        <v>226</v>
      </c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>
        <v>53</v>
      </c>
      <c r="BS1224" s="1"/>
      <c r="BT1224" s="1"/>
      <c r="BU1224" s="1"/>
      <c r="BV1224" s="1"/>
      <c r="BW1224" s="1"/>
      <c r="BX1224" s="4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</row>
    <row r="1225" spans="1:121" x14ac:dyDescent="0.25">
      <c r="A1225" s="1"/>
      <c r="B1225" s="5" t="s">
        <v>255</v>
      </c>
      <c r="C1225" s="6">
        <v>41184</v>
      </c>
      <c r="D1225" s="7">
        <v>2012</v>
      </c>
      <c r="E1225" s="7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9"/>
      <c r="AK1225" s="8"/>
      <c r="AL1225" s="9"/>
      <c r="AM1225" s="10" t="s">
        <v>226</v>
      </c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>
        <v>75</v>
      </c>
      <c r="BS1225" s="1"/>
      <c r="BT1225" s="1"/>
      <c r="BU1225" s="1"/>
      <c r="BV1225" s="1"/>
      <c r="BW1225" s="1"/>
      <c r="BX1225" s="4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</row>
    <row r="1226" spans="1:121" x14ac:dyDescent="0.25">
      <c r="A1226" s="1"/>
      <c r="B1226" s="5" t="s">
        <v>256</v>
      </c>
      <c r="C1226" s="6">
        <v>41129</v>
      </c>
      <c r="D1226" s="7">
        <v>2012</v>
      </c>
      <c r="E1226" s="7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9"/>
      <c r="AK1226" s="8"/>
      <c r="AL1226" s="9"/>
      <c r="AM1226" s="10" t="s">
        <v>226</v>
      </c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>
        <v>25</v>
      </c>
      <c r="BS1226" s="1"/>
      <c r="BT1226" s="1"/>
      <c r="BU1226" s="1"/>
      <c r="BV1226" s="1"/>
      <c r="BW1226" s="1"/>
      <c r="BX1226" s="4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</row>
    <row r="1227" spans="1:121" x14ac:dyDescent="0.25">
      <c r="A1227" s="1"/>
      <c r="B1227" s="5" t="s">
        <v>256</v>
      </c>
      <c r="C1227" s="6">
        <v>41141</v>
      </c>
      <c r="D1227" s="7">
        <v>2012</v>
      </c>
      <c r="E1227" s="7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9"/>
      <c r="AK1227" s="8"/>
      <c r="AL1227" s="9"/>
      <c r="AM1227" s="10" t="s">
        <v>226</v>
      </c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>
        <v>35</v>
      </c>
      <c r="BS1227" s="1"/>
      <c r="BT1227" s="1"/>
      <c r="BU1227" s="1"/>
      <c r="BV1227" s="1"/>
      <c r="BW1227" s="1"/>
      <c r="BX1227" s="4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</row>
    <row r="1228" spans="1:121" x14ac:dyDescent="0.25">
      <c r="A1228" s="1"/>
      <c r="B1228" s="5" t="s">
        <v>256</v>
      </c>
      <c r="C1228" s="6">
        <v>41157</v>
      </c>
      <c r="D1228" s="7">
        <v>2012</v>
      </c>
      <c r="E1228" s="7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9"/>
      <c r="AK1228" s="8"/>
      <c r="AL1228" s="9"/>
      <c r="AM1228" s="10" t="s">
        <v>226</v>
      </c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>
        <v>41</v>
      </c>
      <c r="BS1228" s="1"/>
      <c r="BT1228" s="1"/>
      <c r="BU1228" s="1"/>
      <c r="BV1228" s="1"/>
      <c r="BW1228" s="1"/>
      <c r="BX1228" s="4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</row>
    <row r="1229" spans="1:121" x14ac:dyDescent="0.25">
      <c r="A1229" s="1"/>
      <c r="B1229" s="5" t="s">
        <v>256</v>
      </c>
      <c r="C1229" s="6">
        <v>41184</v>
      </c>
      <c r="D1229" s="7">
        <v>2012</v>
      </c>
      <c r="E1229" s="7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9"/>
      <c r="AK1229" s="8"/>
      <c r="AL1229" s="9"/>
      <c r="AM1229" s="10" t="s">
        <v>226</v>
      </c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>
        <v>61</v>
      </c>
      <c r="BS1229" s="1"/>
      <c r="BT1229" s="1"/>
      <c r="BU1229" s="1"/>
      <c r="BV1229" s="1"/>
      <c r="BW1229" s="1"/>
      <c r="BX1229" s="4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</row>
    <row r="1230" spans="1:121" x14ac:dyDescent="0.25">
      <c r="A1230" s="1"/>
      <c r="B1230" s="5" t="s">
        <v>257</v>
      </c>
      <c r="C1230" s="6">
        <v>41141</v>
      </c>
      <c r="D1230" s="7">
        <v>2012</v>
      </c>
      <c r="E1230" s="7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9"/>
      <c r="AK1230" s="8"/>
      <c r="AL1230" s="9"/>
      <c r="AM1230" s="10" t="s">
        <v>226</v>
      </c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>
        <v>33</v>
      </c>
      <c r="BS1230" s="1"/>
      <c r="BT1230" s="1"/>
      <c r="BU1230" s="1"/>
      <c r="BV1230" s="1"/>
      <c r="BW1230" s="1"/>
      <c r="BX1230" s="4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</row>
    <row r="1231" spans="1:121" x14ac:dyDescent="0.25">
      <c r="A1231" s="1"/>
      <c r="B1231" s="5" t="s">
        <v>257</v>
      </c>
      <c r="C1231" s="6">
        <v>41157</v>
      </c>
      <c r="D1231" s="7">
        <v>2012</v>
      </c>
      <c r="E1231" s="7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9"/>
      <c r="AK1231" s="8"/>
      <c r="AL1231" s="9"/>
      <c r="AM1231" s="10" t="s">
        <v>226</v>
      </c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>
        <v>36</v>
      </c>
      <c r="BS1231" s="1"/>
      <c r="BT1231" s="1"/>
      <c r="BU1231" s="1"/>
      <c r="BV1231" s="1"/>
      <c r="BW1231" s="1"/>
      <c r="BX1231" s="4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</row>
    <row r="1232" spans="1:121" x14ac:dyDescent="0.25">
      <c r="A1232" s="1"/>
      <c r="B1232" s="5" t="s">
        <v>257</v>
      </c>
      <c r="C1232" s="6">
        <v>41184</v>
      </c>
      <c r="D1232" s="7">
        <v>2012</v>
      </c>
      <c r="E1232" s="7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9"/>
      <c r="AK1232" s="8"/>
      <c r="AL1232" s="9"/>
      <c r="AM1232" s="10" t="s">
        <v>226</v>
      </c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>
        <v>55</v>
      </c>
      <c r="BS1232" s="1"/>
      <c r="BT1232" s="1"/>
      <c r="BU1232" s="1"/>
      <c r="BV1232" s="1"/>
      <c r="BW1232" s="1"/>
      <c r="BX1232" s="4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</row>
    <row r="1233" spans="1:121" x14ac:dyDescent="0.25">
      <c r="A1233" s="1"/>
      <c r="B1233" s="5" t="s">
        <v>257</v>
      </c>
      <c r="C1233" s="6">
        <v>41198</v>
      </c>
      <c r="D1233" s="7">
        <v>2012</v>
      </c>
      <c r="E1233" s="7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9"/>
      <c r="AK1233" s="8"/>
      <c r="AL1233" s="9"/>
      <c r="AM1233" s="10" t="s">
        <v>226</v>
      </c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>
        <v>65</v>
      </c>
      <c r="BS1233" s="1"/>
      <c r="BT1233" s="1"/>
      <c r="BU1233" s="1"/>
      <c r="BV1233" s="1"/>
      <c r="BW1233" s="1"/>
      <c r="BX1233" s="4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</row>
    <row r="1234" spans="1:121" x14ac:dyDescent="0.25">
      <c r="A1234" s="1"/>
      <c r="B1234" s="5" t="s">
        <v>258</v>
      </c>
      <c r="C1234" s="6">
        <v>41030</v>
      </c>
      <c r="D1234" s="7">
        <v>2012</v>
      </c>
      <c r="E1234" s="7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9"/>
      <c r="AK1234" s="8"/>
      <c r="AL1234" s="9"/>
      <c r="AM1234" s="10" t="s">
        <v>233</v>
      </c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>
        <v>34</v>
      </c>
      <c r="BS1234" s="1"/>
      <c r="BT1234" s="1"/>
      <c r="BU1234" s="1"/>
      <c r="BV1234" s="1"/>
      <c r="BW1234" s="1"/>
      <c r="BX1234" s="4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</row>
    <row r="1235" spans="1:121" x14ac:dyDescent="0.25">
      <c r="A1235" s="1"/>
      <c r="B1235" s="5" t="s">
        <v>258</v>
      </c>
      <c r="C1235" s="6">
        <v>41050</v>
      </c>
      <c r="D1235" s="7">
        <v>2012</v>
      </c>
      <c r="E1235" s="7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9"/>
      <c r="AK1235" s="8"/>
      <c r="AL1235" s="9"/>
      <c r="AM1235" s="10" t="s">
        <v>233</v>
      </c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>
        <v>47</v>
      </c>
      <c r="BS1235" s="1"/>
      <c r="BT1235" s="1"/>
      <c r="BU1235" s="1"/>
      <c r="BV1235" s="1"/>
      <c r="BW1235" s="1"/>
      <c r="BX1235" s="4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</row>
    <row r="1236" spans="1:121" x14ac:dyDescent="0.25">
      <c r="A1236" s="1"/>
      <c r="B1236" s="5" t="s">
        <v>258</v>
      </c>
      <c r="C1236" s="6">
        <v>41095</v>
      </c>
      <c r="D1236" s="7">
        <v>2012</v>
      </c>
      <c r="E1236" s="7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9"/>
      <c r="AK1236" s="8"/>
      <c r="AL1236" s="9"/>
      <c r="AM1236" s="10" t="s">
        <v>233</v>
      </c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>
        <v>55</v>
      </c>
      <c r="BS1236" s="1"/>
      <c r="BT1236" s="1"/>
      <c r="BU1236" s="1"/>
      <c r="BV1236" s="1"/>
      <c r="BW1236" s="1"/>
      <c r="BX1236" s="4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</row>
    <row r="1237" spans="1:121" x14ac:dyDescent="0.25">
      <c r="A1237" s="1"/>
      <c r="B1237" s="5" t="s">
        <v>258</v>
      </c>
      <c r="C1237" s="6">
        <v>41129</v>
      </c>
      <c r="D1237" s="7">
        <v>2012</v>
      </c>
      <c r="E1237" s="7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9"/>
      <c r="AK1237" s="8"/>
      <c r="AL1237" s="9"/>
      <c r="AM1237" s="10" t="s">
        <v>233</v>
      </c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>
        <v>61</v>
      </c>
      <c r="BS1237" s="1"/>
      <c r="BT1237" s="1"/>
      <c r="BU1237" s="1"/>
      <c r="BV1237" s="1"/>
      <c r="BW1237" s="1"/>
      <c r="BX1237" s="4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</row>
    <row r="1238" spans="1:121" x14ac:dyDescent="0.25">
      <c r="A1238" s="1"/>
      <c r="B1238" s="5" t="s">
        <v>258</v>
      </c>
      <c r="C1238" s="6">
        <v>41141</v>
      </c>
      <c r="D1238" s="7">
        <v>2012</v>
      </c>
      <c r="E1238" s="7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9"/>
      <c r="AK1238" s="8"/>
      <c r="AL1238" s="9"/>
      <c r="AM1238" s="10" t="s">
        <v>233</v>
      </c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>
        <v>69</v>
      </c>
      <c r="BS1238" s="1"/>
      <c r="BT1238" s="1"/>
      <c r="BU1238" s="1"/>
      <c r="BV1238" s="1"/>
      <c r="BW1238" s="1"/>
      <c r="BX1238" s="4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</row>
    <row r="1239" spans="1:121" x14ac:dyDescent="0.25">
      <c r="A1239" s="1"/>
      <c r="B1239" s="5" t="s">
        <v>258</v>
      </c>
      <c r="C1239" s="6">
        <v>41157</v>
      </c>
      <c r="D1239" s="7">
        <v>2012</v>
      </c>
      <c r="E1239" s="7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9"/>
      <c r="AK1239" s="8"/>
      <c r="AL1239" s="9"/>
      <c r="AM1239" s="10" t="s">
        <v>233</v>
      </c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>
        <v>73</v>
      </c>
      <c r="BS1239" s="1"/>
      <c r="BT1239" s="1"/>
      <c r="BU1239" s="1"/>
      <c r="BV1239" s="1"/>
      <c r="BW1239" s="1"/>
      <c r="BX1239" s="4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</row>
    <row r="1240" spans="1:121" x14ac:dyDescent="0.25">
      <c r="A1240" s="1"/>
      <c r="B1240" s="5" t="s">
        <v>259</v>
      </c>
      <c r="C1240" s="6">
        <v>41030</v>
      </c>
      <c r="D1240" s="7">
        <v>2012</v>
      </c>
      <c r="E1240" s="7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9"/>
      <c r="AK1240" s="8"/>
      <c r="AL1240" s="9"/>
      <c r="AM1240" s="10" t="s">
        <v>233</v>
      </c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>
        <v>22</v>
      </c>
      <c r="BS1240" s="1"/>
      <c r="BT1240" s="1"/>
      <c r="BU1240" s="1"/>
      <c r="BV1240" s="1"/>
      <c r="BW1240" s="1"/>
      <c r="BX1240" s="4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</row>
    <row r="1241" spans="1:121" x14ac:dyDescent="0.25">
      <c r="A1241" s="1"/>
      <c r="B1241" s="5" t="s">
        <v>259</v>
      </c>
      <c r="C1241" s="6">
        <v>41050</v>
      </c>
      <c r="D1241" s="7">
        <v>2012</v>
      </c>
      <c r="E1241" s="7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9"/>
      <c r="AK1241" s="8"/>
      <c r="AL1241" s="9"/>
      <c r="AM1241" s="10" t="s">
        <v>233</v>
      </c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>
        <v>33</v>
      </c>
      <c r="BS1241" s="1"/>
      <c r="BT1241" s="1"/>
      <c r="BU1241" s="1"/>
      <c r="BV1241" s="1"/>
      <c r="BW1241" s="1"/>
      <c r="BX1241" s="4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</row>
    <row r="1242" spans="1:121" x14ac:dyDescent="0.25">
      <c r="A1242" s="1"/>
      <c r="B1242" s="5" t="s">
        <v>259</v>
      </c>
      <c r="C1242" s="6">
        <v>41095</v>
      </c>
      <c r="D1242" s="7">
        <v>2012</v>
      </c>
      <c r="E1242" s="7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9"/>
      <c r="AK1242" s="8"/>
      <c r="AL1242" s="9"/>
      <c r="AM1242" s="10" t="s">
        <v>233</v>
      </c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>
        <v>35</v>
      </c>
      <c r="BS1242" s="1"/>
      <c r="BT1242" s="1"/>
      <c r="BU1242" s="1"/>
      <c r="BV1242" s="1"/>
      <c r="BW1242" s="1"/>
      <c r="BX1242" s="4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</row>
    <row r="1243" spans="1:121" x14ac:dyDescent="0.25">
      <c r="A1243" s="1"/>
      <c r="B1243" s="5" t="s">
        <v>259</v>
      </c>
      <c r="C1243" s="6">
        <v>41129</v>
      </c>
      <c r="D1243" s="7">
        <v>2012</v>
      </c>
      <c r="E1243" s="7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9"/>
      <c r="AK1243" s="8"/>
      <c r="AL1243" s="9"/>
      <c r="AM1243" s="10" t="s">
        <v>233</v>
      </c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>
        <v>39</v>
      </c>
      <c r="BS1243" s="1"/>
      <c r="BT1243" s="1"/>
      <c r="BU1243" s="1"/>
      <c r="BV1243" s="1"/>
      <c r="BW1243" s="1"/>
      <c r="BX1243" s="4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</row>
    <row r="1244" spans="1:121" x14ac:dyDescent="0.25">
      <c r="A1244" s="1"/>
      <c r="B1244" s="5" t="s">
        <v>259</v>
      </c>
      <c r="C1244" s="6">
        <v>41141</v>
      </c>
      <c r="D1244" s="7">
        <v>2012</v>
      </c>
      <c r="E1244" s="7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9"/>
      <c r="AK1244" s="8"/>
      <c r="AL1244" s="9"/>
      <c r="AM1244" s="10" t="s">
        <v>233</v>
      </c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>
        <v>45</v>
      </c>
      <c r="BS1244" s="1"/>
      <c r="BT1244" s="1"/>
      <c r="BU1244" s="1"/>
      <c r="BV1244" s="1"/>
      <c r="BW1244" s="1"/>
      <c r="BX1244" s="4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</row>
    <row r="1245" spans="1:121" x14ac:dyDescent="0.25">
      <c r="A1245" s="1"/>
      <c r="B1245" s="5" t="s">
        <v>259</v>
      </c>
      <c r="C1245" s="6">
        <v>41157</v>
      </c>
      <c r="D1245" s="7">
        <v>2012</v>
      </c>
      <c r="E1245" s="7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9"/>
      <c r="AK1245" s="8"/>
      <c r="AL1245" s="9"/>
      <c r="AM1245" s="10" t="s">
        <v>233</v>
      </c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>
        <v>51</v>
      </c>
      <c r="BS1245" s="1"/>
      <c r="BT1245" s="1"/>
      <c r="BU1245" s="1"/>
      <c r="BV1245" s="1"/>
      <c r="BW1245" s="1"/>
      <c r="BX1245" s="4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</row>
    <row r="1246" spans="1:121" x14ac:dyDescent="0.25">
      <c r="A1246" s="1"/>
      <c r="B1246" s="5" t="s">
        <v>260</v>
      </c>
      <c r="C1246" s="6">
        <v>41050</v>
      </c>
      <c r="D1246" s="7">
        <v>2012</v>
      </c>
      <c r="E1246" s="7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9"/>
      <c r="AK1246" s="8"/>
      <c r="AL1246" s="9"/>
      <c r="AM1246" s="10" t="s">
        <v>233</v>
      </c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>
        <v>24</v>
      </c>
      <c r="BS1246" s="1"/>
      <c r="BT1246" s="1"/>
      <c r="BU1246" s="1"/>
      <c r="BV1246" s="1"/>
      <c r="BW1246" s="1"/>
      <c r="BX1246" s="4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</row>
    <row r="1247" spans="1:121" x14ac:dyDescent="0.25">
      <c r="A1247" s="1"/>
      <c r="B1247" s="5" t="s">
        <v>260</v>
      </c>
      <c r="C1247" s="6">
        <v>41095</v>
      </c>
      <c r="D1247" s="7">
        <v>2012</v>
      </c>
      <c r="E1247" s="7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9"/>
      <c r="AK1247" s="8"/>
      <c r="AL1247" s="9"/>
      <c r="AM1247" s="10" t="s">
        <v>233</v>
      </c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>
        <v>32</v>
      </c>
      <c r="BS1247" s="1"/>
      <c r="BT1247" s="1"/>
      <c r="BU1247" s="1"/>
      <c r="BV1247" s="1"/>
      <c r="BW1247" s="1"/>
      <c r="BX1247" s="4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</row>
    <row r="1248" spans="1:121" x14ac:dyDescent="0.25">
      <c r="A1248" s="1"/>
      <c r="B1248" s="5" t="s">
        <v>260</v>
      </c>
      <c r="C1248" s="6">
        <v>41129</v>
      </c>
      <c r="D1248" s="7">
        <v>2012</v>
      </c>
      <c r="E1248" s="7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9"/>
      <c r="AK1248" s="8"/>
      <c r="AL1248" s="9"/>
      <c r="AM1248" s="10" t="s">
        <v>233</v>
      </c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>
        <v>35</v>
      </c>
      <c r="BS1248" s="1"/>
      <c r="BT1248" s="1"/>
      <c r="BU1248" s="1"/>
      <c r="BV1248" s="1"/>
      <c r="BW1248" s="1"/>
      <c r="BX1248" s="4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</row>
    <row r="1249" spans="1:121" x14ac:dyDescent="0.25">
      <c r="A1249" s="1"/>
      <c r="B1249" s="5" t="s">
        <v>260</v>
      </c>
      <c r="C1249" s="6">
        <v>41141</v>
      </c>
      <c r="D1249" s="7">
        <v>2012</v>
      </c>
      <c r="E1249" s="7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9"/>
      <c r="AK1249" s="8"/>
      <c r="AL1249" s="9"/>
      <c r="AM1249" s="10" t="s">
        <v>233</v>
      </c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>
        <v>39</v>
      </c>
      <c r="BS1249" s="1"/>
      <c r="BT1249" s="1"/>
      <c r="BU1249" s="1"/>
      <c r="BV1249" s="1"/>
      <c r="BW1249" s="1"/>
      <c r="BX1249" s="4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</row>
    <row r="1250" spans="1:121" x14ac:dyDescent="0.25">
      <c r="A1250" s="1"/>
      <c r="B1250" s="5" t="s">
        <v>260</v>
      </c>
      <c r="C1250" s="6">
        <v>41157</v>
      </c>
      <c r="D1250" s="7">
        <v>2012</v>
      </c>
      <c r="E1250" s="7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9"/>
      <c r="AK1250" s="8"/>
      <c r="AL1250" s="9"/>
      <c r="AM1250" s="10" t="s">
        <v>233</v>
      </c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>
        <v>51</v>
      </c>
      <c r="BS1250" s="1"/>
      <c r="BT1250" s="1"/>
      <c r="BU1250" s="1"/>
      <c r="BV1250" s="1"/>
      <c r="BW1250" s="1"/>
      <c r="BX1250" s="4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</row>
    <row r="1251" spans="1:121" x14ac:dyDescent="0.25">
      <c r="A1251" s="1"/>
      <c r="B1251" s="5" t="s">
        <v>261</v>
      </c>
      <c r="C1251" s="6">
        <v>41095</v>
      </c>
      <c r="D1251" s="7">
        <v>2012</v>
      </c>
      <c r="E1251" s="7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9"/>
      <c r="AK1251" s="8"/>
      <c r="AL1251" s="9"/>
      <c r="AM1251" s="10" t="s">
        <v>233</v>
      </c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>
        <v>31</v>
      </c>
      <c r="BS1251" s="1"/>
      <c r="BT1251" s="1"/>
      <c r="BU1251" s="1"/>
      <c r="BV1251" s="1"/>
      <c r="BW1251" s="1"/>
      <c r="BX1251" s="4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</row>
    <row r="1252" spans="1:121" x14ac:dyDescent="0.25">
      <c r="A1252" s="1"/>
      <c r="B1252" s="5" t="s">
        <v>261</v>
      </c>
      <c r="C1252" s="6">
        <v>41129</v>
      </c>
      <c r="D1252" s="7">
        <v>2012</v>
      </c>
      <c r="E1252" s="7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9"/>
      <c r="AK1252" s="8"/>
      <c r="AL1252" s="9"/>
      <c r="AM1252" s="10" t="s">
        <v>233</v>
      </c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>
        <v>33</v>
      </c>
      <c r="BS1252" s="1"/>
      <c r="BT1252" s="1"/>
      <c r="BU1252" s="1"/>
      <c r="BV1252" s="1"/>
      <c r="BW1252" s="1"/>
      <c r="BX1252" s="4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</row>
    <row r="1253" spans="1:121" x14ac:dyDescent="0.25">
      <c r="A1253" s="1"/>
      <c r="B1253" s="5" t="s">
        <v>261</v>
      </c>
      <c r="C1253" s="6">
        <v>41141</v>
      </c>
      <c r="D1253" s="7">
        <v>2012</v>
      </c>
      <c r="E1253" s="7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9"/>
      <c r="AK1253" s="8"/>
      <c r="AL1253" s="9"/>
      <c r="AM1253" s="10" t="s">
        <v>233</v>
      </c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>
        <v>35</v>
      </c>
      <c r="BS1253" s="1"/>
      <c r="BT1253" s="1"/>
      <c r="BU1253" s="1"/>
      <c r="BV1253" s="1"/>
      <c r="BW1253" s="1"/>
      <c r="BX1253" s="4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</row>
    <row r="1254" spans="1:121" x14ac:dyDescent="0.25">
      <c r="A1254" s="1"/>
      <c r="B1254" s="5" t="s">
        <v>261</v>
      </c>
      <c r="C1254" s="6">
        <v>41157</v>
      </c>
      <c r="D1254" s="7">
        <v>2012</v>
      </c>
      <c r="E1254" s="7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9"/>
      <c r="AK1254" s="8"/>
      <c r="AL1254" s="9"/>
      <c r="AM1254" s="10" t="s">
        <v>233</v>
      </c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>
        <v>43</v>
      </c>
      <c r="BS1254" s="1"/>
      <c r="BT1254" s="1"/>
      <c r="BU1254" s="1"/>
      <c r="BV1254" s="1"/>
      <c r="BW1254" s="1"/>
      <c r="BX1254" s="4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</row>
    <row r="1255" spans="1:121" x14ac:dyDescent="0.25">
      <c r="A1255" s="1"/>
      <c r="B1255" s="5" t="s">
        <v>261</v>
      </c>
      <c r="C1255" s="6">
        <v>41184</v>
      </c>
      <c r="D1255" s="7">
        <v>2012</v>
      </c>
      <c r="E1255" s="7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9"/>
      <c r="AK1255" s="8"/>
      <c r="AL1255" s="9"/>
      <c r="AM1255" s="10" t="s">
        <v>233</v>
      </c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>
        <v>53</v>
      </c>
      <c r="BS1255" s="1"/>
      <c r="BT1255" s="1"/>
      <c r="BU1255" s="1"/>
      <c r="BV1255" s="1"/>
      <c r="BW1255" s="1"/>
      <c r="BX1255" s="4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</row>
    <row r="1256" spans="1:121" x14ac:dyDescent="0.25">
      <c r="A1256" s="1"/>
      <c r="B1256" s="5" t="s">
        <v>262</v>
      </c>
      <c r="C1256" s="6">
        <v>41129</v>
      </c>
      <c r="D1256" s="7">
        <v>2012</v>
      </c>
      <c r="E1256" s="7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9"/>
      <c r="AK1256" s="8"/>
      <c r="AL1256" s="9"/>
      <c r="AM1256" s="10" t="s">
        <v>233</v>
      </c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>
        <v>25</v>
      </c>
      <c r="BS1256" s="1"/>
      <c r="BT1256" s="1"/>
      <c r="BU1256" s="1"/>
      <c r="BV1256" s="1"/>
      <c r="BW1256" s="1"/>
      <c r="BX1256" s="4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</row>
    <row r="1257" spans="1:121" x14ac:dyDescent="0.25">
      <c r="A1257" s="1"/>
      <c r="B1257" s="5" t="s">
        <v>262</v>
      </c>
      <c r="C1257" s="6">
        <v>41141</v>
      </c>
      <c r="D1257" s="7">
        <v>2012</v>
      </c>
      <c r="E1257" s="7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9"/>
      <c r="AK1257" s="8"/>
      <c r="AL1257" s="9"/>
      <c r="AM1257" s="10" t="s">
        <v>233</v>
      </c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>
        <v>33</v>
      </c>
      <c r="BS1257" s="1"/>
      <c r="BT1257" s="1"/>
      <c r="BU1257" s="1"/>
      <c r="BV1257" s="1"/>
      <c r="BW1257" s="1"/>
      <c r="BX1257" s="4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</row>
    <row r="1258" spans="1:121" x14ac:dyDescent="0.25">
      <c r="A1258" s="1"/>
      <c r="B1258" s="5" t="s">
        <v>262</v>
      </c>
      <c r="C1258" s="6">
        <v>41157</v>
      </c>
      <c r="D1258" s="7">
        <v>2012</v>
      </c>
      <c r="E1258" s="7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9"/>
      <c r="AK1258" s="8"/>
      <c r="AL1258" s="9"/>
      <c r="AM1258" s="10" t="s">
        <v>233</v>
      </c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>
        <v>43</v>
      </c>
      <c r="BS1258" s="1"/>
      <c r="BT1258" s="1"/>
      <c r="BU1258" s="1"/>
      <c r="BV1258" s="1"/>
      <c r="BW1258" s="1"/>
      <c r="BX1258" s="4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</row>
    <row r="1259" spans="1:121" x14ac:dyDescent="0.25">
      <c r="A1259" s="1"/>
      <c r="B1259" s="5" t="s">
        <v>262</v>
      </c>
      <c r="C1259" s="6">
        <v>41184</v>
      </c>
      <c r="D1259" s="7">
        <v>2012</v>
      </c>
      <c r="E1259" s="7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9"/>
      <c r="AK1259" s="8"/>
      <c r="AL1259" s="9"/>
      <c r="AM1259" s="10" t="s">
        <v>233</v>
      </c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>
        <v>51</v>
      </c>
      <c r="BS1259" s="1"/>
      <c r="BT1259" s="1"/>
      <c r="BU1259" s="1"/>
      <c r="BV1259" s="1"/>
      <c r="BW1259" s="1"/>
      <c r="BX1259" s="4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</row>
    <row r="1260" spans="1:121" x14ac:dyDescent="0.25">
      <c r="A1260" s="1"/>
      <c r="B1260" s="5" t="s">
        <v>263</v>
      </c>
      <c r="C1260" s="6">
        <v>41141</v>
      </c>
      <c r="D1260" s="7">
        <v>2012</v>
      </c>
      <c r="E1260" s="7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9"/>
      <c r="AK1260" s="8"/>
      <c r="AL1260" s="9"/>
      <c r="AM1260" s="10" t="s">
        <v>233</v>
      </c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>
        <v>31</v>
      </c>
      <c r="BS1260" s="1"/>
      <c r="BT1260" s="1"/>
      <c r="BU1260" s="1"/>
      <c r="BV1260" s="1"/>
      <c r="BW1260" s="1"/>
      <c r="BX1260" s="4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</row>
    <row r="1261" spans="1:121" x14ac:dyDescent="0.25">
      <c r="A1261" s="1"/>
      <c r="B1261" s="5" t="s">
        <v>263</v>
      </c>
      <c r="C1261" s="6">
        <v>41157</v>
      </c>
      <c r="D1261" s="7">
        <v>2012</v>
      </c>
      <c r="E1261" s="7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9"/>
      <c r="AK1261" s="8"/>
      <c r="AL1261" s="9"/>
      <c r="AM1261" s="10" t="s">
        <v>233</v>
      </c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>
        <v>34</v>
      </c>
      <c r="BS1261" s="1"/>
      <c r="BT1261" s="1"/>
      <c r="BU1261" s="1"/>
      <c r="BV1261" s="1"/>
      <c r="BW1261" s="1"/>
      <c r="BX1261" s="4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</row>
    <row r="1262" spans="1:121" x14ac:dyDescent="0.25">
      <c r="A1262" s="1"/>
      <c r="B1262" s="5" t="s">
        <v>263</v>
      </c>
      <c r="C1262" s="6">
        <v>41184</v>
      </c>
      <c r="D1262" s="7">
        <v>2012</v>
      </c>
      <c r="E1262" s="7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9"/>
      <c r="AK1262" s="8"/>
      <c r="AL1262" s="9"/>
      <c r="AM1262" s="10" t="s">
        <v>233</v>
      </c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>
        <v>45</v>
      </c>
      <c r="BS1262" s="1"/>
      <c r="BT1262" s="1"/>
      <c r="BU1262" s="1"/>
      <c r="BV1262" s="1"/>
      <c r="BW1262" s="1"/>
      <c r="BX1262" s="4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</row>
    <row r="1263" spans="1:121" x14ac:dyDescent="0.25">
      <c r="A1263" s="1"/>
      <c r="B1263" s="5" t="s">
        <v>263</v>
      </c>
      <c r="C1263" s="6">
        <v>41198</v>
      </c>
      <c r="D1263" s="7">
        <v>2012</v>
      </c>
      <c r="E1263" s="7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9"/>
      <c r="AK1263" s="8"/>
      <c r="AL1263" s="9"/>
      <c r="AM1263" s="10" t="s">
        <v>233</v>
      </c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>
        <v>55</v>
      </c>
      <c r="BS1263" s="1"/>
      <c r="BT1263" s="1"/>
      <c r="BU1263" s="1"/>
      <c r="BV1263" s="1"/>
      <c r="BW1263" s="1"/>
      <c r="BX1263" s="4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</row>
    <row r="1264" spans="1:121" x14ac:dyDescent="0.25">
      <c r="A1264" s="1"/>
      <c r="B1264" s="5" t="s">
        <v>264</v>
      </c>
      <c r="C1264" s="6">
        <v>41030</v>
      </c>
      <c r="D1264" s="7">
        <v>2012</v>
      </c>
      <c r="E1264" s="7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9"/>
      <c r="AK1264" s="8"/>
      <c r="AL1264" s="9"/>
      <c r="AM1264" s="10" t="s">
        <v>240</v>
      </c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>
        <v>25</v>
      </c>
      <c r="BS1264" s="1"/>
      <c r="BT1264" s="1"/>
      <c r="BU1264" s="1"/>
      <c r="BV1264" s="1"/>
      <c r="BW1264" s="1"/>
      <c r="BX1264" s="4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</row>
    <row r="1265" spans="1:121" x14ac:dyDescent="0.25">
      <c r="A1265" s="1"/>
      <c r="B1265" s="5" t="s">
        <v>264</v>
      </c>
      <c r="C1265" s="6">
        <v>41050</v>
      </c>
      <c r="D1265" s="7">
        <v>2012</v>
      </c>
      <c r="E1265" s="7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9"/>
      <c r="AK1265" s="8"/>
      <c r="AL1265" s="9"/>
      <c r="AM1265" s="10" t="s">
        <v>240</v>
      </c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>
        <v>33</v>
      </c>
      <c r="BS1265" s="1"/>
      <c r="BT1265" s="1"/>
      <c r="BU1265" s="1"/>
      <c r="BV1265" s="1"/>
      <c r="BW1265" s="1"/>
      <c r="BX1265" s="4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</row>
    <row r="1266" spans="1:121" x14ac:dyDescent="0.25">
      <c r="A1266" s="1"/>
      <c r="B1266" s="5" t="s">
        <v>264</v>
      </c>
      <c r="C1266" s="6">
        <v>41095</v>
      </c>
      <c r="D1266" s="7">
        <v>2012</v>
      </c>
      <c r="E1266" s="7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9"/>
      <c r="AK1266" s="8"/>
      <c r="AL1266" s="9"/>
      <c r="AM1266" s="10" t="s">
        <v>240</v>
      </c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>
        <v>41</v>
      </c>
      <c r="BS1266" s="1"/>
      <c r="BT1266" s="1"/>
      <c r="BU1266" s="1"/>
      <c r="BV1266" s="1"/>
      <c r="BW1266" s="1"/>
      <c r="BX1266" s="4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</row>
    <row r="1267" spans="1:121" x14ac:dyDescent="0.25">
      <c r="A1267" s="1"/>
      <c r="B1267" s="5" t="s">
        <v>264</v>
      </c>
      <c r="C1267" s="6">
        <v>41129</v>
      </c>
      <c r="D1267" s="7">
        <v>2012</v>
      </c>
      <c r="E1267" s="7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9"/>
      <c r="AK1267" s="8"/>
      <c r="AL1267" s="9"/>
      <c r="AM1267" s="10" t="s">
        <v>240</v>
      </c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>
        <v>51</v>
      </c>
      <c r="BS1267" s="1"/>
      <c r="BT1267" s="1"/>
      <c r="BU1267" s="1"/>
      <c r="BV1267" s="1"/>
      <c r="BW1267" s="1"/>
      <c r="BX1267" s="4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</row>
    <row r="1268" spans="1:121" x14ac:dyDescent="0.25">
      <c r="A1268" s="1"/>
      <c r="B1268" s="5" t="s">
        <v>264</v>
      </c>
      <c r="C1268" s="6">
        <v>41141</v>
      </c>
      <c r="D1268" s="7">
        <v>2012</v>
      </c>
      <c r="E1268" s="7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9"/>
      <c r="AK1268" s="8"/>
      <c r="AL1268" s="9"/>
      <c r="AM1268" s="10" t="s">
        <v>240</v>
      </c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>
        <v>57</v>
      </c>
      <c r="BS1268" s="1"/>
      <c r="BT1268" s="1"/>
      <c r="BU1268" s="1"/>
      <c r="BV1268" s="1"/>
      <c r="BW1268" s="1"/>
      <c r="BX1268" s="4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</row>
    <row r="1269" spans="1:121" x14ac:dyDescent="0.25">
      <c r="A1269" s="1"/>
      <c r="B1269" s="5" t="s">
        <v>264</v>
      </c>
      <c r="C1269" s="6">
        <v>41157</v>
      </c>
      <c r="D1269" s="7">
        <v>2012</v>
      </c>
      <c r="E1269" s="7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9"/>
      <c r="AK1269" s="8"/>
      <c r="AL1269" s="9"/>
      <c r="AM1269" s="10" t="s">
        <v>240</v>
      </c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>
        <v>65</v>
      </c>
      <c r="BS1269" s="1"/>
      <c r="BT1269" s="1"/>
      <c r="BU1269" s="1"/>
      <c r="BV1269" s="1"/>
      <c r="BW1269" s="1"/>
      <c r="BX1269" s="4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</row>
    <row r="1270" spans="1:121" x14ac:dyDescent="0.25">
      <c r="A1270" s="1"/>
      <c r="B1270" s="5" t="s">
        <v>265</v>
      </c>
      <c r="C1270" s="6">
        <v>41030</v>
      </c>
      <c r="D1270" s="7">
        <v>2012</v>
      </c>
      <c r="E1270" s="7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9"/>
      <c r="AK1270" s="8"/>
      <c r="AL1270" s="9"/>
      <c r="AM1270" s="10" t="s">
        <v>240</v>
      </c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>
        <v>22</v>
      </c>
      <c r="BS1270" s="1"/>
      <c r="BT1270" s="1"/>
      <c r="BU1270" s="1"/>
      <c r="BV1270" s="1"/>
      <c r="BW1270" s="1"/>
      <c r="BX1270" s="4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</row>
    <row r="1271" spans="1:121" x14ac:dyDescent="0.25">
      <c r="A1271" s="1"/>
      <c r="B1271" s="5" t="s">
        <v>265</v>
      </c>
      <c r="C1271" s="6">
        <v>41050</v>
      </c>
      <c r="D1271" s="7">
        <v>2012</v>
      </c>
      <c r="E1271" s="7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9"/>
      <c r="AK1271" s="8"/>
      <c r="AL1271" s="9"/>
      <c r="AM1271" s="10" t="s">
        <v>240</v>
      </c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>
        <v>33</v>
      </c>
      <c r="BS1271" s="1"/>
      <c r="BT1271" s="1"/>
      <c r="BU1271" s="1"/>
      <c r="BV1271" s="1"/>
      <c r="BW1271" s="1"/>
      <c r="BX1271" s="4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</row>
    <row r="1272" spans="1:121" x14ac:dyDescent="0.25">
      <c r="A1272" s="1"/>
      <c r="B1272" s="5" t="s">
        <v>265</v>
      </c>
      <c r="C1272" s="6">
        <v>41095</v>
      </c>
      <c r="D1272" s="7">
        <v>2012</v>
      </c>
      <c r="E1272" s="7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9"/>
      <c r="AK1272" s="8"/>
      <c r="AL1272" s="9"/>
      <c r="AM1272" s="10" t="s">
        <v>240</v>
      </c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>
        <v>35</v>
      </c>
      <c r="BS1272" s="1"/>
      <c r="BT1272" s="1"/>
      <c r="BU1272" s="1"/>
      <c r="BV1272" s="1"/>
      <c r="BW1272" s="1"/>
      <c r="BX1272" s="4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</row>
    <row r="1273" spans="1:121" x14ac:dyDescent="0.25">
      <c r="A1273" s="1"/>
      <c r="B1273" s="5" t="s">
        <v>265</v>
      </c>
      <c r="C1273" s="6">
        <v>41129</v>
      </c>
      <c r="D1273" s="7">
        <v>2012</v>
      </c>
      <c r="E1273" s="7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9"/>
      <c r="AK1273" s="8"/>
      <c r="AL1273" s="9"/>
      <c r="AM1273" s="10" t="s">
        <v>240</v>
      </c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>
        <v>37</v>
      </c>
      <c r="BS1273" s="1"/>
      <c r="BT1273" s="1"/>
      <c r="BU1273" s="1"/>
      <c r="BV1273" s="1"/>
      <c r="BW1273" s="1"/>
      <c r="BX1273" s="4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</row>
    <row r="1274" spans="1:121" x14ac:dyDescent="0.25">
      <c r="A1274" s="1"/>
      <c r="B1274" s="5" t="s">
        <v>265</v>
      </c>
      <c r="C1274" s="6">
        <v>41141</v>
      </c>
      <c r="D1274" s="7">
        <v>2012</v>
      </c>
      <c r="E1274" s="7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9"/>
      <c r="AK1274" s="8"/>
      <c r="AL1274" s="9"/>
      <c r="AM1274" s="10" t="s">
        <v>240</v>
      </c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>
        <v>45</v>
      </c>
      <c r="BS1274" s="1"/>
      <c r="BT1274" s="1"/>
      <c r="BU1274" s="1"/>
      <c r="BV1274" s="1"/>
      <c r="BW1274" s="1"/>
      <c r="BX1274" s="4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</row>
    <row r="1275" spans="1:121" x14ac:dyDescent="0.25">
      <c r="A1275" s="1"/>
      <c r="B1275" s="5" t="s">
        <v>265</v>
      </c>
      <c r="C1275" s="6">
        <v>41157</v>
      </c>
      <c r="D1275" s="7">
        <v>2012</v>
      </c>
      <c r="E1275" s="7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9"/>
      <c r="AK1275" s="8"/>
      <c r="AL1275" s="9"/>
      <c r="AM1275" s="10" t="s">
        <v>240</v>
      </c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>
        <v>51</v>
      </c>
      <c r="BS1275" s="1"/>
      <c r="BT1275" s="1"/>
      <c r="BU1275" s="1"/>
      <c r="BV1275" s="1"/>
      <c r="BW1275" s="1"/>
      <c r="BX1275" s="4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</row>
    <row r="1276" spans="1:121" x14ac:dyDescent="0.25">
      <c r="A1276" s="1"/>
      <c r="B1276" s="5" t="s">
        <v>266</v>
      </c>
      <c r="C1276" s="6">
        <v>41050</v>
      </c>
      <c r="D1276" s="7">
        <v>2012</v>
      </c>
      <c r="E1276" s="7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9"/>
      <c r="AK1276" s="8"/>
      <c r="AL1276" s="9"/>
      <c r="AM1276" s="10" t="s">
        <v>240</v>
      </c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>
        <v>24</v>
      </c>
      <c r="BS1276" s="1"/>
      <c r="BT1276" s="1"/>
      <c r="BU1276" s="1"/>
      <c r="BV1276" s="1"/>
      <c r="BW1276" s="1"/>
      <c r="BX1276" s="4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</row>
    <row r="1277" spans="1:121" x14ac:dyDescent="0.25">
      <c r="A1277" s="1"/>
      <c r="B1277" s="5" t="s">
        <v>266</v>
      </c>
      <c r="C1277" s="6">
        <v>41095</v>
      </c>
      <c r="D1277" s="7">
        <v>2012</v>
      </c>
      <c r="E1277" s="7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9"/>
      <c r="AK1277" s="8"/>
      <c r="AL1277" s="9"/>
      <c r="AM1277" s="10" t="s">
        <v>240</v>
      </c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>
        <v>32</v>
      </c>
      <c r="BS1277" s="1"/>
      <c r="BT1277" s="1"/>
      <c r="BU1277" s="1"/>
      <c r="BV1277" s="1"/>
      <c r="BW1277" s="1"/>
      <c r="BX1277" s="4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</row>
    <row r="1278" spans="1:121" x14ac:dyDescent="0.25">
      <c r="A1278" s="1"/>
      <c r="B1278" s="5" t="s">
        <v>266</v>
      </c>
      <c r="C1278" s="6">
        <v>41129</v>
      </c>
      <c r="D1278" s="7">
        <v>2012</v>
      </c>
      <c r="E1278" s="7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9"/>
      <c r="AK1278" s="8"/>
      <c r="AL1278" s="9"/>
      <c r="AM1278" s="10" t="s">
        <v>240</v>
      </c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>
        <v>35</v>
      </c>
      <c r="BS1278" s="1"/>
      <c r="BT1278" s="1"/>
      <c r="BU1278" s="1"/>
      <c r="BV1278" s="1"/>
      <c r="BW1278" s="1"/>
      <c r="BX1278" s="4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</row>
    <row r="1279" spans="1:121" x14ac:dyDescent="0.25">
      <c r="A1279" s="1"/>
      <c r="B1279" s="5" t="s">
        <v>266</v>
      </c>
      <c r="C1279" s="6">
        <v>41141</v>
      </c>
      <c r="D1279" s="7">
        <v>2012</v>
      </c>
      <c r="E1279" s="7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9"/>
      <c r="AK1279" s="8"/>
      <c r="AL1279" s="9"/>
      <c r="AM1279" s="10" t="s">
        <v>240</v>
      </c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>
        <v>37</v>
      </c>
      <c r="BS1279" s="1"/>
      <c r="BT1279" s="1"/>
      <c r="BU1279" s="1"/>
      <c r="BV1279" s="1"/>
      <c r="BW1279" s="1"/>
      <c r="BX1279" s="4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</row>
    <row r="1280" spans="1:121" x14ac:dyDescent="0.25">
      <c r="A1280" s="1"/>
      <c r="B1280" s="5" t="s">
        <v>266</v>
      </c>
      <c r="C1280" s="6">
        <v>41157</v>
      </c>
      <c r="D1280" s="7">
        <v>2012</v>
      </c>
      <c r="E1280" s="7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9"/>
      <c r="AK1280" s="8"/>
      <c r="AL1280" s="9"/>
      <c r="AM1280" s="10" t="s">
        <v>240</v>
      </c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>
        <v>47</v>
      </c>
      <c r="BS1280" s="1"/>
      <c r="BT1280" s="1"/>
      <c r="BU1280" s="1"/>
      <c r="BV1280" s="1"/>
      <c r="BW1280" s="1"/>
      <c r="BX1280" s="4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</row>
    <row r="1281" spans="1:121" x14ac:dyDescent="0.25">
      <c r="A1281" s="1"/>
      <c r="B1281" s="5" t="s">
        <v>267</v>
      </c>
      <c r="C1281" s="6">
        <v>41095</v>
      </c>
      <c r="D1281" s="7">
        <v>2012</v>
      </c>
      <c r="E1281" s="7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9"/>
      <c r="AK1281" s="8"/>
      <c r="AL1281" s="9"/>
      <c r="AM1281" s="10" t="s">
        <v>240</v>
      </c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>
        <v>31</v>
      </c>
      <c r="BS1281" s="1"/>
      <c r="BT1281" s="1"/>
      <c r="BU1281" s="1"/>
      <c r="BV1281" s="1"/>
      <c r="BW1281" s="1"/>
      <c r="BX1281" s="4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</row>
    <row r="1282" spans="1:121" x14ac:dyDescent="0.25">
      <c r="A1282" s="1"/>
      <c r="B1282" s="5" t="s">
        <v>267</v>
      </c>
      <c r="C1282" s="6">
        <v>41129</v>
      </c>
      <c r="D1282" s="7">
        <v>2012</v>
      </c>
      <c r="E1282" s="7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9"/>
      <c r="AK1282" s="8"/>
      <c r="AL1282" s="9"/>
      <c r="AM1282" s="10" t="s">
        <v>240</v>
      </c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>
        <v>33</v>
      </c>
      <c r="BS1282" s="1"/>
      <c r="BT1282" s="1"/>
      <c r="BU1282" s="1"/>
      <c r="BV1282" s="1"/>
      <c r="BW1282" s="1"/>
      <c r="BX1282" s="4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</row>
    <row r="1283" spans="1:121" x14ac:dyDescent="0.25">
      <c r="A1283" s="1"/>
      <c r="B1283" s="5" t="s">
        <v>267</v>
      </c>
      <c r="C1283" s="6">
        <v>41141</v>
      </c>
      <c r="D1283" s="7">
        <v>2012</v>
      </c>
      <c r="E1283" s="7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9"/>
      <c r="AK1283" s="8"/>
      <c r="AL1283" s="9"/>
      <c r="AM1283" s="10" t="s">
        <v>240</v>
      </c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>
        <v>35</v>
      </c>
      <c r="BS1283" s="1"/>
      <c r="BT1283" s="1"/>
      <c r="BU1283" s="1"/>
      <c r="BV1283" s="1"/>
      <c r="BW1283" s="1"/>
      <c r="BX1283" s="4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</row>
    <row r="1284" spans="1:121" x14ac:dyDescent="0.25">
      <c r="A1284" s="1"/>
      <c r="B1284" s="5" t="s">
        <v>267</v>
      </c>
      <c r="C1284" s="6">
        <v>41157</v>
      </c>
      <c r="D1284" s="7">
        <v>2012</v>
      </c>
      <c r="E1284" s="7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9"/>
      <c r="AK1284" s="8"/>
      <c r="AL1284" s="9"/>
      <c r="AM1284" s="10" t="s">
        <v>240</v>
      </c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>
        <v>43</v>
      </c>
      <c r="BS1284" s="1"/>
      <c r="BT1284" s="1"/>
      <c r="BU1284" s="1"/>
      <c r="BV1284" s="1"/>
      <c r="BW1284" s="1"/>
      <c r="BX1284" s="4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</row>
    <row r="1285" spans="1:121" x14ac:dyDescent="0.25">
      <c r="A1285" s="1"/>
      <c r="B1285" s="5" t="s">
        <v>267</v>
      </c>
      <c r="C1285" s="6">
        <v>41184</v>
      </c>
      <c r="D1285" s="7">
        <v>2012</v>
      </c>
      <c r="E1285" s="7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9"/>
      <c r="AK1285" s="8"/>
      <c r="AL1285" s="9"/>
      <c r="AM1285" s="10" t="s">
        <v>240</v>
      </c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>
        <v>57</v>
      </c>
      <c r="BS1285" s="1"/>
      <c r="BT1285" s="1"/>
      <c r="BU1285" s="1"/>
      <c r="BV1285" s="1"/>
      <c r="BW1285" s="1"/>
      <c r="BX1285" s="4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</row>
    <row r="1286" spans="1:121" x14ac:dyDescent="0.25">
      <c r="A1286" s="1"/>
      <c r="B1286" s="5" t="s">
        <v>268</v>
      </c>
      <c r="C1286" s="6">
        <v>41129</v>
      </c>
      <c r="D1286" s="7">
        <v>2012</v>
      </c>
      <c r="E1286" s="7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9"/>
      <c r="AK1286" s="8"/>
      <c r="AL1286" s="9"/>
      <c r="AM1286" s="10" t="s">
        <v>240</v>
      </c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>
        <v>25</v>
      </c>
      <c r="BS1286" s="1"/>
      <c r="BT1286" s="1"/>
      <c r="BU1286" s="1"/>
      <c r="BV1286" s="1"/>
      <c r="BW1286" s="1"/>
      <c r="BX1286" s="4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</row>
    <row r="1287" spans="1:121" x14ac:dyDescent="0.25">
      <c r="A1287" s="1"/>
      <c r="B1287" s="5" t="s">
        <v>268</v>
      </c>
      <c r="C1287" s="6">
        <v>41141</v>
      </c>
      <c r="D1287" s="7">
        <v>2012</v>
      </c>
      <c r="E1287" s="7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9"/>
      <c r="AK1287" s="8"/>
      <c r="AL1287" s="9"/>
      <c r="AM1287" s="10" t="s">
        <v>240</v>
      </c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>
        <v>33</v>
      </c>
      <c r="BS1287" s="1"/>
      <c r="BT1287" s="1"/>
      <c r="BU1287" s="1"/>
      <c r="BV1287" s="1"/>
      <c r="BW1287" s="1"/>
      <c r="BX1287" s="4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</row>
    <row r="1288" spans="1:121" x14ac:dyDescent="0.25">
      <c r="A1288" s="1"/>
      <c r="B1288" s="5" t="s">
        <v>268</v>
      </c>
      <c r="C1288" s="6">
        <v>41157</v>
      </c>
      <c r="D1288" s="7">
        <v>2012</v>
      </c>
      <c r="E1288" s="7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9"/>
      <c r="AK1288" s="8"/>
      <c r="AL1288" s="9"/>
      <c r="AM1288" s="10" t="s">
        <v>240</v>
      </c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>
        <v>41</v>
      </c>
      <c r="BS1288" s="1"/>
      <c r="BT1288" s="1"/>
      <c r="BU1288" s="1"/>
      <c r="BV1288" s="1"/>
      <c r="BW1288" s="1"/>
      <c r="BX1288" s="4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</row>
    <row r="1289" spans="1:121" x14ac:dyDescent="0.25">
      <c r="A1289" s="1"/>
      <c r="B1289" s="5" t="s">
        <v>268</v>
      </c>
      <c r="C1289" s="6">
        <v>41184</v>
      </c>
      <c r="D1289" s="7">
        <v>2012</v>
      </c>
      <c r="E1289" s="7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9"/>
      <c r="AK1289" s="8"/>
      <c r="AL1289" s="9"/>
      <c r="AM1289" s="10" t="s">
        <v>240</v>
      </c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>
        <v>47</v>
      </c>
      <c r="BS1289" s="1"/>
      <c r="BT1289" s="1"/>
      <c r="BU1289" s="1"/>
      <c r="BV1289" s="1"/>
      <c r="BW1289" s="1"/>
      <c r="BX1289" s="4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</row>
    <row r="1290" spans="1:121" x14ac:dyDescent="0.25">
      <c r="A1290" s="1"/>
      <c r="B1290" s="5" t="s">
        <v>269</v>
      </c>
      <c r="C1290" s="6">
        <v>41141</v>
      </c>
      <c r="D1290" s="7">
        <v>2012</v>
      </c>
      <c r="E1290" s="7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9"/>
      <c r="AK1290" s="8"/>
      <c r="AL1290" s="9"/>
      <c r="AM1290" s="10" t="s">
        <v>240</v>
      </c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>
        <v>31</v>
      </c>
      <c r="BS1290" s="1"/>
      <c r="BT1290" s="1"/>
      <c r="BU1290" s="1"/>
      <c r="BV1290" s="1"/>
      <c r="BW1290" s="1"/>
      <c r="BX1290" s="4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</row>
    <row r="1291" spans="1:121" x14ac:dyDescent="0.25">
      <c r="A1291" s="1"/>
      <c r="B1291" s="5" t="s">
        <v>269</v>
      </c>
      <c r="C1291" s="6">
        <v>41157</v>
      </c>
      <c r="D1291" s="7">
        <v>2012</v>
      </c>
      <c r="E1291" s="7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9"/>
      <c r="AK1291" s="8"/>
      <c r="AL1291" s="9"/>
      <c r="AM1291" s="10" t="s">
        <v>240</v>
      </c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>
        <v>34</v>
      </c>
      <c r="BS1291" s="1"/>
      <c r="BT1291" s="1"/>
      <c r="BU1291" s="1"/>
      <c r="BV1291" s="1"/>
      <c r="BW1291" s="1"/>
      <c r="BX1291" s="4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</row>
    <row r="1292" spans="1:121" x14ac:dyDescent="0.25">
      <c r="A1292" s="1"/>
      <c r="B1292" s="5" t="s">
        <v>269</v>
      </c>
      <c r="C1292" s="6">
        <v>41184</v>
      </c>
      <c r="D1292" s="7">
        <v>2012</v>
      </c>
      <c r="E1292" s="7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9"/>
      <c r="AK1292" s="8"/>
      <c r="AL1292" s="9"/>
      <c r="AM1292" s="10" t="s">
        <v>240</v>
      </c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>
        <v>45</v>
      </c>
      <c r="BS1292" s="1"/>
      <c r="BT1292" s="1"/>
      <c r="BU1292" s="1"/>
      <c r="BV1292" s="1"/>
      <c r="BW1292" s="1"/>
      <c r="BX1292" s="4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</row>
    <row r="1293" spans="1:121" x14ac:dyDescent="0.25">
      <c r="A1293" s="1"/>
      <c r="B1293" s="5" t="s">
        <v>269</v>
      </c>
      <c r="C1293" s="6">
        <v>41198</v>
      </c>
      <c r="D1293" s="7">
        <v>2012</v>
      </c>
      <c r="E1293" s="7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9"/>
      <c r="AK1293" s="8"/>
      <c r="AL1293" s="9"/>
      <c r="AM1293" s="10" t="s">
        <v>240</v>
      </c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>
        <v>53</v>
      </c>
      <c r="BS1293" s="1"/>
      <c r="BT1293" s="1"/>
      <c r="BU1293" s="1"/>
      <c r="BV1293" s="1"/>
      <c r="BW1293" s="1"/>
      <c r="BX1293" s="4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</row>
    <row r="1294" spans="1:121" x14ac:dyDescent="0.25">
      <c r="A1294" s="1"/>
      <c r="B1294" s="5" t="s">
        <v>270</v>
      </c>
      <c r="C1294" s="6">
        <v>41863</v>
      </c>
      <c r="D1294" s="7">
        <v>2014</v>
      </c>
      <c r="E1294" s="7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9"/>
      <c r="AK1294" s="8"/>
      <c r="AL1294" s="9"/>
      <c r="AM1294" s="10" t="s">
        <v>219</v>
      </c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>
        <v>41</v>
      </c>
      <c r="BS1294" s="1"/>
      <c r="BT1294" s="1"/>
      <c r="BU1294" s="1"/>
      <c r="BV1294" s="1"/>
      <c r="BW1294" s="1"/>
      <c r="BX1294" s="4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</row>
    <row r="1295" spans="1:121" x14ac:dyDescent="0.25">
      <c r="A1295" s="1"/>
      <c r="B1295" s="5" t="s">
        <v>270</v>
      </c>
      <c r="C1295" s="6">
        <v>41890</v>
      </c>
      <c r="D1295" s="7">
        <v>2014</v>
      </c>
      <c r="E1295" s="7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9"/>
      <c r="AK1295" s="8"/>
      <c r="AL1295" s="9"/>
      <c r="AM1295" s="10" t="s">
        <v>219</v>
      </c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>
        <v>51</v>
      </c>
      <c r="BS1295" s="1"/>
      <c r="BT1295" s="1"/>
      <c r="BU1295" s="1"/>
      <c r="BV1295" s="1"/>
      <c r="BW1295" s="1"/>
      <c r="BX1295" s="4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</row>
    <row r="1296" spans="1:121" x14ac:dyDescent="0.25">
      <c r="A1296" s="1"/>
      <c r="B1296" s="5" t="s">
        <v>270</v>
      </c>
      <c r="C1296" s="6">
        <v>41905</v>
      </c>
      <c r="D1296" s="7">
        <v>2014</v>
      </c>
      <c r="E1296" s="7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9"/>
      <c r="AK1296" s="8"/>
      <c r="AL1296" s="9"/>
      <c r="AM1296" s="10" t="s">
        <v>219</v>
      </c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4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</row>
    <row r="1297" spans="1:121" x14ac:dyDescent="0.25">
      <c r="A1297" s="1"/>
      <c r="B1297" s="5" t="s">
        <v>271</v>
      </c>
      <c r="C1297" s="6">
        <v>41863</v>
      </c>
      <c r="D1297" s="7">
        <v>2014</v>
      </c>
      <c r="E1297" s="7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9"/>
      <c r="AK1297" s="8"/>
      <c r="AL1297" s="9"/>
      <c r="AM1297" s="10" t="s">
        <v>219</v>
      </c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>
        <v>41</v>
      </c>
      <c r="BS1297" s="1"/>
      <c r="BT1297" s="1"/>
      <c r="BU1297" s="1"/>
      <c r="BV1297" s="1"/>
      <c r="BW1297" s="1"/>
      <c r="BX1297" s="4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</row>
    <row r="1298" spans="1:121" x14ac:dyDescent="0.25">
      <c r="A1298" s="1"/>
      <c r="B1298" s="5" t="s">
        <v>271</v>
      </c>
      <c r="C1298" s="6">
        <v>41890</v>
      </c>
      <c r="D1298" s="7">
        <v>2014</v>
      </c>
      <c r="E1298" s="7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9"/>
      <c r="AK1298" s="8"/>
      <c r="AL1298" s="9"/>
      <c r="AM1298" s="10" t="s">
        <v>219</v>
      </c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>
        <v>51</v>
      </c>
      <c r="BS1298" s="1"/>
      <c r="BT1298" s="1"/>
      <c r="BU1298" s="1"/>
      <c r="BV1298" s="1"/>
      <c r="BW1298" s="1"/>
      <c r="BX1298" s="4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</row>
    <row r="1299" spans="1:121" x14ac:dyDescent="0.25">
      <c r="A1299" s="1"/>
      <c r="B1299" s="5" t="s">
        <v>271</v>
      </c>
      <c r="C1299" s="6">
        <v>41905</v>
      </c>
      <c r="D1299" s="7">
        <v>2014</v>
      </c>
      <c r="E1299" s="7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9"/>
      <c r="AK1299" s="8"/>
      <c r="AL1299" s="9"/>
      <c r="AM1299" s="10" t="s">
        <v>219</v>
      </c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4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</row>
    <row r="1300" spans="1:121" x14ac:dyDescent="0.25">
      <c r="A1300" s="1"/>
      <c r="B1300" s="5" t="s">
        <v>272</v>
      </c>
      <c r="C1300" s="6">
        <v>41863</v>
      </c>
      <c r="D1300" s="7">
        <v>2014</v>
      </c>
      <c r="E1300" s="7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9"/>
      <c r="AK1300" s="8"/>
      <c r="AL1300" s="9"/>
      <c r="AM1300" s="10" t="s">
        <v>219</v>
      </c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>
        <v>41</v>
      </c>
      <c r="BS1300" s="1"/>
      <c r="BT1300" s="1"/>
      <c r="BU1300" s="1"/>
      <c r="BV1300" s="1"/>
      <c r="BW1300" s="1"/>
      <c r="BX1300" s="4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</row>
    <row r="1301" spans="1:121" x14ac:dyDescent="0.25">
      <c r="A1301" s="1"/>
      <c r="B1301" s="5" t="s">
        <v>272</v>
      </c>
      <c r="C1301" s="6">
        <v>41890</v>
      </c>
      <c r="D1301" s="7">
        <v>2014</v>
      </c>
      <c r="E1301" s="7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9"/>
      <c r="AK1301" s="8"/>
      <c r="AL1301" s="9"/>
      <c r="AM1301" s="10" t="s">
        <v>219</v>
      </c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>
        <v>51</v>
      </c>
      <c r="BS1301" s="1"/>
      <c r="BT1301" s="1"/>
      <c r="BU1301" s="1"/>
      <c r="BV1301" s="1"/>
      <c r="BW1301" s="1"/>
      <c r="BX1301" s="4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</row>
    <row r="1302" spans="1:121" x14ac:dyDescent="0.25">
      <c r="A1302" s="1"/>
      <c r="B1302" s="5" t="s">
        <v>272</v>
      </c>
      <c r="C1302" s="6">
        <v>41905</v>
      </c>
      <c r="D1302" s="7">
        <v>2014</v>
      </c>
      <c r="E1302" s="7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9"/>
      <c r="AK1302" s="8"/>
      <c r="AL1302" s="9"/>
      <c r="AM1302" s="10" t="s">
        <v>219</v>
      </c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4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</row>
    <row r="1303" spans="1:121" x14ac:dyDescent="0.25">
      <c r="A1303" s="1"/>
      <c r="B1303" s="5" t="s">
        <v>273</v>
      </c>
      <c r="C1303" s="6">
        <v>41863</v>
      </c>
      <c r="D1303" s="7">
        <v>2014</v>
      </c>
      <c r="E1303" s="7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9"/>
      <c r="AK1303" s="8"/>
      <c r="AL1303" s="9"/>
      <c r="AM1303" s="10" t="s">
        <v>219</v>
      </c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>
        <v>41</v>
      </c>
      <c r="BS1303" s="1"/>
      <c r="BT1303" s="1"/>
      <c r="BU1303" s="1"/>
      <c r="BV1303" s="1"/>
      <c r="BW1303" s="1"/>
      <c r="BX1303" s="4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</row>
    <row r="1304" spans="1:121" x14ac:dyDescent="0.25">
      <c r="A1304" s="1"/>
      <c r="B1304" s="5" t="s">
        <v>273</v>
      </c>
      <c r="C1304" s="6">
        <v>41890</v>
      </c>
      <c r="D1304" s="7">
        <v>2014</v>
      </c>
      <c r="E1304" s="7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9"/>
      <c r="AK1304" s="8"/>
      <c r="AL1304" s="9"/>
      <c r="AM1304" s="10" t="s">
        <v>219</v>
      </c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>
        <v>51</v>
      </c>
      <c r="BS1304" s="1"/>
      <c r="BT1304" s="1"/>
      <c r="BU1304" s="1"/>
      <c r="BV1304" s="1"/>
      <c r="BW1304" s="1"/>
      <c r="BX1304" s="4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</row>
    <row r="1305" spans="1:121" x14ac:dyDescent="0.25">
      <c r="A1305" s="1"/>
      <c r="B1305" s="5" t="s">
        <v>273</v>
      </c>
      <c r="C1305" s="6">
        <v>41905</v>
      </c>
      <c r="D1305" s="7">
        <v>2014</v>
      </c>
      <c r="E1305" s="7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9"/>
      <c r="AK1305" s="8"/>
      <c r="AL1305" s="9"/>
      <c r="AM1305" s="10" t="s">
        <v>219</v>
      </c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4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</row>
    <row r="1306" spans="1:121" x14ac:dyDescent="0.25">
      <c r="A1306" s="1"/>
      <c r="B1306" s="5" t="s">
        <v>274</v>
      </c>
      <c r="C1306" s="6">
        <v>41863</v>
      </c>
      <c r="D1306" s="7">
        <v>2014</v>
      </c>
      <c r="E1306" s="7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9"/>
      <c r="AK1306" s="8"/>
      <c r="AL1306" s="9"/>
      <c r="AM1306" s="10" t="s">
        <v>219</v>
      </c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>
        <v>33</v>
      </c>
      <c r="BS1306" s="1"/>
      <c r="BT1306" s="1"/>
      <c r="BU1306" s="1"/>
      <c r="BV1306" s="1"/>
      <c r="BW1306" s="1"/>
      <c r="BX1306" s="4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</row>
    <row r="1307" spans="1:121" x14ac:dyDescent="0.25">
      <c r="A1307" s="1"/>
      <c r="B1307" s="5" t="s">
        <v>274</v>
      </c>
      <c r="C1307" s="6">
        <v>41890</v>
      </c>
      <c r="D1307" s="7">
        <v>2014</v>
      </c>
      <c r="E1307" s="7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9"/>
      <c r="AK1307" s="8"/>
      <c r="AL1307" s="9"/>
      <c r="AM1307" s="10" t="s">
        <v>219</v>
      </c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>
        <v>33</v>
      </c>
      <c r="BS1307" s="1"/>
      <c r="BT1307" s="1"/>
      <c r="BU1307" s="1"/>
      <c r="BV1307" s="1"/>
      <c r="BW1307" s="1"/>
      <c r="BX1307" s="4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</row>
    <row r="1308" spans="1:121" x14ac:dyDescent="0.25">
      <c r="A1308" s="1"/>
      <c r="B1308" s="5" t="s">
        <v>274</v>
      </c>
      <c r="C1308" s="6">
        <v>41905</v>
      </c>
      <c r="D1308" s="7">
        <v>2014</v>
      </c>
      <c r="E1308" s="7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9"/>
      <c r="AK1308" s="8"/>
      <c r="AL1308" s="9"/>
      <c r="AM1308" s="10" t="s">
        <v>219</v>
      </c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>
        <v>55</v>
      </c>
      <c r="BS1308" s="1"/>
      <c r="BT1308" s="1"/>
      <c r="BU1308" s="1"/>
      <c r="BV1308" s="1"/>
      <c r="BW1308" s="1"/>
      <c r="BX1308" s="4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</row>
    <row r="1309" spans="1:121" x14ac:dyDescent="0.25">
      <c r="A1309" s="1"/>
      <c r="B1309" s="5" t="s">
        <v>275</v>
      </c>
      <c r="C1309" s="6">
        <v>41863</v>
      </c>
      <c r="D1309" s="7">
        <v>2014</v>
      </c>
      <c r="E1309" s="7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9"/>
      <c r="AK1309" s="8"/>
      <c r="AL1309" s="9"/>
      <c r="AM1309" s="10" t="s">
        <v>219</v>
      </c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>
        <v>32</v>
      </c>
      <c r="BS1309" s="1"/>
      <c r="BT1309" s="1"/>
      <c r="BU1309" s="1"/>
      <c r="BV1309" s="1"/>
      <c r="BW1309" s="1"/>
      <c r="BX1309" s="4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</row>
    <row r="1310" spans="1:121" x14ac:dyDescent="0.25">
      <c r="A1310" s="1"/>
      <c r="B1310" s="5" t="s">
        <v>275</v>
      </c>
      <c r="C1310" s="6">
        <v>41890</v>
      </c>
      <c r="D1310" s="7">
        <v>2014</v>
      </c>
      <c r="E1310" s="7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9"/>
      <c r="AK1310" s="8"/>
      <c r="AL1310" s="9"/>
      <c r="AM1310" s="10" t="s">
        <v>219</v>
      </c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>
        <v>33</v>
      </c>
      <c r="BS1310" s="1"/>
      <c r="BT1310" s="1"/>
      <c r="BU1310" s="1"/>
      <c r="BV1310" s="1"/>
      <c r="BW1310" s="1"/>
      <c r="BX1310" s="4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</row>
    <row r="1311" spans="1:121" x14ac:dyDescent="0.25">
      <c r="A1311" s="1"/>
      <c r="B1311" s="5" t="s">
        <v>275</v>
      </c>
      <c r="C1311" s="6">
        <v>41905</v>
      </c>
      <c r="D1311" s="7">
        <v>2014</v>
      </c>
      <c r="E1311" s="7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9"/>
      <c r="AK1311" s="8"/>
      <c r="AL1311" s="9"/>
      <c r="AM1311" s="10" t="s">
        <v>219</v>
      </c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>
        <v>53</v>
      </c>
      <c r="BS1311" s="1"/>
      <c r="BT1311" s="1"/>
      <c r="BU1311" s="1"/>
      <c r="BV1311" s="1"/>
      <c r="BW1311" s="1"/>
      <c r="BX1311" s="4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</row>
    <row r="1312" spans="1:121" x14ac:dyDescent="0.25">
      <c r="A1312" s="1"/>
      <c r="B1312" s="5" t="s">
        <v>276</v>
      </c>
      <c r="C1312" s="6">
        <v>41863</v>
      </c>
      <c r="D1312" s="7">
        <v>2014</v>
      </c>
      <c r="E1312" s="7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9"/>
      <c r="AK1312" s="8"/>
      <c r="AL1312" s="9"/>
      <c r="AM1312" s="10" t="s">
        <v>226</v>
      </c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>
        <v>55</v>
      </c>
      <c r="BS1312" s="1"/>
      <c r="BT1312" s="1"/>
      <c r="BU1312" s="1"/>
      <c r="BV1312" s="1"/>
      <c r="BW1312" s="1"/>
      <c r="BX1312" s="4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</row>
    <row r="1313" spans="1:121" x14ac:dyDescent="0.25">
      <c r="A1313" s="1"/>
      <c r="B1313" s="5" t="s">
        <v>276</v>
      </c>
      <c r="C1313" s="6">
        <v>41890</v>
      </c>
      <c r="D1313" s="7">
        <v>2014</v>
      </c>
      <c r="E1313" s="7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9"/>
      <c r="AK1313" s="8"/>
      <c r="AL1313" s="9"/>
      <c r="AM1313" s="10" t="s">
        <v>226</v>
      </c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>
        <v>65</v>
      </c>
      <c r="BS1313" s="1"/>
      <c r="BT1313" s="1"/>
      <c r="BU1313" s="1"/>
      <c r="BV1313" s="1"/>
      <c r="BW1313" s="1"/>
      <c r="BX1313" s="4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</row>
    <row r="1314" spans="1:121" x14ac:dyDescent="0.25">
      <c r="A1314" s="1"/>
      <c r="B1314" s="5" t="s">
        <v>276</v>
      </c>
      <c r="C1314" s="6">
        <v>41905</v>
      </c>
      <c r="D1314" s="7">
        <v>2014</v>
      </c>
      <c r="E1314" s="7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9"/>
      <c r="AK1314" s="8"/>
      <c r="AL1314" s="9"/>
      <c r="AM1314" s="10" t="s">
        <v>226</v>
      </c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4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</row>
    <row r="1315" spans="1:121" x14ac:dyDescent="0.25">
      <c r="A1315" s="1"/>
      <c r="B1315" s="5" t="s">
        <v>277</v>
      </c>
      <c r="C1315" s="6">
        <v>41863</v>
      </c>
      <c r="D1315" s="7">
        <v>2014</v>
      </c>
      <c r="E1315" s="7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9"/>
      <c r="AK1315" s="8"/>
      <c r="AL1315" s="9"/>
      <c r="AM1315" s="10" t="s">
        <v>226</v>
      </c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>
        <v>41</v>
      </c>
      <c r="BS1315" s="1"/>
      <c r="BT1315" s="1"/>
      <c r="BU1315" s="1"/>
      <c r="BV1315" s="1"/>
      <c r="BW1315" s="1"/>
      <c r="BX1315" s="4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</row>
    <row r="1316" spans="1:121" x14ac:dyDescent="0.25">
      <c r="A1316" s="1"/>
      <c r="B1316" s="5" t="s">
        <v>277</v>
      </c>
      <c r="C1316" s="6">
        <v>41890</v>
      </c>
      <c r="D1316" s="7">
        <v>2014</v>
      </c>
      <c r="E1316" s="7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9"/>
      <c r="AK1316" s="8"/>
      <c r="AL1316" s="9"/>
      <c r="AM1316" s="10" t="s">
        <v>226</v>
      </c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>
        <v>51</v>
      </c>
      <c r="BS1316" s="1"/>
      <c r="BT1316" s="1"/>
      <c r="BU1316" s="1"/>
      <c r="BV1316" s="1"/>
      <c r="BW1316" s="1"/>
      <c r="BX1316" s="4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</row>
    <row r="1317" spans="1:121" x14ac:dyDescent="0.25">
      <c r="A1317" s="1"/>
      <c r="B1317" s="5" t="s">
        <v>277</v>
      </c>
      <c r="C1317" s="6">
        <v>41905</v>
      </c>
      <c r="D1317" s="7">
        <v>2014</v>
      </c>
      <c r="E1317" s="7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9"/>
      <c r="AK1317" s="8"/>
      <c r="AL1317" s="9"/>
      <c r="AM1317" s="10" t="s">
        <v>226</v>
      </c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4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</row>
    <row r="1318" spans="1:121" x14ac:dyDescent="0.25">
      <c r="A1318" s="1"/>
      <c r="B1318" s="5" t="s">
        <v>278</v>
      </c>
      <c r="C1318" s="6">
        <v>41863</v>
      </c>
      <c r="D1318" s="7">
        <v>2014</v>
      </c>
      <c r="E1318" s="7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9"/>
      <c r="AK1318" s="8"/>
      <c r="AL1318" s="9"/>
      <c r="AM1318" s="10" t="s">
        <v>226</v>
      </c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>
        <v>51</v>
      </c>
      <c r="BS1318" s="1"/>
      <c r="BT1318" s="1"/>
      <c r="BU1318" s="1"/>
      <c r="BV1318" s="1"/>
      <c r="BW1318" s="1"/>
      <c r="BX1318" s="4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</row>
    <row r="1319" spans="1:121" x14ac:dyDescent="0.25">
      <c r="A1319" s="1"/>
      <c r="B1319" s="5" t="s">
        <v>278</v>
      </c>
      <c r="C1319" s="6">
        <v>41890</v>
      </c>
      <c r="D1319" s="7">
        <v>2014</v>
      </c>
      <c r="E1319" s="7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9"/>
      <c r="AK1319" s="8"/>
      <c r="AL1319" s="9"/>
      <c r="AM1319" s="10" t="s">
        <v>226</v>
      </c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>
        <v>61</v>
      </c>
      <c r="BS1319" s="1"/>
      <c r="BT1319" s="1"/>
      <c r="BU1319" s="1"/>
      <c r="BV1319" s="1"/>
      <c r="BW1319" s="1"/>
      <c r="BX1319" s="4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</row>
    <row r="1320" spans="1:121" x14ac:dyDescent="0.25">
      <c r="A1320" s="1"/>
      <c r="B1320" s="5" t="s">
        <v>278</v>
      </c>
      <c r="C1320" s="6">
        <v>41905</v>
      </c>
      <c r="D1320" s="7">
        <v>2014</v>
      </c>
      <c r="E1320" s="7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9"/>
      <c r="AK1320" s="8"/>
      <c r="AL1320" s="9"/>
      <c r="AM1320" s="10" t="s">
        <v>226</v>
      </c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4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</row>
    <row r="1321" spans="1:121" x14ac:dyDescent="0.25">
      <c r="A1321" s="1"/>
      <c r="B1321" s="5" t="s">
        <v>279</v>
      </c>
      <c r="C1321" s="6">
        <v>41863</v>
      </c>
      <c r="D1321" s="7">
        <v>2014</v>
      </c>
      <c r="E1321" s="7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9"/>
      <c r="AK1321" s="8"/>
      <c r="AL1321" s="9"/>
      <c r="AM1321" s="10" t="s">
        <v>226</v>
      </c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4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</row>
    <row r="1322" spans="1:121" x14ac:dyDescent="0.25">
      <c r="A1322" s="1"/>
      <c r="B1322" s="5" t="s">
        <v>279</v>
      </c>
      <c r="C1322" s="6">
        <v>41890</v>
      </c>
      <c r="D1322" s="7">
        <v>2014</v>
      </c>
      <c r="E1322" s="7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9"/>
      <c r="AK1322" s="8"/>
      <c r="AL1322" s="9"/>
      <c r="AM1322" s="10" t="s">
        <v>226</v>
      </c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4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</row>
    <row r="1323" spans="1:121" x14ac:dyDescent="0.25">
      <c r="A1323" s="1"/>
      <c r="B1323" s="5" t="s">
        <v>279</v>
      </c>
      <c r="C1323" s="6">
        <v>41905</v>
      </c>
      <c r="D1323" s="7">
        <v>2014</v>
      </c>
      <c r="E1323" s="7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9"/>
      <c r="AK1323" s="8"/>
      <c r="AL1323" s="9"/>
      <c r="AM1323" s="10" t="s">
        <v>226</v>
      </c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4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</row>
    <row r="1324" spans="1:121" x14ac:dyDescent="0.25">
      <c r="A1324" s="1"/>
      <c r="B1324" s="5" t="s">
        <v>280</v>
      </c>
      <c r="C1324" s="6">
        <v>41863</v>
      </c>
      <c r="D1324" s="7">
        <v>2014</v>
      </c>
      <c r="E1324" s="7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9"/>
      <c r="AK1324" s="8"/>
      <c r="AL1324" s="9"/>
      <c r="AM1324" s="10" t="s">
        <v>226</v>
      </c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>
        <v>35</v>
      </c>
      <c r="BS1324" s="1"/>
      <c r="BT1324" s="1"/>
      <c r="BU1324" s="1"/>
      <c r="BV1324" s="1"/>
      <c r="BW1324" s="1"/>
      <c r="BX1324" s="4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</row>
    <row r="1325" spans="1:121" x14ac:dyDescent="0.25">
      <c r="A1325" s="1"/>
      <c r="B1325" s="5" t="s">
        <v>280</v>
      </c>
      <c r="C1325" s="6">
        <v>41890</v>
      </c>
      <c r="D1325" s="7">
        <v>2014</v>
      </c>
      <c r="E1325" s="7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9"/>
      <c r="AK1325" s="8"/>
      <c r="AL1325" s="9"/>
      <c r="AM1325" s="10" t="s">
        <v>226</v>
      </c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>
        <v>51</v>
      </c>
      <c r="BS1325" s="1"/>
      <c r="BT1325" s="1"/>
      <c r="BU1325" s="1"/>
      <c r="BV1325" s="1"/>
      <c r="BW1325" s="1"/>
      <c r="BX1325" s="4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</row>
    <row r="1326" spans="1:121" x14ac:dyDescent="0.25">
      <c r="A1326" s="1"/>
      <c r="B1326" s="5" t="s">
        <v>280</v>
      </c>
      <c r="C1326" s="6">
        <v>41905</v>
      </c>
      <c r="D1326" s="7">
        <v>2014</v>
      </c>
      <c r="E1326" s="7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9"/>
      <c r="AK1326" s="8"/>
      <c r="AL1326" s="9"/>
      <c r="AM1326" s="10" t="s">
        <v>226</v>
      </c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>
        <v>57</v>
      </c>
      <c r="BS1326" s="1"/>
      <c r="BT1326" s="1"/>
      <c r="BU1326" s="1"/>
      <c r="BV1326" s="1"/>
      <c r="BW1326" s="1"/>
      <c r="BX1326" s="4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</row>
    <row r="1327" spans="1:121" x14ac:dyDescent="0.25">
      <c r="A1327" s="1"/>
      <c r="B1327" s="5" t="s">
        <v>281</v>
      </c>
      <c r="C1327" s="6">
        <v>41863</v>
      </c>
      <c r="D1327" s="7">
        <v>2014</v>
      </c>
      <c r="E1327" s="7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9"/>
      <c r="AK1327" s="8"/>
      <c r="AL1327" s="9"/>
      <c r="AM1327" s="10" t="s">
        <v>226</v>
      </c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>
        <v>35</v>
      </c>
      <c r="BS1327" s="1"/>
      <c r="BT1327" s="1"/>
      <c r="BU1327" s="1"/>
      <c r="BV1327" s="1"/>
      <c r="BW1327" s="1"/>
      <c r="BX1327" s="4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</row>
    <row r="1328" spans="1:121" x14ac:dyDescent="0.25">
      <c r="A1328" s="1"/>
      <c r="B1328" s="5" t="s">
        <v>281</v>
      </c>
      <c r="C1328" s="6">
        <v>41890</v>
      </c>
      <c r="D1328" s="7">
        <v>2014</v>
      </c>
      <c r="E1328" s="7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9"/>
      <c r="AK1328" s="8"/>
      <c r="AL1328" s="9"/>
      <c r="AM1328" s="10" t="s">
        <v>226</v>
      </c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>
        <v>45</v>
      </c>
      <c r="BS1328" s="1"/>
      <c r="BT1328" s="1"/>
      <c r="BU1328" s="1"/>
      <c r="BV1328" s="1"/>
      <c r="BW1328" s="1"/>
      <c r="BX1328" s="4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</row>
    <row r="1329" spans="1:121" x14ac:dyDescent="0.25">
      <c r="A1329" s="1"/>
      <c r="B1329" s="5" t="s">
        <v>281</v>
      </c>
      <c r="C1329" s="6">
        <v>41905</v>
      </c>
      <c r="D1329" s="7">
        <v>2014</v>
      </c>
      <c r="E1329" s="7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9"/>
      <c r="AK1329" s="8"/>
      <c r="AL1329" s="9"/>
      <c r="AM1329" s="10" t="s">
        <v>226</v>
      </c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>
        <v>57</v>
      </c>
      <c r="BS1329" s="1"/>
      <c r="BT1329" s="1"/>
      <c r="BU1329" s="1"/>
      <c r="BV1329" s="1"/>
      <c r="BW1329" s="1"/>
      <c r="BX1329" s="4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</row>
    <row r="1330" spans="1:121" x14ac:dyDescent="0.25">
      <c r="A1330" s="1"/>
      <c r="B1330" s="5" t="s">
        <v>282</v>
      </c>
      <c r="C1330" s="6">
        <v>41863</v>
      </c>
      <c r="D1330" s="7">
        <v>2014</v>
      </c>
      <c r="E1330" s="7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9"/>
      <c r="AK1330" s="8"/>
      <c r="AL1330" s="9"/>
      <c r="AM1330" s="10" t="s">
        <v>233</v>
      </c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>
        <v>53</v>
      </c>
      <c r="BS1330" s="1"/>
      <c r="BT1330" s="1"/>
      <c r="BU1330" s="1"/>
      <c r="BV1330" s="1"/>
      <c r="BW1330" s="1"/>
      <c r="BX1330" s="4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</row>
    <row r="1331" spans="1:121" x14ac:dyDescent="0.25">
      <c r="A1331" s="1"/>
      <c r="B1331" s="5" t="s">
        <v>282</v>
      </c>
      <c r="C1331" s="6">
        <v>41890</v>
      </c>
      <c r="D1331" s="7">
        <v>2014</v>
      </c>
      <c r="E1331" s="7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9"/>
      <c r="AK1331" s="8"/>
      <c r="AL1331" s="9"/>
      <c r="AM1331" s="10" t="s">
        <v>233</v>
      </c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>
        <v>65</v>
      </c>
      <c r="BS1331" s="1"/>
      <c r="BT1331" s="1"/>
      <c r="BU1331" s="1"/>
      <c r="BV1331" s="1"/>
      <c r="BW1331" s="1"/>
      <c r="BX1331" s="4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</row>
    <row r="1332" spans="1:121" x14ac:dyDescent="0.25">
      <c r="A1332" s="1"/>
      <c r="B1332" s="5" t="s">
        <v>282</v>
      </c>
      <c r="C1332" s="6">
        <v>41905</v>
      </c>
      <c r="D1332" s="7">
        <v>2014</v>
      </c>
      <c r="E1332" s="7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9"/>
      <c r="AK1332" s="8"/>
      <c r="AL1332" s="9"/>
      <c r="AM1332" s="10" t="s">
        <v>233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4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</row>
    <row r="1333" spans="1:121" x14ac:dyDescent="0.25">
      <c r="A1333" s="1"/>
      <c r="B1333" s="5" t="s">
        <v>283</v>
      </c>
      <c r="C1333" s="6">
        <v>41863</v>
      </c>
      <c r="D1333" s="7">
        <v>2014</v>
      </c>
      <c r="E1333" s="7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9"/>
      <c r="AK1333" s="8"/>
      <c r="AL1333" s="9"/>
      <c r="AM1333" s="10" t="s">
        <v>233</v>
      </c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>
        <v>43</v>
      </c>
      <c r="BS1333" s="1"/>
      <c r="BT1333" s="1"/>
      <c r="BU1333" s="1"/>
      <c r="BV1333" s="1"/>
      <c r="BW1333" s="1"/>
      <c r="BX1333" s="4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</row>
    <row r="1334" spans="1:121" x14ac:dyDescent="0.25">
      <c r="A1334" s="1"/>
      <c r="B1334" s="5" t="s">
        <v>283</v>
      </c>
      <c r="C1334" s="6">
        <v>41890</v>
      </c>
      <c r="D1334" s="7">
        <v>2014</v>
      </c>
      <c r="E1334" s="7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9"/>
      <c r="AK1334" s="8"/>
      <c r="AL1334" s="9"/>
      <c r="AM1334" s="10" t="s">
        <v>233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>
        <v>53</v>
      </c>
      <c r="BS1334" s="1"/>
      <c r="BT1334" s="1"/>
      <c r="BU1334" s="1"/>
      <c r="BV1334" s="1"/>
      <c r="BW1334" s="1"/>
      <c r="BX1334" s="4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</row>
    <row r="1335" spans="1:121" x14ac:dyDescent="0.25">
      <c r="A1335" s="1"/>
      <c r="B1335" s="5" t="s">
        <v>283</v>
      </c>
      <c r="C1335" s="6">
        <v>41905</v>
      </c>
      <c r="D1335" s="7">
        <v>2014</v>
      </c>
      <c r="E1335" s="7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9"/>
      <c r="AK1335" s="8"/>
      <c r="AL1335" s="9"/>
      <c r="AM1335" s="10" t="s">
        <v>233</v>
      </c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4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</row>
    <row r="1336" spans="1:121" x14ac:dyDescent="0.25">
      <c r="A1336" s="1"/>
      <c r="B1336" s="5" t="s">
        <v>284</v>
      </c>
      <c r="C1336" s="6">
        <v>41863</v>
      </c>
      <c r="D1336" s="7">
        <v>2014</v>
      </c>
      <c r="E1336" s="7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9"/>
      <c r="AK1336" s="8"/>
      <c r="AL1336" s="9"/>
      <c r="AM1336" s="10" t="s">
        <v>233</v>
      </c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4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</row>
    <row r="1337" spans="1:121" x14ac:dyDescent="0.25">
      <c r="A1337" s="1"/>
      <c r="B1337" s="5" t="s">
        <v>284</v>
      </c>
      <c r="C1337" s="6">
        <v>41890</v>
      </c>
      <c r="D1337" s="7">
        <v>2014</v>
      </c>
      <c r="E1337" s="7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9"/>
      <c r="AK1337" s="8"/>
      <c r="AL1337" s="9"/>
      <c r="AM1337" s="10" t="s">
        <v>233</v>
      </c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4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</row>
    <row r="1338" spans="1:121" x14ac:dyDescent="0.25">
      <c r="A1338" s="1"/>
      <c r="B1338" s="5" t="s">
        <v>284</v>
      </c>
      <c r="C1338" s="6">
        <v>41905</v>
      </c>
      <c r="D1338" s="7">
        <v>2014</v>
      </c>
      <c r="E1338" s="7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9"/>
      <c r="AK1338" s="8"/>
      <c r="AL1338" s="9"/>
      <c r="AM1338" s="10" t="s">
        <v>233</v>
      </c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4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</row>
    <row r="1339" spans="1:121" x14ac:dyDescent="0.25">
      <c r="A1339" s="1"/>
      <c r="B1339" s="5" t="s">
        <v>285</v>
      </c>
      <c r="C1339" s="6">
        <v>41863</v>
      </c>
      <c r="D1339" s="7">
        <v>2014</v>
      </c>
      <c r="E1339" s="7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9"/>
      <c r="AK1339" s="8"/>
      <c r="AL1339" s="9"/>
      <c r="AM1339" s="10" t="s">
        <v>233</v>
      </c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4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</row>
    <row r="1340" spans="1:121" x14ac:dyDescent="0.25">
      <c r="A1340" s="1"/>
      <c r="B1340" s="5" t="s">
        <v>285</v>
      </c>
      <c r="C1340" s="6">
        <v>41890</v>
      </c>
      <c r="D1340" s="7">
        <v>2014</v>
      </c>
      <c r="E1340" s="7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9"/>
      <c r="AK1340" s="8"/>
      <c r="AL1340" s="9"/>
      <c r="AM1340" s="10" t="s">
        <v>233</v>
      </c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4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</row>
    <row r="1341" spans="1:121" x14ac:dyDescent="0.25">
      <c r="A1341" s="1"/>
      <c r="B1341" s="5" t="s">
        <v>285</v>
      </c>
      <c r="C1341" s="6">
        <v>41905</v>
      </c>
      <c r="D1341" s="7">
        <v>2014</v>
      </c>
      <c r="E1341" s="7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9"/>
      <c r="AK1341" s="8"/>
      <c r="AL1341" s="9"/>
      <c r="AM1341" s="10" t="s">
        <v>233</v>
      </c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4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</row>
    <row r="1342" spans="1:121" x14ac:dyDescent="0.25">
      <c r="A1342" s="1"/>
      <c r="B1342" s="5" t="s">
        <v>286</v>
      </c>
      <c r="C1342" s="6">
        <v>41863</v>
      </c>
      <c r="D1342" s="7">
        <v>2014</v>
      </c>
      <c r="E1342" s="7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9"/>
      <c r="AK1342" s="8"/>
      <c r="AL1342" s="9"/>
      <c r="AM1342" s="10" t="s">
        <v>233</v>
      </c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>
        <v>35</v>
      </c>
      <c r="BS1342" s="1"/>
      <c r="BT1342" s="1"/>
      <c r="BU1342" s="1"/>
      <c r="BV1342" s="1"/>
      <c r="BW1342" s="1"/>
      <c r="BX1342" s="4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</row>
    <row r="1343" spans="1:121" x14ac:dyDescent="0.25">
      <c r="A1343" s="1"/>
      <c r="B1343" s="5" t="s">
        <v>286</v>
      </c>
      <c r="C1343" s="6">
        <v>41890</v>
      </c>
      <c r="D1343" s="7">
        <v>2014</v>
      </c>
      <c r="E1343" s="7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9"/>
      <c r="AK1343" s="8"/>
      <c r="AL1343" s="9"/>
      <c r="AM1343" s="10" t="s">
        <v>233</v>
      </c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>
        <v>45</v>
      </c>
      <c r="BS1343" s="1"/>
      <c r="BT1343" s="1"/>
      <c r="BU1343" s="1"/>
      <c r="BV1343" s="1"/>
      <c r="BW1343" s="1"/>
      <c r="BX1343" s="4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</row>
    <row r="1344" spans="1:121" x14ac:dyDescent="0.25">
      <c r="A1344" s="1"/>
      <c r="B1344" s="5" t="s">
        <v>286</v>
      </c>
      <c r="C1344" s="6">
        <v>41905</v>
      </c>
      <c r="D1344" s="7">
        <v>2014</v>
      </c>
      <c r="E1344" s="7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9"/>
      <c r="AK1344" s="8"/>
      <c r="AL1344" s="9"/>
      <c r="AM1344" s="10" t="s">
        <v>233</v>
      </c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>
        <v>57</v>
      </c>
      <c r="BS1344" s="1"/>
      <c r="BT1344" s="1"/>
      <c r="BU1344" s="1"/>
      <c r="BV1344" s="1"/>
      <c r="BW1344" s="1"/>
      <c r="BX1344" s="4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</row>
    <row r="1345" spans="1:121" x14ac:dyDescent="0.25">
      <c r="A1345" s="1"/>
      <c r="B1345" s="5" t="s">
        <v>287</v>
      </c>
      <c r="C1345" s="6">
        <v>41863</v>
      </c>
      <c r="D1345" s="7">
        <v>2014</v>
      </c>
      <c r="E1345" s="7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9"/>
      <c r="AK1345" s="8"/>
      <c r="AL1345" s="9"/>
      <c r="AM1345" s="10" t="s">
        <v>233</v>
      </c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>
        <v>35</v>
      </c>
      <c r="BS1345" s="1"/>
      <c r="BT1345" s="1"/>
      <c r="BU1345" s="1"/>
      <c r="BV1345" s="1"/>
      <c r="BW1345" s="1"/>
      <c r="BX1345" s="4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</row>
    <row r="1346" spans="1:121" x14ac:dyDescent="0.25">
      <c r="A1346" s="1"/>
      <c r="B1346" s="5" t="s">
        <v>287</v>
      </c>
      <c r="C1346" s="6">
        <v>41890</v>
      </c>
      <c r="D1346" s="7">
        <v>2014</v>
      </c>
      <c r="E1346" s="7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9"/>
      <c r="AK1346" s="8"/>
      <c r="AL1346" s="9"/>
      <c r="AM1346" s="10" t="s">
        <v>233</v>
      </c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>
        <v>45</v>
      </c>
      <c r="BS1346" s="1"/>
      <c r="BT1346" s="1"/>
      <c r="BU1346" s="1"/>
      <c r="BV1346" s="1"/>
      <c r="BW1346" s="1"/>
      <c r="BX1346" s="4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</row>
    <row r="1347" spans="1:121" x14ac:dyDescent="0.25">
      <c r="A1347" s="1"/>
      <c r="B1347" s="5" t="s">
        <v>287</v>
      </c>
      <c r="C1347" s="6">
        <v>41905</v>
      </c>
      <c r="D1347" s="7">
        <v>2014</v>
      </c>
      <c r="E1347" s="7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9"/>
      <c r="AK1347" s="8"/>
      <c r="AL1347" s="9"/>
      <c r="AM1347" s="10" t="s">
        <v>233</v>
      </c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>
        <v>57</v>
      </c>
      <c r="BS1347" s="1"/>
      <c r="BT1347" s="1"/>
      <c r="BU1347" s="1"/>
      <c r="BV1347" s="1"/>
      <c r="BW1347" s="1"/>
      <c r="BX1347" s="4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</row>
    <row r="1348" spans="1:121" x14ac:dyDescent="0.25">
      <c r="A1348" s="1"/>
      <c r="B1348" s="5" t="s">
        <v>288</v>
      </c>
      <c r="C1348" s="6">
        <v>41863</v>
      </c>
      <c r="D1348" s="7">
        <v>2014</v>
      </c>
      <c r="E1348" s="7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9"/>
      <c r="AK1348" s="8"/>
      <c r="AL1348" s="9"/>
      <c r="AM1348" s="10" t="s">
        <v>289</v>
      </c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>
        <v>59</v>
      </c>
      <c r="BS1348" s="1"/>
      <c r="BT1348" s="1"/>
      <c r="BU1348" s="1"/>
      <c r="BV1348" s="1"/>
      <c r="BW1348" s="1"/>
      <c r="BX1348" s="4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</row>
    <row r="1349" spans="1:121" x14ac:dyDescent="0.25">
      <c r="A1349" s="1"/>
      <c r="B1349" s="5" t="s">
        <v>288</v>
      </c>
      <c r="C1349" s="6">
        <v>41890</v>
      </c>
      <c r="D1349" s="7">
        <v>2014</v>
      </c>
      <c r="E1349" s="7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9"/>
      <c r="AK1349" s="8"/>
      <c r="AL1349" s="9"/>
      <c r="AM1349" s="10" t="s">
        <v>289</v>
      </c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>
        <v>65</v>
      </c>
      <c r="BS1349" s="1"/>
      <c r="BT1349" s="1"/>
      <c r="BU1349" s="1"/>
      <c r="BV1349" s="1"/>
      <c r="BW1349" s="1"/>
      <c r="BX1349" s="4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</row>
    <row r="1350" spans="1:121" x14ac:dyDescent="0.25">
      <c r="A1350" s="1"/>
      <c r="B1350" s="5" t="s">
        <v>288</v>
      </c>
      <c r="C1350" s="6">
        <v>41905</v>
      </c>
      <c r="D1350" s="7">
        <v>2014</v>
      </c>
      <c r="E1350" s="7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9"/>
      <c r="AK1350" s="8"/>
      <c r="AL1350" s="9"/>
      <c r="AM1350" s="10" t="s">
        <v>289</v>
      </c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4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</row>
    <row r="1351" spans="1:121" x14ac:dyDescent="0.25">
      <c r="A1351" s="1"/>
      <c r="B1351" s="5" t="s">
        <v>290</v>
      </c>
      <c r="C1351" s="6">
        <v>41863</v>
      </c>
      <c r="D1351" s="7">
        <v>2014</v>
      </c>
      <c r="E1351" s="7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9"/>
      <c r="AK1351" s="8"/>
      <c r="AL1351" s="9"/>
      <c r="AM1351" s="10" t="s">
        <v>289</v>
      </c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>
        <v>49</v>
      </c>
      <c r="BS1351" s="1"/>
      <c r="BT1351" s="1"/>
      <c r="BU1351" s="1"/>
      <c r="BV1351" s="1"/>
      <c r="BW1351" s="1"/>
      <c r="BX1351" s="4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</row>
    <row r="1352" spans="1:121" x14ac:dyDescent="0.25">
      <c r="A1352" s="1"/>
      <c r="B1352" s="5" t="s">
        <v>290</v>
      </c>
      <c r="C1352" s="6">
        <v>41890</v>
      </c>
      <c r="D1352" s="7">
        <v>2014</v>
      </c>
      <c r="E1352" s="7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9"/>
      <c r="AK1352" s="8"/>
      <c r="AL1352" s="9"/>
      <c r="AM1352" s="10" t="s">
        <v>289</v>
      </c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>
        <v>55</v>
      </c>
      <c r="BS1352" s="1"/>
      <c r="BT1352" s="1"/>
      <c r="BU1352" s="1"/>
      <c r="BV1352" s="1"/>
      <c r="BW1352" s="1"/>
      <c r="BX1352" s="4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</row>
    <row r="1353" spans="1:121" x14ac:dyDescent="0.25">
      <c r="A1353" s="1"/>
      <c r="B1353" s="5" t="s">
        <v>290</v>
      </c>
      <c r="C1353" s="6">
        <v>41905</v>
      </c>
      <c r="D1353" s="7">
        <v>2014</v>
      </c>
      <c r="E1353" s="7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9"/>
      <c r="AK1353" s="8"/>
      <c r="AL1353" s="9"/>
      <c r="AM1353" s="10" t="s">
        <v>289</v>
      </c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4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</row>
    <row r="1354" spans="1:121" x14ac:dyDescent="0.25">
      <c r="A1354" s="1"/>
      <c r="B1354" s="5" t="s">
        <v>291</v>
      </c>
      <c r="C1354" s="6">
        <v>41863</v>
      </c>
      <c r="D1354" s="7">
        <v>2014</v>
      </c>
      <c r="E1354" s="7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9"/>
      <c r="AK1354" s="8"/>
      <c r="AL1354" s="9"/>
      <c r="AM1354" s="10" t="s">
        <v>289</v>
      </c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>
        <v>53</v>
      </c>
      <c r="BS1354" s="1"/>
      <c r="BT1354" s="1"/>
      <c r="BU1354" s="1"/>
      <c r="BV1354" s="1"/>
      <c r="BW1354" s="1"/>
      <c r="BX1354" s="4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</row>
    <row r="1355" spans="1:121" x14ac:dyDescent="0.25">
      <c r="A1355" s="1"/>
      <c r="B1355" s="5" t="s">
        <v>291</v>
      </c>
      <c r="C1355" s="6">
        <v>41890</v>
      </c>
      <c r="D1355" s="7">
        <v>2014</v>
      </c>
      <c r="E1355" s="7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9"/>
      <c r="AK1355" s="8"/>
      <c r="AL1355" s="9"/>
      <c r="AM1355" s="10" t="s">
        <v>289</v>
      </c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>
        <v>57</v>
      </c>
      <c r="BS1355" s="1"/>
      <c r="BT1355" s="1"/>
      <c r="BU1355" s="1"/>
      <c r="BV1355" s="1"/>
      <c r="BW1355" s="1"/>
      <c r="BX1355" s="4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</row>
    <row r="1356" spans="1:121" x14ac:dyDescent="0.25">
      <c r="A1356" s="1"/>
      <c r="B1356" s="5" t="s">
        <v>291</v>
      </c>
      <c r="C1356" s="6">
        <v>41905</v>
      </c>
      <c r="D1356" s="7">
        <v>2014</v>
      </c>
      <c r="E1356" s="7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9"/>
      <c r="AK1356" s="8"/>
      <c r="AL1356" s="9"/>
      <c r="AM1356" s="10" t="s">
        <v>289</v>
      </c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4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</row>
    <row r="1357" spans="1:121" x14ac:dyDescent="0.25">
      <c r="A1357" s="1"/>
      <c r="B1357" s="5" t="s">
        <v>292</v>
      </c>
      <c r="C1357" s="6">
        <v>41863</v>
      </c>
      <c r="D1357" s="7">
        <v>2014</v>
      </c>
      <c r="E1357" s="7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9"/>
      <c r="AK1357" s="8"/>
      <c r="AL1357" s="9"/>
      <c r="AM1357" s="10" t="s">
        <v>289</v>
      </c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>
        <v>47</v>
      </c>
      <c r="BS1357" s="1"/>
      <c r="BT1357" s="1"/>
      <c r="BU1357" s="1"/>
      <c r="BV1357" s="1"/>
      <c r="BW1357" s="1"/>
      <c r="BX1357" s="4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</row>
    <row r="1358" spans="1:121" x14ac:dyDescent="0.25">
      <c r="A1358" s="1"/>
      <c r="B1358" s="5" t="s">
        <v>292</v>
      </c>
      <c r="C1358" s="6">
        <v>41890</v>
      </c>
      <c r="D1358" s="7">
        <v>2014</v>
      </c>
      <c r="E1358" s="7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9"/>
      <c r="AK1358" s="8"/>
      <c r="AL1358" s="9"/>
      <c r="AM1358" s="10" t="s">
        <v>289</v>
      </c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>
        <v>55</v>
      </c>
      <c r="BS1358" s="1"/>
      <c r="BT1358" s="1"/>
      <c r="BU1358" s="1"/>
      <c r="BV1358" s="1"/>
      <c r="BW1358" s="1"/>
      <c r="BX1358" s="4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</row>
    <row r="1359" spans="1:121" x14ac:dyDescent="0.25">
      <c r="A1359" s="1"/>
      <c r="B1359" s="5" t="s">
        <v>292</v>
      </c>
      <c r="C1359" s="6">
        <v>41905</v>
      </c>
      <c r="D1359" s="7">
        <v>2014</v>
      </c>
      <c r="E1359" s="7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9"/>
      <c r="AK1359" s="8"/>
      <c r="AL1359" s="9"/>
      <c r="AM1359" s="10" t="s">
        <v>289</v>
      </c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4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</row>
    <row r="1360" spans="1:121" x14ac:dyDescent="0.25">
      <c r="A1360" s="1"/>
      <c r="B1360" s="5" t="s">
        <v>293</v>
      </c>
      <c r="C1360" s="6">
        <v>41863</v>
      </c>
      <c r="D1360" s="7">
        <v>2014</v>
      </c>
      <c r="E1360" s="7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9"/>
      <c r="AK1360" s="8"/>
      <c r="AL1360" s="9"/>
      <c r="AM1360" s="10" t="s">
        <v>289</v>
      </c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4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</row>
    <row r="1361" spans="1:121" x14ac:dyDescent="0.25">
      <c r="A1361" s="1"/>
      <c r="B1361" s="5" t="s">
        <v>293</v>
      </c>
      <c r="C1361" s="6">
        <v>41890</v>
      </c>
      <c r="D1361" s="7">
        <v>2014</v>
      </c>
      <c r="E1361" s="7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9"/>
      <c r="AK1361" s="8"/>
      <c r="AL1361" s="9"/>
      <c r="AM1361" s="10" t="s">
        <v>289</v>
      </c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4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</row>
    <row r="1362" spans="1:121" x14ac:dyDescent="0.25">
      <c r="A1362" s="1"/>
      <c r="B1362" s="5" t="s">
        <v>293</v>
      </c>
      <c r="C1362" s="6">
        <v>41905</v>
      </c>
      <c r="D1362" s="7">
        <v>2014</v>
      </c>
      <c r="E1362" s="7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9"/>
      <c r="AK1362" s="8"/>
      <c r="AL1362" s="9"/>
      <c r="AM1362" s="10" t="s">
        <v>289</v>
      </c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4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</row>
    <row r="1363" spans="1:121" x14ac:dyDescent="0.25">
      <c r="A1363" s="1"/>
      <c r="B1363" s="5" t="s">
        <v>294</v>
      </c>
      <c r="C1363" s="6">
        <v>41863</v>
      </c>
      <c r="D1363" s="7">
        <v>2014</v>
      </c>
      <c r="E1363" s="7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9"/>
      <c r="AK1363" s="8"/>
      <c r="AL1363" s="9"/>
      <c r="AM1363" s="10" t="s">
        <v>289</v>
      </c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4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</row>
    <row r="1364" spans="1:121" x14ac:dyDescent="0.25">
      <c r="A1364" s="1"/>
      <c r="B1364" s="5" t="s">
        <v>294</v>
      </c>
      <c r="C1364" s="6">
        <v>41890</v>
      </c>
      <c r="D1364" s="7">
        <v>2014</v>
      </c>
      <c r="E1364" s="7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9"/>
      <c r="AK1364" s="8"/>
      <c r="AL1364" s="9"/>
      <c r="AM1364" s="10" t="s">
        <v>289</v>
      </c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4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</row>
    <row r="1365" spans="1:121" x14ac:dyDescent="0.25">
      <c r="A1365" s="1"/>
      <c r="B1365" s="5" t="s">
        <v>294</v>
      </c>
      <c r="C1365" s="6">
        <v>41905</v>
      </c>
      <c r="D1365" s="7">
        <v>2014</v>
      </c>
      <c r="E1365" s="7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9"/>
      <c r="AK1365" s="8"/>
      <c r="AL1365" s="9"/>
      <c r="AM1365" s="10" t="s">
        <v>289</v>
      </c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4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</row>
    <row r="1366" spans="1:121" x14ac:dyDescent="0.25">
      <c r="A1366" s="1"/>
      <c r="B1366" s="5" t="s">
        <v>295</v>
      </c>
      <c r="C1366" s="6">
        <v>42117</v>
      </c>
      <c r="D1366" s="7">
        <v>2015</v>
      </c>
      <c r="E1366" s="7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9"/>
      <c r="AK1366" s="8"/>
      <c r="AL1366" s="9"/>
      <c r="AM1366" s="10" t="s">
        <v>219</v>
      </c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>
        <v>23</v>
      </c>
      <c r="BS1366" s="1"/>
      <c r="BT1366" s="1"/>
      <c r="BU1366" s="1"/>
      <c r="BV1366" s="1"/>
      <c r="BW1366" s="1"/>
      <c r="BX1366" s="4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</row>
    <row r="1367" spans="1:121" x14ac:dyDescent="0.25">
      <c r="A1367" s="1"/>
      <c r="B1367" s="5" t="s">
        <v>295</v>
      </c>
      <c r="C1367" s="6">
        <v>42143</v>
      </c>
      <c r="D1367" s="7">
        <v>2015</v>
      </c>
      <c r="E1367" s="7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9"/>
      <c r="AK1367" s="8"/>
      <c r="AL1367" s="9"/>
      <c r="AM1367" s="10" t="s">
        <v>219</v>
      </c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>
        <v>31</v>
      </c>
      <c r="BS1367" s="1"/>
      <c r="BT1367" s="1"/>
      <c r="BU1367" s="1"/>
      <c r="BV1367" s="1"/>
      <c r="BW1367" s="1"/>
      <c r="BX1367" s="4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</row>
    <row r="1368" spans="1:121" x14ac:dyDescent="0.25">
      <c r="A1368" s="1"/>
      <c r="B1368" s="5" t="s">
        <v>295</v>
      </c>
      <c r="C1368" s="6">
        <v>42213</v>
      </c>
      <c r="D1368" s="7">
        <v>2015</v>
      </c>
      <c r="E1368" s="7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9"/>
      <c r="AK1368" s="8"/>
      <c r="AL1368" s="9"/>
      <c r="AM1368" s="10" t="s">
        <v>219</v>
      </c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>
        <v>29</v>
      </c>
      <c r="BS1368" s="1"/>
      <c r="BT1368" s="1"/>
      <c r="BU1368" s="1"/>
      <c r="BV1368" s="1"/>
      <c r="BW1368" s="1"/>
      <c r="BX1368" s="4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</row>
    <row r="1369" spans="1:121" x14ac:dyDescent="0.25">
      <c r="A1369" s="1"/>
      <c r="B1369" s="5" t="s">
        <v>295</v>
      </c>
      <c r="C1369" s="6">
        <v>42226</v>
      </c>
      <c r="D1369" s="7">
        <v>2015</v>
      </c>
      <c r="E1369" s="7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9"/>
      <c r="AK1369" s="8"/>
      <c r="AL1369" s="9"/>
      <c r="AM1369" s="10" t="s">
        <v>219</v>
      </c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>
        <v>41</v>
      </c>
      <c r="BS1369" s="1"/>
      <c r="BT1369" s="1"/>
      <c r="BU1369" s="1"/>
      <c r="BV1369" s="1"/>
      <c r="BW1369" s="1"/>
      <c r="BX1369" s="4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</row>
    <row r="1370" spans="1:121" x14ac:dyDescent="0.25">
      <c r="A1370" s="1"/>
      <c r="B1370" s="5" t="s">
        <v>295</v>
      </c>
      <c r="C1370" s="6">
        <v>42249</v>
      </c>
      <c r="D1370" s="7">
        <v>2015</v>
      </c>
      <c r="E1370" s="7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9"/>
      <c r="AK1370" s="8"/>
      <c r="AL1370" s="9"/>
      <c r="AM1370" s="10" t="s">
        <v>219</v>
      </c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4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</row>
    <row r="1371" spans="1:121" x14ac:dyDescent="0.25">
      <c r="A1371" s="1"/>
      <c r="B1371" s="5" t="s">
        <v>296</v>
      </c>
      <c r="C1371" s="6">
        <v>42117</v>
      </c>
      <c r="D1371" s="7">
        <v>2015</v>
      </c>
      <c r="E1371" s="7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9"/>
      <c r="AK1371" s="8"/>
      <c r="AL1371" s="9"/>
      <c r="AM1371" s="10" t="s">
        <v>219</v>
      </c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>
        <v>23</v>
      </c>
      <c r="BS1371" s="1"/>
      <c r="BT1371" s="1"/>
      <c r="BU1371" s="1"/>
      <c r="BV1371" s="1"/>
      <c r="BW1371" s="1"/>
      <c r="BX1371" s="4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</row>
    <row r="1372" spans="1:121" x14ac:dyDescent="0.25">
      <c r="A1372" s="1"/>
      <c r="B1372" s="5" t="s">
        <v>296</v>
      </c>
      <c r="C1372" s="6">
        <v>42143</v>
      </c>
      <c r="D1372" s="7">
        <v>2015</v>
      </c>
      <c r="E1372" s="7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9"/>
      <c r="AK1372" s="8"/>
      <c r="AL1372" s="9"/>
      <c r="AM1372" s="10" t="s">
        <v>219</v>
      </c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>
        <v>33</v>
      </c>
      <c r="BS1372" s="1"/>
      <c r="BT1372" s="1"/>
      <c r="BU1372" s="1"/>
      <c r="BV1372" s="1"/>
      <c r="BW1372" s="1"/>
      <c r="BX1372" s="4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</row>
    <row r="1373" spans="1:121" x14ac:dyDescent="0.25">
      <c r="A1373" s="1"/>
      <c r="B1373" s="5" t="s">
        <v>296</v>
      </c>
      <c r="C1373" s="6">
        <v>42213</v>
      </c>
      <c r="D1373" s="7">
        <v>2015</v>
      </c>
      <c r="E1373" s="7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9"/>
      <c r="AK1373" s="8"/>
      <c r="AL1373" s="9"/>
      <c r="AM1373" s="10" t="s">
        <v>219</v>
      </c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>
        <v>41</v>
      </c>
      <c r="BS1373" s="1"/>
      <c r="BT1373" s="1"/>
      <c r="BU1373" s="1"/>
      <c r="BV1373" s="1"/>
      <c r="BW1373" s="1"/>
      <c r="BX1373" s="4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</row>
    <row r="1374" spans="1:121" x14ac:dyDescent="0.25">
      <c r="A1374" s="1"/>
      <c r="B1374" s="5" t="s">
        <v>296</v>
      </c>
      <c r="C1374" s="6">
        <v>42226</v>
      </c>
      <c r="D1374" s="7">
        <v>2015</v>
      </c>
      <c r="E1374" s="7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9"/>
      <c r="AK1374" s="8"/>
      <c r="AL1374" s="9"/>
      <c r="AM1374" s="10" t="s">
        <v>219</v>
      </c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>
        <v>43</v>
      </c>
      <c r="BS1374" s="1"/>
      <c r="BT1374" s="1"/>
      <c r="BU1374" s="1"/>
      <c r="BV1374" s="1"/>
      <c r="BW1374" s="1"/>
      <c r="BX1374" s="4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</row>
    <row r="1375" spans="1:121" x14ac:dyDescent="0.25">
      <c r="A1375" s="1"/>
      <c r="B1375" s="5" t="s">
        <v>296</v>
      </c>
      <c r="C1375" s="6">
        <v>42249</v>
      </c>
      <c r="D1375" s="7">
        <v>2015</v>
      </c>
      <c r="E1375" s="7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9"/>
      <c r="AK1375" s="8"/>
      <c r="AL1375" s="9"/>
      <c r="AM1375" s="10" t="s">
        <v>219</v>
      </c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>
        <v>45</v>
      </c>
      <c r="BS1375" s="1"/>
      <c r="BT1375" s="1"/>
      <c r="BU1375" s="1"/>
      <c r="BV1375" s="1"/>
      <c r="BW1375" s="1"/>
      <c r="BX1375" s="4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</row>
    <row r="1376" spans="1:121" x14ac:dyDescent="0.25">
      <c r="A1376" s="1"/>
      <c r="B1376" s="5" t="s">
        <v>297</v>
      </c>
      <c r="C1376" s="6">
        <v>42117</v>
      </c>
      <c r="D1376" s="7">
        <v>2015</v>
      </c>
      <c r="E1376" s="7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9"/>
      <c r="AK1376" s="8"/>
      <c r="AL1376" s="9"/>
      <c r="AM1376" s="10" t="s">
        <v>219</v>
      </c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>
        <v>13</v>
      </c>
      <c r="BS1376" s="1"/>
      <c r="BT1376" s="1"/>
      <c r="BU1376" s="1"/>
      <c r="BV1376" s="1"/>
      <c r="BW1376" s="1"/>
      <c r="BX1376" s="4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</row>
    <row r="1377" spans="1:121" x14ac:dyDescent="0.25">
      <c r="A1377" s="1"/>
      <c r="B1377" s="5" t="s">
        <v>297</v>
      </c>
      <c r="C1377" s="6">
        <v>42143</v>
      </c>
      <c r="D1377" s="7">
        <v>2015</v>
      </c>
      <c r="E1377" s="7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9"/>
      <c r="AK1377" s="8"/>
      <c r="AL1377" s="9"/>
      <c r="AM1377" s="10" t="s">
        <v>219</v>
      </c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>
        <v>26</v>
      </c>
      <c r="BS1377" s="1"/>
      <c r="BT1377" s="1"/>
      <c r="BU1377" s="1"/>
      <c r="BV1377" s="1"/>
      <c r="BW1377" s="1"/>
      <c r="BX1377" s="4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</row>
    <row r="1378" spans="1:121" x14ac:dyDescent="0.25">
      <c r="A1378" s="1"/>
      <c r="B1378" s="5" t="s">
        <v>297</v>
      </c>
      <c r="C1378" s="6">
        <v>42213</v>
      </c>
      <c r="D1378" s="7">
        <v>2015</v>
      </c>
      <c r="E1378" s="7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9"/>
      <c r="AK1378" s="8"/>
      <c r="AL1378" s="9"/>
      <c r="AM1378" s="10" t="s">
        <v>219</v>
      </c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>
        <v>33</v>
      </c>
      <c r="BS1378" s="1"/>
      <c r="BT1378" s="1"/>
      <c r="BU1378" s="1"/>
      <c r="BV1378" s="1"/>
      <c r="BW1378" s="1"/>
      <c r="BX1378" s="4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</row>
    <row r="1379" spans="1:121" x14ac:dyDescent="0.25">
      <c r="A1379" s="1"/>
      <c r="B1379" s="5" t="s">
        <v>297</v>
      </c>
      <c r="C1379" s="6">
        <v>42226</v>
      </c>
      <c r="D1379" s="7">
        <v>2015</v>
      </c>
      <c r="E1379" s="7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9"/>
      <c r="AK1379" s="8"/>
      <c r="AL1379" s="9"/>
      <c r="AM1379" s="10" t="s">
        <v>219</v>
      </c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>
        <v>35</v>
      </c>
      <c r="BS1379" s="1"/>
      <c r="BT1379" s="1"/>
      <c r="BU1379" s="1"/>
      <c r="BV1379" s="1"/>
      <c r="BW1379" s="1"/>
      <c r="BX1379" s="4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</row>
    <row r="1380" spans="1:121" x14ac:dyDescent="0.25">
      <c r="A1380" s="1"/>
      <c r="B1380" s="5" t="s">
        <v>297</v>
      </c>
      <c r="C1380" s="6">
        <v>42249</v>
      </c>
      <c r="D1380" s="7">
        <v>2015</v>
      </c>
      <c r="E1380" s="7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9"/>
      <c r="AK1380" s="8"/>
      <c r="AL1380" s="9"/>
      <c r="AM1380" s="10" t="s">
        <v>219</v>
      </c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>
        <v>45</v>
      </c>
      <c r="BS1380" s="1"/>
      <c r="BT1380" s="1"/>
      <c r="BU1380" s="1"/>
      <c r="BV1380" s="1"/>
      <c r="BW1380" s="1"/>
      <c r="BX1380" s="4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</row>
    <row r="1381" spans="1:121" x14ac:dyDescent="0.25">
      <c r="A1381" s="1"/>
      <c r="B1381" s="5" t="s">
        <v>298</v>
      </c>
      <c r="C1381" s="6">
        <v>42117</v>
      </c>
      <c r="D1381" s="7">
        <v>2015</v>
      </c>
      <c r="E1381" s="7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9"/>
      <c r="AK1381" s="8"/>
      <c r="AL1381" s="9"/>
      <c r="AM1381" s="10" t="s">
        <v>219</v>
      </c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>
        <v>33</v>
      </c>
      <c r="BS1381" s="1"/>
      <c r="BT1381" s="1"/>
      <c r="BU1381" s="1"/>
      <c r="BV1381" s="1"/>
      <c r="BW1381" s="1"/>
      <c r="BX1381" s="4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</row>
    <row r="1382" spans="1:121" x14ac:dyDescent="0.25">
      <c r="A1382" s="1"/>
      <c r="B1382" s="5" t="s">
        <v>298</v>
      </c>
      <c r="C1382" s="6">
        <v>42143</v>
      </c>
      <c r="D1382" s="7">
        <v>2015</v>
      </c>
      <c r="E1382" s="7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9"/>
      <c r="AK1382" s="8"/>
      <c r="AL1382" s="9"/>
      <c r="AM1382" s="10" t="s">
        <v>219</v>
      </c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>
        <v>33</v>
      </c>
      <c r="BS1382" s="1"/>
      <c r="BT1382" s="1"/>
      <c r="BU1382" s="1"/>
      <c r="BV1382" s="1"/>
      <c r="BW1382" s="1"/>
      <c r="BX1382" s="4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</row>
    <row r="1383" spans="1:121" x14ac:dyDescent="0.25">
      <c r="A1383" s="1"/>
      <c r="B1383" s="5" t="s">
        <v>298</v>
      </c>
      <c r="C1383" s="6">
        <v>42213</v>
      </c>
      <c r="D1383" s="7">
        <v>2015</v>
      </c>
      <c r="E1383" s="7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9"/>
      <c r="AK1383" s="8"/>
      <c r="AL1383" s="9"/>
      <c r="AM1383" s="10" t="s">
        <v>219</v>
      </c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>
        <v>37</v>
      </c>
      <c r="BS1383" s="1"/>
      <c r="BT1383" s="1"/>
      <c r="BU1383" s="1"/>
      <c r="BV1383" s="1"/>
      <c r="BW1383" s="1"/>
      <c r="BX1383" s="4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</row>
    <row r="1384" spans="1:121" x14ac:dyDescent="0.25">
      <c r="A1384" s="1"/>
      <c r="B1384" s="5" t="s">
        <v>298</v>
      </c>
      <c r="C1384" s="6">
        <v>42226</v>
      </c>
      <c r="D1384" s="7">
        <v>2015</v>
      </c>
      <c r="E1384" s="7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9"/>
      <c r="AK1384" s="8"/>
      <c r="AL1384" s="9"/>
      <c r="AM1384" s="10" t="s">
        <v>219</v>
      </c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>
        <v>43</v>
      </c>
      <c r="BS1384" s="1"/>
      <c r="BT1384" s="1"/>
      <c r="BU1384" s="1"/>
      <c r="BV1384" s="1"/>
      <c r="BW1384" s="1"/>
      <c r="BX1384" s="4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</row>
    <row r="1385" spans="1:121" x14ac:dyDescent="0.25">
      <c r="A1385" s="1"/>
      <c r="B1385" s="5" t="s">
        <v>298</v>
      </c>
      <c r="C1385" s="6">
        <v>42249</v>
      </c>
      <c r="D1385" s="7">
        <v>2015</v>
      </c>
      <c r="E1385" s="7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9"/>
      <c r="AK1385" s="8"/>
      <c r="AL1385" s="9"/>
      <c r="AM1385" s="10" t="s">
        <v>219</v>
      </c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>
        <v>45</v>
      </c>
      <c r="BS1385" s="1"/>
      <c r="BT1385" s="1"/>
      <c r="BU1385" s="1"/>
      <c r="BV1385" s="1"/>
      <c r="BW1385" s="1"/>
      <c r="BX1385" s="4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</row>
    <row r="1386" spans="1:121" x14ac:dyDescent="0.25">
      <c r="A1386" s="1"/>
      <c r="B1386" s="5" t="s">
        <v>298</v>
      </c>
      <c r="C1386" s="6">
        <v>42268</v>
      </c>
      <c r="D1386" s="7">
        <v>2015</v>
      </c>
      <c r="E1386" s="7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9"/>
      <c r="AK1386" s="8"/>
      <c r="AL1386" s="9"/>
      <c r="AM1386" s="10" t="s">
        <v>219</v>
      </c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>
        <v>55</v>
      </c>
      <c r="BS1386" s="1"/>
      <c r="BT1386" s="1"/>
      <c r="BU1386" s="1"/>
      <c r="BV1386" s="1"/>
      <c r="BW1386" s="1"/>
      <c r="BX1386" s="4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</row>
    <row r="1387" spans="1:121" x14ac:dyDescent="0.25">
      <c r="A1387" s="1"/>
      <c r="B1387" s="5" t="s">
        <v>299</v>
      </c>
      <c r="C1387" s="6">
        <v>42143</v>
      </c>
      <c r="D1387" s="7">
        <v>2015</v>
      </c>
      <c r="E1387" s="7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9"/>
      <c r="AK1387" s="8"/>
      <c r="AL1387" s="9"/>
      <c r="AM1387" s="10" t="s">
        <v>219</v>
      </c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>
        <v>33</v>
      </c>
      <c r="BS1387" s="1"/>
      <c r="BT1387" s="1"/>
      <c r="BU1387" s="1"/>
      <c r="BV1387" s="1"/>
      <c r="BW1387" s="1"/>
      <c r="BX1387" s="4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</row>
    <row r="1388" spans="1:121" x14ac:dyDescent="0.25">
      <c r="A1388" s="1"/>
      <c r="B1388" s="5" t="s">
        <v>299</v>
      </c>
      <c r="C1388" s="6">
        <v>42213</v>
      </c>
      <c r="D1388" s="7">
        <v>2015</v>
      </c>
      <c r="E1388" s="7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9"/>
      <c r="AK1388" s="8"/>
      <c r="AL1388" s="9"/>
      <c r="AM1388" s="10" t="s">
        <v>219</v>
      </c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>
        <v>31</v>
      </c>
      <c r="BS1388" s="1"/>
      <c r="BT1388" s="1"/>
      <c r="BU1388" s="1"/>
      <c r="BV1388" s="1"/>
      <c r="BW1388" s="1"/>
      <c r="BX1388" s="4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</row>
    <row r="1389" spans="1:121" x14ac:dyDescent="0.25">
      <c r="A1389" s="1"/>
      <c r="B1389" s="5" t="s">
        <v>299</v>
      </c>
      <c r="C1389" s="6">
        <v>42226</v>
      </c>
      <c r="D1389" s="7">
        <v>2015</v>
      </c>
      <c r="E1389" s="7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9"/>
      <c r="AK1389" s="8"/>
      <c r="AL1389" s="9"/>
      <c r="AM1389" s="10" t="s">
        <v>219</v>
      </c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>
        <v>33</v>
      </c>
      <c r="BS1389" s="1"/>
      <c r="BT1389" s="1"/>
      <c r="BU1389" s="1"/>
      <c r="BV1389" s="1"/>
      <c r="BW1389" s="1"/>
      <c r="BX1389" s="4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</row>
    <row r="1390" spans="1:121" x14ac:dyDescent="0.25">
      <c r="A1390" s="1"/>
      <c r="B1390" s="5" t="s">
        <v>299</v>
      </c>
      <c r="C1390" s="6">
        <v>42249</v>
      </c>
      <c r="D1390" s="7">
        <v>2015</v>
      </c>
      <c r="E1390" s="7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9"/>
      <c r="AK1390" s="8"/>
      <c r="AL1390" s="9"/>
      <c r="AM1390" s="10" t="s">
        <v>219</v>
      </c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>
        <v>43</v>
      </c>
      <c r="BS1390" s="1"/>
      <c r="BT1390" s="1"/>
      <c r="BU1390" s="1"/>
      <c r="BV1390" s="1"/>
      <c r="BW1390" s="1"/>
      <c r="BX1390" s="4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</row>
    <row r="1391" spans="1:121" x14ac:dyDescent="0.25">
      <c r="A1391" s="1"/>
      <c r="B1391" s="5" t="s">
        <v>299</v>
      </c>
      <c r="C1391" s="6">
        <v>42268</v>
      </c>
      <c r="D1391" s="7">
        <v>2015</v>
      </c>
      <c r="E1391" s="7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9"/>
      <c r="AK1391" s="8"/>
      <c r="AL1391" s="9"/>
      <c r="AM1391" s="10" t="s">
        <v>219</v>
      </c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>
        <v>45</v>
      </c>
      <c r="BS1391" s="1"/>
      <c r="BT1391" s="1"/>
      <c r="BU1391" s="1"/>
      <c r="BV1391" s="1"/>
      <c r="BW1391" s="1"/>
      <c r="BX1391" s="4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</row>
    <row r="1392" spans="1:121" x14ac:dyDescent="0.25">
      <c r="A1392" s="1"/>
      <c r="B1392" s="5" t="s">
        <v>299</v>
      </c>
      <c r="C1392" s="6">
        <v>42276</v>
      </c>
      <c r="D1392" s="7">
        <v>2015</v>
      </c>
      <c r="E1392" s="7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9"/>
      <c r="AK1392" s="8"/>
      <c r="AL1392" s="9"/>
      <c r="AM1392" s="10" t="s">
        <v>219</v>
      </c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>
        <v>51</v>
      </c>
      <c r="BS1392" s="1"/>
      <c r="BT1392" s="1"/>
      <c r="BU1392" s="1"/>
      <c r="BV1392" s="1"/>
      <c r="BW1392" s="1"/>
      <c r="BX1392" s="4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</row>
    <row r="1393" spans="1:121" x14ac:dyDescent="0.25">
      <c r="A1393" s="1"/>
      <c r="B1393" s="5" t="s">
        <v>300</v>
      </c>
      <c r="C1393" s="6">
        <v>42143</v>
      </c>
      <c r="D1393" s="7">
        <v>2015</v>
      </c>
      <c r="E1393" s="7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9"/>
      <c r="AK1393" s="8"/>
      <c r="AL1393" s="9"/>
      <c r="AM1393" s="10" t="s">
        <v>219</v>
      </c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>
        <v>22</v>
      </c>
      <c r="BS1393" s="1"/>
      <c r="BT1393" s="1"/>
      <c r="BU1393" s="1"/>
      <c r="BV1393" s="1"/>
      <c r="BW1393" s="1"/>
      <c r="BX1393" s="4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</row>
    <row r="1394" spans="1:121" x14ac:dyDescent="0.25">
      <c r="A1394" s="1"/>
      <c r="B1394" s="5" t="s">
        <v>300</v>
      </c>
      <c r="C1394" s="6">
        <v>42213</v>
      </c>
      <c r="D1394" s="7">
        <v>2015</v>
      </c>
      <c r="E1394" s="7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9"/>
      <c r="AK1394" s="8"/>
      <c r="AL1394" s="9"/>
      <c r="AM1394" s="10" t="s">
        <v>219</v>
      </c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>
        <v>25</v>
      </c>
      <c r="BS1394" s="1"/>
      <c r="BT1394" s="1"/>
      <c r="BU1394" s="1"/>
      <c r="BV1394" s="1"/>
      <c r="BW1394" s="1"/>
      <c r="BX1394" s="4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</row>
    <row r="1395" spans="1:121" x14ac:dyDescent="0.25">
      <c r="A1395" s="1"/>
      <c r="B1395" s="5" t="s">
        <v>300</v>
      </c>
      <c r="C1395" s="6">
        <v>42226</v>
      </c>
      <c r="D1395" s="7">
        <v>2015</v>
      </c>
      <c r="E1395" s="7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9"/>
      <c r="AK1395" s="8"/>
      <c r="AL1395" s="9"/>
      <c r="AM1395" s="10" t="s">
        <v>219</v>
      </c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>
        <v>27</v>
      </c>
      <c r="BS1395" s="1"/>
      <c r="BT1395" s="1"/>
      <c r="BU1395" s="1"/>
      <c r="BV1395" s="1"/>
      <c r="BW1395" s="1"/>
      <c r="BX1395" s="4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</row>
    <row r="1396" spans="1:121" x14ac:dyDescent="0.25">
      <c r="A1396" s="1"/>
      <c r="B1396" s="5" t="s">
        <v>300</v>
      </c>
      <c r="C1396" s="6">
        <v>42249</v>
      </c>
      <c r="D1396" s="7">
        <v>2015</v>
      </c>
      <c r="E1396" s="7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9"/>
      <c r="AK1396" s="8"/>
      <c r="AL1396" s="9"/>
      <c r="AM1396" s="10" t="s">
        <v>219</v>
      </c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>
        <v>43</v>
      </c>
      <c r="BS1396" s="1"/>
      <c r="BT1396" s="1"/>
      <c r="BU1396" s="1"/>
      <c r="BV1396" s="1"/>
      <c r="BW1396" s="1"/>
      <c r="BX1396" s="4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</row>
    <row r="1397" spans="1:121" x14ac:dyDescent="0.25">
      <c r="A1397" s="1"/>
      <c r="B1397" s="5" t="s">
        <v>300</v>
      </c>
      <c r="C1397" s="6">
        <v>42268</v>
      </c>
      <c r="D1397" s="7">
        <v>2015</v>
      </c>
      <c r="E1397" s="7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9"/>
      <c r="AK1397" s="8"/>
      <c r="AL1397" s="9"/>
      <c r="AM1397" s="10" t="s">
        <v>219</v>
      </c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>
        <v>49</v>
      </c>
      <c r="BS1397" s="1"/>
      <c r="BT1397" s="1"/>
      <c r="BU1397" s="1"/>
      <c r="BV1397" s="1"/>
      <c r="BW1397" s="1"/>
      <c r="BX1397" s="4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</row>
    <row r="1398" spans="1:121" x14ac:dyDescent="0.25">
      <c r="A1398" s="1"/>
      <c r="B1398" s="5" t="s">
        <v>300</v>
      </c>
      <c r="C1398" s="6">
        <v>42276</v>
      </c>
      <c r="D1398" s="7">
        <v>2015</v>
      </c>
      <c r="E1398" s="7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9"/>
      <c r="AK1398" s="8"/>
      <c r="AL1398" s="9"/>
      <c r="AM1398" s="10" t="s">
        <v>219</v>
      </c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>
        <v>51</v>
      </c>
      <c r="BS1398" s="1"/>
      <c r="BT1398" s="1"/>
      <c r="BU1398" s="1"/>
      <c r="BV1398" s="1"/>
      <c r="BW1398" s="1"/>
      <c r="BX1398" s="4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</row>
    <row r="1399" spans="1:121" x14ac:dyDescent="0.25">
      <c r="A1399" s="1"/>
      <c r="B1399" s="5" t="s">
        <v>301</v>
      </c>
      <c r="C1399" s="6">
        <v>42117</v>
      </c>
      <c r="D1399" s="7">
        <v>2015</v>
      </c>
      <c r="E1399" s="7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9"/>
      <c r="AK1399" s="8"/>
      <c r="AL1399" s="9"/>
      <c r="AM1399" s="10" t="s">
        <v>226</v>
      </c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>
        <v>32</v>
      </c>
      <c r="BS1399" s="1"/>
      <c r="BT1399" s="1"/>
      <c r="BU1399" s="1"/>
      <c r="BV1399" s="1"/>
      <c r="BW1399" s="1"/>
      <c r="BX1399" s="4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</row>
    <row r="1400" spans="1:121" x14ac:dyDescent="0.25">
      <c r="A1400" s="1"/>
      <c r="B1400" s="5" t="s">
        <v>301</v>
      </c>
      <c r="C1400" s="6">
        <v>42143</v>
      </c>
      <c r="D1400" s="7">
        <v>2015</v>
      </c>
      <c r="E1400" s="7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9"/>
      <c r="AK1400" s="8"/>
      <c r="AL1400" s="9"/>
      <c r="AM1400" s="10" t="s">
        <v>226</v>
      </c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>
        <v>52</v>
      </c>
      <c r="BS1400" s="1"/>
      <c r="BT1400" s="1"/>
      <c r="BU1400" s="1"/>
      <c r="BV1400" s="1"/>
      <c r="BW1400" s="1"/>
      <c r="BX1400" s="4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</row>
    <row r="1401" spans="1:121" x14ac:dyDescent="0.25">
      <c r="A1401" s="1"/>
      <c r="B1401" s="5" t="s">
        <v>301</v>
      </c>
      <c r="C1401" s="6">
        <v>42213</v>
      </c>
      <c r="D1401" s="7">
        <v>2015</v>
      </c>
      <c r="E1401" s="7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9"/>
      <c r="AK1401" s="8"/>
      <c r="AL1401" s="9"/>
      <c r="AM1401" s="10" t="s">
        <v>226</v>
      </c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>
        <v>69</v>
      </c>
      <c r="BS1401" s="1"/>
      <c r="BT1401" s="1"/>
      <c r="BU1401" s="1"/>
      <c r="BV1401" s="1"/>
      <c r="BW1401" s="1"/>
      <c r="BX1401" s="4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</row>
    <row r="1402" spans="1:121" x14ac:dyDescent="0.25">
      <c r="A1402" s="1"/>
      <c r="B1402" s="5" t="s">
        <v>301</v>
      </c>
      <c r="C1402" s="6">
        <v>42226</v>
      </c>
      <c r="D1402" s="7">
        <v>2015</v>
      </c>
      <c r="E1402" s="7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9"/>
      <c r="AK1402" s="8"/>
      <c r="AL1402" s="9"/>
      <c r="AM1402" s="10" t="s">
        <v>226</v>
      </c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>
        <v>75</v>
      </c>
      <c r="BS1402" s="1"/>
      <c r="BT1402" s="1"/>
      <c r="BU1402" s="1"/>
      <c r="BV1402" s="1"/>
      <c r="BW1402" s="1"/>
      <c r="BX1402" s="4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</row>
    <row r="1403" spans="1:121" x14ac:dyDescent="0.25">
      <c r="A1403" s="1"/>
      <c r="B1403" s="5" t="s">
        <v>301</v>
      </c>
      <c r="C1403" s="6">
        <v>42249</v>
      </c>
      <c r="D1403" s="7">
        <v>2015</v>
      </c>
      <c r="E1403" s="7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9"/>
      <c r="AK1403" s="8"/>
      <c r="AL1403" s="9"/>
      <c r="AM1403" s="10" t="s">
        <v>226</v>
      </c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4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</row>
    <row r="1404" spans="1:121" x14ac:dyDescent="0.25">
      <c r="A1404" s="1"/>
      <c r="B1404" s="5" t="s">
        <v>302</v>
      </c>
      <c r="C1404" s="6">
        <v>42117</v>
      </c>
      <c r="D1404" s="7">
        <v>2015</v>
      </c>
      <c r="E1404" s="7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9"/>
      <c r="AK1404" s="8"/>
      <c r="AL1404" s="9"/>
      <c r="AM1404" s="10" t="s">
        <v>226</v>
      </c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>
        <v>23</v>
      </c>
      <c r="BS1404" s="1"/>
      <c r="BT1404" s="1"/>
      <c r="BU1404" s="1"/>
      <c r="BV1404" s="1"/>
      <c r="BW1404" s="1"/>
      <c r="BX1404" s="4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</row>
    <row r="1405" spans="1:121" x14ac:dyDescent="0.25">
      <c r="A1405" s="1"/>
      <c r="B1405" s="5" t="s">
        <v>302</v>
      </c>
      <c r="C1405" s="6">
        <v>42143</v>
      </c>
      <c r="D1405" s="7">
        <v>2015</v>
      </c>
      <c r="E1405" s="7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9"/>
      <c r="AK1405" s="8"/>
      <c r="AL1405" s="9"/>
      <c r="AM1405" s="10" t="s">
        <v>226</v>
      </c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>
        <v>34</v>
      </c>
      <c r="BS1405" s="1"/>
      <c r="BT1405" s="1"/>
      <c r="BU1405" s="1"/>
      <c r="BV1405" s="1"/>
      <c r="BW1405" s="1"/>
      <c r="BX1405" s="4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</row>
    <row r="1406" spans="1:121" x14ac:dyDescent="0.25">
      <c r="A1406" s="1"/>
      <c r="B1406" s="5" t="s">
        <v>302</v>
      </c>
      <c r="C1406" s="6">
        <v>42213</v>
      </c>
      <c r="D1406" s="7">
        <v>2015</v>
      </c>
      <c r="E1406" s="7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9"/>
      <c r="AK1406" s="8"/>
      <c r="AL1406" s="9"/>
      <c r="AM1406" s="10" t="s">
        <v>226</v>
      </c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>
        <v>43</v>
      </c>
      <c r="BS1406" s="1"/>
      <c r="BT1406" s="1"/>
      <c r="BU1406" s="1"/>
      <c r="BV1406" s="1"/>
      <c r="BW1406" s="1"/>
      <c r="BX1406" s="4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</row>
    <row r="1407" spans="1:121" x14ac:dyDescent="0.25">
      <c r="A1407" s="1"/>
      <c r="B1407" s="5" t="s">
        <v>302</v>
      </c>
      <c r="C1407" s="6">
        <v>42226</v>
      </c>
      <c r="D1407" s="7">
        <v>2015</v>
      </c>
      <c r="E1407" s="7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9"/>
      <c r="AK1407" s="8"/>
      <c r="AL1407" s="9"/>
      <c r="AM1407" s="10" t="s">
        <v>226</v>
      </c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>
        <v>47</v>
      </c>
      <c r="BS1407" s="1"/>
      <c r="BT1407" s="1"/>
      <c r="BU1407" s="1"/>
      <c r="BV1407" s="1"/>
      <c r="BW1407" s="1"/>
      <c r="BX1407" s="4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</row>
    <row r="1408" spans="1:121" x14ac:dyDescent="0.25">
      <c r="A1408" s="1"/>
      <c r="B1408" s="5" t="s">
        <v>302</v>
      </c>
      <c r="C1408" s="6">
        <v>42249</v>
      </c>
      <c r="D1408" s="7">
        <v>2015</v>
      </c>
      <c r="E1408" s="7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9"/>
      <c r="AK1408" s="8"/>
      <c r="AL1408" s="9"/>
      <c r="AM1408" s="10" t="s">
        <v>226</v>
      </c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>
        <v>61</v>
      </c>
      <c r="BS1408" s="1"/>
      <c r="BT1408" s="1"/>
      <c r="BU1408" s="1"/>
      <c r="BV1408" s="1"/>
      <c r="BW1408" s="1"/>
      <c r="BX1408" s="4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</row>
    <row r="1409" spans="1:121" x14ac:dyDescent="0.25">
      <c r="A1409" s="1"/>
      <c r="B1409" s="5" t="s">
        <v>303</v>
      </c>
      <c r="C1409" s="6">
        <v>42117</v>
      </c>
      <c r="D1409" s="7">
        <v>2015</v>
      </c>
      <c r="E1409" s="7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9"/>
      <c r="AK1409" s="8"/>
      <c r="AL1409" s="9"/>
      <c r="AM1409" s="10" t="s">
        <v>226</v>
      </c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>
        <v>13</v>
      </c>
      <c r="BS1409" s="1"/>
      <c r="BT1409" s="1"/>
      <c r="BU1409" s="1"/>
      <c r="BV1409" s="1"/>
      <c r="BW1409" s="1"/>
      <c r="BX1409" s="4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</row>
    <row r="1410" spans="1:121" x14ac:dyDescent="0.25">
      <c r="A1410" s="1"/>
      <c r="B1410" s="5" t="s">
        <v>303</v>
      </c>
      <c r="C1410" s="6">
        <v>42143</v>
      </c>
      <c r="D1410" s="7">
        <v>2015</v>
      </c>
      <c r="E1410" s="7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9"/>
      <c r="AK1410" s="8"/>
      <c r="AL1410" s="9"/>
      <c r="AM1410" s="10" t="s">
        <v>226</v>
      </c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>
        <v>24</v>
      </c>
      <c r="BS1410" s="1"/>
      <c r="BT1410" s="1"/>
      <c r="BU1410" s="1"/>
      <c r="BV1410" s="1"/>
      <c r="BW1410" s="1"/>
      <c r="BX1410" s="4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</row>
    <row r="1411" spans="1:121" x14ac:dyDescent="0.25">
      <c r="A1411" s="1"/>
      <c r="B1411" s="5" t="s">
        <v>303</v>
      </c>
      <c r="C1411" s="6">
        <v>42213</v>
      </c>
      <c r="D1411" s="7">
        <v>2015</v>
      </c>
      <c r="E1411" s="7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9"/>
      <c r="AK1411" s="8"/>
      <c r="AL1411" s="9"/>
      <c r="AM1411" s="10" t="s">
        <v>226</v>
      </c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>
        <v>33</v>
      </c>
      <c r="BS1411" s="1"/>
      <c r="BT1411" s="1"/>
      <c r="BU1411" s="1"/>
      <c r="BV1411" s="1"/>
      <c r="BW1411" s="1"/>
      <c r="BX1411" s="4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</row>
    <row r="1412" spans="1:121" x14ac:dyDescent="0.25">
      <c r="A1412" s="1"/>
      <c r="B1412" s="5" t="s">
        <v>303</v>
      </c>
      <c r="C1412" s="6">
        <v>42226</v>
      </c>
      <c r="D1412" s="7">
        <v>2015</v>
      </c>
      <c r="E1412" s="7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9"/>
      <c r="AK1412" s="8"/>
      <c r="AL1412" s="9"/>
      <c r="AM1412" s="10" t="s">
        <v>226</v>
      </c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>
        <v>35</v>
      </c>
      <c r="BS1412" s="1"/>
      <c r="BT1412" s="1"/>
      <c r="BU1412" s="1"/>
      <c r="BV1412" s="1"/>
      <c r="BW1412" s="1"/>
      <c r="BX1412" s="4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</row>
    <row r="1413" spans="1:121" x14ac:dyDescent="0.25">
      <c r="A1413" s="1"/>
      <c r="B1413" s="5" t="s">
        <v>303</v>
      </c>
      <c r="C1413" s="6">
        <v>42249</v>
      </c>
      <c r="D1413" s="7">
        <v>2015</v>
      </c>
      <c r="E1413" s="7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9"/>
      <c r="AK1413" s="8"/>
      <c r="AL1413" s="9"/>
      <c r="AM1413" s="10" t="s">
        <v>226</v>
      </c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>
        <v>51</v>
      </c>
      <c r="BS1413" s="1"/>
      <c r="BT1413" s="1"/>
      <c r="BU1413" s="1"/>
      <c r="BV1413" s="1"/>
      <c r="BW1413" s="1"/>
      <c r="BX1413" s="4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</row>
    <row r="1414" spans="1:121" x14ac:dyDescent="0.25">
      <c r="A1414" s="1"/>
      <c r="B1414" s="5" t="s">
        <v>304</v>
      </c>
      <c r="C1414" s="6">
        <v>42117</v>
      </c>
      <c r="D1414" s="7">
        <v>2015</v>
      </c>
      <c r="E1414" s="7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9"/>
      <c r="AK1414" s="8"/>
      <c r="AL1414" s="9"/>
      <c r="AM1414" s="10" t="s">
        <v>226</v>
      </c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>
        <v>33</v>
      </c>
      <c r="BS1414" s="1"/>
      <c r="BT1414" s="1"/>
      <c r="BU1414" s="1"/>
      <c r="BV1414" s="1"/>
      <c r="BW1414" s="1"/>
      <c r="BX1414" s="4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</row>
    <row r="1415" spans="1:121" x14ac:dyDescent="0.25">
      <c r="A1415" s="1"/>
      <c r="B1415" s="5" t="s">
        <v>304</v>
      </c>
      <c r="C1415" s="6">
        <v>42143</v>
      </c>
      <c r="D1415" s="7">
        <v>2015</v>
      </c>
      <c r="E1415" s="7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9"/>
      <c r="AK1415" s="8"/>
      <c r="AL1415" s="9"/>
      <c r="AM1415" s="10" t="s">
        <v>226</v>
      </c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>
        <v>33</v>
      </c>
      <c r="BS1415" s="1"/>
      <c r="BT1415" s="1"/>
      <c r="BU1415" s="1"/>
      <c r="BV1415" s="1"/>
      <c r="BW1415" s="1"/>
      <c r="BX1415" s="4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</row>
    <row r="1416" spans="1:121" x14ac:dyDescent="0.25">
      <c r="A1416" s="1"/>
      <c r="B1416" s="5" t="s">
        <v>304</v>
      </c>
      <c r="C1416" s="6">
        <v>42213</v>
      </c>
      <c r="D1416" s="7">
        <v>2015</v>
      </c>
      <c r="E1416" s="7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9"/>
      <c r="AK1416" s="8"/>
      <c r="AL1416" s="9"/>
      <c r="AM1416" s="10" t="s">
        <v>226</v>
      </c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>
        <v>41</v>
      </c>
      <c r="BS1416" s="1"/>
      <c r="BT1416" s="1"/>
      <c r="BU1416" s="1"/>
      <c r="BV1416" s="1"/>
      <c r="BW1416" s="1"/>
      <c r="BX1416" s="4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</row>
    <row r="1417" spans="1:121" x14ac:dyDescent="0.25">
      <c r="A1417" s="1"/>
      <c r="B1417" s="5" t="s">
        <v>304</v>
      </c>
      <c r="C1417" s="6">
        <v>42226</v>
      </c>
      <c r="D1417" s="7">
        <v>2015</v>
      </c>
      <c r="E1417" s="7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9"/>
      <c r="AK1417" s="8"/>
      <c r="AL1417" s="9"/>
      <c r="AM1417" s="10" t="s">
        <v>226</v>
      </c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>
        <v>53</v>
      </c>
      <c r="BS1417" s="1"/>
      <c r="BT1417" s="1"/>
      <c r="BU1417" s="1"/>
      <c r="BV1417" s="1"/>
      <c r="BW1417" s="1"/>
      <c r="BX1417" s="4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</row>
    <row r="1418" spans="1:121" x14ac:dyDescent="0.25">
      <c r="A1418" s="1"/>
      <c r="B1418" s="5" t="s">
        <v>304</v>
      </c>
      <c r="C1418" s="6">
        <v>42249</v>
      </c>
      <c r="D1418" s="7">
        <v>2015</v>
      </c>
      <c r="E1418" s="7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9"/>
      <c r="AK1418" s="8"/>
      <c r="AL1418" s="9"/>
      <c r="AM1418" s="10" t="s">
        <v>226</v>
      </c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>
        <v>59</v>
      </c>
      <c r="BS1418" s="1"/>
      <c r="BT1418" s="1"/>
      <c r="BU1418" s="1"/>
      <c r="BV1418" s="1"/>
      <c r="BW1418" s="1"/>
      <c r="BX1418" s="4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</row>
    <row r="1419" spans="1:121" x14ac:dyDescent="0.25">
      <c r="A1419" s="1"/>
      <c r="B1419" s="5" t="s">
        <v>304</v>
      </c>
      <c r="C1419" s="6">
        <v>42268</v>
      </c>
      <c r="D1419" s="7">
        <v>2015</v>
      </c>
      <c r="E1419" s="7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9"/>
      <c r="AK1419" s="8"/>
      <c r="AL1419" s="9"/>
      <c r="AM1419" s="10" t="s">
        <v>226</v>
      </c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>
        <v>69</v>
      </c>
      <c r="BS1419" s="1"/>
      <c r="BT1419" s="1"/>
      <c r="BU1419" s="1"/>
      <c r="BV1419" s="1"/>
      <c r="BW1419" s="1"/>
      <c r="BX1419" s="4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</row>
    <row r="1420" spans="1:121" x14ac:dyDescent="0.25">
      <c r="A1420" s="1"/>
      <c r="B1420" s="5" t="s">
        <v>305</v>
      </c>
      <c r="C1420" s="6">
        <v>42143</v>
      </c>
      <c r="D1420" s="7">
        <v>2015</v>
      </c>
      <c r="E1420" s="7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9"/>
      <c r="AK1420" s="8"/>
      <c r="AL1420" s="9"/>
      <c r="AM1420" s="10" t="s">
        <v>226</v>
      </c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>
        <v>33</v>
      </c>
      <c r="BS1420" s="1"/>
      <c r="BT1420" s="1"/>
      <c r="BU1420" s="1"/>
      <c r="BV1420" s="1"/>
      <c r="BW1420" s="1"/>
      <c r="BX1420" s="4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</row>
    <row r="1421" spans="1:121" x14ac:dyDescent="0.25">
      <c r="A1421" s="1"/>
      <c r="B1421" s="5" t="s">
        <v>305</v>
      </c>
      <c r="C1421" s="6">
        <v>42213</v>
      </c>
      <c r="D1421" s="7">
        <v>2015</v>
      </c>
      <c r="E1421" s="7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9"/>
      <c r="AK1421" s="8"/>
      <c r="AL1421" s="9"/>
      <c r="AM1421" s="10" t="s">
        <v>226</v>
      </c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>
        <v>31</v>
      </c>
      <c r="BS1421" s="1"/>
      <c r="BT1421" s="1"/>
      <c r="BU1421" s="1"/>
      <c r="BV1421" s="1"/>
      <c r="BW1421" s="1"/>
      <c r="BX1421" s="4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</row>
    <row r="1422" spans="1:121" x14ac:dyDescent="0.25">
      <c r="A1422" s="1"/>
      <c r="B1422" s="5" t="s">
        <v>305</v>
      </c>
      <c r="C1422" s="6">
        <v>42226</v>
      </c>
      <c r="D1422" s="7">
        <v>2015</v>
      </c>
      <c r="E1422" s="7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9"/>
      <c r="AK1422" s="8"/>
      <c r="AL1422" s="9"/>
      <c r="AM1422" s="10" t="s">
        <v>226</v>
      </c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>
        <v>33</v>
      </c>
      <c r="BS1422" s="1"/>
      <c r="BT1422" s="1"/>
      <c r="BU1422" s="1"/>
      <c r="BV1422" s="1"/>
      <c r="BW1422" s="1"/>
      <c r="BX1422" s="4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</row>
    <row r="1423" spans="1:121" x14ac:dyDescent="0.25">
      <c r="A1423" s="1"/>
      <c r="B1423" s="5" t="s">
        <v>305</v>
      </c>
      <c r="C1423" s="6">
        <v>42249</v>
      </c>
      <c r="D1423" s="7">
        <v>2015</v>
      </c>
      <c r="E1423" s="7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9"/>
      <c r="AK1423" s="8"/>
      <c r="AL1423" s="9"/>
      <c r="AM1423" s="10" t="s">
        <v>226</v>
      </c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>
        <v>53</v>
      </c>
      <c r="BS1423" s="1"/>
      <c r="BT1423" s="1"/>
      <c r="BU1423" s="1"/>
      <c r="BV1423" s="1"/>
      <c r="BW1423" s="1"/>
      <c r="BX1423" s="4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</row>
    <row r="1424" spans="1:121" x14ac:dyDescent="0.25">
      <c r="A1424" s="1"/>
      <c r="B1424" s="5" t="s">
        <v>305</v>
      </c>
      <c r="C1424" s="6">
        <v>42268</v>
      </c>
      <c r="D1424" s="7">
        <v>2015</v>
      </c>
      <c r="E1424" s="7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9"/>
      <c r="AK1424" s="8"/>
      <c r="AL1424" s="9"/>
      <c r="AM1424" s="10" t="s">
        <v>226</v>
      </c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>
        <v>57</v>
      </c>
      <c r="BS1424" s="1"/>
      <c r="BT1424" s="1"/>
      <c r="BU1424" s="1"/>
      <c r="BV1424" s="1"/>
      <c r="BW1424" s="1"/>
      <c r="BX1424" s="4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</row>
    <row r="1425" spans="1:121" x14ac:dyDescent="0.25">
      <c r="A1425" s="1"/>
      <c r="B1425" s="5" t="s">
        <v>305</v>
      </c>
      <c r="C1425" s="6">
        <v>42276</v>
      </c>
      <c r="D1425" s="7">
        <v>2015</v>
      </c>
      <c r="E1425" s="7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9"/>
      <c r="AK1425" s="8"/>
      <c r="AL1425" s="9"/>
      <c r="AM1425" s="10" t="s">
        <v>226</v>
      </c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>
        <v>65</v>
      </c>
      <c r="BS1425" s="1"/>
      <c r="BT1425" s="1"/>
      <c r="BU1425" s="1"/>
      <c r="BV1425" s="1"/>
      <c r="BW1425" s="1"/>
      <c r="BX1425" s="4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</row>
    <row r="1426" spans="1:121" x14ac:dyDescent="0.25">
      <c r="A1426" s="1"/>
      <c r="B1426" s="5" t="s">
        <v>306</v>
      </c>
      <c r="C1426" s="6">
        <v>42143</v>
      </c>
      <c r="D1426" s="7">
        <v>2015</v>
      </c>
      <c r="E1426" s="7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9"/>
      <c r="AK1426" s="8"/>
      <c r="AL1426" s="9"/>
      <c r="AM1426" s="10" t="s">
        <v>226</v>
      </c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>
        <v>22</v>
      </c>
      <c r="BS1426" s="1"/>
      <c r="BT1426" s="1"/>
      <c r="BU1426" s="1"/>
      <c r="BV1426" s="1"/>
      <c r="BW1426" s="1"/>
      <c r="BX1426" s="4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</row>
    <row r="1427" spans="1:121" x14ac:dyDescent="0.25">
      <c r="A1427" s="1"/>
      <c r="B1427" s="5" t="s">
        <v>306</v>
      </c>
      <c r="C1427" s="6">
        <v>42213</v>
      </c>
      <c r="D1427" s="7">
        <v>2015</v>
      </c>
      <c r="E1427" s="7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9"/>
      <c r="AK1427" s="8"/>
      <c r="AL1427" s="9"/>
      <c r="AM1427" s="10" t="s">
        <v>226</v>
      </c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>
        <v>25</v>
      </c>
      <c r="BS1427" s="1"/>
      <c r="BT1427" s="1"/>
      <c r="BU1427" s="1"/>
      <c r="BV1427" s="1"/>
      <c r="BW1427" s="1"/>
      <c r="BX1427" s="4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</row>
    <row r="1428" spans="1:121" x14ac:dyDescent="0.25">
      <c r="A1428" s="1"/>
      <c r="B1428" s="5" t="s">
        <v>306</v>
      </c>
      <c r="C1428" s="6">
        <v>42226</v>
      </c>
      <c r="D1428" s="7">
        <v>2015</v>
      </c>
      <c r="E1428" s="7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9"/>
      <c r="AK1428" s="8"/>
      <c r="AL1428" s="9"/>
      <c r="AM1428" s="10" t="s">
        <v>226</v>
      </c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>
        <v>27</v>
      </c>
      <c r="BS1428" s="1"/>
      <c r="BT1428" s="1"/>
      <c r="BU1428" s="1"/>
      <c r="BV1428" s="1"/>
      <c r="BW1428" s="1"/>
      <c r="BX1428" s="4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</row>
    <row r="1429" spans="1:121" x14ac:dyDescent="0.25">
      <c r="A1429" s="1"/>
      <c r="B1429" s="5" t="s">
        <v>306</v>
      </c>
      <c r="C1429" s="6">
        <v>42249</v>
      </c>
      <c r="D1429" s="7">
        <v>2015</v>
      </c>
      <c r="E1429" s="7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9"/>
      <c r="AK1429" s="8"/>
      <c r="AL1429" s="9"/>
      <c r="AM1429" s="10" t="s">
        <v>226</v>
      </c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>
        <v>47</v>
      </c>
      <c r="BS1429" s="1"/>
      <c r="BT1429" s="1"/>
      <c r="BU1429" s="1"/>
      <c r="BV1429" s="1"/>
      <c r="BW1429" s="1"/>
      <c r="BX1429" s="4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</row>
    <row r="1430" spans="1:121" x14ac:dyDescent="0.25">
      <c r="A1430" s="1"/>
      <c r="B1430" s="5" t="s">
        <v>306</v>
      </c>
      <c r="C1430" s="6">
        <v>42268</v>
      </c>
      <c r="D1430" s="7">
        <v>2015</v>
      </c>
      <c r="E1430" s="7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9"/>
      <c r="AK1430" s="8"/>
      <c r="AL1430" s="9"/>
      <c r="AM1430" s="10" t="s">
        <v>226</v>
      </c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>
        <v>53</v>
      </c>
      <c r="BS1430" s="1"/>
      <c r="BT1430" s="1"/>
      <c r="BU1430" s="1"/>
      <c r="BV1430" s="1"/>
      <c r="BW1430" s="1"/>
      <c r="BX1430" s="4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</row>
    <row r="1431" spans="1:121" x14ac:dyDescent="0.25">
      <c r="A1431" s="1"/>
      <c r="B1431" s="5" t="s">
        <v>306</v>
      </c>
      <c r="C1431" s="6">
        <v>42276</v>
      </c>
      <c r="D1431" s="7">
        <v>2015</v>
      </c>
      <c r="E1431" s="7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9"/>
      <c r="AK1431" s="8"/>
      <c r="AL1431" s="9"/>
      <c r="AM1431" s="10" t="s">
        <v>226</v>
      </c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>
        <v>63</v>
      </c>
      <c r="BS1431" s="1"/>
      <c r="BT1431" s="1"/>
      <c r="BU1431" s="1"/>
      <c r="BV1431" s="1"/>
      <c r="BW1431" s="1"/>
      <c r="BX1431" s="4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</row>
    <row r="1432" spans="1:121" x14ac:dyDescent="0.25">
      <c r="A1432" s="1"/>
      <c r="B1432" s="5" t="s">
        <v>307</v>
      </c>
      <c r="C1432" s="6">
        <v>42117</v>
      </c>
      <c r="D1432" s="7">
        <v>2015</v>
      </c>
      <c r="E1432" s="7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9"/>
      <c r="AK1432" s="8"/>
      <c r="AL1432" s="9"/>
      <c r="AM1432" s="10" t="s">
        <v>233</v>
      </c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4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</row>
    <row r="1433" spans="1:121" x14ac:dyDescent="0.25">
      <c r="A1433" s="1"/>
      <c r="B1433" s="5" t="s">
        <v>307</v>
      </c>
      <c r="C1433" s="6">
        <v>42143</v>
      </c>
      <c r="D1433" s="7">
        <v>2015</v>
      </c>
      <c r="E1433" s="7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9"/>
      <c r="AK1433" s="8"/>
      <c r="AL1433" s="9"/>
      <c r="AM1433" s="10" t="s">
        <v>233</v>
      </c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4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</row>
    <row r="1434" spans="1:121" x14ac:dyDescent="0.25">
      <c r="A1434" s="1"/>
      <c r="B1434" s="5" t="s">
        <v>307</v>
      </c>
      <c r="C1434" s="6">
        <v>42213</v>
      </c>
      <c r="D1434" s="7">
        <v>2015</v>
      </c>
      <c r="E1434" s="7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9"/>
      <c r="AK1434" s="8"/>
      <c r="AL1434" s="9"/>
      <c r="AM1434" s="10" t="s">
        <v>233</v>
      </c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4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</row>
    <row r="1435" spans="1:121" x14ac:dyDescent="0.25">
      <c r="A1435" s="1"/>
      <c r="B1435" s="5" t="s">
        <v>307</v>
      </c>
      <c r="C1435" s="6">
        <v>42226</v>
      </c>
      <c r="D1435" s="7">
        <v>2015</v>
      </c>
      <c r="E1435" s="7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9"/>
      <c r="AK1435" s="8"/>
      <c r="AL1435" s="9"/>
      <c r="AM1435" s="10" t="s">
        <v>233</v>
      </c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4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</row>
    <row r="1436" spans="1:121" x14ac:dyDescent="0.25">
      <c r="A1436" s="1"/>
      <c r="B1436" s="5" t="s">
        <v>307</v>
      </c>
      <c r="C1436" s="6">
        <v>42249</v>
      </c>
      <c r="D1436" s="7">
        <v>2015</v>
      </c>
      <c r="E1436" s="7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9"/>
      <c r="AK1436" s="8"/>
      <c r="AL1436" s="9"/>
      <c r="AM1436" s="10" t="s">
        <v>233</v>
      </c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4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</row>
    <row r="1437" spans="1:121" x14ac:dyDescent="0.25">
      <c r="A1437" s="1"/>
      <c r="B1437" s="5" t="s">
        <v>308</v>
      </c>
      <c r="C1437" s="6">
        <v>42117</v>
      </c>
      <c r="D1437" s="7">
        <v>2015</v>
      </c>
      <c r="E1437" s="7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9"/>
      <c r="AK1437" s="8"/>
      <c r="AL1437" s="9"/>
      <c r="AM1437" s="10" t="s">
        <v>233</v>
      </c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>
        <v>23</v>
      </c>
      <c r="BS1437" s="1"/>
      <c r="BT1437" s="1"/>
      <c r="BU1437" s="1"/>
      <c r="BV1437" s="1"/>
      <c r="BW1437" s="1"/>
      <c r="BX1437" s="4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</row>
    <row r="1438" spans="1:121" x14ac:dyDescent="0.25">
      <c r="A1438" s="1"/>
      <c r="B1438" s="5" t="s">
        <v>308</v>
      </c>
      <c r="C1438" s="6">
        <v>42143</v>
      </c>
      <c r="D1438" s="7">
        <v>2015</v>
      </c>
      <c r="E1438" s="7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9"/>
      <c r="AK1438" s="8"/>
      <c r="AL1438" s="9"/>
      <c r="AM1438" s="10" t="s">
        <v>233</v>
      </c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>
        <v>35</v>
      </c>
      <c r="BS1438" s="1"/>
      <c r="BT1438" s="1"/>
      <c r="BU1438" s="1"/>
      <c r="BV1438" s="1"/>
      <c r="BW1438" s="1"/>
      <c r="BX1438" s="4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</row>
    <row r="1439" spans="1:121" x14ac:dyDescent="0.25">
      <c r="A1439" s="1"/>
      <c r="B1439" s="5" t="s">
        <v>308</v>
      </c>
      <c r="C1439" s="6">
        <v>42213</v>
      </c>
      <c r="D1439" s="7">
        <v>2015</v>
      </c>
      <c r="E1439" s="7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9"/>
      <c r="AK1439" s="8"/>
      <c r="AL1439" s="9"/>
      <c r="AM1439" s="10" t="s">
        <v>233</v>
      </c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>
        <v>45</v>
      </c>
      <c r="BS1439" s="1"/>
      <c r="BT1439" s="1"/>
      <c r="BU1439" s="1"/>
      <c r="BV1439" s="1"/>
      <c r="BW1439" s="1"/>
      <c r="BX1439" s="4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</row>
    <row r="1440" spans="1:121" x14ac:dyDescent="0.25">
      <c r="A1440" s="1"/>
      <c r="B1440" s="5" t="s">
        <v>308</v>
      </c>
      <c r="C1440" s="6">
        <v>42226</v>
      </c>
      <c r="D1440" s="7">
        <v>2015</v>
      </c>
      <c r="E1440" s="7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9"/>
      <c r="AK1440" s="8"/>
      <c r="AL1440" s="9"/>
      <c r="AM1440" s="10" t="s">
        <v>233</v>
      </c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>
        <v>47</v>
      </c>
      <c r="BS1440" s="1"/>
      <c r="BT1440" s="1"/>
      <c r="BU1440" s="1"/>
      <c r="BV1440" s="1"/>
      <c r="BW1440" s="1"/>
      <c r="BX1440" s="4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</row>
    <row r="1441" spans="1:121" x14ac:dyDescent="0.25">
      <c r="A1441" s="1"/>
      <c r="B1441" s="5" t="s">
        <v>308</v>
      </c>
      <c r="C1441" s="6">
        <v>42249</v>
      </c>
      <c r="D1441" s="7">
        <v>2015</v>
      </c>
      <c r="E1441" s="7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9"/>
      <c r="AK1441" s="8"/>
      <c r="AL1441" s="9"/>
      <c r="AM1441" s="10" t="s">
        <v>233</v>
      </c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>
        <v>57</v>
      </c>
      <c r="BS1441" s="1"/>
      <c r="BT1441" s="1"/>
      <c r="BU1441" s="1"/>
      <c r="BV1441" s="1"/>
      <c r="BW1441" s="1"/>
      <c r="BX1441" s="4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</row>
    <row r="1442" spans="1:121" x14ac:dyDescent="0.25">
      <c r="A1442" s="1"/>
      <c r="B1442" s="5" t="s">
        <v>309</v>
      </c>
      <c r="C1442" s="6">
        <v>42117</v>
      </c>
      <c r="D1442" s="7">
        <v>2015</v>
      </c>
      <c r="E1442" s="7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9"/>
      <c r="AK1442" s="8"/>
      <c r="AL1442" s="9"/>
      <c r="AM1442" s="10" t="s">
        <v>233</v>
      </c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>
        <v>13</v>
      </c>
      <c r="BS1442" s="1"/>
      <c r="BT1442" s="1"/>
      <c r="BU1442" s="1"/>
      <c r="BV1442" s="1"/>
      <c r="BW1442" s="1"/>
      <c r="BX1442" s="4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</row>
    <row r="1443" spans="1:121" x14ac:dyDescent="0.25">
      <c r="A1443" s="1"/>
      <c r="B1443" s="5" t="s">
        <v>309</v>
      </c>
      <c r="C1443" s="6">
        <v>42143</v>
      </c>
      <c r="D1443" s="7">
        <v>2015</v>
      </c>
      <c r="E1443" s="7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9"/>
      <c r="AK1443" s="8"/>
      <c r="AL1443" s="9"/>
      <c r="AM1443" s="10" t="s">
        <v>233</v>
      </c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>
        <v>24</v>
      </c>
      <c r="BS1443" s="1"/>
      <c r="BT1443" s="1"/>
      <c r="BU1443" s="1"/>
      <c r="BV1443" s="1"/>
      <c r="BW1443" s="1"/>
      <c r="BX1443" s="4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</row>
    <row r="1444" spans="1:121" x14ac:dyDescent="0.25">
      <c r="A1444" s="1"/>
      <c r="B1444" s="5" t="s">
        <v>309</v>
      </c>
      <c r="C1444" s="6">
        <v>42213</v>
      </c>
      <c r="D1444" s="7">
        <v>2015</v>
      </c>
      <c r="E1444" s="7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9"/>
      <c r="AK1444" s="8"/>
      <c r="AL1444" s="9"/>
      <c r="AM1444" s="10" t="s">
        <v>233</v>
      </c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>
        <v>33</v>
      </c>
      <c r="BS1444" s="1"/>
      <c r="BT1444" s="1"/>
      <c r="BU1444" s="1"/>
      <c r="BV1444" s="1"/>
      <c r="BW1444" s="1"/>
      <c r="BX1444" s="4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</row>
    <row r="1445" spans="1:121" x14ac:dyDescent="0.25">
      <c r="A1445" s="1"/>
      <c r="B1445" s="5" t="s">
        <v>309</v>
      </c>
      <c r="C1445" s="6">
        <v>42226</v>
      </c>
      <c r="D1445" s="7">
        <v>2015</v>
      </c>
      <c r="E1445" s="7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9"/>
      <c r="AK1445" s="8"/>
      <c r="AL1445" s="9"/>
      <c r="AM1445" s="10" t="s">
        <v>233</v>
      </c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>
        <v>35</v>
      </c>
      <c r="BS1445" s="1"/>
      <c r="BT1445" s="1"/>
      <c r="BU1445" s="1"/>
      <c r="BV1445" s="1"/>
      <c r="BW1445" s="1"/>
      <c r="BX1445" s="4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</row>
    <row r="1446" spans="1:121" x14ac:dyDescent="0.25">
      <c r="A1446" s="1"/>
      <c r="B1446" s="5" t="s">
        <v>309</v>
      </c>
      <c r="C1446" s="6">
        <v>42249</v>
      </c>
      <c r="D1446" s="7">
        <v>2015</v>
      </c>
      <c r="E1446" s="7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9"/>
      <c r="AK1446" s="8"/>
      <c r="AL1446" s="9"/>
      <c r="AM1446" s="10" t="s">
        <v>233</v>
      </c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>
        <v>49</v>
      </c>
      <c r="BS1446" s="1"/>
      <c r="BT1446" s="1"/>
      <c r="BU1446" s="1"/>
      <c r="BV1446" s="1"/>
      <c r="BW1446" s="1"/>
      <c r="BX1446" s="4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</row>
    <row r="1447" spans="1:121" x14ac:dyDescent="0.25">
      <c r="A1447" s="1"/>
      <c r="B1447" s="5" t="s">
        <v>310</v>
      </c>
      <c r="C1447" s="6">
        <v>42117</v>
      </c>
      <c r="D1447" s="7">
        <v>2015</v>
      </c>
      <c r="E1447" s="7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9"/>
      <c r="AK1447" s="8"/>
      <c r="AL1447" s="9"/>
      <c r="AM1447" s="10" t="s">
        <v>233</v>
      </c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>
        <v>33</v>
      </c>
      <c r="BS1447" s="1"/>
      <c r="BT1447" s="1"/>
      <c r="BU1447" s="1"/>
      <c r="BV1447" s="1"/>
      <c r="BW1447" s="1"/>
      <c r="BX1447" s="4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</row>
    <row r="1448" spans="1:121" x14ac:dyDescent="0.25">
      <c r="A1448" s="1"/>
      <c r="B1448" s="5" t="s">
        <v>310</v>
      </c>
      <c r="C1448" s="6">
        <v>42143</v>
      </c>
      <c r="D1448" s="7">
        <v>2015</v>
      </c>
      <c r="E1448" s="7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9"/>
      <c r="AK1448" s="8"/>
      <c r="AL1448" s="9"/>
      <c r="AM1448" s="10" t="s">
        <v>233</v>
      </c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>
        <v>33</v>
      </c>
      <c r="BS1448" s="1"/>
      <c r="BT1448" s="1"/>
      <c r="BU1448" s="1"/>
      <c r="BV1448" s="1"/>
      <c r="BW1448" s="1"/>
      <c r="BX1448" s="4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</row>
    <row r="1449" spans="1:121" x14ac:dyDescent="0.25">
      <c r="A1449" s="1"/>
      <c r="B1449" s="5" t="s">
        <v>310</v>
      </c>
      <c r="C1449" s="6">
        <v>42213</v>
      </c>
      <c r="D1449" s="7">
        <v>2015</v>
      </c>
      <c r="E1449" s="7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9"/>
      <c r="AK1449" s="8"/>
      <c r="AL1449" s="9"/>
      <c r="AM1449" s="10" t="s">
        <v>233</v>
      </c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>
        <v>37</v>
      </c>
      <c r="BS1449" s="1"/>
      <c r="BT1449" s="1"/>
      <c r="BU1449" s="1"/>
      <c r="BV1449" s="1"/>
      <c r="BW1449" s="1"/>
      <c r="BX1449" s="4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</row>
    <row r="1450" spans="1:121" x14ac:dyDescent="0.25">
      <c r="A1450" s="1"/>
      <c r="B1450" s="5" t="s">
        <v>310</v>
      </c>
      <c r="C1450" s="6">
        <v>42226</v>
      </c>
      <c r="D1450" s="7">
        <v>2015</v>
      </c>
      <c r="E1450" s="7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9"/>
      <c r="AK1450" s="8"/>
      <c r="AL1450" s="9"/>
      <c r="AM1450" s="10" t="s">
        <v>233</v>
      </c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>
        <v>49</v>
      </c>
      <c r="BS1450" s="1"/>
      <c r="BT1450" s="1"/>
      <c r="BU1450" s="1"/>
      <c r="BV1450" s="1"/>
      <c r="BW1450" s="1"/>
      <c r="BX1450" s="4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</row>
    <row r="1451" spans="1:121" x14ac:dyDescent="0.25">
      <c r="A1451" s="1"/>
      <c r="B1451" s="5" t="s">
        <v>310</v>
      </c>
      <c r="C1451" s="6">
        <v>42249</v>
      </c>
      <c r="D1451" s="7">
        <v>2015</v>
      </c>
      <c r="E1451" s="7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9"/>
      <c r="AK1451" s="8"/>
      <c r="AL1451" s="9"/>
      <c r="AM1451" s="10" t="s">
        <v>233</v>
      </c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>
        <v>63</v>
      </c>
      <c r="BS1451" s="1"/>
      <c r="BT1451" s="1"/>
      <c r="BU1451" s="1"/>
      <c r="BV1451" s="1"/>
      <c r="BW1451" s="1"/>
      <c r="BX1451" s="4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</row>
    <row r="1452" spans="1:121" x14ac:dyDescent="0.25">
      <c r="A1452" s="1"/>
      <c r="B1452" s="5" t="s">
        <v>310</v>
      </c>
      <c r="C1452" s="6">
        <v>42268</v>
      </c>
      <c r="D1452" s="7">
        <v>2015</v>
      </c>
      <c r="E1452" s="7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9"/>
      <c r="AK1452" s="8"/>
      <c r="AL1452" s="9"/>
      <c r="AM1452" s="10" t="s">
        <v>233</v>
      </c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>
        <v>61</v>
      </c>
      <c r="BS1452" s="1"/>
      <c r="BT1452" s="1"/>
      <c r="BU1452" s="1"/>
      <c r="BV1452" s="1"/>
      <c r="BW1452" s="1"/>
      <c r="BX1452" s="4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</row>
    <row r="1453" spans="1:121" x14ac:dyDescent="0.25">
      <c r="A1453" s="1"/>
      <c r="B1453" s="5" t="s">
        <v>311</v>
      </c>
      <c r="C1453" s="6">
        <v>42143</v>
      </c>
      <c r="D1453" s="7">
        <v>2015</v>
      </c>
      <c r="E1453" s="7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9"/>
      <c r="AK1453" s="8"/>
      <c r="AL1453" s="9"/>
      <c r="AM1453" s="10" t="s">
        <v>233</v>
      </c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>
        <v>33</v>
      </c>
      <c r="BS1453" s="1"/>
      <c r="BT1453" s="1"/>
      <c r="BU1453" s="1"/>
      <c r="BV1453" s="1"/>
      <c r="BW1453" s="1"/>
      <c r="BX1453" s="4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</row>
    <row r="1454" spans="1:121" x14ac:dyDescent="0.25">
      <c r="A1454" s="1"/>
      <c r="B1454" s="5" t="s">
        <v>311</v>
      </c>
      <c r="C1454" s="6">
        <v>42213</v>
      </c>
      <c r="D1454" s="7">
        <v>2015</v>
      </c>
      <c r="E1454" s="7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9"/>
      <c r="AK1454" s="8"/>
      <c r="AL1454" s="9"/>
      <c r="AM1454" s="10" t="s">
        <v>233</v>
      </c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>
        <v>31</v>
      </c>
      <c r="BS1454" s="1"/>
      <c r="BT1454" s="1"/>
      <c r="BU1454" s="1"/>
      <c r="BV1454" s="1"/>
      <c r="BW1454" s="1"/>
      <c r="BX1454" s="4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</row>
    <row r="1455" spans="1:121" x14ac:dyDescent="0.25">
      <c r="A1455" s="1"/>
      <c r="B1455" s="5" t="s">
        <v>311</v>
      </c>
      <c r="C1455" s="6">
        <v>42226</v>
      </c>
      <c r="D1455" s="7">
        <v>2015</v>
      </c>
      <c r="E1455" s="7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9"/>
      <c r="AK1455" s="8"/>
      <c r="AL1455" s="9"/>
      <c r="AM1455" s="10" t="s">
        <v>233</v>
      </c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>
        <v>33</v>
      </c>
      <c r="BS1455" s="1"/>
      <c r="BT1455" s="1"/>
      <c r="BU1455" s="1"/>
      <c r="BV1455" s="1"/>
      <c r="BW1455" s="1"/>
      <c r="BX1455" s="4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</row>
    <row r="1456" spans="1:121" x14ac:dyDescent="0.25">
      <c r="A1456" s="1"/>
      <c r="B1456" s="5" t="s">
        <v>311</v>
      </c>
      <c r="C1456" s="6">
        <v>42249</v>
      </c>
      <c r="D1456" s="7">
        <v>2015</v>
      </c>
      <c r="E1456" s="7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9"/>
      <c r="AK1456" s="8"/>
      <c r="AL1456" s="9"/>
      <c r="AM1456" s="10" t="s">
        <v>233</v>
      </c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>
        <v>47</v>
      </c>
      <c r="BS1456" s="1"/>
      <c r="BT1456" s="1"/>
      <c r="BU1456" s="1"/>
      <c r="BV1456" s="1"/>
      <c r="BW1456" s="1"/>
      <c r="BX1456" s="4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</row>
    <row r="1457" spans="1:121" x14ac:dyDescent="0.25">
      <c r="A1457" s="1"/>
      <c r="B1457" s="5" t="s">
        <v>311</v>
      </c>
      <c r="C1457" s="6">
        <v>42268</v>
      </c>
      <c r="D1457" s="7">
        <v>2015</v>
      </c>
      <c r="E1457" s="7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9"/>
      <c r="AK1457" s="8"/>
      <c r="AL1457" s="9"/>
      <c r="AM1457" s="10" t="s">
        <v>233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>
        <v>51</v>
      </c>
      <c r="BS1457" s="1"/>
      <c r="BT1457" s="1"/>
      <c r="BU1457" s="1"/>
      <c r="BV1457" s="1"/>
      <c r="BW1457" s="1"/>
      <c r="BX1457" s="4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</row>
    <row r="1458" spans="1:121" x14ac:dyDescent="0.25">
      <c r="A1458" s="1"/>
      <c r="B1458" s="5" t="s">
        <v>311</v>
      </c>
      <c r="C1458" s="6">
        <v>42276</v>
      </c>
      <c r="D1458" s="7">
        <v>2015</v>
      </c>
      <c r="E1458" s="7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9"/>
      <c r="AK1458" s="8"/>
      <c r="AL1458" s="9"/>
      <c r="AM1458" s="10" t="s">
        <v>233</v>
      </c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>
        <v>55</v>
      </c>
      <c r="BS1458" s="1"/>
      <c r="BT1458" s="1"/>
      <c r="BU1458" s="1"/>
      <c r="BV1458" s="1"/>
      <c r="BW1458" s="1"/>
      <c r="BX1458" s="4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</row>
    <row r="1459" spans="1:121" x14ac:dyDescent="0.25">
      <c r="A1459" s="1"/>
      <c r="B1459" s="5" t="s">
        <v>312</v>
      </c>
      <c r="C1459" s="6">
        <v>42143</v>
      </c>
      <c r="D1459" s="7">
        <v>2015</v>
      </c>
      <c r="E1459" s="7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9"/>
      <c r="AK1459" s="8"/>
      <c r="AL1459" s="9"/>
      <c r="AM1459" s="10" t="s">
        <v>233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>
        <v>22</v>
      </c>
      <c r="BS1459" s="1"/>
      <c r="BT1459" s="1"/>
      <c r="BU1459" s="1"/>
      <c r="BV1459" s="1"/>
      <c r="BW1459" s="1"/>
      <c r="BX1459" s="4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</row>
    <row r="1460" spans="1:121" x14ac:dyDescent="0.25">
      <c r="A1460" s="1"/>
      <c r="B1460" s="5" t="s">
        <v>312</v>
      </c>
      <c r="C1460" s="6">
        <v>42213</v>
      </c>
      <c r="D1460" s="7">
        <v>2015</v>
      </c>
      <c r="E1460" s="7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9"/>
      <c r="AK1460" s="8"/>
      <c r="AL1460" s="9"/>
      <c r="AM1460" s="10" t="s">
        <v>233</v>
      </c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>
        <v>25</v>
      </c>
      <c r="BS1460" s="1"/>
      <c r="BT1460" s="1"/>
      <c r="BU1460" s="1"/>
      <c r="BV1460" s="1"/>
      <c r="BW1460" s="1"/>
      <c r="BX1460" s="4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</row>
    <row r="1461" spans="1:121" x14ac:dyDescent="0.25">
      <c r="A1461" s="1"/>
      <c r="B1461" s="5" t="s">
        <v>312</v>
      </c>
      <c r="C1461" s="6">
        <v>42226</v>
      </c>
      <c r="D1461" s="7">
        <v>2015</v>
      </c>
      <c r="E1461" s="7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9"/>
      <c r="AK1461" s="8"/>
      <c r="AL1461" s="9"/>
      <c r="AM1461" s="10" t="s">
        <v>233</v>
      </c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>
        <v>27</v>
      </c>
      <c r="BS1461" s="1"/>
      <c r="BT1461" s="1"/>
      <c r="BU1461" s="1"/>
      <c r="BV1461" s="1"/>
      <c r="BW1461" s="1"/>
      <c r="BX1461" s="4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</row>
    <row r="1462" spans="1:121" x14ac:dyDescent="0.25">
      <c r="A1462" s="1"/>
      <c r="B1462" s="5" t="s">
        <v>312</v>
      </c>
      <c r="C1462" s="6">
        <v>42249</v>
      </c>
      <c r="D1462" s="7">
        <v>2015</v>
      </c>
      <c r="E1462" s="7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9"/>
      <c r="AK1462" s="8"/>
      <c r="AL1462" s="9"/>
      <c r="AM1462" s="10" t="s">
        <v>233</v>
      </c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>
        <v>43</v>
      </c>
      <c r="BS1462" s="1"/>
      <c r="BT1462" s="1"/>
      <c r="BU1462" s="1"/>
      <c r="BV1462" s="1"/>
      <c r="BW1462" s="1"/>
      <c r="BX1462" s="4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</row>
    <row r="1463" spans="1:121" x14ac:dyDescent="0.25">
      <c r="A1463" s="1"/>
      <c r="B1463" s="5" t="s">
        <v>312</v>
      </c>
      <c r="C1463" s="6">
        <v>42268</v>
      </c>
      <c r="D1463" s="7">
        <v>2015</v>
      </c>
      <c r="E1463" s="7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9"/>
      <c r="AK1463" s="8"/>
      <c r="AL1463" s="9"/>
      <c r="AM1463" s="10" t="s">
        <v>233</v>
      </c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>
        <v>49</v>
      </c>
      <c r="BS1463" s="1"/>
      <c r="BT1463" s="1"/>
      <c r="BU1463" s="1"/>
      <c r="BV1463" s="1"/>
      <c r="BW1463" s="1"/>
      <c r="BX1463" s="4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</row>
    <row r="1464" spans="1:121" x14ac:dyDescent="0.25">
      <c r="A1464" s="1"/>
      <c r="B1464" s="5" t="s">
        <v>312</v>
      </c>
      <c r="C1464" s="6">
        <v>42276</v>
      </c>
      <c r="D1464" s="7">
        <v>2015</v>
      </c>
      <c r="E1464" s="7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9"/>
      <c r="AK1464" s="8"/>
      <c r="AL1464" s="9"/>
      <c r="AM1464" s="10" t="s">
        <v>233</v>
      </c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>
        <v>55</v>
      </c>
      <c r="BS1464" s="1"/>
      <c r="BT1464" s="1"/>
      <c r="BU1464" s="1"/>
      <c r="BV1464" s="1"/>
      <c r="BW1464" s="1"/>
      <c r="BX1464" s="4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</row>
    <row r="1465" spans="1:121" x14ac:dyDescent="0.25">
      <c r="A1465" s="1"/>
      <c r="B1465" s="5" t="s">
        <v>313</v>
      </c>
      <c r="C1465" s="6">
        <v>42117</v>
      </c>
      <c r="D1465" s="7">
        <v>2015</v>
      </c>
      <c r="E1465" s="7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9"/>
      <c r="AK1465" s="8"/>
      <c r="AL1465" s="9"/>
      <c r="AM1465" s="10" t="s">
        <v>289</v>
      </c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4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</row>
    <row r="1466" spans="1:121" x14ac:dyDescent="0.25">
      <c r="A1466" s="1"/>
      <c r="B1466" s="5" t="s">
        <v>313</v>
      </c>
      <c r="C1466" s="6">
        <v>42143</v>
      </c>
      <c r="D1466" s="7">
        <v>2015</v>
      </c>
      <c r="E1466" s="7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9"/>
      <c r="AK1466" s="8"/>
      <c r="AL1466" s="9"/>
      <c r="AM1466" s="10" t="s">
        <v>289</v>
      </c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4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</row>
    <row r="1467" spans="1:121" x14ac:dyDescent="0.25">
      <c r="A1467" s="1"/>
      <c r="B1467" s="5" t="s">
        <v>313</v>
      </c>
      <c r="C1467" s="6">
        <v>42213</v>
      </c>
      <c r="D1467" s="7">
        <v>2015</v>
      </c>
      <c r="E1467" s="7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9"/>
      <c r="AK1467" s="8"/>
      <c r="AL1467" s="9"/>
      <c r="AM1467" s="10" t="s">
        <v>289</v>
      </c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4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</row>
    <row r="1468" spans="1:121" x14ac:dyDescent="0.25">
      <c r="A1468" s="1"/>
      <c r="B1468" s="5" t="s">
        <v>313</v>
      </c>
      <c r="C1468" s="6">
        <v>42226</v>
      </c>
      <c r="D1468" s="7">
        <v>2015</v>
      </c>
      <c r="E1468" s="7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9"/>
      <c r="AK1468" s="8"/>
      <c r="AL1468" s="9"/>
      <c r="AM1468" s="10" t="s">
        <v>289</v>
      </c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4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</row>
    <row r="1469" spans="1:121" x14ac:dyDescent="0.25">
      <c r="A1469" s="1"/>
      <c r="B1469" s="5" t="s">
        <v>313</v>
      </c>
      <c r="C1469" s="6">
        <v>42249</v>
      </c>
      <c r="D1469" s="7">
        <v>2015</v>
      </c>
      <c r="E1469" s="7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9"/>
      <c r="AK1469" s="8"/>
      <c r="AL1469" s="9"/>
      <c r="AM1469" s="10" t="s">
        <v>289</v>
      </c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4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</row>
    <row r="1470" spans="1:121" x14ac:dyDescent="0.25">
      <c r="A1470" s="1"/>
      <c r="B1470" s="5" t="s">
        <v>314</v>
      </c>
      <c r="C1470" s="6">
        <v>42117</v>
      </c>
      <c r="D1470" s="7">
        <v>2015</v>
      </c>
      <c r="E1470" s="7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9"/>
      <c r="AK1470" s="8"/>
      <c r="AL1470" s="9"/>
      <c r="AM1470" s="10" t="s">
        <v>289</v>
      </c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>
        <v>23</v>
      </c>
      <c r="BS1470" s="1"/>
      <c r="BT1470" s="1"/>
      <c r="BU1470" s="1"/>
      <c r="BV1470" s="1"/>
      <c r="BW1470" s="1"/>
      <c r="BX1470" s="4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</row>
    <row r="1471" spans="1:121" x14ac:dyDescent="0.25">
      <c r="A1471" s="1"/>
      <c r="B1471" s="5" t="s">
        <v>314</v>
      </c>
      <c r="C1471" s="6">
        <v>42143</v>
      </c>
      <c r="D1471" s="7">
        <v>2015</v>
      </c>
      <c r="E1471" s="7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9"/>
      <c r="AK1471" s="8"/>
      <c r="AL1471" s="9"/>
      <c r="AM1471" s="10" t="s">
        <v>289</v>
      </c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>
        <v>35</v>
      </c>
      <c r="BS1471" s="1"/>
      <c r="BT1471" s="1"/>
      <c r="BU1471" s="1"/>
      <c r="BV1471" s="1"/>
      <c r="BW1471" s="1"/>
      <c r="BX1471" s="4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</row>
    <row r="1472" spans="1:121" x14ac:dyDescent="0.25">
      <c r="A1472" s="1"/>
      <c r="B1472" s="5" t="s">
        <v>314</v>
      </c>
      <c r="C1472" s="6">
        <v>42213</v>
      </c>
      <c r="D1472" s="7">
        <v>2015</v>
      </c>
      <c r="E1472" s="7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9"/>
      <c r="AK1472" s="8"/>
      <c r="AL1472" s="9"/>
      <c r="AM1472" s="10" t="s">
        <v>289</v>
      </c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>
        <v>45</v>
      </c>
      <c r="BS1472" s="1"/>
      <c r="BT1472" s="1"/>
      <c r="BU1472" s="1"/>
      <c r="BV1472" s="1"/>
      <c r="BW1472" s="1"/>
      <c r="BX1472" s="4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</row>
    <row r="1473" spans="1:121" x14ac:dyDescent="0.25">
      <c r="A1473" s="1"/>
      <c r="B1473" s="5" t="s">
        <v>314</v>
      </c>
      <c r="C1473" s="6">
        <v>42226</v>
      </c>
      <c r="D1473" s="7">
        <v>2015</v>
      </c>
      <c r="E1473" s="7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9"/>
      <c r="AK1473" s="8"/>
      <c r="AL1473" s="9"/>
      <c r="AM1473" s="10" t="s">
        <v>289</v>
      </c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>
        <v>49</v>
      </c>
      <c r="BS1473" s="1"/>
      <c r="BT1473" s="1"/>
      <c r="BU1473" s="1"/>
      <c r="BV1473" s="1"/>
      <c r="BW1473" s="1"/>
      <c r="BX1473" s="4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</row>
    <row r="1474" spans="1:121" x14ac:dyDescent="0.25">
      <c r="A1474" s="1"/>
      <c r="B1474" s="5" t="s">
        <v>314</v>
      </c>
      <c r="C1474" s="6">
        <v>42249</v>
      </c>
      <c r="D1474" s="7">
        <v>2015</v>
      </c>
      <c r="E1474" s="7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9"/>
      <c r="AK1474" s="8"/>
      <c r="AL1474" s="9"/>
      <c r="AM1474" s="10" t="s">
        <v>289</v>
      </c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>
        <v>63</v>
      </c>
      <c r="BS1474" s="1"/>
      <c r="BT1474" s="1"/>
      <c r="BU1474" s="1"/>
      <c r="BV1474" s="1"/>
      <c r="BW1474" s="1"/>
      <c r="BX1474" s="4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</row>
    <row r="1475" spans="1:121" x14ac:dyDescent="0.25">
      <c r="A1475" s="1"/>
      <c r="B1475" s="5" t="s">
        <v>315</v>
      </c>
      <c r="C1475" s="6">
        <v>42117</v>
      </c>
      <c r="D1475" s="7">
        <v>2015</v>
      </c>
      <c r="E1475" s="7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9"/>
      <c r="AK1475" s="8"/>
      <c r="AL1475" s="9"/>
      <c r="AM1475" s="10" t="s">
        <v>289</v>
      </c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>
        <v>13</v>
      </c>
      <c r="BS1475" s="1"/>
      <c r="BT1475" s="1"/>
      <c r="BU1475" s="1"/>
      <c r="BV1475" s="1"/>
      <c r="BW1475" s="1"/>
      <c r="BX1475" s="4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</row>
    <row r="1476" spans="1:121" x14ac:dyDescent="0.25">
      <c r="A1476" s="1"/>
      <c r="B1476" s="5" t="s">
        <v>315</v>
      </c>
      <c r="C1476" s="6">
        <v>42143</v>
      </c>
      <c r="D1476" s="7">
        <v>2015</v>
      </c>
      <c r="E1476" s="7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9"/>
      <c r="AK1476" s="8"/>
      <c r="AL1476" s="9"/>
      <c r="AM1476" s="10" t="s">
        <v>289</v>
      </c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>
        <v>24</v>
      </c>
      <c r="BS1476" s="1"/>
      <c r="BT1476" s="1"/>
      <c r="BU1476" s="1"/>
      <c r="BV1476" s="1"/>
      <c r="BW1476" s="1"/>
      <c r="BX1476" s="4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</row>
    <row r="1477" spans="1:121" x14ac:dyDescent="0.25">
      <c r="A1477" s="1"/>
      <c r="B1477" s="5" t="s">
        <v>315</v>
      </c>
      <c r="C1477" s="6">
        <v>42213</v>
      </c>
      <c r="D1477" s="7">
        <v>2015</v>
      </c>
      <c r="E1477" s="7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9"/>
      <c r="AK1477" s="8"/>
      <c r="AL1477" s="9"/>
      <c r="AM1477" s="10" t="s">
        <v>289</v>
      </c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>
        <v>33</v>
      </c>
      <c r="BS1477" s="1"/>
      <c r="BT1477" s="1"/>
      <c r="BU1477" s="1"/>
      <c r="BV1477" s="1"/>
      <c r="BW1477" s="1"/>
      <c r="BX1477" s="4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</row>
    <row r="1478" spans="1:121" x14ac:dyDescent="0.25">
      <c r="A1478" s="1"/>
      <c r="B1478" s="5" t="s">
        <v>315</v>
      </c>
      <c r="C1478" s="6">
        <v>42226</v>
      </c>
      <c r="D1478" s="7">
        <v>2015</v>
      </c>
      <c r="E1478" s="7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9"/>
      <c r="AK1478" s="8"/>
      <c r="AL1478" s="9"/>
      <c r="AM1478" s="10" t="s">
        <v>289</v>
      </c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>
        <v>35</v>
      </c>
      <c r="BS1478" s="1"/>
      <c r="BT1478" s="1"/>
      <c r="BU1478" s="1"/>
      <c r="BV1478" s="1"/>
      <c r="BW1478" s="1"/>
      <c r="BX1478" s="4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</row>
    <row r="1479" spans="1:121" x14ac:dyDescent="0.25">
      <c r="A1479" s="1"/>
      <c r="B1479" s="5" t="s">
        <v>315</v>
      </c>
      <c r="C1479" s="6">
        <v>42249</v>
      </c>
      <c r="D1479" s="7">
        <v>2015</v>
      </c>
      <c r="E1479" s="7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9"/>
      <c r="AK1479" s="8"/>
      <c r="AL1479" s="9"/>
      <c r="AM1479" s="10" t="s">
        <v>289</v>
      </c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>
        <v>53</v>
      </c>
      <c r="BS1479" s="1"/>
      <c r="BT1479" s="1"/>
      <c r="BU1479" s="1"/>
      <c r="BV1479" s="1"/>
      <c r="BW1479" s="1"/>
      <c r="BX1479" s="4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</row>
    <row r="1480" spans="1:121" x14ac:dyDescent="0.25">
      <c r="A1480" s="1"/>
      <c r="B1480" s="5" t="s">
        <v>316</v>
      </c>
      <c r="C1480" s="6">
        <v>42117</v>
      </c>
      <c r="D1480" s="7">
        <v>2015</v>
      </c>
      <c r="E1480" s="7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9"/>
      <c r="AK1480" s="8"/>
      <c r="AL1480" s="9"/>
      <c r="AM1480" s="10" t="s">
        <v>289</v>
      </c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>
        <v>33</v>
      </c>
      <c r="BS1480" s="1"/>
      <c r="BT1480" s="1"/>
      <c r="BU1480" s="1"/>
      <c r="BV1480" s="1"/>
      <c r="BW1480" s="1"/>
      <c r="BX1480" s="4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</row>
    <row r="1481" spans="1:121" x14ac:dyDescent="0.25">
      <c r="A1481" s="1"/>
      <c r="B1481" s="5" t="s">
        <v>316</v>
      </c>
      <c r="C1481" s="6">
        <v>42143</v>
      </c>
      <c r="D1481" s="7">
        <v>2015</v>
      </c>
      <c r="E1481" s="7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9"/>
      <c r="AK1481" s="8"/>
      <c r="AL1481" s="9"/>
      <c r="AM1481" s="10" t="s">
        <v>289</v>
      </c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>
        <v>33</v>
      </c>
      <c r="BS1481" s="1"/>
      <c r="BT1481" s="1"/>
      <c r="BU1481" s="1"/>
      <c r="BV1481" s="1"/>
      <c r="BW1481" s="1"/>
      <c r="BX1481" s="4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</row>
    <row r="1482" spans="1:121" x14ac:dyDescent="0.25">
      <c r="A1482" s="1"/>
      <c r="B1482" s="5" t="s">
        <v>316</v>
      </c>
      <c r="C1482" s="6">
        <v>42213</v>
      </c>
      <c r="D1482" s="7">
        <v>2015</v>
      </c>
      <c r="E1482" s="7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9"/>
      <c r="AK1482" s="8"/>
      <c r="AL1482" s="9"/>
      <c r="AM1482" s="10" t="s">
        <v>289</v>
      </c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>
        <v>37</v>
      </c>
      <c r="BS1482" s="1"/>
      <c r="BT1482" s="1"/>
      <c r="BU1482" s="1"/>
      <c r="BV1482" s="1"/>
      <c r="BW1482" s="1"/>
      <c r="BX1482" s="4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</row>
    <row r="1483" spans="1:121" x14ac:dyDescent="0.25">
      <c r="A1483" s="1"/>
      <c r="B1483" s="5" t="s">
        <v>316</v>
      </c>
      <c r="C1483" s="6">
        <v>42226</v>
      </c>
      <c r="D1483" s="7">
        <v>2015</v>
      </c>
      <c r="E1483" s="7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9"/>
      <c r="AK1483" s="8"/>
      <c r="AL1483" s="9"/>
      <c r="AM1483" s="10" t="s">
        <v>289</v>
      </c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>
        <v>47</v>
      </c>
      <c r="BS1483" s="1"/>
      <c r="BT1483" s="1"/>
      <c r="BU1483" s="1"/>
      <c r="BV1483" s="1"/>
      <c r="BW1483" s="1"/>
      <c r="BX1483" s="4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</row>
    <row r="1484" spans="1:121" x14ac:dyDescent="0.25">
      <c r="A1484" s="1"/>
      <c r="B1484" s="5" t="s">
        <v>316</v>
      </c>
      <c r="C1484" s="6">
        <v>42249</v>
      </c>
      <c r="D1484" s="7">
        <v>2015</v>
      </c>
      <c r="E1484" s="7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9"/>
      <c r="AK1484" s="8"/>
      <c r="AL1484" s="9"/>
      <c r="AM1484" s="10" t="s">
        <v>289</v>
      </c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>
        <v>55</v>
      </c>
      <c r="BS1484" s="1"/>
      <c r="BT1484" s="1"/>
      <c r="BU1484" s="1"/>
      <c r="BV1484" s="1"/>
      <c r="BW1484" s="1"/>
      <c r="BX1484" s="4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</row>
    <row r="1485" spans="1:121" x14ac:dyDescent="0.25">
      <c r="A1485" s="1"/>
      <c r="B1485" s="5" t="s">
        <v>316</v>
      </c>
      <c r="C1485" s="6">
        <v>42268</v>
      </c>
      <c r="D1485" s="7">
        <v>2015</v>
      </c>
      <c r="E1485" s="7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9"/>
      <c r="AK1485" s="8"/>
      <c r="AL1485" s="9"/>
      <c r="AM1485" s="10" t="s">
        <v>289</v>
      </c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>
        <v>65</v>
      </c>
      <c r="BS1485" s="1"/>
      <c r="BT1485" s="1"/>
      <c r="BU1485" s="1"/>
      <c r="BV1485" s="1"/>
      <c r="BW1485" s="1"/>
      <c r="BX1485" s="4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</row>
    <row r="1486" spans="1:121" x14ac:dyDescent="0.25">
      <c r="A1486" s="1"/>
      <c r="B1486" s="5" t="s">
        <v>317</v>
      </c>
      <c r="C1486" s="6">
        <v>42143</v>
      </c>
      <c r="D1486" s="7">
        <v>2015</v>
      </c>
      <c r="E1486" s="7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9"/>
      <c r="AK1486" s="8"/>
      <c r="AL1486" s="9"/>
      <c r="AM1486" s="10" t="s">
        <v>289</v>
      </c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>
        <v>33</v>
      </c>
      <c r="BS1486" s="1"/>
      <c r="BT1486" s="1"/>
      <c r="BU1486" s="1"/>
      <c r="BV1486" s="1"/>
      <c r="BW1486" s="1"/>
      <c r="BX1486" s="4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</row>
    <row r="1487" spans="1:121" x14ac:dyDescent="0.25">
      <c r="A1487" s="1"/>
      <c r="B1487" s="5" t="s">
        <v>317</v>
      </c>
      <c r="C1487" s="6">
        <v>42213</v>
      </c>
      <c r="D1487" s="7">
        <v>2015</v>
      </c>
      <c r="E1487" s="7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9"/>
      <c r="AK1487" s="8"/>
      <c r="AL1487" s="9"/>
      <c r="AM1487" s="10" t="s">
        <v>289</v>
      </c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>
        <v>31</v>
      </c>
      <c r="BS1487" s="1"/>
      <c r="BT1487" s="1"/>
      <c r="BU1487" s="1"/>
      <c r="BV1487" s="1"/>
      <c r="BW1487" s="1"/>
      <c r="BX1487" s="4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</row>
    <row r="1488" spans="1:121" x14ac:dyDescent="0.25">
      <c r="A1488" s="1"/>
      <c r="B1488" s="5" t="s">
        <v>317</v>
      </c>
      <c r="C1488" s="6">
        <v>42226</v>
      </c>
      <c r="D1488" s="7">
        <v>2015</v>
      </c>
      <c r="E1488" s="7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9"/>
      <c r="AK1488" s="8"/>
      <c r="AL1488" s="9"/>
      <c r="AM1488" s="10" t="s">
        <v>289</v>
      </c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>
        <v>33</v>
      </c>
      <c r="BS1488" s="1"/>
      <c r="BT1488" s="1"/>
      <c r="BU1488" s="1"/>
      <c r="BV1488" s="1"/>
      <c r="BW1488" s="1"/>
      <c r="BX1488" s="4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</row>
    <row r="1489" spans="1:121" x14ac:dyDescent="0.25">
      <c r="A1489" s="1"/>
      <c r="B1489" s="5" t="s">
        <v>317</v>
      </c>
      <c r="C1489" s="6">
        <v>42249</v>
      </c>
      <c r="D1489" s="7">
        <v>2015</v>
      </c>
      <c r="E1489" s="7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9"/>
      <c r="AK1489" s="8"/>
      <c r="AL1489" s="9"/>
      <c r="AM1489" s="10" t="s">
        <v>289</v>
      </c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>
        <v>47</v>
      </c>
      <c r="BS1489" s="1"/>
      <c r="BT1489" s="1"/>
      <c r="BU1489" s="1"/>
      <c r="BV1489" s="1"/>
      <c r="BW1489" s="1"/>
      <c r="BX1489" s="4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</row>
    <row r="1490" spans="1:121" x14ac:dyDescent="0.25">
      <c r="A1490" s="1"/>
      <c r="B1490" s="5" t="s">
        <v>317</v>
      </c>
      <c r="C1490" s="6">
        <v>42268</v>
      </c>
      <c r="D1490" s="7">
        <v>2015</v>
      </c>
      <c r="E1490" s="7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9"/>
      <c r="AK1490" s="8"/>
      <c r="AL1490" s="9"/>
      <c r="AM1490" s="10" t="s">
        <v>289</v>
      </c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>
        <v>53</v>
      </c>
      <c r="BS1490" s="1"/>
      <c r="BT1490" s="1"/>
      <c r="BU1490" s="1"/>
      <c r="BV1490" s="1"/>
      <c r="BW1490" s="1"/>
      <c r="BX1490" s="4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</row>
    <row r="1491" spans="1:121" x14ac:dyDescent="0.25">
      <c r="A1491" s="1"/>
      <c r="B1491" s="5" t="s">
        <v>317</v>
      </c>
      <c r="C1491" s="6">
        <v>42276</v>
      </c>
      <c r="D1491" s="7">
        <v>2015</v>
      </c>
      <c r="E1491" s="7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9"/>
      <c r="AK1491" s="8"/>
      <c r="AL1491" s="9"/>
      <c r="AM1491" s="10" t="s">
        <v>289</v>
      </c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>
        <v>55</v>
      </c>
      <c r="BS1491" s="1"/>
      <c r="BT1491" s="1"/>
      <c r="BU1491" s="1"/>
      <c r="BV1491" s="1"/>
      <c r="BW1491" s="1"/>
      <c r="BX1491" s="4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</row>
    <row r="1492" spans="1:121" x14ac:dyDescent="0.25">
      <c r="A1492" s="1"/>
      <c r="B1492" s="5" t="s">
        <v>318</v>
      </c>
      <c r="C1492" s="6">
        <v>42143</v>
      </c>
      <c r="D1492" s="7">
        <v>2015</v>
      </c>
      <c r="E1492" s="7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9"/>
      <c r="AK1492" s="8"/>
      <c r="AL1492" s="9"/>
      <c r="AM1492" s="10" t="s">
        <v>289</v>
      </c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>
        <v>22</v>
      </c>
      <c r="BS1492" s="1"/>
      <c r="BT1492" s="1"/>
      <c r="BU1492" s="1"/>
      <c r="BV1492" s="1"/>
      <c r="BW1492" s="1"/>
      <c r="BX1492" s="4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</row>
    <row r="1493" spans="1:121" x14ac:dyDescent="0.25">
      <c r="A1493" s="1"/>
      <c r="B1493" s="5" t="s">
        <v>318</v>
      </c>
      <c r="C1493" s="6">
        <v>42213</v>
      </c>
      <c r="D1493" s="7">
        <v>2015</v>
      </c>
      <c r="E1493" s="7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9"/>
      <c r="AK1493" s="8"/>
      <c r="AL1493" s="9"/>
      <c r="AM1493" s="10" t="s">
        <v>289</v>
      </c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>
        <v>25</v>
      </c>
      <c r="BS1493" s="1"/>
      <c r="BT1493" s="1"/>
      <c r="BU1493" s="1"/>
      <c r="BV1493" s="1"/>
      <c r="BW1493" s="1"/>
      <c r="BX1493" s="4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</row>
    <row r="1494" spans="1:121" x14ac:dyDescent="0.25">
      <c r="A1494" s="1"/>
      <c r="B1494" s="5" t="s">
        <v>318</v>
      </c>
      <c r="C1494" s="6">
        <v>42226</v>
      </c>
      <c r="D1494" s="7">
        <v>2015</v>
      </c>
      <c r="E1494" s="7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9"/>
      <c r="AK1494" s="8"/>
      <c r="AL1494" s="9"/>
      <c r="AM1494" s="10" t="s">
        <v>289</v>
      </c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>
        <v>27</v>
      </c>
      <c r="BS1494" s="1"/>
      <c r="BT1494" s="1"/>
      <c r="BU1494" s="1"/>
      <c r="BV1494" s="1"/>
      <c r="BW1494" s="1"/>
      <c r="BX1494" s="4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</row>
    <row r="1495" spans="1:121" x14ac:dyDescent="0.25">
      <c r="A1495" s="1"/>
      <c r="B1495" s="5" t="s">
        <v>318</v>
      </c>
      <c r="C1495" s="6">
        <v>42249</v>
      </c>
      <c r="D1495" s="7">
        <v>2015</v>
      </c>
      <c r="E1495" s="7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9"/>
      <c r="AK1495" s="8"/>
      <c r="AL1495" s="9"/>
      <c r="AM1495" s="10" t="s">
        <v>289</v>
      </c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>
        <v>43</v>
      </c>
      <c r="BS1495" s="1"/>
      <c r="BT1495" s="1"/>
      <c r="BU1495" s="1"/>
      <c r="BV1495" s="1"/>
      <c r="BW1495" s="1"/>
      <c r="BX1495" s="4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</row>
    <row r="1496" spans="1:121" x14ac:dyDescent="0.25">
      <c r="A1496" s="1"/>
      <c r="B1496" s="5" t="s">
        <v>318</v>
      </c>
      <c r="C1496" s="6">
        <v>42268</v>
      </c>
      <c r="D1496" s="7">
        <v>2015</v>
      </c>
      <c r="E1496" s="7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9"/>
      <c r="AK1496" s="8"/>
      <c r="AL1496" s="9"/>
      <c r="AM1496" s="10" t="s">
        <v>289</v>
      </c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>
        <v>51</v>
      </c>
      <c r="BS1496" s="1"/>
      <c r="BT1496" s="1"/>
      <c r="BU1496" s="1"/>
      <c r="BV1496" s="1"/>
      <c r="BW1496" s="1"/>
      <c r="BX1496" s="4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</row>
    <row r="1497" spans="1:121" x14ac:dyDescent="0.25">
      <c r="A1497" s="1"/>
      <c r="B1497" s="5" t="s">
        <v>318</v>
      </c>
      <c r="C1497" s="6">
        <v>42276</v>
      </c>
      <c r="D1497" s="7">
        <v>2015</v>
      </c>
      <c r="E1497" s="7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9"/>
      <c r="AK1497" s="8"/>
      <c r="AL1497" s="9"/>
      <c r="AM1497" s="10" t="s">
        <v>289</v>
      </c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>
        <v>55</v>
      </c>
      <c r="BS1497" s="1"/>
      <c r="BT1497" s="1"/>
      <c r="BU1497" s="1"/>
      <c r="BV1497" s="1"/>
      <c r="BW1497" s="1"/>
      <c r="BX1497" s="4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</row>
    <row r="1498" spans="1:121" x14ac:dyDescent="0.25">
      <c r="A1498" s="1"/>
      <c r="B1498" s="5" t="s">
        <v>319</v>
      </c>
      <c r="C1498" s="6">
        <v>42601</v>
      </c>
      <c r="D1498" s="7">
        <v>2016</v>
      </c>
      <c r="E1498" s="7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9"/>
      <c r="AK1498" s="8"/>
      <c r="AL1498" s="9"/>
      <c r="AM1498" s="10" t="s">
        <v>219</v>
      </c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4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</row>
    <row r="1499" spans="1:121" x14ac:dyDescent="0.25">
      <c r="A1499" s="1"/>
      <c r="B1499" s="5" t="s">
        <v>320</v>
      </c>
      <c r="C1499" s="6">
        <v>42601</v>
      </c>
      <c r="D1499" s="7">
        <v>2016</v>
      </c>
      <c r="E1499" s="7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9"/>
      <c r="AK1499" s="8"/>
      <c r="AL1499" s="9"/>
      <c r="AM1499" s="10" t="s">
        <v>219</v>
      </c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4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</row>
    <row r="1500" spans="1:121" x14ac:dyDescent="0.25">
      <c r="A1500" s="1"/>
      <c r="B1500" s="5" t="s">
        <v>321</v>
      </c>
      <c r="C1500" s="6">
        <v>42601</v>
      </c>
      <c r="D1500" s="7">
        <v>2016</v>
      </c>
      <c r="E1500" s="7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9"/>
      <c r="AK1500" s="8"/>
      <c r="AL1500" s="9"/>
      <c r="AM1500" s="10" t="s">
        <v>219</v>
      </c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>
        <v>43</v>
      </c>
      <c r="BS1500" s="1"/>
      <c r="BT1500" s="1"/>
      <c r="BU1500" s="1"/>
      <c r="BV1500" s="1"/>
      <c r="BW1500" s="1"/>
      <c r="BX1500" s="4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</row>
    <row r="1501" spans="1:121" x14ac:dyDescent="0.25">
      <c r="A1501" s="1"/>
      <c r="B1501" s="5" t="s">
        <v>322</v>
      </c>
      <c r="C1501" s="6">
        <v>42601</v>
      </c>
      <c r="D1501" s="7">
        <v>2016</v>
      </c>
      <c r="E1501" s="7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9"/>
      <c r="AK1501" s="8"/>
      <c r="AL1501" s="9"/>
      <c r="AM1501" s="10" t="s">
        <v>219</v>
      </c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>
        <v>43</v>
      </c>
      <c r="BS1501" s="1"/>
      <c r="BT1501" s="1"/>
      <c r="BU1501" s="1"/>
      <c r="BV1501" s="1"/>
      <c r="BW1501" s="1"/>
      <c r="BX1501" s="4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</row>
    <row r="1502" spans="1:121" x14ac:dyDescent="0.25">
      <c r="A1502" s="1"/>
      <c r="B1502" s="5" t="s">
        <v>323</v>
      </c>
      <c r="C1502" s="6">
        <v>42601</v>
      </c>
      <c r="D1502" s="7">
        <v>2016</v>
      </c>
      <c r="E1502" s="7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9"/>
      <c r="AK1502" s="8"/>
      <c r="AL1502" s="9"/>
      <c r="AM1502" s="10" t="s">
        <v>219</v>
      </c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>
        <v>43</v>
      </c>
      <c r="BS1502" s="1"/>
      <c r="BT1502" s="1"/>
      <c r="BU1502" s="1"/>
      <c r="BV1502" s="1"/>
      <c r="BW1502" s="1"/>
      <c r="BX1502" s="4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</row>
    <row r="1503" spans="1:121" x14ac:dyDescent="0.25">
      <c r="A1503" s="1"/>
      <c r="B1503" s="5" t="s">
        <v>324</v>
      </c>
      <c r="C1503" s="6">
        <v>42601</v>
      </c>
      <c r="D1503" s="7">
        <v>2016</v>
      </c>
      <c r="E1503" s="7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9"/>
      <c r="AK1503" s="8"/>
      <c r="AL1503" s="9"/>
      <c r="AM1503" s="10" t="s">
        <v>219</v>
      </c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>
        <v>43</v>
      </c>
      <c r="BS1503" s="1"/>
      <c r="BT1503" s="1"/>
      <c r="BU1503" s="1"/>
      <c r="BV1503" s="1"/>
      <c r="BW1503" s="1"/>
      <c r="BX1503" s="4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</row>
    <row r="1504" spans="1:121" x14ac:dyDescent="0.25">
      <c r="A1504" s="1"/>
      <c r="B1504" s="5" t="s">
        <v>324</v>
      </c>
      <c r="C1504" s="6">
        <v>42601</v>
      </c>
      <c r="D1504" s="7">
        <v>2016</v>
      </c>
      <c r="E1504" s="7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9"/>
      <c r="AK1504" s="8"/>
      <c r="AL1504" s="9"/>
      <c r="AM1504" s="10" t="s">
        <v>219</v>
      </c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>
        <v>45</v>
      </c>
      <c r="BS1504" s="1"/>
      <c r="BT1504" s="1"/>
      <c r="BU1504" s="1"/>
      <c r="BV1504" s="1"/>
      <c r="BW1504" s="1"/>
      <c r="BX1504" s="4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</row>
    <row r="1505" spans="1:121" x14ac:dyDescent="0.25">
      <c r="A1505" s="1"/>
      <c r="B1505" s="5" t="s">
        <v>325</v>
      </c>
      <c r="C1505" s="6">
        <v>42601</v>
      </c>
      <c r="D1505" s="7">
        <v>2016</v>
      </c>
      <c r="E1505" s="7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9"/>
      <c r="AK1505" s="8"/>
      <c r="AL1505" s="9"/>
      <c r="AM1505" s="10" t="s">
        <v>226</v>
      </c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4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</row>
    <row r="1506" spans="1:121" x14ac:dyDescent="0.25">
      <c r="A1506" s="1"/>
      <c r="B1506" s="5" t="s">
        <v>326</v>
      </c>
      <c r="C1506" s="6">
        <v>42601</v>
      </c>
      <c r="D1506" s="7">
        <v>2016</v>
      </c>
      <c r="E1506" s="7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9"/>
      <c r="AK1506" s="8"/>
      <c r="AL1506" s="9"/>
      <c r="AM1506" s="10" t="s">
        <v>226</v>
      </c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4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</row>
    <row r="1507" spans="1:121" x14ac:dyDescent="0.25">
      <c r="A1507" s="1"/>
      <c r="B1507" s="5" t="s">
        <v>327</v>
      </c>
      <c r="C1507" s="6">
        <v>42601</v>
      </c>
      <c r="D1507" s="7">
        <v>2016</v>
      </c>
      <c r="E1507" s="7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9"/>
      <c r="AK1507" s="8"/>
      <c r="AL1507" s="9"/>
      <c r="AM1507" s="10" t="s">
        <v>226</v>
      </c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>
        <v>50</v>
      </c>
      <c r="BS1507" s="1"/>
      <c r="BT1507" s="1"/>
      <c r="BU1507" s="1"/>
      <c r="BV1507" s="1"/>
      <c r="BW1507" s="1"/>
      <c r="BX1507" s="4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</row>
    <row r="1508" spans="1:121" x14ac:dyDescent="0.25">
      <c r="A1508" s="1"/>
      <c r="B1508" s="5" t="s">
        <v>328</v>
      </c>
      <c r="C1508" s="6">
        <v>42601</v>
      </c>
      <c r="D1508" s="7">
        <v>2016</v>
      </c>
      <c r="E1508" s="7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9"/>
      <c r="AK1508" s="8"/>
      <c r="AL1508" s="9"/>
      <c r="AM1508" s="10" t="s">
        <v>226</v>
      </c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>
        <v>62</v>
      </c>
      <c r="BS1508" s="1"/>
      <c r="BT1508" s="1"/>
      <c r="BU1508" s="1"/>
      <c r="BV1508" s="1"/>
      <c r="BW1508" s="1"/>
      <c r="BX1508" s="4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</row>
    <row r="1509" spans="1:121" x14ac:dyDescent="0.25">
      <c r="A1509" s="1"/>
      <c r="B1509" s="5" t="s">
        <v>329</v>
      </c>
      <c r="C1509" s="6">
        <v>42601</v>
      </c>
      <c r="D1509" s="7">
        <v>2016</v>
      </c>
      <c r="E1509" s="7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9"/>
      <c r="AK1509" s="8"/>
      <c r="AL1509" s="9"/>
      <c r="AM1509" s="10" t="s">
        <v>226</v>
      </c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>
        <v>50</v>
      </c>
      <c r="BS1509" s="1"/>
      <c r="BT1509" s="1"/>
      <c r="BU1509" s="1"/>
      <c r="BV1509" s="1"/>
      <c r="BW1509" s="1"/>
      <c r="BX1509" s="4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</row>
    <row r="1510" spans="1:121" x14ac:dyDescent="0.25">
      <c r="A1510" s="1"/>
      <c r="B1510" s="5" t="s">
        <v>330</v>
      </c>
      <c r="C1510" s="6">
        <v>42601</v>
      </c>
      <c r="D1510" s="7">
        <v>2016</v>
      </c>
      <c r="E1510" s="7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9"/>
      <c r="AK1510" s="8"/>
      <c r="AL1510" s="9"/>
      <c r="AM1510" s="10" t="s">
        <v>226</v>
      </c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>
        <v>52</v>
      </c>
      <c r="BS1510" s="1"/>
      <c r="BT1510" s="1"/>
      <c r="BU1510" s="1"/>
      <c r="BV1510" s="1"/>
      <c r="BW1510" s="1"/>
      <c r="BX1510" s="4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</row>
    <row r="1511" spans="1:121" x14ac:dyDescent="0.25">
      <c r="A1511" s="1"/>
      <c r="B1511" s="5" t="s">
        <v>330</v>
      </c>
      <c r="C1511" s="6">
        <v>42601</v>
      </c>
      <c r="D1511" s="7">
        <v>2016</v>
      </c>
      <c r="E1511" s="7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9"/>
      <c r="AK1511" s="8"/>
      <c r="AL1511" s="9"/>
      <c r="AM1511" s="10" t="s">
        <v>226</v>
      </c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>
        <v>58</v>
      </c>
      <c r="BS1511" s="1"/>
      <c r="BT1511" s="1"/>
      <c r="BU1511" s="1"/>
      <c r="BV1511" s="1"/>
      <c r="BW1511" s="1"/>
      <c r="BX1511" s="4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</row>
    <row r="1512" spans="1:121" x14ac:dyDescent="0.25">
      <c r="A1512" s="1"/>
      <c r="B1512" s="5" t="s">
        <v>331</v>
      </c>
      <c r="C1512" s="6">
        <v>42601</v>
      </c>
      <c r="D1512" s="7">
        <v>2016</v>
      </c>
      <c r="E1512" s="7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9"/>
      <c r="AK1512" s="8"/>
      <c r="AL1512" s="9"/>
      <c r="AM1512" s="10" t="s">
        <v>233</v>
      </c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4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</row>
    <row r="1513" spans="1:121" x14ac:dyDescent="0.25">
      <c r="A1513" s="1"/>
      <c r="B1513" s="5" t="s">
        <v>332</v>
      </c>
      <c r="C1513" s="6">
        <v>42601</v>
      </c>
      <c r="D1513" s="7">
        <v>2016</v>
      </c>
      <c r="E1513" s="7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9"/>
      <c r="AK1513" s="8"/>
      <c r="AL1513" s="9"/>
      <c r="AM1513" s="10" t="s">
        <v>233</v>
      </c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4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</row>
    <row r="1514" spans="1:121" x14ac:dyDescent="0.25">
      <c r="A1514" s="1"/>
      <c r="B1514" s="5" t="s">
        <v>333</v>
      </c>
      <c r="C1514" s="6">
        <v>42601</v>
      </c>
      <c r="D1514" s="7">
        <v>2016</v>
      </c>
      <c r="E1514" s="7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9"/>
      <c r="AK1514" s="8"/>
      <c r="AL1514" s="9"/>
      <c r="AM1514" s="10" t="s">
        <v>233</v>
      </c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>
        <v>58</v>
      </c>
      <c r="BS1514" s="1"/>
      <c r="BT1514" s="1"/>
      <c r="BU1514" s="1"/>
      <c r="BV1514" s="1"/>
      <c r="BW1514" s="1"/>
      <c r="BX1514" s="4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</row>
    <row r="1515" spans="1:121" x14ac:dyDescent="0.25">
      <c r="A1515" s="1"/>
      <c r="B1515" s="5" t="s">
        <v>334</v>
      </c>
      <c r="C1515" s="6">
        <v>42601</v>
      </c>
      <c r="D1515" s="7">
        <v>2016</v>
      </c>
      <c r="E1515" s="7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9"/>
      <c r="AK1515" s="8"/>
      <c r="AL1515" s="9"/>
      <c r="AM1515" s="10" t="s">
        <v>233</v>
      </c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>
        <v>55</v>
      </c>
      <c r="BS1515" s="1"/>
      <c r="BT1515" s="1"/>
      <c r="BU1515" s="1"/>
      <c r="BV1515" s="1"/>
      <c r="BW1515" s="1"/>
      <c r="BX1515" s="4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</row>
    <row r="1516" spans="1:121" x14ac:dyDescent="0.25">
      <c r="A1516" s="1"/>
      <c r="B1516" s="5" t="s">
        <v>335</v>
      </c>
      <c r="C1516" s="6">
        <v>42601</v>
      </c>
      <c r="D1516" s="7">
        <v>2016</v>
      </c>
      <c r="E1516" s="7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9"/>
      <c r="AK1516" s="8"/>
      <c r="AL1516" s="9"/>
      <c r="AM1516" s="10" t="s">
        <v>233</v>
      </c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>
        <v>52</v>
      </c>
      <c r="BS1516" s="1"/>
      <c r="BT1516" s="1"/>
      <c r="BU1516" s="1"/>
      <c r="BV1516" s="1"/>
      <c r="BW1516" s="1"/>
      <c r="BX1516" s="4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</row>
    <row r="1517" spans="1:121" x14ac:dyDescent="0.25">
      <c r="A1517" s="1"/>
      <c r="B1517" s="5" t="s">
        <v>336</v>
      </c>
      <c r="C1517" s="6">
        <v>42601</v>
      </c>
      <c r="D1517" s="7">
        <v>2016</v>
      </c>
      <c r="E1517" s="7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9"/>
      <c r="AK1517" s="8"/>
      <c r="AL1517" s="9"/>
      <c r="AM1517" s="10" t="s">
        <v>233</v>
      </c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>
        <v>52</v>
      </c>
      <c r="BS1517" s="1"/>
      <c r="BT1517" s="1"/>
      <c r="BU1517" s="1"/>
      <c r="BV1517" s="1"/>
      <c r="BW1517" s="1"/>
      <c r="BX1517" s="4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</row>
    <row r="1518" spans="1:121" x14ac:dyDescent="0.25">
      <c r="A1518" s="1"/>
      <c r="B1518" s="5" t="s">
        <v>336</v>
      </c>
      <c r="C1518" s="6">
        <v>42601</v>
      </c>
      <c r="D1518" s="7">
        <v>2016</v>
      </c>
      <c r="E1518" s="7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9"/>
      <c r="AK1518" s="8"/>
      <c r="AL1518" s="9"/>
      <c r="AM1518" s="10" t="s">
        <v>233</v>
      </c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>
        <v>52</v>
      </c>
      <c r="BS1518" s="1"/>
      <c r="BT1518" s="1"/>
      <c r="BU1518" s="1"/>
      <c r="BV1518" s="1"/>
      <c r="BW1518" s="1"/>
      <c r="BX1518" s="4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</row>
    <row r="1519" spans="1:121" x14ac:dyDescent="0.25">
      <c r="A1519" s="1"/>
      <c r="B1519" s="5" t="s">
        <v>337</v>
      </c>
      <c r="C1519" s="6">
        <v>42601</v>
      </c>
      <c r="D1519" s="7">
        <v>2016</v>
      </c>
      <c r="E1519" s="7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9"/>
      <c r="AK1519" s="8"/>
      <c r="AL1519" s="9"/>
      <c r="AM1519" s="10" t="s">
        <v>289</v>
      </c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4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</row>
    <row r="1520" spans="1:121" x14ac:dyDescent="0.25">
      <c r="A1520" s="1"/>
      <c r="B1520" s="5" t="s">
        <v>338</v>
      </c>
      <c r="C1520" s="6">
        <v>42601</v>
      </c>
      <c r="D1520" s="7">
        <v>2016</v>
      </c>
      <c r="E1520" s="7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9"/>
      <c r="AK1520" s="8"/>
      <c r="AL1520" s="9"/>
      <c r="AM1520" s="10" t="s">
        <v>289</v>
      </c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4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</row>
    <row r="1521" spans="1:121" x14ac:dyDescent="0.25">
      <c r="A1521" s="1"/>
      <c r="B1521" s="5" t="s">
        <v>339</v>
      </c>
      <c r="C1521" s="6">
        <v>42601</v>
      </c>
      <c r="D1521" s="7">
        <v>2016</v>
      </c>
      <c r="E1521" s="7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9"/>
      <c r="AK1521" s="8"/>
      <c r="AL1521" s="9"/>
      <c r="AM1521" s="10" t="s">
        <v>289</v>
      </c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>
        <v>50</v>
      </c>
      <c r="BS1521" s="1"/>
      <c r="BT1521" s="1"/>
      <c r="BU1521" s="1"/>
      <c r="BV1521" s="1"/>
      <c r="BW1521" s="1"/>
      <c r="BX1521" s="4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</row>
    <row r="1522" spans="1:121" x14ac:dyDescent="0.25">
      <c r="A1522" s="1"/>
      <c r="B1522" s="5" t="s">
        <v>340</v>
      </c>
      <c r="C1522" s="6">
        <v>42601</v>
      </c>
      <c r="D1522" s="7">
        <v>2016</v>
      </c>
      <c r="E1522" s="7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9"/>
      <c r="AK1522" s="8"/>
      <c r="AL1522" s="9"/>
      <c r="AM1522" s="10" t="s">
        <v>289</v>
      </c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>
        <v>55</v>
      </c>
      <c r="BS1522" s="1"/>
      <c r="BT1522" s="1"/>
      <c r="BU1522" s="1"/>
      <c r="BV1522" s="1"/>
      <c r="BW1522" s="1"/>
      <c r="BX1522" s="4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</row>
    <row r="1523" spans="1:121" x14ac:dyDescent="0.25">
      <c r="A1523" s="1"/>
      <c r="B1523" s="5" t="s">
        <v>341</v>
      </c>
      <c r="C1523" s="6">
        <v>42601</v>
      </c>
      <c r="D1523" s="7">
        <v>2016</v>
      </c>
      <c r="E1523" s="7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9"/>
      <c r="AK1523" s="8"/>
      <c r="AL1523" s="9"/>
      <c r="AM1523" s="10" t="s">
        <v>289</v>
      </c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>
        <v>50</v>
      </c>
      <c r="BS1523" s="1"/>
      <c r="BT1523" s="1"/>
      <c r="BU1523" s="1"/>
      <c r="BV1523" s="1"/>
      <c r="BW1523" s="1"/>
      <c r="BX1523" s="4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</row>
    <row r="1524" spans="1:121" x14ac:dyDescent="0.25">
      <c r="A1524" s="1"/>
      <c r="B1524" s="5" t="s">
        <v>342</v>
      </c>
      <c r="C1524" s="6">
        <v>42601</v>
      </c>
      <c r="D1524" s="7">
        <v>2016</v>
      </c>
      <c r="E1524" s="7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9"/>
      <c r="AK1524" s="8"/>
      <c r="AL1524" s="9"/>
      <c r="AM1524" s="10" t="s">
        <v>289</v>
      </c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>
        <v>43</v>
      </c>
      <c r="BS1524" s="1"/>
      <c r="BT1524" s="1"/>
      <c r="BU1524" s="1"/>
      <c r="BV1524" s="1"/>
      <c r="BW1524" s="1"/>
      <c r="BX1524" s="4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</row>
    <row r="1525" spans="1:121" x14ac:dyDescent="0.25">
      <c r="A1525" s="1"/>
      <c r="B1525" s="5" t="s">
        <v>342</v>
      </c>
      <c r="C1525" s="6">
        <v>42601</v>
      </c>
      <c r="D1525" s="7">
        <v>2016</v>
      </c>
      <c r="E1525" s="7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9"/>
      <c r="AK1525" s="8"/>
      <c r="AL1525" s="9"/>
      <c r="AM1525" s="10" t="s">
        <v>289</v>
      </c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>
        <v>47</v>
      </c>
      <c r="BS1525" s="1"/>
      <c r="BT1525" s="1"/>
      <c r="BU1525" s="1"/>
      <c r="BV1525" s="1"/>
      <c r="BW1525" s="1"/>
      <c r="BX1525" s="4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</row>
    <row r="1526" spans="1:121" x14ac:dyDescent="0.25">
      <c r="A1526" s="1"/>
      <c r="B1526" s="5" t="s">
        <v>343</v>
      </c>
      <c r="C1526" s="6">
        <v>42968</v>
      </c>
      <c r="D1526" s="7">
        <v>2017</v>
      </c>
      <c r="E1526" s="7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9"/>
      <c r="AK1526" s="8"/>
      <c r="AL1526" s="9"/>
      <c r="AM1526" s="10" t="s">
        <v>219</v>
      </c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>
        <v>37</v>
      </c>
      <c r="BS1526" s="1"/>
      <c r="BT1526" s="1"/>
      <c r="BU1526" s="1"/>
      <c r="BV1526" s="1"/>
      <c r="BW1526" s="1"/>
      <c r="BX1526" s="4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</row>
    <row r="1527" spans="1:121" x14ac:dyDescent="0.25">
      <c r="A1527" s="1"/>
      <c r="B1527" s="5" t="s">
        <v>343</v>
      </c>
      <c r="C1527" s="6">
        <v>42984</v>
      </c>
      <c r="D1527" s="7">
        <v>2017</v>
      </c>
      <c r="E1527" s="7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9"/>
      <c r="AK1527" s="8"/>
      <c r="AL1527" s="9"/>
      <c r="AM1527" s="10" t="s">
        <v>219</v>
      </c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>
        <v>59</v>
      </c>
      <c r="BS1527" s="1"/>
      <c r="BT1527" s="1"/>
      <c r="BU1527" s="1"/>
      <c r="BV1527" s="1"/>
      <c r="BW1527" s="1"/>
      <c r="BX1527" s="4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</row>
    <row r="1528" spans="1:121" x14ac:dyDescent="0.25">
      <c r="A1528" s="1"/>
      <c r="B1528" s="5" t="s">
        <v>344</v>
      </c>
      <c r="C1528" s="6">
        <v>42968</v>
      </c>
      <c r="D1528" s="7">
        <v>2017</v>
      </c>
      <c r="E1528" s="7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9"/>
      <c r="AK1528" s="8"/>
      <c r="AL1528" s="9"/>
      <c r="AM1528" s="10" t="s">
        <v>219</v>
      </c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>
        <v>33</v>
      </c>
      <c r="BS1528" s="1"/>
      <c r="BT1528" s="1"/>
      <c r="BU1528" s="1"/>
      <c r="BV1528" s="1"/>
      <c r="BW1528" s="1"/>
      <c r="BX1528" s="4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</row>
    <row r="1529" spans="1:121" x14ac:dyDescent="0.25">
      <c r="A1529" s="1"/>
      <c r="B1529" s="5" t="s">
        <v>344</v>
      </c>
      <c r="C1529" s="6">
        <v>42984</v>
      </c>
      <c r="D1529" s="7">
        <v>2017</v>
      </c>
      <c r="E1529" s="7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9"/>
      <c r="AK1529" s="8"/>
      <c r="AL1529" s="9"/>
      <c r="AM1529" s="10" t="s">
        <v>219</v>
      </c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>
        <v>51</v>
      </c>
      <c r="BS1529" s="1"/>
      <c r="BT1529" s="1"/>
      <c r="BU1529" s="1"/>
      <c r="BV1529" s="1"/>
      <c r="BW1529" s="1"/>
      <c r="BX1529" s="4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</row>
    <row r="1530" spans="1:121" x14ac:dyDescent="0.25">
      <c r="A1530" s="1"/>
      <c r="B1530" s="5" t="s">
        <v>345</v>
      </c>
      <c r="C1530" s="6">
        <v>42968</v>
      </c>
      <c r="D1530" s="7">
        <v>2017</v>
      </c>
      <c r="E1530" s="7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9"/>
      <c r="AK1530" s="8"/>
      <c r="AL1530" s="9"/>
      <c r="AM1530" s="10" t="s">
        <v>219</v>
      </c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>
        <v>43</v>
      </c>
      <c r="BS1530" s="1"/>
      <c r="BT1530" s="1"/>
      <c r="BU1530" s="1"/>
      <c r="BV1530" s="1"/>
      <c r="BW1530" s="1"/>
      <c r="BX1530" s="4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</row>
    <row r="1531" spans="1:121" x14ac:dyDescent="0.25">
      <c r="A1531" s="1"/>
      <c r="B1531" s="5" t="s">
        <v>345</v>
      </c>
      <c r="C1531" s="6">
        <v>42984</v>
      </c>
      <c r="D1531" s="7">
        <v>2017</v>
      </c>
      <c r="E1531" s="7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9"/>
      <c r="AK1531" s="8"/>
      <c r="AL1531" s="9"/>
      <c r="AM1531" s="10" t="s">
        <v>219</v>
      </c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>
        <v>47</v>
      </c>
      <c r="BS1531" s="1"/>
      <c r="BT1531" s="1"/>
      <c r="BU1531" s="1"/>
      <c r="BV1531" s="1"/>
      <c r="BW1531" s="1"/>
      <c r="BX1531" s="4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</row>
    <row r="1532" spans="1:121" x14ac:dyDescent="0.25">
      <c r="A1532" s="1"/>
      <c r="B1532" s="5" t="s">
        <v>346</v>
      </c>
      <c r="C1532" s="6">
        <v>42968</v>
      </c>
      <c r="D1532" s="7">
        <v>2017</v>
      </c>
      <c r="E1532" s="7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9"/>
      <c r="AK1532" s="8"/>
      <c r="AL1532" s="9"/>
      <c r="AM1532" s="10" t="s">
        <v>219</v>
      </c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>
        <v>35</v>
      </c>
      <c r="BS1532" s="1"/>
      <c r="BT1532" s="1"/>
      <c r="BU1532" s="1"/>
      <c r="BV1532" s="1"/>
      <c r="BW1532" s="1"/>
      <c r="BX1532" s="4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</row>
    <row r="1533" spans="1:121" x14ac:dyDescent="0.25">
      <c r="A1533" s="1"/>
      <c r="B1533" s="5" t="s">
        <v>346</v>
      </c>
      <c r="C1533" s="6">
        <v>42984</v>
      </c>
      <c r="D1533" s="7">
        <v>2017</v>
      </c>
      <c r="E1533" s="7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9"/>
      <c r="AK1533" s="8"/>
      <c r="AL1533" s="9"/>
      <c r="AM1533" s="10" t="s">
        <v>219</v>
      </c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>
        <v>49</v>
      </c>
      <c r="BS1533" s="1"/>
      <c r="BT1533" s="1"/>
      <c r="BU1533" s="1"/>
      <c r="BV1533" s="1"/>
      <c r="BW1533" s="1"/>
      <c r="BX1533" s="4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</row>
    <row r="1534" spans="1:121" x14ac:dyDescent="0.25">
      <c r="A1534" s="1"/>
      <c r="B1534" s="5" t="s">
        <v>347</v>
      </c>
      <c r="C1534" s="6">
        <v>42968</v>
      </c>
      <c r="D1534" s="7">
        <v>2017</v>
      </c>
      <c r="E1534" s="7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9"/>
      <c r="AK1534" s="8"/>
      <c r="AL1534" s="9"/>
      <c r="AM1534" s="10" t="s">
        <v>219</v>
      </c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>
        <v>33</v>
      </c>
      <c r="BS1534" s="1"/>
      <c r="BT1534" s="1"/>
      <c r="BU1534" s="1"/>
      <c r="BV1534" s="1"/>
      <c r="BW1534" s="1"/>
      <c r="BX1534" s="4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</row>
    <row r="1535" spans="1:121" x14ac:dyDescent="0.25">
      <c r="A1535" s="1"/>
      <c r="B1535" s="5" t="s">
        <v>347</v>
      </c>
      <c r="C1535" s="6">
        <v>42984</v>
      </c>
      <c r="D1535" s="7">
        <v>2017</v>
      </c>
      <c r="E1535" s="7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9"/>
      <c r="AK1535" s="8"/>
      <c r="AL1535" s="9"/>
      <c r="AM1535" s="10" t="s">
        <v>219</v>
      </c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>
        <v>35</v>
      </c>
      <c r="BS1535" s="1"/>
      <c r="BT1535" s="1"/>
      <c r="BU1535" s="1"/>
      <c r="BV1535" s="1"/>
      <c r="BW1535" s="1"/>
      <c r="BX1535" s="4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</row>
    <row r="1536" spans="1:121" x14ac:dyDescent="0.25">
      <c r="A1536" s="1"/>
      <c r="B1536" s="5" t="s">
        <v>348</v>
      </c>
      <c r="C1536" s="6">
        <v>42968</v>
      </c>
      <c r="D1536" s="7">
        <v>2017</v>
      </c>
      <c r="E1536" s="7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9"/>
      <c r="AK1536" s="8"/>
      <c r="AL1536" s="9"/>
      <c r="AM1536" s="10" t="s">
        <v>219</v>
      </c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>
        <v>33</v>
      </c>
      <c r="BS1536" s="1"/>
      <c r="BT1536" s="1"/>
      <c r="BU1536" s="1"/>
      <c r="BV1536" s="1"/>
      <c r="BW1536" s="1"/>
      <c r="BX1536" s="4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</row>
    <row r="1537" spans="1:121" x14ac:dyDescent="0.25">
      <c r="A1537" s="1"/>
      <c r="B1537" s="5" t="s">
        <v>348</v>
      </c>
      <c r="C1537" s="6">
        <v>42984</v>
      </c>
      <c r="D1537" s="7">
        <v>2017</v>
      </c>
      <c r="E1537" s="7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9"/>
      <c r="AK1537" s="8"/>
      <c r="AL1537" s="9"/>
      <c r="AM1537" s="10" t="s">
        <v>219</v>
      </c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>
        <v>29</v>
      </c>
      <c r="BS1537" s="1"/>
      <c r="BT1537" s="1"/>
      <c r="BU1537" s="1"/>
      <c r="BV1537" s="1"/>
      <c r="BW1537" s="1"/>
      <c r="BX1537" s="4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</row>
    <row r="1538" spans="1:121" x14ac:dyDescent="0.25">
      <c r="A1538" s="1"/>
      <c r="B1538" s="5" t="s">
        <v>349</v>
      </c>
      <c r="C1538" s="6">
        <v>42968</v>
      </c>
      <c r="D1538" s="7">
        <v>2017</v>
      </c>
      <c r="E1538" s="7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9"/>
      <c r="AK1538" s="8"/>
      <c r="AL1538" s="9"/>
      <c r="AM1538" s="10" t="s">
        <v>233</v>
      </c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>
        <v>59</v>
      </c>
      <c r="BS1538" s="1"/>
      <c r="BT1538" s="1"/>
      <c r="BU1538" s="1"/>
      <c r="BV1538" s="1"/>
      <c r="BW1538" s="1"/>
      <c r="BX1538" s="4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</row>
    <row r="1539" spans="1:121" x14ac:dyDescent="0.25">
      <c r="A1539" s="1"/>
      <c r="B1539" s="5" t="s">
        <v>349</v>
      </c>
      <c r="C1539" s="6">
        <v>42984</v>
      </c>
      <c r="D1539" s="7">
        <v>2017</v>
      </c>
      <c r="E1539" s="7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9"/>
      <c r="AK1539" s="8"/>
      <c r="AL1539" s="9"/>
      <c r="AM1539" s="10" t="s">
        <v>233</v>
      </c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>
        <v>65</v>
      </c>
      <c r="BS1539" s="1"/>
      <c r="BT1539" s="1"/>
      <c r="BU1539" s="1"/>
      <c r="BV1539" s="1"/>
      <c r="BW1539" s="1"/>
      <c r="BX1539" s="4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</row>
    <row r="1540" spans="1:121" x14ac:dyDescent="0.25">
      <c r="A1540" s="1"/>
      <c r="B1540" s="5" t="s">
        <v>350</v>
      </c>
      <c r="C1540" s="6">
        <v>42968</v>
      </c>
      <c r="D1540" s="7">
        <v>2017</v>
      </c>
      <c r="E1540" s="7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9"/>
      <c r="AK1540" s="8"/>
      <c r="AL1540" s="9"/>
      <c r="AM1540" s="10" t="s">
        <v>233</v>
      </c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>
        <v>55</v>
      </c>
      <c r="BS1540" s="1"/>
      <c r="BT1540" s="1"/>
      <c r="BU1540" s="1"/>
      <c r="BV1540" s="1"/>
      <c r="BW1540" s="1"/>
      <c r="BX1540" s="4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</row>
    <row r="1541" spans="1:121" x14ac:dyDescent="0.25">
      <c r="A1541" s="1"/>
      <c r="B1541" s="5" t="s">
        <v>350</v>
      </c>
      <c r="C1541" s="6">
        <v>42984</v>
      </c>
      <c r="D1541" s="7">
        <v>2017</v>
      </c>
      <c r="E1541" s="7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9"/>
      <c r="AK1541" s="8"/>
      <c r="AL1541" s="9"/>
      <c r="AM1541" s="10" t="s">
        <v>233</v>
      </c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>
        <v>63</v>
      </c>
      <c r="BS1541" s="1"/>
      <c r="BT1541" s="1"/>
      <c r="BU1541" s="1"/>
      <c r="BV1541" s="1"/>
      <c r="BW1541" s="1"/>
      <c r="BX1541" s="4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</row>
    <row r="1542" spans="1:121" x14ac:dyDescent="0.25">
      <c r="A1542" s="1"/>
      <c r="B1542" s="5" t="s">
        <v>351</v>
      </c>
      <c r="C1542" s="6">
        <v>42968</v>
      </c>
      <c r="D1542" s="7">
        <v>2017</v>
      </c>
      <c r="E1542" s="7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9"/>
      <c r="AK1542" s="8"/>
      <c r="AL1542" s="9"/>
      <c r="AM1542" s="10" t="s">
        <v>233</v>
      </c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>
        <v>47</v>
      </c>
      <c r="BS1542" s="1"/>
      <c r="BT1542" s="1"/>
      <c r="BU1542" s="1"/>
      <c r="BV1542" s="1"/>
      <c r="BW1542" s="1"/>
      <c r="BX1542" s="4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</row>
    <row r="1543" spans="1:121" x14ac:dyDescent="0.25">
      <c r="A1543" s="1"/>
      <c r="B1543" s="5" t="s">
        <v>351</v>
      </c>
      <c r="C1543" s="6">
        <v>42984</v>
      </c>
      <c r="D1543" s="7">
        <v>2017</v>
      </c>
      <c r="E1543" s="7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9"/>
      <c r="AK1543" s="8"/>
      <c r="AL1543" s="9"/>
      <c r="AM1543" s="10" t="s">
        <v>233</v>
      </c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>
        <v>51</v>
      </c>
      <c r="BS1543" s="1"/>
      <c r="BT1543" s="1"/>
      <c r="BU1543" s="1"/>
      <c r="BV1543" s="1"/>
      <c r="BW1543" s="1"/>
      <c r="BX1543" s="4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</row>
    <row r="1544" spans="1:121" x14ac:dyDescent="0.25">
      <c r="A1544" s="1"/>
      <c r="B1544" s="5" t="s">
        <v>352</v>
      </c>
      <c r="C1544" s="6">
        <v>42968</v>
      </c>
      <c r="D1544" s="7">
        <v>2017</v>
      </c>
      <c r="E1544" s="7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9"/>
      <c r="AK1544" s="8"/>
      <c r="AL1544" s="9"/>
      <c r="AM1544" s="10" t="s">
        <v>233</v>
      </c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>
        <v>47</v>
      </c>
      <c r="BS1544" s="1"/>
      <c r="BT1544" s="1"/>
      <c r="BU1544" s="1"/>
      <c r="BV1544" s="1"/>
      <c r="BW1544" s="1"/>
      <c r="BX1544" s="4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</row>
    <row r="1545" spans="1:121" x14ac:dyDescent="0.25">
      <c r="A1545" s="1"/>
      <c r="B1545" s="5" t="s">
        <v>352</v>
      </c>
      <c r="C1545" s="6">
        <v>42984</v>
      </c>
      <c r="D1545" s="7">
        <v>2017</v>
      </c>
      <c r="E1545" s="7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9"/>
      <c r="AK1545" s="8"/>
      <c r="AL1545" s="9"/>
      <c r="AM1545" s="10" t="s">
        <v>233</v>
      </c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>
        <v>51</v>
      </c>
      <c r="BS1545" s="1"/>
      <c r="BT1545" s="1"/>
      <c r="BU1545" s="1"/>
      <c r="BV1545" s="1"/>
      <c r="BW1545" s="1"/>
      <c r="BX1545" s="4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</row>
    <row r="1546" spans="1:121" x14ac:dyDescent="0.25">
      <c r="A1546" s="1"/>
      <c r="B1546" s="5" t="s">
        <v>353</v>
      </c>
      <c r="C1546" s="6">
        <v>42968</v>
      </c>
      <c r="D1546" s="7">
        <v>2017</v>
      </c>
      <c r="E1546" s="7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9"/>
      <c r="AK1546" s="8"/>
      <c r="AL1546" s="9"/>
      <c r="AM1546" s="10" t="s">
        <v>233</v>
      </c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>
        <v>43</v>
      </c>
      <c r="BS1546" s="1"/>
      <c r="BT1546" s="1"/>
      <c r="BU1546" s="1"/>
      <c r="BV1546" s="1"/>
      <c r="BW1546" s="1"/>
      <c r="BX1546" s="4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</row>
    <row r="1547" spans="1:121" x14ac:dyDescent="0.25">
      <c r="A1547" s="1"/>
      <c r="B1547" s="5" t="s">
        <v>353</v>
      </c>
      <c r="C1547" s="6">
        <v>42984</v>
      </c>
      <c r="D1547" s="7">
        <v>2017</v>
      </c>
      <c r="E1547" s="7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9"/>
      <c r="AK1547" s="8"/>
      <c r="AL1547" s="9"/>
      <c r="AM1547" s="10" t="s">
        <v>233</v>
      </c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>
        <v>49</v>
      </c>
      <c r="BS1547" s="1"/>
      <c r="BT1547" s="1"/>
      <c r="BU1547" s="1"/>
      <c r="BV1547" s="1"/>
      <c r="BW1547" s="1"/>
      <c r="BX1547" s="4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</row>
    <row r="1548" spans="1:121" x14ac:dyDescent="0.25">
      <c r="A1548" s="1"/>
      <c r="B1548" s="5" t="s">
        <v>354</v>
      </c>
      <c r="C1548" s="6">
        <v>42968</v>
      </c>
      <c r="D1548" s="7">
        <v>2017</v>
      </c>
      <c r="E1548" s="7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9"/>
      <c r="AK1548" s="8"/>
      <c r="AL1548" s="9"/>
      <c r="AM1548" s="10" t="s">
        <v>233</v>
      </c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>
        <v>33</v>
      </c>
      <c r="BS1548" s="1"/>
      <c r="BT1548" s="1"/>
      <c r="BU1548" s="1"/>
      <c r="BV1548" s="1"/>
      <c r="BW1548" s="1"/>
      <c r="BX1548" s="4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</row>
    <row r="1549" spans="1:121" x14ac:dyDescent="0.25">
      <c r="A1549" s="1"/>
      <c r="B1549" s="5" t="s">
        <v>354</v>
      </c>
      <c r="C1549" s="6">
        <v>42984</v>
      </c>
      <c r="D1549" s="7">
        <v>2017</v>
      </c>
      <c r="E1549" s="7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9"/>
      <c r="AK1549" s="8"/>
      <c r="AL1549" s="9"/>
      <c r="AM1549" s="10" t="s">
        <v>233</v>
      </c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>
        <v>35</v>
      </c>
      <c r="BS1549" s="1"/>
      <c r="BT1549" s="1"/>
      <c r="BU1549" s="1"/>
      <c r="BV1549" s="1"/>
      <c r="BW1549" s="1"/>
      <c r="BX1549" s="4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</row>
    <row r="1550" spans="1:121" x14ac:dyDescent="0.25">
      <c r="A1550" s="1"/>
      <c r="B1550" s="5" t="s">
        <v>355</v>
      </c>
      <c r="C1550" s="6">
        <v>42968</v>
      </c>
      <c r="D1550" s="7">
        <v>2017</v>
      </c>
      <c r="E1550" s="7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9"/>
      <c r="AK1550" s="8"/>
      <c r="AL1550" s="9"/>
      <c r="AM1550" s="10" t="s">
        <v>289</v>
      </c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>
        <v>59</v>
      </c>
      <c r="BS1550" s="1"/>
      <c r="BT1550" s="1"/>
      <c r="BU1550" s="1"/>
      <c r="BV1550" s="1"/>
      <c r="BW1550" s="1"/>
      <c r="BX1550" s="4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</row>
    <row r="1551" spans="1:121" x14ac:dyDescent="0.25">
      <c r="A1551" s="1"/>
      <c r="B1551" s="5" t="s">
        <v>355</v>
      </c>
      <c r="C1551" s="6">
        <v>42984</v>
      </c>
      <c r="D1551" s="7">
        <v>2017</v>
      </c>
      <c r="E1551" s="7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9"/>
      <c r="AK1551" s="8"/>
      <c r="AL1551" s="9"/>
      <c r="AM1551" s="10" t="s">
        <v>289</v>
      </c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>
        <v>69</v>
      </c>
      <c r="BS1551" s="1"/>
      <c r="BT1551" s="1"/>
      <c r="BU1551" s="1"/>
      <c r="BV1551" s="1"/>
      <c r="BW1551" s="1"/>
      <c r="BX1551" s="4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</row>
    <row r="1552" spans="1:121" x14ac:dyDescent="0.25">
      <c r="A1552" s="1"/>
      <c r="B1552" s="5" t="s">
        <v>356</v>
      </c>
      <c r="C1552" s="6">
        <v>42968</v>
      </c>
      <c r="D1552" s="7">
        <v>2017</v>
      </c>
      <c r="E1552" s="7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9"/>
      <c r="AK1552" s="8"/>
      <c r="AL1552" s="9"/>
      <c r="AM1552" s="10" t="s">
        <v>289</v>
      </c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>
        <v>51</v>
      </c>
      <c r="BS1552" s="1"/>
      <c r="BT1552" s="1"/>
      <c r="BU1552" s="1"/>
      <c r="BV1552" s="1"/>
      <c r="BW1552" s="1"/>
      <c r="BX1552" s="4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</row>
    <row r="1553" spans="1:121" x14ac:dyDescent="0.25">
      <c r="A1553" s="1"/>
      <c r="B1553" s="5" t="s">
        <v>356</v>
      </c>
      <c r="C1553" s="6">
        <v>42984</v>
      </c>
      <c r="D1553" s="7">
        <v>2017</v>
      </c>
      <c r="E1553" s="7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9"/>
      <c r="AK1553" s="8"/>
      <c r="AL1553" s="9"/>
      <c r="AM1553" s="10" t="s">
        <v>289</v>
      </c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>
        <v>65</v>
      </c>
      <c r="BS1553" s="1"/>
      <c r="BT1553" s="1"/>
      <c r="BU1553" s="1"/>
      <c r="BV1553" s="1"/>
      <c r="BW1553" s="1"/>
      <c r="BX1553" s="4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</row>
    <row r="1554" spans="1:121" x14ac:dyDescent="0.25">
      <c r="A1554" s="1"/>
      <c r="B1554" s="5" t="s">
        <v>357</v>
      </c>
      <c r="C1554" s="6">
        <v>42968</v>
      </c>
      <c r="D1554" s="7">
        <v>2017</v>
      </c>
      <c r="E1554" s="7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9"/>
      <c r="AK1554" s="8"/>
      <c r="AL1554" s="9"/>
      <c r="AM1554" s="10" t="s">
        <v>289</v>
      </c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>
        <v>47</v>
      </c>
      <c r="BS1554" s="1"/>
      <c r="BT1554" s="1"/>
      <c r="BU1554" s="1"/>
      <c r="BV1554" s="1"/>
      <c r="BW1554" s="1"/>
      <c r="BX1554" s="4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</row>
    <row r="1555" spans="1:121" x14ac:dyDescent="0.25">
      <c r="A1555" s="1"/>
      <c r="B1555" s="5" t="s">
        <v>357</v>
      </c>
      <c r="C1555" s="6">
        <v>42984</v>
      </c>
      <c r="D1555" s="7">
        <v>2017</v>
      </c>
      <c r="E1555" s="7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9"/>
      <c r="AK1555" s="8"/>
      <c r="AL1555" s="9"/>
      <c r="AM1555" s="10" t="s">
        <v>289</v>
      </c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>
        <v>51</v>
      </c>
      <c r="BS1555" s="1"/>
      <c r="BT1555" s="1"/>
      <c r="BU1555" s="1"/>
      <c r="BV1555" s="1"/>
      <c r="BW1555" s="1"/>
      <c r="BX1555" s="4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</row>
    <row r="1556" spans="1:121" x14ac:dyDescent="0.25">
      <c r="A1556" s="1"/>
      <c r="B1556" s="5" t="s">
        <v>358</v>
      </c>
      <c r="C1556" s="6">
        <v>42968</v>
      </c>
      <c r="D1556" s="7">
        <v>2017</v>
      </c>
      <c r="E1556" s="7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9"/>
      <c r="AK1556" s="8"/>
      <c r="AL1556" s="9"/>
      <c r="AM1556" s="10" t="s">
        <v>289</v>
      </c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>
        <v>45</v>
      </c>
      <c r="BS1556" s="1"/>
      <c r="BT1556" s="1"/>
      <c r="BU1556" s="1"/>
      <c r="BV1556" s="1"/>
      <c r="BW1556" s="1"/>
      <c r="BX1556" s="4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</row>
    <row r="1557" spans="1:121" x14ac:dyDescent="0.25">
      <c r="A1557" s="1"/>
      <c r="B1557" s="5" t="s">
        <v>358</v>
      </c>
      <c r="C1557" s="6">
        <v>42984</v>
      </c>
      <c r="D1557" s="7">
        <v>2017</v>
      </c>
      <c r="E1557" s="7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9"/>
      <c r="AK1557" s="8"/>
      <c r="AL1557" s="9"/>
      <c r="AM1557" s="10" t="s">
        <v>289</v>
      </c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>
        <v>51</v>
      </c>
      <c r="BS1557" s="1"/>
      <c r="BT1557" s="1"/>
      <c r="BU1557" s="1"/>
      <c r="BV1557" s="1"/>
      <c r="BW1557" s="1"/>
      <c r="BX1557" s="4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</row>
    <row r="1558" spans="1:121" x14ac:dyDescent="0.25">
      <c r="A1558" s="1"/>
      <c r="B1558" s="5" t="s">
        <v>359</v>
      </c>
      <c r="C1558" s="6">
        <v>42968</v>
      </c>
      <c r="D1558" s="7">
        <v>2017</v>
      </c>
      <c r="E1558" s="7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9"/>
      <c r="AK1558" s="8"/>
      <c r="AL1558" s="9"/>
      <c r="AM1558" s="10" t="s">
        <v>289</v>
      </c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>
        <v>45</v>
      </c>
      <c r="BS1558" s="1"/>
      <c r="BT1558" s="1"/>
      <c r="BU1558" s="1"/>
      <c r="BV1558" s="1"/>
      <c r="BW1558" s="1"/>
      <c r="BX1558" s="4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</row>
    <row r="1559" spans="1:121" x14ac:dyDescent="0.25">
      <c r="A1559" s="1"/>
      <c r="B1559" s="5" t="s">
        <v>359</v>
      </c>
      <c r="C1559" s="6">
        <v>42984</v>
      </c>
      <c r="D1559" s="7">
        <v>2017</v>
      </c>
      <c r="E1559" s="7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9"/>
      <c r="AK1559" s="8"/>
      <c r="AL1559" s="9"/>
      <c r="AM1559" s="10" t="s">
        <v>289</v>
      </c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>
        <v>53</v>
      </c>
      <c r="BS1559" s="1"/>
      <c r="BT1559" s="1"/>
      <c r="BU1559" s="1"/>
      <c r="BV1559" s="1"/>
      <c r="BW1559" s="1"/>
      <c r="BX1559" s="4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</row>
    <row r="1560" spans="1:121" x14ac:dyDescent="0.25">
      <c r="A1560" s="1"/>
      <c r="B1560" s="5" t="s">
        <v>360</v>
      </c>
      <c r="C1560" s="6">
        <v>42968</v>
      </c>
      <c r="D1560" s="7">
        <v>2017</v>
      </c>
      <c r="E1560" s="7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9"/>
      <c r="AK1560" s="8"/>
      <c r="AL1560" s="9"/>
      <c r="AM1560" s="10" t="s">
        <v>289</v>
      </c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>
        <v>33</v>
      </c>
      <c r="BS1560" s="1"/>
      <c r="BT1560" s="1"/>
      <c r="BU1560" s="1"/>
      <c r="BV1560" s="1"/>
      <c r="BW1560" s="1"/>
      <c r="BX1560" s="4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</row>
    <row r="1561" spans="1:121" x14ac:dyDescent="0.25">
      <c r="A1561" s="1"/>
      <c r="B1561" s="5" t="s">
        <v>360</v>
      </c>
      <c r="C1561" s="6">
        <v>42984</v>
      </c>
      <c r="D1561" s="7">
        <v>2017</v>
      </c>
      <c r="E1561" s="7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9"/>
      <c r="AK1561" s="8"/>
      <c r="AL1561" s="9"/>
      <c r="AM1561" s="10" t="s">
        <v>289</v>
      </c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>
        <v>33</v>
      </c>
      <c r="BS1561" s="1"/>
      <c r="BT1561" s="1"/>
      <c r="BU1561" s="1"/>
      <c r="BV1561" s="1"/>
      <c r="BW1561" s="1"/>
      <c r="BX1561" s="4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</row>
    <row r="1562" spans="1:121" x14ac:dyDescent="0.25">
      <c r="A1562" s="1"/>
      <c r="B1562" s="1" t="s">
        <v>117</v>
      </c>
      <c r="C1562" s="3">
        <v>39238</v>
      </c>
      <c r="D1562" s="3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4"/>
      <c r="AK1562" s="1"/>
      <c r="AL1562" s="4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4"/>
      <c r="BY1562" s="1"/>
      <c r="BZ1562" s="1"/>
      <c r="CA1562" s="1">
        <v>345</v>
      </c>
      <c r="CB1562" s="1">
        <v>0.27200000000000002</v>
      </c>
      <c r="CC1562" s="1">
        <v>0.23300000000000001</v>
      </c>
      <c r="CD1562" s="1">
        <v>0.224</v>
      </c>
      <c r="CE1562" s="1">
        <v>0.191</v>
      </c>
      <c r="CF1562" s="1">
        <v>0.20899999999999999</v>
      </c>
      <c r="CG1562" s="1">
        <v>0.26200000000000001</v>
      </c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</row>
    <row r="1563" spans="1:121" x14ac:dyDescent="0.25">
      <c r="A1563" s="1"/>
      <c r="B1563" s="1" t="s">
        <v>117</v>
      </c>
      <c r="C1563" s="3">
        <v>39302</v>
      </c>
      <c r="D1563" s="3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4">
        <v>38.24</v>
      </c>
      <c r="AK1563" s="1"/>
      <c r="AL1563" s="4"/>
      <c r="AM1563" s="1"/>
      <c r="AN1563" s="1"/>
      <c r="AO1563" s="1">
        <v>0</v>
      </c>
      <c r="AP1563" s="1"/>
      <c r="AQ1563" s="1"/>
      <c r="AR1563" s="1"/>
      <c r="AS1563" s="1"/>
      <c r="AT1563" s="1"/>
      <c r="AU1563" s="1"/>
      <c r="AV1563" s="1"/>
      <c r="AW1563" s="1">
        <v>0</v>
      </c>
      <c r="AX1563" s="1"/>
      <c r="AY1563" s="1"/>
      <c r="AZ1563" s="1"/>
      <c r="BA1563" s="1"/>
      <c r="BB1563" s="1"/>
      <c r="BC1563" s="1">
        <v>0.90253055400000004</v>
      </c>
      <c r="BD1563" s="1"/>
      <c r="BE1563" s="1"/>
      <c r="BF1563" s="1">
        <v>30.717469189999999</v>
      </c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>
        <v>7.5220774759999998</v>
      </c>
      <c r="BW1563" s="1"/>
      <c r="BX1563" s="4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</row>
    <row r="1564" spans="1:121" x14ac:dyDescent="0.25">
      <c r="A1564" s="1"/>
      <c r="B1564" s="1" t="s">
        <v>117</v>
      </c>
      <c r="C1564" s="3">
        <v>39322</v>
      </c>
      <c r="D1564" s="3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4"/>
      <c r="AK1564" s="1"/>
      <c r="AL1564" s="4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4"/>
      <c r="BY1564" s="1"/>
      <c r="BZ1564" s="1"/>
      <c r="CA1564" s="1">
        <v>317</v>
      </c>
      <c r="CB1564" s="1">
        <v>0.16344049599999999</v>
      </c>
      <c r="CC1564" s="1">
        <v>0.17845076800000001</v>
      </c>
      <c r="CD1564" s="1">
        <v>0.196475966</v>
      </c>
      <c r="CE1564" s="1">
        <v>0.20497177999999999</v>
      </c>
      <c r="CF1564" s="1">
        <v>0.205872201</v>
      </c>
      <c r="CG1564" s="1">
        <v>0.25693495799999999</v>
      </c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</row>
    <row r="1565" spans="1:121" x14ac:dyDescent="0.25">
      <c r="A1565" s="1"/>
      <c r="B1565" s="1" t="s">
        <v>117</v>
      </c>
      <c r="C1565" s="3">
        <v>39323</v>
      </c>
      <c r="D1565" s="3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4">
        <v>136.65</v>
      </c>
      <c r="AK1565" s="1"/>
      <c r="AL1565" s="4"/>
      <c r="AM1565" s="1"/>
      <c r="AN1565" s="1"/>
      <c r="AO1565" s="1">
        <v>0</v>
      </c>
      <c r="AP1565" s="1"/>
      <c r="AQ1565" s="1"/>
      <c r="AR1565" s="1"/>
      <c r="AS1565" s="1"/>
      <c r="AT1565" s="1"/>
      <c r="AU1565" s="1"/>
      <c r="AV1565" s="1"/>
      <c r="AW1565" s="1">
        <v>5.0542191230000002</v>
      </c>
      <c r="AX1565" s="1"/>
      <c r="AY1565" s="1"/>
      <c r="AZ1565" s="1"/>
      <c r="BA1565" s="1"/>
      <c r="BB1565" s="1"/>
      <c r="BC1565" s="1">
        <v>1.625761263</v>
      </c>
      <c r="BD1565" s="1"/>
      <c r="BE1565" s="1"/>
      <c r="BF1565" s="1">
        <v>91.464467400000004</v>
      </c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>
        <v>40.13027881</v>
      </c>
      <c r="BW1565" s="1"/>
      <c r="BX1565" s="4"/>
      <c r="BY1565" s="1"/>
      <c r="BZ1565" s="1">
        <v>389.95369149999999</v>
      </c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</row>
    <row r="1566" spans="1:121" x14ac:dyDescent="0.25">
      <c r="A1566" s="1"/>
      <c r="B1566" s="1" t="s">
        <v>117</v>
      </c>
      <c r="C1566" s="3">
        <v>39353</v>
      </c>
      <c r="D1566" s="3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4">
        <v>206.02</v>
      </c>
      <c r="AK1566" s="1"/>
      <c r="AL1566" s="4"/>
      <c r="AM1566" s="1"/>
      <c r="AN1566" s="1"/>
      <c r="AO1566" s="1">
        <v>44.51814495</v>
      </c>
      <c r="AP1566" s="1"/>
      <c r="AQ1566" s="1"/>
      <c r="AR1566" s="1"/>
      <c r="AS1566" s="1"/>
      <c r="AT1566" s="1"/>
      <c r="AU1566" s="1"/>
      <c r="AV1566" s="1"/>
      <c r="AW1566" s="1">
        <v>17.361020180000001</v>
      </c>
      <c r="AX1566" s="1"/>
      <c r="AY1566" s="1"/>
      <c r="AZ1566" s="1"/>
      <c r="BA1566" s="1"/>
      <c r="BB1566" s="1"/>
      <c r="BC1566" s="1">
        <v>0.86774463999999996</v>
      </c>
      <c r="BD1566" s="1"/>
      <c r="BE1566" s="1"/>
      <c r="BF1566" s="1">
        <v>61.191928269999998</v>
      </c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>
        <v>82.948565270000003</v>
      </c>
      <c r="BW1566" s="1"/>
      <c r="BX1566" s="4"/>
      <c r="BY1566" s="1"/>
      <c r="BZ1566" s="1">
        <v>218.33596230000001</v>
      </c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</row>
    <row r="1567" spans="1:121" x14ac:dyDescent="0.25">
      <c r="A1567" s="1"/>
      <c r="B1567" s="1" t="s">
        <v>117</v>
      </c>
      <c r="C1567" s="3">
        <v>39402</v>
      </c>
      <c r="D1567" s="3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4">
        <v>166.88</v>
      </c>
      <c r="AK1567" s="1"/>
      <c r="AL1567" s="4"/>
      <c r="AM1567" s="1"/>
      <c r="AN1567" s="1"/>
      <c r="AO1567" s="1">
        <v>60.789578669999997</v>
      </c>
      <c r="AP1567" s="1"/>
      <c r="AQ1567" s="1"/>
      <c r="AR1567" s="1"/>
      <c r="AS1567" s="1">
        <v>61</v>
      </c>
      <c r="AT1567" s="1"/>
      <c r="AU1567" s="1"/>
      <c r="AV1567" s="1"/>
      <c r="AW1567" s="1">
        <v>106.0937813</v>
      </c>
      <c r="AX1567" s="1"/>
      <c r="AY1567" s="1"/>
      <c r="AZ1567" s="1"/>
      <c r="BA1567" s="1"/>
      <c r="BB1567" s="1"/>
      <c r="BC1567" s="1">
        <v>0</v>
      </c>
      <c r="BD1567" s="1"/>
      <c r="BE1567" s="1"/>
      <c r="BF1567" s="1">
        <v>0</v>
      </c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4"/>
      <c r="BY1567" s="1"/>
      <c r="BZ1567" s="1"/>
      <c r="CA1567" s="1">
        <v>305</v>
      </c>
      <c r="CB1567" s="1">
        <v>0.17446753600000001</v>
      </c>
      <c r="CC1567" s="1">
        <v>0.16845850100000001</v>
      </c>
      <c r="CD1567" s="1">
        <v>0.16103345299999999</v>
      </c>
      <c r="CE1567" s="1">
        <v>0.18533909300000001</v>
      </c>
      <c r="CF1567" s="1">
        <v>0.217447584</v>
      </c>
      <c r="CG1567" s="1">
        <v>0.250852672</v>
      </c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</row>
    <row r="1568" spans="1:121" x14ac:dyDescent="0.25">
      <c r="A1568" s="1"/>
      <c r="B1568" s="1" t="s">
        <v>119</v>
      </c>
      <c r="C1568" s="3">
        <v>39238</v>
      </c>
      <c r="D1568" s="3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4"/>
      <c r="AK1568" s="1"/>
      <c r="AL1568" s="4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4"/>
      <c r="BY1568" s="1"/>
      <c r="BZ1568" s="1"/>
      <c r="CA1568" s="1">
        <v>345</v>
      </c>
      <c r="CB1568" s="1">
        <v>0.27200000000000002</v>
      </c>
      <c r="CC1568" s="1">
        <v>0.23300000000000001</v>
      </c>
      <c r="CD1568" s="1">
        <v>0.224</v>
      </c>
      <c r="CE1568" s="1">
        <v>0.191</v>
      </c>
      <c r="CF1568" s="1">
        <v>0.20899999999999999</v>
      </c>
      <c r="CG1568" s="1">
        <v>0.26200000000000001</v>
      </c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</row>
    <row r="1569" spans="1:121" x14ac:dyDescent="0.25">
      <c r="A1569" s="1"/>
      <c r="B1569" s="1" t="s">
        <v>119</v>
      </c>
      <c r="C1569" s="3">
        <v>39302</v>
      </c>
      <c r="D1569" s="3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4">
        <v>42.36</v>
      </c>
      <c r="AK1569" s="1"/>
      <c r="AL1569" s="4"/>
      <c r="AM1569" s="1"/>
      <c r="AN1569" s="1"/>
      <c r="AO1569" s="1">
        <v>0</v>
      </c>
      <c r="AP1569" s="1"/>
      <c r="AQ1569" s="1"/>
      <c r="AR1569" s="1"/>
      <c r="AS1569" s="1"/>
      <c r="AT1569" s="1"/>
      <c r="AU1569" s="1"/>
      <c r="AV1569" s="1"/>
      <c r="AW1569" s="1">
        <v>0</v>
      </c>
      <c r="AX1569" s="1"/>
      <c r="AY1569" s="1"/>
      <c r="AZ1569" s="1"/>
      <c r="BA1569" s="1"/>
      <c r="BB1569" s="1"/>
      <c r="BC1569" s="1">
        <v>0.91154674400000002</v>
      </c>
      <c r="BD1569" s="1"/>
      <c r="BE1569" s="1"/>
      <c r="BF1569" s="1">
        <v>35.557464789999997</v>
      </c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>
        <v>6.8071410739999996</v>
      </c>
      <c r="BW1569" s="1"/>
      <c r="BX1569" s="4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</row>
    <row r="1570" spans="1:121" x14ac:dyDescent="0.25">
      <c r="A1570" s="1"/>
      <c r="B1570" s="1" t="s">
        <v>119</v>
      </c>
      <c r="C1570" s="3">
        <v>39322</v>
      </c>
      <c r="D1570" s="3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4"/>
      <c r="AK1570" s="1"/>
      <c r="AL1570" s="4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4"/>
      <c r="BY1570" s="1"/>
      <c r="BZ1570" s="1"/>
      <c r="CA1570" s="1">
        <v>257</v>
      </c>
      <c r="CB1570" s="1">
        <v>0.15906894499999999</v>
      </c>
      <c r="CC1570" s="1">
        <v>0.16757850499999999</v>
      </c>
      <c r="CD1570" s="1">
        <v>0.17568583600000001</v>
      </c>
      <c r="CE1570" s="1">
        <v>0.169120352</v>
      </c>
      <c r="CF1570" s="1">
        <v>0.16271965799999999</v>
      </c>
      <c r="CG1570" s="1">
        <v>0.18442741100000001</v>
      </c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</row>
    <row r="1571" spans="1:121" x14ac:dyDescent="0.25">
      <c r="A1571" s="1"/>
      <c r="B1571" s="1" t="s">
        <v>119</v>
      </c>
      <c r="C1571" s="3">
        <v>39323</v>
      </c>
      <c r="D1571" s="3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4">
        <v>75.010000000000005</v>
      </c>
      <c r="AK1571" s="1"/>
      <c r="AL1571" s="4"/>
      <c r="AM1571" s="1"/>
      <c r="AN1571" s="1"/>
      <c r="AO1571" s="1">
        <v>0</v>
      </c>
      <c r="AP1571" s="1"/>
      <c r="AQ1571" s="1"/>
      <c r="AR1571" s="1"/>
      <c r="AS1571" s="1"/>
      <c r="AT1571" s="1"/>
      <c r="AU1571" s="1"/>
      <c r="AV1571" s="1"/>
      <c r="AW1571" s="1">
        <v>0.68495703299999999</v>
      </c>
      <c r="AX1571" s="1"/>
      <c r="AY1571" s="1"/>
      <c r="AZ1571" s="1"/>
      <c r="BA1571" s="1"/>
      <c r="BB1571" s="1"/>
      <c r="BC1571" s="1">
        <v>0.97177064499999999</v>
      </c>
      <c r="BD1571" s="1"/>
      <c r="BE1571" s="1"/>
      <c r="BF1571" s="1">
        <v>55.566310659999999</v>
      </c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>
        <v>18.755110980000001</v>
      </c>
      <c r="BW1571" s="1"/>
      <c r="BX1571" s="4"/>
      <c r="BY1571" s="1"/>
      <c r="BZ1571" s="1">
        <v>314.96730409999998</v>
      </c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</row>
    <row r="1572" spans="1:121" x14ac:dyDescent="0.25">
      <c r="A1572" s="1"/>
      <c r="B1572" s="1" t="s">
        <v>119</v>
      </c>
      <c r="C1572" s="3">
        <v>39353</v>
      </c>
      <c r="D1572" s="3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4">
        <v>214.02</v>
      </c>
      <c r="AK1572" s="1"/>
      <c r="AL1572" s="4"/>
      <c r="AM1572" s="1"/>
      <c r="AN1572" s="1"/>
      <c r="AO1572" s="1">
        <v>25.384927489999999</v>
      </c>
      <c r="AP1572" s="1"/>
      <c r="AQ1572" s="1"/>
      <c r="AR1572" s="1"/>
      <c r="AS1572" s="1"/>
      <c r="AT1572" s="1"/>
      <c r="AU1572" s="1"/>
      <c r="AV1572" s="1"/>
      <c r="AW1572" s="1">
        <v>22.721069929999999</v>
      </c>
      <c r="AX1572" s="1"/>
      <c r="AY1572" s="1"/>
      <c r="AZ1572" s="1"/>
      <c r="BA1572" s="1"/>
      <c r="BB1572" s="1"/>
      <c r="BC1572" s="1">
        <v>1.2475369670000001</v>
      </c>
      <c r="BD1572" s="1"/>
      <c r="BE1572" s="1"/>
      <c r="BF1572" s="1">
        <v>80.624841160000003</v>
      </c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>
        <v>85.293972089999997</v>
      </c>
      <c r="BW1572" s="1"/>
      <c r="BX1572" s="4"/>
      <c r="BY1572" s="1"/>
      <c r="BZ1572" s="1">
        <v>432.08761320000002</v>
      </c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</row>
    <row r="1573" spans="1:121" x14ac:dyDescent="0.25">
      <c r="A1573" s="1"/>
      <c r="B1573" s="1" t="s">
        <v>119</v>
      </c>
      <c r="C1573" s="3">
        <v>39402</v>
      </c>
      <c r="D1573" s="3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4">
        <v>190.21</v>
      </c>
      <c r="AK1573" s="1"/>
      <c r="AL1573" s="4"/>
      <c r="AM1573" s="1"/>
      <c r="AN1573" s="1"/>
      <c r="AO1573" s="1">
        <v>78.965210670000005</v>
      </c>
      <c r="AP1573" s="1"/>
      <c r="AQ1573" s="1"/>
      <c r="AR1573" s="1"/>
      <c r="AS1573" s="1">
        <v>7.9</v>
      </c>
      <c r="AT1573" s="1"/>
      <c r="AU1573" s="1"/>
      <c r="AV1573" s="1"/>
      <c r="AW1573" s="1">
        <v>111.2482827</v>
      </c>
      <c r="AX1573" s="1"/>
      <c r="AY1573" s="1"/>
      <c r="AZ1573" s="1"/>
      <c r="BA1573" s="1"/>
      <c r="BB1573" s="1"/>
      <c r="BC1573" s="1">
        <v>0</v>
      </c>
      <c r="BD1573" s="1"/>
      <c r="BE1573" s="1"/>
      <c r="BF1573" s="1">
        <v>0</v>
      </c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4"/>
      <c r="BY1573" s="1"/>
      <c r="BZ1573" s="1"/>
      <c r="CA1573" s="1">
        <v>263</v>
      </c>
      <c r="CB1573" s="1">
        <v>0.15811521100000001</v>
      </c>
      <c r="CC1573" s="1">
        <v>0.15757300099999999</v>
      </c>
      <c r="CD1573" s="1">
        <v>0.14135092299999999</v>
      </c>
      <c r="CE1573" s="1">
        <v>0.14378342099999999</v>
      </c>
      <c r="CF1573" s="1">
        <v>0.15732795899999999</v>
      </c>
      <c r="CG1573" s="1">
        <v>0.24328488300000001</v>
      </c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</row>
    <row r="1574" spans="1:121" x14ac:dyDescent="0.25">
      <c r="A1574" s="1"/>
      <c r="B1574" s="1" t="s">
        <v>120</v>
      </c>
      <c r="C1574" s="3">
        <v>39238</v>
      </c>
      <c r="D1574" s="3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4"/>
      <c r="AK1574" s="1"/>
      <c r="AL1574" s="4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4"/>
      <c r="BY1574" s="1"/>
      <c r="BZ1574" s="1"/>
      <c r="CA1574" s="1">
        <v>345</v>
      </c>
      <c r="CB1574" s="1">
        <v>0.27200000000000002</v>
      </c>
      <c r="CC1574" s="1">
        <v>0.23300000000000001</v>
      </c>
      <c r="CD1574" s="1">
        <v>0.224</v>
      </c>
      <c r="CE1574" s="1">
        <v>0.191</v>
      </c>
      <c r="CF1574" s="1">
        <v>0.20899999999999999</v>
      </c>
      <c r="CG1574" s="1">
        <v>0.26200000000000001</v>
      </c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</row>
    <row r="1575" spans="1:121" x14ac:dyDescent="0.25">
      <c r="A1575" s="1"/>
      <c r="B1575" s="1" t="s">
        <v>120</v>
      </c>
      <c r="C1575" s="3">
        <v>39302</v>
      </c>
      <c r="D1575" s="3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4">
        <v>25.92</v>
      </c>
      <c r="AK1575" s="1"/>
      <c r="AL1575" s="4"/>
      <c r="AM1575" s="1"/>
      <c r="AN1575" s="1"/>
      <c r="AO1575" s="1">
        <v>0</v>
      </c>
      <c r="AP1575" s="1"/>
      <c r="AQ1575" s="1"/>
      <c r="AR1575" s="1"/>
      <c r="AS1575" s="1"/>
      <c r="AT1575" s="1"/>
      <c r="AU1575" s="1"/>
      <c r="AV1575" s="1"/>
      <c r="AW1575" s="1">
        <v>0</v>
      </c>
      <c r="AX1575" s="1"/>
      <c r="AY1575" s="1"/>
      <c r="AZ1575" s="1"/>
      <c r="BA1575" s="1"/>
      <c r="BB1575" s="1"/>
      <c r="BC1575" s="1">
        <v>0.59081516499999998</v>
      </c>
      <c r="BD1575" s="1"/>
      <c r="BE1575" s="1"/>
      <c r="BF1575" s="1">
        <v>22.130010240000001</v>
      </c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>
        <v>3.7853934950000001</v>
      </c>
      <c r="BW1575" s="1"/>
      <c r="BX1575" s="4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</row>
    <row r="1576" spans="1:121" x14ac:dyDescent="0.25">
      <c r="A1576" s="1"/>
      <c r="B1576" s="1" t="s">
        <v>120</v>
      </c>
      <c r="C1576" s="3">
        <v>39322</v>
      </c>
      <c r="D1576" s="3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4"/>
      <c r="AK1576" s="1"/>
      <c r="AL1576" s="4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4"/>
      <c r="BY1576" s="1"/>
      <c r="BZ1576" s="1"/>
      <c r="CA1576" s="1">
        <v>376</v>
      </c>
      <c r="CB1576" s="1">
        <v>0.170575685</v>
      </c>
      <c r="CC1576" s="1">
        <v>0.24470265099999999</v>
      </c>
      <c r="CD1576" s="1">
        <v>0.26041547999999998</v>
      </c>
      <c r="CE1576" s="1">
        <v>0.243019445</v>
      </c>
      <c r="CF1576" s="1">
        <v>0.25257235</v>
      </c>
      <c r="CG1576" s="1">
        <v>0.28442379699999998</v>
      </c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</row>
    <row r="1577" spans="1:121" x14ac:dyDescent="0.25">
      <c r="A1577" s="1"/>
      <c r="B1577" s="1" t="s">
        <v>120</v>
      </c>
      <c r="C1577" s="3">
        <v>39323</v>
      </c>
      <c r="D1577" s="3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4">
        <v>111.88</v>
      </c>
      <c r="AK1577" s="1"/>
      <c r="AL1577" s="4"/>
      <c r="AM1577" s="1"/>
      <c r="AN1577" s="1"/>
      <c r="AO1577" s="1">
        <v>0</v>
      </c>
      <c r="AP1577" s="1"/>
      <c r="AQ1577" s="1"/>
      <c r="AR1577" s="1"/>
      <c r="AS1577" s="1"/>
      <c r="AT1577" s="1"/>
      <c r="AU1577" s="1"/>
      <c r="AV1577" s="1"/>
      <c r="AW1577" s="1">
        <v>5.9581974029999998</v>
      </c>
      <c r="AX1577" s="1"/>
      <c r="AY1577" s="1"/>
      <c r="AZ1577" s="1"/>
      <c r="BA1577" s="1"/>
      <c r="BB1577" s="1"/>
      <c r="BC1577" s="1">
        <v>1.1909435880000001</v>
      </c>
      <c r="BD1577" s="1"/>
      <c r="BE1577" s="1"/>
      <c r="BF1577" s="1">
        <v>71.920832950000005</v>
      </c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>
        <v>34.003540319999999</v>
      </c>
      <c r="BW1577" s="1"/>
      <c r="BX1577" s="4"/>
      <c r="BY1577" s="1"/>
      <c r="BZ1577" s="1">
        <v>372.6923822</v>
      </c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</row>
    <row r="1578" spans="1:121" x14ac:dyDescent="0.25">
      <c r="A1578" s="1"/>
      <c r="B1578" s="1" t="s">
        <v>120</v>
      </c>
      <c r="C1578" s="3">
        <v>39353</v>
      </c>
      <c r="D1578" s="3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4">
        <v>217.44</v>
      </c>
      <c r="AK1578" s="1"/>
      <c r="AL1578" s="4"/>
      <c r="AM1578" s="1"/>
      <c r="AN1578" s="1"/>
      <c r="AO1578" s="1">
        <v>12.021991290000001</v>
      </c>
      <c r="AP1578" s="1"/>
      <c r="AQ1578" s="1"/>
      <c r="AR1578" s="1"/>
      <c r="AS1578" s="1"/>
      <c r="AT1578" s="1"/>
      <c r="AU1578" s="1"/>
      <c r="AV1578" s="1"/>
      <c r="AW1578" s="1">
        <v>25.439676989999999</v>
      </c>
      <c r="AX1578" s="1"/>
      <c r="AY1578" s="1"/>
      <c r="AZ1578" s="1"/>
      <c r="BA1578" s="1"/>
      <c r="BB1578" s="1"/>
      <c r="BC1578" s="1">
        <v>1.5850168010000001</v>
      </c>
      <c r="BD1578" s="1"/>
      <c r="BE1578" s="1"/>
      <c r="BF1578" s="1">
        <v>96.064896360000006</v>
      </c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>
        <v>83.910278020000007</v>
      </c>
      <c r="BW1578" s="1"/>
      <c r="BX1578" s="4"/>
      <c r="BY1578" s="1"/>
      <c r="BZ1578" s="1">
        <v>413.47987310000002</v>
      </c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</row>
    <row r="1579" spans="1:121" x14ac:dyDescent="0.25">
      <c r="A1579" s="1"/>
      <c r="B1579" s="1" t="s">
        <v>120</v>
      </c>
      <c r="C1579" s="3">
        <v>39402</v>
      </c>
      <c r="D1579" s="3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4">
        <v>205.23</v>
      </c>
      <c r="AK1579" s="1"/>
      <c r="AL1579" s="4"/>
      <c r="AM1579" s="1"/>
      <c r="AN1579" s="1"/>
      <c r="AO1579" s="1">
        <v>12.12437867</v>
      </c>
      <c r="AP1579" s="1"/>
      <c r="AQ1579" s="1"/>
      <c r="AR1579" s="1"/>
      <c r="AS1579" s="1">
        <v>1.2</v>
      </c>
      <c r="AT1579" s="1"/>
      <c r="AU1579" s="1"/>
      <c r="AV1579" s="1"/>
      <c r="AW1579" s="1">
        <v>193.107888</v>
      </c>
      <c r="AX1579" s="1"/>
      <c r="AY1579" s="1"/>
      <c r="AZ1579" s="1"/>
      <c r="BA1579" s="1"/>
      <c r="BB1579" s="1"/>
      <c r="BC1579" s="1">
        <v>0</v>
      </c>
      <c r="BD1579" s="1"/>
      <c r="BE1579" s="1"/>
      <c r="BF1579" s="1">
        <v>0</v>
      </c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4"/>
      <c r="BY1579" s="1"/>
      <c r="BZ1579" s="1"/>
      <c r="CA1579" s="1">
        <v>360</v>
      </c>
      <c r="CB1579" s="1">
        <v>0.122353119</v>
      </c>
      <c r="CC1579" s="1">
        <v>0.17802757799999999</v>
      </c>
      <c r="CD1579" s="1">
        <v>0.20746009000000001</v>
      </c>
      <c r="CE1579" s="1">
        <v>0.22862031899999999</v>
      </c>
      <c r="CF1579" s="1">
        <v>0.26665053500000002</v>
      </c>
      <c r="CG1579" s="1">
        <v>0.31242055099999999</v>
      </c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</row>
    <row r="1580" spans="1:121" x14ac:dyDescent="0.25">
      <c r="A1580" s="1"/>
      <c r="B1580" s="1" t="s">
        <v>121</v>
      </c>
      <c r="C1580" s="3">
        <v>38861</v>
      </c>
      <c r="D1580" s="3"/>
      <c r="E1580" s="1" t="s">
        <v>118</v>
      </c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4"/>
      <c r="AK1580" s="1"/>
      <c r="AL1580" s="4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4"/>
      <c r="BY1580" s="1"/>
      <c r="BZ1580" s="1"/>
      <c r="CA1580" s="1">
        <v>355.7</v>
      </c>
      <c r="CB1580" s="1">
        <v>0.33223657899999998</v>
      </c>
      <c r="CC1580" s="1">
        <v>0.34622388900000001</v>
      </c>
      <c r="CD1580" s="1">
        <v>0.33326650299999999</v>
      </c>
      <c r="CE1580" s="1">
        <v>0.29213422700000002</v>
      </c>
      <c r="CF1580" s="1">
        <v>0.31727476100000002</v>
      </c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</row>
    <row r="1581" spans="1:121" x14ac:dyDescent="0.25">
      <c r="A1581" s="1"/>
      <c r="B1581" s="1" t="s">
        <v>121</v>
      </c>
      <c r="C1581" s="3">
        <v>38898</v>
      </c>
      <c r="D1581" s="3"/>
      <c r="E1581" s="1" t="s">
        <v>118</v>
      </c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4"/>
      <c r="AK1581" s="1"/>
      <c r="AL1581" s="4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>
        <v>22</v>
      </c>
      <c r="BS1581" s="1"/>
      <c r="BT1581" s="1"/>
      <c r="BU1581" s="1"/>
      <c r="BV1581" s="1"/>
      <c r="BW1581" s="1"/>
      <c r="BX1581" s="4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</row>
    <row r="1582" spans="1:121" x14ac:dyDescent="0.25">
      <c r="A1582" s="1"/>
      <c r="B1582" s="1" t="s">
        <v>121</v>
      </c>
      <c r="C1582" s="3">
        <v>38916</v>
      </c>
      <c r="D1582" s="3"/>
      <c r="E1582" s="1" t="s">
        <v>118</v>
      </c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4">
        <v>127.18</v>
      </c>
      <c r="AK1582" s="1"/>
      <c r="AL1582" s="4"/>
      <c r="AM1582" s="1"/>
      <c r="AN1582" s="1"/>
      <c r="AO1582" s="1">
        <v>0</v>
      </c>
      <c r="AP1582" s="1"/>
      <c r="AQ1582" s="1"/>
      <c r="AR1582" s="1"/>
      <c r="AS1582" s="1">
        <v>0</v>
      </c>
      <c r="AT1582" s="1"/>
      <c r="AU1582" s="1"/>
      <c r="AV1582" s="1"/>
      <c r="AW1582" s="1">
        <v>0</v>
      </c>
      <c r="AX1582" s="1"/>
      <c r="AY1582" s="1"/>
      <c r="AZ1582" s="1"/>
      <c r="BA1582" s="1"/>
      <c r="BB1582" s="1"/>
      <c r="BC1582" s="1">
        <v>2.2000000000000002</v>
      </c>
      <c r="BD1582" s="1"/>
      <c r="BE1582" s="1"/>
      <c r="BF1582" s="1">
        <v>108.1</v>
      </c>
      <c r="BG1582" s="1">
        <v>15128.199909999999</v>
      </c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>
        <v>0</v>
      </c>
      <c r="BU1582" s="1"/>
      <c r="BV1582" s="1">
        <v>19</v>
      </c>
      <c r="BW1582" s="1"/>
      <c r="BX1582" s="4"/>
      <c r="BY1582" s="1"/>
      <c r="BZ1582" s="1"/>
      <c r="CA1582" s="1">
        <v>370.4</v>
      </c>
      <c r="CB1582" s="1">
        <v>0.28872864500000001</v>
      </c>
      <c r="CC1582" s="1">
        <v>0.326238484</v>
      </c>
      <c r="CD1582" s="1">
        <v>0.335935121</v>
      </c>
      <c r="CE1582" s="1">
        <v>0.35559490399999999</v>
      </c>
      <c r="CF1582" s="1">
        <v>0.31305995399999997</v>
      </c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</row>
    <row r="1583" spans="1:121" x14ac:dyDescent="0.25">
      <c r="A1583" s="1"/>
      <c r="B1583" s="1" t="s">
        <v>121</v>
      </c>
      <c r="C1583" s="3">
        <v>38939</v>
      </c>
      <c r="D1583" s="3"/>
      <c r="E1583" s="1" t="s">
        <v>118</v>
      </c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4">
        <v>402.9</v>
      </c>
      <c r="AK1583" s="1"/>
      <c r="AL1583" s="4"/>
      <c r="AM1583" s="1"/>
      <c r="AN1583" s="1"/>
      <c r="AO1583" s="1">
        <v>0</v>
      </c>
      <c r="AP1583" s="1"/>
      <c r="AQ1583" s="1"/>
      <c r="AR1583" s="1"/>
      <c r="AS1583" s="1">
        <v>0</v>
      </c>
      <c r="AT1583" s="1"/>
      <c r="AU1583" s="1"/>
      <c r="AV1583" s="1"/>
      <c r="AW1583" s="1">
        <v>26.2</v>
      </c>
      <c r="AX1583" s="1"/>
      <c r="AY1583" s="1"/>
      <c r="AZ1583" s="1"/>
      <c r="BA1583" s="1"/>
      <c r="BB1583" s="1"/>
      <c r="BC1583" s="1">
        <v>5.19</v>
      </c>
      <c r="BD1583" s="1"/>
      <c r="BE1583" s="1"/>
      <c r="BF1583" s="1">
        <v>245.2</v>
      </c>
      <c r="BG1583" s="1">
        <v>20703</v>
      </c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>
        <v>30</v>
      </c>
      <c r="BS1583" s="1"/>
      <c r="BT1583" s="1">
        <v>0</v>
      </c>
      <c r="BU1583" s="1"/>
      <c r="BV1583" s="1">
        <v>127</v>
      </c>
      <c r="BW1583" s="1"/>
      <c r="BX1583" s="4"/>
      <c r="BY1583" s="1"/>
      <c r="BZ1583" s="1">
        <v>1405.036124</v>
      </c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</row>
    <row r="1584" spans="1:121" x14ac:dyDescent="0.25">
      <c r="A1584" s="1"/>
      <c r="B1584" s="1" t="s">
        <v>121</v>
      </c>
      <c r="C1584" s="3">
        <v>38940</v>
      </c>
      <c r="D1584" s="3"/>
      <c r="E1584" s="1" t="s">
        <v>118</v>
      </c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4"/>
      <c r="AK1584" s="1"/>
      <c r="AL1584" s="4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4"/>
      <c r="BY1584" s="1"/>
      <c r="BZ1584" s="1"/>
      <c r="CA1584" s="1">
        <v>339.7</v>
      </c>
      <c r="CB1584" s="1">
        <v>0.226222492</v>
      </c>
      <c r="CC1584" s="1">
        <v>0.27081492299999999</v>
      </c>
      <c r="CD1584" s="1">
        <v>0.26714682499999998</v>
      </c>
      <c r="CE1584" s="1">
        <v>0.34505809900000001</v>
      </c>
      <c r="CF1584" s="1">
        <v>0.35408109900000001</v>
      </c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</row>
    <row r="1585" spans="1:121" x14ac:dyDescent="0.25">
      <c r="A1585" s="1"/>
      <c r="B1585" s="1" t="s">
        <v>121</v>
      </c>
      <c r="C1585" s="3">
        <v>38964</v>
      </c>
      <c r="D1585" s="3"/>
      <c r="E1585" s="1" t="s">
        <v>118</v>
      </c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4">
        <v>623.9</v>
      </c>
      <c r="AK1585" s="1"/>
      <c r="AL1585" s="4"/>
      <c r="AM1585" s="1"/>
      <c r="AN1585" s="1"/>
      <c r="AO1585" s="1">
        <v>0</v>
      </c>
      <c r="AP1585" s="1"/>
      <c r="AQ1585" s="1"/>
      <c r="AR1585" s="1"/>
      <c r="AS1585" s="1">
        <v>0</v>
      </c>
      <c r="AT1585" s="1"/>
      <c r="AU1585" s="1"/>
      <c r="AV1585" s="1"/>
      <c r="AW1585" s="1">
        <v>79.8</v>
      </c>
      <c r="AX1585" s="1"/>
      <c r="AY1585" s="1"/>
      <c r="AZ1585" s="1"/>
      <c r="BA1585" s="1"/>
      <c r="BB1585" s="1"/>
      <c r="BC1585" s="1">
        <v>5.5</v>
      </c>
      <c r="BD1585" s="1"/>
      <c r="BE1585" s="1"/>
      <c r="BF1585" s="1">
        <v>317.7</v>
      </c>
      <c r="BG1585" s="1">
        <v>17455.35714</v>
      </c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>
        <v>32</v>
      </c>
      <c r="BS1585" s="1"/>
      <c r="BT1585" s="1">
        <v>2.8126432289999999</v>
      </c>
      <c r="BU1585" s="1"/>
      <c r="BV1585" s="1">
        <v>226</v>
      </c>
      <c r="BW1585" s="1"/>
      <c r="BX1585" s="4"/>
      <c r="BY1585" s="1"/>
      <c r="BZ1585" s="1">
        <v>1676</v>
      </c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</row>
    <row r="1586" spans="1:121" x14ac:dyDescent="0.25">
      <c r="A1586" s="1"/>
      <c r="B1586" s="1" t="s">
        <v>121</v>
      </c>
      <c r="C1586" s="3">
        <v>38965</v>
      </c>
      <c r="D1586" s="3"/>
      <c r="E1586" s="1" t="s">
        <v>118</v>
      </c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4"/>
      <c r="AK1586" s="1"/>
      <c r="AL1586" s="4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4"/>
      <c r="BY1586" s="1"/>
      <c r="BZ1586" s="1"/>
      <c r="CA1586" s="1">
        <v>337.4</v>
      </c>
      <c r="CB1586" s="1">
        <v>0.20648724199999999</v>
      </c>
      <c r="CC1586" s="1">
        <v>0.25440019699999999</v>
      </c>
      <c r="CD1586" s="1">
        <v>0.248945002</v>
      </c>
      <c r="CE1586" s="1">
        <v>0.29587669900000002</v>
      </c>
      <c r="CF1586" s="1">
        <v>0.42954856200000002</v>
      </c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</row>
    <row r="1587" spans="1:121" x14ac:dyDescent="0.25">
      <c r="A1587" s="1"/>
      <c r="B1587" s="1" t="s">
        <v>121</v>
      </c>
      <c r="C1587" s="3">
        <v>38979</v>
      </c>
      <c r="D1587" s="3"/>
      <c r="E1587" s="1" t="s">
        <v>118</v>
      </c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4"/>
      <c r="AK1587" s="1"/>
      <c r="AL1587" s="4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>
        <v>32</v>
      </c>
      <c r="BS1587" s="1"/>
      <c r="BT1587" s="1"/>
      <c r="BU1587" s="1"/>
      <c r="BV1587" s="1"/>
      <c r="BW1587" s="1"/>
      <c r="BX1587" s="4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</row>
    <row r="1588" spans="1:121" x14ac:dyDescent="0.25">
      <c r="A1588" s="1"/>
      <c r="B1588" s="1" t="s">
        <v>121</v>
      </c>
      <c r="C1588" s="3">
        <v>39007</v>
      </c>
      <c r="D1588" s="3"/>
      <c r="E1588" s="1" t="s">
        <v>118</v>
      </c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4"/>
      <c r="AK1588" s="1"/>
      <c r="AL1588" s="4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4"/>
      <c r="BY1588" s="1"/>
      <c r="BZ1588" s="1"/>
      <c r="CA1588" s="1">
        <v>277.5</v>
      </c>
      <c r="CB1588" s="1">
        <v>0.14424114099999999</v>
      </c>
      <c r="CC1588" s="1">
        <v>0.19789831899999999</v>
      </c>
      <c r="CD1588" s="1">
        <v>0.21055095500000001</v>
      </c>
      <c r="CE1588" s="1">
        <v>0.29139641399999999</v>
      </c>
      <c r="CF1588" s="1">
        <v>0.31897192800000002</v>
      </c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</row>
    <row r="1589" spans="1:121" x14ac:dyDescent="0.25">
      <c r="A1589" s="1"/>
      <c r="B1589" s="1" t="s">
        <v>121</v>
      </c>
      <c r="C1589" s="3">
        <v>39008</v>
      </c>
      <c r="D1589" s="3"/>
      <c r="E1589" s="1" t="s">
        <v>118</v>
      </c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4">
        <v>596.99</v>
      </c>
      <c r="AK1589" s="1"/>
      <c r="AL1589" s="4"/>
      <c r="AM1589" s="1"/>
      <c r="AN1589" s="1"/>
      <c r="AO1589" s="1">
        <v>0</v>
      </c>
      <c r="AP1589" s="1"/>
      <c r="AQ1589" s="1"/>
      <c r="AR1589" s="1"/>
      <c r="AS1589" s="1">
        <v>0</v>
      </c>
      <c r="AT1589" s="1"/>
      <c r="AU1589" s="1"/>
      <c r="AV1589" s="1"/>
      <c r="AW1589" s="1">
        <v>335.6900334</v>
      </c>
      <c r="AX1589" s="1"/>
      <c r="AY1589" s="1"/>
      <c r="AZ1589" s="1"/>
      <c r="BA1589" s="1"/>
      <c r="BB1589" s="1"/>
      <c r="BC1589" s="1">
        <v>0.112834397</v>
      </c>
      <c r="BD1589" s="1"/>
      <c r="BE1589" s="1"/>
      <c r="BF1589" s="1">
        <v>9.3763794499999999</v>
      </c>
      <c r="BG1589" s="1">
        <v>12033.89831</v>
      </c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>
        <v>130.84759500000001</v>
      </c>
      <c r="BU1589" s="1"/>
      <c r="BV1589" s="1">
        <v>218</v>
      </c>
      <c r="BW1589" s="1"/>
      <c r="BX1589" s="4"/>
      <c r="BY1589" s="1"/>
      <c r="BZ1589" s="1">
        <v>104.5</v>
      </c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</row>
    <row r="1590" spans="1:121" x14ac:dyDescent="0.25">
      <c r="A1590" s="1"/>
      <c r="B1590" s="1" t="s">
        <v>122</v>
      </c>
      <c r="C1590" s="3">
        <v>38861</v>
      </c>
      <c r="D1590" s="3"/>
      <c r="E1590" s="1" t="s">
        <v>123</v>
      </c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4"/>
      <c r="AK1590" s="1"/>
      <c r="AL1590" s="4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4"/>
      <c r="BY1590" s="1"/>
      <c r="BZ1590" s="1"/>
      <c r="CA1590" s="1">
        <v>384.57171720000002</v>
      </c>
      <c r="CB1590" s="1">
        <v>0.33223657899999998</v>
      </c>
      <c r="CC1590" s="1">
        <v>0.34622388900000001</v>
      </c>
      <c r="CD1590" s="1">
        <v>0.33326650299999999</v>
      </c>
      <c r="CE1590" s="1">
        <v>0.29213422700000002</v>
      </c>
      <c r="CF1590" s="1">
        <v>0.31727476100000002</v>
      </c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</row>
    <row r="1591" spans="1:121" x14ac:dyDescent="0.25">
      <c r="A1591" s="1"/>
      <c r="B1591" s="1" t="s">
        <v>122</v>
      </c>
      <c r="C1591" s="3">
        <v>38898</v>
      </c>
      <c r="D1591" s="3"/>
      <c r="E1591" s="1" t="s">
        <v>123</v>
      </c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4"/>
      <c r="AK1591" s="1"/>
      <c r="AL1591" s="4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>
        <v>22</v>
      </c>
      <c r="BS1591" s="1"/>
      <c r="BT1591" s="1"/>
      <c r="BU1591" s="1"/>
      <c r="BV1591" s="1"/>
      <c r="BW1591" s="1"/>
      <c r="BX1591" s="4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</row>
    <row r="1592" spans="1:121" x14ac:dyDescent="0.25">
      <c r="A1592" s="1"/>
      <c r="B1592" s="1" t="s">
        <v>122</v>
      </c>
      <c r="C1592" s="3">
        <v>38916</v>
      </c>
      <c r="D1592" s="3"/>
      <c r="E1592" s="1" t="s">
        <v>123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4">
        <v>127.18</v>
      </c>
      <c r="AK1592" s="1"/>
      <c r="AL1592" s="4"/>
      <c r="AM1592" s="1"/>
      <c r="AN1592" s="1"/>
      <c r="AO1592" s="1">
        <v>0</v>
      </c>
      <c r="AP1592" s="1"/>
      <c r="AQ1592" s="1"/>
      <c r="AR1592" s="1"/>
      <c r="AS1592" s="1">
        <v>0</v>
      </c>
      <c r="AT1592" s="1"/>
      <c r="AU1592" s="1"/>
      <c r="AV1592" s="1"/>
      <c r="AW1592" s="1">
        <v>0</v>
      </c>
      <c r="AX1592" s="1"/>
      <c r="AY1592" s="1"/>
      <c r="AZ1592" s="1"/>
      <c r="BA1592" s="1"/>
      <c r="BB1592" s="1"/>
      <c r="BC1592" s="1">
        <v>2.2000000000000002</v>
      </c>
      <c r="BD1592" s="1"/>
      <c r="BE1592" s="1"/>
      <c r="BF1592" s="1">
        <v>108.1</v>
      </c>
      <c r="BG1592" s="1">
        <v>15128.199909999999</v>
      </c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>
        <v>0</v>
      </c>
      <c r="BU1592" s="1"/>
      <c r="BV1592" s="1">
        <v>19</v>
      </c>
      <c r="BW1592" s="1"/>
      <c r="BX1592" s="4"/>
      <c r="BY1592" s="1"/>
      <c r="BZ1592" s="1"/>
      <c r="CA1592" s="1">
        <v>393.62206320000001</v>
      </c>
      <c r="CB1592" s="1">
        <v>0.28872864500000001</v>
      </c>
      <c r="CC1592" s="1">
        <v>0.326238484</v>
      </c>
      <c r="CD1592" s="1">
        <v>0.335935121</v>
      </c>
      <c r="CE1592" s="1">
        <v>0.35559490399999999</v>
      </c>
      <c r="CF1592" s="1">
        <v>0.31305995399999997</v>
      </c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</row>
    <row r="1593" spans="1:121" x14ac:dyDescent="0.25">
      <c r="A1593" s="1"/>
      <c r="B1593" s="1" t="s">
        <v>122</v>
      </c>
      <c r="C1593" s="3">
        <v>38938</v>
      </c>
      <c r="D1593" s="3"/>
      <c r="E1593" s="1" t="s">
        <v>123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4">
        <v>402.9</v>
      </c>
      <c r="AK1593" s="1"/>
      <c r="AL1593" s="4"/>
      <c r="AM1593" s="1"/>
      <c r="AN1593" s="1"/>
      <c r="AO1593" s="1">
        <v>0</v>
      </c>
      <c r="AP1593" s="1"/>
      <c r="AQ1593" s="1"/>
      <c r="AR1593" s="1"/>
      <c r="AS1593" s="1">
        <v>0</v>
      </c>
      <c r="AT1593" s="1"/>
      <c r="AU1593" s="1"/>
      <c r="AV1593" s="1"/>
      <c r="AW1593" s="1">
        <v>26.2</v>
      </c>
      <c r="AX1593" s="1"/>
      <c r="AY1593" s="1"/>
      <c r="AZ1593" s="1"/>
      <c r="BA1593" s="1"/>
      <c r="BB1593" s="1"/>
      <c r="BC1593" s="1">
        <v>5.19</v>
      </c>
      <c r="BD1593" s="1"/>
      <c r="BE1593" s="1"/>
      <c r="BF1593" s="1">
        <v>245.2</v>
      </c>
      <c r="BG1593" s="1">
        <v>20703</v>
      </c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>
        <v>30</v>
      </c>
      <c r="BS1593" s="1"/>
      <c r="BT1593" s="1">
        <v>0</v>
      </c>
      <c r="BU1593" s="1"/>
      <c r="BV1593" s="1">
        <v>127</v>
      </c>
      <c r="BW1593" s="1"/>
      <c r="BX1593" s="4"/>
      <c r="BY1593" s="1"/>
      <c r="BZ1593" s="1">
        <v>605.32801910000001</v>
      </c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</row>
    <row r="1594" spans="1:121" x14ac:dyDescent="0.25">
      <c r="A1594" s="1"/>
      <c r="B1594" s="1" t="s">
        <v>122</v>
      </c>
      <c r="C1594" s="3">
        <v>38939</v>
      </c>
      <c r="D1594" s="3"/>
      <c r="E1594" s="1" t="s">
        <v>123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4">
        <v>102.67</v>
      </c>
      <c r="AK1594" s="1"/>
      <c r="AL1594" s="4"/>
      <c r="AM1594" s="1"/>
      <c r="AN1594" s="1"/>
      <c r="AO1594" s="1">
        <v>0</v>
      </c>
      <c r="AP1594" s="1"/>
      <c r="AQ1594" s="1"/>
      <c r="AR1594" s="1"/>
      <c r="AS1594" s="1">
        <v>0</v>
      </c>
      <c r="AT1594" s="1"/>
      <c r="AU1594" s="1"/>
      <c r="AV1594" s="1"/>
      <c r="AW1594" s="1">
        <v>11.77695917</v>
      </c>
      <c r="AX1594" s="1"/>
      <c r="AY1594" s="1"/>
      <c r="AZ1594" s="1"/>
      <c r="BA1594" s="1"/>
      <c r="BB1594" s="1"/>
      <c r="BC1594" s="1">
        <v>0.71428606400000005</v>
      </c>
      <c r="BD1594" s="1"/>
      <c r="BE1594" s="1"/>
      <c r="BF1594" s="1">
        <v>29.967145769999998</v>
      </c>
      <c r="BG1594" s="1">
        <v>24037.94845</v>
      </c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>
        <v>30</v>
      </c>
      <c r="BS1594" s="1"/>
      <c r="BT1594" s="1">
        <v>0</v>
      </c>
      <c r="BU1594" s="1"/>
      <c r="BV1594" s="1">
        <v>57.280521409999999</v>
      </c>
      <c r="BW1594" s="1"/>
      <c r="BX1594" s="4"/>
      <c r="BY1594" s="1"/>
      <c r="BZ1594" s="1">
        <v>1405.036124</v>
      </c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</row>
    <row r="1595" spans="1:121" x14ac:dyDescent="0.25">
      <c r="A1595" s="1"/>
      <c r="B1595" s="1" t="s">
        <v>122</v>
      </c>
      <c r="C1595" s="3">
        <v>38940</v>
      </c>
      <c r="D1595" s="3"/>
      <c r="E1595" s="1" t="s">
        <v>123</v>
      </c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4"/>
      <c r="AK1595" s="1"/>
      <c r="AL1595" s="4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4"/>
      <c r="BY1595" s="1"/>
      <c r="BZ1595" s="1"/>
      <c r="CA1595" s="1">
        <v>364.44141939999997</v>
      </c>
      <c r="CB1595" s="1">
        <v>0.226222492</v>
      </c>
      <c r="CC1595" s="1">
        <v>0.27081492299999999</v>
      </c>
      <c r="CD1595" s="1">
        <v>0.26714682499999998</v>
      </c>
      <c r="CE1595" s="1">
        <v>0.34505809900000001</v>
      </c>
      <c r="CF1595" s="1">
        <v>0.35408109900000001</v>
      </c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</row>
    <row r="1596" spans="1:121" x14ac:dyDescent="0.25">
      <c r="A1596" s="1"/>
      <c r="B1596" s="1" t="s">
        <v>122</v>
      </c>
      <c r="C1596" s="3">
        <v>38964</v>
      </c>
      <c r="D1596" s="3"/>
      <c r="E1596" s="1" t="s">
        <v>123</v>
      </c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4">
        <v>324.10000000000002</v>
      </c>
      <c r="AK1596" s="1"/>
      <c r="AL1596" s="4"/>
      <c r="AM1596" s="1"/>
      <c r="AN1596" s="1"/>
      <c r="AO1596" s="1">
        <v>0</v>
      </c>
      <c r="AP1596" s="1"/>
      <c r="AQ1596" s="1"/>
      <c r="AR1596" s="1"/>
      <c r="AS1596" s="1">
        <v>0</v>
      </c>
      <c r="AT1596" s="1"/>
      <c r="AU1596" s="1"/>
      <c r="AV1596" s="1"/>
      <c r="AW1596" s="1">
        <v>27</v>
      </c>
      <c r="AX1596" s="1"/>
      <c r="AY1596" s="1"/>
      <c r="AZ1596" s="1"/>
      <c r="BA1596" s="1"/>
      <c r="BB1596" s="1"/>
      <c r="BC1596" s="1">
        <v>4.4000000000000004</v>
      </c>
      <c r="BD1596" s="1"/>
      <c r="BE1596" s="1"/>
      <c r="BF1596" s="1">
        <v>184.3</v>
      </c>
      <c r="BG1596" s="1">
        <v>23535.06163</v>
      </c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>
        <v>31</v>
      </c>
      <c r="BS1596" s="1"/>
      <c r="BT1596" s="1">
        <v>7.6</v>
      </c>
      <c r="BU1596" s="1"/>
      <c r="BV1596" s="1">
        <v>112.7</v>
      </c>
      <c r="BW1596" s="1"/>
      <c r="BX1596" s="4"/>
      <c r="BY1596" s="1"/>
      <c r="BZ1596" s="1">
        <v>1814</v>
      </c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</row>
    <row r="1597" spans="1:121" x14ac:dyDescent="0.25">
      <c r="A1597" s="1"/>
      <c r="B1597" s="1" t="s">
        <v>122</v>
      </c>
      <c r="C1597" s="3">
        <v>38965</v>
      </c>
      <c r="D1597" s="3"/>
      <c r="E1597" s="1" t="s">
        <v>123</v>
      </c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4"/>
      <c r="AK1597" s="1"/>
      <c r="AL1597" s="4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4"/>
      <c r="BY1597" s="1"/>
      <c r="BZ1597" s="1"/>
      <c r="CA1597" s="1">
        <v>339.32235320000001</v>
      </c>
      <c r="CB1597" s="1">
        <v>0.21653673500000001</v>
      </c>
      <c r="CC1597" s="1">
        <v>0.26046261199999998</v>
      </c>
      <c r="CD1597" s="1">
        <v>0.25690960099999999</v>
      </c>
      <c r="CE1597" s="1">
        <v>0.31814751000000002</v>
      </c>
      <c r="CF1597" s="1">
        <v>0.31751772499999997</v>
      </c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</row>
    <row r="1598" spans="1:121" x14ac:dyDescent="0.25">
      <c r="A1598" s="1"/>
      <c r="B1598" s="1" t="s">
        <v>122</v>
      </c>
      <c r="C1598" s="3">
        <v>38979</v>
      </c>
      <c r="D1598" s="3"/>
      <c r="E1598" s="1" t="s">
        <v>123</v>
      </c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4"/>
      <c r="AK1598" s="1"/>
      <c r="AL1598" s="4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>
        <v>32</v>
      </c>
      <c r="BS1598" s="1"/>
      <c r="BT1598" s="1"/>
      <c r="BU1598" s="1"/>
      <c r="BV1598" s="1"/>
      <c r="BW1598" s="1"/>
      <c r="BX1598" s="4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</row>
    <row r="1599" spans="1:121" x14ac:dyDescent="0.25">
      <c r="A1599" s="1"/>
      <c r="B1599" s="1" t="s">
        <v>122</v>
      </c>
      <c r="C1599" s="3">
        <v>39007</v>
      </c>
      <c r="D1599" s="3"/>
      <c r="E1599" s="1" t="s">
        <v>123</v>
      </c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4"/>
      <c r="AK1599" s="1"/>
      <c r="AL1599" s="4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4"/>
      <c r="BY1599" s="1"/>
      <c r="BZ1599" s="1"/>
      <c r="CA1599" s="1">
        <v>304.31325129999999</v>
      </c>
      <c r="CB1599" s="1">
        <v>0.13485713599999999</v>
      </c>
      <c r="CC1599" s="1">
        <v>0.216468996</v>
      </c>
      <c r="CD1599" s="1">
        <v>0.21734684500000001</v>
      </c>
      <c r="CE1599" s="1">
        <v>0.28730309700000001</v>
      </c>
      <c r="CF1599" s="1">
        <v>0.33406449599999999</v>
      </c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</row>
    <row r="1600" spans="1:121" x14ac:dyDescent="0.25">
      <c r="A1600" s="1"/>
      <c r="B1600" s="1" t="s">
        <v>122</v>
      </c>
      <c r="C1600" s="3">
        <v>39008</v>
      </c>
      <c r="D1600" s="3"/>
      <c r="E1600" s="1" t="s">
        <v>123</v>
      </c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4">
        <v>363.6</v>
      </c>
      <c r="AK1600" s="1"/>
      <c r="AL1600" s="4"/>
      <c r="AM1600" s="1"/>
      <c r="AN1600" s="1"/>
      <c r="AO1600" s="1">
        <v>0</v>
      </c>
      <c r="AP1600" s="1"/>
      <c r="AQ1600" s="1"/>
      <c r="AR1600" s="1"/>
      <c r="AS1600" s="1">
        <v>0</v>
      </c>
      <c r="AT1600" s="1"/>
      <c r="AU1600" s="1"/>
      <c r="AV1600" s="1"/>
      <c r="AW1600" s="1">
        <v>235.584687</v>
      </c>
      <c r="AX1600" s="1"/>
      <c r="AY1600" s="1"/>
      <c r="AZ1600" s="1"/>
      <c r="BA1600" s="1"/>
      <c r="BB1600" s="1"/>
      <c r="BC1600" s="1">
        <v>8.6839652000000003E-2</v>
      </c>
      <c r="BD1600" s="1"/>
      <c r="BE1600" s="1"/>
      <c r="BF1600" s="1">
        <v>10.065505140000001</v>
      </c>
      <c r="BG1600" s="1">
        <v>8627.4509799999996</v>
      </c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>
        <v>89.040631540000007</v>
      </c>
      <c r="BU1600" s="1"/>
      <c r="BV1600" s="1">
        <v>118.8343398</v>
      </c>
      <c r="BW1600" s="1"/>
      <c r="BX1600" s="4"/>
      <c r="BY1600" s="1"/>
      <c r="BZ1600" s="1">
        <v>90</v>
      </c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</row>
    <row r="1601" spans="1:121" x14ac:dyDescent="0.25">
      <c r="A1601" s="1"/>
      <c r="B1601" s="1" t="s">
        <v>124</v>
      </c>
      <c r="C1601" s="3">
        <v>38861</v>
      </c>
      <c r="D1601" s="3"/>
      <c r="E1601" s="1" t="s">
        <v>125</v>
      </c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4"/>
      <c r="AK1601" s="1"/>
      <c r="AL1601" s="4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4"/>
      <c r="BY1601" s="1"/>
      <c r="BZ1601" s="1"/>
      <c r="CA1601" s="1">
        <v>384.57171720000002</v>
      </c>
      <c r="CB1601" s="1">
        <v>0.33223657899999998</v>
      </c>
      <c r="CC1601" s="1">
        <v>0.34622388900000001</v>
      </c>
      <c r="CD1601" s="1">
        <v>0.33326650299999999</v>
      </c>
      <c r="CE1601" s="1">
        <v>0.29213422700000002</v>
      </c>
      <c r="CF1601" s="1">
        <v>0.31727476100000002</v>
      </c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</row>
    <row r="1602" spans="1:121" x14ac:dyDescent="0.25">
      <c r="A1602" s="1"/>
      <c r="B1602" s="1" t="s">
        <v>124</v>
      </c>
      <c r="C1602" s="3">
        <v>38916</v>
      </c>
      <c r="D1602" s="3"/>
      <c r="E1602" s="1" t="s">
        <v>125</v>
      </c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4">
        <v>127.18</v>
      </c>
      <c r="AK1602" s="1"/>
      <c r="AL1602" s="4"/>
      <c r="AM1602" s="1"/>
      <c r="AN1602" s="1"/>
      <c r="AO1602" s="1">
        <v>0</v>
      </c>
      <c r="AP1602" s="1"/>
      <c r="AQ1602" s="1"/>
      <c r="AR1602" s="1"/>
      <c r="AS1602" s="1">
        <v>0</v>
      </c>
      <c r="AT1602" s="1"/>
      <c r="AU1602" s="1"/>
      <c r="AV1602" s="1"/>
      <c r="AW1602" s="1">
        <v>0</v>
      </c>
      <c r="AX1602" s="1"/>
      <c r="AY1602" s="1"/>
      <c r="AZ1602" s="1"/>
      <c r="BA1602" s="1"/>
      <c r="BB1602" s="1"/>
      <c r="BC1602" s="1">
        <v>2.2000000000000002</v>
      </c>
      <c r="BD1602" s="1"/>
      <c r="BE1602" s="1"/>
      <c r="BF1602" s="1">
        <v>108.1</v>
      </c>
      <c r="BG1602" s="1">
        <v>15128.199909999999</v>
      </c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>
        <v>0</v>
      </c>
      <c r="BU1602" s="1"/>
      <c r="BV1602" s="1">
        <v>19</v>
      </c>
      <c r="BW1602" s="1"/>
      <c r="BX1602" s="4"/>
      <c r="BY1602" s="1"/>
      <c r="BZ1602" s="1"/>
      <c r="CA1602" s="1">
        <v>393.62206320000001</v>
      </c>
      <c r="CB1602" s="1">
        <v>0.28872864500000001</v>
      </c>
      <c r="CC1602" s="1">
        <v>0.326238484</v>
      </c>
      <c r="CD1602" s="1">
        <v>0.335935121</v>
      </c>
      <c r="CE1602" s="1">
        <v>0.35559490399999999</v>
      </c>
      <c r="CF1602" s="1">
        <v>0.31305995399999997</v>
      </c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</row>
    <row r="1603" spans="1:121" x14ac:dyDescent="0.25">
      <c r="A1603" s="1"/>
      <c r="B1603" s="1" t="s">
        <v>124</v>
      </c>
      <c r="C1603" s="3">
        <v>38938</v>
      </c>
      <c r="D1603" s="3"/>
      <c r="E1603" s="1" t="s">
        <v>125</v>
      </c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4">
        <v>402.9</v>
      </c>
      <c r="AK1603" s="1"/>
      <c r="AL1603" s="4"/>
      <c r="AM1603" s="1"/>
      <c r="AN1603" s="1"/>
      <c r="AO1603" s="1">
        <v>0</v>
      </c>
      <c r="AP1603" s="1"/>
      <c r="AQ1603" s="1"/>
      <c r="AR1603" s="1"/>
      <c r="AS1603" s="1">
        <v>0</v>
      </c>
      <c r="AT1603" s="1"/>
      <c r="AU1603" s="1"/>
      <c r="AV1603" s="1"/>
      <c r="AW1603" s="1">
        <v>26.2</v>
      </c>
      <c r="AX1603" s="1"/>
      <c r="AY1603" s="1"/>
      <c r="AZ1603" s="1"/>
      <c r="BA1603" s="1"/>
      <c r="BB1603" s="1"/>
      <c r="BC1603" s="1">
        <v>5.19</v>
      </c>
      <c r="BD1603" s="1"/>
      <c r="BE1603" s="1"/>
      <c r="BF1603" s="1">
        <v>245.2</v>
      </c>
      <c r="BG1603" s="1">
        <v>20703</v>
      </c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>
        <v>0</v>
      </c>
      <c r="BU1603" s="1"/>
      <c r="BV1603" s="1">
        <v>127</v>
      </c>
      <c r="BW1603" s="1"/>
      <c r="BX1603" s="4"/>
      <c r="BY1603" s="1"/>
      <c r="BZ1603" s="1">
        <v>605.32801910000001</v>
      </c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</row>
    <row r="1604" spans="1:121" x14ac:dyDescent="0.25">
      <c r="A1604" s="1"/>
      <c r="B1604" s="1" t="s">
        <v>124</v>
      </c>
      <c r="C1604" s="3">
        <v>38939</v>
      </c>
      <c r="D1604" s="3"/>
      <c r="E1604" s="1" t="s">
        <v>125</v>
      </c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4">
        <v>102.67</v>
      </c>
      <c r="AK1604" s="1"/>
      <c r="AL1604" s="4"/>
      <c r="AM1604" s="1"/>
      <c r="AN1604" s="1"/>
      <c r="AO1604" s="1">
        <v>0</v>
      </c>
      <c r="AP1604" s="1"/>
      <c r="AQ1604" s="1"/>
      <c r="AR1604" s="1"/>
      <c r="AS1604" s="1">
        <v>0</v>
      </c>
      <c r="AT1604" s="1"/>
      <c r="AU1604" s="1"/>
      <c r="AV1604" s="1"/>
      <c r="AW1604" s="1">
        <v>11.77695917</v>
      </c>
      <c r="AX1604" s="1"/>
      <c r="AY1604" s="1"/>
      <c r="AZ1604" s="1"/>
      <c r="BA1604" s="1"/>
      <c r="BB1604" s="1"/>
      <c r="BC1604" s="1">
        <v>0.71428606400000005</v>
      </c>
      <c r="BD1604" s="1"/>
      <c r="BE1604" s="1"/>
      <c r="BF1604" s="1">
        <v>29.967145769999998</v>
      </c>
      <c r="BG1604" s="1">
        <v>24037.94845</v>
      </c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>
        <v>0</v>
      </c>
      <c r="BU1604" s="1"/>
      <c r="BV1604" s="1">
        <v>57.280521409999999</v>
      </c>
      <c r="BW1604" s="1"/>
      <c r="BX1604" s="4"/>
      <c r="BY1604" s="1"/>
      <c r="BZ1604" s="1">
        <v>1405.036124</v>
      </c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</row>
    <row r="1605" spans="1:121" x14ac:dyDescent="0.25">
      <c r="A1605" s="1"/>
      <c r="B1605" s="1" t="s">
        <v>124</v>
      </c>
      <c r="C1605" s="3">
        <v>38940</v>
      </c>
      <c r="D1605" s="3"/>
      <c r="E1605" s="1" t="s">
        <v>125</v>
      </c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4"/>
      <c r="AK1605" s="1"/>
      <c r="AL1605" s="4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4"/>
      <c r="BY1605" s="1"/>
      <c r="BZ1605" s="1"/>
      <c r="CA1605" s="1">
        <v>364.44141939999997</v>
      </c>
      <c r="CB1605" s="1">
        <v>0.226222492</v>
      </c>
      <c r="CC1605" s="1">
        <v>0.27081492299999999</v>
      </c>
      <c r="CD1605" s="1">
        <v>0.26714682499999998</v>
      </c>
      <c r="CE1605" s="1">
        <v>0.34505809900000001</v>
      </c>
      <c r="CF1605" s="1">
        <v>0.35408109900000001</v>
      </c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</row>
    <row r="1606" spans="1:121" x14ac:dyDescent="0.25">
      <c r="A1606" s="1"/>
      <c r="B1606" s="1" t="s">
        <v>124</v>
      </c>
      <c r="C1606" s="3">
        <v>38963</v>
      </c>
      <c r="D1606" s="3"/>
      <c r="E1606" s="1" t="s">
        <v>125</v>
      </c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4">
        <v>324.10000000000002</v>
      </c>
      <c r="AK1606" s="1"/>
      <c r="AL1606" s="4"/>
      <c r="AM1606" s="1"/>
      <c r="AN1606" s="1"/>
      <c r="AO1606" s="1">
        <v>0</v>
      </c>
      <c r="AP1606" s="1"/>
      <c r="AQ1606" s="1"/>
      <c r="AR1606" s="1"/>
      <c r="AS1606" s="1">
        <v>0</v>
      </c>
      <c r="AT1606" s="1"/>
      <c r="AU1606" s="1"/>
      <c r="AV1606" s="1"/>
      <c r="AW1606" s="1">
        <v>27</v>
      </c>
      <c r="AX1606" s="1"/>
      <c r="AY1606" s="1"/>
      <c r="AZ1606" s="1"/>
      <c r="BA1606" s="1"/>
      <c r="BB1606" s="1"/>
      <c r="BC1606" s="1">
        <v>4.3899999999999997</v>
      </c>
      <c r="BD1606" s="1"/>
      <c r="BE1606" s="1"/>
      <c r="BF1606" s="1">
        <v>184.3</v>
      </c>
      <c r="BG1606" s="1">
        <v>23535.06163</v>
      </c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>
        <v>7.6</v>
      </c>
      <c r="BU1606" s="1"/>
      <c r="BV1606" s="1">
        <v>112.7</v>
      </c>
      <c r="BW1606" s="1"/>
      <c r="BX1606" s="4"/>
      <c r="BY1606" s="1"/>
      <c r="BZ1606" s="1">
        <v>1814</v>
      </c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</row>
    <row r="1607" spans="1:121" x14ac:dyDescent="0.25">
      <c r="A1607" s="1"/>
      <c r="B1607" s="1" t="s">
        <v>124</v>
      </c>
      <c r="C1607" s="3">
        <v>38964</v>
      </c>
      <c r="D1607" s="3"/>
      <c r="E1607" s="1" t="s">
        <v>125</v>
      </c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4">
        <v>102.15</v>
      </c>
      <c r="AK1607" s="1"/>
      <c r="AL1607" s="4"/>
      <c r="AM1607" s="1"/>
      <c r="AN1607" s="1"/>
      <c r="AO1607" s="1">
        <v>0</v>
      </c>
      <c r="AP1607" s="1"/>
      <c r="AQ1607" s="1"/>
      <c r="AR1607" s="1"/>
      <c r="AS1607" s="1">
        <v>0</v>
      </c>
      <c r="AT1607" s="1"/>
      <c r="AU1607" s="1"/>
      <c r="AV1607" s="1"/>
      <c r="AW1607" s="1">
        <v>24.8</v>
      </c>
      <c r="AX1607" s="1"/>
      <c r="AY1607" s="1"/>
      <c r="AZ1607" s="1"/>
      <c r="BA1607" s="1"/>
      <c r="BB1607" s="1"/>
      <c r="BC1607" s="1">
        <v>0.44</v>
      </c>
      <c r="BD1607" s="1"/>
      <c r="BE1607" s="1"/>
      <c r="BF1607" s="1">
        <v>18.100000000000001</v>
      </c>
      <c r="BG1607" s="1">
        <v>24379.270690000001</v>
      </c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>
        <v>2.2000000000000002</v>
      </c>
      <c r="BU1607" s="1"/>
      <c r="BV1607" s="1">
        <v>59.3</v>
      </c>
      <c r="BW1607" s="1"/>
      <c r="BX1607" s="4"/>
      <c r="BY1607" s="1"/>
      <c r="BZ1607" s="1">
        <v>1429</v>
      </c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</row>
    <row r="1608" spans="1:121" x14ac:dyDescent="0.25">
      <c r="A1608" s="1"/>
      <c r="B1608" s="1" t="s">
        <v>124</v>
      </c>
      <c r="C1608" s="3">
        <v>38965</v>
      </c>
      <c r="D1608" s="3"/>
      <c r="E1608" s="1" t="s">
        <v>125</v>
      </c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4"/>
      <c r="AK1608" s="1"/>
      <c r="AL1608" s="4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4"/>
      <c r="BY1608" s="1"/>
      <c r="BZ1608" s="1"/>
      <c r="CA1608" s="1">
        <v>339.32235320000001</v>
      </c>
      <c r="CB1608" s="1">
        <v>0.21653673500000001</v>
      </c>
      <c r="CC1608" s="1">
        <v>0.26046261199999998</v>
      </c>
      <c r="CD1608" s="1">
        <v>0.25690960099999999</v>
      </c>
      <c r="CE1608" s="1">
        <v>0.31814751000000002</v>
      </c>
      <c r="CF1608" s="1">
        <v>0.31751772499999997</v>
      </c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</row>
    <row r="1609" spans="1:121" x14ac:dyDescent="0.25">
      <c r="A1609" s="1"/>
      <c r="B1609" s="1" t="s">
        <v>124</v>
      </c>
      <c r="C1609" s="3">
        <v>38979</v>
      </c>
      <c r="D1609" s="3"/>
      <c r="E1609" s="1" t="s">
        <v>125</v>
      </c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4">
        <v>134.65</v>
      </c>
      <c r="AK1609" s="1"/>
      <c r="AL1609" s="4"/>
      <c r="AM1609" s="1"/>
      <c r="AN1609" s="1"/>
      <c r="AO1609" s="1">
        <v>0</v>
      </c>
      <c r="AP1609" s="1"/>
      <c r="AQ1609" s="1"/>
      <c r="AR1609" s="1"/>
      <c r="AS1609" s="1">
        <v>0</v>
      </c>
      <c r="AT1609" s="1"/>
      <c r="AU1609" s="1"/>
      <c r="AV1609" s="1"/>
      <c r="AW1609" s="1">
        <v>27.367739799999999</v>
      </c>
      <c r="AX1609" s="1"/>
      <c r="AY1609" s="1"/>
      <c r="AZ1609" s="1"/>
      <c r="BA1609" s="1"/>
      <c r="BB1609" s="1"/>
      <c r="BC1609" s="1">
        <v>0.37019551699999997</v>
      </c>
      <c r="BD1609" s="1"/>
      <c r="BE1609" s="1"/>
      <c r="BF1609" s="1">
        <v>27.590760509999999</v>
      </c>
      <c r="BG1609" s="1">
        <v>13450.906720000001</v>
      </c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>
        <v>18.80955591</v>
      </c>
      <c r="BU1609" s="1"/>
      <c r="BV1609" s="1">
        <v>74.648797009999996</v>
      </c>
      <c r="BW1609" s="1"/>
      <c r="BX1609" s="4"/>
      <c r="BY1609" s="1"/>
      <c r="BZ1609" s="1">
        <v>1294.706686</v>
      </c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</row>
    <row r="1610" spans="1:121" x14ac:dyDescent="0.25">
      <c r="A1610" s="1"/>
      <c r="B1610" s="1" t="s">
        <v>124</v>
      </c>
      <c r="C1610" s="3">
        <v>39007</v>
      </c>
      <c r="D1610" s="3"/>
      <c r="E1610" s="1" t="s">
        <v>125</v>
      </c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4"/>
      <c r="AK1610" s="1"/>
      <c r="AL1610" s="4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4"/>
      <c r="BY1610" s="1"/>
      <c r="BZ1610" s="1"/>
      <c r="CA1610" s="1">
        <v>326.32635759999999</v>
      </c>
      <c r="CB1610" s="1">
        <v>0.17026885899999999</v>
      </c>
      <c r="CC1610" s="1">
        <v>0.205975777</v>
      </c>
      <c r="CD1610" s="1">
        <v>0.227926091</v>
      </c>
      <c r="CE1610" s="1">
        <v>0.31622489399999998</v>
      </c>
      <c r="CF1610" s="1">
        <v>0.35548122199999999</v>
      </c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</row>
    <row r="1611" spans="1:121" x14ac:dyDescent="0.25">
      <c r="A1611" s="1"/>
      <c r="B1611" s="1" t="s">
        <v>124</v>
      </c>
      <c r="C1611" s="3">
        <v>39008</v>
      </c>
      <c r="D1611" s="3"/>
      <c r="E1611" s="1" t="s">
        <v>125</v>
      </c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4">
        <v>148.54</v>
      </c>
      <c r="AK1611" s="1"/>
      <c r="AL1611" s="4"/>
      <c r="AM1611" s="1"/>
      <c r="AN1611" s="1"/>
      <c r="AO1611" s="1">
        <v>0</v>
      </c>
      <c r="AP1611" s="1"/>
      <c r="AQ1611" s="1"/>
      <c r="AR1611" s="1"/>
      <c r="AS1611" s="1">
        <v>0</v>
      </c>
      <c r="AT1611" s="1"/>
      <c r="AU1611" s="1"/>
      <c r="AV1611" s="1"/>
      <c r="AW1611" s="1">
        <v>53.733962929999997</v>
      </c>
      <c r="AX1611" s="1"/>
      <c r="AY1611" s="1"/>
      <c r="AZ1611" s="1"/>
      <c r="BA1611" s="1"/>
      <c r="BB1611" s="1"/>
      <c r="BC1611" s="1">
        <v>0.192725696</v>
      </c>
      <c r="BD1611" s="1"/>
      <c r="BE1611" s="1"/>
      <c r="BF1611" s="1">
        <v>21.194281320000002</v>
      </c>
      <c r="BG1611" s="1">
        <v>9340.4500310000003</v>
      </c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>
        <v>31.913940960000001</v>
      </c>
      <c r="BU1611" s="1"/>
      <c r="BV1611" s="1">
        <v>70.486030029999995</v>
      </c>
      <c r="BW1611" s="1"/>
      <c r="BX1611" s="4"/>
      <c r="BY1611" s="1"/>
      <c r="BZ1611" s="1">
        <v>66.8</v>
      </c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</row>
    <row r="1612" spans="1:121" x14ac:dyDescent="0.25">
      <c r="A1612" s="1"/>
      <c r="B1612" s="1" t="s">
        <v>126</v>
      </c>
      <c r="C1612" s="3">
        <v>38861</v>
      </c>
      <c r="D1612" s="3"/>
      <c r="E1612" s="1" t="s">
        <v>118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4"/>
      <c r="AK1612" s="1"/>
      <c r="AL1612" s="4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4"/>
      <c r="BY1612" s="1"/>
      <c r="BZ1612" s="1"/>
      <c r="CA1612" s="1">
        <v>355.7</v>
      </c>
      <c r="CB1612" s="1">
        <v>0.33223657899999998</v>
      </c>
      <c r="CC1612" s="1">
        <v>0.34622388900000001</v>
      </c>
      <c r="CD1612" s="1">
        <v>0.33326650299999999</v>
      </c>
      <c r="CE1612" s="1">
        <v>0.29213422700000002</v>
      </c>
      <c r="CF1612" s="1">
        <v>0.31727476100000002</v>
      </c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</row>
    <row r="1613" spans="1:121" x14ac:dyDescent="0.25">
      <c r="A1613" s="1"/>
      <c r="B1613" s="1" t="s">
        <v>126</v>
      </c>
      <c r="C1613" s="3">
        <v>38898</v>
      </c>
      <c r="D1613" s="3"/>
      <c r="E1613" s="1" t="s">
        <v>118</v>
      </c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4"/>
      <c r="AK1613" s="1"/>
      <c r="AL1613" s="4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>
        <v>22.666666670000001</v>
      </c>
      <c r="BS1613" s="1"/>
      <c r="BT1613" s="1"/>
      <c r="BU1613" s="1"/>
      <c r="BV1613" s="1"/>
      <c r="BW1613" s="1"/>
      <c r="BX1613" s="4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</row>
    <row r="1614" spans="1:121" x14ac:dyDescent="0.25">
      <c r="A1614" s="1"/>
      <c r="B1614" s="1" t="s">
        <v>126</v>
      </c>
      <c r="C1614" s="3">
        <v>38916</v>
      </c>
      <c r="D1614" s="3"/>
      <c r="E1614" s="1" t="s">
        <v>118</v>
      </c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4">
        <v>114.92</v>
      </c>
      <c r="AK1614" s="1"/>
      <c r="AL1614" s="4"/>
      <c r="AM1614" s="1"/>
      <c r="AN1614" s="1"/>
      <c r="AO1614" s="1">
        <v>0</v>
      </c>
      <c r="AP1614" s="1"/>
      <c r="AQ1614" s="1"/>
      <c r="AR1614" s="1"/>
      <c r="AS1614" s="1">
        <v>0</v>
      </c>
      <c r="AT1614" s="1"/>
      <c r="AU1614" s="1"/>
      <c r="AV1614" s="1"/>
      <c r="AW1614" s="1">
        <v>0</v>
      </c>
      <c r="AX1614" s="1"/>
      <c r="AY1614" s="1"/>
      <c r="AZ1614" s="1"/>
      <c r="BA1614" s="1"/>
      <c r="BB1614" s="1"/>
      <c r="BC1614" s="1">
        <v>2.2000000000000002</v>
      </c>
      <c r="BD1614" s="1"/>
      <c r="BE1614" s="1"/>
      <c r="BF1614" s="1">
        <v>100.3</v>
      </c>
      <c r="BG1614" s="1">
        <v>20597.734769999999</v>
      </c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>
        <v>0</v>
      </c>
      <c r="BU1614" s="1"/>
      <c r="BV1614" s="1">
        <v>14.6</v>
      </c>
      <c r="BW1614" s="1"/>
      <c r="BX1614" s="4"/>
      <c r="BY1614" s="1"/>
      <c r="BZ1614" s="1"/>
      <c r="CA1614" s="1">
        <v>363.2</v>
      </c>
      <c r="CB1614" s="1">
        <v>0.28054850999999997</v>
      </c>
      <c r="CC1614" s="1">
        <v>0.329432524</v>
      </c>
      <c r="CD1614" s="1">
        <v>0.33559513800000002</v>
      </c>
      <c r="CE1614" s="1">
        <v>0.35146513400000001</v>
      </c>
      <c r="CF1614" s="1">
        <v>0.34164303099999999</v>
      </c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</row>
    <row r="1615" spans="1:121" x14ac:dyDescent="0.25">
      <c r="A1615" s="1"/>
      <c r="B1615" s="1" t="s">
        <v>126</v>
      </c>
      <c r="C1615" s="3">
        <v>38939</v>
      </c>
      <c r="D1615" s="3"/>
      <c r="E1615" s="1" t="s">
        <v>118</v>
      </c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4">
        <v>513.5</v>
      </c>
      <c r="AK1615" s="1"/>
      <c r="AL1615" s="4"/>
      <c r="AM1615" s="1"/>
      <c r="AN1615" s="1"/>
      <c r="AO1615" s="1">
        <v>0</v>
      </c>
      <c r="AP1615" s="1"/>
      <c r="AQ1615" s="1"/>
      <c r="AR1615" s="1"/>
      <c r="AS1615" s="1">
        <v>0</v>
      </c>
      <c r="AT1615" s="1"/>
      <c r="AU1615" s="1"/>
      <c r="AV1615" s="1"/>
      <c r="AW1615" s="1">
        <v>26.3</v>
      </c>
      <c r="AX1615" s="1"/>
      <c r="AY1615" s="1"/>
      <c r="AZ1615" s="1"/>
      <c r="BA1615" s="1"/>
      <c r="BB1615" s="1"/>
      <c r="BC1615" s="1">
        <v>6.96</v>
      </c>
      <c r="BD1615" s="1"/>
      <c r="BE1615" s="1"/>
      <c r="BF1615" s="1">
        <v>286.7</v>
      </c>
      <c r="BG1615" s="1">
        <v>22810</v>
      </c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>
        <v>30</v>
      </c>
      <c r="BS1615" s="1"/>
      <c r="BT1615" s="1">
        <v>0</v>
      </c>
      <c r="BU1615" s="1"/>
      <c r="BV1615" s="1">
        <v>203</v>
      </c>
      <c r="BW1615" s="1"/>
      <c r="BX1615" s="4"/>
      <c r="BY1615" s="1"/>
      <c r="BZ1615" s="1">
        <v>1133.439936</v>
      </c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</row>
    <row r="1616" spans="1:121" x14ac:dyDescent="0.25">
      <c r="A1616" s="1"/>
      <c r="B1616" s="1" t="s">
        <v>126</v>
      </c>
      <c r="C1616" s="3">
        <v>38940</v>
      </c>
      <c r="D1616" s="3"/>
      <c r="E1616" s="1" t="s">
        <v>118</v>
      </c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4"/>
      <c r="AK1616" s="1"/>
      <c r="AL1616" s="4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4"/>
      <c r="BY1616" s="1"/>
      <c r="BZ1616" s="1"/>
      <c r="CA1616" s="1">
        <v>338.4</v>
      </c>
      <c r="CB1616" s="1">
        <v>0.220402394</v>
      </c>
      <c r="CC1616" s="1">
        <v>0.25965922699999999</v>
      </c>
      <c r="CD1616" s="1">
        <v>0.25198498699999999</v>
      </c>
      <c r="CE1616" s="1">
        <v>0.30724386199999998</v>
      </c>
      <c r="CF1616" s="1">
        <v>0.33120118500000001</v>
      </c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</row>
    <row r="1617" spans="1:121" x14ac:dyDescent="0.25">
      <c r="A1617" s="1"/>
      <c r="B1617" s="1" t="s">
        <v>126</v>
      </c>
      <c r="C1617" s="3">
        <v>38964</v>
      </c>
      <c r="D1617" s="3"/>
      <c r="E1617" s="1" t="s">
        <v>118</v>
      </c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4">
        <v>677</v>
      </c>
      <c r="AK1617" s="1"/>
      <c r="AL1617" s="4"/>
      <c r="AM1617" s="1"/>
      <c r="AN1617" s="1"/>
      <c r="AO1617" s="1">
        <v>88</v>
      </c>
      <c r="AP1617" s="1"/>
      <c r="AQ1617" s="1"/>
      <c r="AR1617" s="1"/>
      <c r="AS1617" s="1">
        <v>0</v>
      </c>
      <c r="AT1617" s="1"/>
      <c r="AU1617" s="1"/>
      <c r="AV1617" s="1"/>
      <c r="AW1617" s="1">
        <v>55.6</v>
      </c>
      <c r="AX1617" s="1"/>
      <c r="AY1617" s="1"/>
      <c r="AZ1617" s="1"/>
      <c r="BA1617" s="1"/>
      <c r="BB1617" s="1"/>
      <c r="BC1617" s="1">
        <v>4.3</v>
      </c>
      <c r="BD1617" s="1"/>
      <c r="BE1617" s="1"/>
      <c r="BF1617" s="1">
        <v>221</v>
      </c>
      <c r="BG1617" s="1">
        <v>19593.810440000001</v>
      </c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>
        <v>61</v>
      </c>
      <c r="BS1617" s="1"/>
      <c r="BT1617" s="1">
        <v>3.7</v>
      </c>
      <c r="BU1617" s="1"/>
      <c r="BV1617" s="1">
        <v>312.7</v>
      </c>
      <c r="BW1617" s="1"/>
      <c r="BX1617" s="4"/>
      <c r="BY1617" s="1"/>
      <c r="BZ1617" s="1">
        <v>877</v>
      </c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</row>
    <row r="1618" spans="1:121" x14ac:dyDescent="0.25">
      <c r="A1618" s="1"/>
      <c r="B1618" s="1" t="s">
        <v>126</v>
      </c>
      <c r="C1618" s="3">
        <v>38965</v>
      </c>
      <c r="D1618" s="3"/>
      <c r="E1618" s="1" t="s">
        <v>118</v>
      </c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4"/>
      <c r="AK1618" s="1"/>
      <c r="AL1618" s="4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4"/>
      <c r="BY1618" s="1"/>
      <c r="BZ1618" s="1"/>
      <c r="CA1618" s="1">
        <v>307.60000000000002</v>
      </c>
      <c r="CB1618" s="1">
        <v>0.192108682</v>
      </c>
      <c r="CC1618" s="1">
        <v>0.22742799899999999</v>
      </c>
      <c r="CD1618" s="1">
        <v>0.23195001700000001</v>
      </c>
      <c r="CE1618" s="1">
        <v>0.33266268900000001</v>
      </c>
      <c r="CF1618" s="1">
        <v>0.32365835599999998</v>
      </c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</row>
    <row r="1619" spans="1:121" x14ac:dyDescent="0.25">
      <c r="A1619" s="1"/>
      <c r="B1619" s="1" t="s">
        <v>126</v>
      </c>
      <c r="C1619" s="3">
        <v>38979</v>
      </c>
      <c r="D1619" s="3"/>
      <c r="E1619" s="1" t="s">
        <v>118</v>
      </c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4"/>
      <c r="AK1619" s="1"/>
      <c r="AL1619" s="4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>
        <v>65</v>
      </c>
      <c r="BS1619" s="1"/>
      <c r="BT1619" s="1"/>
      <c r="BU1619" s="1"/>
      <c r="BV1619" s="1"/>
      <c r="BW1619" s="1"/>
      <c r="BX1619" s="4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</row>
    <row r="1620" spans="1:121" x14ac:dyDescent="0.25">
      <c r="A1620" s="1"/>
      <c r="B1620" s="1" t="s">
        <v>126</v>
      </c>
      <c r="C1620" s="3">
        <v>39007</v>
      </c>
      <c r="D1620" s="3"/>
      <c r="E1620" s="1" t="s">
        <v>118</v>
      </c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4"/>
      <c r="AK1620" s="1"/>
      <c r="AL1620" s="4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4"/>
      <c r="BY1620" s="1"/>
      <c r="BZ1620" s="1"/>
      <c r="CA1620" s="1">
        <v>285.10000000000002</v>
      </c>
      <c r="CB1620" s="1">
        <v>0.13569409700000001</v>
      </c>
      <c r="CC1620" s="1">
        <v>0.19458034599999999</v>
      </c>
      <c r="CD1620" s="1">
        <v>0.21340120000000001</v>
      </c>
      <c r="CE1620" s="1">
        <v>0.292775544</v>
      </c>
      <c r="CF1620" s="1">
        <v>0.34882755100000001</v>
      </c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</row>
    <row r="1621" spans="1:121" x14ac:dyDescent="0.25">
      <c r="A1621" s="1"/>
      <c r="B1621" s="1" t="s">
        <v>126</v>
      </c>
      <c r="C1621" s="3">
        <v>39008</v>
      </c>
      <c r="D1621" s="3"/>
      <c r="E1621" s="1" t="s">
        <v>118</v>
      </c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4">
        <v>427.85</v>
      </c>
      <c r="AK1621" s="1"/>
      <c r="AL1621" s="4"/>
      <c r="AM1621" s="1"/>
      <c r="AN1621" s="1"/>
      <c r="AO1621" s="1">
        <v>92.048609069999998</v>
      </c>
      <c r="AP1621" s="1"/>
      <c r="AQ1621" s="1"/>
      <c r="AR1621" s="1"/>
      <c r="AS1621" s="1">
        <v>62.622166900000003</v>
      </c>
      <c r="AT1621" s="1"/>
      <c r="AU1621" s="1"/>
      <c r="AV1621" s="1"/>
      <c r="AW1621" s="1">
        <v>226.27333719999999</v>
      </c>
      <c r="AX1621" s="1"/>
      <c r="AY1621" s="1"/>
      <c r="AZ1621" s="1"/>
      <c r="BA1621" s="1"/>
      <c r="BB1621" s="1"/>
      <c r="BC1621" s="1">
        <v>0</v>
      </c>
      <c r="BD1621" s="1"/>
      <c r="BE1621" s="1"/>
      <c r="BF1621" s="1">
        <v>0</v>
      </c>
      <c r="BG1621" s="1">
        <v>0</v>
      </c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>
        <v>104.09891</v>
      </c>
      <c r="BU1621" s="1"/>
      <c r="BV1621" s="1">
        <v>104.09891</v>
      </c>
      <c r="BW1621" s="1"/>
      <c r="BX1621" s="4"/>
      <c r="BY1621" s="1"/>
      <c r="BZ1621" s="1">
        <v>42.5</v>
      </c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</row>
    <row r="1622" spans="1:121" x14ac:dyDescent="0.25">
      <c r="A1622" s="1"/>
      <c r="B1622" s="1" t="s">
        <v>127</v>
      </c>
      <c r="C1622" s="3">
        <v>38861</v>
      </c>
      <c r="D1622" s="3"/>
      <c r="E1622" s="1" t="s">
        <v>123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4"/>
      <c r="AK1622" s="1"/>
      <c r="AL1622" s="4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4"/>
      <c r="BY1622" s="1"/>
      <c r="BZ1622" s="1"/>
      <c r="CA1622" s="1">
        <v>384.57171720000002</v>
      </c>
      <c r="CB1622" s="1">
        <v>0.33223657899999998</v>
      </c>
      <c r="CC1622" s="1">
        <v>0.34622388900000001</v>
      </c>
      <c r="CD1622" s="1">
        <v>0.33326650299999999</v>
      </c>
      <c r="CE1622" s="1">
        <v>0.29213422700000002</v>
      </c>
      <c r="CF1622" s="1">
        <v>0.31727476100000002</v>
      </c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</row>
    <row r="1623" spans="1:121" x14ac:dyDescent="0.25">
      <c r="A1623" s="1"/>
      <c r="B1623" s="1" t="s">
        <v>127</v>
      </c>
      <c r="C1623" s="3">
        <v>38898</v>
      </c>
      <c r="D1623" s="3"/>
      <c r="E1623" s="1" t="s">
        <v>123</v>
      </c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4"/>
      <c r="AK1623" s="1"/>
      <c r="AL1623" s="4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>
        <v>22.666666670000001</v>
      </c>
      <c r="BS1623" s="1"/>
      <c r="BT1623" s="1"/>
      <c r="BU1623" s="1"/>
      <c r="BV1623" s="1"/>
      <c r="BW1623" s="1"/>
      <c r="BX1623" s="4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</row>
    <row r="1624" spans="1:121" x14ac:dyDescent="0.25">
      <c r="A1624" s="1"/>
      <c r="B1624" s="1" t="s">
        <v>127</v>
      </c>
      <c r="C1624" s="3">
        <v>38916</v>
      </c>
      <c r="D1624" s="3"/>
      <c r="E1624" s="1" t="s">
        <v>123</v>
      </c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4">
        <v>114.92</v>
      </c>
      <c r="AK1624" s="1"/>
      <c r="AL1624" s="4"/>
      <c r="AM1624" s="1"/>
      <c r="AN1624" s="1"/>
      <c r="AO1624" s="1">
        <v>0</v>
      </c>
      <c r="AP1624" s="1"/>
      <c r="AQ1624" s="1"/>
      <c r="AR1624" s="1"/>
      <c r="AS1624" s="1">
        <v>0</v>
      </c>
      <c r="AT1624" s="1"/>
      <c r="AU1624" s="1"/>
      <c r="AV1624" s="1"/>
      <c r="AW1624" s="1">
        <v>0</v>
      </c>
      <c r="AX1624" s="1"/>
      <c r="AY1624" s="1"/>
      <c r="AZ1624" s="1"/>
      <c r="BA1624" s="1"/>
      <c r="BB1624" s="1"/>
      <c r="BC1624" s="1">
        <v>2.2000000000000002</v>
      </c>
      <c r="BD1624" s="1"/>
      <c r="BE1624" s="1"/>
      <c r="BF1624" s="1">
        <v>100.3</v>
      </c>
      <c r="BG1624" s="1">
        <v>20597.734769999999</v>
      </c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>
        <v>0</v>
      </c>
      <c r="BU1624" s="1"/>
      <c r="BV1624" s="1">
        <v>14.6</v>
      </c>
      <c r="BW1624" s="1"/>
      <c r="BX1624" s="4"/>
      <c r="BY1624" s="1"/>
      <c r="BZ1624" s="1"/>
      <c r="CA1624" s="1">
        <v>400.1081461</v>
      </c>
      <c r="CB1624" s="1">
        <v>0.28054850999999997</v>
      </c>
      <c r="CC1624" s="1">
        <v>0.329432524</v>
      </c>
      <c r="CD1624" s="1">
        <v>0.33559513800000002</v>
      </c>
      <c r="CE1624" s="1">
        <v>0.35146513400000001</v>
      </c>
      <c r="CF1624" s="1">
        <v>0.34164303099999999</v>
      </c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</row>
    <row r="1625" spans="1:121" x14ac:dyDescent="0.25">
      <c r="A1625" s="1"/>
      <c r="B1625" s="1" t="s">
        <v>127</v>
      </c>
      <c r="C1625" s="3">
        <v>38938</v>
      </c>
      <c r="D1625" s="3"/>
      <c r="E1625" s="1" t="s">
        <v>123</v>
      </c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4">
        <v>513.5</v>
      </c>
      <c r="AK1625" s="1"/>
      <c r="AL1625" s="4"/>
      <c r="AM1625" s="1"/>
      <c r="AN1625" s="1"/>
      <c r="AO1625" s="1">
        <v>0</v>
      </c>
      <c r="AP1625" s="1"/>
      <c r="AQ1625" s="1"/>
      <c r="AR1625" s="1"/>
      <c r="AS1625" s="1">
        <v>0</v>
      </c>
      <c r="AT1625" s="1"/>
      <c r="AU1625" s="1"/>
      <c r="AV1625" s="1"/>
      <c r="AW1625" s="1">
        <v>26.3</v>
      </c>
      <c r="AX1625" s="1"/>
      <c r="AY1625" s="1"/>
      <c r="AZ1625" s="1"/>
      <c r="BA1625" s="1"/>
      <c r="BB1625" s="1"/>
      <c r="BC1625" s="1">
        <v>6.96</v>
      </c>
      <c r="BD1625" s="1"/>
      <c r="BE1625" s="1"/>
      <c r="BF1625" s="1">
        <v>286.7</v>
      </c>
      <c r="BG1625" s="1">
        <v>22810</v>
      </c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>
        <v>30</v>
      </c>
      <c r="BS1625" s="1"/>
      <c r="BT1625" s="1">
        <v>0</v>
      </c>
      <c r="BU1625" s="1"/>
      <c r="BV1625" s="1">
        <v>203</v>
      </c>
      <c r="BW1625" s="1"/>
      <c r="BX1625" s="4"/>
      <c r="BY1625" s="1"/>
      <c r="BZ1625" s="1">
        <v>643.6479544</v>
      </c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</row>
    <row r="1626" spans="1:121" x14ac:dyDescent="0.25">
      <c r="A1626" s="1"/>
      <c r="B1626" s="1" t="s">
        <v>127</v>
      </c>
      <c r="C1626" s="3">
        <v>38939</v>
      </c>
      <c r="D1626" s="3"/>
      <c r="E1626" s="1" t="s">
        <v>123</v>
      </c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4">
        <v>128.09</v>
      </c>
      <c r="AK1626" s="1"/>
      <c r="AL1626" s="4"/>
      <c r="AM1626" s="1"/>
      <c r="AN1626" s="1"/>
      <c r="AO1626" s="1">
        <v>0</v>
      </c>
      <c r="AP1626" s="1"/>
      <c r="AQ1626" s="1"/>
      <c r="AR1626" s="1"/>
      <c r="AS1626" s="1">
        <v>0</v>
      </c>
      <c r="AT1626" s="1"/>
      <c r="AU1626" s="1"/>
      <c r="AV1626" s="1"/>
      <c r="AW1626" s="1">
        <v>12.24578702</v>
      </c>
      <c r="AX1626" s="1"/>
      <c r="AY1626" s="1"/>
      <c r="AZ1626" s="1"/>
      <c r="BA1626" s="1"/>
      <c r="BB1626" s="1"/>
      <c r="BC1626" s="1">
        <v>1.193474368</v>
      </c>
      <c r="BD1626" s="1"/>
      <c r="BE1626" s="1"/>
      <c r="BF1626" s="1">
        <v>38.626744670000001</v>
      </c>
      <c r="BG1626" s="1">
        <v>29332.206419999999</v>
      </c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>
        <v>30</v>
      </c>
      <c r="BS1626" s="1"/>
      <c r="BT1626" s="1">
        <v>0</v>
      </c>
      <c r="BU1626" s="1"/>
      <c r="BV1626" s="1">
        <v>76.849857439999994</v>
      </c>
      <c r="BW1626" s="1"/>
      <c r="BX1626" s="4"/>
      <c r="BY1626" s="1"/>
      <c r="BZ1626" s="1">
        <v>1133.439936</v>
      </c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</row>
    <row r="1627" spans="1:121" x14ac:dyDescent="0.25">
      <c r="A1627" s="1"/>
      <c r="B1627" s="1" t="s">
        <v>127</v>
      </c>
      <c r="C1627" s="3">
        <v>38940</v>
      </c>
      <c r="D1627" s="3"/>
      <c r="E1627" s="1" t="s">
        <v>123</v>
      </c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4"/>
      <c r="AK1627" s="1"/>
      <c r="AL1627" s="4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4"/>
      <c r="BY1627" s="1"/>
      <c r="BZ1627" s="1"/>
      <c r="CA1627" s="1">
        <v>339.13825329999997</v>
      </c>
      <c r="CB1627" s="1">
        <v>0.220402394</v>
      </c>
      <c r="CC1627" s="1">
        <v>0.25965922699999999</v>
      </c>
      <c r="CD1627" s="1">
        <v>0.25198498699999999</v>
      </c>
      <c r="CE1627" s="1">
        <v>0.30724386199999998</v>
      </c>
      <c r="CF1627" s="1">
        <v>0.33120118500000001</v>
      </c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</row>
    <row r="1628" spans="1:121" x14ac:dyDescent="0.25">
      <c r="A1628" s="1"/>
      <c r="B1628" s="1" t="s">
        <v>127</v>
      </c>
      <c r="C1628" s="3">
        <v>38964</v>
      </c>
      <c r="D1628" s="3"/>
      <c r="E1628" s="1" t="s">
        <v>123</v>
      </c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4">
        <v>319.70999999999998</v>
      </c>
      <c r="AK1628" s="1"/>
      <c r="AL1628" s="4"/>
      <c r="AM1628" s="1"/>
      <c r="AN1628" s="1"/>
      <c r="AO1628" s="1">
        <v>9</v>
      </c>
      <c r="AP1628" s="1"/>
      <c r="AQ1628" s="1"/>
      <c r="AR1628" s="1"/>
      <c r="AS1628" s="1">
        <v>0</v>
      </c>
      <c r="AT1628" s="1"/>
      <c r="AU1628" s="1"/>
      <c r="AV1628" s="1"/>
      <c r="AW1628" s="1">
        <v>16.8</v>
      </c>
      <c r="AX1628" s="1"/>
      <c r="AY1628" s="1"/>
      <c r="AZ1628" s="1"/>
      <c r="BA1628" s="1"/>
      <c r="BB1628" s="1"/>
      <c r="BC1628" s="1">
        <v>3.1</v>
      </c>
      <c r="BD1628" s="1"/>
      <c r="BE1628" s="1"/>
      <c r="BF1628" s="1">
        <v>137.6</v>
      </c>
      <c r="BG1628" s="1">
        <v>24040.30284</v>
      </c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>
        <v>55</v>
      </c>
      <c r="BS1628" s="1"/>
      <c r="BT1628" s="1">
        <v>11.2</v>
      </c>
      <c r="BU1628" s="1"/>
      <c r="BV1628" s="1">
        <v>156.1</v>
      </c>
      <c r="BW1628" s="1"/>
      <c r="BX1628" s="4"/>
      <c r="BY1628" s="1"/>
      <c r="BZ1628" s="1">
        <v>1162</v>
      </c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</row>
    <row r="1629" spans="1:121" x14ac:dyDescent="0.25">
      <c r="A1629" s="1"/>
      <c r="B1629" s="1" t="s">
        <v>127</v>
      </c>
      <c r="C1629" s="3">
        <v>38965</v>
      </c>
      <c r="D1629" s="3"/>
      <c r="E1629" s="1" t="s">
        <v>123</v>
      </c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4"/>
      <c r="AK1629" s="1"/>
      <c r="AL1629" s="4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4"/>
      <c r="BY1629" s="1"/>
      <c r="BZ1629" s="1"/>
      <c r="CA1629" s="1">
        <v>342.94400669999999</v>
      </c>
      <c r="CB1629" s="1">
        <v>0.211892838</v>
      </c>
      <c r="CC1629" s="1">
        <v>0.25064191299999999</v>
      </c>
      <c r="CD1629" s="1">
        <v>0.251673902</v>
      </c>
      <c r="CE1629" s="1">
        <v>0.32462051800000002</v>
      </c>
      <c r="CF1629" s="1">
        <v>0.335584893</v>
      </c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</row>
    <row r="1630" spans="1:121" x14ac:dyDescent="0.25">
      <c r="A1630" s="1"/>
      <c r="B1630" s="1" t="s">
        <v>127</v>
      </c>
      <c r="C1630" s="3">
        <v>38979</v>
      </c>
      <c r="D1630" s="3"/>
      <c r="E1630" s="1" t="s">
        <v>123</v>
      </c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4"/>
      <c r="AK1630" s="1"/>
      <c r="AL1630" s="4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>
        <v>75</v>
      </c>
      <c r="BS1630" s="1"/>
      <c r="BT1630" s="1"/>
      <c r="BU1630" s="1"/>
      <c r="BV1630" s="1"/>
      <c r="BW1630" s="1"/>
      <c r="BX1630" s="4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</row>
    <row r="1631" spans="1:121" x14ac:dyDescent="0.25">
      <c r="A1631" s="1"/>
      <c r="B1631" s="1" t="s">
        <v>127</v>
      </c>
      <c r="C1631" s="3">
        <v>39007</v>
      </c>
      <c r="D1631" s="3"/>
      <c r="E1631" s="1" t="s">
        <v>123</v>
      </c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4"/>
      <c r="AK1631" s="1"/>
      <c r="AL1631" s="4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4"/>
      <c r="BY1631" s="1"/>
      <c r="BZ1631" s="1"/>
      <c r="CA1631" s="1">
        <v>313.9404682</v>
      </c>
      <c r="CB1631" s="1">
        <v>0.13374941400000001</v>
      </c>
      <c r="CC1631" s="1">
        <v>0.205131811</v>
      </c>
      <c r="CD1631" s="1">
        <v>0.21451331300000001</v>
      </c>
      <c r="CE1631" s="1">
        <v>0.30214064899999998</v>
      </c>
      <c r="CF1631" s="1">
        <v>0.36037365199999999</v>
      </c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</row>
    <row r="1632" spans="1:121" x14ac:dyDescent="0.25">
      <c r="A1632" s="1"/>
      <c r="B1632" s="1" t="s">
        <v>127</v>
      </c>
      <c r="C1632" s="3">
        <v>39008</v>
      </c>
      <c r="D1632" s="3"/>
      <c r="E1632" s="1" t="s">
        <v>123</v>
      </c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4">
        <v>474.65</v>
      </c>
      <c r="AK1632" s="1"/>
      <c r="AL1632" s="4"/>
      <c r="AM1632" s="1"/>
      <c r="AN1632" s="1"/>
      <c r="AO1632" s="1">
        <v>128.00460430000001</v>
      </c>
      <c r="AP1632" s="1"/>
      <c r="AQ1632" s="1"/>
      <c r="AR1632" s="1"/>
      <c r="AS1632" s="1">
        <v>122.35116859999999</v>
      </c>
      <c r="AT1632" s="1"/>
      <c r="AU1632" s="1"/>
      <c r="AV1632" s="1"/>
      <c r="AW1632" s="1">
        <v>216.05363180000001</v>
      </c>
      <c r="AX1632" s="1"/>
      <c r="AY1632" s="1"/>
      <c r="AZ1632" s="1"/>
      <c r="BA1632" s="1"/>
      <c r="BB1632" s="1"/>
      <c r="BC1632" s="1">
        <v>0</v>
      </c>
      <c r="BD1632" s="1"/>
      <c r="BE1632" s="1"/>
      <c r="BF1632" s="1">
        <v>0</v>
      </c>
      <c r="BG1632" s="1">
        <v>0</v>
      </c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>
        <v>137.53813579999999</v>
      </c>
      <c r="BU1632" s="1"/>
      <c r="BV1632" s="1">
        <v>137.53813579999999</v>
      </c>
      <c r="BW1632" s="1"/>
      <c r="BX1632" s="4"/>
      <c r="BY1632" s="1"/>
      <c r="BZ1632" s="1">
        <v>81.5</v>
      </c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</row>
    <row r="1633" spans="1:121" x14ac:dyDescent="0.25">
      <c r="A1633" s="1"/>
      <c r="B1633" s="1" t="s">
        <v>128</v>
      </c>
      <c r="C1633" s="3">
        <v>38861</v>
      </c>
      <c r="D1633" s="3"/>
      <c r="E1633" s="1" t="s">
        <v>125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4"/>
      <c r="AK1633" s="1"/>
      <c r="AL1633" s="4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4"/>
      <c r="BY1633" s="1"/>
      <c r="BZ1633" s="1"/>
      <c r="CA1633" s="1">
        <v>384.57171720000002</v>
      </c>
      <c r="CB1633" s="1">
        <v>0.33223657899999998</v>
      </c>
      <c r="CC1633" s="1">
        <v>0.34622388900000001</v>
      </c>
      <c r="CD1633" s="1">
        <v>0.33326650299999999</v>
      </c>
      <c r="CE1633" s="1">
        <v>0.29213422700000002</v>
      </c>
      <c r="CF1633" s="1">
        <v>0.31727476100000002</v>
      </c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</row>
    <row r="1634" spans="1:121" x14ac:dyDescent="0.25">
      <c r="A1634" s="1"/>
      <c r="B1634" s="1" t="s">
        <v>128</v>
      </c>
      <c r="C1634" s="3">
        <v>38916</v>
      </c>
      <c r="D1634" s="3"/>
      <c r="E1634" s="1" t="s">
        <v>125</v>
      </c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4">
        <v>114.92</v>
      </c>
      <c r="AK1634" s="1"/>
      <c r="AL1634" s="4"/>
      <c r="AM1634" s="1"/>
      <c r="AN1634" s="1"/>
      <c r="AO1634" s="1">
        <v>0</v>
      </c>
      <c r="AP1634" s="1"/>
      <c r="AQ1634" s="1"/>
      <c r="AR1634" s="1"/>
      <c r="AS1634" s="1">
        <v>0</v>
      </c>
      <c r="AT1634" s="1"/>
      <c r="AU1634" s="1"/>
      <c r="AV1634" s="1"/>
      <c r="AW1634" s="1">
        <v>0</v>
      </c>
      <c r="AX1634" s="1"/>
      <c r="AY1634" s="1"/>
      <c r="AZ1634" s="1"/>
      <c r="BA1634" s="1"/>
      <c r="BB1634" s="1"/>
      <c r="BC1634" s="1">
        <v>2.2000000000000002</v>
      </c>
      <c r="BD1634" s="1"/>
      <c r="BE1634" s="1"/>
      <c r="BF1634" s="1">
        <v>100.3</v>
      </c>
      <c r="BG1634" s="1">
        <v>20597.734769999999</v>
      </c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>
        <v>0</v>
      </c>
      <c r="BU1634" s="1"/>
      <c r="BV1634" s="1">
        <v>14.6</v>
      </c>
      <c r="BW1634" s="1"/>
      <c r="BX1634" s="4"/>
      <c r="BY1634" s="1"/>
      <c r="BZ1634" s="1"/>
      <c r="CA1634" s="1">
        <v>400.1081461</v>
      </c>
      <c r="CB1634" s="1">
        <v>0.28054850999999997</v>
      </c>
      <c r="CC1634" s="1">
        <v>0.329432524</v>
      </c>
      <c r="CD1634" s="1">
        <v>0.33559513800000002</v>
      </c>
      <c r="CE1634" s="1">
        <v>0.35146513400000001</v>
      </c>
      <c r="CF1634" s="1">
        <v>0.34164303099999999</v>
      </c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</row>
    <row r="1635" spans="1:121" x14ac:dyDescent="0.25">
      <c r="A1635" s="1"/>
      <c r="B1635" s="1" t="s">
        <v>128</v>
      </c>
      <c r="C1635" s="3">
        <v>38938</v>
      </c>
      <c r="D1635" s="3"/>
      <c r="E1635" s="1" t="s">
        <v>125</v>
      </c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4">
        <v>513.5</v>
      </c>
      <c r="AK1635" s="1"/>
      <c r="AL1635" s="4"/>
      <c r="AM1635" s="1"/>
      <c r="AN1635" s="1"/>
      <c r="AO1635" s="1">
        <v>0</v>
      </c>
      <c r="AP1635" s="1"/>
      <c r="AQ1635" s="1"/>
      <c r="AR1635" s="1"/>
      <c r="AS1635" s="1">
        <v>0</v>
      </c>
      <c r="AT1635" s="1"/>
      <c r="AU1635" s="1"/>
      <c r="AV1635" s="1"/>
      <c r="AW1635" s="1">
        <v>26.3</v>
      </c>
      <c r="AX1635" s="1"/>
      <c r="AY1635" s="1"/>
      <c r="AZ1635" s="1"/>
      <c r="BA1635" s="1"/>
      <c r="BB1635" s="1"/>
      <c r="BC1635" s="1">
        <v>6.96</v>
      </c>
      <c r="BD1635" s="1"/>
      <c r="BE1635" s="1"/>
      <c r="BF1635" s="1">
        <v>286.7</v>
      </c>
      <c r="BG1635" s="1">
        <v>22810</v>
      </c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>
        <v>0</v>
      </c>
      <c r="BU1635" s="1"/>
      <c r="BV1635" s="1">
        <v>203</v>
      </c>
      <c r="BW1635" s="1"/>
      <c r="BX1635" s="4"/>
      <c r="BY1635" s="1"/>
      <c r="BZ1635" s="1">
        <v>643.6479544</v>
      </c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</row>
    <row r="1636" spans="1:121" x14ac:dyDescent="0.25">
      <c r="A1636" s="1"/>
      <c r="B1636" s="1" t="s">
        <v>128</v>
      </c>
      <c r="C1636" s="3">
        <v>38939</v>
      </c>
      <c r="D1636" s="3"/>
      <c r="E1636" s="1" t="s">
        <v>125</v>
      </c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4">
        <v>128.09</v>
      </c>
      <c r="AK1636" s="1"/>
      <c r="AL1636" s="4"/>
      <c r="AM1636" s="1"/>
      <c r="AN1636" s="1"/>
      <c r="AO1636" s="1">
        <v>0</v>
      </c>
      <c r="AP1636" s="1"/>
      <c r="AQ1636" s="1"/>
      <c r="AR1636" s="1"/>
      <c r="AS1636" s="1">
        <v>0</v>
      </c>
      <c r="AT1636" s="1"/>
      <c r="AU1636" s="1"/>
      <c r="AV1636" s="1"/>
      <c r="AW1636" s="1">
        <v>12.24578702</v>
      </c>
      <c r="AX1636" s="1"/>
      <c r="AY1636" s="1"/>
      <c r="AZ1636" s="1"/>
      <c r="BA1636" s="1"/>
      <c r="BB1636" s="1"/>
      <c r="BC1636" s="1">
        <v>1.193474368</v>
      </c>
      <c r="BD1636" s="1"/>
      <c r="BE1636" s="1"/>
      <c r="BF1636" s="1">
        <v>38.626744670000001</v>
      </c>
      <c r="BG1636" s="1">
        <v>29332.206419999999</v>
      </c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>
        <v>0</v>
      </c>
      <c r="BU1636" s="1"/>
      <c r="BV1636" s="1">
        <v>76.849857439999994</v>
      </c>
      <c r="BW1636" s="1"/>
      <c r="BX1636" s="4"/>
      <c r="BY1636" s="1"/>
      <c r="BZ1636" s="1">
        <v>1133.439936</v>
      </c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</row>
    <row r="1637" spans="1:121" x14ac:dyDescent="0.25">
      <c r="A1637" s="1"/>
      <c r="B1637" s="1" t="s">
        <v>128</v>
      </c>
      <c r="C1637" s="3">
        <v>38940</v>
      </c>
      <c r="D1637" s="3"/>
      <c r="E1637" s="1" t="s">
        <v>125</v>
      </c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4"/>
      <c r="AK1637" s="1"/>
      <c r="AL1637" s="4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4"/>
      <c r="BY1637" s="1"/>
      <c r="BZ1637" s="1"/>
      <c r="CA1637" s="1">
        <v>339.13825329999997</v>
      </c>
      <c r="CB1637" s="1">
        <v>0.220402394</v>
      </c>
      <c r="CC1637" s="1">
        <v>0.25965922699999999</v>
      </c>
      <c r="CD1637" s="1">
        <v>0.25198498699999999</v>
      </c>
      <c r="CE1637" s="1">
        <v>0.30724386199999998</v>
      </c>
      <c r="CF1637" s="1">
        <v>0.33120118500000001</v>
      </c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</row>
    <row r="1638" spans="1:121" x14ac:dyDescent="0.25">
      <c r="A1638" s="1"/>
      <c r="B1638" s="1" t="s">
        <v>128</v>
      </c>
      <c r="C1638" s="3">
        <v>38963</v>
      </c>
      <c r="D1638" s="3"/>
      <c r="E1638" s="1" t="s">
        <v>125</v>
      </c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4">
        <v>319.70999999999998</v>
      </c>
      <c r="AK1638" s="1"/>
      <c r="AL1638" s="4"/>
      <c r="AM1638" s="1"/>
      <c r="AN1638" s="1"/>
      <c r="AO1638" s="1">
        <v>0</v>
      </c>
      <c r="AP1638" s="1"/>
      <c r="AQ1638" s="1"/>
      <c r="AR1638" s="1"/>
      <c r="AS1638" s="1">
        <v>0</v>
      </c>
      <c r="AT1638" s="1"/>
      <c r="AU1638" s="1"/>
      <c r="AV1638" s="1"/>
      <c r="AW1638" s="1">
        <v>16.8</v>
      </c>
      <c r="AX1638" s="1"/>
      <c r="AY1638" s="1"/>
      <c r="AZ1638" s="1"/>
      <c r="BA1638" s="1"/>
      <c r="BB1638" s="1"/>
      <c r="BC1638" s="1">
        <v>3.11</v>
      </c>
      <c r="BD1638" s="1"/>
      <c r="BE1638" s="1"/>
      <c r="BF1638" s="1">
        <v>137.6</v>
      </c>
      <c r="BG1638" s="1">
        <v>24040.30284</v>
      </c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>
        <v>11.2</v>
      </c>
      <c r="BU1638" s="1"/>
      <c r="BV1638" s="1">
        <v>156.1</v>
      </c>
      <c r="BW1638" s="1"/>
      <c r="BX1638" s="4"/>
      <c r="BY1638" s="1"/>
      <c r="BZ1638" s="1">
        <v>1162</v>
      </c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</row>
    <row r="1639" spans="1:121" x14ac:dyDescent="0.25">
      <c r="A1639" s="1"/>
      <c r="B1639" s="1" t="s">
        <v>128</v>
      </c>
      <c r="C1639" s="3">
        <v>38964</v>
      </c>
      <c r="D1639" s="3"/>
      <c r="E1639" s="1" t="s">
        <v>125</v>
      </c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4">
        <v>94.85</v>
      </c>
      <c r="AK1639" s="1"/>
      <c r="AL1639" s="4"/>
      <c r="AM1639" s="1"/>
      <c r="AN1639" s="1"/>
      <c r="AO1639" s="1">
        <v>9</v>
      </c>
      <c r="AP1639" s="1"/>
      <c r="AQ1639" s="1"/>
      <c r="AR1639" s="1"/>
      <c r="AS1639" s="1">
        <v>0</v>
      </c>
      <c r="AT1639" s="1"/>
      <c r="AU1639" s="1"/>
      <c r="AV1639" s="1"/>
      <c r="AW1639" s="1">
        <v>15.7</v>
      </c>
      <c r="AX1639" s="1"/>
      <c r="AY1639" s="1"/>
      <c r="AZ1639" s="1"/>
      <c r="BA1639" s="1"/>
      <c r="BB1639" s="1"/>
      <c r="BC1639" s="1">
        <v>0.22</v>
      </c>
      <c r="BD1639" s="1"/>
      <c r="BE1639" s="1"/>
      <c r="BF1639" s="1">
        <v>10.4</v>
      </c>
      <c r="BG1639" s="1">
        <v>19938.723249999999</v>
      </c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>
        <v>6.7</v>
      </c>
      <c r="BU1639" s="1"/>
      <c r="BV1639" s="1">
        <v>68.7</v>
      </c>
      <c r="BW1639" s="1"/>
      <c r="BX1639" s="4"/>
      <c r="BY1639" s="1"/>
      <c r="BZ1639" s="1">
        <v>1019</v>
      </c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</row>
    <row r="1640" spans="1:121" x14ac:dyDescent="0.25">
      <c r="A1640" s="1"/>
      <c r="B1640" s="1" t="s">
        <v>128</v>
      </c>
      <c r="C1640" s="3">
        <v>38965</v>
      </c>
      <c r="D1640" s="3"/>
      <c r="E1640" s="1" t="s">
        <v>125</v>
      </c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4"/>
      <c r="AK1640" s="1"/>
      <c r="AL1640" s="4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4"/>
      <c r="BY1640" s="1"/>
      <c r="BZ1640" s="1"/>
      <c r="CA1640" s="1">
        <v>342.94400669999999</v>
      </c>
      <c r="CB1640" s="1">
        <v>0.211892838</v>
      </c>
      <c r="CC1640" s="1">
        <v>0.25064191299999999</v>
      </c>
      <c r="CD1640" s="1">
        <v>0.251673902</v>
      </c>
      <c r="CE1640" s="1">
        <v>0.32462051800000002</v>
      </c>
      <c r="CF1640" s="1">
        <v>0.335584893</v>
      </c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</row>
    <row r="1641" spans="1:121" x14ac:dyDescent="0.25">
      <c r="A1641" s="1"/>
      <c r="B1641" s="1" t="s">
        <v>128</v>
      </c>
      <c r="C1641" s="3">
        <v>38979</v>
      </c>
      <c r="D1641" s="3"/>
      <c r="E1641" s="1" t="s">
        <v>125</v>
      </c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4">
        <v>126.6</v>
      </c>
      <c r="AK1641" s="1"/>
      <c r="AL1641" s="4"/>
      <c r="AM1641" s="1"/>
      <c r="AN1641" s="1"/>
      <c r="AO1641" s="1">
        <v>0.12020819200000001</v>
      </c>
      <c r="AP1641" s="1"/>
      <c r="AQ1641" s="1"/>
      <c r="AR1641" s="1"/>
      <c r="AS1641" s="1">
        <v>0</v>
      </c>
      <c r="AT1641" s="1"/>
      <c r="AU1641" s="1"/>
      <c r="AV1641" s="1"/>
      <c r="AW1641" s="1">
        <v>20.171007670000002</v>
      </c>
      <c r="AX1641" s="1"/>
      <c r="AY1641" s="1"/>
      <c r="AZ1641" s="1"/>
      <c r="BA1641" s="1"/>
      <c r="BB1641" s="1"/>
      <c r="BC1641" s="1">
        <v>0.3</v>
      </c>
      <c r="BD1641" s="1"/>
      <c r="BE1641" s="1"/>
      <c r="BF1641" s="1">
        <v>19.300135480000002</v>
      </c>
      <c r="BG1641" s="1">
        <v>14579.603289999999</v>
      </c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>
        <v>38.494256989999997</v>
      </c>
      <c r="BU1641" s="1"/>
      <c r="BV1641" s="1">
        <v>82.521234809999996</v>
      </c>
      <c r="BW1641" s="1"/>
      <c r="BX1641" s="4"/>
      <c r="BY1641" s="1"/>
      <c r="BZ1641" s="1">
        <v>992.24303970000005</v>
      </c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</row>
    <row r="1642" spans="1:121" x14ac:dyDescent="0.25">
      <c r="A1642" s="1"/>
      <c r="B1642" s="1" t="s">
        <v>128</v>
      </c>
      <c r="C1642" s="3">
        <v>39007</v>
      </c>
      <c r="D1642" s="3"/>
      <c r="E1642" s="1" t="s">
        <v>125</v>
      </c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4"/>
      <c r="AK1642" s="1"/>
      <c r="AL1642" s="4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4"/>
      <c r="BY1642" s="1"/>
      <c r="BZ1642" s="1"/>
      <c r="CA1642" s="1">
        <v>312.38359170000001</v>
      </c>
      <c r="CB1642" s="1">
        <v>0.142665298</v>
      </c>
      <c r="CC1642" s="1">
        <v>0.22245485300000001</v>
      </c>
      <c r="CD1642" s="1">
        <v>0.22061936500000001</v>
      </c>
      <c r="CE1642" s="1">
        <v>0.29481191099999998</v>
      </c>
      <c r="CF1642" s="1">
        <v>0.343287287</v>
      </c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</row>
    <row r="1643" spans="1:121" x14ac:dyDescent="0.25">
      <c r="A1643" s="1"/>
      <c r="B1643" s="1" t="s">
        <v>128</v>
      </c>
      <c r="C1643" s="3">
        <v>39008</v>
      </c>
      <c r="D1643" s="3"/>
      <c r="E1643" s="1" t="s">
        <v>125</v>
      </c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4">
        <v>127.38</v>
      </c>
      <c r="AK1643" s="1"/>
      <c r="AL1643" s="4"/>
      <c r="AM1643" s="1"/>
      <c r="AN1643" s="1"/>
      <c r="AO1643" s="1">
        <v>2.3224667060000002</v>
      </c>
      <c r="AP1643" s="1"/>
      <c r="AQ1643" s="1"/>
      <c r="AR1643" s="1"/>
      <c r="AS1643" s="1">
        <v>0</v>
      </c>
      <c r="AT1643" s="1"/>
      <c r="AU1643" s="1"/>
      <c r="AV1643" s="1"/>
      <c r="AW1643" s="1">
        <v>34.225347370000001</v>
      </c>
      <c r="AX1643" s="1"/>
      <c r="AY1643" s="1"/>
      <c r="AZ1643" s="1"/>
      <c r="BA1643" s="1"/>
      <c r="BB1643" s="1"/>
      <c r="BC1643" s="1">
        <v>9.5338087000000002E-2</v>
      </c>
      <c r="BD1643" s="1"/>
      <c r="BE1643" s="1"/>
      <c r="BF1643" s="1">
        <v>8.2381677950000007</v>
      </c>
      <c r="BG1643" s="1">
        <v>11904.08828</v>
      </c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>
        <v>66.398475689999998</v>
      </c>
      <c r="BU1643" s="1"/>
      <c r="BV1643" s="1">
        <v>85.356561780000007</v>
      </c>
      <c r="BW1643" s="1"/>
      <c r="BX1643" s="4"/>
      <c r="BY1643" s="1"/>
      <c r="BZ1643" s="1">
        <v>57.5</v>
      </c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</row>
    <row r="1644" spans="1:121" x14ac:dyDescent="0.25">
      <c r="A1644" s="1"/>
      <c r="B1644" s="1" t="s">
        <v>129</v>
      </c>
      <c r="C1644" s="3">
        <v>38861</v>
      </c>
      <c r="D1644" s="3"/>
      <c r="E1644" s="1" t="s">
        <v>118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4"/>
      <c r="AK1644" s="1"/>
      <c r="AL1644" s="4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4"/>
      <c r="BY1644" s="1"/>
      <c r="BZ1644" s="1"/>
      <c r="CA1644" s="1">
        <v>355.7</v>
      </c>
      <c r="CB1644" s="1">
        <v>0.33223657899999998</v>
      </c>
      <c r="CC1644" s="1">
        <v>0.34622388900000001</v>
      </c>
      <c r="CD1644" s="1">
        <v>0.33326650299999999</v>
      </c>
      <c r="CE1644" s="1">
        <v>0.29213422700000002</v>
      </c>
      <c r="CF1644" s="1">
        <v>0.31727476100000002</v>
      </c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</row>
    <row r="1645" spans="1:121" x14ac:dyDescent="0.25">
      <c r="A1645" s="1"/>
      <c r="B1645" s="1" t="s">
        <v>129</v>
      </c>
      <c r="C1645" s="3">
        <v>38898</v>
      </c>
      <c r="D1645" s="3"/>
      <c r="E1645" s="1" t="s">
        <v>118</v>
      </c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4"/>
      <c r="AK1645" s="1"/>
      <c r="AL1645" s="4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>
        <v>21.333333329999999</v>
      </c>
      <c r="BS1645" s="1"/>
      <c r="BT1645" s="1"/>
      <c r="BU1645" s="1"/>
      <c r="BV1645" s="1"/>
      <c r="BW1645" s="1"/>
      <c r="BX1645" s="4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</row>
    <row r="1646" spans="1:121" x14ac:dyDescent="0.25">
      <c r="A1646" s="1"/>
      <c r="B1646" s="1" t="s">
        <v>129</v>
      </c>
      <c r="C1646" s="3">
        <v>38916</v>
      </c>
      <c r="D1646" s="3"/>
      <c r="E1646" s="1" t="s">
        <v>118</v>
      </c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4">
        <v>115.44</v>
      </c>
      <c r="AK1646" s="1"/>
      <c r="AL1646" s="4"/>
      <c r="AM1646" s="1"/>
      <c r="AN1646" s="1"/>
      <c r="AO1646" s="1">
        <v>0</v>
      </c>
      <c r="AP1646" s="1"/>
      <c r="AQ1646" s="1"/>
      <c r="AR1646" s="1"/>
      <c r="AS1646" s="1">
        <v>0</v>
      </c>
      <c r="AT1646" s="1"/>
      <c r="AU1646" s="1"/>
      <c r="AV1646" s="1"/>
      <c r="AW1646" s="1">
        <v>0</v>
      </c>
      <c r="AX1646" s="1"/>
      <c r="AY1646" s="1"/>
      <c r="AZ1646" s="1"/>
      <c r="BA1646" s="1"/>
      <c r="BB1646" s="1"/>
      <c r="BC1646" s="1">
        <v>2.2000000000000002</v>
      </c>
      <c r="BD1646" s="1"/>
      <c r="BE1646" s="1"/>
      <c r="BF1646" s="1">
        <v>94.9</v>
      </c>
      <c r="BG1646" s="1">
        <v>20216.21067</v>
      </c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>
        <v>0</v>
      </c>
      <c r="BU1646" s="1"/>
      <c r="BV1646" s="1">
        <v>20.5</v>
      </c>
      <c r="BW1646" s="1"/>
      <c r="BX1646" s="4"/>
      <c r="BY1646" s="1"/>
      <c r="BZ1646" s="1"/>
      <c r="CA1646" s="1">
        <v>364.4</v>
      </c>
      <c r="CB1646" s="1">
        <v>0.26959189500000003</v>
      </c>
      <c r="CC1646" s="1">
        <v>0.30682206099999998</v>
      </c>
      <c r="CD1646" s="1">
        <v>0.32486801799999998</v>
      </c>
      <c r="CE1646" s="1">
        <v>0.37993814399999998</v>
      </c>
      <c r="CF1646" s="1">
        <v>0.35841285099999998</v>
      </c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</row>
    <row r="1647" spans="1:121" x14ac:dyDescent="0.25">
      <c r="A1647" s="1"/>
      <c r="B1647" s="1" t="s">
        <v>129</v>
      </c>
      <c r="C1647" s="3">
        <v>38939</v>
      </c>
      <c r="D1647" s="3"/>
      <c r="E1647" s="1" t="s">
        <v>118</v>
      </c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4">
        <v>432.6</v>
      </c>
      <c r="AK1647" s="1"/>
      <c r="AL1647" s="4"/>
      <c r="AM1647" s="1"/>
      <c r="AN1647" s="1"/>
      <c r="AO1647" s="1">
        <v>0</v>
      </c>
      <c r="AP1647" s="1"/>
      <c r="AQ1647" s="1"/>
      <c r="AR1647" s="1"/>
      <c r="AS1647" s="1">
        <v>0</v>
      </c>
      <c r="AT1647" s="1"/>
      <c r="AU1647" s="1"/>
      <c r="AV1647" s="1"/>
      <c r="AW1647" s="1">
        <v>17.5</v>
      </c>
      <c r="AX1647" s="1"/>
      <c r="AY1647" s="1"/>
      <c r="AZ1647" s="1"/>
      <c r="BA1647" s="1"/>
      <c r="BB1647" s="1"/>
      <c r="BC1647" s="1">
        <v>5.97</v>
      </c>
      <c r="BD1647" s="1"/>
      <c r="BE1647" s="1"/>
      <c r="BF1647" s="1">
        <v>252.7</v>
      </c>
      <c r="BG1647" s="1">
        <v>23400</v>
      </c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>
        <v>30</v>
      </c>
      <c r="BS1647" s="1"/>
      <c r="BT1647" s="1">
        <v>0</v>
      </c>
      <c r="BU1647" s="1"/>
      <c r="BV1647" s="1">
        <v>161.9</v>
      </c>
      <c r="BW1647" s="1"/>
      <c r="BX1647" s="4"/>
      <c r="BY1647" s="1"/>
      <c r="BZ1647" s="1">
        <v>755.99252980000006</v>
      </c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</row>
    <row r="1648" spans="1:121" x14ac:dyDescent="0.25">
      <c r="A1648" s="1"/>
      <c r="B1648" s="1" t="s">
        <v>129</v>
      </c>
      <c r="C1648" s="3">
        <v>38940</v>
      </c>
      <c r="D1648" s="3"/>
      <c r="E1648" s="1" t="s">
        <v>118</v>
      </c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4"/>
      <c r="AK1648" s="1"/>
      <c r="AL1648" s="4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4"/>
      <c r="BY1648" s="1"/>
      <c r="BZ1648" s="1"/>
      <c r="CA1648" s="1">
        <v>354.5</v>
      </c>
      <c r="CB1648" s="1">
        <v>0.229641708</v>
      </c>
      <c r="CC1648" s="1">
        <v>0.28617469600000001</v>
      </c>
      <c r="CD1648" s="1">
        <v>0.29855325999999999</v>
      </c>
      <c r="CE1648" s="1">
        <v>0.37344433500000002</v>
      </c>
      <c r="CF1648" s="1">
        <v>0.36505257000000002</v>
      </c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</row>
    <row r="1649" spans="1:121" x14ac:dyDescent="0.25">
      <c r="A1649" s="1"/>
      <c r="B1649" s="1" t="s">
        <v>129</v>
      </c>
      <c r="C1649" s="3">
        <v>38964</v>
      </c>
      <c r="D1649" s="3"/>
      <c r="E1649" s="1" t="s">
        <v>118</v>
      </c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4">
        <v>497.9</v>
      </c>
      <c r="AK1649" s="1"/>
      <c r="AL1649" s="4"/>
      <c r="AM1649" s="1"/>
      <c r="AN1649" s="1"/>
      <c r="AO1649" s="1">
        <v>0</v>
      </c>
      <c r="AP1649" s="1"/>
      <c r="AQ1649" s="1"/>
      <c r="AR1649" s="1"/>
      <c r="AS1649" s="1">
        <v>0</v>
      </c>
      <c r="AT1649" s="1"/>
      <c r="AU1649" s="1"/>
      <c r="AV1649" s="1"/>
      <c r="AW1649" s="1">
        <v>44.1</v>
      </c>
      <c r="AX1649" s="1"/>
      <c r="AY1649" s="1"/>
      <c r="AZ1649" s="1"/>
      <c r="BA1649" s="1"/>
      <c r="BB1649" s="1"/>
      <c r="BC1649" s="1">
        <v>5.8</v>
      </c>
      <c r="BD1649" s="1"/>
      <c r="BE1649" s="1"/>
      <c r="BF1649" s="1">
        <v>263</v>
      </c>
      <c r="BG1649" s="1">
        <v>22122.905030000002</v>
      </c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>
        <v>32.5</v>
      </c>
      <c r="BS1649" s="1"/>
      <c r="BT1649" s="1">
        <v>0.54536605000000005</v>
      </c>
      <c r="BU1649" s="1"/>
      <c r="BV1649" s="1">
        <v>190.8</v>
      </c>
      <c r="BW1649" s="1"/>
      <c r="BX1649" s="4"/>
      <c r="BY1649" s="1"/>
      <c r="BZ1649" s="1">
        <v>616</v>
      </c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</row>
    <row r="1650" spans="1:121" x14ac:dyDescent="0.25">
      <c r="A1650" s="1"/>
      <c r="B1650" s="1" t="s">
        <v>129</v>
      </c>
      <c r="C1650" s="3">
        <v>38965</v>
      </c>
      <c r="D1650" s="3"/>
      <c r="E1650" s="1" t="s">
        <v>118</v>
      </c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4"/>
      <c r="AK1650" s="1"/>
      <c r="AL1650" s="4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4"/>
      <c r="BY1650" s="1"/>
      <c r="BZ1650" s="1"/>
      <c r="CA1650" s="1">
        <v>319.5</v>
      </c>
      <c r="CB1650" s="1">
        <v>0.211620858</v>
      </c>
      <c r="CC1650" s="1">
        <v>0.26628219400000003</v>
      </c>
      <c r="CD1650" s="1">
        <v>0.27389180400000002</v>
      </c>
      <c r="CE1650" s="1">
        <v>0.34401894199999999</v>
      </c>
      <c r="CF1650" s="1">
        <v>0.27855598100000001</v>
      </c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</row>
    <row r="1651" spans="1:121" x14ac:dyDescent="0.25">
      <c r="A1651" s="1"/>
      <c r="B1651" s="1" t="s">
        <v>129</v>
      </c>
      <c r="C1651" s="3">
        <v>38979</v>
      </c>
      <c r="D1651" s="3"/>
      <c r="E1651" s="1" t="s">
        <v>118</v>
      </c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4"/>
      <c r="AK1651" s="1"/>
      <c r="AL1651" s="4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>
        <v>33</v>
      </c>
      <c r="BS1651" s="1"/>
      <c r="BT1651" s="1"/>
      <c r="BU1651" s="1"/>
      <c r="BV1651" s="1"/>
      <c r="BW1651" s="1"/>
      <c r="BX1651" s="4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</row>
    <row r="1652" spans="1:121" x14ac:dyDescent="0.25">
      <c r="A1652" s="1"/>
      <c r="B1652" s="1" t="s">
        <v>129</v>
      </c>
      <c r="C1652" s="3">
        <v>39007</v>
      </c>
      <c r="D1652" s="3"/>
      <c r="E1652" s="1" t="s">
        <v>118</v>
      </c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4"/>
      <c r="AK1652" s="1"/>
      <c r="AL1652" s="4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4"/>
      <c r="BY1652" s="1"/>
      <c r="BZ1652" s="1"/>
      <c r="CA1652" s="1">
        <v>299.3</v>
      </c>
      <c r="CB1652" s="1">
        <v>0.14451264599999999</v>
      </c>
      <c r="CC1652" s="1">
        <v>0.209322126</v>
      </c>
      <c r="CD1652" s="1">
        <v>0.217336523</v>
      </c>
      <c r="CE1652" s="1">
        <v>0.31555981599999999</v>
      </c>
      <c r="CF1652" s="1">
        <v>0.36164822600000002</v>
      </c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</row>
    <row r="1653" spans="1:121" x14ac:dyDescent="0.25">
      <c r="A1653" s="1"/>
      <c r="B1653" s="1" t="s">
        <v>129</v>
      </c>
      <c r="C1653" s="3">
        <v>39008</v>
      </c>
      <c r="D1653" s="3"/>
      <c r="E1653" s="1" t="s">
        <v>118</v>
      </c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4">
        <v>598.13</v>
      </c>
      <c r="AK1653" s="1"/>
      <c r="AL1653" s="4"/>
      <c r="AM1653" s="1"/>
      <c r="AN1653" s="1"/>
      <c r="AO1653" s="1">
        <v>3.5861775649999998</v>
      </c>
      <c r="AP1653" s="1"/>
      <c r="AQ1653" s="1"/>
      <c r="AR1653" s="1"/>
      <c r="AS1653" s="1">
        <v>0</v>
      </c>
      <c r="AT1653" s="1"/>
      <c r="AU1653" s="1"/>
      <c r="AV1653" s="1"/>
      <c r="AW1653" s="1">
        <v>307.39407069999999</v>
      </c>
      <c r="AX1653" s="1"/>
      <c r="AY1653" s="1"/>
      <c r="AZ1653" s="1"/>
      <c r="BA1653" s="1"/>
      <c r="BB1653" s="1"/>
      <c r="BC1653" s="1">
        <v>0.218239031</v>
      </c>
      <c r="BD1653" s="1"/>
      <c r="BE1653" s="1"/>
      <c r="BF1653" s="1">
        <v>17.470214689999999</v>
      </c>
      <c r="BG1653" s="1">
        <v>12492.06349</v>
      </c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>
        <v>77.829313499999998</v>
      </c>
      <c r="BU1653" s="1"/>
      <c r="BV1653" s="1">
        <v>272.58674960000002</v>
      </c>
      <c r="BW1653" s="1"/>
      <c r="BX1653" s="4"/>
      <c r="BY1653" s="1"/>
      <c r="BZ1653" s="1">
        <v>23</v>
      </c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</row>
    <row r="1654" spans="1:121" x14ac:dyDescent="0.25">
      <c r="A1654" s="1"/>
      <c r="B1654" s="1" t="s">
        <v>130</v>
      </c>
      <c r="C1654" s="3">
        <v>38861</v>
      </c>
      <c r="D1654" s="3"/>
      <c r="E1654" s="1" t="s">
        <v>123</v>
      </c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4"/>
      <c r="AK1654" s="1"/>
      <c r="AL1654" s="4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4"/>
      <c r="BY1654" s="1"/>
      <c r="BZ1654" s="1"/>
      <c r="CA1654" s="1">
        <v>384.57171720000002</v>
      </c>
      <c r="CB1654" s="1">
        <v>0.33223657899999998</v>
      </c>
      <c r="CC1654" s="1">
        <v>0.34622388900000001</v>
      </c>
      <c r="CD1654" s="1">
        <v>0.33326650299999999</v>
      </c>
      <c r="CE1654" s="1">
        <v>0.29213422700000002</v>
      </c>
      <c r="CF1654" s="1">
        <v>0.31727476100000002</v>
      </c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</row>
    <row r="1655" spans="1:121" x14ac:dyDescent="0.25">
      <c r="A1655" s="1"/>
      <c r="B1655" s="1" t="s">
        <v>130</v>
      </c>
      <c r="C1655" s="3">
        <v>38898</v>
      </c>
      <c r="D1655" s="3"/>
      <c r="E1655" s="1" t="s">
        <v>123</v>
      </c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4"/>
      <c r="AK1655" s="1"/>
      <c r="AL1655" s="4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>
        <v>21.333333329999999</v>
      </c>
      <c r="BS1655" s="1"/>
      <c r="BT1655" s="1"/>
      <c r="BU1655" s="1"/>
      <c r="BV1655" s="1"/>
      <c r="BW1655" s="1"/>
      <c r="BX1655" s="4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</row>
    <row r="1656" spans="1:121" x14ac:dyDescent="0.25">
      <c r="A1656" s="1"/>
      <c r="B1656" s="1" t="s">
        <v>130</v>
      </c>
      <c r="C1656" s="3">
        <v>38916</v>
      </c>
      <c r="D1656" s="3"/>
      <c r="E1656" s="1" t="s">
        <v>123</v>
      </c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4">
        <v>115.44</v>
      </c>
      <c r="AK1656" s="1"/>
      <c r="AL1656" s="4"/>
      <c r="AM1656" s="1"/>
      <c r="AN1656" s="1"/>
      <c r="AO1656" s="1">
        <v>0</v>
      </c>
      <c r="AP1656" s="1"/>
      <c r="AQ1656" s="1"/>
      <c r="AR1656" s="1"/>
      <c r="AS1656" s="1">
        <v>0</v>
      </c>
      <c r="AT1656" s="1"/>
      <c r="AU1656" s="1"/>
      <c r="AV1656" s="1"/>
      <c r="AW1656" s="1">
        <v>0</v>
      </c>
      <c r="AX1656" s="1"/>
      <c r="AY1656" s="1"/>
      <c r="AZ1656" s="1"/>
      <c r="BA1656" s="1"/>
      <c r="BB1656" s="1"/>
      <c r="BC1656" s="1">
        <v>2.2000000000000002</v>
      </c>
      <c r="BD1656" s="1"/>
      <c r="BE1656" s="1"/>
      <c r="BF1656" s="1">
        <v>94.9</v>
      </c>
      <c r="BG1656" s="1">
        <v>20216.21067</v>
      </c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>
        <v>0</v>
      </c>
      <c r="BU1656" s="1"/>
      <c r="BV1656" s="1">
        <v>20.5</v>
      </c>
      <c r="BW1656" s="1"/>
      <c r="BX1656" s="4"/>
      <c r="BY1656" s="1"/>
      <c r="BZ1656" s="1"/>
      <c r="CA1656" s="1">
        <v>405.42779730000001</v>
      </c>
      <c r="CB1656" s="1">
        <v>0.26959189500000003</v>
      </c>
      <c r="CC1656" s="1">
        <v>0.30682206099999998</v>
      </c>
      <c r="CD1656" s="1">
        <v>0.32486801799999998</v>
      </c>
      <c r="CE1656" s="1">
        <v>0.37993814399999998</v>
      </c>
      <c r="CF1656" s="1">
        <v>0.35841285099999998</v>
      </c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</row>
    <row r="1657" spans="1:121" x14ac:dyDescent="0.25">
      <c r="A1657" s="1"/>
      <c r="B1657" s="1" t="s">
        <v>130</v>
      </c>
      <c r="C1657" s="3">
        <v>38938</v>
      </c>
      <c r="D1657" s="3"/>
      <c r="E1657" s="1" t="s">
        <v>123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4">
        <v>432.6</v>
      </c>
      <c r="AK1657" s="1"/>
      <c r="AL1657" s="4"/>
      <c r="AM1657" s="1"/>
      <c r="AN1657" s="1"/>
      <c r="AO1657" s="1">
        <v>0</v>
      </c>
      <c r="AP1657" s="1"/>
      <c r="AQ1657" s="1"/>
      <c r="AR1657" s="1"/>
      <c r="AS1657" s="1">
        <v>0</v>
      </c>
      <c r="AT1657" s="1"/>
      <c r="AU1657" s="1"/>
      <c r="AV1657" s="1"/>
      <c r="AW1657" s="1">
        <v>17.5</v>
      </c>
      <c r="AX1657" s="1"/>
      <c r="AY1657" s="1"/>
      <c r="AZ1657" s="1"/>
      <c r="BA1657" s="1"/>
      <c r="BB1657" s="1"/>
      <c r="BC1657" s="1">
        <v>5.97</v>
      </c>
      <c r="BD1657" s="1"/>
      <c r="BE1657" s="1"/>
      <c r="BF1657" s="1">
        <v>252.7</v>
      </c>
      <c r="BG1657" s="1">
        <v>23400</v>
      </c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>
        <v>30</v>
      </c>
      <c r="BS1657" s="1"/>
      <c r="BT1657" s="1">
        <v>0</v>
      </c>
      <c r="BU1657" s="1"/>
      <c r="BV1657" s="1">
        <v>161.9</v>
      </c>
      <c r="BW1657" s="1"/>
      <c r="BX1657" s="4"/>
      <c r="BY1657" s="1"/>
      <c r="BZ1657" s="1">
        <v>429.31554130000001</v>
      </c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</row>
    <row r="1658" spans="1:121" x14ac:dyDescent="0.25">
      <c r="A1658" s="1"/>
      <c r="B1658" s="1" t="s">
        <v>130</v>
      </c>
      <c r="C1658" s="3">
        <v>38939</v>
      </c>
      <c r="D1658" s="3"/>
      <c r="E1658" s="1" t="s">
        <v>123</v>
      </c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4">
        <v>88.35</v>
      </c>
      <c r="AK1658" s="1"/>
      <c r="AL1658" s="4"/>
      <c r="AM1658" s="1"/>
      <c r="AN1658" s="1"/>
      <c r="AO1658" s="1">
        <v>0</v>
      </c>
      <c r="AP1658" s="1"/>
      <c r="AQ1658" s="1"/>
      <c r="AR1658" s="1"/>
      <c r="AS1658" s="1">
        <v>0</v>
      </c>
      <c r="AT1658" s="1"/>
      <c r="AU1658" s="1"/>
      <c r="AV1658" s="1"/>
      <c r="AW1658" s="1">
        <v>7.8363791149999997</v>
      </c>
      <c r="AX1658" s="1"/>
      <c r="AY1658" s="1"/>
      <c r="AZ1658" s="1"/>
      <c r="BA1658" s="1"/>
      <c r="BB1658" s="1"/>
      <c r="BC1658" s="1">
        <v>0.59914080700000005</v>
      </c>
      <c r="BD1658" s="1"/>
      <c r="BE1658" s="1"/>
      <c r="BF1658" s="1">
        <v>23.461139939999999</v>
      </c>
      <c r="BG1658" s="1">
        <v>26003.281869999999</v>
      </c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>
        <v>30</v>
      </c>
      <c r="BS1658" s="1"/>
      <c r="BT1658" s="1">
        <v>0</v>
      </c>
      <c r="BU1658" s="1"/>
      <c r="BV1658" s="1">
        <v>58.872479239999997</v>
      </c>
      <c r="BW1658" s="1"/>
      <c r="BX1658" s="4"/>
      <c r="BY1658" s="1"/>
      <c r="BZ1658" s="1">
        <v>755.99252980000006</v>
      </c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</row>
    <row r="1659" spans="1:121" x14ac:dyDescent="0.25">
      <c r="A1659" s="1"/>
      <c r="B1659" s="1" t="s">
        <v>130</v>
      </c>
      <c r="C1659" s="3">
        <v>38940</v>
      </c>
      <c r="D1659" s="3"/>
      <c r="E1659" s="1" t="s">
        <v>123</v>
      </c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4"/>
      <c r="AK1659" s="1"/>
      <c r="AL1659" s="4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4"/>
      <c r="BY1659" s="1"/>
      <c r="BZ1659" s="1"/>
      <c r="CA1659" s="1">
        <v>388.48751010000001</v>
      </c>
      <c r="CB1659" s="1">
        <v>0.229641708</v>
      </c>
      <c r="CC1659" s="1">
        <v>0.28617469600000001</v>
      </c>
      <c r="CD1659" s="1">
        <v>0.29855325999999999</v>
      </c>
      <c r="CE1659" s="1">
        <v>0.37344433500000002</v>
      </c>
      <c r="CF1659" s="1">
        <v>0.36505257000000002</v>
      </c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</row>
    <row r="1660" spans="1:121" x14ac:dyDescent="0.25">
      <c r="A1660" s="1"/>
      <c r="B1660" s="1" t="s">
        <v>130</v>
      </c>
      <c r="C1660" s="3">
        <v>38964</v>
      </c>
      <c r="D1660" s="3"/>
      <c r="E1660" s="1" t="s">
        <v>123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4">
        <v>247.3</v>
      </c>
      <c r="AK1660" s="1"/>
      <c r="AL1660" s="4"/>
      <c r="AM1660" s="1"/>
      <c r="AN1660" s="1"/>
      <c r="AO1660" s="1">
        <v>0</v>
      </c>
      <c r="AP1660" s="1"/>
      <c r="AQ1660" s="1"/>
      <c r="AR1660" s="1"/>
      <c r="AS1660" s="1">
        <v>0</v>
      </c>
      <c r="AT1660" s="1"/>
      <c r="AU1660" s="1"/>
      <c r="AV1660" s="1"/>
      <c r="AW1660" s="1">
        <v>11.5</v>
      </c>
      <c r="AX1660" s="1"/>
      <c r="AY1660" s="1"/>
      <c r="AZ1660" s="1"/>
      <c r="BA1660" s="1"/>
      <c r="BB1660" s="1"/>
      <c r="BC1660" s="1">
        <v>3.495189645</v>
      </c>
      <c r="BD1660" s="1"/>
      <c r="BE1660" s="1"/>
      <c r="BF1660" s="1">
        <v>139.30000000000001</v>
      </c>
      <c r="BG1660" s="1">
        <v>27300.633669999999</v>
      </c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>
        <v>32</v>
      </c>
      <c r="BS1660" s="1"/>
      <c r="BT1660" s="1">
        <v>1.91</v>
      </c>
      <c r="BU1660" s="1"/>
      <c r="BV1660" s="1">
        <v>96.5</v>
      </c>
      <c r="BW1660" s="1"/>
      <c r="BX1660" s="4"/>
      <c r="BY1660" s="1"/>
      <c r="BZ1660" s="1">
        <v>808</v>
      </c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</row>
    <row r="1661" spans="1:121" x14ac:dyDescent="0.25">
      <c r="A1661" s="1"/>
      <c r="B1661" s="1" t="s">
        <v>130</v>
      </c>
      <c r="C1661" s="3">
        <v>38965</v>
      </c>
      <c r="D1661" s="3"/>
      <c r="E1661" s="1" t="s">
        <v>123</v>
      </c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4"/>
      <c r="AK1661" s="1"/>
      <c r="AL1661" s="4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4"/>
      <c r="BY1661" s="1"/>
      <c r="BZ1661" s="1"/>
      <c r="CA1661" s="1">
        <v>347.05812049999997</v>
      </c>
      <c r="CB1661" s="1">
        <v>0.196277585</v>
      </c>
      <c r="CC1661" s="1">
        <v>0.25144526900000003</v>
      </c>
      <c r="CD1661" s="1">
        <v>0.26072743599999998</v>
      </c>
      <c r="CE1661" s="1">
        <v>0.34165039600000002</v>
      </c>
      <c r="CF1661" s="1">
        <v>0.33062114199999998</v>
      </c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</row>
    <row r="1662" spans="1:121" x14ac:dyDescent="0.25">
      <c r="A1662" s="1"/>
      <c r="B1662" s="1" t="s">
        <v>130</v>
      </c>
      <c r="C1662" s="3">
        <v>38979</v>
      </c>
      <c r="D1662" s="3"/>
      <c r="E1662" s="1" t="s">
        <v>123</v>
      </c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4"/>
      <c r="AK1662" s="1"/>
      <c r="AL1662" s="4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>
        <v>33</v>
      </c>
      <c r="BS1662" s="1"/>
      <c r="BT1662" s="1"/>
      <c r="BU1662" s="1"/>
      <c r="BV1662" s="1"/>
      <c r="BW1662" s="1"/>
      <c r="BX1662" s="4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</row>
    <row r="1663" spans="1:121" x14ac:dyDescent="0.25">
      <c r="A1663" s="1"/>
      <c r="B1663" s="1" t="s">
        <v>130</v>
      </c>
      <c r="C1663" s="3">
        <v>39007</v>
      </c>
      <c r="D1663" s="3"/>
      <c r="E1663" s="1" t="s">
        <v>123</v>
      </c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4"/>
      <c r="AK1663" s="1"/>
      <c r="AL1663" s="4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4"/>
      <c r="BY1663" s="1"/>
      <c r="BZ1663" s="1"/>
      <c r="CA1663" s="1">
        <v>316.97114850000003</v>
      </c>
      <c r="CB1663" s="1">
        <v>0.150933397</v>
      </c>
      <c r="CC1663" s="1">
        <v>0.22274813700000001</v>
      </c>
      <c r="CD1663" s="1">
        <v>0.22814336399999999</v>
      </c>
      <c r="CE1663" s="1">
        <v>0.31411895499999998</v>
      </c>
      <c r="CF1663" s="1">
        <v>0.32746740899999999</v>
      </c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</row>
    <row r="1664" spans="1:121" x14ac:dyDescent="0.25">
      <c r="A1664" s="1"/>
      <c r="B1664" s="1" t="s">
        <v>130</v>
      </c>
      <c r="C1664" s="3">
        <v>39008</v>
      </c>
      <c r="D1664" s="3"/>
      <c r="E1664" s="1" t="s">
        <v>123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4">
        <v>394.44</v>
      </c>
      <c r="AK1664" s="1"/>
      <c r="AL1664" s="4"/>
      <c r="AM1664" s="1"/>
      <c r="AN1664" s="1"/>
      <c r="AO1664" s="1">
        <v>0</v>
      </c>
      <c r="AP1664" s="1"/>
      <c r="AQ1664" s="1"/>
      <c r="AR1664" s="1"/>
      <c r="AS1664" s="1">
        <v>0</v>
      </c>
      <c r="AT1664" s="1"/>
      <c r="AU1664" s="1"/>
      <c r="AV1664" s="1"/>
      <c r="AW1664" s="1">
        <v>170.43503319999999</v>
      </c>
      <c r="AX1664" s="1"/>
      <c r="AY1664" s="1"/>
      <c r="AZ1664" s="1"/>
      <c r="BA1664" s="1"/>
      <c r="BB1664" s="1"/>
      <c r="BC1664" s="1">
        <v>0.52441665500000001</v>
      </c>
      <c r="BD1664" s="1"/>
      <c r="BE1664" s="1"/>
      <c r="BF1664" s="1">
        <v>36.623546789999999</v>
      </c>
      <c r="BG1664" s="1">
        <v>14319.111629999999</v>
      </c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>
        <v>35.380134320000003</v>
      </c>
      <c r="BU1664" s="1"/>
      <c r="BV1664" s="1">
        <v>162.85709890000001</v>
      </c>
      <c r="BW1664" s="1"/>
      <c r="BX1664" s="4"/>
      <c r="BY1664" s="1"/>
      <c r="BZ1664" s="1">
        <v>37.5</v>
      </c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</row>
    <row r="1665" spans="1:121" x14ac:dyDescent="0.25">
      <c r="A1665" s="1"/>
      <c r="B1665" s="1" t="s">
        <v>131</v>
      </c>
      <c r="C1665" s="3">
        <v>38861</v>
      </c>
      <c r="D1665" s="3"/>
      <c r="E1665" s="1" t="s">
        <v>125</v>
      </c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4"/>
      <c r="AK1665" s="1"/>
      <c r="AL1665" s="4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4"/>
      <c r="BY1665" s="1"/>
      <c r="BZ1665" s="1"/>
      <c r="CA1665" s="1">
        <v>384.57171720000002</v>
      </c>
      <c r="CB1665" s="1">
        <v>0.33223657899999998</v>
      </c>
      <c r="CC1665" s="1">
        <v>0.34622388900000001</v>
      </c>
      <c r="CD1665" s="1">
        <v>0.33326650299999999</v>
      </c>
      <c r="CE1665" s="1">
        <v>0.29213422700000002</v>
      </c>
      <c r="CF1665" s="1">
        <v>0.31727476100000002</v>
      </c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</row>
    <row r="1666" spans="1:121" x14ac:dyDescent="0.25">
      <c r="A1666" s="1"/>
      <c r="B1666" s="1" t="s">
        <v>131</v>
      </c>
      <c r="C1666" s="3">
        <v>38916</v>
      </c>
      <c r="D1666" s="3"/>
      <c r="E1666" s="1" t="s">
        <v>125</v>
      </c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4">
        <v>115.44</v>
      </c>
      <c r="AK1666" s="1"/>
      <c r="AL1666" s="4"/>
      <c r="AM1666" s="1"/>
      <c r="AN1666" s="1"/>
      <c r="AO1666" s="1">
        <v>0</v>
      </c>
      <c r="AP1666" s="1"/>
      <c r="AQ1666" s="1"/>
      <c r="AR1666" s="1"/>
      <c r="AS1666" s="1">
        <v>0</v>
      </c>
      <c r="AT1666" s="1"/>
      <c r="AU1666" s="1"/>
      <c r="AV1666" s="1"/>
      <c r="AW1666" s="1">
        <v>0</v>
      </c>
      <c r="AX1666" s="1"/>
      <c r="AY1666" s="1"/>
      <c r="AZ1666" s="1"/>
      <c r="BA1666" s="1"/>
      <c r="BB1666" s="1"/>
      <c r="BC1666" s="1">
        <v>2.2000000000000002</v>
      </c>
      <c r="BD1666" s="1"/>
      <c r="BE1666" s="1"/>
      <c r="BF1666" s="1">
        <v>94.9</v>
      </c>
      <c r="BG1666" s="1">
        <v>20216.21067</v>
      </c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>
        <v>0</v>
      </c>
      <c r="BU1666" s="1"/>
      <c r="BV1666" s="1">
        <v>20.5</v>
      </c>
      <c r="BW1666" s="1"/>
      <c r="BX1666" s="4"/>
      <c r="BY1666" s="1"/>
      <c r="BZ1666" s="1"/>
      <c r="CA1666" s="1">
        <v>405.42779730000001</v>
      </c>
      <c r="CB1666" s="1">
        <v>0.26959189500000003</v>
      </c>
      <c r="CC1666" s="1">
        <v>0.30682206099999998</v>
      </c>
      <c r="CD1666" s="1">
        <v>0.32486801799999998</v>
      </c>
      <c r="CE1666" s="1">
        <v>0.37993814399999998</v>
      </c>
      <c r="CF1666" s="1">
        <v>0.35841285099999998</v>
      </c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</row>
    <row r="1667" spans="1:121" x14ac:dyDescent="0.25">
      <c r="A1667" s="1"/>
      <c r="B1667" s="1" t="s">
        <v>131</v>
      </c>
      <c r="C1667" s="3">
        <v>38938</v>
      </c>
      <c r="D1667" s="3"/>
      <c r="E1667" s="1" t="s">
        <v>125</v>
      </c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4">
        <v>432.6</v>
      </c>
      <c r="AK1667" s="1"/>
      <c r="AL1667" s="4"/>
      <c r="AM1667" s="1"/>
      <c r="AN1667" s="1"/>
      <c r="AO1667" s="1">
        <v>0</v>
      </c>
      <c r="AP1667" s="1"/>
      <c r="AQ1667" s="1"/>
      <c r="AR1667" s="1"/>
      <c r="AS1667" s="1">
        <v>0</v>
      </c>
      <c r="AT1667" s="1"/>
      <c r="AU1667" s="1"/>
      <c r="AV1667" s="1"/>
      <c r="AW1667" s="1">
        <v>17.5</v>
      </c>
      <c r="AX1667" s="1"/>
      <c r="AY1667" s="1"/>
      <c r="AZ1667" s="1"/>
      <c r="BA1667" s="1"/>
      <c r="BB1667" s="1"/>
      <c r="BC1667" s="1">
        <v>5.97</v>
      </c>
      <c r="BD1667" s="1"/>
      <c r="BE1667" s="1"/>
      <c r="BF1667" s="1">
        <v>252.7</v>
      </c>
      <c r="BG1667" s="1">
        <v>23400</v>
      </c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>
        <v>0</v>
      </c>
      <c r="BU1667" s="1"/>
      <c r="BV1667" s="1">
        <v>161.9</v>
      </c>
      <c r="BW1667" s="1"/>
      <c r="BX1667" s="4"/>
      <c r="BY1667" s="1"/>
      <c r="BZ1667" s="1">
        <v>429.31554130000001</v>
      </c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</row>
    <row r="1668" spans="1:121" x14ac:dyDescent="0.25">
      <c r="A1668" s="1"/>
      <c r="B1668" s="1" t="s">
        <v>131</v>
      </c>
      <c r="C1668" s="3">
        <v>38939</v>
      </c>
      <c r="D1668" s="3"/>
      <c r="E1668" s="1" t="s">
        <v>125</v>
      </c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4">
        <v>88.35</v>
      </c>
      <c r="AK1668" s="1"/>
      <c r="AL1668" s="4"/>
      <c r="AM1668" s="1"/>
      <c r="AN1668" s="1"/>
      <c r="AO1668" s="1">
        <v>0</v>
      </c>
      <c r="AP1668" s="1"/>
      <c r="AQ1668" s="1"/>
      <c r="AR1668" s="1"/>
      <c r="AS1668" s="1">
        <v>0</v>
      </c>
      <c r="AT1668" s="1"/>
      <c r="AU1668" s="1"/>
      <c r="AV1668" s="1"/>
      <c r="AW1668" s="1">
        <v>7.8363791149999997</v>
      </c>
      <c r="AX1668" s="1"/>
      <c r="AY1668" s="1"/>
      <c r="AZ1668" s="1"/>
      <c r="BA1668" s="1"/>
      <c r="BB1668" s="1"/>
      <c r="BC1668" s="1">
        <v>0.59914080700000005</v>
      </c>
      <c r="BD1668" s="1"/>
      <c r="BE1668" s="1"/>
      <c r="BF1668" s="1">
        <v>23.461139939999999</v>
      </c>
      <c r="BG1668" s="1">
        <v>26003.281869999999</v>
      </c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>
        <v>0</v>
      </c>
      <c r="BU1668" s="1"/>
      <c r="BV1668" s="1">
        <v>58.872479239999997</v>
      </c>
      <c r="BW1668" s="1"/>
      <c r="BX1668" s="4"/>
      <c r="BY1668" s="1"/>
      <c r="BZ1668" s="1">
        <v>755.99252980000006</v>
      </c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</row>
    <row r="1669" spans="1:121" x14ac:dyDescent="0.25">
      <c r="A1669" s="1"/>
      <c r="B1669" s="1" t="s">
        <v>131</v>
      </c>
      <c r="C1669" s="3">
        <v>38940</v>
      </c>
      <c r="D1669" s="3"/>
      <c r="E1669" s="1" t="s">
        <v>125</v>
      </c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4"/>
      <c r="AK1669" s="1"/>
      <c r="AL1669" s="4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4"/>
      <c r="BY1669" s="1"/>
      <c r="BZ1669" s="1"/>
      <c r="CA1669" s="1">
        <v>388.48751010000001</v>
      </c>
      <c r="CB1669" s="1">
        <v>0.229641708</v>
      </c>
      <c r="CC1669" s="1">
        <v>0.28617469600000001</v>
      </c>
      <c r="CD1669" s="1">
        <v>0.29855325999999999</v>
      </c>
      <c r="CE1669" s="1">
        <v>0.37344433500000002</v>
      </c>
      <c r="CF1669" s="1">
        <v>0.36505257000000002</v>
      </c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</row>
    <row r="1670" spans="1:121" x14ac:dyDescent="0.25">
      <c r="A1670" s="1"/>
      <c r="B1670" s="1" t="s">
        <v>131</v>
      </c>
      <c r="C1670" s="3">
        <v>38963</v>
      </c>
      <c r="D1670" s="3"/>
      <c r="E1670" s="1" t="s">
        <v>125</v>
      </c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4">
        <v>247.3</v>
      </c>
      <c r="AK1670" s="1"/>
      <c r="AL1670" s="4"/>
      <c r="AM1670" s="1"/>
      <c r="AN1670" s="1"/>
      <c r="AO1670" s="1">
        <v>0</v>
      </c>
      <c r="AP1670" s="1"/>
      <c r="AQ1670" s="1"/>
      <c r="AR1670" s="1"/>
      <c r="AS1670" s="1">
        <v>0</v>
      </c>
      <c r="AT1670" s="1"/>
      <c r="AU1670" s="1"/>
      <c r="AV1670" s="1"/>
      <c r="AW1670" s="1">
        <v>11.5</v>
      </c>
      <c r="AX1670" s="1"/>
      <c r="AY1670" s="1"/>
      <c r="AZ1670" s="1"/>
      <c r="BA1670" s="1"/>
      <c r="BB1670" s="1"/>
      <c r="BC1670" s="1">
        <v>3.58</v>
      </c>
      <c r="BD1670" s="1"/>
      <c r="BE1670" s="1"/>
      <c r="BF1670" s="1">
        <v>139.30000000000001</v>
      </c>
      <c r="BG1670" s="1">
        <v>27300.633669999999</v>
      </c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>
        <v>1.91</v>
      </c>
      <c r="BU1670" s="1"/>
      <c r="BV1670" s="1">
        <v>96.5</v>
      </c>
      <c r="BW1670" s="1"/>
      <c r="BX1670" s="4"/>
      <c r="BY1670" s="1"/>
      <c r="BZ1670" s="1">
        <v>808</v>
      </c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</row>
    <row r="1671" spans="1:121" x14ac:dyDescent="0.25">
      <c r="A1671" s="1"/>
      <c r="B1671" s="1" t="s">
        <v>131</v>
      </c>
      <c r="C1671" s="3">
        <v>38964</v>
      </c>
      <c r="D1671" s="3"/>
      <c r="E1671" s="1" t="s">
        <v>125</v>
      </c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4">
        <v>104.42</v>
      </c>
      <c r="AK1671" s="1"/>
      <c r="AL1671" s="4"/>
      <c r="AM1671" s="1"/>
      <c r="AN1671" s="1"/>
      <c r="AO1671" s="1">
        <v>0</v>
      </c>
      <c r="AP1671" s="1"/>
      <c r="AQ1671" s="1"/>
      <c r="AR1671" s="1"/>
      <c r="AS1671" s="1">
        <v>0</v>
      </c>
      <c r="AT1671" s="1"/>
      <c r="AU1671" s="1"/>
      <c r="AV1671" s="1"/>
      <c r="AW1671" s="1">
        <v>28</v>
      </c>
      <c r="AX1671" s="1"/>
      <c r="AY1671" s="1"/>
      <c r="AZ1671" s="1"/>
      <c r="BA1671" s="1"/>
      <c r="BB1671" s="1"/>
      <c r="BC1671" s="1">
        <v>0.19</v>
      </c>
      <c r="BD1671" s="1"/>
      <c r="BE1671" s="1"/>
      <c r="BF1671" s="1">
        <v>8.1</v>
      </c>
      <c r="BG1671" s="1">
        <v>22539.23962</v>
      </c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>
        <v>7.22</v>
      </c>
      <c r="BU1671" s="1"/>
      <c r="BV1671" s="1">
        <v>68.3</v>
      </c>
      <c r="BW1671" s="1"/>
      <c r="BX1671" s="4"/>
      <c r="BY1671" s="1"/>
      <c r="BZ1671" s="1">
        <v>1028</v>
      </c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</row>
    <row r="1672" spans="1:121" x14ac:dyDescent="0.25">
      <c r="A1672" s="1"/>
      <c r="B1672" s="1" t="s">
        <v>131</v>
      </c>
      <c r="C1672" s="3">
        <v>38965</v>
      </c>
      <c r="D1672" s="3"/>
      <c r="E1672" s="1" t="s">
        <v>125</v>
      </c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4"/>
      <c r="AK1672" s="1"/>
      <c r="AL1672" s="4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4"/>
      <c r="BY1672" s="1"/>
      <c r="BZ1672" s="1"/>
      <c r="CA1672" s="1">
        <v>347.05812049999997</v>
      </c>
      <c r="CB1672" s="1">
        <v>0.196277585</v>
      </c>
      <c r="CC1672" s="1">
        <v>0.25144526900000003</v>
      </c>
      <c r="CD1672" s="1">
        <v>0.26072743599999998</v>
      </c>
      <c r="CE1672" s="1">
        <v>0.34165039600000002</v>
      </c>
      <c r="CF1672" s="1">
        <v>0.33062114199999998</v>
      </c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</row>
    <row r="1673" spans="1:121" x14ac:dyDescent="0.25">
      <c r="A1673" s="1"/>
      <c r="B1673" s="1" t="s">
        <v>131</v>
      </c>
      <c r="C1673" s="3">
        <v>38979</v>
      </c>
      <c r="D1673" s="3"/>
      <c r="E1673" s="1" t="s">
        <v>125</v>
      </c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4">
        <v>120.66</v>
      </c>
      <c r="AK1673" s="1"/>
      <c r="AL1673" s="4"/>
      <c r="AM1673" s="1"/>
      <c r="AN1673" s="1"/>
      <c r="AO1673" s="1">
        <v>0</v>
      </c>
      <c r="AP1673" s="1"/>
      <c r="AQ1673" s="1"/>
      <c r="AR1673" s="1"/>
      <c r="AS1673" s="1">
        <v>0</v>
      </c>
      <c r="AT1673" s="1"/>
      <c r="AU1673" s="1"/>
      <c r="AV1673" s="1"/>
      <c r="AW1673" s="1">
        <v>22.44439543</v>
      </c>
      <c r="AX1673" s="1"/>
      <c r="AY1673" s="1"/>
      <c r="AZ1673" s="1"/>
      <c r="BA1673" s="1"/>
      <c r="BB1673" s="1"/>
      <c r="BC1673" s="1">
        <v>0.57811505600000002</v>
      </c>
      <c r="BD1673" s="1"/>
      <c r="BE1673" s="1"/>
      <c r="BF1673" s="1">
        <v>30.63387908</v>
      </c>
      <c r="BG1673" s="1">
        <v>18887.467670000002</v>
      </c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>
        <v>38.331287070000002</v>
      </c>
      <c r="BU1673" s="1"/>
      <c r="BV1673" s="1">
        <v>66.336116759999996</v>
      </c>
      <c r="BW1673" s="1"/>
      <c r="BX1673" s="4"/>
      <c r="BY1673" s="1"/>
      <c r="BZ1673" s="1">
        <v>999.15384889999996</v>
      </c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</row>
    <row r="1674" spans="1:121" x14ac:dyDescent="0.25">
      <c r="A1674" s="1"/>
      <c r="B1674" s="1" t="s">
        <v>131</v>
      </c>
      <c r="C1674" s="3">
        <v>39007</v>
      </c>
      <c r="D1674" s="3"/>
      <c r="E1674" s="1" t="s">
        <v>125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4"/>
      <c r="AK1674" s="1"/>
      <c r="AL1674" s="4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4"/>
      <c r="BY1674" s="1"/>
      <c r="BZ1674" s="1"/>
      <c r="CA1674" s="1">
        <v>316.03818469999999</v>
      </c>
      <c r="CB1674" s="1">
        <v>0.14739944699999999</v>
      </c>
      <c r="CC1674" s="1">
        <v>0.225765242</v>
      </c>
      <c r="CD1674" s="1">
        <v>0.235123266</v>
      </c>
      <c r="CE1674" s="1">
        <v>0.312378883</v>
      </c>
      <c r="CF1674" s="1">
        <v>0.31937612199999998</v>
      </c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</row>
    <row r="1675" spans="1:121" x14ac:dyDescent="0.25">
      <c r="A1675" s="1"/>
      <c r="B1675" s="1" t="s">
        <v>131</v>
      </c>
      <c r="C1675" s="3">
        <v>39008</v>
      </c>
      <c r="D1675" s="3"/>
      <c r="E1675" s="1" t="s">
        <v>125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4">
        <v>118.53</v>
      </c>
      <c r="AK1675" s="1"/>
      <c r="AL1675" s="4"/>
      <c r="AM1675" s="1"/>
      <c r="AN1675" s="1"/>
      <c r="AO1675" s="1">
        <v>0</v>
      </c>
      <c r="AP1675" s="1"/>
      <c r="AQ1675" s="1"/>
      <c r="AR1675" s="1"/>
      <c r="AS1675" s="1">
        <v>0</v>
      </c>
      <c r="AT1675" s="1"/>
      <c r="AU1675" s="1"/>
      <c r="AV1675" s="1"/>
      <c r="AW1675" s="1">
        <v>26.29581782</v>
      </c>
      <c r="AX1675" s="1"/>
      <c r="AY1675" s="1"/>
      <c r="AZ1675" s="1"/>
      <c r="BA1675" s="1"/>
      <c r="BB1675" s="1"/>
      <c r="BC1675" s="1">
        <v>0.308363096</v>
      </c>
      <c r="BD1675" s="1"/>
      <c r="BE1675" s="1"/>
      <c r="BF1675" s="1">
        <v>25.48166981</v>
      </c>
      <c r="BG1675" s="1">
        <v>12071.63377</v>
      </c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>
        <v>34.0216554</v>
      </c>
      <c r="BU1675" s="1"/>
      <c r="BV1675" s="1">
        <v>56.986861359999999</v>
      </c>
      <c r="BW1675" s="1"/>
      <c r="BX1675" s="4"/>
      <c r="BY1675" s="1"/>
      <c r="BZ1675" s="1">
        <v>51.166666669999998</v>
      </c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</row>
    <row r="1676" spans="1:121" x14ac:dyDescent="0.25">
      <c r="A1676" s="1"/>
      <c r="B1676" s="1" t="s">
        <v>132</v>
      </c>
      <c r="C1676" s="3">
        <v>35838</v>
      </c>
      <c r="D1676" s="3"/>
      <c r="E1676" s="1"/>
      <c r="F1676" s="1"/>
      <c r="G1676" s="1"/>
      <c r="H1676" s="1">
        <v>0.126</v>
      </c>
      <c r="I1676" s="1">
        <v>0.13750000000000001</v>
      </c>
      <c r="J1676" s="1">
        <v>0.104</v>
      </c>
      <c r="K1676" s="1">
        <v>583.27499999999998</v>
      </c>
      <c r="L1676" s="1">
        <v>929.8</v>
      </c>
      <c r="M1676" s="1">
        <v>1454.875</v>
      </c>
      <c r="N1676" s="1">
        <v>2035.425</v>
      </c>
      <c r="O1676" s="1">
        <v>2371.0250000000001</v>
      </c>
      <c r="P1676" s="1">
        <v>2686.35</v>
      </c>
      <c r="Q1676" s="1"/>
      <c r="R1676" s="1"/>
      <c r="S1676" s="1"/>
      <c r="T1676" s="1"/>
      <c r="U1676" s="1"/>
      <c r="V1676" s="1"/>
      <c r="W1676" s="1">
        <v>21320.238099999999</v>
      </c>
      <c r="X1676" s="1">
        <v>22330.909090000001</v>
      </c>
      <c r="Y1676" s="1">
        <v>22086.53846</v>
      </c>
      <c r="Z1676" s="1"/>
      <c r="AA1676" s="1">
        <v>583.27499999999998</v>
      </c>
      <c r="AB1676" s="1">
        <v>929.8</v>
      </c>
      <c r="AC1676" s="1">
        <v>1454.875</v>
      </c>
      <c r="AD1676" s="1">
        <v>2035.425</v>
      </c>
      <c r="AE1676" s="1">
        <v>2371.0250000000001</v>
      </c>
      <c r="AF1676" s="1">
        <v>2686.35</v>
      </c>
      <c r="AG1676" s="1">
        <v>3070.5</v>
      </c>
      <c r="AH1676" s="1">
        <v>2297</v>
      </c>
      <c r="AI1676" s="1"/>
      <c r="AJ1676" s="4"/>
      <c r="AK1676" s="1"/>
      <c r="AL1676" s="4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4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 t="s">
        <v>133</v>
      </c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</row>
    <row r="1677" spans="1:121" x14ac:dyDescent="0.25">
      <c r="A1677" s="1"/>
      <c r="B1677" s="1" t="s">
        <v>132</v>
      </c>
      <c r="C1677" s="3">
        <v>35896</v>
      </c>
      <c r="D1677" s="3"/>
      <c r="E1677" s="1"/>
      <c r="F1677" s="1"/>
      <c r="G1677" s="1"/>
      <c r="H1677" s="1">
        <v>2.0500000000000001E-2</v>
      </c>
      <c r="I1677" s="1">
        <v>2.6499999999999999E-2</v>
      </c>
      <c r="J1677" s="1">
        <v>3.5000000000000003E-2</v>
      </c>
      <c r="K1677" s="1">
        <v>4.7E-2</v>
      </c>
      <c r="L1677" s="1">
        <v>2.2499999999999999E-2</v>
      </c>
      <c r="M1677" s="1">
        <v>412.3</v>
      </c>
      <c r="N1677" s="1">
        <v>559.20000000000005</v>
      </c>
      <c r="O1677" s="1">
        <v>892.25</v>
      </c>
      <c r="P1677" s="1">
        <v>1374.05</v>
      </c>
      <c r="Q1677" s="1">
        <v>20112.19512</v>
      </c>
      <c r="R1677" s="1">
        <v>21101.88679</v>
      </c>
      <c r="S1677" s="1">
        <v>25492.85714</v>
      </c>
      <c r="T1677" s="1">
        <v>29235.106380000001</v>
      </c>
      <c r="U1677" s="1">
        <v>15668.88889</v>
      </c>
      <c r="V1677" s="1"/>
      <c r="W1677" s="1"/>
      <c r="X1677" s="1"/>
      <c r="Y1677" s="1"/>
      <c r="Z1677" s="1">
        <v>412.3</v>
      </c>
      <c r="AA1677" s="1">
        <v>559.20000000000005</v>
      </c>
      <c r="AB1677" s="1">
        <v>892.25</v>
      </c>
      <c r="AC1677" s="1">
        <v>1374.05</v>
      </c>
      <c r="AD1677" s="1">
        <v>352.55</v>
      </c>
      <c r="AE1677" s="1"/>
      <c r="AF1677" s="1"/>
      <c r="AG1677" s="1"/>
      <c r="AH1677" s="1"/>
      <c r="AI1677" s="1"/>
      <c r="AJ1677" s="4"/>
      <c r="AK1677" s="1"/>
      <c r="AL1677" s="4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4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 t="s">
        <v>133</v>
      </c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</row>
    <row r="1678" spans="1:121" x14ac:dyDescent="0.25">
      <c r="A1678" s="1"/>
      <c r="B1678" s="1" t="s">
        <v>132</v>
      </c>
      <c r="C1678" s="3">
        <v>36050</v>
      </c>
      <c r="D1678" s="3"/>
      <c r="E1678" s="1"/>
      <c r="F1678" s="1"/>
      <c r="G1678" s="1"/>
      <c r="H1678" s="1">
        <v>0.14149999999999999</v>
      </c>
      <c r="I1678" s="1">
        <v>0.11700000000000001</v>
      </c>
      <c r="J1678" s="1">
        <v>321.63749999999999</v>
      </c>
      <c r="K1678" s="1">
        <v>1454.875</v>
      </c>
      <c r="L1678" s="1">
        <v>2035.425</v>
      </c>
      <c r="M1678" s="1">
        <v>2371.0250000000001</v>
      </c>
      <c r="N1678" s="1">
        <v>2669.7</v>
      </c>
      <c r="O1678" s="1">
        <v>3185.7</v>
      </c>
      <c r="P1678" s="1">
        <v>2459.5</v>
      </c>
      <c r="Q1678" s="1"/>
      <c r="R1678" s="1"/>
      <c r="S1678" s="1"/>
      <c r="T1678" s="1"/>
      <c r="U1678" s="1"/>
      <c r="V1678" s="1"/>
      <c r="W1678" s="1"/>
      <c r="X1678" s="1">
        <v>22513.780920000001</v>
      </c>
      <c r="Y1678" s="1">
        <v>21021.36752</v>
      </c>
      <c r="Z1678" s="1"/>
      <c r="AA1678" s="1"/>
      <c r="AB1678" s="1">
        <v>321.63749999999999</v>
      </c>
      <c r="AC1678" s="1">
        <v>1454.875</v>
      </c>
      <c r="AD1678" s="1">
        <v>2035.425</v>
      </c>
      <c r="AE1678" s="1">
        <v>2371.0250000000001</v>
      </c>
      <c r="AF1678" s="1">
        <v>2669.7</v>
      </c>
      <c r="AG1678" s="1">
        <v>3185.7</v>
      </c>
      <c r="AH1678" s="1">
        <v>2459.5</v>
      </c>
      <c r="AI1678" s="1"/>
      <c r="AJ1678" s="4"/>
      <c r="AK1678" s="1"/>
      <c r="AL1678" s="4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4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 t="s">
        <v>133</v>
      </c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</row>
    <row r="1679" spans="1:121" x14ac:dyDescent="0.25">
      <c r="A1679" s="1"/>
      <c r="B1679" s="1" t="s">
        <v>132</v>
      </c>
      <c r="C1679" s="3">
        <v>36095</v>
      </c>
      <c r="D1679" s="3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4"/>
      <c r="AK1679" s="1"/>
      <c r="AL1679" s="4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4"/>
      <c r="BY1679" s="1"/>
      <c r="BZ1679" s="1"/>
      <c r="CA1679" s="1">
        <v>354.94</v>
      </c>
      <c r="CB1679" s="1">
        <v>0.21299999999999999</v>
      </c>
      <c r="CC1679" s="1">
        <v>0.26100000000000001</v>
      </c>
      <c r="CD1679" s="1">
        <v>0.245</v>
      </c>
      <c r="CE1679" s="1">
        <v>0.20899999999999999</v>
      </c>
      <c r="CF1679" s="1">
        <v>0.2</v>
      </c>
      <c r="CG1679" s="1">
        <v>0.253</v>
      </c>
      <c r="CH1679" s="1">
        <v>0.193</v>
      </c>
      <c r="CI1679" s="1">
        <v>0.20100000000000001</v>
      </c>
      <c r="CJ1679" s="1"/>
      <c r="CK1679" s="1"/>
      <c r="CL1679" s="1"/>
      <c r="CM1679" s="1" t="s">
        <v>133</v>
      </c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</row>
    <row r="1680" spans="1:121" x14ac:dyDescent="0.25">
      <c r="A1680" s="1"/>
      <c r="B1680" s="1" t="s">
        <v>132</v>
      </c>
      <c r="C1680" s="3">
        <v>36096</v>
      </c>
      <c r="D1680" s="3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4"/>
      <c r="AK1680" s="1"/>
      <c r="AL1680" s="4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>
        <v>2.5499999999999998</v>
      </c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4">
        <v>4</v>
      </c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>
        <v>5</v>
      </c>
      <c r="CL1680" s="1">
        <v>2.5499999999999998</v>
      </c>
      <c r="CM1680" s="1"/>
      <c r="CN1680" s="1" t="s">
        <v>133</v>
      </c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</row>
    <row r="1681" spans="1:121" x14ac:dyDescent="0.25">
      <c r="A1681" s="1"/>
      <c r="B1681" s="1" t="s">
        <v>132</v>
      </c>
      <c r="C1681" s="3">
        <v>36098</v>
      </c>
      <c r="D1681" s="3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4"/>
      <c r="AK1681" s="1"/>
      <c r="AL1681" s="4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>
        <v>3</v>
      </c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4">
        <v>4.3499999999999996</v>
      </c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>
        <v>6.47</v>
      </c>
      <c r="CL1681" s="1">
        <v>3.5</v>
      </c>
      <c r="CM1681" s="1"/>
      <c r="CN1681" s="1" t="s">
        <v>133</v>
      </c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</row>
    <row r="1682" spans="1:121" x14ac:dyDescent="0.25">
      <c r="A1682" s="1"/>
      <c r="B1682" s="1" t="s">
        <v>132</v>
      </c>
      <c r="C1682" s="3">
        <v>36101</v>
      </c>
      <c r="D1682" s="3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4"/>
      <c r="AK1682" s="1"/>
      <c r="AL1682" s="4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>
        <v>3.3</v>
      </c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4">
        <v>4.95</v>
      </c>
      <c r="BY1682" s="1"/>
      <c r="BZ1682" s="1"/>
      <c r="CA1682" s="1">
        <v>346.46</v>
      </c>
      <c r="CB1682" s="1">
        <v>0.219</v>
      </c>
      <c r="CC1682" s="1">
        <v>0.253</v>
      </c>
      <c r="CD1682" s="1">
        <v>0.24</v>
      </c>
      <c r="CE1682" s="1">
        <v>0.20399999999999999</v>
      </c>
      <c r="CF1682" s="1">
        <v>0.19800000000000001</v>
      </c>
      <c r="CG1682" s="1">
        <v>0.251</v>
      </c>
      <c r="CH1682" s="1">
        <v>0.191</v>
      </c>
      <c r="CI1682" s="1">
        <v>0.17799999999999999</v>
      </c>
      <c r="CJ1682" s="1"/>
      <c r="CK1682" s="1">
        <v>7.88</v>
      </c>
      <c r="CL1682" s="1">
        <v>4.3</v>
      </c>
      <c r="CM1682" s="1" t="s">
        <v>133</v>
      </c>
      <c r="CN1682" s="1" t="s">
        <v>133</v>
      </c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</row>
    <row r="1683" spans="1:121" x14ac:dyDescent="0.25">
      <c r="A1683" s="1"/>
      <c r="B1683" s="1" t="s">
        <v>132</v>
      </c>
      <c r="C1683" s="3">
        <v>36103</v>
      </c>
      <c r="D1683" s="3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4">
        <v>56.28</v>
      </c>
      <c r="AK1683" s="1"/>
      <c r="AL1683" s="4"/>
      <c r="AM1683" s="1"/>
      <c r="AN1683" s="1"/>
      <c r="AO1683" s="1"/>
      <c r="AP1683" s="1"/>
      <c r="AQ1683" s="1"/>
      <c r="AR1683" s="1"/>
      <c r="AS1683" s="1"/>
      <c r="AT1683" s="1">
        <v>0.40833049399999999</v>
      </c>
      <c r="AU1683" s="1"/>
      <c r="AV1683" s="1"/>
      <c r="AW1683" s="1">
        <v>0</v>
      </c>
      <c r="AX1683" s="1">
        <v>0</v>
      </c>
      <c r="AY1683" s="1"/>
      <c r="AZ1683" s="1"/>
      <c r="BA1683" s="1">
        <v>4</v>
      </c>
      <c r="BB1683" s="1">
        <v>219.67</v>
      </c>
      <c r="BC1683" s="1">
        <v>0.99</v>
      </c>
      <c r="BD1683" s="1"/>
      <c r="BE1683" s="1"/>
      <c r="BF1683" s="1"/>
      <c r="BG1683" s="1">
        <v>23709.24</v>
      </c>
      <c r="BH1683" s="1">
        <v>38.090000000000003</v>
      </c>
      <c r="BI1683" s="1">
        <v>0</v>
      </c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>
        <v>18.190000000000001</v>
      </c>
      <c r="BW1683" s="1"/>
      <c r="BX1683" s="4"/>
      <c r="BY1683" s="1"/>
      <c r="BZ1683" s="1">
        <v>568.84</v>
      </c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 t="s">
        <v>133</v>
      </c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</row>
    <row r="1684" spans="1:121" x14ac:dyDescent="0.25">
      <c r="A1684" s="1"/>
      <c r="B1684" s="1" t="s">
        <v>132</v>
      </c>
      <c r="C1684" s="3">
        <v>36104</v>
      </c>
      <c r="D1684" s="3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4"/>
      <c r="AK1684" s="1"/>
      <c r="AL1684" s="4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>
        <v>3.95</v>
      </c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4">
        <v>5.3</v>
      </c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>
        <v>9.66</v>
      </c>
      <c r="CL1684" s="1">
        <v>5.45</v>
      </c>
      <c r="CM1684" s="1"/>
      <c r="CN1684" s="1" t="s">
        <v>133</v>
      </c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</row>
    <row r="1685" spans="1:121" x14ac:dyDescent="0.25">
      <c r="A1685" s="1"/>
      <c r="B1685" s="1" t="s">
        <v>132</v>
      </c>
      <c r="C1685" s="3">
        <v>36108</v>
      </c>
      <c r="D1685" s="3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4"/>
      <c r="AK1685" s="1"/>
      <c r="AL1685" s="4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>
        <v>4.75</v>
      </c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4">
        <v>6.15</v>
      </c>
      <c r="BY1685" s="1"/>
      <c r="BZ1685" s="1"/>
      <c r="CA1685" s="1">
        <v>331.13</v>
      </c>
      <c r="CB1685" s="1">
        <v>0.19</v>
      </c>
      <c r="CC1685" s="1">
        <v>0.22800000000000001</v>
      </c>
      <c r="CD1685" s="1">
        <v>0.23200000000000001</v>
      </c>
      <c r="CE1685" s="1">
        <v>0.19700000000000001</v>
      </c>
      <c r="CF1685" s="1">
        <v>0.19700000000000001</v>
      </c>
      <c r="CG1685" s="1">
        <v>0.249</v>
      </c>
      <c r="CH1685" s="1">
        <v>0.186</v>
      </c>
      <c r="CI1685" s="1">
        <v>0.17699999999999999</v>
      </c>
      <c r="CJ1685" s="1"/>
      <c r="CK1685" s="1">
        <v>11.76</v>
      </c>
      <c r="CL1685" s="1">
        <v>7.32</v>
      </c>
      <c r="CM1685" s="1" t="s">
        <v>133</v>
      </c>
      <c r="CN1685" s="1" t="s">
        <v>133</v>
      </c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</row>
    <row r="1686" spans="1:121" x14ac:dyDescent="0.25">
      <c r="A1686" s="1"/>
      <c r="B1686" s="1" t="s">
        <v>132</v>
      </c>
      <c r="C1686" s="3">
        <v>36110</v>
      </c>
      <c r="D1686" s="3"/>
      <c r="E1686" s="1"/>
      <c r="F1686" s="1"/>
      <c r="G1686" s="1"/>
      <c r="H1686" s="1">
        <v>1.4E-2</v>
      </c>
      <c r="I1686" s="1">
        <v>2.1000000000000001E-2</v>
      </c>
      <c r="J1686" s="1">
        <v>3.7999999999999999E-2</v>
      </c>
      <c r="K1686" s="1">
        <v>5.6000000000000001E-2</v>
      </c>
      <c r="L1686" s="1">
        <v>7.0000000000000007E-2</v>
      </c>
      <c r="M1686" s="1">
        <v>2.6499999999999999E-2</v>
      </c>
      <c r="N1686" s="1">
        <v>356.05</v>
      </c>
      <c r="O1686" s="1">
        <v>607.35</v>
      </c>
      <c r="P1686" s="1">
        <v>967.35</v>
      </c>
      <c r="Q1686" s="1">
        <v>25432.14286</v>
      </c>
      <c r="R1686" s="1">
        <v>28921.42857</v>
      </c>
      <c r="S1686" s="1">
        <v>25456.578949999999</v>
      </c>
      <c r="T1686" s="1">
        <v>25691.96429</v>
      </c>
      <c r="U1686" s="1">
        <v>29620.71429</v>
      </c>
      <c r="V1686" s="1">
        <v>21901.88679</v>
      </c>
      <c r="W1686" s="1"/>
      <c r="X1686" s="1"/>
      <c r="Y1686" s="1"/>
      <c r="Z1686" s="1">
        <v>356.05</v>
      </c>
      <c r="AA1686" s="1">
        <v>607.35</v>
      </c>
      <c r="AB1686" s="1">
        <v>967.35</v>
      </c>
      <c r="AC1686" s="1">
        <v>1438.75</v>
      </c>
      <c r="AD1686" s="1">
        <v>2073.4499999999998</v>
      </c>
      <c r="AE1686" s="1">
        <v>580.4</v>
      </c>
      <c r="AF1686" s="1"/>
      <c r="AG1686" s="1"/>
      <c r="AH1686" s="1"/>
      <c r="AI1686" s="1"/>
      <c r="AJ1686" s="4">
        <v>117.21</v>
      </c>
      <c r="AK1686" s="1"/>
      <c r="AL1686" s="4"/>
      <c r="AM1686" s="1"/>
      <c r="AN1686" s="1"/>
      <c r="AO1686" s="1"/>
      <c r="AP1686" s="1"/>
      <c r="AQ1686" s="1"/>
      <c r="AR1686" s="1"/>
      <c r="AS1686" s="1"/>
      <c r="AT1686" s="1">
        <v>0.70085218999999999</v>
      </c>
      <c r="AU1686" s="1"/>
      <c r="AV1686" s="1"/>
      <c r="AW1686" s="1">
        <v>0.15</v>
      </c>
      <c r="AX1686" s="1">
        <v>0</v>
      </c>
      <c r="AY1686" s="1"/>
      <c r="AZ1686" s="1"/>
      <c r="BA1686" s="1">
        <v>5</v>
      </c>
      <c r="BB1686" s="1">
        <v>309.5</v>
      </c>
      <c r="BC1686" s="1">
        <v>2.2599999999999998</v>
      </c>
      <c r="BD1686" s="1"/>
      <c r="BE1686" s="1"/>
      <c r="BF1686" s="1"/>
      <c r="BG1686" s="1">
        <v>26633.68</v>
      </c>
      <c r="BH1686" s="1">
        <v>77.42</v>
      </c>
      <c r="BI1686" s="1">
        <v>0</v>
      </c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>
        <v>38.78</v>
      </c>
      <c r="BW1686" s="1"/>
      <c r="BX1686" s="4"/>
      <c r="BY1686" s="1"/>
      <c r="BZ1686" s="1">
        <v>632.36</v>
      </c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 t="s">
        <v>133</v>
      </c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</row>
    <row r="1687" spans="1:121" x14ac:dyDescent="0.25">
      <c r="A1687" s="1"/>
      <c r="B1687" s="1" t="s">
        <v>132</v>
      </c>
      <c r="C1687" s="3">
        <v>36111</v>
      </c>
      <c r="D1687" s="3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4"/>
      <c r="AK1687" s="1"/>
      <c r="AL1687" s="4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>
        <v>5.15</v>
      </c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4">
        <v>6.75</v>
      </c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>
        <v>13.02</v>
      </c>
      <c r="CL1687" s="1">
        <v>8.26</v>
      </c>
      <c r="CM1687" s="1"/>
      <c r="CN1687" s="1" t="s">
        <v>133</v>
      </c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</row>
    <row r="1688" spans="1:121" x14ac:dyDescent="0.25">
      <c r="A1688" s="1"/>
      <c r="B1688" s="1" t="s">
        <v>132</v>
      </c>
      <c r="C1688" s="3">
        <v>36115</v>
      </c>
      <c r="D1688" s="3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4"/>
      <c r="AK1688" s="1"/>
      <c r="AL1688" s="4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>
        <v>5.95</v>
      </c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4">
        <v>7.2</v>
      </c>
      <c r="BY1688" s="1"/>
      <c r="BZ1688" s="1"/>
      <c r="CA1688" s="1">
        <v>315.33999999999997</v>
      </c>
      <c r="CB1688" s="1">
        <v>0.157</v>
      </c>
      <c r="CC1688" s="1">
        <v>0.19</v>
      </c>
      <c r="CD1688" s="1">
        <v>0.223</v>
      </c>
      <c r="CE1688" s="1">
        <v>0.19400000000000001</v>
      </c>
      <c r="CF1688" s="1">
        <v>0.19800000000000001</v>
      </c>
      <c r="CG1688" s="1">
        <v>0.248</v>
      </c>
      <c r="CH1688" s="1">
        <v>0.187</v>
      </c>
      <c r="CI1688" s="1">
        <v>0.18</v>
      </c>
      <c r="CJ1688" s="1"/>
      <c r="CK1688" s="1">
        <v>16.260000000000002</v>
      </c>
      <c r="CL1688" s="1">
        <v>11.29</v>
      </c>
      <c r="CM1688" s="1" t="s">
        <v>133</v>
      </c>
      <c r="CN1688" s="1" t="s">
        <v>133</v>
      </c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</row>
    <row r="1689" spans="1:121" x14ac:dyDescent="0.25">
      <c r="A1689" s="1"/>
      <c r="B1689" s="1" t="s">
        <v>132</v>
      </c>
      <c r="C1689" s="3">
        <v>36116</v>
      </c>
      <c r="D1689" s="3"/>
      <c r="E1689" s="1"/>
      <c r="F1689" s="1"/>
      <c r="G1689" s="1"/>
      <c r="H1689" s="1">
        <v>5.45E-2</v>
      </c>
      <c r="I1689" s="1">
        <v>9.1999999999999998E-2</v>
      </c>
      <c r="J1689" s="1">
        <v>0.104</v>
      </c>
      <c r="K1689" s="1">
        <v>5.8999999999999997E-2</v>
      </c>
      <c r="L1689" s="1">
        <v>384.17500000000001</v>
      </c>
      <c r="M1689" s="1">
        <v>583.27499999999998</v>
      </c>
      <c r="N1689" s="1">
        <v>929.8</v>
      </c>
      <c r="O1689" s="1">
        <v>1471</v>
      </c>
      <c r="P1689" s="1">
        <v>2131</v>
      </c>
      <c r="Q1689" s="1"/>
      <c r="R1689" s="1"/>
      <c r="S1689" s="1"/>
      <c r="T1689" s="1">
        <v>26990.825690000001</v>
      </c>
      <c r="U1689" s="1">
        <v>23163.04348</v>
      </c>
      <c r="V1689" s="1">
        <v>23048.07692</v>
      </c>
      <c r="W1689" s="1">
        <v>15703.38983</v>
      </c>
      <c r="X1689" s="1"/>
      <c r="Y1689" s="1"/>
      <c r="Z1689" s="1">
        <v>384.17500000000001</v>
      </c>
      <c r="AA1689" s="1">
        <v>583.27499999999998</v>
      </c>
      <c r="AB1689" s="1">
        <v>929.8</v>
      </c>
      <c r="AC1689" s="1">
        <v>1471</v>
      </c>
      <c r="AD1689" s="1">
        <v>2131</v>
      </c>
      <c r="AE1689" s="1">
        <v>2397</v>
      </c>
      <c r="AF1689" s="1">
        <v>926.5</v>
      </c>
      <c r="AG1689" s="1"/>
      <c r="AH1689" s="1"/>
      <c r="AI1689" s="1"/>
      <c r="AJ1689" s="4">
        <v>223.03</v>
      </c>
      <c r="AK1689" s="1"/>
      <c r="AL1689" s="4"/>
      <c r="AM1689" s="1"/>
      <c r="AN1689" s="1"/>
      <c r="AO1689" s="1"/>
      <c r="AP1689" s="1"/>
      <c r="AQ1689" s="1"/>
      <c r="AR1689" s="1"/>
      <c r="AS1689" s="1"/>
      <c r="AT1689" s="1">
        <v>0.82042602499999995</v>
      </c>
      <c r="AU1689" s="1"/>
      <c r="AV1689" s="1"/>
      <c r="AW1689" s="1">
        <v>0.08</v>
      </c>
      <c r="AX1689" s="1">
        <v>0</v>
      </c>
      <c r="AY1689" s="1"/>
      <c r="AZ1689" s="1"/>
      <c r="BA1689" s="1">
        <v>6</v>
      </c>
      <c r="BB1689" s="1">
        <v>448</v>
      </c>
      <c r="BC1689" s="1">
        <v>3.27</v>
      </c>
      <c r="BD1689" s="1"/>
      <c r="BE1689" s="1"/>
      <c r="BF1689" s="1"/>
      <c r="BG1689" s="1">
        <v>23682.84</v>
      </c>
      <c r="BH1689" s="1">
        <v>118.78</v>
      </c>
      <c r="BI1689" s="1">
        <v>0</v>
      </c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>
        <v>103.7</v>
      </c>
      <c r="BW1689" s="1"/>
      <c r="BX1689" s="4"/>
      <c r="BY1689" s="1"/>
      <c r="BZ1689" s="1">
        <v>606.38</v>
      </c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 t="s">
        <v>133</v>
      </c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</row>
    <row r="1690" spans="1:121" x14ac:dyDescent="0.25">
      <c r="A1690" s="1"/>
      <c r="B1690" s="1" t="s">
        <v>132</v>
      </c>
      <c r="C1690" s="3">
        <v>36118</v>
      </c>
      <c r="D1690" s="3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4"/>
      <c r="AK1690" s="1"/>
      <c r="AL1690" s="4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>
        <v>6.8</v>
      </c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4">
        <v>8</v>
      </c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>
        <v>18.079999999999998</v>
      </c>
      <c r="CL1690" s="1">
        <v>13.78</v>
      </c>
      <c r="CM1690" s="1"/>
      <c r="CN1690" s="1" t="s">
        <v>133</v>
      </c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</row>
    <row r="1691" spans="1:121" x14ac:dyDescent="0.25">
      <c r="A1691" s="1"/>
      <c r="B1691" s="1" t="s">
        <v>132</v>
      </c>
      <c r="C1691" s="3">
        <v>36122</v>
      </c>
      <c r="D1691" s="3"/>
      <c r="E1691" s="1"/>
      <c r="F1691" s="1"/>
      <c r="G1691" s="1"/>
      <c r="H1691" s="1">
        <v>8.5500000000000007E-2</v>
      </c>
      <c r="I1691" s="1">
        <v>0.1045</v>
      </c>
      <c r="J1691" s="1">
        <v>0.113</v>
      </c>
      <c r="K1691" s="1">
        <v>9.8000000000000004E-2</v>
      </c>
      <c r="L1691" s="1">
        <v>3.0499999999999999E-2</v>
      </c>
      <c r="M1691" s="1">
        <v>384.17500000000001</v>
      </c>
      <c r="N1691" s="1">
        <v>583.27499999999998</v>
      </c>
      <c r="O1691" s="1">
        <v>929.8</v>
      </c>
      <c r="P1691" s="1">
        <v>1454.875</v>
      </c>
      <c r="Q1691" s="1"/>
      <c r="R1691" s="1"/>
      <c r="S1691" s="1"/>
      <c r="T1691" s="1"/>
      <c r="U1691" s="1">
        <v>22688.304090000001</v>
      </c>
      <c r="V1691" s="1">
        <v>22440.669860000002</v>
      </c>
      <c r="W1691" s="1">
        <v>23478.318579999999</v>
      </c>
      <c r="X1691" s="1">
        <v>23654.591840000001</v>
      </c>
      <c r="Y1691" s="1">
        <v>11750.819670000001</v>
      </c>
      <c r="Z1691" s="1">
        <v>384.17500000000001</v>
      </c>
      <c r="AA1691" s="1">
        <v>583.27499999999998</v>
      </c>
      <c r="AB1691" s="1">
        <v>929.8</v>
      </c>
      <c r="AC1691" s="1">
        <v>1454.875</v>
      </c>
      <c r="AD1691" s="1">
        <v>1939.85</v>
      </c>
      <c r="AE1691" s="1">
        <v>2345.0500000000002</v>
      </c>
      <c r="AF1691" s="1">
        <v>2653.05</v>
      </c>
      <c r="AG1691" s="1">
        <v>2318.15</v>
      </c>
      <c r="AH1691" s="1">
        <v>358.4</v>
      </c>
      <c r="AI1691" s="1"/>
      <c r="AJ1691" s="4">
        <v>336.74</v>
      </c>
      <c r="AK1691" s="1"/>
      <c r="AL1691" s="4"/>
      <c r="AM1691" s="1"/>
      <c r="AN1691" s="1"/>
      <c r="AO1691" s="1"/>
      <c r="AP1691" s="1"/>
      <c r="AQ1691" s="1"/>
      <c r="AR1691" s="1"/>
      <c r="AS1691" s="1"/>
      <c r="AT1691" s="1">
        <v>0.91650920599999997</v>
      </c>
      <c r="AU1691" s="1"/>
      <c r="AV1691" s="1"/>
      <c r="AW1691" s="1">
        <v>0.52</v>
      </c>
      <c r="AX1691" s="1">
        <v>0</v>
      </c>
      <c r="AY1691" s="1">
        <v>7.35</v>
      </c>
      <c r="AZ1691" s="1"/>
      <c r="BA1691" s="1">
        <v>8</v>
      </c>
      <c r="BB1691" s="1">
        <v>539.83000000000004</v>
      </c>
      <c r="BC1691" s="1">
        <v>4.78</v>
      </c>
      <c r="BD1691" s="1"/>
      <c r="BE1691" s="1"/>
      <c r="BF1691" s="1"/>
      <c r="BG1691" s="1">
        <v>24906.720000000001</v>
      </c>
      <c r="BH1691" s="1">
        <v>158.81</v>
      </c>
      <c r="BI1691" s="1">
        <v>0</v>
      </c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>
        <v>174.4</v>
      </c>
      <c r="BW1691" s="1"/>
      <c r="BX1691" s="4">
        <v>8.6</v>
      </c>
      <c r="BY1691" s="1"/>
      <c r="BZ1691" s="1">
        <v>658.35</v>
      </c>
      <c r="CA1691" s="1">
        <v>338.85</v>
      </c>
      <c r="CB1691" s="1">
        <v>0.24299999999999999</v>
      </c>
      <c r="CC1691" s="1">
        <v>0.23300000000000001</v>
      </c>
      <c r="CD1691" s="1">
        <v>0.22900000000000001</v>
      </c>
      <c r="CE1691" s="1">
        <v>0.193</v>
      </c>
      <c r="CF1691" s="1">
        <v>0.193</v>
      </c>
      <c r="CG1691" s="1">
        <v>0.24399999999999999</v>
      </c>
      <c r="CH1691" s="1">
        <v>0.182</v>
      </c>
      <c r="CI1691" s="1">
        <v>0.17799999999999999</v>
      </c>
      <c r="CJ1691" s="1"/>
      <c r="CK1691" s="1">
        <v>19.420000000000002</v>
      </c>
      <c r="CL1691" s="1">
        <v>14.51</v>
      </c>
      <c r="CM1691" s="1" t="s">
        <v>133</v>
      </c>
      <c r="CN1691" s="1" t="s">
        <v>133</v>
      </c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</row>
    <row r="1692" spans="1:121" x14ac:dyDescent="0.25">
      <c r="A1692" s="1"/>
      <c r="B1692" s="1" t="s">
        <v>132</v>
      </c>
      <c r="C1692" s="3">
        <v>36125</v>
      </c>
      <c r="D1692" s="3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4"/>
      <c r="AK1692" s="1"/>
      <c r="AL1692" s="4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>
        <v>7.85</v>
      </c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4">
        <v>8.85</v>
      </c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>
        <v>20.010000000000002</v>
      </c>
      <c r="CL1692" s="1">
        <v>15.73</v>
      </c>
      <c r="CM1692" s="1"/>
      <c r="CN1692" s="1" t="s">
        <v>133</v>
      </c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</row>
    <row r="1693" spans="1:121" x14ac:dyDescent="0.25">
      <c r="A1693" s="1"/>
      <c r="B1693" s="1" t="s">
        <v>132</v>
      </c>
      <c r="C1693" s="3">
        <v>36129</v>
      </c>
      <c r="D1693" s="3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4"/>
      <c r="AK1693" s="1"/>
      <c r="AL1693" s="4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>
        <v>8.5500000000000007</v>
      </c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4">
        <v>9</v>
      </c>
      <c r="BY1693" s="1"/>
      <c r="BZ1693" s="1"/>
      <c r="CA1693" s="1">
        <v>356.59</v>
      </c>
      <c r="CB1693" s="1">
        <v>0.26900000000000002</v>
      </c>
      <c r="CC1693" s="1">
        <v>0.27600000000000002</v>
      </c>
      <c r="CD1693" s="1">
        <v>0.245</v>
      </c>
      <c r="CE1693" s="1">
        <v>0.19800000000000001</v>
      </c>
      <c r="CF1693" s="1">
        <v>0.192</v>
      </c>
      <c r="CG1693" s="1">
        <v>0.246</v>
      </c>
      <c r="CH1693" s="1">
        <v>0.17799999999999999</v>
      </c>
      <c r="CI1693" s="1">
        <v>0.18</v>
      </c>
      <c r="CJ1693" s="1"/>
      <c r="CK1693" s="1">
        <v>21.15</v>
      </c>
      <c r="CL1693" s="1">
        <v>17.13</v>
      </c>
      <c r="CM1693" s="1" t="s">
        <v>133</v>
      </c>
      <c r="CN1693" s="1" t="s">
        <v>133</v>
      </c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</row>
    <row r="1694" spans="1:121" x14ac:dyDescent="0.25">
      <c r="A1694" s="1"/>
      <c r="B1694" s="1" t="s">
        <v>132</v>
      </c>
      <c r="C1694" s="3">
        <v>36131</v>
      </c>
      <c r="D1694" s="3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4">
        <v>603.11</v>
      </c>
      <c r="AK1694" s="1"/>
      <c r="AL1694" s="4"/>
      <c r="AM1694" s="1"/>
      <c r="AN1694" s="1"/>
      <c r="AO1694" s="1"/>
      <c r="AP1694" s="1"/>
      <c r="AQ1694" s="1"/>
      <c r="AR1694" s="1"/>
      <c r="AS1694" s="1"/>
      <c r="AT1694" s="1">
        <v>0.98046808299999999</v>
      </c>
      <c r="AU1694" s="1"/>
      <c r="AV1694" s="1"/>
      <c r="AW1694" s="1">
        <v>1.36</v>
      </c>
      <c r="AX1694" s="1">
        <v>1</v>
      </c>
      <c r="AY1694" s="1"/>
      <c r="AZ1694" s="1"/>
      <c r="BA1694" s="1">
        <v>8</v>
      </c>
      <c r="BB1694" s="1">
        <v>762.67</v>
      </c>
      <c r="BC1694" s="1">
        <v>7.3</v>
      </c>
      <c r="BD1694" s="1"/>
      <c r="BE1694" s="1"/>
      <c r="BF1694" s="1"/>
      <c r="BG1694" s="1">
        <v>26234.81</v>
      </c>
      <c r="BH1694" s="1">
        <v>213.12</v>
      </c>
      <c r="BI1694" s="1">
        <v>0</v>
      </c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>
        <v>380.8</v>
      </c>
      <c r="BW1694" s="1"/>
      <c r="BX1694" s="4"/>
      <c r="BY1694" s="1"/>
      <c r="BZ1694" s="1">
        <v>710.33</v>
      </c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 t="s">
        <v>133</v>
      </c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</row>
    <row r="1695" spans="1:121" x14ac:dyDescent="0.25">
      <c r="A1695" s="1"/>
      <c r="B1695" s="1" t="s">
        <v>132</v>
      </c>
      <c r="C1695" s="3">
        <v>36132</v>
      </c>
      <c r="D1695" s="3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4"/>
      <c r="AK1695" s="1"/>
      <c r="AL1695" s="4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>
        <v>8.5</v>
      </c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4">
        <v>9</v>
      </c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>
        <v>21.84</v>
      </c>
      <c r="CL1695" s="1">
        <v>18.239999999999998</v>
      </c>
      <c r="CM1695" s="1"/>
      <c r="CN1695" s="1" t="s">
        <v>133</v>
      </c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</row>
    <row r="1696" spans="1:121" x14ac:dyDescent="0.25">
      <c r="A1696" s="1"/>
      <c r="B1696" s="1" t="s">
        <v>132</v>
      </c>
      <c r="C1696" s="3">
        <v>36136</v>
      </c>
      <c r="D1696" s="3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4"/>
      <c r="AK1696" s="1"/>
      <c r="AL1696" s="4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>
        <v>9</v>
      </c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4"/>
      <c r="BY1696" s="1"/>
      <c r="BZ1696" s="1"/>
      <c r="CA1696" s="1">
        <v>349.24</v>
      </c>
      <c r="CB1696" s="1">
        <v>0.247</v>
      </c>
      <c r="CC1696" s="1">
        <v>0.27100000000000002</v>
      </c>
      <c r="CD1696" s="1">
        <v>0.24399999999999999</v>
      </c>
      <c r="CE1696" s="1">
        <v>0.19800000000000001</v>
      </c>
      <c r="CF1696" s="1">
        <v>0.191</v>
      </c>
      <c r="CG1696" s="1">
        <v>0.24199999999999999</v>
      </c>
      <c r="CH1696" s="1">
        <v>0.17599999999999999</v>
      </c>
      <c r="CI1696" s="1">
        <v>0.17799999999999999</v>
      </c>
      <c r="CJ1696" s="1"/>
      <c r="CK1696" s="1">
        <v>11.93</v>
      </c>
      <c r="CL1696" s="1">
        <v>18.52</v>
      </c>
      <c r="CM1696" s="1" t="s">
        <v>133</v>
      </c>
      <c r="CN1696" s="1" t="s">
        <v>133</v>
      </c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</row>
    <row r="1697" spans="1:121" x14ac:dyDescent="0.25">
      <c r="A1697" s="1"/>
      <c r="B1697" s="1" t="s">
        <v>132</v>
      </c>
      <c r="C1697" s="3">
        <v>36138</v>
      </c>
      <c r="D1697" s="3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4"/>
      <c r="AK1697" s="1"/>
      <c r="AL1697" s="4"/>
      <c r="AM1697" s="1"/>
      <c r="AN1697" s="1"/>
      <c r="AO1697" s="1"/>
      <c r="AP1697" s="1"/>
      <c r="AQ1697" s="1"/>
      <c r="AR1697" s="1"/>
      <c r="AS1697" s="1"/>
      <c r="AT1697" s="1">
        <v>0.97136920000000004</v>
      </c>
      <c r="AU1697" s="1"/>
      <c r="AV1697" s="1"/>
      <c r="AW1697" s="1">
        <v>1.88</v>
      </c>
      <c r="AX1697" s="1">
        <v>2.65</v>
      </c>
      <c r="AY1697" s="1"/>
      <c r="AZ1697" s="1"/>
      <c r="BA1697" s="1">
        <v>6.35</v>
      </c>
      <c r="BB1697" s="1">
        <v>908.67</v>
      </c>
      <c r="BC1697" s="1">
        <v>6.67</v>
      </c>
      <c r="BD1697" s="1"/>
      <c r="BE1697" s="1"/>
      <c r="BF1697" s="1"/>
      <c r="BG1697" s="1">
        <v>26680.77</v>
      </c>
      <c r="BH1697" s="1">
        <v>172.65</v>
      </c>
      <c r="BI1697" s="1">
        <v>0</v>
      </c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>
        <v>495.77</v>
      </c>
      <c r="BW1697" s="1"/>
      <c r="BX1697" s="4"/>
      <c r="BY1697" s="1"/>
      <c r="BZ1697" s="1">
        <v>681.45</v>
      </c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 t="s">
        <v>133</v>
      </c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</row>
    <row r="1698" spans="1:121" x14ac:dyDescent="0.25">
      <c r="A1698" s="1"/>
      <c r="B1698" s="1" t="s">
        <v>132</v>
      </c>
      <c r="C1698" s="3">
        <v>36139</v>
      </c>
      <c r="D1698" s="3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4"/>
      <c r="AK1698" s="1"/>
      <c r="AL1698" s="4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4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>
        <v>10.77</v>
      </c>
      <c r="CM1698" s="1"/>
      <c r="CN1698" s="1" t="s">
        <v>133</v>
      </c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</row>
    <row r="1699" spans="1:121" x14ac:dyDescent="0.25">
      <c r="A1699" s="1"/>
      <c r="B1699" s="1" t="s">
        <v>132</v>
      </c>
      <c r="C1699" s="3">
        <v>36143</v>
      </c>
      <c r="D1699" s="3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4"/>
      <c r="AK1699" s="1"/>
      <c r="AL1699" s="4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4"/>
      <c r="BY1699" s="1"/>
      <c r="BZ1699" s="1"/>
      <c r="CA1699" s="1">
        <v>340.71</v>
      </c>
      <c r="CB1699" s="1">
        <v>0.22700000000000001</v>
      </c>
      <c r="CC1699" s="1">
        <v>0.26800000000000002</v>
      </c>
      <c r="CD1699" s="1">
        <v>0.24199999999999999</v>
      </c>
      <c r="CE1699" s="1">
        <v>0.19800000000000001</v>
      </c>
      <c r="CF1699" s="1">
        <v>0.187</v>
      </c>
      <c r="CG1699" s="1">
        <v>0.23499999999999999</v>
      </c>
      <c r="CH1699" s="1">
        <v>0.17100000000000001</v>
      </c>
      <c r="CI1699" s="1">
        <v>0.17699999999999999</v>
      </c>
      <c r="CJ1699" s="1"/>
      <c r="CK1699" s="1"/>
      <c r="CL1699" s="1">
        <v>12.55</v>
      </c>
      <c r="CM1699" s="1" t="s">
        <v>133</v>
      </c>
      <c r="CN1699" s="1" t="s">
        <v>133</v>
      </c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</row>
    <row r="1700" spans="1:121" x14ac:dyDescent="0.25">
      <c r="A1700" s="1"/>
      <c r="B1700" s="1" t="s">
        <v>132</v>
      </c>
      <c r="C1700" s="3">
        <v>36145</v>
      </c>
      <c r="D1700" s="3"/>
      <c r="E1700" s="1"/>
      <c r="F1700" s="1"/>
      <c r="G1700" s="1"/>
      <c r="H1700" s="1">
        <v>0.113</v>
      </c>
      <c r="I1700" s="1">
        <v>884.49249999999995</v>
      </c>
      <c r="J1700" s="1">
        <v>2035.425</v>
      </c>
      <c r="K1700" s="1">
        <v>2371.0250000000001</v>
      </c>
      <c r="L1700" s="1">
        <v>2669.7</v>
      </c>
      <c r="M1700" s="1">
        <v>3185.7</v>
      </c>
      <c r="N1700" s="1">
        <v>2306.5</v>
      </c>
      <c r="O1700" s="1">
        <v>20411.504420000001</v>
      </c>
      <c r="P1700" s="1"/>
      <c r="Q1700" s="1"/>
      <c r="R1700" s="1"/>
      <c r="S1700" s="1"/>
      <c r="T1700" s="1"/>
      <c r="U1700" s="1"/>
      <c r="V1700" s="1"/>
      <c r="W1700" s="1"/>
      <c r="X1700" s="1"/>
      <c r="Y1700" s="1">
        <v>20411.504420000001</v>
      </c>
      <c r="Z1700" s="1"/>
      <c r="AA1700" s="1"/>
      <c r="AB1700" s="1"/>
      <c r="AC1700" s="1">
        <v>884.49249999999995</v>
      </c>
      <c r="AD1700" s="1">
        <v>2035.425</v>
      </c>
      <c r="AE1700" s="1">
        <v>2371.0250000000001</v>
      </c>
      <c r="AF1700" s="1">
        <v>2669.7</v>
      </c>
      <c r="AG1700" s="1">
        <v>3185.7</v>
      </c>
      <c r="AH1700" s="1">
        <v>2306.5</v>
      </c>
      <c r="AI1700" s="1"/>
      <c r="AJ1700" s="4">
        <v>854.32</v>
      </c>
      <c r="AK1700" s="1"/>
      <c r="AL1700" s="4"/>
      <c r="AM1700" s="1"/>
      <c r="AN1700" s="1"/>
      <c r="AO1700" s="1"/>
      <c r="AP1700" s="1"/>
      <c r="AQ1700" s="1">
        <v>2810.2</v>
      </c>
      <c r="AR1700" s="1"/>
      <c r="AS1700" s="1">
        <v>64.94</v>
      </c>
      <c r="AT1700" s="1">
        <v>0.97663630999999995</v>
      </c>
      <c r="AU1700" s="1"/>
      <c r="AV1700" s="1"/>
      <c r="AW1700" s="1">
        <v>3.17</v>
      </c>
      <c r="AX1700" s="1">
        <v>3.4</v>
      </c>
      <c r="AY1700" s="1"/>
      <c r="AZ1700" s="1"/>
      <c r="BA1700" s="1">
        <v>5.6</v>
      </c>
      <c r="BB1700" s="1">
        <v>1010.17</v>
      </c>
      <c r="BC1700" s="1">
        <v>7.01</v>
      </c>
      <c r="BD1700" s="1"/>
      <c r="BE1700" s="1"/>
      <c r="BF1700" s="1"/>
      <c r="BG1700" s="1">
        <v>28597.759999999998</v>
      </c>
      <c r="BH1700" s="1">
        <v>181.05</v>
      </c>
      <c r="BI1700" s="1">
        <v>11.58</v>
      </c>
      <c r="BJ1700" s="1"/>
      <c r="BK1700" s="1">
        <v>61.69</v>
      </c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>
        <v>525.19000000000005</v>
      </c>
      <c r="BW1700" s="1"/>
      <c r="BX1700" s="4"/>
      <c r="BY1700" s="1"/>
      <c r="BZ1700" s="1">
        <v>583.28</v>
      </c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 t="s">
        <v>133</v>
      </c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</row>
    <row r="1701" spans="1:121" x14ac:dyDescent="0.25">
      <c r="A1701" s="1"/>
      <c r="B1701" s="1" t="s">
        <v>132</v>
      </c>
      <c r="C1701" s="3">
        <v>36146</v>
      </c>
      <c r="D1701" s="3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4"/>
      <c r="AK1701" s="1"/>
      <c r="AL1701" s="4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4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>
        <v>13.02</v>
      </c>
      <c r="CM1701" s="1"/>
      <c r="CN1701" s="1" t="s">
        <v>133</v>
      </c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</row>
    <row r="1702" spans="1:121" x14ac:dyDescent="0.25">
      <c r="A1702" s="1"/>
      <c r="B1702" s="1" t="s">
        <v>132</v>
      </c>
      <c r="C1702" s="3">
        <v>36150</v>
      </c>
      <c r="D1702" s="3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4"/>
      <c r="AK1702" s="1"/>
      <c r="AL1702" s="4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4"/>
      <c r="BY1702" s="1"/>
      <c r="BZ1702" s="1"/>
      <c r="CA1702" s="1">
        <v>353.18</v>
      </c>
      <c r="CB1702" s="1">
        <v>0.245</v>
      </c>
      <c r="CC1702" s="1">
        <v>0.28100000000000003</v>
      </c>
      <c r="CD1702" s="1">
        <v>0.25700000000000001</v>
      </c>
      <c r="CE1702" s="1">
        <v>0.20799999999999999</v>
      </c>
      <c r="CF1702" s="1">
        <v>0.192</v>
      </c>
      <c r="CG1702" s="1">
        <v>0.23499999999999999</v>
      </c>
      <c r="CH1702" s="1">
        <v>0.17199999999999999</v>
      </c>
      <c r="CI1702" s="1">
        <v>0.17599999999999999</v>
      </c>
      <c r="CJ1702" s="1"/>
      <c r="CK1702" s="1"/>
      <c r="CL1702" s="1">
        <v>11.2</v>
      </c>
      <c r="CM1702" s="1" t="s">
        <v>133</v>
      </c>
      <c r="CN1702" s="1" t="s">
        <v>133</v>
      </c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</row>
    <row r="1703" spans="1:121" x14ac:dyDescent="0.25">
      <c r="A1703" s="1"/>
      <c r="B1703" s="1" t="s">
        <v>132</v>
      </c>
      <c r="C1703" s="3">
        <v>36152</v>
      </c>
      <c r="D1703" s="3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4"/>
      <c r="AK1703" s="1"/>
      <c r="AL1703" s="4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4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>
        <v>8.59</v>
      </c>
      <c r="CM1703" s="1"/>
      <c r="CN1703" s="1" t="s">
        <v>133</v>
      </c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</row>
    <row r="1704" spans="1:121" x14ac:dyDescent="0.25">
      <c r="A1704" s="1"/>
      <c r="B1704" s="1" t="s">
        <v>132</v>
      </c>
      <c r="C1704" s="3">
        <v>36153</v>
      </c>
      <c r="D1704" s="3"/>
      <c r="E1704" s="1"/>
      <c r="F1704" s="1"/>
      <c r="G1704" s="1"/>
      <c r="H1704" s="1">
        <v>625.77499999999998</v>
      </c>
      <c r="I1704" s="1">
        <v>2035.425</v>
      </c>
      <c r="J1704" s="1">
        <v>2371.0250000000001</v>
      </c>
      <c r="K1704" s="1">
        <v>2669.7</v>
      </c>
      <c r="L1704" s="1">
        <v>3185.7</v>
      </c>
      <c r="M1704" s="1">
        <v>2383</v>
      </c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>
        <v>625.77499999999998</v>
      </c>
      <c r="AD1704" s="1">
        <v>2035.425</v>
      </c>
      <c r="AE1704" s="1">
        <v>2371.0250000000001</v>
      </c>
      <c r="AF1704" s="1">
        <v>2669.7</v>
      </c>
      <c r="AG1704" s="1">
        <v>3185.7</v>
      </c>
      <c r="AH1704" s="1">
        <v>2383</v>
      </c>
      <c r="AI1704" s="1"/>
      <c r="AJ1704" s="4">
        <v>1121.5999999999999</v>
      </c>
      <c r="AK1704" s="1"/>
      <c r="AL1704" s="4"/>
      <c r="AM1704" s="1"/>
      <c r="AN1704" s="1"/>
      <c r="AO1704" s="1"/>
      <c r="AP1704" s="1"/>
      <c r="AQ1704" s="1">
        <v>17204.2</v>
      </c>
      <c r="AR1704" s="1"/>
      <c r="AS1704" s="1">
        <v>162.41999999999999</v>
      </c>
      <c r="AT1704" s="1">
        <v>0.97203530400000004</v>
      </c>
      <c r="AU1704" s="1"/>
      <c r="AV1704" s="1"/>
      <c r="AW1704" s="1">
        <v>4.62</v>
      </c>
      <c r="AX1704" s="1">
        <v>3.55</v>
      </c>
      <c r="AY1704" s="1"/>
      <c r="AZ1704" s="1"/>
      <c r="BA1704" s="1">
        <v>5.45</v>
      </c>
      <c r="BB1704" s="1">
        <v>1051.5</v>
      </c>
      <c r="BC1704" s="1">
        <v>6.87</v>
      </c>
      <c r="BD1704" s="1"/>
      <c r="BE1704" s="1"/>
      <c r="BF1704" s="1"/>
      <c r="BG1704" s="1">
        <v>26525.84</v>
      </c>
      <c r="BH1704" s="1">
        <v>158.55000000000001</v>
      </c>
      <c r="BI1704" s="1">
        <v>23.43</v>
      </c>
      <c r="BJ1704" s="1"/>
      <c r="BK1704" s="1">
        <v>110.07</v>
      </c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>
        <v>659.23</v>
      </c>
      <c r="BW1704" s="1"/>
      <c r="BX1704" s="4"/>
      <c r="BY1704" s="1"/>
      <c r="BZ1704" s="1">
        <v>669.9</v>
      </c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 t="s">
        <v>133</v>
      </c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</row>
    <row r="1705" spans="1:121" x14ac:dyDescent="0.25">
      <c r="A1705" s="1"/>
      <c r="B1705" s="1" t="s">
        <v>132</v>
      </c>
      <c r="C1705" s="3">
        <v>36157</v>
      </c>
      <c r="D1705" s="3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4"/>
      <c r="AK1705" s="1"/>
      <c r="AL1705" s="4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4"/>
      <c r="BY1705" s="1"/>
      <c r="BZ1705" s="1"/>
      <c r="CA1705" s="1">
        <v>357.61</v>
      </c>
      <c r="CB1705" s="1">
        <v>0.249</v>
      </c>
      <c r="CC1705" s="1">
        <v>0.28199999999999997</v>
      </c>
      <c r="CD1705" s="1">
        <v>0.25700000000000001</v>
      </c>
      <c r="CE1705" s="1">
        <v>0.215</v>
      </c>
      <c r="CF1705" s="1">
        <v>0.19500000000000001</v>
      </c>
      <c r="CG1705" s="1">
        <v>0.24099999999999999</v>
      </c>
      <c r="CH1705" s="1">
        <v>0.17399999999999999</v>
      </c>
      <c r="CI1705" s="1">
        <v>0.17599999999999999</v>
      </c>
      <c r="CJ1705" s="1"/>
      <c r="CK1705" s="1"/>
      <c r="CL1705" s="1"/>
      <c r="CM1705" s="1" t="s">
        <v>133</v>
      </c>
      <c r="CN1705" s="1" t="s">
        <v>133</v>
      </c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</row>
    <row r="1706" spans="1:121" x14ac:dyDescent="0.25">
      <c r="A1706" s="1"/>
      <c r="B1706" s="1" t="s">
        <v>132</v>
      </c>
      <c r="C1706" s="3">
        <v>36159</v>
      </c>
      <c r="D1706" s="3"/>
      <c r="E1706" s="1"/>
      <c r="F1706" s="1"/>
      <c r="G1706" s="1"/>
      <c r="H1706" s="1">
        <v>1485.33</v>
      </c>
      <c r="I1706" s="1">
        <v>2371.0250000000001</v>
      </c>
      <c r="J1706" s="1">
        <v>2669.7</v>
      </c>
      <c r="K1706" s="1">
        <v>3185.7</v>
      </c>
      <c r="L1706" s="1">
        <v>2383</v>
      </c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>
        <v>1485.33</v>
      </c>
      <c r="AE1706" s="1">
        <v>2371.0250000000001</v>
      </c>
      <c r="AF1706" s="1">
        <v>2669.7</v>
      </c>
      <c r="AG1706" s="1">
        <v>3185.7</v>
      </c>
      <c r="AH1706" s="1">
        <v>2383</v>
      </c>
      <c r="AI1706" s="1"/>
      <c r="AJ1706" s="4">
        <v>1259.95</v>
      </c>
      <c r="AK1706" s="1"/>
      <c r="AL1706" s="4"/>
      <c r="AM1706" s="1"/>
      <c r="AN1706" s="1"/>
      <c r="AO1706" s="1"/>
      <c r="AP1706" s="1"/>
      <c r="AQ1706" s="1">
        <v>16564.310000000001</v>
      </c>
      <c r="AR1706" s="1"/>
      <c r="AS1706" s="1">
        <v>238.62</v>
      </c>
      <c r="AT1706" s="1">
        <v>0.855097675</v>
      </c>
      <c r="AU1706" s="1"/>
      <c r="AV1706" s="1"/>
      <c r="AW1706" s="1">
        <v>6.37</v>
      </c>
      <c r="AX1706" s="1">
        <v>4.3</v>
      </c>
      <c r="AY1706" s="1"/>
      <c r="AZ1706" s="1"/>
      <c r="BA1706" s="1">
        <v>4.7</v>
      </c>
      <c r="BB1706" s="1">
        <v>1092</v>
      </c>
      <c r="BC1706" s="1">
        <v>3.72</v>
      </c>
      <c r="BD1706" s="1"/>
      <c r="BE1706" s="1"/>
      <c r="BF1706" s="1"/>
      <c r="BG1706" s="1">
        <v>25662.11</v>
      </c>
      <c r="BH1706" s="1">
        <v>158.74</v>
      </c>
      <c r="BI1706" s="1">
        <v>20.75</v>
      </c>
      <c r="BJ1706" s="1"/>
      <c r="BK1706" s="1">
        <v>112.51</v>
      </c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>
        <v>706.94</v>
      </c>
      <c r="BW1706" s="1"/>
      <c r="BX1706" s="4"/>
      <c r="BY1706" s="1"/>
      <c r="BZ1706" s="1">
        <v>802.73</v>
      </c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 t="s">
        <v>133</v>
      </c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</row>
    <row r="1707" spans="1:121" x14ac:dyDescent="0.25">
      <c r="A1707" s="1"/>
      <c r="B1707" s="1" t="s">
        <v>132</v>
      </c>
      <c r="C1707" s="3">
        <v>36167</v>
      </c>
      <c r="D1707" s="3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4">
        <v>1488.13</v>
      </c>
      <c r="AK1707" s="1"/>
      <c r="AL1707" s="4"/>
      <c r="AM1707" s="1"/>
      <c r="AN1707" s="1"/>
      <c r="AO1707" s="1"/>
      <c r="AP1707" s="1"/>
      <c r="AQ1707" s="1">
        <v>30299.61</v>
      </c>
      <c r="AR1707" s="1"/>
      <c r="AS1707" s="1">
        <v>470.95</v>
      </c>
      <c r="AT1707" s="1">
        <v>0.77895363399999995</v>
      </c>
      <c r="AU1707" s="1"/>
      <c r="AV1707" s="1"/>
      <c r="AW1707" s="1">
        <v>6.09</v>
      </c>
      <c r="AX1707" s="1">
        <v>4.55</v>
      </c>
      <c r="AY1707" s="1"/>
      <c r="AZ1707" s="1"/>
      <c r="BA1707" s="1">
        <v>4.45</v>
      </c>
      <c r="BB1707" s="1">
        <v>1026.67</v>
      </c>
      <c r="BC1707" s="1">
        <v>2.63</v>
      </c>
      <c r="BD1707" s="1"/>
      <c r="BE1707" s="1"/>
      <c r="BF1707" s="1"/>
      <c r="BG1707" s="1">
        <v>21995.97</v>
      </c>
      <c r="BH1707" s="1">
        <v>129.38</v>
      </c>
      <c r="BI1707" s="1">
        <v>31.43</v>
      </c>
      <c r="BJ1707" s="1"/>
      <c r="BK1707" s="1">
        <v>135.12</v>
      </c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>
        <v>711.4</v>
      </c>
      <c r="BW1707" s="1"/>
      <c r="BX1707" s="4"/>
      <c r="BY1707" s="1"/>
      <c r="BZ1707" s="1">
        <v>811.39</v>
      </c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 t="s">
        <v>133</v>
      </c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</row>
    <row r="1708" spans="1:121" x14ac:dyDescent="0.25">
      <c r="A1708" s="1"/>
      <c r="B1708" s="1" t="s">
        <v>132</v>
      </c>
      <c r="C1708" s="3">
        <v>36171</v>
      </c>
      <c r="D1708" s="3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4"/>
      <c r="AK1708" s="1"/>
      <c r="AL1708" s="4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4"/>
      <c r="BY1708" s="1"/>
      <c r="BZ1708" s="1"/>
      <c r="CA1708" s="1">
        <v>361.96</v>
      </c>
      <c r="CB1708" s="1">
        <v>0.245</v>
      </c>
      <c r="CC1708" s="1">
        <v>0.29099999999999998</v>
      </c>
      <c r="CD1708" s="1">
        <v>0.26500000000000001</v>
      </c>
      <c r="CE1708" s="1">
        <v>0.22600000000000001</v>
      </c>
      <c r="CF1708" s="1">
        <v>0.19600000000000001</v>
      </c>
      <c r="CG1708" s="1">
        <v>0.23899999999999999</v>
      </c>
      <c r="CH1708" s="1">
        <v>0.17399999999999999</v>
      </c>
      <c r="CI1708" s="1">
        <v>0.17399999999999999</v>
      </c>
      <c r="CJ1708" s="1"/>
      <c r="CK1708" s="1"/>
      <c r="CL1708" s="1"/>
      <c r="CM1708" s="1" t="s">
        <v>133</v>
      </c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</row>
    <row r="1709" spans="1:121" x14ac:dyDescent="0.25">
      <c r="A1709" s="1"/>
      <c r="B1709" s="1" t="s">
        <v>132</v>
      </c>
      <c r="C1709" s="3">
        <v>36172</v>
      </c>
      <c r="D1709" s="3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4">
        <v>1622.62</v>
      </c>
      <c r="AK1709" s="1"/>
      <c r="AL1709" s="4"/>
      <c r="AM1709" s="1"/>
      <c r="AN1709" s="1"/>
      <c r="AO1709" s="1"/>
      <c r="AP1709" s="1"/>
      <c r="AQ1709" s="1">
        <v>17904.79</v>
      </c>
      <c r="AR1709" s="1"/>
      <c r="AS1709" s="1">
        <v>559.24</v>
      </c>
      <c r="AT1709" s="1">
        <v>0.87638053400000004</v>
      </c>
      <c r="AU1709" s="1"/>
      <c r="AV1709" s="1"/>
      <c r="AW1709" s="1">
        <v>9.4</v>
      </c>
      <c r="AX1709" s="1">
        <v>5.05</v>
      </c>
      <c r="AY1709" s="1"/>
      <c r="AZ1709" s="1"/>
      <c r="BA1709" s="1">
        <v>3.95</v>
      </c>
      <c r="BB1709" s="1">
        <v>1100</v>
      </c>
      <c r="BC1709" s="1">
        <v>3.84</v>
      </c>
      <c r="BD1709" s="1"/>
      <c r="BE1709" s="1"/>
      <c r="BF1709" s="1"/>
      <c r="BG1709" s="1">
        <v>21109.85</v>
      </c>
      <c r="BH1709" s="1">
        <v>202.09</v>
      </c>
      <c r="BI1709" s="1">
        <v>18.53</v>
      </c>
      <c r="BJ1709" s="1"/>
      <c r="BK1709" s="1">
        <v>125.18</v>
      </c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>
        <v>672.42</v>
      </c>
      <c r="BW1709" s="1"/>
      <c r="BX1709" s="4"/>
      <c r="BY1709" s="1"/>
      <c r="BZ1709" s="1">
        <v>736.31</v>
      </c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 t="s">
        <v>133</v>
      </c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</row>
    <row r="1710" spans="1:121" x14ac:dyDescent="0.25">
      <c r="A1710" s="1"/>
      <c r="B1710" s="1" t="s">
        <v>132</v>
      </c>
      <c r="C1710" s="3">
        <v>36178</v>
      </c>
      <c r="D1710" s="3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4"/>
      <c r="AK1710" s="1"/>
      <c r="AL1710" s="4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4"/>
      <c r="BY1710" s="1"/>
      <c r="BZ1710" s="1"/>
      <c r="CA1710" s="1">
        <v>366.22</v>
      </c>
      <c r="CB1710" s="1">
        <v>0.246</v>
      </c>
      <c r="CC1710" s="1">
        <v>0.28699999999999998</v>
      </c>
      <c r="CD1710" s="1">
        <v>0.26400000000000001</v>
      </c>
      <c r="CE1710" s="1">
        <v>0.23300000000000001</v>
      </c>
      <c r="CF1710" s="1">
        <v>0.20300000000000001</v>
      </c>
      <c r="CG1710" s="1">
        <v>0.247</v>
      </c>
      <c r="CH1710" s="1">
        <v>0.17699999999999999</v>
      </c>
      <c r="CI1710" s="1">
        <v>0.17399999999999999</v>
      </c>
      <c r="CJ1710" s="1"/>
      <c r="CK1710" s="1"/>
      <c r="CL1710" s="1"/>
      <c r="CM1710" s="1" t="s">
        <v>133</v>
      </c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</row>
    <row r="1711" spans="1:121" x14ac:dyDescent="0.25">
      <c r="A1711" s="1"/>
      <c r="B1711" s="1" t="s">
        <v>132</v>
      </c>
      <c r="C1711" s="3">
        <v>36179</v>
      </c>
      <c r="D1711" s="3"/>
      <c r="E1711" s="1"/>
      <c r="F1711" s="1"/>
      <c r="G1711" s="1"/>
      <c r="H1711" s="1">
        <v>1913.3050000000001</v>
      </c>
      <c r="I1711" s="1">
        <v>2669.7</v>
      </c>
      <c r="J1711" s="1">
        <v>3185.7</v>
      </c>
      <c r="K1711" s="1">
        <v>2383</v>
      </c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>
        <v>1913.3050000000001</v>
      </c>
      <c r="AF1711" s="1">
        <v>2669.7</v>
      </c>
      <c r="AG1711" s="1">
        <v>3185.7</v>
      </c>
      <c r="AH1711" s="1">
        <v>2383</v>
      </c>
      <c r="AI1711" s="1"/>
      <c r="AJ1711" s="4">
        <v>1701.3</v>
      </c>
      <c r="AK1711" s="1"/>
      <c r="AL1711" s="4"/>
      <c r="AM1711" s="1"/>
      <c r="AN1711" s="1"/>
      <c r="AO1711" s="1"/>
      <c r="AP1711" s="1"/>
      <c r="AQ1711" s="1">
        <v>24962.49</v>
      </c>
      <c r="AR1711" s="1"/>
      <c r="AS1711" s="1">
        <v>753.01</v>
      </c>
      <c r="AT1711" s="1">
        <v>0.81335686799999996</v>
      </c>
      <c r="AU1711" s="1"/>
      <c r="AV1711" s="1"/>
      <c r="AW1711" s="1">
        <v>9.48</v>
      </c>
      <c r="AX1711" s="1">
        <v>5.2</v>
      </c>
      <c r="AY1711" s="1"/>
      <c r="AZ1711" s="1"/>
      <c r="BA1711" s="1">
        <v>3.8</v>
      </c>
      <c r="BB1711" s="1"/>
      <c r="BC1711" s="1">
        <v>3.03</v>
      </c>
      <c r="BD1711" s="1"/>
      <c r="BE1711" s="1"/>
      <c r="BF1711" s="1"/>
      <c r="BG1711" s="1">
        <v>25819.66</v>
      </c>
      <c r="BH1711" s="1">
        <v>123.02</v>
      </c>
      <c r="BI1711" s="1">
        <v>24.2</v>
      </c>
      <c r="BJ1711" s="1"/>
      <c r="BK1711" s="1">
        <v>121.78</v>
      </c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>
        <v>639.24</v>
      </c>
      <c r="BW1711" s="1"/>
      <c r="BX1711" s="4"/>
      <c r="BY1711" s="1"/>
      <c r="BZ1711" s="1">
        <v>667.01</v>
      </c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 t="s">
        <v>133</v>
      </c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</row>
    <row r="1712" spans="1:121" x14ac:dyDescent="0.25">
      <c r="A1712" s="1"/>
      <c r="B1712" s="1" t="s">
        <v>132</v>
      </c>
      <c r="C1712" s="3">
        <v>36185</v>
      </c>
      <c r="D1712" s="3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4"/>
      <c r="AK1712" s="1"/>
      <c r="AL1712" s="4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4"/>
      <c r="BY1712" s="1"/>
      <c r="BZ1712" s="1"/>
      <c r="CA1712" s="1">
        <v>374.49</v>
      </c>
      <c r="CB1712" s="1">
        <v>0.27900000000000003</v>
      </c>
      <c r="CC1712" s="1">
        <v>0.28799999999999998</v>
      </c>
      <c r="CD1712" s="1">
        <v>0.26400000000000001</v>
      </c>
      <c r="CE1712" s="1">
        <v>0.23400000000000001</v>
      </c>
      <c r="CF1712" s="1">
        <v>0.20599999999999999</v>
      </c>
      <c r="CG1712" s="1">
        <v>0.25</v>
      </c>
      <c r="CH1712" s="1">
        <v>0.17899999999999999</v>
      </c>
      <c r="CI1712" s="1">
        <v>0.17299999999999999</v>
      </c>
      <c r="CJ1712" s="1"/>
      <c r="CK1712" s="1"/>
      <c r="CL1712" s="1"/>
      <c r="CM1712" s="1" t="s">
        <v>133</v>
      </c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</row>
    <row r="1713" spans="1:121" x14ac:dyDescent="0.25">
      <c r="A1713" s="1"/>
      <c r="B1713" s="1" t="s">
        <v>132</v>
      </c>
      <c r="C1713" s="3">
        <v>36188</v>
      </c>
      <c r="D1713" s="3"/>
      <c r="E1713" s="1"/>
      <c r="F1713" s="1"/>
      <c r="G1713" s="1"/>
      <c r="H1713" s="1">
        <v>671.16</v>
      </c>
      <c r="I1713" s="1">
        <v>1782.39</v>
      </c>
      <c r="J1713" s="1">
        <v>2669.7</v>
      </c>
      <c r="K1713" s="1">
        <v>3185.7</v>
      </c>
      <c r="L1713" s="1">
        <v>2383</v>
      </c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>
        <v>671.16</v>
      </c>
      <c r="AE1713" s="1">
        <v>1782.39</v>
      </c>
      <c r="AF1713" s="1">
        <v>2669.7</v>
      </c>
      <c r="AG1713" s="1">
        <v>3185.7</v>
      </c>
      <c r="AH1713" s="1">
        <v>2383</v>
      </c>
      <c r="AI1713" s="1"/>
      <c r="AJ1713" s="4">
        <v>2028.33</v>
      </c>
      <c r="AK1713" s="1"/>
      <c r="AL1713" s="4"/>
      <c r="AM1713" s="1"/>
      <c r="AN1713" s="1"/>
      <c r="AO1713" s="1"/>
      <c r="AP1713" s="1"/>
      <c r="AQ1713" s="1">
        <v>35244.800000000003</v>
      </c>
      <c r="AR1713" s="1"/>
      <c r="AS1713" s="1">
        <v>988.88</v>
      </c>
      <c r="AT1713" s="1">
        <v>0.75998141399999997</v>
      </c>
      <c r="AU1713" s="1"/>
      <c r="AV1713" s="1"/>
      <c r="AW1713" s="1">
        <v>9.01</v>
      </c>
      <c r="AX1713" s="1">
        <v>5</v>
      </c>
      <c r="AY1713" s="1"/>
      <c r="AZ1713" s="1"/>
      <c r="BA1713" s="1">
        <v>4</v>
      </c>
      <c r="BB1713" s="1"/>
      <c r="BC1713" s="1">
        <v>2.59</v>
      </c>
      <c r="BD1713" s="1"/>
      <c r="BE1713" s="1"/>
      <c r="BF1713" s="1"/>
      <c r="BG1713" s="1">
        <v>23969.39</v>
      </c>
      <c r="BH1713" s="1">
        <v>113.33</v>
      </c>
      <c r="BI1713" s="1">
        <v>29.25</v>
      </c>
      <c r="BJ1713" s="1"/>
      <c r="BK1713" s="1">
        <v>134.19</v>
      </c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>
        <v>730.86</v>
      </c>
      <c r="BW1713" s="1"/>
      <c r="BX1713" s="4"/>
      <c r="BY1713" s="1"/>
      <c r="BZ1713" s="1">
        <v>718.99</v>
      </c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 t="s">
        <v>133</v>
      </c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</row>
    <row r="1714" spans="1:121" x14ac:dyDescent="0.25">
      <c r="A1714" s="1"/>
      <c r="B1714" s="1" t="s">
        <v>132</v>
      </c>
      <c r="C1714" s="3">
        <v>36192</v>
      </c>
      <c r="D1714" s="3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4"/>
      <c r="AK1714" s="1"/>
      <c r="AL1714" s="4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4"/>
      <c r="BY1714" s="1"/>
      <c r="BZ1714" s="1"/>
      <c r="CA1714" s="1">
        <v>387.87</v>
      </c>
      <c r="CB1714" s="1">
        <v>0.27300000000000002</v>
      </c>
      <c r="CC1714" s="1">
        <v>0.28699999999999998</v>
      </c>
      <c r="CD1714" s="1">
        <v>0.28100000000000003</v>
      </c>
      <c r="CE1714" s="1">
        <v>0.27200000000000002</v>
      </c>
      <c r="CF1714" s="1">
        <v>0.216</v>
      </c>
      <c r="CG1714" s="1">
        <v>0.25600000000000001</v>
      </c>
      <c r="CH1714" s="1">
        <v>0.18099999999999999</v>
      </c>
      <c r="CI1714" s="1">
        <v>0.17499999999999999</v>
      </c>
      <c r="CJ1714" s="1"/>
      <c r="CK1714" s="1"/>
      <c r="CL1714" s="1"/>
      <c r="CM1714" s="1" t="s">
        <v>133</v>
      </c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</row>
    <row r="1715" spans="1:121" x14ac:dyDescent="0.25">
      <c r="A1715" s="1"/>
      <c r="B1715" s="1" t="s">
        <v>132</v>
      </c>
      <c r="C1715" s="3">
        <v>36194</v>
      </c>
      <c r="D1715" s="3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4">
        <v>1929.21</v>
      </c>
      <c r="AK1715" s="1"/>
      <c r="AL1715" s="4"/>
      <c r="AM1715" s="1"/>
      <c r="AN1715" s="1"/>
      <c r="AO1715" s="1"/>
      <c r="AP1715" s="1"/>
      <c r="AQ1715" s="1">
        <v>30312.6</v>
      </c>
      <c r="AR1715" s="1"/>
      <c r="AS1715" s="1">
        <v>923.26</v>
      </c>
      <c r="AT1715" s="1">
        <v>0.71119065599999998</v>
      </c>
      <c r="AU1715" s="1"/>
      <c r="AV1715" s="1"/>
      <c r="AW1715" s="1">
        <v>14.77</v>
      </c>
      <c r="AX1715" s="1">
        <v>5.6</v>
      </c>
      <c r="AY1715" s="1"/>
      <c r="AZ1715" s="1"/>
      <c r="BA1715" s="1">
        <v>3.4</v>
      </c>
      <c r="BB1715" s="1"/>
      <c r="BC1715" s="1">
        <v>2.25</v>
      </c>
      <c r="BD1715" s="1"/>
      <c r="BE1715" s="1"/>
      <c r="BF1715" s="1"/>
      <c r="BG1715" s="1">
        <v>27622.13</v>
      </c>
      <c r="BH1715" s="1">
        <v>84.54</v>
      </c>
      <c r="BI1715" s="1">
        <v>26.23</v>
      </c>
      <c r="BJ1715" s="1"/>
      <c r="BK1715" s="1">
        <v>141.47</v>
      </c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>
        <v>679.9</v>
      </c>
      <c r="BW1715" s="1"/>
      <c r="BX1715" s="4"/>
      <c r="BY1715" s="1"/>
      <c r="BZ1715" s="1">
        <v>643.91</v>
      </c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 t="s">
        <v>133</v>
      </c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</row>
    <row r="1716" spans="1:121" x14ac:dyDescent="0.25">
      <c r="A1716" s="1"/>
      <c r="B1716" s="1" t="s">
        <v>132</v>
      </c>
      <c r="C1716" s="3">
        <v>36199</v>
      </c>
      <c r="D1716" s="3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4"/>
      <c r="AK1716" s="1"/>
      <c r="AL1716" s="4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4"/>
      <c r="BY1716" s="1"/>
      <c r="BZ1716" s="1"/>
      <c r="CA1716" s="1">
        <v>377.47</v>
      </c>
      <c r="CB1716" s="1">
        <v>0.27500000000000002</v>
      </c>
      <c r="CC1716" s="1">
        <v>0.28199999999999997</v>
      </c>
      <c r="CD1716" s="1">
        <v>0.26100000000000001</v>
      </c>
      <c r="CE1716" s="1">
        <v>0.23799999999999999</v>
      </c>
      <c r="CF1716" s="1">
        <v>0.216</v>
      </c>
      <c r="CG1716" s="1">
        <v>0.26</v>
      </c>
      <c r="CH1716" s="1">
        <v>0.183</v>
      </c>
      <c r="CI1716" s="1">
        <v>0.17299999999999999</v>
      </c>
      <c r="CJ1716" s="1"/>
      <c r="CK1716" s="1"/>
      <c r="CL1716" s="1"/>
      <c r="CM1716" s="1" t="s">
        <v>133</v>
      </c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</row>
    <row r="1717" spans="1:121" x14ac:dyDescent="0.25">
      <c r="A1717" s="1"/>
      <c r="B1717" s="1" t="s">
        <v>132</v>
      </c>
      <c r="C1717" s="3">
        <v>36201</v>
      </c>
      <c r="D1717" s="3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4">
        <v>1705.53</v>
      </c>
      <c r="AK1717" s="1"/>
      <c r="AL1717" s="4"/>
      <c r="AM1717" s="1"/>
      <c r="AN1717" s="1"/>
      <c r="AO1717" s="1"/>
      <c r="AP1717" s="1"/>
      <c r="AQ1717" s="1">
        <v>24781.8</v>
      </c>
      <c r="AR1717" s="1"/>
      <c r="AS1717" s="1">
        <v>818.78</v>
      </c>
      <c r="AT1717" s="1">
        <v>0.68867338499999997</v>
      </c>
      <c r="AU1717" s="1"/>
      <c r="AV1717" s="1"/>
      <c r="AW1717" s="1">
        <v>12.99</v>
      </c>
      <c r="AX1717" s="1">
        <v>5.5</v>
      </c>
      <c r="AY1717" s="1"/>
      <c r="AZ1717" s="1"/>
      <c r="BA1717" s="1">
        <v>3.5</v>
      </c>
      <c r="BB1717" s="1"/>
      <c r="BC1717" s="1">
        <v>2.17</v>
      </c>
      <c r="BD1717" s="1"/>
      <c r="BE1717" s="1"/>
      <c r="BF1717" s="1"/>
      <c r="BG1717" s="1">
        <v>23795.64</v>
      </c>
      <c r="BH1717" s="1">
        <v>95.05</v>
      </c>
      <c r="BI1717" s="1">
        <v>22</v>
      </c>
      <c r="BJ1717" s="1"/>
      <c r="BK1717" s="1">
        <v>106.82</v>
      </c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>
        <v>596.86</v>
      </c>
      <c r="BW1717" s="1"/>
      <c r="BX1717" s="4"/>
      <c r="BY1717" s="1"/>
      <c r="BZ1717" s="1">
        <v>655.46</v>
      </c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 t="s">
        <v>133</v>
      </c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</row>
    <row r="1718" spans="1:121" x14ac:dyDescent="0.25">
      <c r="A1718" s="1"/>
      <c r="B1718" s="1" t="s">
        <v>132</v>
      </c>
      <c r="C1718" s="3">
        <v>36206</v>
      </c>
      <c r="D1718" s="3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4"/>
      <c r="AK1718" s="1"/>
      <c r="AL1718" s="4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4"/>
      <c r="BY1718" s="1"/>
      <c r="BZ1718" s="1"/>
      <c r="CA1718" s="1">
        <v>396.66</v>
      </c>
      <c r="CB1718" s="1">
        <v>0.29399999999999998</v>
      </c>
      <c r="CC1718" s="1">
        <v>0.29599999999999999</v>
      </c>
      <c r="CD1718" s="1">
        <v>0.26900000000000002</v>
      </c>
      <c r="CE1718" s="1">
        <v>0.247</v>
      </c>
      <c r="CF1718" s="1">
        <v>0.23300000000000001</v>
      </c>
      <c r="CG1718" s="1">
        <v>0.27600000000000002</v>
      </c>
      <c r="CH1718" s="1">
        <v>0.19400000000000001</v>
      </c>
      <c r="CI1718" s="1">
        <v>0.17399999999999999</v>
      </c>
      <c r="CJ1718" s="1"/>
      <c r="CK1718" s="1"/>
      <c r="CL1718" s="1"/>
      <c r="CM1718" s="1" t="s">
        <v>133</v>
      </c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</row>
    <row r="1719" spans="1:121" x14ac:dyDescent="0.25">
      <c r="A1719" s="1"/>
      <c r="B1719" s="1" t="s">
        <v>132</v>
      </c>
      <c r="C1719" s="3">
        <v>36209</v>
      </c>
      <c r="D1719" s="3"/>
      <c r="E1719" s="1"/>
      <c r="F1719" s="1"/>
      <c r="G1719" s="1"/>
      <c r="H1719" s="1">
        <v>1717.415</v>
      </c>
      <c r="I1719" s="1">
        <v>2266.7175000000002</v>
      </c>
      <c r="J1719" s="1">
        <v>3185.7</v>
      </c>
      <c r="K1719" s="1">
        <v>2383</v>
      </c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>
        <v>1717.415</v>
      </c>
      <c r="AF1719" s="1">
        <v>2266.7175000000002</v>
      </c>
      <c r="AG1719" s="1">
        <v>3185.7</v>
      </c>
      <c r="AH1719" s="1">
        <v>2383</v>
      </c>
      <c r="AI1719" s="1"/>
      <c r="AJ1719" s="4">
        <v>1818.7</v>
      </c>
      <c r="AK1719" s="1"/>
      <c r="AL1719" s="4"/>
      <c r="AM1719" s="1"/>
      <c r="AN1719" s="1"/>
      <c r="AO1719" s="1"/>
      <c r="AP1719" s="1"/>
      <c r="AQ1719" s="1">
        <v>23031.65</v>
      </c>
      <c r="AR1719" s="1"/>
      <c r="AS1719" s="1">
        <v>907.11</v>
      </c>
      <c r="AT1719" s="1">
        <v>0.71323471400000005</v>
      </c>
      <c r="AU1719" s="1"/>
      <c r="AV1719" s="1"/>
      <c r="AW1719" s="1">
        <v>13.26</v>
      </c>
      <c r="AX1719" s="1">
        <v>5.75</v>
      </c>
      <c r="AY1719" s="1"/>
      <c r="AZ1719" s="1"/>
      <c r="BA1719" s="1">
        <v>3.25</v>
      </c>
      <c r="BB1719" s="1"/>
      <c r="BC1719" s="1">
        <v>2.2000000000000002</v>
      </c>
      <c r="BD1719" s="1"/>
      <c r="BE1719" s="1"/>
      <c r="BF1719" s="1"/>
      <c r="BG1719" s="1">
        <v>23654.18</v>
      </c>
      <c r="BH1719" s="1">
        <v>100.57</v>
      </c>
      <c r="BI1719" s="1">
        <v>20.73</v>
      </c>
      <c r="BJ1719" s="1"/>
      <c r="BK1719" s="1">
        <v>89.38</v>
      </c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>
        <v>631.83000000000004</v>
      </c>
      <c r="BW1719" s="1"/>
      <c r="BX1719" s="4"/>
      <c r="BY1719" s="1"/>
      <c r="BZ1719" s="1">
        <v>687.23</v>
      </c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 t="s">
        <v>133</v>
      </c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</row>
    <row r="1720" spans="1:121" x14ac:dyDescent="0.25">
      <c r="A1720" s="1"/>
      <c r="B1720" s="1" t="s">
        <v>132</v>
      </c>
      <c r="C1720" s="3">
        <v>36213</v>
      </c>
      <c r="D1720" s="3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4"/>
      <c r="AK1720" s="1"/>
      <c r="AL1720" s="4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4"/>
      <c r="BY1720" s="1"/>
      <c r="BZ1720" s="1"/>
      <c r="CA1720" s="1">
        <v>389.27</v>
      </c>
      <c r="CB1720" s="1">
        <v>0.27600000000000002</v>
      </c>
      <c r="CC1720" s="1">
        <v>0.27400000000000002</v>
      </c>
      <c r="CD1720" s="1">
        <v>0.26800000000000002</v>
      </c>
      <c r="CE1720" s="1">
        <v>0.248</v>
      </c>
      <c r="CF1720" s="1">
        <v>0.23400000000000001</v>
      </c>
      <c r="CG1720" s="1">
        <v>0.27800000000000002</v>
      </c>
      <c r="CH1720" s="1">
        <v>0.193</v>
      </c>
      <c r="CI1720" s="1">
        <v>0.17499999999999999</v>
      </c>
      <c r="CJ1720" s="1"/>
      <c r="CK1720" s="1"/>
      <c r="CL1720" s="1"/>
      <c r="CM1720" s="1" t="s">
        <v>133</v>
      </c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</row>
    <row r="1721" spans="1:121" x14ac:dyDescent="0.25">
      <c r="A1721" s="1"/>
      <c r="B1721" s="1" t="s">
        <v>132</v>
      </c>
      <c r="C1721" s="3">
        <v>36215</v>
      </c>
      <c r="D1721" s="3"/>
      <c r="E1721" s="1"/>
      <c r="F1721" s="1"/>
      <c r="G1721" s="1"/>
      <c r="H1721" s="1">
        <v>490.69</v>
      </c>
      <c r="I1721" s="1">
        <v>2357.2350000000001</v>
      </c>
      <c r="J1721" s="1">
        <v>2041.5150000000001</v>
      </c>
      <c r="K1721" s="1">
        <v>2383</v>
      </c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>
        <v>490.69</v>
      </c>
      <c r="AF1721" s="1">
        <v>2357.2350000000001</v>
      </c>
      <c r="AG1721" s="1">
        <v>2041.5150000000001</v>
      </c>
      <c r="AH1721" s="1">
        <v>2383</v>
      </c>
      <c r="AI1721" s="1"/>
      <c r="AJ1721" s="4">
        <v>1748.05</v>
      </c>
      <c r="AK1721" s="1"/>
      <c r="AL1721" s="4"/>
      <c r="AM1721" s="1"/>
      <c r="AN1721" s="1"/>
      <c r="AO1721" s="1"/>
      <c r="AP1721" s="1"/>
      <c r="AQ1721" s="1">
        <v>31576.7</v>
      </c>
      <c r="AR1721" s="1"/>
      <c r="AS1721" s="1">
        <v>852.73</v>
      </c>
      <c r="AT1721" s="1">
        <v>0.41075113499999999</v>
      </c>
      <c r="AU1721" s="1"/>
      <c r="AV1721" s="1"/>
      <c r="AW1721" s="1">
        <v>18.899999999999999</v>
      </c>
      <c r="AX1721" s="1">
        <v>6.75</v>
      </c>
      <c r="AY1721" s="1"/>
      <c r="AZ1721" s="1"/>
      <c r="BA1721" s="1">
        <v>2.25</v>
      </c>
      <c r="BB1721" s="1"/>
      <c r="BC1721" s="1">
        <v>1.17</v>
      </c>
      <c r="BD1721" s="1"/>
      <c r="BE1721" s="1"/>
      <c r="BF1721" s="1"/>
      <c r="BG1721" s="1">
        <v>18380.05</v>
      </c>
      <c r="BH1721" s="1">
        <v>65.95</v>
      </c>
      <c r="BI1721" s="1">
        <v>27.2</v>
      </c>
      <c r="BJ1721" s="1"/>
      <c r="BK1721" s="1">
        <v>104.71</v>
      </c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>
        <v>596.61</v>
      </c>
      <c r="BW1721" s="1"/>
      <c r="BX1721" s="4"/>
      <c r="BY1721" s="1"/>
      <c r="BZ1721" s="1">
        <v>742.09</v>
      </c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 t="s">
        <v>133</v>
      </c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</row>
    <row r="1722" spans="1:121" x14ac:dyDescent="0.25">
      <c r="A1722" s="1"/>
      <c r="B1722" s="1" t="s">
        <v>132</v>
      </c>
      <c r="C1722" s="3">
        <v>36220</v>
      </c>
      <c r="D1722" s="3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4"/>
      <c r="AK1722" s="1"/>
      <c r="AL1722" s="4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4"/>
      <c r="BY1722" s="1"/>
      <c r="BZ1722" s="1"/>
      <c r="CA1722" s="1">
        <v>394.96</v>
      </c>
      <c r="CB1722" s="1">
        <v>0.26300000000000001</v>
      </c>
      <c r="CC1722" s="1">
        <v>0.30399999999999999</v>
      </c>
      <c r="CD1722" s="1">
        <v>0.27300000000000002</v>
      </c>
      <c r="CE1722" s="1">
        <v>0.25</v>
      </c>
      <c r="CF1722" s="1">
        <v>0.23599999999999999</v>
      </c>
      <c r="CG1722" s="1">
        <v>0.28000000000000003</v>
      </c>
      <c r="CH1722" s="1">
        <v>0.19600000000000001</v>
      </c>
      <c r="CI1722" s="1">
        <v>0.17299999999999999</v>
      </c>
      <c r="CJ1722" s="1"/>
      <c r="CK1722" s="1"/>
      <c r="CL1722" s="1"/>
      <c r="CM1722" s="1" t="s">
        <v>133</v>
      </c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</row>
    <row r="1723" spans="1:121" x14ac:dyDescent="0.25">
      <c r="A1723" s="1"/>
      <c r="B1723" s="1" t="s">
        <v>132</v>
      </c>
      <c r="C1723" s="3">
        <v>36221</v>
      </c>
      <c r="D1723" s="3"/>
      <c r="E1723" s="1"/>
      <c r="F1723" s="1"/>
      <c r="G1723" s="1"/>
      <c r="H1723" s="1">
        <v>2357.2350000000001</v>
      </c>
      <c r="I1723" s="1">
        <v>3022.2449999999999</v>
      </c>
      <c r="J1723" s="1">
        <v>2383</v>
      </c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>
        <v>2357.2350000000001</v>
      </c>
      <c r="AG1723" s="1">
        <v>3022.2449999999999</v>
      </c>
      <c r="AH1723" s="1">
        <v>2383</v>
      </c>
      <c r="AI1723" s="1"/>
      <c r="AJ1723" s="4">
        <v>1752.81</v>
      </c>
      <c r="AK1723" s="1"/>
      <c r="AL1723" s="4"/>
      <c r="AM1723" s="1"/>
      <c r="AN1723" s="1"/>
      <c r="AO1723" s="1"/>
      <c r="AP1723" s="1"/>
      <c r="AQ1723" s="1">
        <v>26795.57</v>
      </c>
      <c r="AR1723" s="1"/>
      <c r="AS1723" s="1">
        <v>902.33</v>
      </c>
      <c r="AT1723" s="1">
        <v>0.58055346500000005</v>
      </c>
      <c r="AU1723" s="1"/>
      <c r="AV1723" s="1"/>
      <c r="AW1723" s="1">
        <v>21.71</v>
      </c>
      <c r="AX1723" s="1">
        <v>6.55</v>
      </c>
      <c r="AY1723" s="1"/>
      <c r="AZ1723" s="1"/>
      <c r="BA1723" s="1">
        <v>2.4500000000000002</v>
      </c>
      <c r="BB1723" s="1"/>
      <c r="BC1723" s="1">
        <v>1.55</v>
      </c>
      <c r="BD1723" s="1"/>
      <c r="BE1723" s="1"/>
      <c r="BF1723" s="1"/>
      <c r="BG1723" s="1">
        <v>21678.25</v>
      </c>
      <c r="BH1723" s="1">
        <v>74.459999999999994</v>
      </c>
      <c r="BI1723" s="1">
        <v>24.7</v>
      </c>
      <c r="BJ1723" s="1"/>
      <c r="BK1723" s="1">
        <v>94.78</v>
      </c>
      <c r="BL1723" s="1"/>
      <c r="BM1723" s="1" t="s">
        <v>89</v>
      </c>
      <c r="BN1723" s="1"/>
      <c r="BO1723" s="1"/>
      <c r="BP1723" s="1"/>
      <c r="BQ1723" s="1"/>
      <c r="BR1723" s="1"/>
      <c r="BS1723" s="1"/>
      <c r="BT1723" s="1"/>
      <c r="BU1723" s="1"/>
      <c r="BV1723" s="1">
        <v>628.9</v>
      </c>
      <c r="BW1723" s="1"/>
      <c r="BX1723" s="4"/>
      <c r="BY1723" s="1"/>
      <c r="BZ1723" s="1">
        <v>690.11</v>
      </c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 t="s">
        <v>133</v>
      </c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</row>
    <row r="1724" spans="1:121" x14ac:dyDescent="0.25">
      <c r="A1724" s="1"/>
      <c r="B1724" s="1" t="s">
        <v>132</v>
      </c>
      <c r="C1724" s="3">
        <v>36221</v>
      </c>
      <c r="D1724" s="3"/>
      <c r="E1724" s="1"/>
      <c r="F1724" s="1"/>
      <c r="G1724" s="1"/>
      <c r="H1724" s="1">
        <v>2059.7399999999998</v>
      </c>
      <c r="I1724" s="1">
        <v>2538.7424999999998</v>
      </c>
      <c r="J1724" s="1">
        <v>3185.7</v>
      </c>
      <c r="K1724" s="1">
        <v>2383</v>
      </c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>
        <v>2059.7399999999998</v>
      </c>
      <c r="AF1724" s="1">
        <v>2538.7424999999998</v>
      </c>
      <c r="AG1724" s="1">
        <v>3185.7</v>
      </c>
      <c r="AH1724" s="1">
        <v>2383</v>
      </c>
      <c r="AI1724" s="1"/>
      <c r="AJ1724" s="4"/>
      <c r="AK1724" s="1"/>
      <c r="AL1724" s="4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4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 t="s">
        <v>133</v>
      </c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</row>
    <row r="1725" spans="1:121" x14ac:dyDescent="0.25">
      <c r="A1725" s="1"/>
      <c r="B1725" s="1" t="s">
        <v>132</v>
      </c>
      <c r="C1725" s="3">
        <v>36227</v>
      </c>
      <c r="D1725" s="3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4"/>
      <c r="AK1725" s="1"/>
      <c r="AL1725" s="4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4"/>
      <c r="BY1725" s="1"/>
      <c r="BZ1725" s="1"/>
      <c r="CA1725" s="1">
        <v>399.22</v>
      </c>
      <c r="CB1725" s="1">
        <v>0.30199999999999999</v>
      </c>
      <c r="CC1725" s="1">
        <v>0.3</v>
      </c>
      <c r="CD1725" s="1">
        <v>0.27200000000000002</v>
      </c>
      <c r="CE1725" s="1">
        <v>0.247</v>
      </c>
      <c r="CF1725" s="1">
        <v>0.22700000000000001</v>
      </c>
      <c r="CG1725" s="1">
        <v>0.28000000000000003</v>
      </c>
      <c r="CH1725" s="1">
        <v>0.192</v>
      </c>
      <c r="CI1725" s="1">
        <v>0.17599999999999999</v>
      </c>
      <c r="CJ1725" s="1"/>
      <c r="CK1725" s="1"/>
      <c r="CL1725" s="1"/>
      <c r="CM1725" s="1" t="s">
        <v>133</v>
      </c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</row>
    <row r="1726" spans="1:121" x14ac:dyDescent="0.25">
      <c r="A1726" s="1"/>
      <c r="B1726" s="1" t="s">
        <v>132</v>
      </c>
      <c r="C1726" s="3">
        <v>36342</v>
      </c>
      <c r="D1726" s="3"/>
      <c r="E1726" s="1"/>
      <c r="F1726" s="1"/>
      <c r="G1726" s="1"/>
      <c r="H1726" s="1">
        <v>149.76</v>
      </c>
      <c r="I1726" s="1">
        <v>2059.6999999999998</v>
      </c>
      <c r="J1726" s="1">
        <v>2194.9899999999998</v>
      </c>
      <c r="K1726" s="1">
        <v>2805.9</v>
      </c>
      <c r="L1726" s="1">
        <v>2824.05</v>
      </c>
      <c r="M1726" s="1">
        <v>1915.9</v>
      </c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>
        <v>149.76</v>
      </c>
      <c r="AD1726" s="1">
        <v>2059.6999999999998</v>
      </c>
      <c r="AE1726" s="1">
        <v>2194.9899999999998</v>
      </c>
      <c r="AF1726" s="1">
        <v>2805.9</v>
      </c>
      <c r="AG1726" s="1">
        <v>2824.05</v>
      </c>
      <c r="AH1726" s="1">
        <v>1915.9</v>
      </c>
      <c r="AI1726" s="1"/>
      <c r="AJ1726" s="4"/>
      <c r="AK1726" s="1"/>
      <c r="AL1726" s="4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4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 t="s">
        <v>133</v>
      </c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</row>
    <row r="1727" spans="1:121" x14ac:dyDescent="0.25">
      <c r="A1727" s="1"/>
      <c r="B1727" s="1" t="s">
        <v>132</v>
      </c>
      <c r="C1727" s="3">
        <v>36435</v>
      </c>
      <c r="D1727" s="3"/>
      <c r="E1727" s="1"/>
      <c r="F1727" s="1"/>
      <c r="G1727" s="1"/>
      <c r="H1727" s="1">
        <v>1193.7550000000001</v>
      </c>
      <c r="I1727" s="1">
        <v>2538.7424999999998</v>
      </c>
      <c r="J1727" s="1">
        <v>3185.7</v>
      </c>
      <c r="K1727" s="1">
        <v>2383</v>
      </c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>
        <v>1193.7550000000001</v>
      </c>
      <c r="AF1727" s="1">
        <v>2538.7424999999998</v>
      </c>
      <c r="AG1727" s="1">
        <v>3185.7</v>
      </c>
      <c r="AH1727" s="1">
        <v>2383</v>
      </c>
      <c r="AI1727" s="1"/>
      <c r="AJ1727" s="4"/>
      <c r="AK1727" s="1"/>
      <c r="AL1727" s="4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4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 t="s">
        <v>133</v>
      </c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</row>
    <row r="1728" spans="1:121" x14ac:dyDescent="0.25">
      <c r="A1728" s="1"/>
      <c r="B1728" s="1" t="s">
        <v>132</v>
      </c>
      <c r="C1728" s="3">
        <v>36495</v>
      </c>
      <c r="D1728" s="3"/>
      <c r="E1728" s="1"/>
      <c r="F1728" s="1"/>
      <c r="G1728" s="1"/>
      <c r="H1728" s="1">
        <v>183.36500000000001</v>
      </c>
      <c r="I1728" s="1">
        <v>2125.6799999999998</v>
      </c>
      <c r="J1728" s="1">
        <v>2669.7</v>
      </c>
      <c r="K1728" s="1">
        <v>3185.7</v>
      </c>
      <c r="L1728" s="1">
        <v>2383</v>
      </c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>
        <v>183.36500000000001</v>
      </c>
      <c r="AE1728" s="1">
        <v>2125.6799999999998</v>
      </c>
      <c r="AF1728" s="1">
        <v>2669.7</v>
      </c>
      <c r="AG1728" s="1">
        <v>3185.7</v>
      </c>
      <c r="AH1728" s="1">
        <v>2383</v>
      </c>
      <c r="AI1728" s="1"/>
      <c r="AJ1728" s="4"/>
      <c r="AK1728" s="1"/>
      <c r="AL1728" s="4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4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 t="s">
        <v>133</v>
      </c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</row>
    <row r="1729" spans="1:121" x14ac:dyDescent="0.25">
      <c r="A1729" s="1"/>
      <c r="B1729" s="1" t="s">
        <v>134</v>
      </c>
      <c r="C1729" s="3">
        <v>35838</v>
      </c>
      <c r="D1729" s="3"/>
      <c r="E1729" s="1"/>
      <c r="F1729" s="1"/>
      <c r="G1729" s="1"/>
      <c r="H1729" s="1">
        <v>0.14149999999999999</v>
      </c>
      <c r="I1729" s="1">
        <v>0.13850000000000001</v>
      </c>
      <c r="J1729" s="1">
        <v>8.6999999999999994E-2</v>
      </c>
      <c r="K1729" s="1">
        <v>492.3</v>
      </c>
      <c r="L1729" s="1">
        <v>821.625</v>
      </c>
      <c r="M1729" s="1">
        <v>1516.05</v>
      </c>
      <c r="N1729" s="1">
        <v>2119.9749999999999</v>
      </c>
      <c r="O1729" s="1">
        <v>2487.3000000000002</v>
      </c>
      <c r="P1729" s="1">
        <v>2785</v>
      </c>
      <c r="Q1729" s="1"/>
      <c r="R1729" s="1"/>
      <c r="S1729" s="1"/>
      <c r="T1729" s="1"/>
      <c r="U1729" s="1"/>
      <c r="V1729" s="1"/>
      <c r="W1729" s="1">
        <v>19681.978800000001</v>
      </c>
      <c r="X1729" s="1">
        <v>19509.025269999998</v>
      </c>
      <c r="Y1729" s="1">
        <v>17609.195400000001</v>
      </c>
      <c r="Z1729" s="1"/>
      <c r="AA1729" s="1">
        <v>492.3</v>
      </c>
      <c r="AB1729" s="1">
        <v>821.625</v>
      </c>
      <c r="AC1729" s="1">
        <v>1516.05</v>
      </c>
      <c r="AD1729" s="1">
        <v>2119.9749999999999</v>
      </c>
      <c r="AE1729" s="1">
        <v>2487.3000000000002</v>
      </c>
      <c r="AF1729" s="1">
        <v>2785</v>
      </c>
      <c r="AG1729" s="1">
        <v>2702</v>
      </c>
      <c r="AH1729" s="1">
        <v>1532</v>
      </c>
      <c r="AI1729" s="1"/>
      <c r="AJ1729" s="4"/>
      <c r="AK1729" s="1"/>
      <c r="AL1729" s="4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4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 t="s">
        <v>135</v>
      </c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</row>
    <row r="1730" spans="1:121" x14ac:dyDescent="0.25">
      <c r="A1730" s="1"/>
      <c r="B1730" s="1" t="s">
        <v>134</v>
      </c>
      <c r="C1730" s="3">
        <v>35896</v>
      </c>
      <c r="D1730" s="3"/>
      <c r="E1730" s="1"/>
      <c r="F1730" s="1"/>
      <c r="G1730" s="1"/>
      <c r="H1730" s="1">
        <v>1.95E-2</v>
      </c>
      <c r="I1730" s="1">
        <v>2.35E-2</v>
      </c>
      <c r="J1730" s="1">
        <v>3.5499999999999997E-2</v>
      </c>
      <c r="K1730" s="1">
        <v>4.5999999999999999E-2</v>
      </c>
      <c r="L1730" s="1">
        <v>1.8499999999999999E-2</v>
      </c>
      <c r="M1730" s="1">
        <v>355.5</v>
      </c>
      <c r="N1730" s="1">
        <v>491.6</v>
      </c>
      <c r="O1730" s="1">
        <v>814.85</v>
      </c>
      <c r="P1730" s="1">
        <v>1273.8499999999999</v>
      </c>
      <c r="Q1730" s="1">
        <v>18230.769230000002</v>
      </c>
      <c r="R1730" s="1">
        <v>20919.148939999999</v>
      </c>
      <c r="S1730" s="1">
        <v>22953.521130000001</v>
      </c>
      <c r="T1730" s="1">
        <v>27692.391299999999</v>
      </c>
      <c r="U1730" s="1">
        <v>15629.729729999999</v>
      </c>
      <c r="V1730" s="1"/>
      <c r="W1730" s="1"/>
      <c r="X1730" s="1"/>
      <c r="Y1730" s="1"/>
      <c r="Z1730" s="1">
        <v>355.5</v>
      </c>
      <c r="AA1730" s="1">
        <v>491.6</v>
      </c>
      <c r="AB1730" s="1">
        <v>814.85</v>
      </c>
      <c r="AC1730" s="1">
        <v>1273.8499999999999</v>
      </c>
      <c r="AD1730" s="1">
        <v>289.14999999999998</v>
      </c>
      <c r="AE1730" s="1"/>
      <c r="AF1730" s="1"/>
      <c r="AG1730" s="1"/>
      <c r="AH1730" s="1"/>
      <c r="AI1730" s="1"/>
      <c r="AJ1730" s="4"/>
      <c r="AK1730" s="1"/>
      <c r="AL1730" s="4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4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 t="s">
        <v>135</v>
      </c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</row>
    <row r="1731" spans="1:121" x14ac:dyDescent="0.25">
      <c r="A1731" s="1"/>
      <c r="B1731" s="1" t="s">
        <v>134</v>
      </c>
      <c r="C1731" s="3">
        <v>36050</v>
      </c>
      <c r="D1731" s="3"/>
      <c r="E1731" s="1"/>
      <c r="F1731" s="1"/>
      <c r="G1731" s="1"/>
      <c r="H1731" s="1">
        <v>0.1285</v>
      </c>
      <c r="I1731" s="1">
        <v>8.2000000000000003E-2</v>
      </c>
      <c r="J1731" s="1">
        <v>443.1825</v>
      </c>
      <c r="K1731" s="1">
        <v>1516.05</v>
      </c>
      <c r="L1731" s="1">
        <v>2119.9749999999999</v>
      </c>
      <c r="M1731" s="1">
        <v>2487.3000000000002</v>
      </c>
      <c r="N1731" s="1">
        <v>2739.8249999999998</v>
      </c>
      <c r="O1731" s="1">
        <v>2448</v>
      </c>
      <c r="P1731" s="1">
        <v>1534.6</v>
      </c>
      <c r="Q1731" s="1"/>
      <c r="R1731" s="1"/>
      <c r="S1731" s="1"/>
      <c r="T1731" s="1"/>
      <c r="U1731" s="1"/>
      <c r="V1731" s="1"/>
      <c r="W1731" s="1"/>
      <c r="X1731" s="1">
        <v>19050.58366</v>
      </c>
      <c r="Y1731" s="1">
        <v>18714.634150000002</v>
      </c>
      <c r="Z1731" s="1"/>
      <c r="AA1731" s="1"/>
      <c r="AB1731" s="1">
        <v>443.1825</v>
      </c>
      <c r="AC1731" s="1">
        <v>1516.05</v>
      </c>
      <c r="AD1731" s="1">
        <v>2119.9749999999999</v>
      </c>
      <c r="AE1731" s="1">
        <v>2487.3000000000002</v>
      </c>
      <c r="AF1731" s="1">
        <v>2739.8249999999998</v>
      </c>
      <c r="AG1731" s="1">
        <v>2448</v>
      </c>
      <c r="AH1731" s="1">
        <v>1534.6</v>
      </c>
      <c r="AI1731" s="1"/>
      <c r="AJ1731" s="4"/>
      <c r="AK1731" s="1"/>
      <c r="AL1731" s="4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4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 t="s">
        <v>135</v>
      </c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</row>
    <row r="1732" spans="1:121" x14ac:dyDescent="0.25">
      <c r="A1732" s="1"/>
      <c r="B1732" s="1" t="s">
        <v>134</v>
      </c>
      <c r="C1732" s="3">
        <v>36095</v>
      </c>
      <c r="D1732" s="3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4"/>
      <c r="AK1732" s="1"/>
      <c r="AL1732" s="4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4"/>
      <c r="BY1732" s="1"/>
      <c r="BZ1732" s="1"/>
      <c r="CA1732" s="1">
        <v>352.42</v>
      </c>
      <c r="CB1732" s="1">
        <v>0.223</v>
      </c>
      <c r="CC1732" s="1">
        <v>0.251</v>
      </c>
      <c r="CD1732" s="1">
        <v>0.26500000000000001</v>
      </c>
      <c r="CE1732" s="1">
        <v>0.22500000000000001</v>
      </c>
      <c r="CF1732" s="1">
        <v>0.26</v>
      </c>
      <c r="CG1732" s="1">
        <v>0.29399999999999998</v>
      </c>
      <c r="CH1732" s="1">
        <v>0.156</v>
      </c>
      <c r="CI1732" s="1">
        <v>8.8999999999999996E-2</v>
      </c>
      <c r="CJ1732" s="1"/>
      <c r="CK1732" s="1"/>
      <c r="CL1732" s="1"/>
      <c r="CM1732" s="1" t="s">
        <v>135</v>
      </c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</row>
    <row r="1733" spans="1:121" x14ac:dyDescent="0.25">
      <c r="A1733" s="1"/>
      <c r="B1733" s="1" t="s">
        <v>134</v>
      </c>
      <c r="C1733" s="3">
        <v>36096</v>
      </c>
      <c r="D1733" s="3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4"/>
      <c r="AK1733" s="1"/>
      <c r="AL1733" s="4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>
        <v>2.4</v>
      </c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4">
        <v>3.95</v>
      </c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>
        <v>5.95</v>
      </c>
      <c r="CL1733" s="1">
        <v>2.4</v>
      </c>
      <c r="CM1733" s="1"/>
      <c r="CN1733" s="1" t="s">
        <v>135</v>
      </c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</row>
    <row r="1734" spans="1:121" x14ac:dyDescent="0.25">
      <c r="A1734" s="1"/>
      <c r="B1734" s="1" t="s">
        <v>134</v>
      </c>
      <c r="C1734" s="3">
        <v>36098</v>
      </c>
      <c r="D1734" s="3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4"/>
      <c r="AK1734" s="1"/>
      <c r="AL1734" s="4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>
        <v>2.75</v>
      </c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4">
        <v>4.1500000000000004</v>
      </c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>
        <v>7.15</v>
      </c>
      <c r="CL1734" s="1">
        <v>3.25</v>
      </c>
      <c r="CM1734" s="1"/>
      <c r="CN1734" s="1" t="s">
        <v>135</v>
      </c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</row>
    <row r="1735" spans="1:121" x14ac:dyDescent="0.25">
      <c r="A1735" s="1"/>
      <c r="B1735" s="1" t="s">
        <v>134</v>
      </c>
      <c r="C1735" s="3">
        <v>36101</v>
      </c>
      <c r="D1735" s="3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4"/>
      <c r="AK1735" s="1"/>
      <c r="AL1735" s="4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>
        <v>3.15</v>
      </c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4">
        <v>4.75</v>
      </c>
      <c r="BY1735" s="1"/>
      <c r="BZ1735" s="1"/>
      <c r="CA1735" s="1">
        <v>340.98</v>
      </c>
      <c r="CB1735" s="1">
        <v>0.19900000000000001</v>
      </c>
      <c r="CC1735" s="1">
        <v>0.24</v>
      </c>
      <c r="CD1735" s="1">
        <v>0.25600000000000001</v>
      </c>
      <c r="CE1735" s="1">
        <v>0.22</v>
      </c>
      <c r="CF1735" s="1">
        <v>0.25900000000000001</v>
      </c>
      <c r="CG1735" s="1">
        <v>0.29099999999999998</v>
      </c>
      <c r="CH1735" s="1">
        <v>0.155</v>
      </c>
      <c r="CI1735" s="1">
        <v>8.4000000000000005E-2</v>
      </c>
      <c r="CJ1735" s="1"/>
      <c r="CK1735" s="1">
        <v>9.25</v>
      </c>
      <c r="CL1735" s="1">
        <v>4.6500000000000004</v>
      </c>
      <c r="CM1735" s="1" t="s">
        <v>135</v>
      </c>
      <c r="CN1735" s="1" t="s">
        <v>135</v>
      </c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</row>
    <row r="1736" spans="1:121" x14ac:dyDescent="0.25">
      <c r="A1736" s="1"/>
      <c r="B1736" s="1" t="s">
        <v>134</v>
      </c>
      <c r="C1736" s="3">
        <v>36103</v>
      </c>
      <c r="D1736" s="3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4">
        <v>65.400000000000006</v>
      </c>
      <c r="AK1736" s="1"/>
      <c r="AL1736" s="4"/>
      <c r="AM1736" s="1"/>
      <c r="AN1736" s="1"/>
      <c r="AO1736" s="1"/>
      <c r="AP1736" s="1"/>
      <c r="AQ1736" s="1"/>
      <c r="AR1736" s="1"/>
      <c r="AS1736" s="1"/>
      <c r="AT1736" s="1">
        <v>0.42871536999999998</v>
      </c>
      <c r="AU1736" s="1"/>
      <c r="AV1736" s="1"/>
      <c r="AW1736" s="1">
        <v>0</v>
      </c>
      <c r="AX1736" s="1">
        <v>0</v>
      </c>
      <c r="AY1736" s="1"/>
      <c r="AZ1736" s="1"/>
      <c r="BA1736" s="1">
        <v>4</v>
      </c>
      <c r="BB1736" s="1">
        <v>243.33</v>
      </c>
      <c r="BC1736" s="1">
        <v>1.07</v>
      </c>
      <c r="BD1736" s="1"/>
      <c r="BE1736" s="1"/>
      <c r="BF1736" s="1"/>
      <c r="BG1736" s="1">
        <v>22534.9</v>
      </c>
      <c r="BH1736" s="1">
        <v>45.29</v>
      </c>
      <c r="BI1736" s="1">
        <v>0</v>
      </c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>
        <v>20.11</v>
      </c>
      <c r="BW1736" s="1"/>
      <c r="BX1736" s="4"/>
      <c r="BY1736" s="1"/>
      <c r="BZ1736" s="1">
        <v>632.36</v>
      </c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 t="s">
        <v>135</v>
      </c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</row>
    <row r="1737" spans="1:121" x14ac:dyDescent="0.25">
      <c r="A1737" s="1"/>
      <c r="B1737" s="1" t="s">
        <v>134</v>
      </c>
      <c r="C1737" s="3">
        <v>36104</v>
      </c>
      <c r="D1737" s="3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4"/>
      <c r="AK1737" s="1"/>
      <c r="AL1737" s="4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>
        <v>3.75</v>
      </c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4">
        <v>5.3</v>
      </c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>
        <v>10.86</v>
      </c>
      <c r="CL1737" s="1">
        <v>6.56</v>
      </c>
      <c r="CM1737" s="1"/>
      <c r="CN1737" s="1" t="s">
        <v>135</v>
      </c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</row>
    <row r="1738" spans="1:121" x14ac:dyDescent="0.25">
      <c r="A1738" s="1"/>
      <c r="B1738" s="1" t="s">
        <v>134</v>
      </c>
      <c r="C1738" s="3">
        <v>36108</v>
      </c>
      <c r="D1738" s="3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4"/>
      <c r="AK1738" s="1"/>
      <c r="AL1738" s="4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>
        <v>4.5</v>
      </c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4">
        <v>5.95</v>
      </c>
      <c r="BY1738" s="1"/>
      <c r="BZ1738" s="1"/>
      <c r="CA1738" s="1">
        <v>324.64</v>
      </c>
      <c r="CB1738" s="1">
        <v>0.16900000000000001</v>
      </c>
      <c r="CC1738" s="1">
        <v>0.21199999999999999</v>
      </c>
      <c r="CD1738" s="1">
        <v>0.25</v>
      </c>
      <c r="CE1738" s="1">
        <v>0.21299999999999999</v>
      </c>
      <c r="CF1738" s="1">
        <v>0.254</v>
      </c>
      <c r="CG1738" s="1">
        <v>0.28699999999999998</v>
      </c>
      <c r="CH1738" s="1">
        <v>0.153</v>
      </c>
      <c r="CI1738" s="1">
        <v>8.5000000000000006E-2</v>
      </c>
      <c r="CJ1738" s="1"/>
      <c r="CK1738" s="1">
        <v>12.99</v>
      </c>
      <c r="CL1738" s="1">
        <v>7.55</v>
      </c>
      <c r="CM1738" s="1" t="s">
        <v>135</v>
      </c>
      <c r="CN1738" s="1" t="s">
        <v>135</v>
      </c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</row>
    <row r="1739" spans="1:121" x14ac:dyDescent="0.25">
      <c r="A1739" s="1"/>
      <c r="B1739" s="1" t="s">
        <v>134</v>
      </c>
      <c r="C1739" s="3">
        <v>36110</v>
      </c>
      <c r="D1739" s="3"/>
      <c r="E1739" s="1"/>
      <c r="F1739" s="1"/>
      <c r="G1739" s="1"/>
      <c r="H1739" s="1">
        <v>1.2500000000000001E-2</v>
      </c>
      <c r="I1739" s="1">
        <v>1.6500000000000001E-2</v>
      </c>
      <c r="J1739" s="1">
        <v>0.03</v>
      </c>
      <c r="K1739" s="1">
        <v>6.2E-2</v>
      </c>
      <c r="L1739" s="1">
        <v>8.3500000000000005E-2</v>
      </c>
      <c r="M1739" s="1">
        <v>0.04</v>
      </c>
      <c r="N1739" s="1">
        <v>369.15</v>
      </c>
      <c r="O1739" s="1">
        <v>493</v>
      </c>
      <c r="P1739" s="1">
        <v>828.4</v>
      </c>
      <c r="Q1739" s="1">
        <v>29532</v>
      </c>
      <c r="R1739" s="1">
        <v>29878.78788</v>
      </c>
      <c r="S1739" s="1">
        <v>27613.333330000001</v>
      </c>
      <c r="T1739" s="1">
        <v>25050</v>
      </c>
      <c r="U1739" s="1">
        <v>26657.48503</v>
      </c>
      <c r="V1739" s="1">
        <v>24083.75</v>
      </c>
      <c r="W1739" s="1"/>
      <c r="X1739" s="1"/>
      <c r="Y1739" s="1"/>
      <c r="Z1739" s="1">
        <v>369.15</v>
      </c>
      <c r="AA1739" s="1">
        <v>493</v>
      </c>
      <c r="AB1739" s="1">
        <v>828.4</v>
      </c>
      <c r="AC1739" s="1">
        <v>1553.1</v>
      </c>
      <c r="AD1739" s="1">
        <v>2225.9</v>
      </c>
      <c r="AE1739" s="1">
        <v>963.35</v>
      </c>
      <c r="AF1739" s="1"/>
      <c r="AG1739" s="1"/>
      <c r="AH1739" s="1"/>
      <c r="AI1739" s="1"/>
      <c r="AJ1739" s="4">
        <v>142.88</v>
      </c>
      <c r="AK1739" s="1"/>
      <c r="AL1739" s="4"/>
      <c r="AM1739" s="1"/>
      <c r="AN1739" s="1"/>
      <c r="AO1739" s="1"/>
      <c r="AP1739" s="1"/>
      <c r="AQ1739" s="1"/>
      <c r="AR1739" s="1"/>
      <c r="AS1739" s="1"/>
      <c r="AT1739" s="1">
        <v>0.74981378600000004</v>
      </c>
      <c r="AU1739" s="1"/>
      <c r="AV1739" s="1"/>
      <c r="AW1739" s="1">
        <v>0.09</v>
      </c>
      <c r="AX1739" s="1">
        <v>0</v>
      </c>
      <c r="AY1739" s="1"/>
      <c r="AZ1739" s="1"/>
      <c r="BA1739" s="1">
        <v>5</v>
      </c>
      <c r="BB1739" s="1">
        <v>322.67</v>
      </c>
      <c r="BC1739" s="1">
        <v>2.64</v>
      </c>
      <c r="BD1739" s="1"/>
      <c r="BE1739" s="1"/>
      <c r="BF1739" s="1"/>
      <c r="BG1739" s="1">
        <v>26271.68</v>
      </c>
      <c r="BH1739" s="1">
        <v>89.54</v>
      </c>
      <c r="BI1739" s="1">
        <v>0</v>
      </c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>
        <v>52.71</v>
      </c>
      <c r="BW1739" s="1"/>
      <c r="BX1739" s="4"/>
      <c r="BY1739" s="1"/>
      <c r="BZ1739" s="1">
        <v>667.01</v>
      </c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 t="s">
        <v>135</v>
      </c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</row>
    <row r="1740" spans="1:121" x14ac:dyDescent="0.25">
      <c r="A1740" s="1"/>
      <c r="B1740" s="1" t="s">
        <v>134</v>
      </c>
      <c r="C1740" s="3">
        <v>36111</v>
      </c>
      <c r="D1740" s="3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4"/>
      <c r="AK1740" s="1"/>
      <c r="AL1740" s="4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>
        <v>5</v>
      </c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4">
        <v>6.5</v>
      </c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>
        <v>14.46</v>
      </c>
      <c r="CL1740" s="1">
        <v>9.6999999999999993</v>
      </c>
      <c r="CM1740" s="1"/>
      <c r="CN1740" s="1" t="s">
        <v>135</v>
      </c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</row>
    <row r="1741" spans="1:121" x14ac:dyDescent="0.25">
      <c r="A1741" s="1"/>
      <c r="B1741" s="1" t="s">
        <v>134</v>
      </c>
      <c r="C1741" s="3">
        <v>36115</v>
      </c>
      <c r="D1741" s="3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4"/>
      <c r="AK1741" s="1"/>
      <c r="AL1741" s="4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>
        <v>5.65</v>
      </c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4">
        <v>7.05</v>
      </c>
      <c r="BY1741" s="1"/>
      <c r="BZ1741" s="1"/>
      <c r="CA1741" s="1">
        <v>313.68</v>
      </c>
      <c r="CB1741" s="1">
        <v>0.14299999999999999</v>
      </c>
      <c r="CC1741" s="1">
        <v>0.18099999999999999</v>
      </c>
      <c r="CD1741" s="1">
        <v>0.23899999999999999</v>
      </c>
      <c r="CE1741" s="1">
        <v>0.20899999999999999</v>
      </c>
      <c r="CF1741" s="1">
        <v>0.25800000000000001</v>
      </c>
      <c r="CG1741" s="1">
        <v>0.29299999999999998</v>
      </c>
      <c r="CH1741" s="1">
        <v>0.157</v>
      </c>
      <c r="CI1741" s="1">
        <v>0.09</v>
      </c>
      <c r="CJ1741" s="1"/>
      <c r="CK1741" s="1">
        <v>15.2</v>
      </c>
      <c r="CL1741" s="1">
        <v>10.92</v>
      </c>
      <c r="CM1741" s="1" t="s">
        <v>135</v>
      </c>
      <c r="CN1741" s="1" t="s">
        <v>135</v>
      </c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</row>
    <row r="1742" spans="1:121" x14ac:dyDescent="0.25">
      <c r="A1742" s="1"/>
      <c r="B1742" s="1" t="s">
        <v>134</v>
      </c>
      <c r="C1742" s="3">
        <v>36116</v>
      </c>
      <c r="D1742" s="3"/>
      <c r="E1742" s="1"/>
      <c r="F1742" s="1"/>
      <c r="G1742" s="1"/>
      <c r="H1742" s="1">
        <v>0.06</v>
      </c>
      <c r="I1742" s="1">
        <v>9.4500000000000001E-2</v>
      </c>
      <c r="J1742" s="1">
        <v>0.1105</v>
      </c>
      <c r="K1742" s="1">
        <v>6.5000000000000002E-2</v>
      </c>
      <c r="L1742" s="1">
        <v>362.32499999999999</v>
      </c>
      <c r="M1742" s="1">
        <v>492.3</v>
      </c>
      <c r="N1742" s="1">
        <v>821.625</v>
      </c>
      <c r="O1742" s="1">
        <v>1479</v>
      </c>
      <c r="P1742" s="1">
        <v>2139.5</v>
      </c>
      <c r="Q1742" s="1"/>
      <c r="R1742" s="1"/>
      <c r="S1742" s="1"/>
      <c r="T1742" s="1">
        <v>24650</v>
      </c>
      <c r="U1742" s="1">
        <v>22640.211640000001</v>
      </c>
      <c r="V1742" s="1">
        <v>21212.669679999999</v>
      </c>
      <c r="W1742" s="1">
        <v>14769.23077</v>
      </c>
      <c r="X1742" s="1"/>
      <c r="Y1742" s="1"/>
      <c r="Z1742" s="1">
        <v>362.32499999999999</v>
      </c>
      <c r="AA1742" s="1">
        <v>492.3</v>
      </c>
      <c r="AB1742" s="1">
        <v>821.625</v>
      </c>
      <c r="AC1742" s="1">
        <v>1479</v>
      </c>
      <c r="AD1742" s="1">
        <v>2139.5</v>
      </c>
      <c r="AE1742" s="1">
        <v>2344</v>
      </c>
      <c r="AF1742" s="1">
        <v>960</v>
      </c>
      <c r="AG1742" s="1"/>
      <c r="AH1742" s="1"/>
      <c r="AI1742" s="1"/>
      <c r="AJ1742" s="4">
        <v>274.58</v>
      </c>
      <c r="AK1742" s="1"/>
      <c r="AL1742" s="4"/>
      <c r="AM1742" s="1"/>
      <c r="AN1742" s="1"/>
      <c r="AO1742" s="1"/>
      <c r="AP1742" s="1"/>
      <c r="AQ1742" s="1"/>
      <c r="AR1742" s="1"/>
      <c r="AS1742" s="1"/>
      <c r="AT1742" s="1">
        <v>0.86440307400000005</v>
      </c>
      <c r="AU1742" s="1"/>
      <c r="AV1742" s="1"/>
      <c r="AW1742" s="1">
        <v>0.27</v>
      </c>
      <c r="AX1742" s="1">
        <v>0</v>
      </c>
      <c r="AY1742" s="1"/>
      <c r="AZ1742" s="1"/>
      <c r="BA1742" s="1">
        <v>6</v>
      </c>
      <c r="BB1742" s="1">
        <v>417.67</v>
      </c>
      <c r="BC1742" s="1">
        <v>3.76</v>
      </c>
      <c r="BD1742" s="1"/>
      <c r="BE1742" s="1"/>
      <c r="BF1742" s="1"/>
      <c r="BG1742" s="1">
        <v>22787.56</v>
      </c>
      <c r="BH1742" s="1">
        <v>144.57</v>
      </c>
      <c r="BI1742" s="1">
        <v>0</v>
      </c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>
        <v>128.19999999999999</v>
      </c>
      <c r="BW1742" s="1"/>
      <c r="BX1742" s="4"/>
      <c r="BY1742" s="1"/>
      <c r="BZ1742" s="1">
        <v>716.1</v>
      </c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 t="s">
        <v>135</v>
      </c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</row>
    <row r="1743" spans="1:121" x14ac:dyDescent="0.25">
      <c r="A1743" s="1"/>
      <c r="B1743" s="1" t="s">
        <v>134</v>
      </c>
      <c r="C1743" s="3">
        <v>36118</v>
      </c>
      <c r="D1743" s="3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4"/>
      <c r="AK1743" s="1"/>
      <c r="AL1743" s="4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>
        <v>6.5</v>
      </c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4">
        <v>7.6</v>
      </c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>
        <v>16.16</v>
      </c>
      <c r="CL1743" s="1">
        <v>12.78</v>
      </c>
      <c r="CM1743" s="1"/>
      <c r="CN1743" s="1" t="s">
        <v>135</v>
      </c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</row>
    <row r="1744" spans="1:121" x14ac:dyDescent="0.25">
      <c r="A1744" s="1"/>
      <c r="B1744" s="1" t="s">
        <v>134</v>
      </c>
      <c r="C1744" s="3">
        <v>36122</v>
      </c>
      <c r="D1744" s="3"/>
      <c r="E1744" s="1"/>
      <c r="F1744" s="1"/>
      <c r="G1744" s="1"/>
      <c r="H1744" s="1">
        <v>8.4500000000000006E-2</v>
      </c>
      <c r="I1744" s="1">
        <v>0.13</v>
      </c>
      <c r="J1744" s="1">
        <v>0.13800000000000001</v>
      </c>
      <c r="K1744" s="1">
        <v>0.1095</v>
      </c>
      <c r="L1744" s="1">
        <v>2.5999999999999999E-2</v>
      </c>
      <c r="M1744" s="1">
        <v>362.32499999999999</v>
      </c>
      <c r="N1744" s="1">
        <v>492.3</v>
      </c>
      <c r="O1744" s="1">
        <v>821.625</v>
      </c>
      <c r="P1744" s="1">
        <v>1516.05</v>
      </c>
      <c r="Q1744" s="1"/>
      <c r="R1744" s="1"/>
      <c r="S1744" s="1"/>
      <c r="T1744" s="1"/>
      <c r="U1744" s="1">
        <v>24857.39645</v>
      </c>
      <c r="V1744" s="1">
        <v>20235.384620000001</v>
      </c>
      <c r="W1744" s="1">
        <v>19526.449280000001</v>
      </c>
      <c r="X1744" s="1">
        <v>17740.182649999999</v>
      </c>
      <c r="Y1744" s="1">
        <v>17030.769230000002</v>
      </c>
      <c r="Z1744" s="1">
        <v>362.32499999999999</v>
      </c>
      <c r="AA1744" s="1">
        <v>492.3</v>
      </c>
      <c r="AB1744" s="1">
        <v>821.625</v>
      </c>
      <c r="AC1744" s="1">
        <v>1516.05</v>
      </c>
      <c r="AD1744" s="1">
        <v>2100.4499999999998</v>
      </c>
      <c r="AE1744" s="1">
        <v>2630.6</v>
      </c>
      <c r="AF1744" s="1">
        <v>2694.65</v>
      </c>
      <c r="AG1744" s="1">
        <v>1942.55</v>
      </c>
      <c r="AH1744" s="1">
        <v>442.8</v>
      </c>
      <c r="AI1744" s="1"/>
      <c r="AJ1744" s="4">
        <v>390.99</v>
      </c>
      <c r="AK1744" s="1"/>
      <c r="AL1744" s="4"/>
      <c r="AM1744" s="1"/>
      <c r="AN1744" s="1"/>
      <c r="AO1744" s="1"/>
      <c r="AP1744" s="1"/>
      <c r="AQ1744" s="1"/>
      <c r="AR1744" s="1"/>
      <c r="AS1744" s="1"/>
      <c r="AT1744" s="1">
        <v>0.91378105300000001</v>
      </c>
      <c r="AU1744" s="1"/>
      <c r="AV1744" s="1"/>
      <c r="AW1744" s="1">
        <v>0.98</v>
      </c>
      <c r="AX1744" s="1">
        <v>0</v>
      </c>
      <c r="AY1744" s="1">
        <v>7</v>
      </c>
      <c r="AZ1744" s="1"/>
      <c r="BA1744" s="1">
        <v>7.5</v>
      </c>
      <c r="BB1744" s="1">
        <v>492.67</v>
      </c>
      <c r="BC1744" s="1">
        <v>4.7</v>
      </c>
      <c r="BD1744" s="1"/>
      <c r="BE1744" s="1"/>
      <c r="BF1744" s="1"/>
      <c r="BG1744" s="1">
        <v>22733.83</v>
      </c>
      <c r="BH1744" s="1">
        <v>175.7</v>
      </c>
      <c r="BI1744" s="1">
        <v>0</v>
      </c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>
        <v>208.68</v>
      </c>
      <c r="BW1744" s="1"/>
      <c r="BX1744" s="4">
        <v>8.0500000000000007</v>
      </c>
      <c r="BY1744" s="1"/>
      <c r="BZ1744" s="1">
        <v>641.03</v>
      </c>
      <c r="CA1744" s="1">
        <v>296.26</v>
      </c>
      <c r="CB1744" s="1">
        <v>0.11799999999999999</v>
      </c>
      <c r="CC1744" s="1">
        <v>0.161</v>
      </c>
      <c r="CD1744" s="1">
        <v>0.217</v>
      </c>
      <c r="CE1744" s="1">
        <v>0.19600000000000001</v>
      </c>
      <c r="CF1744" s="1">
        <v>0.253</v>
      </c>
      <c r="CG1744" s="1">
        <v>0.28999999999999998</v>
      </c>
      <c r="CH1744" s="1">
        <v>0.156</v>
      </c>
      <c r="CI1744" s="1">
        <v>9.0999999999999998E-2</v>
      </c>
      <c r="CJ1744" s="1"/>
      <c r="CK1744" s="1">
        <v>17.239999999999998</v>
      </c>
      <c r="CL1744" s="1">
        <v>13.37</v>
      </c>
      <c r="CM1744" s="1" t="s">
        <v>135</v>
      </c>
      <c r="CN1744" s="1" t="s">
        <v>135</v>
      </c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</row>
    <row r="1745" spans="1:121" x14ac:dyDescent="0.25">
      <c r="A1745" s="1"/>
      <c r="B1745" s="1" t="s">
        <v>134</v>
      </c>
      <c r="C1745" s="3">
        <v>36125</v>
      </c>
      <c r="D1745" s="3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4"/>
      <c r="AK1745" s="1"/>
      <c r="AL1745" s="4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>
        <v>7.6</v>
      </c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4">
        <v>8.6</v>
      </c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>
        <v>18.13</v>
      </c>
      <c r="CL1745" s="1">
        <v>14.94</v>
      </c>
      <c r="CM1745" s="1"/>
      <c r="CN1745" s="1" t="s">
        <v>135</v>
      </c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</row>
    <row r="1746" spans="1:121" x14ac:dyDescent="0.25">
      <c r="A1746" s="1"/>
      <c r="B1746" s="1" t="s">
        <v>134</v>
      </c>
      <c r="C1746" s="3">
        <v>36129</v>
      </c>
      <c r="D1746" s="3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4"/>
      <c r="AK1746" s="1"/>
      <c r="AL1746" s="4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>
        <v>8.5500000000000007</v>
      </c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4">
        <v>8.75</v>
      </c>
      <c r="BY1746" s="1"/>
      <c r="BZ1746" s="1"/>
      <c r="CA1746" s="1">
        <v>284.75</v>
      </c>
      <c r="CB1746" s="1">
        <v>0.10199999999999999</v>
      </c>
      <c r="CC1746" s="1">
        <v>0.153</v>
      </c>
      <c r="CD1746" s="1">
        <v>0.2</v>
      </c>
      <c r="CE1746" s="1">
        <v>0.17699999999999999</v>
      </c>
      <c r="CF1746" s="1">
        <v>0.251</v>
      </c>
      <c r="CG1746" s="1">
        <v>0.29799999999999999</v>
      </c>
      <c r="CH1746" s="1">
        <v>0.157</v>
      </c>
      <c r="CI1746" s="1">
        <v>8.6999999999999994E-2</v>
      </c>
      <c r="CJ1746" s="1"/>
      <c r="CK1746" s="1">
        <v>18.260000000000002</v>
      </c>
      <c r="CL1746" s="1">
        <v>15.69</v>
      </c>
      <c r="CM1746" s="1" t="s">
        <v>135</v>
      </c>
      <c r="CN1746" s="1" t="s">
        <v>135</v>
      </c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</row>
    <row r="1747" spans="1:121" x14ac:dyDescent="0.25">
      <c r="A1747" s="1"/>
      <c r="B1747" s="1" t="s">
        <v>134</v>
      </c>
      <c r="C1747" s="3">
        <v>36131</v>
      </c>
      <c r="D1747" s="3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4">
        <v>537.54999999999995</v>
      </c>
      <c r="AK1747" s="1"/>
      <c r="AL1747" s="4"/>
      <c r="AM1747" s="1"/>
      <c r="AN1747" s="1"/>
      <c r="AO1747" s="1"/>
      <c r="AP1747" s="1"/>
      <c r="AQ1747" s="1"/>
      <c r="AR1747" s="1"/>
      <c r="AS1747" s="1"/>
      <c r="AT1747" s="1">
        <v>0.93455896100000002</v>
      </c>
      <c r="AU1747" s="1"/>
      <c r="AV1747" s="1"/>
      <c r="AW1747" s="1">
        <v>1.54</v>
      </c>
      <c r="AX1747" s="1">
        <v>0.5</v>
      </c>
      <c r="AY1747" s="1"/>
      <c r="AZ1747" s="1"/>
      <c r="BA1747" s="1">
        <v>8</v>
      </c>
      <c r="BB1747" s="1">
        <v>626.16999999999996</v>
      </c>
      <c r="BC1747" s="1">
        <v>5.32</v>
      </c>
      <c r="BD1747" s="1"/>
      <c r="BE1747" s="1"/>
      <c r="BF1747" s="1"/>
      <c r="BG1747" s="1">
        <v>22965.55</v>
      </c>
      <c r="BH1747" s="1">
        <v>195.66</v>
      </c>
      <c r="BI1747" s="1">
        <v>0</v>
      </c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>
        <v>331.44</v>
      </c>
      <c r="BW1747" s="1"/>
      <c r="BX1747" s="4"/>
      <c r="BY1747" s="1"/>
      <c r="BZ1747" s="1">
        <v>655.46</v>
      </c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 t="s">
        <v>135</v>
      </c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</row>
    <row r="1748" spans="1:121" x14ac:dyDescent="0.25">
      <c r="A1748" s="1"/>
      <c r="B1748" s="1" t="s">
        <v>134</v>
      </c>
      <c r="C1748" s="3">
        <v>36132</v>
      </c>
      <c r="D1748" s="3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4"/>
      <c r="AK1748" s="1"/>
      <c r="AL1748" s="4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>
        <v>8.75</v>
      </c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4">
        <v>8.75</v>
      </c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>
        <v>18.7</v>
      </c>
      <c r="CL1748" s="1">
        <v>16.149999999999999</v>
      </c>
      <c r="CM1748" s="1"/>
      <c r="CN1748" s="1" t="s">
        <v>135</v>
      </c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</row>
    <row r="1749" spans="1:121" x14ac:dyDescent="0.25">
      <c r="A1749" s="1"/>
      <c r="B1749" s="1" t="s">
        <v>134</v>
      </c>
      <c r="C1749" s="3">
        <v>36136</v>
      </c>
      <c r="D1749" s="3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4"/>
      <c r="AK1749" s="1"/>
      <c r="AL1749" s="4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>
        <v>8.75</v>
      </c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4"/>
      <c r="BY1749" s="1"/>
      <c r="BZ1749" s="1"/>
      <c r="CA1749" s="1">
        <v>295.77</v>
      </c>
      <c r="CB1749" s="1">
        <v>0.17</v>
      </c>
      <c r="CC1749" s="1">
        <v>0.16700000000000001</v>
      </c>
      <c r="CD1749" s="1">
        <v>0.19900000000000001</v>
      </c>
      <c r="CE1749" s="1">
        <v>0.17100000000000001</v>
      </c>
      <c r="CF1749" s="1">
        <v>0.245</v>
      </c>
      <c r="CG1749" s="1">
        <v>0.29099999999999998</v>
      </c>
      <c r="CH1749" s="1">
        <v>0.152</v>
      </c>
      <c r="CI1749" s="1">
        <v>8.4000000000000005E-2</v>
      </c>
      <c r="CJ1749" s="1"/>
      <c r="CK1749" s="1">
        <v>10.39</v>
      </c>
      <c r="CL1749" s="1">
        <v>17.93</v>
      </c>
      <c r="CM1749" s="1" t="s">
        <v>135</v>
      </c>
      <c r="CN1749" s="1" t="s">
        <v>135</v>
      </c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</row>
    <row r="1750" spans="1:121" x14ac:dyDescent="0.25">
      <c r="A1750" s="1"/>
      <c r="B1750" s="1" t="s">
        <v>134</v>
      </c>
      <c r="C1750" s="3">
        <v>36138</v>
      </c>
      <c r="D1750" s="3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4">
        <v>584.77</v>
      </c>
      <c r="AK1750" s="1"/>
      <c r="AL1750" s="4"/>
      <c r="AM1750" s="1"/>
      <c r="AN1750" s="1"/>
      <c r="AO1750" s="1"/>
      <c r="AP1750" s="1"/>
      <c r="AQ1750" s="1"/>
      <c r="AR1750" s="1"/>
      <c r="AS1750" s="1"/>
      <c r="AT1750" s="1">
        <v>0.89952343199999996</v>
      </c>
      <c r="AU1750" s="1"/>
      <c r="AV1750" s="1"/>
      <c r="AW1750" s="1">
        <v>1.35</v>
      </c>
      <c r="AX1750" s="1">
        <v>2.4500000000000002</v>
      </c>
      <c r="AY1750" s="1"/>
      <c r="AZ1750" s="1"/>
      <c r="BA1750" s="1">
        <v>6.55</v>
      </c>
      <c r="BB1750" s="1">
        <v>729.67</v>
      </c>
      <c r="BC1750" s="1">
        <v>4.4400000000000004</v>
      </c>
      <c r="BD1750" s="1"/>
      <c r="BE1750" s="1"/>
      <c r="BF1750" s="1"/>
      <c r="BG1750" s="1">
        <v>24032.57</v>
      </c>
      <c r="BH1750" s="1">
        <v>149.75</v>
      </c>
      <c r="BI1750" s="1">
        <v>0</v>
      </c>
      <c r="BJ1750" s="1"/>
      <c r="BK1750" s="1">
        <v>17.04</v>
      </c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>
        <v>347.48</v>
      </c>
      <c r="BW1750" s="1"/>
      <c r="BX1750" s="4"/>
      <c r="BY1750" s="1"/>
      <c r="BZ1750" s="1">
        <v>574.61</v>
      </c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 t="s">
        <v>135</v>
      </c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</row>
    <row r="1751" spans="1:121" x14ac:dyDescent="0.25">
      <c r="A1751" s="1"/>
      <c r="B1751" s="1" t="s">
        <v>134</v>
      </c>
      <c r="C1751" s="3">
        <v>36139</v>
      </c>
      <c r="D1751" s="3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4"/>
      <c r="AK1751" s="1"/>
      <c r="AL1751" s="4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4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>
        <v>9.1</v>
      </c>
      <c r="CM1751" s="1"/>
      <c r="CN1751" s="1" t="s">
        <v>135</v>
      </c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</row>
    <row r="1752" spans="1:121" x14ac:dyDescent="0.25">
      <c r="A1752" s="1"/>
      <c r="B1752" s="1" t="s">
        <v>134</v>
      </c>
      <c r="C1752" s="3">
        <v>36143</v>
      </c>
      <c r="D1752" s="3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4"/>
      <c r="AK1752" s="1"/>
      <c r="AL1752" s="4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4"/>
      <c r="BY1752" s="1"/>
      <c r="BZ1752" s="1"/>
      <c r="CA1752" s="1">
        <v>303.52999999999997</v>
      </c>
      <c r="CB1752" s="1">
        <v>0.192</v>
      </c>
      <c r="CC1752" s="1">
        <v>0.2</v>
      </c>
      <c r="CD1752" s="1">
        <v>0.20200000000000001</v>
      </c>
      <c r="CE1752" s="1">
        <v>0.16500000000000001</v>
      </c>
      <c r="CF1752" s="1">
        <v>0.24199999999999999</v>
      </c>
      <c r="CG1752" s="1">
        <v>0.28299999999999997</v>
      </c>
      <c r="CH1752" s="1">
        <v>0.14799999999999999</v>
      </c>
      <c r="CI1752" s="1">
        <v>8.5000000000000006E-2</v>
      </c>
      <c r="CJ1752" s="1"/>
      <c r="CK1752" s="1"/>
      <c r="CL1752" s="1">
        <v>9.85</v>
      </c>
      <c r="CM1752" s="1" t="s">
        <v>135</v>
      </c>
      <c r="CN1752" s="1" t="s">
        <v>135</v>
      </c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</row>
    <row r="1753" spans="1:121" x14ac:dyDescent="0.25">
      <c r="A1753" s="1"/>
      <c r="B1753" s="1" t="s">
        <v>134</v>
      </c>
      <c r="C1753" s="3">
        <v>36145</v>
      </c>
      <c r="D1753" s="3"/>
      <c r="E1753" s="1"/>
      <c r="F1753" s="1"/>
      <c r="G1753" s="1"/>
      <c r="H1753" s="1">
        <v>8.0500000000000002E-2</v>
      </c>
      <c r="I1753" s="1">
        <v>534.48500000000001</v>
      </c>
      <c r="J1753" s="1">
        <v>1441.17</v>
      </c>
      <c r="K1753" s="1">
        <v>2119.9749999999999</v>
      </c>
      <c r="L1753" s="1">
        <v>2487.3000000000002</v>
      </c>
      <c r="M1753" s="1">
        <v>2739.8249999999998</v>
      </c>
      <c r="N1753" s="1">
        <v>2448</v>
      </c>
      <c r="O1753" s="1">
        <v>1463</v>
      </c>
      <c r="P1753" s="1">
        <v>18173.913039999999</v>
      </c>
      <c r="Q1753" s="1"/>
      <c r="R1753" s="1"/>
      <c r="S1753" s="1"/>
      <c r="T1753" s="1"/>
      <c r="U1753" s="1"/>
      <c r="V1753" s="1"/>
      <c r="W1753" s="1"/>
      <c r="X1753" s="1"/>
      <c r="Y1753" s="1">
        <v>18173.913039999999</v>
      </c>
      <c r="Z1753" s="1"/>
      <c r="AA1753" s="1"/>
      <c r="AB1753" s="1">
        <v>534.48500000000001</v>
      </c>
      <c r="AC1753" s="1">
        <v>1441.17</v>
      </c>
      <c r="AD1753" s="1">
        <v>2119.9749999999999</v>
      </c>
      <c r="AE1753" s="1">
        <v>2487.3000000000002</v>
      </c>
      <c r="AF1753" s="1">
        <v>2739.8249999999998</v>
      </c>
      <c r="AG1753" s="1">
        <v>2448</v>
      </c>
      <c r="AH1753" s="1">
        <v>1463</v>
      </c>
      <c r="AI1753" s="1"/>
      <c r="AJ1753" s="4">
        <v>810.55</v>
      </c>
      <c r="AK1753" s="1"/>
      <c r="AL1753" s="4"/>
      <c r="AM1753" s="1"/>
      <c r="AN1753" s="1"/>
      <c r="AO1753" s="1"/>
      <c r="AP1753" s="1"/>
      <c r="AQ1753" s="1">
        <v>5198.57</v>
      </c>
      <c r="AR1753" s="1"/>
      <c r="AS1753" s="1">
        <v>112.69</v>
      </c>
      <c r="AT1753" s="1">
        <v>0.94820506699999996</v>
      </c>
      <c r="AU1753" s="1"/>
      <c r="AV1753" s="1"/>
      <c r="AW1753" s="1">
        <v>1.35</v>
      </c>
      <c r="AX1753" s="1">
        <v>2.7</v>
      </c>
      <c r="AY1753" s="1"/>
      <c r="AZ1753" s="1"/>
      <c r="BA1753" s="1">
        <v>6.3</v>
      </c>
      <c r="BB1753" s="1">
        <v>739.83</v>
      </c>
      <c r="BC1753" s="1">
        <v>5.58</v>
      </c>
      <c r="BD1753" s="1"/>
      <c r="BE1753" s="1"/>
      <c r="BF1753" s="1"/>
      <c r="BG1753" s="1">
        <v>26216.43</v>
      </c>
      <c r="BH1753" s="1">
        <v>172.84</v>
      </c>
      <c r="BI1753" s="1">
        <v>13.78</v>
      </c>
      <c r="BJ1753" s="1"/>
      <c r="BK1753" s="1">
        <v>86.25</v>
      </c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>
        <v>429.6</v>
      </c>
      <c r="BW1753" s="1"/>
      <c r="BX1753" s="4"/>
      <c r="BY1753" s="1"/>
      <c r="BZ1753" s="1">
        <v>750.75</v>
      </c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 t="s">
        <v>135</v>
      </c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</row>
    <row r="1754" spans="1:121" x14ac:dyDescent="0.25">
      <c r="A1754" s="1"/>
      <c r="B1754" s="1" t="s">
        <v>134</v>
      </c>
      <c r="C1754" s="3">
        <v>36146</v>
      </c>
      <c r="D1754" s="3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4"/>
      <c r="AK1754" s="1"/>
      <c r="AL1754" s="4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4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>
        <v>10.66</v>
      </c>
      <c r="CM1754" s="1"/>
      <c r="CN1754" s="1" t="s">
        <v>135</v>
      </c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</row>
    <row r="1755" spans="1:121" x14ac:dyDescent="0.25">
      <c r="A1755" s="1"/>
      <c r="B1755" s="1" t="s">
        <v>134</v>
      </c>
      <c r="C1755" s="3">
        <v>36150</v>
      </c>
      <c r="D1755" s="3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4"/>
      <c r="AK1755" s="1"/>
      <c r="AL1755" s="4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4"/>
      <c r="BY1755" s="1"/>
      <c r="BZ1755" s="1"/>
      <c r="CA1755" s="1">
        <v>332.05</v>
      </c>
      <c r="CB1755" s="1">
        <v>0.22900000000000001</v>
      </c>
      <c r="CC1755" s="1">
        <v>0.26</v>
      </c>
      <c r="CD1755" s="1">
        <v>0.24099999999999999</v>
      </c>
      <c r="CE1755" s="1">
        <v>0.18</v>
      </c>
      <c r="CF1755" s="1">
        <v>0.24099999999999999</v>
      </c>
      <c r="CG1755" s="1">
        <v>0.28199999999999997</v>
      </c>
      <c r="CH1755" s="1">
        <v>0.14599999999999999</v>
      </c>
      <c r="CI1755" s="1">
        <v>8.1000000000000003E-2</v>
      </c>
      <c r="CJ1755" s="1"/>
      <c r="CK1755" s="1"/>
      <c r="CL1755" s="1">
        <v>10.61</v>
      </c>
      <c r="CM1755" s="1" t="s">
        <v>135</v>
      </c>
      <c r="CN1755" s="1" t="s">
        <v>135</v>
      </c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</row>
    <row r="1756" spans="1:121" x14ac:dyDescent="0.25">
      <c r="A1756" s="1"/>
      <c r="B1756" s="1" t="s">
        <v>134</v>
      </c>
      <c r="C1756" s="3">
        <v>36152</v>
      </c>
      <c r="D1756" s="3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4"/>
      <c r="AK1756" s="1"/>
      <c r="AL1756" s="4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4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>
        <v>11.13</v>
      </c>
      <c r="CM1756" s="1"/>
      <c r="CN1756" s="1" t="s">
        <v>135</v>
      </c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</row>
    <row r="1757" spans="1:121" x14ac:dyDescent="0.25">
      <c r="A1757" s="1"/>
      <c r="B1757" s="1" t="s">
        <v>134</v>
      </c>
      <c r="C1757" s="3">
        <v>36153</v>
      </c>
      <c r="D1757" s="3"/>
      <c r="E1757" s="1"/>
      <c r="F1757" s="1"/>
      <c r="G1757" s="1"/>
      <c r="H1757" s="1">
        <v>76.355000000000004</v>
      </c>
      <c r="I1757" s="1">
        <v>1516.05</v>
      </c>
      <c r="J1757" s="1">
        <v>2119.9749999999999</v>
      </c>
      <c r="K1757" s="1">
        <v>2487.3000000000002</v>
      </c>
      <c r="L1757" s="1">
        <v>2739.8249999999998</v>
      </c>
      <c r="M1757" s="1">
        <v>2448</v>
      </c>
      <c r="N1757" s="1">
        <v>1498.8</v>
      </c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>
        <v>76.355000000000004</v>
      </c>
      <c r="AC1757" s="1">
        <v>1516.05</v>
      </c>
      <c r="AD1757" s="1">
        <v>2119.9749999999999</v>
      </c>
      <c r="AE1757" s="1">
        <v>2487.3000000000002</v>
      </c>
      <c r="AF1757" s="1">
        <v>2739.8249999999998</v>
      </c>
      <c r="AG1757" s="1">
        <v>2448</v>
      </c>
      <c r="AH1757" s="1">
        <v>1498.8</v>
      </c>
      <c r="AI1757" s="1"/>
      <c r="AJ1757" s="4">
        <v>1147.17</v>
      </c>
      <c r="AK1757" s="1"/>
      <c r="AL1757" s="4"/>
      <c r="AM1757" s="1"/>
      <c r="AN1757" s="1"/>
      <c r="AO1757" s="1"/>
      <c r="AP1757" s="1"/>
      <c r="AQ1757" s="1">
        <v>10340.57</v>
      </c>
      <c r="AR1757" s="1"/>
      <c r="AS1757" s="1">
        <v>186.41</v>
      </c>
      <c r="AT1757" s="1">
        <v>0.97061908100000005</v>
      </c>
      <c r="AU1757" s="1"/>
      <c r="AV1757" s="1"/>
      <c r="AW1757" s="1">
        <v>4.24</v>
      </c>
      <c r="AX1757" s="1">
        <v>2.95</v>
      </c>
      <c r="AY1757" s="1"/>
      <c r="AZ1757" s="1"/>
      <c r="BA1757" s="1">
        <v>6.05</v>
      </c>
      <c r="BB1757" s="1">
        <v>843.67</v>
      </c>
      <c r="BC1757" s="1">
        <v>6.6</v>
      </c>
      <c r="BD1757" s="1"/>
      <c r="BE1757" s="1"/>
      <c r="BF1757" s="1"/>
      <c r="BG1757" s="1">
        <v>24852.36</v>
      </c>
      <c r="BH1757" s="1">
        <v>201.16</v>
      </c>
      <c r="BI1757" s="1">
        <v>18.329999999999998</v>
      </c>
      <c r="BJ1757" s="1"/>
      <c r="BK1757" s="1">
        <v>111.47</v>
      </c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>
        <v>619.41</v>
      </c>
      <c r="BW1757" s="1"/>
      <c r="BX1757" s="4"/>
      <c r="BY1757" s="1"/>
      <c r="BZ1757" s="1">
        <v>961.54</v>
      </c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 t="s">
        <v>135</v>
      </c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</row>
    <row r="1758" spans="1:121" x14ac:dyDescent="0.25">
      <c r="A1758" s="1"/>
      <c r="B1758" s="1" t="s">
        <v>134</v>
      </c>
      <c r="C1758" s="3">
        <v>36157</v>
      </c>
      <c r="D1758" s="3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4"/>
      <c r="AK1758" s="1"/>
      <c r="AL1758" s="4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4"/>
      <c r="BY1758" s="1"/>
      <c r="BZ1758" s="1"/>
      <c r="CA1758" s="1">
        <v>350.09</v>
      </c>
      <c r="CB1758" s="1">
        <v>0.22900000000000001</v>
      </c>
      <c r="CC1758" s="1">
        <v>0.27300000000000002</v>
      </c>
      <c r="CD1758" s="1">
        <v>0.27300000000000002</v>
      </c>
      <c r="CE1758" s="1">
        <v>0.21099999999999999</v>
      </c>
      <c r="CF1758" s="1">
        <v>0.25</v>
      </c>
      <c r="CG1758" s="1">
        <v>0.28799999999999998</v>
      </c>
      <c r="CH1758" s="1">
        <v>0.14499999999999999</v>
      </c>
      <c r="CI1758" s="1">
        <v>8.2000000000000003E-2</v>
      </c>
      <c r="CJ1758" s="1"/>
      <c r="CK1758" s="1"/>
      <c r="CL1758" s="1">
        <v>3</v>
      </c>
      <c r="CM1758" s="1" t="s">
        <v>135</v>
      </c>
      <c r="CN1758" s="1" t="s">
        <v>135</v>
      </c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</row>
    <row r="1759" spans="1:121" x14ac:dyDescent="0.25">
      <c r="A1759" s="1"/>
      <c r="B1759" s="1" t="s">
        <v>134</v>
      </c>
      <c r="C1759" s="3">
        <v>36159</v>
      </c>
      <c r="D1759" s="3"/>
      <c r="E1759" s="1"/>
      <c r="F1759" s="1"/>
      <c r="G1759" s="1"/>
      <c r="H1759" s="1">
        <v>611.95500000000004</v>
      </c>
      <c r="I1759" s="1">
        <v>2119.9749999999999</v>
      </c>
      <c r="J1759" s="1">
        <v>2487.3000000000002</v>
      </c>
      <c r="K1759" s="1">
        <v>2739.8249999999998</v>
      </c>
      <c r="L1759" s="1">
        <v>2448</v>
      </c>
      <c r="M1759" s="1">
        <v>1498.8</v>
      </c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>
        <v>611.95500000000004</v>
      </c>
      <c r="AD1759" s="1">
        <v>2119.9749999999999</v>
      </c>
      <c r="AE1759" s="1">
        <v>2487.3000000000002</v>
      </c>
      <c r="AF1759" s="1">
        <v>2739.8249999999998</v>
      </c>
      <c r="AG1759" s="1">
        <v>2448</v>
      </c>
      <c r="AH1759" s="1">
        <v>1498.8</v>
      </c>
      <c r="AI1759" s="1"/>
      <c r="AJ1759" s="4">
        <v>1180.08</v>
      </c>
      <c r="AK1759" s="1"/>
      <c r="AL1759" s="4"/>
      <c r="AM1759" s="1"/>
      <c r="AN1759" s="1"/>
      <c r="AO1759" s="1"/>
      <c r="AP1759" s="1"/>
      <c r="AQ1759" s="1">
        <v>18704.7</v>
      </c>
      <c r="AR1759" s="1"/>
      <c r="AS1759" s="1">
        <v>270.60000000000002</v>
      </c>
      <c r="AT1759" s="1">
        <v>0.81298600799999998</v>
      </c>
      <c r="AU1759" s="1"/>
      <c r="AV1759" s="1"/>
      <c r="AW1759" s="1">
        <v>3.77</v>
      </c>
      <c r="AX1759" s="1">
        <v>3.6</v>
      </c>
      <c r="AY1759" s="1"/>
      <c r="AZ1759" s="1"/>
      <c r="BA1759" s="1">
        <v>5.4</v>
      </c>
      <c r="BB1759" s="1">
        <v>934.17</v>
      </c>
      <c r="BC1759" s="1">
        <v>3.08</v>
      </c>
      <c r="BD1759" s="1"/>
      <c r="BE1759" s="1"/>
      <c r="BF1759" s="1"/>
      <c r="BG1759" s="1">
        <v>23035.84</v>
      </c>
      <c r="BH1759" s="1">
        <v>144.79</v>
      </c>
      <c r="BI1759" s="1">
        <v>23.78</v>
      </c>
      <c r="BJ1759" s="1"/>
      <c r="BK1759" s="1">
        <v>113.72</v>
      </c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>
        <v>625.41</v>
      </c>
      <c r="BW1759" s="1"/>
      <c r="BX1759" s="4"/>
      <c r="BY1759" s="1"/>
      <c r="BZ1759" s="1">
        <v>840.26</v>
      </c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 t="s">
        <v>135</v>
      </c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</row>
    <row r="1760" spans="1:121" x14ac:dyDescent="0.25">
      <c r="A1760" s="1"/>
      <c r="B1760" s="1" t="s">
        <v>134</v>
      </c>
      <c r="C1760" s="3">
        <v>36167</v>
      </c>
      <c r="D1760" s="3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4">
        <v>1673.12</v>
      </c>
      <c r="AK1760" s="1"/>
      <c r="AL1760" s="4"/>
      <c r="AM1760" s="1"/>
      <c r="AN1760" s="1"/>
      <c r="AO1760" s="1"/>
      <c r="AP1760" s="1"/>
      <c r="AQ1760" s="1">
        <v>30150.57</v>
      </c>
      <c r="AR1760" s="1"/>
      <c r="AS1760" s="1">
        <v>496.58</v>
      </c>
      <c r="AT1760" s="1">
        <v>0.84720823999999995</v>
      </c>
      <c r="AU1760" s="1"/>
      <c r="AV1760" s="1"/>
      <c r="AW1760" s="1">
        <v>6.42</v>
      </c>
      <c r="AX1760" s="1">
        <v>4.6500000000000004</v>
      </c>
      <c r="AY1760" s="1"/>
      <c r="AZ1760" s="1"/>
      <c r="BA1760" s="1">
        <v>4.3499999999999996</v>
      </c>
      <c r="BB1760" s="1">
        <v>993.33</v>
      </c>
      <c r="BC1760" s="1">
        <v>3.75</v>
      </c>
      <c r="BD1760" s="1"/>
      <c r="BE1760" s="1"/>
      <c r="BF1760" s="1"/>
      <c r="BG1760" s="1">
        <v>27724.639999999999</v>
      </c>
      <c r="BH1760" s="1">
        <v>147.13999999999999</v>
      </c>
      <c r="BI1760" s="1">
        <v>25.98</v>
      </c>
      <c r="BJ1760" s="1"/>
      <c r="BK1760" s="1">
        <v>172.46</v>
      </c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>
        <v>813.42</v>
      </c>
      <c r="BW1760" s="1"/>
      <c r="BX1760" s="4"/>
      <c r="BY1760" s="1"/>
      <c r="BZ1760" s="1">
        <v>941.33</v>
      </c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 t="s">
        <v>135</v>
      </c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</row>
    <row r="1761" spans="1:121" x14ac:dyDescent="0.25">
      <c r="A1761" s="1"/>
      <c r="B1761" s="1" t="s">
        <v>134</v>
      </c>
      <c r="C1761" s="3">
        <v>36171</v>
      </c>
      <c r="D1761" s="3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4"/>
      <c r="AK1761" s="1"/>
      <c r="AL1761" s="4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4"/>
      <c r="BY1761" s="1"/>
      <c r="BZ1761" s="1"/>
      <c r="CA1761" s="1">
        <v>356.63</v>
      </c>
      <c r="CB1761" s="1">
        <v>0.245</v>
      </c>
      <c r="CC1761" s="1">
        <v>0.27300000000000002</v>
      </c>
      <c r="CD1761" s="1">
        <v>0.27600000000000002</v>
      </c>
      <c r="CE1761" s="1">
        <v>0.22800000000000001</v>
      </c>
      <c r="CF1761" s="1">
        <v>0.252</v>
      </c>
      <c r="CG1761" s="1">
        <v>0.28299999999999997</v>
      </c>
      <c r="CH1761" s="1">
        <v>0.14599999999999999</v>
      </c>
      <c r="CI1761" s="1">
        <v>0.08</v>
      </c>
      <c r="CJ1761" s="1"/>
      <c r="CK1761" s="1"/>
      <c r="CL1761" s="1"/>
      <c r="CM1761" s="1" t="s">
        <v>135</v>
      </c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</row>
    <row r="1762" spans="1:121" x14ac:dyDescent="0.25">
      <c r="A1762" s="1"/>
      <c r="B1762" s="1" t="s">
        <v>134</v>
      </c>
      <c r="C1762" s="3">
        <v>36172</v>
      </c>
      <c r="D1762" s="3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4">
        <v>1613.09</v>
      </c>
      <c r="AK1762" s="1"/>
      <c r="AL1762" s="4"/>
      <c r="AM1762" s="1"/>
      <c r="AN1762" s="1"/>
      <c r="AO1762" s="1"/>
      <c r="AP1762" s="1"/>
      <c r="AQ1762" s="1">
        <v>21309.74</v>
      </c>
      <c r="AR1762" s="1"/>
      <c r="AS1762" s="1">
        <v>637.15</v>
      </c>
      <c r="AT1762" s="1">
        <v>0.84857653799999999</v>
      </c>
      <c r="AU1762" s="1"/>
      <c r="AV1762" s="1"/>
      <c r="AW1762" s="1">
        <v>9.83</v>
      </c>
      <c r="AX1762" s="1">
        <v>4.6500000000000004</v>
      </c>
      <c r="AY1762" s="1"/>
      <c r="AZ1762" s="1"/>
      <c r="BA1762" s="1">
        <v>4.3499999999999996</v>
      </c>
      <c r="BB1762" s="1">
        <v>958.33</v>
      </c>
      <c r="BC1762" s="1">
        <v>3.46</v>
      </c>
      <c r="BD1762" s="1"/>
      <c r="BE1762" s="1"/>
      <c r="BF1762" s="1"/>
      <c r="BG1762" s="1">
        <v>26112.43</v>
      </c>
      <c r="BH1762" s="1">
        <v>134.18</v>
      </c>
      <c r="BI1762" s="1">
        <v>21.33</v>
      </c>
      <c r="BJ1762" s="1"/>
      <c r="BK1762" s="1">
        <v>138.9</v>
      </c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>
        <v>636.23</v>
      </c>
      <c r="BW1762" s="1"/>
      <c r="BX1762" s="4"/>
      <c r="BY1762" s="1"/>
      <c r="BZ1762" s="1">
        <v>687.23</v>
      </c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 t="s">
        <v>135</v>
      </c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</row>
    <row r="1763" spans="1:121" x14ac:dyDescent="0.25">
      <c r="A1763" s="1"/>
      <c r="B1763" s="1" t="s">
        <v>134</v>
      </c>
      <c r="C1763" s="3">
        <v>36178</v>
      </c>
      <c r="D1763" s="3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4"/>
      <c r="AK1763" s="1"/>
      <c r="AL1763" s="4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4"/>
      <c r="BY1763" s="1"/>
      <c r="BZ1763" s="1"/>
      <c r="CA1763" s="1">
        <v>364.88</v>
      </c>
      <c r="CB1763" s="1">
        <v>0.26100000000000001</v>
      </c>
      <c r="CC1763" s="1">
        <v>0.27900000000000003</v>
      </c>
      <c r="CD1763" s="1">
        <v>0.28199999999999997</v>
      </c>
      <c r="CE1763" s="1">
        <v>0.23400000000000001</v>
      </c>
      <c r="CF1763" s="1">
        <v>0.25800000000000001</v>
      </c>
      <c r="CG1763" s="1">
        <v>0.28399999999999997</v>
      </c>
      <c r="CH1763" s="1">
        <v>0.14599999999999999</v>
      </c>
      <c r="CI1763" s="1">
        <v>8.1000000000000003E-2</v>
      </c>
      <c r="CJ1763" s="1"/>
      <c r="CK1763" s="1"/>
      <c r="CL1763" s="1"/>
      <c r="CM1763" s="1" t="s">
        <v>135</v>
      </c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</row>
    <row r="1764" spans="1:121" x14ac:dyDescent="0.25">
      <c r="A1764" s="1"/>
      <c r="B1764" s="1" t="s">
        <v>134</v>
      </c>
      <c r="C1764" s="3">
        <v>36179</v>
      </c>
      <c r="D1764" s="3"/>
      <c r="E1764" s="1"/>
      <c r="F1764" s="1"/>
      <c r="G1764" s="1"/>
      <c r="H1764" s="1">
        <v>1235.82</v>
      </c>
      <c r="I1764" s="1">
        <v>1521.1</v>
      </c>
      <c r="J1764" s="1">
        <v>2739.8249999999998</v>
      </c>
      <c r="K1764" s="1">
        <v>2448</v>
      </c>
      <c r="L1764" s="1">
        <v>1498.8</v>
      </c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>
        <v>1235.82</v>
      </c>
      <c r="AE1764" s="1">
        <v>1521.1</v>
      </c>
      <c r="AF1764" s="1">
        <v>2739.8249999999998</v>
      </c>
      <c r="AG1764" s="1">
        <v>2448</v>
      </c>
      <c r="AH1764" s="1">
        <v>1498.8</v>
      </c>
      <c r="AI1764" s="1"/>
      <c r="AJ1764" s="4">
        <v>1775.18</v>
      </c>
      <c r="AK1764" s="1"/>
      <c r="AL1764" s="4"/>
      <c r="AM1764" s="1"/>
      <c r="AN1764" s="1"/>
      <c r="AO1764" s="1"/>
      <c r="AP1764" s="1"/>
      <c r="AQ1764" s="1">
        <v>38873</v>
      </c>
      <c r="AR1764" s="1"/>
      <c r="AS1764" s="1">
        <v>805.88</v>
      </c>
      <c r="AT1764" s="1">
        <v>0.76610195699999994</v>
      </c>
      <c r="AU1764" s="1"/>
      <c r="AV1764" s="1"/>
      <c r="AW1764" s="1">
        <v>9.9600000000000009</v>
      </c>
      <c r="AX1764" s="1">
        <v>5.0999999999999996</v>
      </c>
      <c r="AY1764" s="1"/>
      <c r="AZ1764" s="1"/>
      <c r="BA1764" s="1">
        <v>3.9</v>
      </c>
      <c r="BB1764" s="1"/>
      <c r="BC1764" s="1">
        <v>2.4500000000000002</v>
      </c>
      <c r="BD1764" s="1"/>
      <c r="BE1764" s="1"/>
      <c r="BF1764" s="1"/>
      <c r="BG1764" s="1">
        <v>24679.32</v>
      </c>
      <c r="BH1764" s="1">
        <v>102.43</v>
      </c>
      <c r="BI1764" s="1">
        <v>30.88</v>
      </c>
      <c r="BJ1764" s="1"/>
      <c r="BK1764" s="1">
        <v>143.08000000000001</v>
      </c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>
        <v>656.31</v>
      </c>
      <c r="BW1764" s="1"/>
      <c r="BX1764" s="4"/>
      <c r="BY1764" s="1"/>
      <c r="BZ1764" s="1">
        <v>811.39</v>
      </c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 t="s">
        <v>135</v>
      </c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</row>
    <row r="1765" spans="1:121" x14ac:dyDescent="0.25">
      <c r="A1765" s="1"/>
      <c r="B1765" s="1" t="s">
        <v>134</v>
      </c>
      <c r="C1765" s="3">
        <v>36185</v>
      </c>
      <c r="D1765" s="3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4"/>
      <c r="AK1765" s="1"/>
      <c r="AL1765" s="4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4"/>
      <c r="BY1765" s="1"/>
      <c r="BZ1765" s="1"/>
      <c r="CA1765" s="1">
        <v>373.5</v>
      </c>
      <c r="CB1765" s="1">
        <v>0.27700000000000002</v>
      </c>
      <c r="CC1765" s="1">
        <v>0.28399999999999997</v>
      </c>
      <c r="CD1765" s="1">
        <v>0.28299999999999997</v>
      </c>
      <c r="CE1765" s="1">
        <v>0.248</v>
      </c>
      <c r="CF1765" s="1">
        <v>0.26600000000000001</v>
      </c>
      <c r="CG1765" s="1">
        <v>0.28399999999999997</v>
      </c>
      <c r="CH1765" s="1">
        <v>0.14699999999999999</v>
      </c>
      <c r="CI1765" s="1">
        <v>7.9000000000000001E-2</v>
      </c>
      <c r="CJ1765" s="1"/>
      <c r="CK1765" s="1"/>
      <c r="CL1765" s="1"/>
      <c r="CM1765" s="1" t="s">
        <v>135</v>
      </c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</row>
    <row r="1766" spans="1:121" x14ac:dyDescent="0.25">
      <c r="A1766" s="1"/>
      <c r="B1766" s="1" t="s">
        <v>134</v>
      </c>
      <c r="C1766" s="3">
        <v>36188</v>
      </c>
      <c r="D1766" s="3"/>
      <c r="E1766" s="1"/>
      <c r="F1766" s="1"/>
      <c r="G1766" s="1"/>
      <c r="H1766" s="1">
        <v>623.9375</v>
      </c>
      <c r="I1766" s="1">
        <v>1521.1</v>
      </c>
      <c r="J1766" s="1">
        <v>2739.8249999999998</v>
      </c>
      <c r="K1766" s="1">
        <v>2448</v>
      </c>
      <c r="L1766" s="1">
        <v>1498.8</v>
      </c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>
        <v>623.9375</v>
      </c>
      <c r="AE1766" s="1">
        <v>1521.1</v>
      </c>
      <c r="AF1766" s="1">
        <v>2739.8249999999998</v>
      </c>
      <c r="AG1766" s="1">
        <v>2448</v>
      </c>
      <c r="AH1766" s="1">
        <v>1498.8</v>
      </c>
      <c r="AI1766" s="1"/>
      <c r="AJ1766" s="4">
        <v>1569.55</v>
      </c>
      <c r="AK1766" s="1"/>
      <c r="AL1766" s="4"/>
      <c r="AM1766" s="1"/>
      <c r="AN1766" s="1"/>
      <c r="AO1766" s="1"/>
      <c r="AP1766" s="1"/>
      <c r="AQ1766" s="1">
        <v>26940.69</v>
      </c>
      <c r="AR1766" s="1"/>
      <c r="AS1766" s="1">
        <v>759.51</v>
      </c>
      <c r="AT1766" s="1">
        <v>0.81106032500000003</v>
      </c>
      <c r="AU1766" s="1"/>
      <c r="AV1766" s="1"/>
      <c r="AW1766" s="1">
        <v>5.91</v>
      </c>
      <c r="AX1766" s="1">
        <v>4.7</v>
      </c>
      <c r="AY1766" s="1"/>
      <c r="AZ1766" s="1"/>
      <c r="BA1766" s="1">
        <v>4.3</v>
      </c>
      <c r="BB1766" s="1"/>
      <c r="BC1766" s="1">
        <v>2.68</v>
      </c>
      <c r="BD1766" s="1"/>
      <c r="BE1766" s="1"/>
      <c r="BF1766" s="1"/>
      <c r="BG1766" s="1">
        <v>24578.84</v>
      </c>
      <c r="BH1766" s="1">
        <v>112.76</v>
      </c>
      <c r="BI1766" s="1">
        <v>22.3</v>
      </c>
      <c r="BJ1766" s="1"/>
      <c r="BK1766" s="1">
        <v>130.69999999999999</v>
      </c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>
        <v>526.57000000000005</v>
      </c>
      <c r="BW1766" s="1"/>
      <c r="BX1766" s="4"/>
      <c r="BY1766" s="1"/>
      <c r="BZ1766" s="1">
        <v>747.86</v>
      </c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 t="s">
        <v>135</v>
      </c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</row>
    <row r="1767" spans="1:121" x14ac:dyDescent="0.25">
      <c r="A1767" s="1"/>
      <c r="B1767" s="1" t="s">
        <v>134</v>
      </c>
      <c r="C1767" s="3">
        <v>36192</v>
      </c>
      <c r="D1767" s="3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4"/>
      <c r="AK1767" s="1"/>
      <c r="AL1767" s="4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4"/>
      <c r="BY1767" s="1"/>
      <c r="BZ1767" s="1"/>
      <c r="CA1767" s="1">
        <v>380.64</v>
      </c>
      <c r="CB1767" s="1">
        <v>0.254</v>
      </c>
      <c r="CC1767" s="1">
        <v>0.28499999999999998</v>
      </c>
      <c r="CD1767" s="1">
        <v>0.28999999999999998</v>
      </c>
      <c r="CE1767" s="1">
        <v>0.26400000000000001</v>
      </c>
      <c r="CF1767" s="1">
        <v>0.28499999999999998</v>
      </c>
      <c r="CG1767" s="1">
        <v>0.29299999999999998</v>
      </c>
      <c r="CH1767" s="1">
        <v>0.15</v>
      </c>
      <c r="CI1767" s="1">
        <v>8.2000000000000003E-2</v>
      </c>
      <c r="CJ1767" s="1"/>
      <c r="CK1767" s="1"/>
      <c r="CL1767" s="1"/>
      <c r="CM1767" s="1" t="s">
        <v>135</v>
      </c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</row>
    <row r="1768" spans="1:121" x14ac:dyDescent="0.25">
      <c r="A1768" s="1"/>
      <c r="B1768" s="1" t="s">
        <v>134</v>
      </c>
      <c r="C1768" s="3">
        <v>36194</v>
      </c>
      <c r="D1768" s="3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4">
        <v>1791.68</v>
      </c>
      <c r="AK1768" s="1"/>
      <c r="AL1768" s="4"/>
      <c r="AM1768" s="1"/>
      <c r="AN1768" s="1"/>
      <c r="AO1768" s="1"/>
      <c r="AP1768" s="1"/>
      <c r="AQ1768" s="1">
        <v>41463.96</v>
      </c>
      <c r="AR1768" s="1"/>
      <c r="AS1768" s="1">
        <v>970.12</v>
      </c>
      <c r="AT1768" s="1">
        <v>0.70170052999999999</v>
      </c>
      <c r="AU1768" s="1"/>
      <c r="AV1768" s="1"/>
      <c r="AW1768" s="1">
        <v>6.25</v>
      </c>
      <c r="AX1768" s="1">
        <v>4.8499999999999996</v>
      </c>
      <c r="AY1768" s="1"/>
      <c r="AZ1768" s="1"/>
      <c r="BA1768" s="1">
        <v>4.1500000000000004</v>
      </c>
      <c r="BB1768" s="1"/>
      <c r="BC1768" s="1">
        <v>2.34</v>
      </c>
      <c r="BD1768" s="1"/>
      <c r="BE1768" s="1"/>
      <c r="BF1768" s="1"/>
      <c r="BG1768" s="1">
        <v>24254.91</v>
      </c>
      <c r="BH1768" s="1">
        <v>100.24</v>
      </c>
      <c r="BI1768" s="1">
        <v>30.18</v>
      </c>
      <c r="BJ1768" s="1"/>
      <c r="BK1768" s="1">
        <v>125.36</v>
      </c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>
        <v>553.64</v>
      </c>
      <c r="BW1768" s="1"/>
      <c r="BX1768" s="4"/>
      <c r="BY1768" s="1"/>
      <c r="BZ1768" s="1">
        <v>837.38</v>
      </c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 t="s">
        <v>135</v>
      </c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</row>
    <row r="1769" spans="1:121" x14ac:dyDescent="0.25">
      <c r="A1769" s="1"/>
      <c r="B1769" s="1" t="s">
        <v>134</v>
      </c>
      <c r="C1769" s="3">
        <v>36199</v>
      </c>
      <c r="D1769" s="3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4"/>
      <c r="AK1769" s="1"/>
      <c r="AL1769" s="4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4"/>
      <c r="BY1769" s="1"/>
      <c r="BZ1769" s="1"/>
      <c r="CA1769" s="1">
        <v>376.52</v>
      </c>
      <c r="CB1769" s="1">
        <v>0.252</v>
      </c>
      <c r="CC1769" s="1">
        <v>0.27700000000000002</v>
      </c>
      <c r="CD1769" s="1">
        <v>0.28299999999999997</v>
      </c>
      <c r="CE1769" s="1">
        <v>0.26800000000000002</v>
      </c>
      <c r="CF1769" s="1">
        <v>0.28199999999999997</v>
      </c>
      <c r="CG1769" s="1">
        <v>0.29399999999999998</v>
      </c>
      <c r="CH1769" s="1">
        <v>0.14599999999999999</v>
      </c>
      <c r="CI1769" s="1">
        <v>8.1000000000000003E-2</v>
      </c>
      <c r="CJ1769" s="1"/>
      <c r="CK1769" s="1"/>
      <c r="CL1769" s="1"/>
      <c r="CM1769" s="1" t="s">
        <v>135</v>
      </c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</row>
    <row r="1770" spans="1:121" x14ac:dyDescent="0.25">
      <c r="A1770" s="1"/>
      <c r="B1770" s="1" t="s">
        <v>134</v>
      </c>
      <c r="C1770" s="3">
        <v>36201</v>
      </c>
      <c r="D1770" s="3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4">
        <v>1792.67</v>
      </c>
      <c r="AK1770" s="1"/>
      <c r="AL1770" s="4"/>
      <c r="AM1770" s="1"/>
      <c r="AN1770" s="1"/>
      <c r="AO1770" s="1"/>
      <c r="AP1770" s="1"/>
      <c r="AQ1770" s="1">
        <v>26952.06</v>
      </c>
      <c r="AR1770" s="1"/>
      <c r="AS1770" s="1">
        <v>941.94</v>
      </c>
      <c r="AT1770" s="1">
        <v>0.73008199100000004</v>
      </c>
      <c r="AU1770" s="1"/>
      <c r="AV1770" s="1"/>
      <c r="AW1770" s="1">
        <v>8.74</v>
      </c>
      <c r="AX1770" s="1">
        <v>5.05</v>
      </c>
      <c r="AY1770" s="1"/>
      <c r="AZ1770" s="1"/>
      <c r="BA1770" s="1">
        <v>3.95</v>
      </c>
      <c r="BB1770" s="1"/>
      <c r="BC1770" s="1">
        <v>2.5</v>
      </c>
      <c r="BD1770" s="1"/>
      <c r="BE1770" s="1"/>
      <c r="BF1770" s="1"/>
      <c r="BG1770" s="1">
        <v>24167.86</v>
      </c>
      <c r="BH1770" s="1">
        <v>106.43</v>
      </c>
      <c r="BI1770" s="1">
        <v>19.8</v>
      </c>
      <c r="BJ1770" s="1"/>
      <c r="BK1770" s="1">
        <v>140.47999999999999</v>
      </c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>
        <v>544.62</v>
      </c>
      <c r="BW1770" s="1"/>
      <c r="BX1770" s="4"/>
      <c r="BY1770" s="1"/>
      <c r="BZ1770" s="1">
        <v>924</v>
      </c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 t="s">
        <v>135</v>
      </c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</row>
    <row r="1771" spans="1:121" x14ac:dyDescent="0.25">
      <c r="A1771" s="1"/>
      <c r="B1771" s="1" t="s">
        <v>134</v>
      </c>
      <c r="C1771" s="3">
        <v>36206</v>
      </c>
      <c r="D1771" s="3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4"/>
      <c r="AK1771" s="1"/>
      <c r="AL1771" s="4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4"/>
      <c r="BY1771" s="1"/>
      <c r="BZ1771" s="1"/>
      <c r="CA1771" s="1">
        <v>394.17</v>
      </c>
      <c r="CB1771" s="1">
        <v>0.27900000000000003</v>
      </c>
      <c r="CC1771" s="1">
        <v>0.28799999999999998</v>
      </c>
      <c r="CD1771" s="1">
        <v>0.28699999999999998</v>
      </c>
      <c r="CE1771" s="1">
        <v>0.28100000000000003</v>
      </c>
      <c r="CF1771" s="1">
        <v>0.29299999999999998</v>
      </c>
      <c r="CG1771" s="1">
        <v>0.30599999999999999</v>
      </c>
      <c r="CH1771" s="1">
        <v>0.151</v>
      </c>
      <c r="CI1771" s="1">
        <v>8.5000000000000006E-2</v>
      </c>
      <c r="CJ1771" s="1"/>
      <c r="CK1771" s="1"/>
      <c r="CL1771" s="1"/>
      <c r="CM1771" s="1" t="s">
        <v>135</v>
      </c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</row>
    <row r="1772" spans="1:121" x14ac:dyDescent="0.25">
      <c r="A1772" s="1"/>
      <c r="B1772" s="1" t="s">
        <v>134</v>
      </c>
      <c r="C1772" s="3">
        <v>36209</v>
      </c>
      <c r="D1772" s="3"/>
      <c r="E1772" s="1"/>
      <c r="F1772" s="1"/>
      <c r="G1772" s="1"/>
      <c r="H1772" s="1">
        <v>1441.79</v>
      </c>
      <c r="I1772" s="1">
        <v>2004.2</v>
      </c>
      <c r="J1772" s="1">
        <v>2739.8249999999998</v>
      </c>
      <c r="K1772" s="1">
        <v>2448</v>
      </c>
      <c r="L1772" s="1">
        <v>1498.8</v>
      </c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>
        <v>1441.79</v>
      </c>
      <c r="AE1772" s="1">
        <v>2004.2</v>
      </c>
      <c r="AF1772" s="1">
        <v>2739.8249999999998</v>
      </c>
      <c r="AG1772" s="1">
        <v>2448</v>
      </c>
      <c r="AH1772" s="1">
        <v>1498.8</v>
      </c>
      <c r="AI1772" s="1"/>
      <c r="AJ1772" s="4">
        <v>1431.97</v>
      </c>
      <c r="AK1772" s="1"/>
      <c r="AL1772" s="4"/>
      <c r="AM1772" s="1"/>
      <c r="AN1772" s="1"/>
      <c r="AO1772" s="1"/>
      <c r="AP1772" s="1"/>
      <c r="AQ1772" s="1">
        <v>22923.05</v>
      </c>
      <c r="AR1772" s="1"/>
      <c r="AS1772" s="1">
        <v>788.93</v>
      </c>
      <c r="AT1772" s="1">
        <v>0.70067323000000004</v>
      </c>
      <c r="AU1772" s="1"/>
      <c r="AV1772" s="1"/>
      <c r="AW1772" s="1">
        <v>5.68</v>
      </c>
      <c r="AX1772" s="1">
        <v>4.8499999999999996</v>
      </c>
      <c r="AY1772" s="1"/>
      <c r="AZ1772" s="1"/>
      <c r="BA1772" s="1">
        <v>4.1500000000000004</v>
      </c>
      <c r="BB1772" s="1"/>
      <c r="BC1772" s="1">
        <v>2.0699999999999998</v>
      </c>
      <c r="BD1772" s="1"/>
      <c r="BE1772" s="1"/>
      <c r="BF1772" s="1"/>
      <c r="BG1772" s="1">
        <v>25478.75</v>
      </c>
      <c r="BH1772" s="1">
        <v>83.82</v>
      </c>
      <c r="BI1772" s="1">
        <v>19.68</v>
      </c>
      <c r="BJ1772" s="1"/>
      <c r="BK1772" s="1">
        <v>99.2</v>
      </c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>
        <v>421.51</v>
      </c>
      <c r="BW1772" s="1"/>
      <c r="BX1772" s="4"/>
      <c r="BY1772" s="1"/>
      <c r="BZ1772" s="1">
        <v>817.16</v>
      </c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 t="s">
        <v>135</v>
      </c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</row>
    <row r="1773" spans="1:121" x14ac:dyDescent="0.25">
      <c r="A1773" s="1"/>
      <c r="B1773" s="1" t="s">
        <v>134</v>
      </c>
      <c r="C1773" s="3">
        <v>36213</v>
      </c>
      <c r="D1773" s="3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4"/>
      <c r="AK1773" s="1"/>
      <c r="AL1773" s="4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4"/>
      <c r="BY1773" s="1"/>
      <c r="BZ1773" s="1"/>
      <c r="CA1773" s="1">
        <v>387.1</v>
      </c>
      <c r="CB1773" s="1">
        <v>0.25</v>
      </c>
      <c r="CC1773" s="1">
        <v>0.28299999999999997</v>
      </c>
      <c r="CD1773" s="1">
        <v>0.28999999999999998</v>
      </c>
      <c r="CE1773" s="1">
        <v>0.27700000000000002</v>
      </c>
      <c r="CF1773" s="1">
        <v>0.29099999999999998</v>
      </c>
      <c r="CG1773" s="1">
        <v>0.309</v>
      </c>
      <c r="CH1773" s="1">
        <v>0.151</v>
      </c>
      <c r="CI1773" s="1">
        <v>8.5999999999999993E-2</v>
      </c>
      <c r="CJ1773" s="1"/>
      <c r="CK1773" s="1"/>
      <c r="CL1773" s="1"/>
      <c r="CM1773" s="1" t="s">
        <v>135</v>
      </c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</row>
    <row r="1774" spans="1:121" x14ac:dyDescent="0.25">
      <c r="A1774" s="1"/>
      <c r="B1774" s="1" t="s">
        <v>134</v>
      </c>
      <c r="C1774" s="3">
        <v>36215</v>
      </c>
      <c r="D1774" s="3"/>
      <c r="E1774" s="1"/>
      <c r="F1774" s="1"/>
      <c r="G1774" s="1"/>
      <c r="H1774" s="1">
        <v>2303.19</v>
      </c>
      <c r="I1774" s="1">
        <v>2092.8000000000002</v>
      </c>
      <c r="J1774" s="1">
        <v>2448</v>
      </c>
      <c r="K1774" s="1">
        <v>1498.8</v>
      </c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>
        <v>2303.19</v>
      </c>
      <c r="AF1774" s="1">
        <v>2092.8000000000002</v>
      </c>
      <c r="AG1774" s="1">
        <v>2448</v>
      </c>
      <c r="AH1774" s="1">
        <v>1498.8</v>
      </c>
      <c r="AI1774" s="1"/>
      <c r="AJ1774" s="4">
        <v>1826.99</v>
      </c>
      <c r="AK1774" s="1"/>
      <c r="AL1774" s="4"/>
      <c r="AM1774" s="1"/>
      <c r="AN1774" s="1"/>
      <c r="AO1774" s="1"/>
      <c r="AP1774" s="1"/>
      <c r="AQ1774" s="1">
        <v>48424.08</v>
      </c>
      <c r="AR1774" s="1"/>
      <c r="AS1774" s="1">
        <v>992.4</v>
      </c>
      <c r="AT1774" s="1">
        <v>0.60658741000000005</v>
      </c>
      <c r="AU1774" s="1"/>
      <c r="AV1774" s="1"/>
      <c r="AW1774" s="1">
        <v>16.84</v>
      </c>
      <c r="AX1774" s="1">
        <v>5.8</v>
      </c>
      <c r="AY1774" s="1"/>
      <c r="AZ1774" s="1"/>
      <c r="BA1774" s="1">
        <v>3.2</v>
      </c>
      <c r="BB1774" s="1"/>
      <c r="BC1774" s="1">
        <v>1.71</v>
      </c>
      <c r="BD1774" s="1"/>
      <c r="BE1774" s="1"/>
      <c r="BF1774" s="1"/>
      <c r="BG1774" s="1">
        <v>22078.36</v>
      </c>
      <c r="BH1774" s="1">
        <v>78.88</v>
      </c>
      <c r="BI1774" s="1">
        <v>31.35</v>
      </c>
      <c r="BJ1774" s="1"/>
      <c r="BK1774" s="1">
        <v>117.56</v>
      </c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>
        <v>524.04</v>
      </c>
      <c r="BW1774" s="1"/>
      <c r="BX1774" s="4"/>
      <c r="BY1774" s="1"/>
      <c r="BZ1774" s="1">
        <v>1039.5</v>
      </c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 t="s">
        <v>135</v>
      </c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</row>
    <row r="1775" spans="1:121" x14ac:dyDescent="0.25">
      <c r="A1775" s="1"/>
      <c r="B1775" s="1" t="s">
        <v>134</v>
      </c>
      <c r="C1775" s="3">
        <v>36220</v>
      </c>
      <c r="D1775" s="3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4"/>
      <c r="AK1775" s="1"/>
      <c r="AL1775" s="4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4"/>
      <c r="BY1775" s="1"/>
      <c r="BZ1775" s="1"/>
      <c r="CA1775" s="1">
        <v>402.55</v>
      </c>
      <c r="CB1775" s="1">
        <v>0.28799999999999998</v>
      </c>
      <c r="CC1775" s="1">
        <v>0.29499999999999998</v>
      </c>
      <c r="CD1775" s="1">
        <v>0.29499999999999998</v>
      </c>
      <c r="CE1775" s="1">
        <v>0.28100000000000003</v>
      </c>
      <c r="CF1775" s="1">
        <v>0.29799999999999999</v>
      </c>
      <c r="CG1775" s="1">
        <v>0.314</v>
      </c>
      <c r="CH1775" s="1">
        <v>0.155</v>
      </c>
      <c r="CI1775" s="1">
        <v>8.6999999999999994E-2</v>
      </c>
      <c r="CJ1775" s="1"/>
      <c r="CK1775" s="1"/>
      <c r="CL1775" s="1"/>
      <c r="CM1775" s="1" t="s">
        <v>135</v>
      </c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</row>
    <row r="1776" spans="1:121" x14ac:dyDescent="0.25">
      <c r="A1776" s="1"/>
      <c r="B1776" s="1" t="s">
        <v>134</v>
      </c>
      <c r="C1776" s="3">
        <v>36221</v>
      </c>
      <c r="D1776" s="3"/>
      <c r="E1776" s="1"/>
      <c r="F1776" s="1"/>
      <c r="G1776" s="1"/>
      <c r="H1776" s="1">
        <v>823.88</v>
      </c>
      <c r="I1776" s="1">
        <v>2366.5250000000001</v>
      </c>
      <c r="J1776" s="1">
        <v>2739.8249999999998</v>
      </c>
      <c r="K1776" s="1">
        <v>2448</v>
      </c>
      <c r="L1776" s="1">
        <v>1498.8</v>
      </c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>
        <v>823.88</v>
      </c>
      <c r="AE1776" s="1">
        <v>2366.5250000000001</v>
      </c>
      <c r="AF1776" s="1">
        <v>2739.8249999999998</v>
      </c>
      <c r="AG1776" s="1">
        <v>2448</v>
      </c>
      <c r="AH1776" s="1">
        <v>1498.8</v>
      </c>
      <c r="AI1776" s="1"/>
      <c r="AJ1776" s="4"/>
      <c r="AK1776" s="1"/>
      <c r="AL1776" s="4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4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 t="s">
        <v>135</v>
      </c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</row>
    <row r="1777" spans="1:121" x14ac:dyDescent="0.25">
      <c r="A1777" s="1"/>
      <c r="B1777" s="1" t="s">
        <v>134</v>
      </c>
      <c r="C1777" s="3">
        <v>36222</v>
      </c>
      <c r="D1777" s="3"/>
      <c r="E1777" s="1"/>
      <c r="F1777" s="1"/>
      <c r="G1777" s="1"/>
      <c r="H1777" s="1">
        <v>617.91</v>
      </c>
      <c r="I1777" s="1">
        <v>2303.19</v>
      </c>
      <c r="J1777" s="1">
        <v>2891.55</v>
      </c>
      <c r="K1777" s="1">
        <v>2448</v>
      </c>
      <c r="L1777" s="1">
        <v>1498.8</v>
      </c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>
        <v>617.91</v>
      </c>
      <c r="AE1777" s="1">
        <v>2303.19</v>
      </c>
      <c r="AF1777" s="1">
        <v>2891.55</v>
      </c>
      <c r="AG1777" s="1">
        <v>2448</v>
      </c>
      <c r="AH1777" s="1">
        <v>1498.8</v>
      </c>
      <c r="AI1777" s="1"/>
      <c r="AJ1777" s="4">
        <v>1651.8</v>
      </c>
      <c r="AK1777" s="1"/>
      <c r="AL1777" s="4"/>
      <c r="AM1777" s="1"/>
      <c r="AN1777" s="1"/>
      <c r="AO1777" s="1"/>
      <c r="AP1777" s="1"/>
      <c r="AQ1777" s="1">
        <v>22294.97</v>
      </c>
      <c r="AR1777" s="1"/>
      <c r="AS1777" s="1">
        <v>721.89</v>
      </c>
      <c r="AT1777" s="1">
        <v>0.58896879400000002</v>
      </c>
      <c r="AU1777" s="1"/>
      <c r="AV1777" s="1"/>
      <c r="AW1777" s="1">
        <v>16.8</v>
      </c>
      <c r="AX1777" s="1">
        <v>5.85</v>
      </c>
      <c r="AY1777" s="1"/>
      <c r="AZ1777" s="1"/>
      <c r="BA1777" s="1">
        <v>3.15</v>
      </c>
      <c r="BB1777" s="1"/>
      <c r="BC1777" s="1">
        <v>1.79</v>
      </c>
      <c r="BD1777" s="1"/>
      <c r="BE1777" s="1"/>
      <c r="BF1777" s="1"/>
      <c r="BG1777" s="1">
        <v>20610.46</v>
      </c>
      <c r="BH1777" s="1">
        <v>90.44</v>
      </c>
      <c r="BI1777" s="1">
        <v>24.9</v>
      </c>
      <c r="BJ1777" s="1"/>
      <c r="BK1777" s="1">
        <v>104.85</v>
      </c>
      <c r="BL1777" s="1"/>
      <c r="BM1777" s="1" t="s">
        <v>89</v>
      </c>
      <c r="BN1777" s="1"/>
      <c r="BO1777" s="1"/>
      <c r="BP1777" s="1"/>
      <c r="BQ1777" s="1"/>
      <c r="BR1777" s="1"/>
      <c r="BS1777" s="1"/>
      <c r="BT1777" s="1"/>
      <c r="BU1777" s="1"/>
      <c r="BV1777" s="1">
        <v>454.95</v>
      </c>
      <c r="BW1777" s="1"/>
      <c r="BX1777" s="4"/>
      <c r="BY1777" s="1"/>
      <c r="BZ1777" s="1">
        <v>889.35</v>
      </c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 t="s">
        <v>135</v>
      </c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</row>
    <row r="1778" spans="1:121" x14ac:dyDescent="0.25">
      <c r="A1778" s="1"/>
      <c r="B1778" s="1" t="s">
        <v>134</v>
      </c>
      <c r="C1778" s="3">
        <v>36227</v>
      </c>
      <c r="D1778" s="3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4"/>
      <c r="AK1778" s="1"/>
      <c r="AL1778" s="4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4"/>
      <c r="BY1778" s="1"/>
      <c r="BZ1778" s="1"/>
      <c r="CA1778" s="1">
        <v>400.34</v>
      </c>
      <c r="CB1778" s="1">
        <v>0.27800000000000002</v>
      </c>
      <c r="CC1778" s="1">
        <v>0.29599999999999999</v>
      </c>
      <c r="CD1778" s="1">
        <v>0.29399999999999998</v>
      </c>
      <c r="CE1778" s="1">
        <v>0.28100000000000003</v>
      </c>
      <c r="CF1778" s="1">
        <v>0.29499999999999998</v>
      </c>
      <c r="CG1778" s="1">
        <v>0.317</v>
      </c>
      <c r="CH1778" s="1">
        <v>0.154</v>
      </c>
      <c r="CI1778" s="1">
        <v>8.6999999999999994E-2</v>
      </c>
      <c r="CJ1778" s="1"/>
      <c r="CK1778" s="1"/>
      <c r="CL1778" s="1"/>
      <c r="CM1778" s="1" t="s">
        <v>135</v>
      </c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</row>
    <row r="1779" spans="1:121" x14ac:dyDescent="0.25">
      <c r="A1779" s="1"/>
      <c r="B1779" s="1" t="s">
        <v>134</v>
      </c>
      <c r="C1779" s="3">
        <v>36342</v>
      </c>
      <c r="D1779" s="3"/>
      <c r="E1779" s="1"/>
      <c r="F1779" s="1"/>
      <c r="G1779" s="1"/>
      <c r="H1779" s="1">
        <v>768.78250000000003</v>
      </c>
      <c r="I1779" s="1">
        <v>2434.4749999999999</v>
      </c>
      <c r="J1779" s="1">
        <v>2603.625</v>
      </c>
      <c r="K1779" s="1">
        <v>2809.65</v>
      </c>
      <c r="L1779" s="1">
        <v>1965.9</v>
      </c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>
        <v>768.78250000000003</v>
      </c>
      <c r="AE1779" s="1">
        <v>2434.4749999999999</v>
      </c>
      <c r="AF1779" s="1">
        <v>2603.625</v>
      </c>
      <c r="AG1779" s="1">
        <v>2809.65</v>
      </c>
      <c r="AH1779" s="1">
        <v>1965.9</v>
      </c>
      <c r="AI1779" s="1"/>
      <c r="AJ1779" s="4"/>
      <c r="AK1779" s="1"/>
      <c r="AL1779" s="4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4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 t="s">
        <v>135</v>
      </c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</row>
    <row r="1780" spans="1:121" x14ac:dyDescent="0.25">
      <c r="A1780" s="1"/>
      <c r="B1780" s="1" t="s">
        <v>134</v>
      </c>
      <c r="C1780" s="3">
        <v>36435</v>
      </c>
      <c r="D1780" s="3"/>
      <c r="E1780" s="1"/>
      <c r="F1780" s="1"/>
      <c r="G1780" s="1"/>
      <c r="H1780" s="1">
        <v>1029.8499999999999</v>
      </c>
      <c r="I1780" s="1">
        <v>1762.65</v>
      </c>
      <c r="J1780" s="1">
        <v>2739.8249999999998</v>
      </c>
      <c r="K1780" s="1">
        <v>2448</v>
      </c>
      <c r="L1780" s="1">
        <v>1498.8</v>
      </c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>
        <v>1029.8499999999999</v>
      </c>
      <c r="AE1780" s="1">
        <v>1762.65</v>
      </c>
      <c r="AF1780" s="1">
        <v>2739.8249999999998</v>
      </c>
      <c r="AG1780" s="1">
        <v>2448</v>
      </c>
      <c r="AH1780" s="1">
        <v>1498.8</v>
      </c>
      <c r="AI1780" s="1"/>
      <c r="AJ1780" s="4"/>
      <c r="AK1780" s="1"/>
      <c r="AL1780" s="4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4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 t="s">
        <v>135</v>
      </c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</row>
    <row r="1781" spans="1:121" x14ac:dyDescent="0.25">
      <c r="A1781" s="1"/>
      <c r="B1781" s="1" t="s">
        <v>134</v>
      </c>
      <c r="C1781" s="3">
        <v>36495</v>
      </c>
      <c r="D1781" s="3"/>
      <c r="E1781" s="1"/>
      <c r="F1781" s="1"/>
      <c r="G1781" s="1"/>
      <c r="H1781" s="1">
        <v>449.28</v>
      </c>
      <c r="I1781" s="1">
        <v>2059.6999999999998</v>
      </c>
      <c r="J1781" s="1">
        <v>1762.65</v>
      </c>
      <c r="K1781" s="1">
        <v>2739.8249999999998</v>
      </c>
      <c r="L1781" s="1">
        <v>2448</v>
      </c>
      <c r="M1781" s="1">
        <v>1498.8</v>
      </c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>
        <v>449.28</v>
      </c>
      <c r="AD1781" s="1">
        <v>2059.6999999999998</v>
      </c>
      <c r="AE1781" s="1">
        <v>1762.65</v>
      </c>
      <c r="AF1781" s="1">
        <v>2739.8249999999998</v>
      </c>
      <c r="AG1781" s="1">
        <v>2448</v>
      </c>
      <c r="AH1781" s="1">
        <v>1498.8</v>
      </c>
      <c r="AI1781" s="1"/>
      <c r="AJ1781" s="4"/>
      <c r="AK1781" s="1"/>
      <c r="AL1781" s="4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4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 t="s">
        <v>135</v>
      </c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</row>
    <row r="1782" spans="1:121" x14ac:dyDescent="0.25">
      <c r="A1782" s="1"/>
      <c r="B1782" s="1" t="s">
        <v>136</v>
      </c>
      <c r="C1782" s="3">
        <v>35838</v>
      </c>
      <c r="D1782" s="3"/>
      <c r="E1782" s="1"/>
      <c r="F1782" s="1"/>
      <c r="G1782" s="1"/>
      <c r="H1782" s="1">
        <v>0.14949999999999999</v>
      </c>
      <c r="I1782" s="1">
        <v>0.13900000000000001</v>
      </c>
      <c r="J1782" s="1">
        <v>8.9499999999999996E-2</v>
      </c>
      <c r="K1782" s="1">
        <v>438.7</v>
      </c>
      <c r="L1782" s="1">
        <v>690.3</v>
      </c>
      <c r="M1782" s="1">
        <v>1342.4</v>
      </c>
      <c r="N1782" s="1">
        <v>1832.7249999999999</v>
      </c>
      <c r="O1782" s="1">
        <v>2263</v>
      </c>
      <c r="P1782" s="1">
        <v>2663.55</v>
      </c>
      <c r="Q1782" s="1"/>
      <c r="R1782" s="1"/>
      <c r="S1782" s="1"/>
      <c r="T1782" s="1"/>
      <c r="U1782" s="1"/>
      <c r="V1782" s="1"/>
      <c r="W1782" s="1">
        <v>17816.38796</v>
      </c>
      <c r="X1782" s="1">
        <v>19133.093529999998</v>
      </c>
      <c r="Y1782" s="1">
        <v>15962.56983</v>
      </c>
      <c r="Z1782" s="1"/>
      <c r="AA1782" s="1">
        <v>438.7</v>
      </c>
      <c r="AB1782" s="1">
        <v>690.3</v>
      </c>
      <c r="AC1782" s="1">
        <v>1342.4</v>
      </c>
      <c r="AD1782" s="1">
        <v>1832.7249999999999</v>
      </c>
      <c r="AE1782" s="1">
        <v>2263</v>
      </c>
      <c r="AF1782" s="1">
        <v>2663.55</v>
      </c>
      <c r="AG1782" s="1">
        <v>2659.5</v>
      </c>
      <c r="AH1782" s="1">
        <v>1428.65</v>
      </c>
      <c r="AI1782" s="1"/>
      <c r="AJ1782" s="4"/>
      <c r="AK1782" s="1"/>
      <c r="AL1782" s="4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4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 t="s">
        <v>137</v>
      </c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</row>
    <row r="1783" spans="1:121" x14ac:dyDescent="0.25">
      <c r="A1783" s="1"/>
      <c r="B1783" s="1" t="s">
        <v>136</v>
      </c>
      <c r="C1783" s="3">
        <v>35896</v>
      </c>
      <c r="D1783" s="3"/>
      <c r="E1783" s="1"/>
      <c r="F1783" s="1"/>
      <c r="G1783" s="1"/>
      <c r="H1783" s="1">
        <v>0.02</v>
      </c>
      <c r="I1783" s="1">
        <v>2.3E-2</v>
      </c>
      <c r="J1783" s="1">
        <v>3.3500000000000002E-2</v>
      </c>
      <c r="K1783" s="1">
        <v>3.7999999999999999E-2</v>
      </c>
      <c r="L1783" s="1">
        <v>1.7500000000000002E-2</v>
      </c>
      <c r="M1783" s="1">
        <v>332.8</v>
      </c>
      <c r="N1783" s="1">
        <v>442.8</v>
      </c>
      <c r="O1783" s="1">
        <v>648.70000000000005</v>
      </c>
      <c r="P1783" s="1">
        <v>996.95</v>
      </c>
      <c r="Q1783" s="1">
        <v>16640</v>
      </c>
      <c r="R1783" s="1">
        <v>19252.173910000001</v>
      </c>
      <c r="S1783" s="1">
        <v>19364.179100000001</v>
      </c>
      <c r="T1783" s="1">
        <v>26235.526320000001</v>
      </c>
      <c r="U1783" s="1">
        <v>16551.42857</v>
      </c>
      <c r="V1783" s="1"/>
      <c r="W1783" s="1"/>
      <c r="X1783" s="1"/>
      <c r="Y1783" s="1"/>
      <c r="Z1783" s="1">
        <v>332.8</v>
      </c>
      <c r="AA1783" s="1">
        <v>442.8</v>
      </c>
      <c r="AB1783" s="1">
        <v>648.70000000000005</v>
      </c>
      <c r="AC1783" s="1">
        <v>996.95</v>
      </c>
      <c r="AD1783" s="1">
        <v>289.64999999999998</v>
      </c>
      <c r="AE1783" s="1"/>
      <c r="AF1783" s="1"/>
      <c r="AG1783" s="1"/>
      <c r="AH1783" s="1"/>
      <c r="AI1783" s="1"/>
      <c r="AJ1783" s="4"/>
      <c r="AK1783" s="1"/>
      <c r="AL1783" s="4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4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 t="s">
        <v>137</v>
      </c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</row>
    <row r="1784" spans="1:121" x14ac:dyDescent="0.25">
      <c r="A1784" s="1"/>
      <c r="B1784" s="1" t="s">
        <v>136</v>
      </c>
      <c r="C1784" s="3">
        <v>36050</v>
      </c>
      <c r="D1784" s="3"/>
      <c r="E1784" s="1"/>
      <c r="F1784" s="1"/>
      <c r="G1784" s="1"/>
      <c r="H1784" s="1">
        <v>0.14199999999999999</v>
      </c>
      <c r="I1784" s="1">
        <v>9.5000000000000001E-2</v>
      </c>
      <c r="J1784" s="1">
        <v>1276.44</v>
      </c>
      <c r="K1784" s="1">
        <v>1832.7249999999999</v>
      </c>
      <c r="L1784" s="1">
        <v>2263</v>
      </c>
      <c r="M1784" s="1">
        <v>2642.0749999999998</v>
      </c>
      <c r="N1784" s="1">
        <v>2334.35</v>
      </c>
      <c r="O1784" s="1">
        <v>1588.3</v>
      </c>
      <c r="P1784" s="1">
        <v>16439.084510000001</v>
      </c>
      <c r="Q1784" s="1"/>
      <c r="R1784" s="1"/>
      <c r="S1784" s="1"/>
      <c r="T1784" s="1"/>
      <c r="U1784" s="1"/>
      <c r="V1784" s="1"/>
      <c r="W1784" s="1"/>
      <c r="X1784" s="1">
        <v>16439.084510000001</v>
      </c>
      <c r="Y1784" s="1">
        <v>16718.947370000002</v>
      </c>
      <c r="Z1784" s="1"/>
      <c r="AA1784" s="1"/>
      <c r="AB1784" s="1"/>
      <c r="AC1784" s="1">
        <v>1276.44</v>
      </c>
      <c r="AD1784" s="1">
        <v>1832.7249999999999</v>
      </c>
      <c r="AE1784" s="1">
        <v>2263</v>
      </c>
      <c r="AF1784" s="1">
        <v>2642.0749999999998</v>
      </c>
      <c r="AG1784" s="1">
        <v>2334.35</v>
      </c>
      <c r="AH1784" s="1">
        <v>1588.3</v>
      </c>
      <c r="AI1784" s="1"/>
      <c r="AJ1784" s="4"/>
      <c r="AK1784" s="1"/>
      <c r="AL1784" s="4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4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 t="s">
        <v>137</v>
      </c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</row>
    <row r="1785" spans="1:121" x14ac:dyDescent="0.25">
      <c r="A1785" s="1"/>
      <c r="B1785" s="1" t="s">
        <v>136</v>
      </c>
      <c r="C1785" s="3">
        <v>36095</v>
      </c>
      <c r="D1785" s="3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4"/>
      <c r="AK1785" s="1"/>
      <c r="AL1785" s="4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4"/>
      <c r="BY1785" s="1"/>
      <c r="BZ1785" s="1"/>
      <c r="CA1785" s="1">
        <v>347.89</v>
      </c>
      <c r="CB1785" s="1">
        <v>0.222</v>
      </c>
      <c r="CC1785" s="1">
        <v>0.253</v>
      </c>
      <c r="CD1785" s="1">
        <v>0.254</v>
      </c>
      <c r="CE1785" s="1">
        <v>0.20200000000000001</v>
      </c>
      <c r="CF1785" s="1">
        <v>0.26</v>
      </c>
      <c r="CG1785" s="1">
        <v>0.29699999999999999</v>
      </c>
      <c r="CH1785" s="1">
        <v>0.128</v>
      </c>
      <c r="CI1785" s="1">
        <v>0.124</v>
      </c>
      <c r="CJ1785" s="1"/>
      <c r="CK1785" s="1"/>
      <c r="CL1785" s="1"/>
      <c r="CM1785" s="1" t="s">
        <v>137</v>
      </c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</row>
    <row r="1786" spans="1:121" x14ac:dyDescent="0.25">
      <c r="A1786" s="1"/>
      <c r="B1786" s="1" t="s">
        <v>136</v>
      </c>
      <c r="C1786" s="3">
        <v>36096</v>
      </c>
      <c r="D1786" s="3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4"/>
      <c r="AK1786" s="1"/>
      <c r="AL1786" s="4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>
        <v>2.4500000000000002</v>
      </c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4">
        <v>3.7</v>
      </c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>
        <v>4.87</v>
      </c>
      <c r="CL1786" s="1">
        <v>2.4500000000000002</v>
      </c>
      <c r="CM1786" s="1"/>
      <c r="CN1786" s="1" t="s">
        <v>137</v>
      </c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</row>
    <row r="1787" spans="1:121" x14ac:dyDescent="0.25">
      <c r="A1787" s="1"/>
      <c r="B1787" s="1" t="s">
        <v>136</v>
      </c>
      <c r="C1787" s="3">
        <v>36098</v>
      </c>
      <c r="D1787" s="3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4"/>
      <c r="AK1787" s="1"/>
      <c r="AL1787" s="4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>
        <v>2.75</v>
      </c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4">
        <v>4.3499999999999996</v>
      </c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>
        <v>7.28</v>
      </c>
      <c r="CL1787" s="1">
        <v>3.25</v>
      </c>
      <c r="CM1787" s="1"/>
      <c r="CN1787" s="1" t="s">
        <v>137</v>
      </c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</row>
    <row r="1788" spans="1:121" x14ac:dyDescent="0.25">
      <c r="A1788" s="1"/>
      <c r="B1788" s="1" t="s">
        <v>136</v>
      </c>
      <c r="C1788" s="3">
        <v>36101</v>
      </c>
      <c r="D1788" s="3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4"/>
      <c r="AK1788" s="1"/>
      <c r="AL1788" s="4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>
        <v>3.25</v>
      </c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4">
        <v>4.8</v>
      </c>
      <c r="BY1788" s="1"/>
      <c r="BZ1788" s="1"/>
      <c r="CA1788" s="1">
        <v>341.84</v>
      </c>
      <c r="CB1788" s="1">
        <v>0.218</v>
      </c>
      <c r="CC1788" s="1">
        <v>0.24399999999999999</v>
      </c>
      <c r="CD1788" s="1">
        <v>0.248</v>
      </c>
      <c r="CE1788" s="1">
        <v>0.20300000000000001</v>
      </c>
      <c r="CF1788" s="1">
        <v>0.25700000000000001</v>
      </c>
      <c r="CG1788" s="1">
        <v>0.29399999999999998</v>
      </c>
      <c r="CH1788" s="1">
        <v>0.124</v>
      </c>
      <c r="CI1788" s="1">
        <v>0.12</v>
      </c>
      <c r="CJ1788" s="1"/>
      <c r="CK1788" s="1">
        <v>8.0299999999999994</v>
      </c>
      <c r="CL1788" s="1">
        <v>4.25</v>
      </c>
      <c r="CM1788" s="1" t="s">
        <v>137</v>
      </c>
      <c r="CN1788" s="1" t="s">
        <v>137</v>
      </c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</row>
    <row r="1789" spans="1:121" x14ac:dyDescent="0.25">
      <c r="A1789" s="1"/>
      <c r="B1789" s="1" t="s">
        <v>136</v>
      </c>
      <c r="C1789" s="3">
        <v>36103</v>
      </c>
      <c r="D1789" s="3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4">
        <v>51.14</v>
      </c>
      <c r="AK1789" s="1"/>
      <c r="AL1789" s="4"/>
      <c r="AM1789" s="1"/>
      <c r="AN1789" s="1"/>
      <c r="AO1789" s="1"/>
      <c r="AP1789" s="1"/>
      <c r="AQ1789" s="1">
        <v>0</v>
      </c>
      <c r="AR1789" s="1"/>
      <c r="AS1789" s="1"/>
      <c r="AT1789" s="1">
        <v>0.33496669800000001</v>
      </c>
      <c r="AU1789" s="1"/>
      <c r="AV1789" s="1"/>
      <c r="AW1789" s="1">
        <v>0</v>
      </c>
      <c r="AX1789" s="1">
        <v>0</v>
      </c>
      <c r="AY1789" s="1"/>
      <c r="AZ1789" s="1"/>
      <c r="BA1789" s="1">
        <v>4</v>
      </c>
      <c r="BB1789" s="1">
        <v>210.83</v>
      </c>
      <c r="BC1789" s="1">
        <v>0.79</v>
      </c>
      <c r="BD1789" s="1"/>
      <c r="BE1789" s="1"/>
      <c r="BF1789" s="1"/>
      <c r="BG1789" s="1">
        <v>20562.150000000001</v>
      </c>
      <c r="BH1789" s="1">
        <v>35.049999999999997</v>
      </c>
      <c r="BI1789" s="1">
        <v>0</v>
      </c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>
        <v>16.079999999999998</v>
      </c>
      <c r="BW1789" s="1"/>
      <c r="BX1789" s="4"/>
      <c r="BY1789" s="1"/>
      <c r="BZ1789" s="1">
        <v>583.28</v>
      </c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 t="s">
        <v>137</v>
      </c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</row>
    <row r="1790" spans="1:121" x14ac:dyDescent="0.25">
      <c r="A1790" s="1"/>
      <c r="B1790" s="1" t="s">
        <v>136</v>
      </c>
      <c r="C1790" s="3">
        <v>36104</v>
      </c>
      <c r="D1790" s="3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4"/>
      <c r="AK1790" s="1"/>
      <c r="AL1790" s="4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>
        <v>3.8</v>
      </c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4">
        <v>5.0999999999999996</v>
      </c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>
        <v>9.02</v>
      </c>
      <c r="CL1790" s="1">
        <v>5.8</v>
      </c>
      <c r="CM1790" s="1"/>
      <c r="CN1790" s="1" t="s">
        <v>137</v>
      </c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</row>
    <row r="1791" spans="1:121" x14ac:dyDescent="0.25">
      <c r="A1791" s="1"/>
      <c r="B1791" s="1" t="s">
        <v>136</v>
      </c>
      <c r="C1791" s="3">
        <v>36108</v>
      </c>
      <c r="D1791" s="3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4"/>
      <c r="AK1791" s="1"/>
      <c r="AL1791" s="4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>
        <v>4.5</v>
      </c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4">
        <v>5.9</v>
      </c>
      <c r="BY1791" s="1"/>
      <c r="BZ1791" s="1"/>
      <c r="CA1791" s="1">
        <v>329.25</v>
      </c>
      <c r="CB1791" s="1">
        <v>0.188</v>
      </c>
      <c r="CC1791" s="1">
        <v>0.23</v>
      </c>
      <c r="CD1791" s="1">
        <v>0.247</v>
      </c>
      <c r="CE1791" s="1">
        <v>0.19500000000000001</v>
      </c>
      <c r="CF1791" s="1">
        <v>0.25700000000000001</v>
      </c>
      <c r="CG1791" s="1">
        <v>0.29299999999999998</v>
      </c>
      <c r="CH1791" s="1">
        <v>0.121</v>
      </c>
      <c r="CI1791" s="1">
        <v>0.11600000000000001</v>
      </c>
      <c r="CJ1791" s="1"/>
      <c r="CK1791" s="1">
        <v>10.79</v>
      </c>
      <c r="CL1791" s="1">
        <v>7.19</v>
      </c>
      <c r="CM1791" s="1" t="s">
        <v>137</v>
      </c>
      <c r="CN1791" s="1" t="s">
        <v>137</v>
      </c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</row>
    <row r="1792" spans="1:121" x14ac:dyDescent="0.25">
      <c r="A1792" s="1"/>
      <c r="B1792" s="1" t="s">
        <v>136</v>
      </c>
      <c r="C1792" s="3">
        <v>36110</v>
      </c>
      <c r="D1792" s="3"/>
      <c r="E1792" s="1"/>
      <c r="F1792" s="1"/>
      <c r="G1792" s="1"/>
      <c r="H1792" s="1">
        <v>1.2500000000000001E-2</v>
      </c>
      <c r="I1792" s="1">
        <v>1.7999999999999999E-2</v>
      </c>
      <c r="J1792" s="1">
        <v>3.2000000000000001E-2</v>
      </c>
      <c r="K1792" s="1">
        <v>5.8500000000000003E-2</v>
      </c>
      <c r="L1792" s="1">
        <v>7.1499999999999994E-2</v>
      </c>
      <c r="M1792" s="1">
        <v>3.9E-2</v>
      </c>
      <c r="N1792" s="1">
        <v>295.2</v>
      </c>
      <c r="O1792" s="1">
        <v>434.6</v>
      </c>
      <c r="P1792" s="1">
        <v>731.9</v>
      </c>
      <c r="Q1792" s="1">
        <v>23616</v>
      </c>
      <c r="R1792" s="1">
        <v>24144.444439999999</v>
      </c>
      <c r="S1792" s="1">
        <v>22871.875</v>
      </c>
      <c r="T1792" s="1">
        <v>22748.717949999998</v>
      </c>
      <c r="U1792" s="1">
        <v>25120.279719999999</v>
      </c>
      <c r="V1792" s="1">
        <v>21064.102559999999</v>
      </c>
      <c r="W1792" s="1"/>
      <c r="X1792" s="1"/>
      <c r="Y1792" s="1"/>
      <c r="Z1792" s="1">
        <v>295.2</v>
      </c>
      <c r="AA1792" s="1">
        <v>434.6</v>
      </c>
      <c r="AB1792" s="1">
        <v>731.9</v>
      </c>
      <c r="AC1792" s="1">
        <v>1330.8</v>
      </c>
      <c r="AD1792" s="1">
        <v>1796.1</v>
      </c>
      <c r="AE1792" s="1">
        <v>821.5</v>
      </c>
      <c r="AF1792" s="1"/>
      <c r="AG1792" s="1"/>
      <c r="AH1792" s="1"/>
      <c r="AI1792" s="1"/>
      <c r="AJ1792" s="4">
        <v>115.75</v>
      </c>
      <c r="AK1792" s="1"/>
      <c r="AL1792" s="4"/>
      <c r="AM1792" s="1"/>
      <c r="AN1792" s="1"/>
      <c r="AO1792" s="1"/>
      <c r="AP1792" s="1"/>
      <c r="AQ1792" s="1">
        <v>0</v>
      </c>
      <c r="AR1792" s="1"/>
      <c r="AS1792" s="1"/>
      <c r="AT1792" s="1">
        <v>0.60849702100000003</v>
      </c>
      <c r="AU1792" s="1"/>
      <c r="AV1792" s="1"/>
      <c r="AW1792" s="1">
        <v>0.05</v>
      </c>
      <c r="AX1792" s="1">
        <v>0</v>
      </c>
      <c r="AY1792" s="1"/>
      <c r="AZ1792" s="1"/>
      <c r="BA1792" s="1">
        <v>5</v>
      </c>
      <c r="BB1792" s="1">
        <v>317.17</v>
      </c>
      <c r="BC1792" s="1">
        <v>1.94</v>
      </c>
      <c r="BD1792" s="1"/>
      <c r="BE1792" s="1"/>
      <c r="BF1792" s="1"/>
      <c r="BG1792" s="1">
        <v>23434.12</v>
      </c>
      <c r="BH1792" s="1">
        <v>72.459999999999994</v>
      </c>
      <c r="BI1792" s="1">
        <v>0</v>
      </c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>
        <v>42.94</v>
      </c>
      <c r="BW1792" s="1"/>
      <c r="BX1792" s="4"/>
      <c r="BY1792" s="1"/>
      <c r="BZ1792" s="1">
        <v>623.70000000000005</v>
      </c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 t="s">
        <v>137</v>
      </c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</row>
    <row r="1793" spans="1:121" x14ac:dyDescent="0.25">
      <c r="A1793" s="1"/>
      <c r="B1793" s="1" t="s">
        <v>136</v>
      </c>
      <c r="C1793" s="3">
        <v>36111</v>
      </c>
      <c r="D1793" s="3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4"/>
      <c r="AK1793" s="1"/>
      <c r="AL1793" s="4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>
        <v>4.8</v>
      </c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4">
        <v>6.5</v>
      </c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>
        <v>12.39</v>
      </c>
      <c r="CL1793" s="1">
        <v>8.02</v>
      </c>
      <c r="CM1793" s="1"/>
      <c r="CN1793" s="1" t="s">
        <v>137</v>
      </c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</row>
    <row r="1794" spans="1:121" x14ac:dyDescent="0.25">
      <c r="A1794" s="1"/>
      <c r="B1794" s="1" t="s">
        <v>136</v>
      </c>
      <c r="C1794" s="3">
        <v>36115</v>
      </c>
      <c r="D1794" s="3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4"/>
      <c r="AK1794" s="1"/>
      <c r="AL1794" s="4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>
        <v>5.75</v>
      </c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4">
        <v>6.85</v>
      </c>
      <c r="BY1794" s="1"/>
      <c r="BZ1794" s="1"/>
      <c r="CA1794" s="1">
        <v>316.79000000000002</v>
      </c>
      <c r="CB1794" s="1">
        <v>0.153</v>
      </c>
      <c r="CC1794" s="1">
        <v>0.2</v>
      </c>
      <c r="CD1794" s="1">
        <v>0.24099999999999999</v>
      </c>
      <c r="CE1794" s="1">
        <v>0.19500000000000001</v>
      </c>
      <c r="CF1794" s="1">
        <v>0.254</v>
      </c>
      <c r="CG1794" s="1">
        <v>0.29199999999999998</v>
      </c>
      <c r="CH1794" s="1">
        <v>0.127</v>
      </c>
      <c r="CI1794" s="1">
        <v>0.123</v>
      </c>
      <c r="CJ1794" s="1"/>
      <c r="CK1794" s="1">
        <v>13</v>
      </c>
      <c r="CL1794" s="1">
        <v>9.6999999999999993</v>
      </c>
      <c r="CM1794" s="1" t="s">
        <v>137</v>
      </c>
      <c r="CN1794" s="1" t="s">
        <v>137</v>
      </c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</row>
    <row r="1795" spans="1:121" x14ac:dyDescent="0.25">
      <c r="A1795" s="1"/>
      <c r="B1795" s="1" t="s">
        <v>136</v>
      </c>
      <c r="C1795" s="3">
        <v>36116</v>
      </c>
      <c r="D1795" s="3"/>
      <c r="E1795" s="1"/>
      <c r="F1795" s="1"/>
      <c r="G1795" s="1"/>
      <c r="H1795" s="1">
        <v>6.2E-2</v>
      </c>
      <c r="I1795" s="1">
        <v>0.10050000000000001</v>
      </c>
      <c r="J1795" s="1">
        <v>9.9500000000000005E-2</v>
      </c>
      <c r="K1795" s="1">
        <v>0.06</v>
      </c>
      <c r="L1795" s="1">
        <v>314</v>
      </c>
      <c r="M1795" s="1">
        <v>438.7</v>
      </c>
      <c r="N1795" s="1">
        <v>690.3</v>
      </c>
      <c r="O1795" s="1">
        <v>1354</v>
      </c>
      <c r="P1795" s="1">
        <v>1805</v>
      </c>
      <c r="Q1795" s="1"/>
      <c r="R1795" s="1"/>
      <c r="S1795" s="1"/>
      <c r="T1795" s="1">
        <v>21838.70968</v>
      </c>
      <c r="U1795" s="1">
        <v>17960.199000000001</v>
      </c>
      <c r="V1795" s="1">
        <v>21728.643220000002</v>
      </c>
      <c r="W1795" s="1">
        <v>15316.666670000001</v>
      </c>
      <c r="X1795" s="1"/>
      <c r="Y1795" s="1"/>
      <c r="Z1795" s="1">
        <v>314</v>
      </c>
      <c r="AA1795" s="1">
        <v>438.7</v>
      </c>
      <c r="AB1795" s="1">
        <v>690.3</v>
      </c>
      <c r="AC1795" s="1">
        <v>1354</v>
      </c>
      <c r="AD1795" s="1">
        <v>1805</v>
      </c>
      <c r="AE1795" s="1">
        <v>2162</v>
      </c>
      <c r="AF1795" s="1">
        <v>919</v>
      </c>
      <c r="AG1795" s="1"/>
      <c r="AH1795" s="1"/>
      <c r="AI1795" s="1"/>
      <c r="AJ1795" s="4">
        <v>220.63</v>
      </c>
      <c r="AK1795" s="1"/>
      <c r="AL1795" s="4"/>
      <c r="AM1795" s="1"/>
      <c r="AN1795" s="1"/>
      <c r="AO1795" s="1"/>
      <c r="AP1795" s="1"/>
      <c r="AQ1795" s="1">
        <v>0</v>
      </c>
      <c r="AR1795" s="1"/>
      <c r="AS1795" s="1"/>
      <c r="AT1795" s="1">
        <v>0.76824324600000005</v>
      </c>
      <c r="AU1795" s="1"/>
      <c r="AV1795" s="1"/>
      <c r="AW1795" s="1">
        <v>0.37</v>
      </c>
      <c r="AX1795" s="1">
        <v>0</v>
      </c>
      <c r="AY1795" s="1"/>
      <c r="AZ1795" s="1"/>
      <c r="BA1795" s="1">
        <v>6</v>
      </c>
      <c r="BB1795" s="1">
        <v>401</v>
      </c>
      <c r="BC1795" s="1">
        <v>2.86</v>
      </c>
      <c r="BD1795" s="1"/>
      <c r="BE1795" s="1"/>
      <c r="BF1795" s="1"/>
      <c r="BG1795" s="1">
        <v>20446.599999999999</v>
      </c>
      <c r="BH1795" s="1">
        <v>117.03</v>
      </c>
      <c r="BI1795" s="1">
        <v>0</v>
      </c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>
        <v>101.11</v>
      </c>
      <c r="BW1795" s="1"/>
      <c r="BX1795" s="4"/>
      <c r="BY1795" s="1"/>
      <c r="BZ1795" s="1">
        <v>655.46</v>
      </c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 t="s">
        <v>137</v>
      </c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</row>
    <row r="1796" spans="1:121" x14ac:dyDescent="0.25">
      <c r="A1796" s="1"/>
      <c r="B1796" s="1" t="s">
        <v>136</v>
      </c>
      <c r="C1796" s="3">
        <v>36118</v>
      </c>
      <c r="D1796" s="3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4"/>
      <c r="AK1796" s="1"/>
      <c r="AL1796" s="4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>
        <v>6.35</v>
      </c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4">
        <v>7.65</v>
      </c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>
        <v>14.51</v>
      </c>
      <c r="CL1796" s="1">
        <v>10.47</v>
      </c>
      <c r="CM1796" s="1"/>
      <c r="CN1796" s="1" t="s">
        <v>137</v>
      </c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</row>
    <row r="1797" spans="1:121" x14ac:dyDescent="0.25">
      <c r="A1797" s="1"/>
      <c r="B1797" s="1" t="s">
        <v>136</v>
      </c>
      <c r="C1797" s="3">
        <v>36122</v>
      </c>
      <c r="D1797" s="3"/>
      <c r="E1797" s="1"/>
      <c r="F1797" s="1"/>
      <c r="G1797" s="1"/>
      <c r="H1797" s="1">
        <v>8.0500000000000002E-2</v>
      </c>
      <c r="I1797" s="1">
        <v>0.1235</v>
      </c>
      <c r="J1797" s="1">
        <v>0.13450000000000001</v>
      </c>
      <c r="K1797" s="1">
        <v>0.1135</v>
      </c>
      <c r="L1797" s="1">
        <v>4.2000000000000003E-2</v>
      </c>
      <c r="M1797" s="1">
        <v>314</v>
      </c>
      <c r="N1797" s="1">
        <v>438.7</v>
      </c>
      <c r="O1797" s="1">
        <v>690.3</v>
      </c>
      <c r="P1797" s="1">
        <v>1342.4</v>
      </c>
      <c r="Q1797" s="1"/>
      <c r="R1797" s="1"/>
      <c r="S1797" s="1"/>
      <c r="T1797" s="1"/>
      <c r="U1797" s="1">
        <v>23111.180120000001</v>
      </c>
      <c r="V1797" s="1">
        <v>19141.700400000002</v>
      </c>
      <c r="W1797" s="1">
        <v>19484.014869999999</v>
      </c>
      <c r="X1797" s="1">
        <v>17687.665199999999</v>
      </c>
      <c r="Y1797" s="1">
        <v>6214.2857139999996</v>
      </c>
      <c r="Z1797" s="1">
        <v>314</v>
      </c>
      <c r="AA1797" s="1">
        <v>438.7</v>
      </c>
      <c r="AB1797" s="1">
        <v>690.3</v>
      </c>
      <c r="AC1797" s="1">
        <v>1342.4</v>
      </c>
      <c r="AD1797" s="1">
        <v>1860.45</v>
      </c>
      <c r="AE1797" s="1">
        <v>2364</v>
      </c>
      <c r="AF1797" s="1">
        <v>2620.6</v>
      </c>
      <c r="AG1797" s="1">
        <v>2007.55</v>
      </c>
      <c r="AH1797" s="1">
        <v>261</v>
      </c>
      <c r="AI1797" s="1"/>
      <c r="AJ1797" s="4">
        <v>358.01</v>
      </c>
      <c r="AK1797" s="1"/>
      <c r="AL1797" s="4"/>
      <c r="AM1797" s="1"/>
      <c r="AN1797" s="1"/>
      <c r="AO1797" s="1"/>
      <c r="AP1797" s="1"/>
      <c r="AQ1797" s="1">
        <v>0</v>
      </c>
      <c r="AR1797" s="1"/>
      <c r="AS1797" s="1"/>
      <c r="AT1797" s="1">
        <v>0.87324497999999995</v>
      </c>
      <c r="AU1797" s="1"/>
      <c r="AV1797" s="1"/>
      <c r="AW1797" s="1">
        <v>0.68</v>
      </c>
      <c r="AX1797" s="1">
        <v>0</v>
      </c>
      <c r="AY1797" s="1">
        <v>6.8</v>
      </c>
      <c r="AZ1797" s="1"/>
      <c r="BA1797" s="1">
        <v>8</v>
      </c>
      <c r="BB1797" s="1">
        <v>471.33</v>
      </c>
      <c r="BC1797" s="1">
        <v>4.0199999999999996</v>
      </c>
      <c r="BD1797" s="1"/>
      <c r="BE1797" s="1"/>
      <c r="BF1797" s="1"/>
      <c r="BG1797" s="1">
        <v>20546.39</v>
      </c>
      <c r="BH1797" s="1">
        <v>154.80000000000001</v>
      </c>
      <c r="BI1797" s="1">
        <v>0</v>
      </c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>
        <v>198.6</v>
      </c>
      <c r="BW1797" s="1"/>
      <c r="BX1797" s="4">
        <v>7.9</v>
      </c>
      <c r="BY1797" s="1"/>
      <c r="BZ1797" s="1">
        <v>643.91</v>
      </c>
      <c r="CA1797" s="1">
        <v>300.39999999999998</v>
      </c>
      <c r="CB1797" s="1">
        <v>0.123</v>
      </c>
      <c r="CC1797" s="1">
        <v>0.17899999999999999</v>
      </c>
      <c r="CD1797" s="1">
        <v>0.22700000000000001</v>
      </c>
      <c r="CE1797" s="1">
        <v>0.183</v>
      </c>
      <c r="CF1797" s="1">
        <v>0.254</v>
      </c>
      <c r="CG1797" s="1">
        <v>0.28799999999999998</v>
      </c>
      <c r="CH1797" s="1">
        <v>0.125</v>
      </c>
      <c r="CI1797" s="1">
        <v>0.125</v>
      </c>
      <c r="CJ1797" s="1"/>
      <c r="CK1797" s="1">
        <v>14.99</v>
      </c>
      <c r="CL1797" s="1">
        <v>11.45</v>
      </c>
      <c r="CM1797" s="1" t="s">
        <v>137</v>
      </c>
      <c r="CN1797" s="1" t="s">
        <v>137</v>
      </c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</row>
    <row r="1798" spans="1:121" x14ac:dyDescent="0.25">
      <c r="A1798" s="1"/>
      <c r="B1798" s="1" t="s">
        <v>136</v>
      </c>
      <c r="C1798" s="3">
        <v>36125</v>
      </c>
      <c r="D1798" s="3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4"/>
      <c r="AK1798" s="1"/>
      <c r="AL1798" s="4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>
        <v>7.6</v>
      </c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4">
        <v>8.6</v>
      </c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>
        <v>15.84</v>
      </c>
      <c r="CL1798" s="1">
        <v>12.63</v>
      </c>
      <c r="CM1798" s="1"/>
      <c r="CN1798" s="1" t="s">
        <v>137</v>
      </c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</row>
    <row r="1799" spans="1:121" x14ac:dyDescent="0.25">
      <c r="A1799" s="1"/>
      <c r="B1799" s="1" t="s">
        <v>136</v>
      </c>
      <c r="C1799" s="3">
        <v>36129</v>
      </c>
      <c r="D1799" s="3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4"/>
      <c r="AK1799" s="1"/>
      <c r="AL1799" s="4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>
        <v>8.5500000000000007</v>
      </c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4">
        <v>8.5500000000000007</v>
      </c>
      <c r="BY1799" s="1"/>
      <c r="BZ1799" s="1"/>
      <c r="CA1799" s="1">
        <v>288.51</v>
      </c>
      <c r="CB1799" s="1">
        <v>0.10199999999999999</v>
      </c>
      <c r="CC1799" s="1">
        <v>0.17</v>
      </c>
      <c r="CD1799" s="1">
        <v>0.21099999999999999</v>
      </c>
      <c r="CE1799" s="1">
        <v>0.16800000000000001</v>
      </c>
      <c r="CF1799" s="1">
        <v>0.254</v>
      </c>
      <c r="CG1799" s="1">
        <v>0.29499999999999998</v>
      </c>
      <c r="CH1799" s="1">
        <v>0.12</v>
      </c>
      <c r="CI1799" s="1">
        <v>0.123</v>
      </c>
      <c r="CJ1799" s="1"/>
      <c r="CK1799" s="1">
        <v>15.95</v>
      </c>
      <c r="CL1799" s="1">
        <v>13.75</v>
      </c>
      <c r="CM1799" s="1" t="s">
        <v>137</v>
      </c>
      <c r="CN1799" s="1" t="s">
        <v>137</v>
      </c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</row>
    <row r="1800" spans="1:121" x14ac:dyDescent="0.25">
      <c r="A1800" s="1"/>
      <c r="B1800" s="1" t="s">
        <v>136</v>
      </c>
      <c r="C1800" s="3">
        <v>36131</v>
      </c>
      <c r="D1800" s="3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4">
        <v>510.58</v>
      </c>
      <c r="AK1800" s="1"/>
      <c r="AL1800" s="4"/>
      <c r="AM1800" s="1"/>
      <c r="AN1800" s="1"/>
      <c r="AO1800" s="1"/>
      <c r="AP1800" s="1"/>
      <c r="AQ1800" s="1">
        <v>0</v>
      </c>
      <c r="AR1800" s="1"/>
      <c r="AS1800" s="1"/>
      <c r="AT1800" s="1">
        <v>0.89243045099999996</v>
      </c>
      <c r="AU1800" s="1"/>
      <c r="AV1800" s="1"/>
      <c r="AW1800" s="1">
        <v>1.86</v>
      </c>
      <c r="AX1800" s="1">
        <v>1</v>
      </c>
      <c r="AY1800" s="1"/>
      <c r="AZ1800" s="1"/>
      <c r="BA1800" s="1">
        <v>8</v>
      </c>
      <c r="BB1800" s="1">
        <v>599.83000000000004</v>
      </c>
      <c r="BC1800" s="1">
        <v>4.26</v>
      </c>
      <c r="BD1800" s="1"/>
      <c r="BE1800" s="1"/>
      <c r="BF1800" s="1"/>
      <c r="BG1800" s="1">
        <v>19602.53</v>
      </c>
      <c r="BH1800" s="1">
        <v>174.31</v>
      </c>
      <c r="BI1800" s="1">
        <v>0</v>
      </c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>
        <v>323.66000000000003</v>
      </c>
      <c r="BW1800" s="1"/>
      <c r="BX1800" s="4"/>
      <c r="BY1800" s="1"/>
      <c r="BZ1800" s="1">
        <v>586.16</v>
      </c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 t="s">
        <v>137</v>
      </c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</row>
    <row r="1801" spans="1:121" x14ac:dyDescent="0.25">
      <c r="A1801" s="1"/>
      <c r="B1801" s="1" t="s">
        <v>136</v>
      </c>
      <c r="C1801" s="3">
        <v>36132</v>
      </c>
      <c r="D1801" s="3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4"/>
      <c r="AK1801" s="1"/>
      <c r="AL1801" s="4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>
        <v>8.25</v>
      </c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4">
        <v>8.75</v>
      </c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>
        <v>16.399999999999999</v>
      </c>
      <c r="CL1801" s="1">
        <v>13.63</v>
      </c>
      <c r="CM1801" s="1"/>
      <c r="CN1801" s="1" t="s">
        <v>137</v>
      </c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</row>
    <row r="1802" spans="1:121" x14ac:dyDescent="0.25">
      <c r="A1802" s="1"/>
      <c r="B1802" s="1" t="s">
        <v>136</v>
      </c>
      <c r="C1802" s="3">
        <v>36136</v>
      </c>
      <c r="D1802" s="3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4"/>
      <c r="AK1802" s="1"/>
      <c r="AL1802" s="4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>
        <v>8.6</v>
      </c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4">
        <v>8.8000000000000007</v>
      </c>
      <c r="BY1802" s="1"/>
      <c r="BZ1802" s="1"/>
      <c r="CA1802" s="1">
        <v>275.41000000000003</v>
      </c>
      <c r="CB1802" s="1">
        <v>9.2999999999999999E-2</v>
      </c>
      <c r="CC1802" s="1">
        <v>0.16200000000000001</v>
      </c>
      <c r="CD1802" s="1">
        <v>0.184</v>
      </c>
      <c r="CE1802" s="1">
        <v>0.151</v>
      </c>
      <c r="CF1802" s="1">
        <v>0.248</v>
      </c>
      <c r="CG1802" s="1">
        <v>0.29599999999999999</v>
      </c>
      <c r="CH1802" s="1">
        <v>0.12</v>
      </c>
      <c r="CI1802" s="1">
        <v>0.123</v>
      </c>
      <c r="CJ1802" s="1"/>
      <c r="CK1802" s="1">
        <v>12.39</v>
      </c>
      <c r="CL1802" s="1">
        <v>14.59</v>
      </c>
      <c r="CM1802" s="1" t="s">
        <v>137</v>
      </c>
      <c r="CN1802" s="1" t="s">
        <v>137</v>
      </c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</row>
    <row r="1803" spans="1:121" x14ac:dyDescent="0.25">
      <c r="A1803" s="1"/>
      <c r="B1803" s="1" t="s">
        <v>136</v>
      </c>
      <c r="C1803" s="3">
        <v>36138</v>
      </c>
      <c r="D1803" s="3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4">
        <v>582.6</v>
      </c>
      <c r="AK1803" s="1"/>
      <c r="AL1803" s="4"/>
      <c r="AM1803" s="1"/>
      <c r="AN1803" s="1"/>
      <c r="AO1803" s="1"/>
      <c r="AP1803" s="1"/>
      <c r="AQ1803" s="1">
        <v>0</v>
      </c>
      <c r="AR1803" s="1"/>
      <c r="AS1803" s="1"/>
      <c r="AT1803" s="1">
        <v>0.88547098899999999</v>
      </c>
      <c r="AU1803" s="1"/>
      <c r="AV1803" s="1"/>
      <c r="AW1803" s="1">
        <v>3.28</v>
      </c>
      <c r="AX1803" s="1">
        <v>3.05</v>
      </c>
      <c r="AY1803" s="1"/>
      <c r="AZ1803" s="1"/>
      <c r="BA1803" s="1">
        <v>5.95</v>
      </c>
      <c r="BB1803" s="1">
        <v>648.16999999999996</v>
      </c>
      <c r="BC1803" s="1">
        <v>4.01</v>
      </c>
      <c r="BD1803" s="1"/>
      <c r="BE1803" s="1"/>
      <c r="BF1803" s="1"/>
      <c r="BG1803" s="1">
        <v>21582.09</v>
      </c>
      <c r="BH1803" s="1">
        <v>131.61000000000001</v>
      </c>
      <c r="BI1803" s="1">
        <v>0</v>
      </c>
      <c r="BJ1803" s="1"/>
      <c r="BK1803" s="1">
        <v>16.8</v>
      </c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>
        <v>342.71</v>
      </c>
      <c r="BW1803" s="1"/>
      <c r="BX1803" s="4"/>
      <c r="BY1803" s="1"/>
      <c r="BZ1803" s="1">
        <v>545.74</v>
      </c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 t="s">
        <v>137</v>
      </c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</row>
    <row r="1804" spans="1:121" x14ac:dyDescent="0.25">
      <c r="A1804" s="1"/>
      <c r="B1804" s="1" t="s">
        <v>136</v>
      </c>
      <c r="C1804" s="3">
        <v>36139</v>
      </c>
      <c r="D1804" s="3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4"/>
      <c r="AK1804" s="1"/>
      <c r="AL1804" s="4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>
        <v>8.6999999999999993</v>
      </c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4">
        <v>8.8000000000000007</v>
      </c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>
        <v>16.3</v>
      </c>
      <c r="CL1804" s="1">
        <v>10.89</v>
      </c>
      <c r="CM1804" s="1"/>
      <c r="CN1804" s="1" t="s">
        <v>137</v>
      </c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</row>
    <row r="1805" spans="1:121" x14ac:dyDescent="0.25">
      <c r="A1805" s="1"/>
      <c r="B1805" s="1" t="s">
        <v>136</v>
      </c>
      <c r="C1805" s="3">
        <v>36143</v>
      </c>
      <c r="D1805" s="3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4"/>
      <c r="AK1805" s="1"/>
      <c r="AL1805" s="4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>
        <v>8.8000000000000007</v>
      </c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4"/>
      <c r="BY1805" s="1"/>
      <c r="BZ1805" s="1"/>
      <c r="CA1805" s="1">
        <v>258.48</v>
      </c>
      <c r="CB1805" s="1">
        <v>0.09</v>
      </c>
      <c r="CC1805" s="1">
        <v>0.152</v>
      </c>
      <c r="CD1805" s="1">
        <v>0.156</v>
      </c>
      <c r="CE1805" s="1">
        <v>0.13500000000000001</v>
      </c>
      <c r="CF1805" s="1">
        <v>0.23200000000000001</v>
      </c>
      <c r="CG1805" s="1">
        <v>0.28999999999999998</v>
      </c>
      <c r="CH1805" s="1">
        <v>0.11799999999999999</v>
      </c>
      <c r="CI1805" s="1">
        <v>0.12</v>
      </c>
      <c r="CJ1805" s="1"/>
      <c r="CK1805" s="1">
        <v>8.5</v>
      </c>
      <c r="CL1805" s="1">
        <v>11.9</v>
      </c>
      <c r="CM1805" s="1" t="s">
        <v>137</v>
      </c>
      <c r="CN1805" s="1" t="s">
        <v>137</v>
      </c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</row>
    <row r="1806" spans="1:121" x14ac:dyDescent="0.25">
      <c r="A1806" s="1"/>
      <c r="B1806" s="1" t="s">
        <v>136</v>
      </c>
      <c r="C1806" s="3">
        <v>36145</v>
      </c>
      <c r="D1806" s="3"/>
      <c r="E1806" s="1"/>
      <c r="F1806" s="1"/>
      <c r="G1806" s="1"/>
      <c r="H1806" s="1">
        <v>8.8499999999999995E-2</v>
      </c>
      <c r="I1806" s="1">
        <v>1564.04</v>
      </c>
      <c r="J1806" s="1">
        <v>2263</v>
      </c>
      <c r="K1806" s="1">
        <v>2642.0749999999998</v>
      </c>
      <c r="L1806" s="1">
        <v>2334.35</v>
      </c>
      <c r="M1806" s="1">
        <v>1358.5</v>
      </c>
      <c r="N1806" s="1">
        <v>15350.28249</v>
      </c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>
        <v>15350.28249</v>
      </c>
      <c r="Z1806" s="1"/>
      <c r="AA1806" s="1"/>
      <c r="AB1806" s="1"/>
      <c r="AC1806" s="1"/>
      <c r="AD1806" s="1">
        <v>1564.04</v>
      </c>
      <c r="AE1806" s="1">
        <v>2263</v>
      </c>
      <c r="AF1806" s="1">
        <v>2642.0749999999998</v>
      </c>
      <c r="AG1806" s="1">
        <v>2334.35</v>
      </c>
      <c r="AH1806" s="1">
        <v>1358.5</v>
      </c>
      <c r="AI1806" s="1"/>
      <c r="AJ1806" s="4">
        <v>713.7</v>
      </c>
      <c r="AK1806" s="1"/>
      <c r="AL1806" s="4"/>
      <c r="AM1806" s="1"/>
      <c r="AN1806" s="1"/>
      <c r="AO1806" s="1"/>
      <c r="AP1806" s="1"/>
      <c r="AQ1806" s="1">
        <v>6019.46</v>
      </c>
      <c r="AR1806" s="1"/>
      <c r="AS1806" s="1">
        <v>106.81</v>
      </c>
      <c r="AT1806" s="1">
        <v>0.83840456799999996</v>
      </c>
      <c r="AU1806" s="1"/>
      <c r="AV1806" s="1"/>
      <c r="AW1806" s="1">
        <v>5.82</v>
      </c>
      <c r="AX1806" s="1">
        <v>4.1500000000000004</v>
      </c>
      <c r="AY1806" s="1"/>
      <c r="AZ1806" s="1"/>
      <c r="BA1806" s="1">
        <v>4.8499999999999996</v>
      </c>
      <c r="BB1806" s="1">
        <v>703.5</v>
      </c>
      <c r="BC1806" s="1">
        <v>3.35</v>
      </c>
      <c r="BD1806" s="1"/>
      <c r="BE1806" s="1"/>
      <c r="BF1806" s="1"/>
      <c r="BG1806" s="1">
        <v>21901.55</v>
      </c>
      <c r="BH1806" s="1">
        <v>131.19999999999999</v>
      </c>
      <c r="BI1806" s="1">
        <v>16.73</v>
      </c>
      <c r="BJ1806" s="1"/>
      <c r="BK1806" s="1">
        <v>70.73</v>
      </c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>
        <v>365.5</v>
      </c>
      <c r="BW1806" s="1"/>
      <c r="BX1806" s="4"/>
      <c r="BY1806" s="1"/>
      <c r="BZ1806" s="1">
        <v>485.1</v>
      </c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 t="s">
        <v>137</v>
      </c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</row>
    <row r="1807" spans="1:121" x14ac:dyDescent="0.25">
      <c r="A1807" s="1"/>
      <c r="B1807" s="1" t="s">
        <v>136</v>
      </c>
      <c r="C1807" s="3">
        <v>36146</v>
      </c>
      <c r="D1807" s="3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4"/>
      <c r="AK1807" s="1"/>
      <c r="AL1807" s="4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4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>
        <v>7.5</v>
      </c>
      <c r="CM1807" s="1"/>
      <c r="CN1807" s="1" t="s">
        <v>137</v>
      </c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</row>
    <row r="1808" spans="1:121" x14ac:dyDescent="0.25">
      <c r="A1808" s="1"/>
      <c r="B1808" s="1" t="s">
        <v>136</v>
      </c>
      <c r="C1808" s="3">
        <v>36150</v>
      </c>
      <c r="D1808" s="3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4"/>
      <c r="AK1808" s="1"/>
      <c r="AL1808" s="4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4"/>
      <c r="BY1808" s="1"/>
      <c r="BZ1808" s="1"/>
      <c r="CA1808" s="1">
        <v>298.38</v>
      </c>
      <c r="CB1808" s="1">
        <v>0.22700000000000001</v>
      </c>
      <c r="CC1808" s="1">
        <v>0.22</v>
      </c>
      <c r="CD1808" s="1">
        <v>0.16800000000000001</v>
      </c>
      <c r="CE1808" s="1">
        <v>0.13200000000000001</v>
      </c>
      <c r="CF1808" s="1">
        <v>0.224</v>
      </c>
      <c r="CG1808" s="1">
        <v>0.28299999999999997</v>
      </c>
      <c r="CH1808" s="1">
        <v>0.11700000000000001</v>
      </c>
      <c r="CI1808" s="1">
        <v>0.122</v>
      </c>
      <c r="CJ1808" s="1"/>
      <c r="CK1808" s="1"/>
      <c r="CL1808" s="1">
        <v>8.58</v>
      </c>
      <c r="CM1808" s="1" t="s">
        <v>137</v>
      </c>
      <c r="CN1808" s="1" t="s">
        <v>137</v>
      </c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</row>
    <row r="1809" spans="1:121" x14ac:dyDescent="0.25">
      <c r="A1809" s="1"/>
      <c r="B1809" s="1" t="s">
        <v>136</v>
      </c>
      <c r="C1809" s="3">
        <v>36152</v>
      </c>
      <c r="D1809" s="3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4"/>
      <c r="AK1809" s="1"/>
      <c r="AL1809" s="4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4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>
        <v>9.17</v>
      </c>
      <c r="CM1809" s="1"/>
      <c r="CN1809" s="1" t="s">
        <v>137</v>
      </c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</row>
    <row r="1810" spans="1:121" x14ac:dyDescent="0.25">
      <c r="A1810" s="1"/>
      <c r="B1810" s="1" t="s">
        <v>136</v>
      </c>
      <c r="C1810" s="3">
        <v>36153</v>
      </c>
      <c r="D1810" s="3"/>
      <c r="E1810" s="1"/>
      <c r="F1810" s="1"/>
      <c r="G1810" s="1"/>
      <c r="H1810" s="1">
        <v>409.68</v>
      </c>
      <c r="I1810" s="1">
        <v>1576.4875</v>
      </c>
      <c r="J1810" s="1">
        <v>2263</v>
      </c>
      <c r="K1810" s="1">
        <v>2642.0749999999998</v>
      </c>
      <c r="L1810" s="1">
        <v>2334.35</v>
      </c>
      <c r="M1810" s="1">
        <v>1473.4</v>
      </c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>
        <v>409.68</v>
      </c>
      <c r="AD1810" s="1">
        <v>1576.4875</v>
      </c>
      <c r="AE1810" s="1">
        <v>2263</v>
      </c>
      <c r="AF1810" s="1">
        <v>2642.0749999999998</v>
      </c>
      <c r="AG1810" s="1">
        <v>2334.35</v>
      </c>
      <c r="AH1810" s="1">
        <v>1473.4</v>
      </c>
      <c r="AI1810" s="1"/>
      <c r="AJ1810" s="4">
        <v>907.91</v>
      </c>
      <c r="AK1810" s="1"/>
      <c r="AL1810" s="4"/>
      <c r="AM1810" s="1"/>
      <c r="AN1810" s="1"/>
      <c r="AO1810" s="1"/>
      <c r="AP1810" s="1"/>
      <c r="AQ1810" s="1">
        <v>8718.1200000000008</v>
      </c>
      <c r="AR1810" s="1"/>
      <c r="AS1810" s="1">
        <v>168.31</v>
      </c>
      <c r="AT1810" s="1">
        <v>0.879791777</v>
      </c>
      <c r="AU1810" s="1"/>
      <c r="AV1810" s="1"/>
      <c r="AW1810" s="1">
        <v>6.09</v>
      </c>
      <c r="AX1810" s="1">
        <v>4</v>
      </c>
      <c r="AY1810" s="1"/>
      <c r="AZ1810" s="1"/>
      <c r="BA1810" s="1">
        <v>5</v>
      </c>
      <c r="BB1810" s="1">
        <v>802.83</v>
      </c>
      <c r="BC1810" s="1">
        <v>3.93</v>
      </c>
      <c r="BD1810" s="1"/>
      <c r="BE1810" s="1"/>
      <c r="BF1810" s="1"/>
      <c r="BG1810" s="1">
        <v>21111.78</v>
      </c>
      <c r="BH1810" s="1">
        <v>159.08000000000001</v>
      </c>
      <c r="BI1810" s="1">
        <v>17.05</v>
      </c>
      <c r="BJ1810" s="1"/>
      <c r="BK1810" s="1">
        <v>76.14</v>
      </c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>
        <v>463.13</v>
      </c>
      <c r="BW1810" s="1"/>
      <c r="BX1810" s="4"/>
      <c r="BY1810" s="1"/>
      <c r="BZ1810" s="1">
        <v>834.49</v>
      </c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 t="s">
        <v>137</v>
      </c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</row>
    <row r="1811" spans="1:121" x14ac:dyDescent="0.25">
      <c r="A1811" s="1"/>
      <c r="B1811" s="1" t="s">
        <v>136</v>
      </c>
      <c r="C1811" s="3">
        <v>36157</v>
      </c>
      <c r="D1811" s="3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4"/>
      <c r="AK1811" s="1"/>
      <c r="AL1811" s="4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4"/>
      <c r="BY1811" s="1"/>
      <c r="BZ1811" s="1"/>
      <c r="CA1811" s="1">
        <v>323.61</v>
      </c>
      <c r="CB1811" s="1">
        <v>0.26</v>
      </c>
      <c r="CC1811" s="1">
        <v>0.27200000000000002</v>
      </c>
      <c r="CD1811" s="1">
        <v>0.20200000000000001</v>
      </c>
      <c r="CE1811" s="1">
        <v>0.14099999999999999</v>
      </c>
      <c r="CF1811" s="1">
        <v>0.22500000000000001</v>
      </c>
      <c r="CG1811" s="1">
        <v>0.28100000000000003</v>
      </c>
      <c r="CH1811" s="1">
        <v>0.115</v>
      </c>
      <c r="CI1811" s="1">
        <v>0.122</v>
      </c>
      <c r="CJ1811" s="1"/>
      <c r="CK1811" s="1"/>
      <c r="CL1811" s="1">
        <v>5.25</v>
      </c>
      <c r="CM1811" s="1" t="s">
        <v>137</v>
      </c>
      <c r="CN1811" s="1" t="s">
        <v>137</v>
      </c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</row>
    <row r="1812" spans="1:121" x14ac:dyDescent="0.25">
      <c r="A1812" s="1"/>
      <c r="B1812" s="1" t="s">
        <v>136</v>
      </c>
      <c r="C1812" s="3">
        <v>36159</v>
      </c>
      <c r="D1812" s="3"/>
      <c r="E1812" s="1"/>
      <c r="F1812" s="1"/>
      <c r="G1812" s="1"/>
      <c r="H1812" s="1">
        <v>118.72799999999999</v>
      </c>
      <c r="I1812" s="1">
        <v>1343.425</v>
      </c>
      <c r="J1812" s="1">
        <v>2263</v>
      </c>
      <c r="K1812" s="1">
        <v>2642.0749999999998</v>
      </c>
      <c r="L1812" s="1">
        <v>2334.35</v>
      </c>
      <c r="M1812" s="1">
        <v>1473.4</v>
      </c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>
        <v>118.72799999999999</v>
      </c>
      <c r="AD1812" s="1">
        <v>1343.425</v>
      </c>
      <c r="AE1812" s="1">
        <v>2263</v>
      </c>
      <c r="AF1812" s="1">
        <v>2642.0749999999998</v>
      </c>
      <c r="AG1812" s="1">
        <v>2334.35</v>
      </c>
      <c r="AH1812" s="1">
        <v>1473.4</v>
      </c>
      <c r="AI1812" s="1"/>
      <c r="AJ1812" s="4">
        <v>1070.44</v>
      </c>
      <c r="AK1812" s="1"/>
      <c r="AL1812" s="4"/>
      <c r="AM1812" s="1"/>
      <c r="AN1812" s="1"/>
      <c r="AO1812" s="1"/>
      <c r="AP1812" s="1"/>
      <c r="AQ1812" s="1">
        <v>8816.74</v>
      </c>
      <c r="AR1812" s="1"/>
      <c r="AS1812" s="1">
        <v>275.58999999999997</v>
      </c>
      <c r="AT1812" s="1">
        <v>0.83242778900000003</v>
      </c>
      <c r="AU1812" s="1"/>
      <c r="AV1812" s="1"/>
      <c r="AW1812" s="1">
        <v>8.19</v>
      </c>
      <c r="AX1812" s="1">
        <v>4.2</v>
      </c>
      <c r="AY1812" s="1"/>
      <c r="AZ1812" s="1"/>
      <c r="BA1812" s="1">
        <v>4.8</v>
      </c>
      <c r="BB1812" s="1">
        <v>730.5</v>
      </c>
      <c r="BC1812" s="1">
        <v>3.21</v>
      </c>
      <c r="BD1812" s="1"/>
      <c r="BE1812" s="1"/>
      <c r="BF1812" s="1"/>
      <c r="BG1812" s="1">
        <v>24164.83</v>
      </c>
      <c r="BH1812" s="1">
        <v>139.69999999999999</v>
      </c>
      <c r="BI1812" s="1">
        <v>16.03</v>
      </c>
      <c r="BJ1812" s="1"/>
      <c r="BK1812" s="1">
        <v>97.24</v>
      </c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>
        <v>502.45</v>
      </c>
      <c r="BW1812" s="1"/>
      <c r="BX1812" s="4"/>
      <c r="BY1812" s="1"/>
      <c r="BZ1812" s="1">
        <v>918.23</v>
      </c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 t="s">
        <v>137</v>
      </c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</row>
    <row r="1813" spans="1:121" x14ac:dyDescent="0.25">
      <c r="A1813" s="1"/>
      <c r="B1813" s="1" t="s">
        <v>136</v>
      </c>
      <c r="C1813" s="3">
        <v>36167</v>
      </c>
      <c r="D1813" s="3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4">
        <v>1185.8800000000001</v>
      </c>
      <c r="AK1813" s="1"/>
      <c r="AL1813" s="4"/>
      <c r="AM1813" s="1"/>
      <c r="AN1813" s="1"/>
      <c r="AO1813" s="1"/>
      <c r="AP1813" s="1"/>
      <c r="AQ1813" s="1">
        <v>12796.21</v>
      </c>
      <c r="AR1813" s="1"/>
      <c r="AS1813" s="1">
        <v>428.14</v>
      </c>
      <c r="AT1813" s="1">
        <v>0.78191064099999996</v>
      </c>
      <c r="AU1813" s="1"/>
      <c r="AV1813" s="1"/>
      <c r="AW1813" s="1">
        <v>9.48</v>
      </c>
      <c r="AX1813" s="1">
        <v>4.75</v>
      </c>
      <c r="AY1813" s="1"/>
      <c r="AZ1813" s="1"/>
      <c r="BA1813" s="1">
        <v>4.25</v>
      </c>
      <c r="BB1813" s="1">
        <v>816.67</v>
      </c>
      <c r="BC1813" s="1">
        <v>2.73</v>
      </c>
      <c r="BD1813" s="1"/>
      <c r="BE1813" s="1"/>
      <c r="BF1813" s="1"/>
      <c r="BG1813" s="1">
        <v>28172.93</v>
      </c>
      <c r="BH1813" s="1">
        <v>102.31</v>
      </c>
      <c r="BI1813" s="1">
        <v>16.68</v>
      </c>
      <c r="BJ1813" s="1"/>
      <c r="BK1813" s="1">
        <v>75.75</v>
      </c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>
        <v>515.45000000000005</v>
      </c>
      <c r="BW1813" s="1"/>
      <c r="BX1813" s="4"/>
      <c r="BY1813" s="1"/>
      <c r="BZ1813" s="1">
        <v>822.94</v>
      </c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 t="s">
        <v>137</v>
      </c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</row>
    <row r="1814" spans="1:121" x14ac:dyDescent="0.25">
      <c r="A1814" s="1"/>
      <c r="B1814" s="1" t="s">
        <v>136</v>
      </c>
      <c r="C1814" s="3">
        <v>36171</v>
      </c>
      <c r="D1814" s="3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4"/>
      <c r="AK1814" s="1"/>
      <c r="AL1814" s="4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4"/>
      <c r="BY1814" s="1"/>
      <c r="BZ1814" s="1"/>
      <c r="CA1814" s="1">
        <v>349.49</v>
      </c>
      <c r="CB1814" s="1">
        <v>0.22700000000000001</v>
      </c>
      <c r="CC1814" s="1">
        <v>0.29699999999999999</v>
      </c>
      <c r="CD1814" s="1">
        <v>0.26500000000000001</v>
      </c>
      <c r="CE1814" s="1">
        <v>0.216</v>
      </c>
      <c r="CF1814" s="1">
        <v>0.23499999999999999</v>
      </c>
      <c r="CG1814" s="1">
        <v>0.27900000000000003</v>
      </c>
      <c r="CH1814" s="1">
        <v>0.11</v>
      </c>
      <c r="CI1814" s="1">
        <v>0.11799999999999999</v>
      </c>
      <c r="CJ1814" s="1"/>
      <c r="CK1814" s="1"/>
      <c r="CL1814" s="1"/>
      <c r="CM1814" s="1" t="s">
        <v>137</v>
      </c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</row>
    <row r="1815" spans="1:121" x14ac:dyDescent="0.25">
      <c r="A1815" s="1"/>
      <c r="B1815" s="1" t="s">
        <v>136</v>
      </c>
      <c r="C1815" s="3">
        <v>36172</v>
      </c>
      <c r="D1815" s="3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4">
        <v>1305.3599999999999</v>
      </c>
      <c r="AK1815" s="1"/>
      <c r="AL1815" s="4"/>
      <c r="AM1815" s="1"/>
      <c r="AN1815" s="1"/>
      <c r="AO1815" s="1"/>
      <c r="AP1815" s="1"/>
      <c r="AQ1815" s="1">
        <v>15383</v>
      </c>
      <c r="AR1815" s="1"/>
      <c r="AS1815" s="1">
        <v>566.27</v>
      </c>
      <c r="AT1815" s="1">
        <v>0.87312267300000002</v>
      </c>
      <c r="AU1815" s="1"/>
      <c r="AV1815" s="1"/>
      <c r="AW1815" s="1">
        <v>10</v>
      </c>
      <c r="AX1815" s="1">
        <v>4.9000000000000004</v>
      </c>
      <c r="AY1815" s="1"/>
      <c r="AZ1815" s="1"/>
      <c r="BA1815" s="1">
        <v>4.0999999999999996</v>
      </c>
      <c r="BB1815" s="1">
        <v>851.67</v>
      </c>
      <c r="BC1815" s="1">
        <v>3.58</v>
      </c>
      <c r="BD1815" s="1"/>
      <c r="BE1815" s="1"/>
      <c r="BF1815" s="1"/>
      <c r="BG1815" s="1">
        <v>31126.35</v>
      </c>
      <c r="BH1815" s="1">
        <v>118.48</v>
      </c>
      <c r="BI1815" s="1">
        <v>17.28</v>
      </c>
      <c r="BJ1815" s="1"/>
      <c r="BK1815" s="1">
        <v>92.91</v>
      </c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>
        <v>459.97</v>
      </c>
      <c r="BW1815" s="1"/>
      <c r="BX1815" s="4"/>
      <c r="BY1815" s="1"/>
      <c r="BZ1815" s="1">
        <v>724.76</v>
      </c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 t="s">
        <v>137</v>
      </c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</row>
    <row r="1816" spans="1:121" x14ac:dyDescent="0.25">
      <c r="A1816" s="1"/>
      <c r="B1816" s="1" t="s">
        <v>136</v>
      </c>
      <c r="C1816" s="3">
        <v>36178</v>
      </c>
      <c r="D1816" s="3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4"/>
      <c r="AK1816" s="1"/>
      <c r="AL1816" s="4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4"/>
      <c r="BY1816" s="1"/>
      <c r="BZ1816" s="1"/>
      <c r="CA1816" s="1">
        <v>359.27</v>
      </c>
      <c r="CB1816" s="1">
        <v>0.23799999999999999</v>
      </c>
      <c r="CC1816" s="1">
        <v>0.29099999999999998</v>
      </c>
      <c r="CD1816" s="1">
        <v>0.27300000000000002</v>
      </c>
      <c r="CE1816" s="1">
        <v>0.245</v>
      </c>
      <c r="CF1816" s="1">
        <v>0.24299999999999999</v>
      </c>
      <c r="CG1816" s="1">
        <v>0.27800000000000002</v>
      </c>
      <c r="CH1816" s="1">
        <v>0.111</v>
      </c>
      <c r="CI1816" s="1">
        <v>0.11600000000000001</v>
      </c>
      <c r="CJ1816" s="1"/>
      <c r="CK1816" s="1"/>
      <c r="CL1816" s="1"/>
      <c r="CM1816" s="1" t="s">
        <v>137</v>
      </c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</row>
    <row r="1817" spans="1:121" x14ac:dyDescent="0.25">
      <c r="A1817" s="1"/>
      <c r="B1817" s="1" t="s">
        <v>136</v>
      </c>
      <c r="C1817" s="3">
        <v>36179</v>
      </c>
      <c r="D1817" s="3"/>
      <c r="E1817" s="1"/>
      <c r="F1817" s="1"/>
      <c r="G1817" s="1"/>
      <c r="H1817" s="1">
        <v>136.56</v>
      </c>
      <c r="I1817" s="1">
        <v>1576.4875</v>
      </c>
      <c r="J1817" s="1">
        <v>1818.93</v>
      </c>
      <c r="K1817" s="1">
        <v>2642.0749999999998</v>
      </c>
      <c r="L1817" s="1">
        <v>2334.35</v>
      </c>
      <c r="M1817" s="1">
        <v>1473.4</v>
      </c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>
        <v>136.56</v>
      </c>
      <c r="AD1817" s="1">
        <v>1576.4875</v>
      </c>
      <c r="AE1817" s="1">
        <v>1818.93</v>
      </c>
      <c r="AF1817" s="1">
        <v>2642.0749999999998</v>
      </c>
      <c r="AG1817" s="1">
        <v>2334.35</v>
      </c>
      <c r="AH1817" s="1">
        <v>1473.4</v>
      </c>
      <c r="AI1817" s="1"/>
      <c r="AJ1817" s="4">
        <v>1720.32</v>
      </c>
      <c r="AK1817" s="1"/>
      <c r="AL1817" s="4"/>
      <c r="AM1817" s="1"/>
      <c r="AN1817" s="1"/>
      <c r="AO1817" s="1"/>
      <c r="AP1817" s="1"/>
      <c r="AQ1817" s="1">
        <v>35489.64</v>
      </c>
      <c r="AR1817" s="1"/>
      <c r="AS1817" s="1">
        <v>856.73</v>
      </c>
      <c r="AT1817" s="1">
        <v>0.84075623499999996</v>
      </c>
      <c r="AU1817" s="1"/>
      <c r="AV1817" s="1"/>
      <c r="AW1817" s="1">
        <v>5.32</v>
      </c>
      <c r="AX1817" s="1">
        <v>4.0999999999999996</v>
      </c>
      <c r="AY1817" s="1"/>
      <c r="AZ1817" s="1"/>
      <c r="BA1817" s="1">
        <v>4.9000000000000004</v>
      </c>
      <c r="BB1817" s="1"/>
      <c r="BC1817" s="1">
        <v>3.55</v>
      </c>
      <c r="BD1817" s="1"/>
      <c r="BE1817" s="1"/>
      <c r="BF1817" s="1"/>
      <c r="BG1817" s="1">
        <v>23010.06</v>
      </c>
      <c r="BH1817" s="1">
        <v>156.44999999999999</v>
      </c>
      <c r="BI1817" s="1">
        <v>24.98</v>
      </c>
      <c r="BJ1817" s="1"/>
      <c r="BK1817" s="1">
        <v>129.28</v>
      </c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>
        <v>541.84</v>
      </c>
      <c r="BW1817" s="1"/>
      <c r="BX1817" s="4"/>
      <c r="BY1817" s="1"/>
      <c r="BZ1817" s="1">
        <v>1045.28</v>
      </c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 t="s">
        <v>137</v>
      </c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</row>
    <row r="1818" spans="1:121" x14ac:dyDescent="0.25">
      <c r="A1818" s="1"/>
      <c r="B1818" s="1" t="s">
        <v>136</v>
      </c>
      <c r="C1818" s="3">
        <v>36185</v>
      </c>
      <c r="D1818" s="3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4"/>
      <c r="AK1818" s="1"/>
      <c r="AL1818" s="4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4"/>
      <c r="BY1818" s="1"/>
      <c r="BZ1818" s="1"/>
      <c r="CA1818" s="1">
        <v>379.39</v>
      </c>
      <c r="CB1818" s="1">
        <v>0.30399999999999999</v>
      </c>
      <c r="CC1818" s="1">
        <v>0.29399999999999998</v>
      </c>
      <c r="CD1818" s="1">
        <v>0.27500000000000002</v>
      </c>
      <c r="CE1818" s="1">
        <v>0.26100000000000001</v>
      </c>
      <c r="CF1818" s="1">
        <v>0.252</v>
      </c>
      <c r="CG1818" s="1">
        <v>0.28299999999999997</v>
      </c>
      <c r="CH1818" s="1">
        <v>0.112</v>
      </c>
      <c r="CI1818" s="1">
        <v>0.11700000000000001</v>
      </c>
      <c r="CJ1818" s="1"/>
      <c r="CK1818" s="1"/>
      <c r="CL1818" s="1"/>
      <c r="CM1818" s="1" t="s">
        <v>137</v>
      </c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</row>
    <row r="1819" spans="1:121" x14ac:dyDescent="0.25">
      <c r="A1819" s="1"/>
      <c r="B1819" s="1" t="s">
        <v>136</v>
      </c>
      <c r="C1819" s="3">
        <v>36188</v>
      </c>
      <c r="D1819" s="3"/>
      <c r="E1819" s="1"/>
      <c r="F1819" s="1"/>
      <c r="G1819" s="1"/>
      <c r="H1819" s="1">
        <v>1405.6624999999999</v>
      </c>
      <c r="I1819" s="1">
        <v>1818.93</v>
      </c>
      <c r="J1819" s="1">
        <v>2642.0749999999998</v>
      </c>
      <c r="K1819" s="1">
        <v>2334.35</v>
      </c>
      <c r="L1819" s="1">
        <v>1473.4</v>
      </c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>
        <v>1405.6624999999999</v>
      </c>
      <c r="AE1819" s="1">
        <v>1818.93</v>
      </c>
      <c r="AF1819" s="1">
        <v>2642.0749999999998</v>
      </c>
      <c r="AG1819" s="1">
        <v>2334.35</v>
      </c>
      <c r="AH1819" s="1">
        <v>1473.4</v>
      </c>
      <c r="AI1819" s="1"/>
      <c r="AJ1819" s="4">
        <v>1312.08</v>
      </c>
      <c r="AK1819" s="1"/>
      <c r="AL1819" s="4"/>
      <c r="AM1819" s="1"/>
      <c r="AN1819" s="1"/>
      <c r="AO1819" s="1"/>
      <c r="AP1819" s="1"/>
      <c r="AQ1819" s="1">
        <v>23453.52</v>
      </c>
      <c r="AR1819" s="1"/>
      <c r="AS1819" s="1">
        <v>674.21</v>
      </c>
      <c r="AT1819" s="1">
        <v>0.72843645700000004</v>
      </c>
      <c r="AU1819" s="1"/>
      <c r="AV1819" s="1"/>
      <c r="AW1819" s="1">
        <v>4.53</v>
      </c>
      <c r="AX1819" s="1">
        <v>4.25</v>
      </c>
      <c r="AY1819" s="1"/>
      <c r="AZ1819" s="1"/>
      <c r="BA1819" s="1">
        <v>4.75</v>
      </c>
      <c r="BB1819" s="1"/>
      <c r="BC1819" s="1">
        <v>2.21</v>
      </c>
      <c r="BD1819" s="1"/>
      <c r="BE1819" s="1"/>
      <c r="BF1819" s="1"/>
      <c r="BG1819" s="1">
        <v>21817.82</v>
      </c>
      <c r="BH1819" s="1">
        <v>106.62</v>
      </c>
      <c r="BI1819" s="1">
        <v>20.85</v>
      </c>
      <c r="BJ1819" s="1"/>
      <c r="BK1819" s="1">
        <v>92.39</v>
      </c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>
        <v>408.17</v>
      </c>
      <c r="BW1819" s="1"/>
      <c r="BX1819" s="4"/>
      <c r="BY1819" s="1"/>
      <c r="BZ1819" s="1">
        <v>869.14</v>
      </c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 t="s">
        <v>137</v>
      </c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</row>
    <row r="1820" spans="1:121" x14ac:dyDescent="0.25">
      <c r="A1820" s="1"/>
      <c r="B1820" s="1" t="s">
        <v>136</v>
      </c>
      <c r="C1820" s="3">
        <v>36192</v>
      </c>
      <c r="D1820" s="3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4"/>
      <c r="AK1820" s="1"/>
      <c r="AL1820" s="4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4"/>
      <c r="BY1820" s="1"/>
      <c r="BZ1820" s="1"/>
      <c r="CA1820" s="1">
        <v>384.52</v>
      </c>
      <c r="CB1820" s="1">
        <v>0.30099999999999999</v>
      </c>
      <c r="CC1820" s="1">
        <v>0.29399999999999998</v>
      </c>
      <c r="CD1820" s="1">
        <v>0.28000000000000003</v>
      </c>
      <c r="CE1820" s="1">
        <v>0.26900000000000002</v>
      </c>
      <c r="CF1820" s="1">
        <v>0.26400000000000001</v>
      </c>
      <c r="CG1820" s="1">
        <v>0.28299999999999997</v>
      </c>
      <c r="CH1820" s="1">
        <v>0.115</v>
      </c>
      <c r="CI1820" s="1">
        <v>0.11700000000000001</v>
      </c>
      <c r="CJ1820" s="1"/>
      <c r="CK1820" s="1"/>
      <c r="CL1820" s="1"/>
      <c r="CM1820" s="1" t="s">
        <v>137</v>
      </c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</row>
    <row r="1821" spans="1:121" x14ac:dyDescent="0.25">
      <c r="A1821" s="1"/>
      <c r="B1821" s="1" t="s">
        <v>136</v>
      </c>
      <c r="C1821" s="3">
        <v>36194</v>
      </c>
      <c r="D1821" s="3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4">
        <v>1302.3900000000001</v>
      </c>
      <c r="AK1821" s="1"/>
      <c r="AL1821" s="4"/>
      <c r="AM1821" s="1"/>
      <c r="AN1821" s="1"/>
      <c r="AO1821" s="1"/>
      <c r="AP1821" s="1"/>
      <c r="AQ1821" s="1">
        <v>21136.6</v>
      </c>
      <c r="AR1821" s="1"/>
      <c r="AS1821" s="1">
        <v>696.73</v>
      </c>
      <c r="AT1821" s="1">
        <v>0.77688495000000002</v>
      </c>
      <c r="AU1821" s="1"/>
      <c r="AV1821" s="1"/>
      <c r="AW1821" s="1">
        <v>6.45</v>
      </c>
      <c r="AX1821" s="1">
        <v>4.9000000000000004</v>
      </c>
      <c r="AY1821" s="1"/>
      <c r="AZ1821" s="1"/>
      <c r="BA1821" s="1">
        <v>4.0999999999999996</v>
      </c>
      <c r="BB1821" s="1"/>
      <c r="BC1821" s="1">
        <v>2.4700000000000002</v>
      </c>
      <c r="BD1821" s="1"/>
      <c r="BE1821" s="1"/>
      <c r="BF1821" s="1"/>
      <c r="BG1821" s="1">
        <v>24056.21</v>
      </c>
      <c r="BH1821" s="1">
        <v>103.85</v>
      </c>
      <c r="BI1821" s="1">
        <v>16.149999999999999</v>
      </c>
      <c r="BJ1821" s="1"/>
      <c r="BK1821" s="1">
        <v>106.01</v>
      </c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>
        <v>352.09</v>
      </c>
      <c r="BW1821" s="1"/>
      <c r="BX1821" s="4"/>
      <c r="BY1821" s="1"/>
      <c r="BZ1821" s="1">
        <v>924</v>
      </c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 t="s">
        <v>137</v>
      </c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</row>
    <row r="1822" spans="1:121" x14ac:dyDescent="0.25">
      <c r="A1822" s="1"/>
      <c r="B1822" s="1" t="s">
        <v>136</v>
      </c>
      <c r="C1822" s="3">
        <v>36199</v>
      </c>
      <c r="D1822" s="3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4"/>
      <c r="AK1822" s="1"/>
      <c r="AL1822" s="4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4"/>
      <c r="BY1822" s="1"/>
      <c r="BZ1822" s="1"/>
      <c r="CA1822" s="1">
        <v>378.52</v>
      </c>
      <c r="CB1822" s="1">
        <v>0.28499999999999998</v>
      </c>
      <c r="CC1822" s="1">
        <v>0.28699999999999998</v>
      </c>
      <c r="CD1822" s="1">
        <v>0.27600000000000002</v>
      </c>
      <c r="CE1822" s="1">
        <v>0.26400000000000001</v>
      </c>
      <c r="CF1822" s="1">
        <v>0.26400000000000001</v>
      </c>
      <c r="CG1822" s="1">
        <v>0.28699999999999998</v>
      </c>
      <c r="CH1822" s="1">
        <v>0.114</v>
      </c>
      <c r="CI1822" s="1">
        <v>0.11600000000000001</v>
      </c>
      <c r="CJ1822" s="1"/>
      <c r="CK1822" s="1"/>
      <c r="CL1822" s="1"/>
      <c r="CM1822" s="1" t="s">
        <v>137</v>
      </c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</row>
    <row r="1823" spans="1:121" x14ac:dyDescent="0.25">
      <c r="A1823" s="1"/>
      <c r="B1823" s="1" t="s">
        <v>136</v>
      </c>
      <c r="C1823" s="3">
        <v>36201</v>
      </c>
      <c r="D1823" s="3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4">
        <v>1824.3</v>
      </c>
      <c r="AK1823" s="1"/>
      <c r="AL1823" s="4"/>
      <c r="AM1823" s="1"/>
      <c r="AN1823" s="1"/>
      <c r="AO1823" s="1"/>
      <c r="AP1823" s="1"/>
      <c r="AQ1823" s="1">
        <v>31603.69</v>
      </c>
      <c r="AR1823" s="1"/>
      <c r="AS1823" s="1">
        <v>1046.99</v>
      </c>
      <c r="AT1823" s="1">
        <v>0.855604013</v>
      </c>
      <c r="AU1823" s="1"/>
      <c r="AV1823" s="1"/>
      <c r="AW1823" s="1">
        <v>4.8</v>
      </c>
      <c r="AX1823" s="1">
        <v>4.2</v>
      </c>
      <c r="AY1823" s="1"/>
      <c r="AZ1823" s="1"/>
      <c r="BA1823" s="1">
        <v>4.8</v>
      </c>
      <c r="BB1823" s="1"/>
      <c r="BC1823" s="1">
        <v>3.5</v>
      </c>
      <c r="BD1823" s="1"/>
      <c r="BE1823" s="1"/>
      <c r="BF1823" s="1"/>
      <c r="BG1823" s="1">
        <v>23615.37</v>
      </c>
      <c r="BH1823" s="1">
        <v>151.96</v>
      </c>
      <c r="BI1823" s="1">
        <v>15.88</v>
      </c>
      <c r="BJ1823" s="1"/>
      <c r="BK1823" s="1">
        <v>116.02</v>
      </c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>
        <v>476.8</v>
      </c>
      <c r="BW1823" s="1"/>
      <c r="BX1823" s="4"/>
      <c r="BY1823" s="1"/>
      <c r="BZ1823" s="1">
        <v>1204.0899999999999</v>
      </c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 t="s">
        <v>137</v>
      </c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</row>
    <row r="1824" spans="1:121" x14ac:dyDescent="0.25">
      <c r="A1824" s="1"/>
      <c r="B1824" s="1" t="s">
        <v>136</v>
      </c>
      <c r="C1824" s="3">
        <v>36206</v>
      </c>
      <c r="D1824" s="3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4"/>
      <c r="AK1824" s="1"/>
      <c r="AL1824" s="4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4"/>
      <c r="BY1824" s="1"/>
      <c r="BZ1824" s="1"/>
      <c r="CA1824" s="1">
        <v>392.75</v>
      </c>
      <c r="CB1824" s="1">
        <v>0.314</v>
      </c>
      <c r="CC1824" s="1">
        <v>0.29599999999999999</v>
      </c>
      <c r="CD1824" s="1">
        <v>0.28000000000000003</v>
      </c>
      <c r="CE1824" s="1">
        <v>0.27500000000000002</v>
      </c>
      <c r="CF1824" s="1">
        <v>0.27600000000000002</v>
      </c>
      <c r="CG1824" s="1">
        <v>0.29299999999999998</v>
      </c>
      <c r="CH1824" s="1">
        <v>0.114</v>
      </c>
      <c r="CI1824" s="1">
        <v>0.11700000000000001</v>
      </c>
      <c r="CJ1824" s="1"/>
      <c r="CK1824" s="1"/>
      <c r="CL1824" s="1"/>
      <c r="CM1824" s="1" t="s">
        <v>137</v>
      </c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</row>
    <row r="1825" spans="1:121" x14ac:dyDescent="0.25">
      <c r="A1825" s="1"/>
      <c r="B1825" s="1" t="s">
        <v>136</v>
      </c>
      <c r="C1825" s="3">
        <v>36209</v>
      </c>
      <c r="D1825" s="3"/>
      <c r="E1825" s="1"/>
      <c r="F1825" s="1"/>
      <c r="G1825" s="1"/>
      <c r="H1825" s="1">
        <v>782.88</v>
      </c>
      <c r="I1825" s="1">
        <v>1818.93</v>
      </c>
      <c r="J1825" s="1">
        <v>2642.0749999999998</v>
      </c>
      <c r="K1825" s="1">
        <v>2334.35</v>
      </c>
      <c r="L1825" s="1">
        <v>1473.4</v>
      </c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>
        <v>782.88</v>
      </c>
      <c r="AE1825" s="1">
        <v>1818.93</v>
      </c>
      <c r="AF1825" s="1">
        <v>2642.0749999999998</v>
      </c>
      <c r="AG1825" s="1">
        <v>2334.35</v>
      </c>
      <c r="AH1825" s="1">
        <v>1473.4</v>
      </c>
      <c r="AI1825" s="1"/>
      <c r="AJ1825" s="4">
        <v>1325.87</v>
      </c>
      <c r="AK1825" s="1"/>
      <c r="AL1825" s="4"/>
      <c r="AM1825" s="1"/>
      <c r="AN1825" s="1"/>
      <c r="AO1825" s="1"/>
      <c r="AP1825" s="1"/>
      <c r="AQ1825" s="1">
        <v>23749.64</v>
      </c>
      <c r="AR1825" s="1"/>
      <c r="AS1825" s="1">
        <v>784.37</v>
      </c>
      <c r="AT1825" s="1">
        <v>0.69652383500000004</v>
      </c>
      <c r="AU1825" s="1"/>
      <c r="AV1825" s="1"/>
      <c r="AW1825" s="1">
        <v>3.02</v>
      </c>
      <c r="AX1825" s="1">
        <v>4.8</v>
      </c>
      <c r="AY1825" s="1"/>
      <c r="AZ1825" s="1"/>
      <c r="BA1825" s="1">
        <v>4.2</v>
      </c>
      <c r="BB1825" s="1"/>
      <c r="BC1825" s="1">
        <v>2.2000000000000002</v>
      </c>
      <c r="BD1825" s="1"/>
      <c r="BE1825" s="1"/>
      <c r="BF1825" s="1"/>
      <c r="BG1825" s="1">
        <v>22743.45</v>
      </c>
      <c r="BH1825" s="1">
        <v>100.38</v>
      </c>
      <c r="BI1825" s="1">
        <v>16.03</v>
      </c>
      <c r="BJ1825" s="1"/>
      <c r="BK1825" s="1">
        <v>97.44</v>
      </c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>
        <v>323.23</v>
      </c>
      <c r="BW1825" s="1"/>
      <c r="BX1825" s="4"/>
      <c r="BY1825" s="1"/>
      <c r="BZ1825" s="1">
        <v>1027.95</v>
      </c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 t="s">
        <v>137</v>
      </c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</row>
    <row r="1826" spans="1:121" x14ac:dyDescent="0.25">
      <c r="A1826" s="1"/>
      <c r="B1826" s="1" t="s">
        <v>136</v>
      </c>
      <c r="C1826" s="3">
        <v>36213</v>
      </c>
      <c r="D1826" s="3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4"/>
      <c r="AK1826" s="1"/>
      <c r="AL1826" s="4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4"/>
      <c r="BY1826" s="1"/>
      <c r="BZ1826" s="1"/>
      <c r="CA1826" s="1">
        <v>378.52</v>
      </c>
      <c r="CB1826" s="1">
        <v>0.26500000000000001</v>
      </c>
      <c r="CC1826" s="1">
        <v>0.28199999999999997</v>
      </c>
      <c r="CD1826" s="1">
        <v>0.27800000000000002</v>
      </c>
      <c r="CE1826" s="1">
        <v>0.26900000000000002</v>
      </c>
      <c r="CF1826" s="1">
        <v>0.27300000000000002</v>
      </c>
      <c r="CG1826" s="1">
        <v>0.29299999999999998</v>
      </c>
      <c r="CH1826" s="1">
        <v>0.115</v>
      </c>
      <c r="CI1826" s="1">
        <v>0.11700000000000001</v>
      </c>
      <c r="CJ1826" s="1"/>
      <c r="CK1826" s="1"/>
      <c r="CL1826" s="1"/>
      <c r="CM1826" s="1" t="s">
        <v>137</v>
      </c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</row>
    <row r="1827" spans="1:121" x14ac:dyDescent="0.25">
      <c r="A1827" s="1"/>
      <c r="B1827" s="1" t="s">
        <v>136</v>
      </c>
      <c r="C1827" s="3">
        <v>36215</v>
      </c>
      <c r="D1827" s="3"/>
      <c r="E1827" s="1"/>
      <c r="F1827" s="1"/>
      <c r="G1827" s="1"/>
      <c r="H1827" s="1">
        <v>909.46500000000003</v>
      </c>
      <c r="I1827" s="1">
        <v>2642.0749999999998</v>
      </c>
      <c r="J1827" s="1">
        <v>2334.35</v>
      </c>
      <c r="K1827" s="1">
        <v>1473.4</v>
      </c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>
        <v>909.46500000000003</v>
      </c>
      <c r="AF1827" s="1">
        <v>2642.0749999999998</v>
      </c>
      <c r="AG1827" s="1">
        <v>2334.35</v>
      </c>
      <c r="AH1827" s="1">
        <v>1473.4</v>
      </c>
      <c r="AI1827" s="1"/>
      <c r="AJ1827" s="4">
        <v>1848.81</v>
      </c>
      <c r="AK1827" s="1"/>
      <c r="AL1827" s="4"/>
      <c r="AM1827" s="1"/>
      <c r="AN1827" s="1"/>
      <c r="AO1827" s="1"/>
      <c r="AP1827" s="1"/>
      <c r="AQ1827" s="1">
        <v>44417.599999999999</v>
      </c>
      <c r="AR1827" s="1"/>
      <c r="AS1827" s="1">
        <v>1147.3900000000001</v>
      </c>
      <c r="AT1827" s="1">
        <v>0.69450872299999999</v>
      </c>
      <c r="AU1827" s="1"/>
      <c r="AV1827" s="1"/>
      <c r="AW1827" s="1">
        <v>8.9499999999999993</v>
      </c>
      <c r="AX1827" s="1">
        <v>5.5</v>
      </c>
      <c r="AY1827" s="1"/>
      <c r="AZ1827" s="1"/>
      <c r="BA1827" s="1">
        <v>3.5</v>
      </c>
      <c r="BB1827" s="1"/>
      <c r="BC1827" s="1">
        <v>1.98</v>
      </c>
      <c r="BD1827" s="1"/>
      <c r="BE1827" s="1"/>
      <c r="BF1827" s="1"/>
      <c r="BG1827" s="1">
        <v>21970.53</v>
      </c>
      <c r="BH1827" s="1">
        <v>89.55</v>
      </c>
      <c r="BI1827" s="1">
        <v>20.350000000000001</v>
      </c>
      <c r="BJ1827" s="1"/>
      <c r="BK1827" s="1">
        <v>136.06</v>
      </c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>
        <v>415.16</v>
      </c>
      <c r="BW1827" s="1"/>
      <c r="BX1827" s="4"/>
      <c r="BY1827" s="1"/>
      <c r="BZ1827" s="1">
        <v>1354.24</v>
      </c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 t="s">
        <v>137</v>
      </c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</row>
    <row r="1828" spans="1:121" x14ac:dyDescent="0.25">
      <c r="A1828" s="1"/>
      <c r="B1828" s="1" t="s">
        <v>136</v>
      </c>
      <c r="C1828" s="3">
        <v>36220</v>
      </c>
      <c r="D1828" s="3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4"/>
      <c r="AK1828" s="1"/>
      <c r="AL1828" s="4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4"/>
      <c r="BY1828" s="1"/>
      <c r="BZ1828" s="1"/>
      <c r="CA1828" s="1">
        <v>388.76</v>
      </c>
      <c r="CB1828" s="1">
        <v>0.30299999999999999</v>
      </c>
      <c r="CC1828" s="1">
        <v>0.29599999999999999</v>
      </c>
      <c r="CD1828" s="1">
        <v>0.28000000000000003</v>
      </c>
      <c r="CE1828" s="1">
        <v>0.26600000000000001</v>
      </c>
      <c r="CF1828" s="1">
        <v>0.27400000000000002</v>
      </c>
      <c r="CG1828" s="1">
        <v>0.29199999999999998</v>
      </c>
      <c r="CH1828" s="1">
        <v>0.11700000000000001</v>
      </c>
      <c r="CI1828" s="1">
        <v>0.115</v>
      </c>
      <c r="CJ1828" s="1"/>
      <c r="CK1828" s="1"/>
      <c r="CL1828" s="1"/>
      <c r="CM1828" s="1" t="s">
        <v>137</v>
      </c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</row>
    <row r="1829" spans="1:121" x14ac:dyDescent="0.25">
      <c r="A1829" s="1"/>
      <c r="B1829" s="1" t="s">
        <v>136</v>
      </c>
      <c r="C1829" s="3">
        <v>36221</v>
      </c>
      <c r="D1829" s="3"/>
      <c r="E1829" s="1"/>
      <c r="F1829" s="1"/>
      <c r="G1829" s="1"/>
      <c r="H1829" s="1">
        <v>854.125</v>
      </c>
      <c r="I1829" s="1">
        <v>1473.0825</v>
      </c>
      <c r="J1829" s="1">
        <v>2642.0749999999998</v>
      </c>
      <c r="K1829" s="1">
        <v>2334.35</v>
      </c>
      <c r="L1829" s="1">
        <v>1473.4</v>
      </c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>
        <v>854.125</v>
      </c>
      <c r="AE1829" s="1">
        <v>1473.0825</v>
      </c>
      <c r="AF1829" s="1">
        <v>2642.0749999999998</v>
      </c>
      <c r="AG1829" s="1">
        <v>2334.35</v>
      </c>
      <c r="AH1829" s="1">
        <v>1473.4</v>
      </c>
      <c r="AI1829" s="1"/>
      <c r="AJ1829" s="4"/>
      <c r="AK1829" s="1"/>
      <c r="AL1829" s="4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4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 t="s">
        <v>137</v>
      </c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</row>
    <row r="1830" spans="1:121" x14ac:dyDescent="0.25">
      <c r="A1830" s="1"/>
      <c r="B1830" s="1" t="s">
        <v>136</v>
      </c>
      <c r="C1830" s="3">
        <v>36222</v>
      </c>
      <c r="D1830" s="3"/>
      <c r="E1830" s="1"/>
      <c r="F1830" s="1"/>
      <c r="G1830" s="1"/>
      <c r="H1830" s="1">
        <v>1339.8615</v>
      </c>
      <c r="I1830" s="1">
        <v>2642.0749999999998</v>
      </c>
      <c r="J1830" s="1">
        <v>2334.35</v>
      </c>
      <c r="K1830" s="1">
        <v>1473.4</v>
      </c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>
        <v>1339.8615</v>
      </c>
      <c r="AF1830" s="1">
        <v>2642.0749999999998</v>
      </c>
      <c r="AG1830" s="1">
        <v>2334.35</v>
      </c>
      <c r="AH1830" s="1">
        <v>1473.4</v>
      </c>
      <c r="AI1830" s="1"/>
      <c r="AJ1830" s="4">
        <v>1716.45</v>
      </c>
      <c r="AK1830" s="1"/>
      <c r="AL1830" s="4"/>
      <c r="AM1830" s="1"/>
      <c r="AN1830" s="1"/>
      <c r="AO1830" s="1"/>
      <c r="AP1830" s="1"/>
      <c r="AQ1830" s="1">
        <v>23173.84</v>
      </c>
      <c r="AR1830" s="1"/>
      <c r="AS1830" s="1">
        <v>694.53</v>
      </c>
      <c r="AT1830" s="1">
        <v>0.80308059700000001</v>
      </c>
      <c r="AU1830" s="1"/>
      <c r="AV1830" s="1"/>
      <c r="AW1830" s="1">
        <v>7.11</v>
      </c>
      <c r="AX1830" s="1">
        <v>5.25</v>
      </c>
      <c r="AY1830" s="1"/>
      <c r="AZ1830" s="1"/>
      <c r="BA1830" s="1">
        <v>3.75</v>
      </c>
      <c r="BB1830" s="1"/>
      <c r="BC1830" s="1">
        <v>2.72</v>
      </c>
      <c r="BD1830" s="1"/>
      <c r="BE1830" s="1"/>
      <c r="BF1830" s="1"/>
      <c r="BG1830" s="1">
        <v>21768.22</v>
      </c>
      <c r="BH1830" s="1">
        <v>126.96</v>
      </c>
      <c r="BI1830" s="1">
        <v>18.73</v>
      </c>
      <c r="BJ1830" s="1"/>
      <c r="BK1830" s="1">
        <v>121.85</v>
      </c>
      <c r="BL1830" s="1"/>
      <c r="BM1830" s="1" t="s">
        <v>89</v>
      </c>
      <c r="BN1830" s="1"/>
      <c r="BO1830" s="1"/>
      <c r="BP1830" s="1"/>
      <c r="BQ1830" s="1"/>
      <c r="BR1830" s="1"/>
      <c r="BS1830" s="1"/>
      <c r="BT1830" s="1"/>
      <c r="BU1830" s="1"/>
      <c r="BV1830" s="1">
        <v>360.35</v>
      </c>
      <c r="BW1830" s="1"/>
      <c r="BX1830" s="4"/>
      <c r="BY1830" s="1"/>
      <c r="BZ1830" s="1">
        <v>1383.11</v>
      </c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 t="s">
        <v>137</v>
      </c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</row>
    <row r="1831" spans="1:121" x14ac:dyDescent="0.25">
      <c r="A1831" s="1"/>
      <c r="B1831" s="1" t="s">
        <v>136</v>
      </c>
      <c r="C1831" s="3">
        <v>36227</v>
      </c>
      <c r="D1831" s="3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4"/>
      <c r="AK1831" s="1"/>
      <c r="AL1831" s="4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4"/>
      <c r="BY1831" s="1"/>
      <c r="BZ1831" s="1"/>
      <c r="CA1831" s="1">
        <v>384.92</v>
      </c>
      <c r="CB1831" s="1">
        <v>0.29499999999999998</v>
      </c>
      <c r="CC1831" s="1">
        <v>0.29399999999999998</v>
      </c>
      <c r="CD1831" s="1">
        <v>0.27400000000000002</v>
      </c>
      <c r="CE1831" s="1">
        <v>0.26300000000000001</v>
      </c>
      <c r="CF1831" s="1">
        <v>0.27100000000000002</v>
      </c>
      <c r="CG1831" s="1">
        <v>0.29399999999999998</v>
      </c>
      <c r="CH1831" s="1">
        <v>0.11700000000000001</v>
      </c>
      <c r="CI1831" s="1">
        <v>0.11700000000000001</v>
      </c>
      <c r="CJ1831" s="1"/>
      <c r="CK1831" s="1"/>
      <c r="CL1831" s="1"/>
      <c r="CM1831" s="1" t="s">
        <v>137</v>
      </c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</row>
    <row r="1832" spans="1:121" x14ac:dyDescent="0.25">
      <c r="A1832" s="1"/>
      <c r="B1832" s="1" t="s">
        <v>136</v>
      </c>
      <c r="C1832" s="3">
        <v>36342</v>
      </c>
      <c r="D1832" s="3"/>
      <c r="E1832" s="1"/>
      <c r="F1832" s="1"/>
      <c r="G1832" s="1"/>
      <c r="H1832" s="1">
        <v>717.46500000000003</v>
      </c>
      <c r="I1832" s="1">
        <v>2147.7175000000002</v>
      </c>
      <c r="J1832" s="1">
        <v>2642.0749999999998</v>
      </c>
      <c r="K1832" s="1">
        <v>2334.35</v>
      </c>
      <c r="L1832" s="1">
        <v>1473.4</v>
      </c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>
        <v>717.46500000000003</v>
      </c>
      <c r="AE1832" s="1">
        <v>2147.7175000000002</v>
      </c>
      <c r="AF1832" s="1">
        <v>2642.0749999999998</v>
      </c>
      <c r="AG1832" s="1">
        <v>2334.35</v>
      </c>
      <c r="AH1832" s="1">
        <v>1473.4</v>
      </c>
      <c r="AI1832" s="1"/>
      <c r="AJ1832" s="4"/>
      <c r="AK1832" s="1"/>
      <c r="AL1832" s="4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4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 t="s">
        <v>137</v>
      </c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</row>
    <row r="1833" spans="1:121" x14ac:dyDescent="0.25">
      <c r="A1833" s="1"/>
      <c r="B1833" s="1" t="s">
        <v>136</v>
      </c>
      <c r="C1833" s="3">
        <v>36435</v>
      </c>
      <c r="D1833" s="3"/>
      <c r="E1833" s="1"/>
      <c r="F1833" s="1"/>
      <c r="G1833" s="1"/>
      <c r="H1833" s="1">
        <v>1478.6275000000001</v>
      </c>
      <c r="I1833" s="1">
        <v>1818.93</v>
      </c>
      <c r="J1833" s="1">
        <v>2642.0749999999998</v>
      </c>
      <c r="K1833" s="1">
        <v>2334.35</v>
      </c>
      <c r="L1833" s="1">
        <v>1473.4</v>
      </c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>
        <v>1478.6275000000001</v>
      </c>
      <c r="AE1833" s="1">
        <v>1818.93</v>
      </c>
      <c r="AF1833" s="1">
        <v>2642.0749999999998</v>
      </c>
      <c r="AG1833" s="1">
        <v>2334.35</v>
      </c>
      <c r="AH1833" s="1">
        <v>1473.4</v>
      </c>
      <c r="AI1833" s="1"/>
      <c r="AJ1833" s="4"/>
      <c r="AK1833" s="1"/>
      <c r="AL1833" s="4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4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 t="s">
        <v>137</v>
      </c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</row>
    <row r="1834" spans="1:121" x14ac:dyDescent="0.25">
      <c r="A1834" s="1"/>
      <c r="B1834" s="1" t="s">
        <v>136</v>
      </c>
      <c r="C1834" s="3">
        <v>36495</v>
      </c>
      <c r="D1834" s="3"/>
      <c r="E1834" s="1"/>
      <c r="F1834" s="1"/>
      <c r="G1834" s="1"/>
      <c r="H1834" s="1">
        <v>1174.32</v>
      </c>
      <c r="I1834" s="1">
        <v>1818.93</v>
      </c>
      <c r="J1834" s="1">
        <v>2642.0749999999998</v>
      </c>
      <c r="K1834" s="1">
        <v>2334.35</v>
      </c>
      <c r="L1834" s="1">
        <v>1473.4</v>
      </c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>
        <v>1174.32</v>
      </c>
      <c r="AE1834" s="1">
        <v>1818.93</v>
      </c>
      <c r="AF1834" s="1">
        <v>2642.0749999999998</v>
      </c>
      <c r="AG1834" s="1">
        <v>2334.35</v>
      </c>
      <c r="AH1834" s="1">
        <v>1473.4</v>
      </c>
      <c r="AI1834" s="1"/>
      <c r="AJ1834" s="4"/>
      <c r="AK1834" s="1"/>
      <c r="AL1834" s="4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4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 t="s">
        <v>137</v>
      </c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</row>
    <row r="1835" spans="1:121" x14ac:dyDescent="0.25">
      <c r="A1835" s="1"/>
      <c r="B1835" s="1" t="s">
        <v>138</v>
      </c>
      <c r="C1835" s="3">
        <v>35838</v>
      </c>
      <c r="D1835" s="3"/>
      <c r="E1835" s="1"/>
      <c r="F1835" s="1"/>
      <c r="G1835" s="1"/>
      <c r="H1835" s="1">
        <v>0.13</v>
      </c>
      <c r="I1835" s="1">
        <v>0.14000000000000001</v>
      </c>
      <c r="J1835" s="1">
        <v>9.4E-2</v>
      </c>
      <c r="K1835" s="1">
        <v>434.15</v>
      </c>
      <c r="L1835" s="1">
        <v>646.72500000000002</v>
      </c>
      <c r="M1835" s="1">
        <v>1411.6</v>
      </c>
      <c r="N1835" s="1">
        <v>1937.7249999999999</v>
      </c>
      <c r="O1835" s="1">
        <v>2254.75</v>
      </c>
      <c r="P1835" s="1">
        <v>2569</v>
      </c>
      <c r="Q1835" s="1"/>
      <c r="R1835" s="1"/>
      <c r="S1835" s="1"/>
      <c r="T1835" s="1"/>
      <c r="U1835" s="1"/>
      <c r="V1835" s="1"/>
      <c r="W1835" s="1">
        <v>19761.53846</v>
      </c>
      <c r="X1835" s="1">
        <v>18222.5</v>
      </c>
      <c r="Y1835" s="1">
        <v>17095.74468</v>
      </c>
      <c r="Z1835" s="1"/>
      <c r="AA1835" s="1">
        <v>434.15</v>
      </c>
      <c r="AB1835" s="1">
        <v>646.72500000000002</v>
      </c>
      <c r="AC1835" s="1">
        <v>1411.6</v>
      </c>
      <c r="AD1835" s="1">
        <v>1937.7249999999999</v>
      </c>
      <c r="AE1835" s="1">
        <v>2254.75</v>
      </c>
      <c r="AF1835" s="1">
        <v>2569</v>
      </c>
      <c r="AG1835" s="1">
        <v>2551.15</v>
      </c>
      <c r="AH1835" s="1">
        <v>1607</v>
      </c>
      <c r="AI1835" s="1"/>
      <c r="AJ1835" s="4"/>
      <c r="AK1835" s="1"/>
      <c r="AL1835" s="4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4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 t="s">
        <v>139</v>
      </c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</row>
    <row r="1836" spans="1:121" x14ac:dyDescent="0.25">
      <c r="A1836" s="1"/>
      <c r="B1836" s="1" t="s">
        <v>138</v>
      </c>
      <c r="C1836" s="3">
        <v>35896</v>
      </c>
      <c r="D1836" s="3"/>
      <c r="E1836" s="1"/>
      <c r="F1836" s="1"/>
      <c r="G1836" s="1"/>
      <c r="H1836" s="1">
        <v>1.8499999999999999E-2</v>
      </c>
      <c r="I1836" s="1">
        <v>2.3E-2</v>
      </c>
      <c r="J1836" s="1">
        <v>0.03</v>
      </c>
      <c r="K1836" s="1">
        <v>3.3000000000000002E-2</v>
      </c>
      <c r="L1836" s="1">
        <v>8.9999999999999993E-3</v>
      </c>
      <c r="M1836" s="1">
        <v>316.89999999999998</v>
      </c>
      <c r="N1836" s="1">
        <v>417.15</v>
      </c>
      <c r="O1836" s="1">
        <v>602.25</v>
      </c>
      <c r="P1836" s="1">
        <v>926.75</v>
      </c>
      <c r="Q1836" s="1">
        <v>17129.729729999999</v>
      </c>
      <c r="R1836" s="1">
        <v>18136.95652</v>
      </c>
      <c r="S1836" s="1">
        <v>20075</v>
      </c>
      <c r="T1836" s="1">
        <v>28083.333330000001</v>
      </c>
      <c r="U1836" s="1">
        <v>14283.333329999999</v>
      </c>
      <c r="V1836" s="1"/>
      <c r="W1836" s="1"/>
      <c r="X1836" s="1"/>
      <c r="Y1836" s="1"/>
      <c r="Z1836" s="1">
        <v>316.89999999999998</v>
      </c>
      <c r="AA1836" s="1">
        <v>417.15</v>
      </c>
      <c r="AB1836" s="1">
        <v>602.25</v>
      </c>
      <c r="AC1836" s="1">
        <v>926.75</v>
      </c>
      <c r="AD1836" s="1">
        <v>128.55000000000001</v>
      </c>
      <c r="AE1836" s="1"/>
      <c r="AF1836" s="1"/>
      <c r="AG1836" s="1"/>
      <c r="AH1836" s="1"/>
      <c r="AI1836" s="1"/>
      <c r="AJ1836" s="4"/>
      <c r="AK1836" s="1"/>
      <c r="AL1836" s="4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4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 t="s">
        <v>139</v>
      </c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</row>
    <row r="1837" spans="1:121" x14ac:dyDescent="0.25">
      <c r="A1837" s="1"/>
      <c r="B1837" s="1" t="s">
        <v>138</v>
      </c>
      <c r="C1837" s="3">
        <v>36050</v>
      </c>
      <c r="D1837" s="3"/>
      <c r="E1837" s="1"/>
      <c r="F1837" s="1"/>
      <c r="G1837" s="1"/>
      <c r="H1837" s="1">
        <v>0.14499999999999999</v>
      </c>
      <c r="I1837" s="1">
        <v>9.8000000000000004E-2</v>
      </c>
      <c r="J1837" s="1">
        <v>1129.28</v>
      </c>
      <c r="K1837" s="1">
        <v>1937.7249999999999</v>
      </c>
      <c r="L1837" s="1">
        <v>2254.75</v>
      </c>
      <c r="M1837" s="1">
        <v>2478.3000000000002</v>
      </c>
      <c r="N1837" s="1">
        <v>2408.85</v>
      </c>
      <c r="O1837" s="1">
        <v>1626.6</v>
      </c>
      <c r="P1837" s="1">
        <v>16612.758620000001</v>
      </c>
      <c r="Q1837" s="1"/>
      <c r="R1837" s="1"/>
      <c r="S1837" s="1"/>
      <c r="T1837" s="1"/>
      <c r="U1837" s="1"/>
      <c r="V1837" s="1"/>
      <c r="W1837" s="1"/>
      <c r="X1837" s="1">
        <v>16612.758620000001</v>
      </c>
      <c r="Y1837" s="1">
        <v>16597.959180000002</v>
      </c>
      <c r="Z1837" s="1"/>
      <c r="AA1837" s="1"/>
      <c r="AB1837" s="1"/>
      <c r="AC1837" s="1">
        <v>1129.28</v>
      </c>
      <c r="AD1837" s="1">
        <v>1937.7249999999999</v>
      </c>
      <c r="AE1837" s="1">
        <v>2254.75</v>
      </c>
      <c r="AF1837" s="1">
        <v>2478.3000000000002</v>
      </c>
      <c r="AG1837" s="1">
        <v>2408.85</v>
      </c>
      <c r="AH1837" s="1">
        <v>1626.6</v>
      </c>
      <c r="AI1837" s="1"/>
      <c r="AJ1837" s="4"/>
      <c r="AK1837" s="1"/>
      <c r="AL1837" s="4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4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 t="s">
        <v>139</v>
      </c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</row>
    <row r="1838" spans="1:121" x14ac:dyDescent="0.25">
      <c r="A1838" s="1"/>
      <c r="B1838" s="1" t="s">
        <v>138</v>
      </c>
      <c r="C1838" s="3">
        <v>36095</v>
      </c>
      <c r="D1838" s="3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4"/>
      <c r="AK1838" s="1"/>
      <c r="AL1838" s="4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4"/>
      <c r="BY1838" s="1"/>
      <c r="BZ1838" s="1"/>
      <c r="CA1838" s="1">
        <v>341.71</v>
      </c>
      <c r="CB1838" s="1">
        <v>0.21099999999999999</v>
      </c>
      <c r="CC1838" s="1">
        <v>0.26100000000000001</v>
      </c>
      <c r="CD1838" s="1">
        <v>0.24299999999999999</v>
      </c>
      <c r="CE1838" s="1">
        <v>0.224</v>
      </c>
      <c r="CF1838" s="1">
        <v>0.22500000000000001</v>
      </c>
      <c r="CG1838" s="1">
        <v>0.20599999999999999</v>
      </c>
      <c r="CH1838" s="1">
        <v>0.20899999999999999</v>
      </c>
      <c r="CI1838" s="1">
        <v>0.13</v>
      </c>
      <c r="CJ1838" s="1"/>
      <c r="CK1838" s="1"/>
      <c r="CL1838" s="1"/>
      <c r="CM1838" s="1" t="s">
        <v>139</v>
      </c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</row>
    <row r="1839" spans="1:121" x14ac:dyDescent="0.25">
      <c r="A1839" s="1"/>
      <c r="B1839" s="1" t="s">
        <v>138</v>
      </c>
      <c r="C1839" s="3">
        <v>36096</v>
      </c>
      <c r="D1839" s="3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4"/>
      <c r="AK1839" s="1"/>
      <c r="AL1839" s="4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>
        <v>2.5499999999999998</v>
      </c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4">
        <v>3.95</v>
      </c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>
        <v>5.2</v>
      </c>
      <c r="CL1839" s="1">
        <v>2.5499999999999998</v>
      </c>
      <c r="CM1839" s="1"/>
      <c r="CN1839" s="1" t="s">
        <v>139</v>
      </c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</row>
    <row r="1840" spans="1:121" x14ac:dyDescent="0.25">
      <c r="A1840" s="1"/>
      <c r="B1840" s="1" t="s">
        <v>138</v>
      </c>
      <c r="C1840" s="3">
        <v>36098</v>
      </c>
      <c r="D1840" s="3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4"/>
      <c r="AK1840" s="1"/>
      <c r="AL1840" s="4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>
        <v>2.95</v>
      </c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4">
        <v>4.3499999999999996</v>
      </c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>
        <v>6.85</v>
      </c>
      <c r="CL1840" s="1">
        <v>3.95</v>
      </c>
      <c r="CM1840" s="1"/>
      <c r="CN1840" s="1" t="s">
        <v>139</v>
      </c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</row>
    <row r="1841" spans="1:121" x14ac:dyDescent="0.25">
      <c r="A1841" s="1"/>
      <c r="B1841" s="1" t="s">
        <v>138</v>
      </c>
      <c r="C1841" s="3">
        <v>36101</v>
      </c>
      <c r="D1841" s="3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4"/>
      <c r="AK1841" s="1"/>
      <c r="AL1841" s="4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>
        <v>3.2</v>
      </c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4">
        <v>5</v>
      </c>
      <c r="BY1841" s="1"/>
      <c r="BZ1841" s="1"/>
      <c r="CA1841" s="1">
        <v>330.6</v>
      </c>
      <c r="CB1841" s="1">
        <v>0.20599999999999999</v>
      </c>
      <c r="CC1841" s="1">
        <v>0.25</v>
      </c>
      <c r="CD1841" s="1">
        <v>0.24</v>
      </c>
      <c r="CE1841" s="1">
        <v>0.22</v>
      </c>
      <c r="CF1841" s="1">
        <v>0.219</v>
      </c>
      <c r="CG1841" s="1">
        <v>0.20100000000000001</v>
      </c>
      <c r="CH1841" s="1">
        <v>0.20699999999999999</v>
      </c>
      <c r="CI1841" s="1">
        <v>0.11</v>
      </c>
      <c r="CJ1841" s="1"/>
      <c r="CK1841" s="1">
        <v>7.64</v>
      </c>
      <c r="CL1841" s="1">
        <v>4.2</v>
      </c>
      <c r="CM1841" s="1" t="s">
        <v>139</v>
      </c>
      <c r="CN1841" s="1" t="s">
        <v>139</v>
      </c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</row>
    <row r="1842" spans="1:121" x14ac:dyDescent="0.25">
      <c r="A1842" s="1"/>
      <c r="B1842" s="1" t="s">
        <v>138</v>
      </c>
      <c r="C1842" s="3">
        <v>36103</v>
      </c>
      <c r="D1842" s="3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4">
        <v>41.61</v>
      </c>
      <c r="AK1842" s="1"/>
      <c r="AL1842" s="4"/>
      <c r="AM1842" s="1"/>
      <c r="AN1842" s="1"/>
      <c r="AO1842" s="1"/>
      <c r="AP1842" s="1"/>
      <c r="AQ1842" s="1">
        <v>0</v>
      </c>
      <c r="AR1842" s="1"/>
      <c r="AS1842" s="1"/>
      <c r="AT1842" s="1">
        <v>0.29533309800000002</v>
      </c>
      <c r="AU1842" s="1"/>
      <c r="AV1842" s="1"/>
      <c r="AW1842" s="1">
        <v>0</v>
      </c>
      <c r="AX1842" s="1">
        <v>0</v>
      </c>
      <c r="AY1842" s="1"/>
      <c r="AZ1842" s="1"/>
      <c r="BA1842" s="1">
        <v>4</v>
      </c>
      <c r="BB1842" s="1">
        <v>210.83</v>
      </c>
      <c r="BC1842" s="1">
        <v>0.66</v>
      </c>
      <c r="BD1842" s="1"/>
      <c r="BE1842" s="1"/>
      <c r="BF1842" s="1"/>
      <c r="BG1842" s="1">
        <v>21380.37</v>
      </c>
      <c r="BH1842" s="1">
        <v>29.96</v>
      </c>
      <c r="BI1842" s="1">
        <v>0</v>
      </c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>
        <v>11.65</v>
      </c>
      <c r="BW1842" s="1"/>
      <c r="BX1842" s="4"/>
      <c r="BY1842" s="1"/>
      <c r="BZ1842" s="1">
        <v>447.56</v>
      </c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 t="s">
        <v>139</v>
      </c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</row>
    <row r="1843" spans="1:121" x14ac:dyDescent="0.25">
      <c r="A1843" s="1"/>
      <c r="B1843" s="1" t="s">
        <v>138</v>
      </c>
      <c r="C1843" s="3">
        <v>36104</v>
      </c>
      <c r="D1843" s="3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4"/>
      <c r="AK1843" s="1"/>
      <c r="AL1843" s="4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>
        <v>3.95</v>
      </c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4">
        <v>5.25</v>
      </c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>
        <v>8.91</v>
      </c>
      <c r="CL1843" s="1">
        <v>5.45</v>
      </c>
      <c r="CM1843" s="1"/>
      <c r="CN1843" s="1" t="s">
        <v>139</v>
      </c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</row>
    <row r="1844" spans="1:121" x14ac:dyDescent="0.25">
      <c r="A1844" s="1"/>
      <c r="B1844" s="1" t="s">
        <v>138</v>
      </c>
      <c r="C1844" s="3">
        <v>36108</v>
      </c>
      <c r="D1844" s="3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4"/>
      <c r="AK1844" s="1"/>
      <c r="AL1844" s="4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>
        <v>4.75</v>
      </c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4">
        <v>6.1</v>
      </c>
      <c r="BY1844" s="1"/>
      <c r="BZ1844" s="1"/>
      <c r="CA1844" s="1">
        <v>317.74</v>
      </c>
      <c r="CB1844" s="1">
        <v>0.17100000000000001</v>
      </c>
      <c r="CC1844" s="1">
        <v>0.23100000000000001</v>
      </c>
      <c r="CD1844" s="1">
        <v>0.23499999999999999</v>
      </c>
      <c r="CE1844" s="1">
        <v>0.216</v>
      </c>
      <c r="CF1844" s="1">
        <v>0.218</v>
      </c>
      <c r="CG1844" s="1">
        <v>0.2</v>
      </c>
      <c r="CH1844" s="1">
        <v>0.20499999999999999</v>
      </c>
      <c r="CI1844" s="1">
        <v>0.113</v>
      </c>
      <c r="CJ1844" s="1"/>
      <c r="CK1844" s="1">
        <v>12.15</v>
      </c>
      <c r="CL1844" s="1">
        <v>7.11</v>
      </c>
      <c r="CM1844" s="1" t="s">
        <v>139</v>
      </c>
      <c r="CN1844" s="1" t="s">
        <v>139</v>
      </c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</row>
    <row r="1845" spans="1:121" x14ac:dyDescent="0.25">
      <c r="A1845" s="1"/>
      <c r="B1845" s="1" t="s">
        <v>138</v>
      </c>
      <c r="C1845" s="3">
        <v>36110</v>
      </c>
      <c r="D1845" s="3"/>
      <c r="E1845" s="1"/>
      <c r="F1845" s="1"/>
      <c r="G1845" s="1"/>
      <c r="H1845" s="1">
        <v>1.4500000000000001E-2</v>
      </c>
      <c r="I1845" s="1">
        <v>1.8499999999999999E-2</v>
      </c>
      <c r="J1845" s="1">
        <v>2.9499999999999998E-2</v>
      </c>
      <c r="K1845" s="1">
        <v>6.3E-2</v>
      </c>
      <c r="L1845" s="1">
        <v>7.3499999999999996E-2</v>
      </c>
      <c r="M1845" s="1">
        <v>2.75E-2</v>
      </c>
      <c r="N1845" s="1">
        <v>299.64999999999998</v>
      </c>
      <c r="O1845" s="1">
        <v>451.15</v>
      </c>
      <c r="P1845" s="1">
        <v>691.2</v>
      </c>
      <c r="Q1845" s="1">
        <v>20665.517240000001</v>
      </c>
      <c r="R1845" s="1">
        <v>24386.486489999999</v>
      </c>
      <c r="S1845" s="1">
        <v>23430.508470000001</v>
      </c>
      <c r="T1845" s="1">
        <v>22614.28571</v>
      </c>
      <c r="U1845" s="1">
        <v>25226.530610000002</v>
      </c>
      <c r="V1845" s="1">
        <v>21607.272730000001</v>
      </c>
      <c r="W1845" s="1"/>
      <c r="X1845" s="1"/>
      <c r="Y1845" s="1"/>
      <c r="Z1845" s="1">
        <v>299.64999999999998</v>
      </c>
      <c r="AA1845" s="1">
        <v>451.15</v>
      </c>
      <c r="AB1845" s="1">
        <v>691.2</v>
      </c>
      <c r="AC1845" s="1">
        <v>1424.7</v>
      </c>
      <c r="AD1845" s="1">
        <v>1854.15</v>
      </c>
      <c r="AE1845" s="1">
        <v>594.20000000000005</v>
      </c>
      <c r="AF1845" s="1"/>
      <c r="AG1845" s="1"/>
      <c r="AH1845" s="1"/>
      <c r="AI1845" s="1"/>
      <c r="AJ1845" s="4">
        <v>85.69</v>
      </c>
      <c r="AK1845" s="1"/>
      <c r="AL1845" s="4"/>
      <c r="AM1845" s="1"/>
      <c r="AN1845" s="1"/>
      <c r="AO1845" s="1"/>
      <c r="AP1845" s="1"/>
      <c r="AQ1845" s="1">
        <v>0</v>
      </c>
      <c r="AR1845" s="1"/>
      <c r="AS1845" s="1"/>
      <c r="AT1845" s="1">
        <v>0.53260493799999997</v>
      </c>
      <c r="AU1845" s="1"/>
      <c r="AV1845" s="1"/>
      <c r="AW1845" s="1">
        <v>0.08</v>
      </c>
      <c r="AX1845" s="1">
        <v>0</v>
      </c>
      <c r="AY1845" s="1"/>
      <c r="AZ1845" s="1"/>
      <c r="BA1845" s="1">
        <v>5</v>
      </c>
      <c r="BB1845" s="1">
        <v>304.33</v>
      </c>
      <c r="BC1845" s="1">
        <v>1.43</v>
      </c>
      <c r="BD1845" s="1"/>
      <c r="BE1845" s="1"/>
      <c r="BF1845" s="1"/>
      <c r="BG1845" s="1">
        <v>23478.46</v>
      </c>
      <c r="BH1845" s="1">
        <v>55.79</v>
      </c>
      <c r="BI1845" s="1">
        <v>0</v>
      </c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>
        <v>29.39</v>
      </c>
      <c r="BW1845" s="1"/>
      <c r="BX1845" s="4"/>
      <c r="BY1845" s="1"/>
      <c r="BZ1845" s="1">
        <v>485.1</v>
      </c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 t="s">
        <v>139</v>
      </c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</row>
    <row r="1846" spans="1:121" x14ac:dyDescent="0.25">
      <c r="A1846" s="1"/>
      <c r="B1846" s="1" t="s">
        <v>138</v>
      </c>
      <c r="C1846" s="3">
        <v>36111</v>
      </c>
      <c r="D1846" s="3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4"/>
      <c r="AK1846" s="1"/>
      <c r="AL1846" s="4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>
        <v>5.15</v>
      </c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4">
        <v>6.9</v>
      </c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>
        <v>13.43</v>
      </c>
      <c r="CL1846" s="1">
        <v>8.8699999999999992</v>
      </c>
      <c r="CM1846" s="1"/>
      <c r="CN1846" s="1" t="s">
        <v>139</v>
      </c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</row>
    <row r="1847" spans="1:121" x14ac:dyDescent="0.25">
      <c r="A1847" s="1"/>
      <c r="B1847" s="1" t="s">
        <v>138</v>
      </c>
      <c r="C1847" s="3">
        <v>36115</v>
      </c>
      <c r="D1847" s="3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4"/>
      <c r="AK1847" s="1"/>
      <c r="AL1847" s="4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>
        <v>5.95</v>
      </c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4">
        <v>7.15</v>
      </c>
      <c r="BY1847" s="1"/>
      <c r="BZ1847" s="1"/>
      <c r="CA1847" s="1">
        <v>309.23</v>
      </c>
      <c r="CB1847" s="1">
        <v>0.14099999999999999</v>
      </c>
      <c r="CC1847" s="1">
        <v>0.216</v>
      </c>
      <c r="CD1847" s="1">
        <v>0.23200000000000001</v>
      </c>
      <c r="CE1847" s="1">
        <v>0.21199999999999999</v>
      </c>
      <c r="CF1847" s="1">
        <v>0.218</v>
      </c>
      <c r="CG1847" s="1">
        <v>0.20399999999999999</v>
      </c>
      <c r="CH1847" s="1">
        <v>0.20699999999999999</v>
      </c>
      <c r="CI1847" s="1">
        <v>0.11700000000000001</v>
      </c>
      <c r="CJ1847" s="1"/>
      <c r="CK1847" s="1">
        <v>15.05</v>
      </c>
      <c r="CL1847" s="1">
        <v>10.64</v>
      </c>
      <c r="CM1847" s="1" t="s">
        <v>139</v>
      </c>
      <c r="CN1847" s="1" t="s">
        <v>139</v>
      </c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</row>
    <row r="1848" spans="1:121" x14ac:dyDescent="0.25">
      <c r="A1848" s="1"/>
      <c r="B1848" s="1" t="s">
        <v>138</v>
      </c>
      <c r="C1848" s="3">
        <v>36116</v>
      </c>
      <c r="D1848" s="3"/>
      <c r="E1848" s="1"/>
      <c r="F1848" s="1"/>
      <c r="G1848" s="1"/>
      <c r="H1848" s="1">
        <v>5.0999999999999997E-2</v>
      </c>
      <c r="I1848" s="1">
        <v>9.0499999999999997E-2</v>
      </c>
      <c r="J1848" s="1">
        <v>0.1105</v>
      </c>
      <c r="K1848" s="1">
        <v>0.06</v>
      </c>
      <c r="L1848" s="1">
        <v>308.27499999999998</v>
      </c>
      <c r="M1848" s="1">
        <v>434.15</v>
      </c>
      <c r="N1848" s="1">
        <v>646.72500000000002</v>
      </c>
      <c r="O1848" s="1">
        <v>1398.5</v>
      </c>
      <c r="P1848" s="1">
        <v>2027.5</v>
      </c>
      <c r="Q1848" s="1"/>
      <c r="R1848" s="1"/>
      <c r="S1848" s="1"/>
      <c r="T1848" s="1">
        <v>27421.568630000002</v>
      </c>
      <c r="U1848" s="1">
        <v>22403.314920000001</v>
      </c>
      <c r="V1848" s="1">
        <v>20416.28959</v>
      </c>
      <c r="W1848" s="1">
        <v>17966.666669999999</v>
      </c>
      <c r="X1848" s="1"/>
      <c r="Y1848" s="1"/>
      <c r="Z1848" s="1">
        <v>308.27499999999998</v>
      </c>
      <c r="AA1848" s="1">
        <v>434.15</v>
      </c>
      <c r="AB1848" s="1">
        <v>646.72500000000002</v>
      </c>
      <c r="AC1848" s="1">
        <v>1398.5</v>
      </c>
      <c r="AD1848" s="1">
        <v>2027.5</v>
      </c>
      <c r="AE1848" s="1">
        <v>2256</v>
      </c>
      <c r="AF1848" s="1">
        <v>1078</v>
      </c>
      <c r="AG1848" s="1"/>
      <c r="AH1848" s="1"/>
      <c r="AI1848" s="1"/>
      <c r="AJ1848" s="4">
        <v>234.79</v>
      </c>
      <c r="AK1848" s="1"/>
      <c r="AL1848" s="4"/>
      <c r="AM1848" s="1"/>
      <c r="AN1848" s="1"/>
      <c r="AO1848" s="1"/>
      <c r="AP1848" s="1"/>
      <c r="AQ1848" s="1">
        <v>0</v>
      </c>
      <c r="AR1848" s="1"/>
      <c r="AS1848" s="1"/>
      <c r="AT1848" s="1">
        <v>0.83185756200000005</v>
      </c>
      <c r="AU1848" s="1"/>
      <c r="AV1848" s="1"/>
      <c r="AW1848" s="1">
        <v>0.03</v>
      </c>
      <c r="AX1848" s="1">
        <v>0</v>
      </c>
      <c r="AY1848" s="1"/>
      <c r="AZ1848" s="1"/>
      <c r="BA1848" s="1">
        <v>6</v>
      </c>
      <c r="BB1848" s="1">
        <v>423.83</v>
      </c>
      <c r="BC1848" s="1">
        <v>3.3</v>
      </c>
      <c r="BD1848" s="1"/>
      <c r="BE1848" s="1"/>
      <c r="BF1848" s="1"/>
      <c r="BG1848" s="1">
        <v>22511.46</v>
      </c>
      <c r="BH1848" s="1">
        <v>133.84</v>
      </c>
      <c r="BI1848" s="1">
        <v>0</v>
      </c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>
        <v>100.73</v>
      </c>
      <c r="BW1848" s="1"/>
      <c r="BX1848" s="4"/>
      <c r="BY1848" s="1"/>
      <c r="BZ1848" s="1">
        <v>638.14</v>
      </c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 t="s">
        <v>139</v>
      </c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</row>
    <row r="1849" spans="1:121" x14ac:dyDescent="0.25">
      <c r="A1849" s="1"/>
      <c r="B1849" s="1" t="s">
        <v>138</v>
      </c>
      <c r="C1849" s="3">
        <v>36118</v>
      </c>
      <c r="D1849" s="3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4"/>
      <c r="AK1849" s="1"/>
      <c r="AL1849" s="4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>
        <v>6.65</v>
      </c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4">
        <v>7.9</v>
      </c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>
        <v>16.600000000000001</v>
      </c>
      <c r="CL1849" s="1">
        <v>12.2</v>
      </c>
      <c r="CM1849" s="1"/>
      <c r="CN1849" s="1" t="s">
        <v>139</v>
      </c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</row>
    <row r="1850" spans="1:121" x14ac:dyDescent="0.25">
      <c r="A1850" s="1"/>
      <c r="B1850" s="1" t="s">
        <v>138</v>
      </c>
      <c r="C1850" s="3">
        <v>36122</v>
      </c>
      <c r="D1850" s="3"/>
      <c r="E1850" s="1"/>
      <c r="F1850" s="1"/>
      <c r="G1850" s="1"/>
      <c r="H1850" s="1">
        <v>8.2500000000000004E-2</v>
      </c>
      <c r="I1850" s="1">
        <v>0.1105</v>
      </c>
      <c r="J1850" s="1">
        <v>0.1135</v>
      </c>
      <c r="K1850" s="1">
        <v>9.0999999999999998E-2</v>
      </c>
      <c r="L1850" s="1">
        <v>2.1499999999999998E-2</v>
      </c>
      <c r="M1850" s="1">
        <v>308.27499999999998</v>
      </c>
      <c r="N1850" s="1">
        <v>434.15</v>
      </c>
      <c r="O1850" s="1">
        <v>646.72500000000002</v>
      </c>
      <c r="P1850" s="1">
        <v>1411.6</v>
      </c>
      <c r="Q1850" s="1"/>
      <c r="R1850" s="1"/>
      <c r="S1850" s="1"/>
      <c r="T1850" s="1"/>
      <c r="U1850" s="1">
        <v>22399.393940000002</v>
      </c>
      <c r="V1850" s="1">
        <v>20393.66516</v>
      </c>
      <c r="W1850" s="1">
        <v>21036.123350000002</v>
      </c>
      <c r="X1850" s="1">
        <v>17367.582419999999</v>
      </c>
      <c r="Y1850" s="1">
        <v>3272.0930229999999</v>
      </c>
      <c r="Z1850" s="1">
        <v>308.27499999999998</v>
      </c>
      <c r="AA1850" s="1">
        <v>434.15</v>
      </c>
      <c r="AB1850" s="1">
        <v>646.72500000000002</v>
      </c>
      <c r="AC1850" s="1">
        <v>1411.6</v>
      </c>
      <c r="AD1850" s="1">
        <v>1847.95</v>
      </c>
      <c r="AE1850" s="1">
        <v>2253.5</v>
      </c>
      <c r="AF1850" s="1">
        <v>2387.6</v>
      </c>
      <c r="AG1850" s="1">
        <v>1580.45</v>
      </c>
      <c r="AH1850" s="1">
        <v>70.349999999999994</v>
      </c>
      <c r="AI1850" s="1"/>
      <c r="AJ1850" s="4">
        <v>313.38</v>
      </c>
      <c r="AK1850" s="1"/>
      <c r="AL1850" s="4"/>
      <c r="AM1850" s="1"/>
      <c r="AN1850" s="1"/>
      <c r="AO1850" s="1"/>
      <c r="AP1850" s="1"/>
      <c r="AQ1850" s="1">
        <v>0</v>
      </c>
      <c r="AR1850" s="1"/>
      <c r="AS1850" s="1"/>
      <c r="AT1850" s="1">
        <v>0.87273265099999997</v>
      </c>
      <c r="AU1850" s="1"/>
      <c r="AV1850" s="1"/>
      <c r="AW1850" s="1">
        <v>0.44</v>
      </c>
      <c r="AX1850" s="1">
        <v>0</v>
      </c>
      <c r="AY1850" s="1">
        <v>7.25</v>
      </c>
      <c r="AZ1850" s="1"/>
      <c r="BA1850" s="1">
        <v>8</v>
      </c>
      <c r="BB1850" s="1">
        <v>502.5</v>
      </c>
      <c r="BC1850" s="1">
        <v>3.82</v>
      </c>
      <c r="BD1850" s="1"/>
      <c r="BE1850" s="1"/>
      <c r="BF1850" s="1"/>
      <c r="BG1850" s="1">
        <v>21840.69</v>
      </c>
      <c r="BH1850" s="1">
        <v>155.46</v>
      </c>
      <c r="BI1850" s="1">
        <v>0</v>
      </c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>
        <v>154.97999999999999</v>
      </c>
      <c r="BW1850" s="1"/>
      <c r="BX1850" s="4">
        <v>8.35</v>
      </c>
      <c r="BY1850" s="1"/>
      <c r="BZ1850" s="1">
        <v>542.85</v>
      </c>
      <c r="CA1850" s="1">
        <v>289</v>
      </c>
      <c r="CB1850" s="1">
        <v>0.112</v>
      </c>
      <c r="CC1850" s="1">
        <v>0.185</v>
      </c>
      <c r="CD1850" s="1">
        <v>0.217</v>
      </c>
      <c r="CE1850" s="1">
        <v>0.20399999999999999</v>
      </c>
      <c r="CF1850" s="1">
        <v>0.20899999999999999</v>
      </c>
      <c r="CG1850" s="1">
        <v>0.20200000000000001</v>
      </c>
      <c r="CH1850" s="1">
        <v>0.19900000000000001</v>
      </c>
      <c r="CI1850" s="1">
        <v>0.11600000000000001</v>
      </c>
      <c r="CJ1850" s="1"/>
      <c r="CK1850" s="1">
        <v>17.38</v>
      </c>
      <c r="CL1850" s="1">
        <v>13.4</v>
      </c>
      <c r="CM1850" s="1" t="s">
        <v>139</v>
      </c>
      <c r="CN1850" s="1" t="s">
        <v>139</v>
      </c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</row>
    <row r="1851" spans="1:121" x14ac:dyDescent="0.25">
      <c r="A1851" s="1"/>
      <c r="B1851" s="1" t="s">
        <v>138</v>
      </c>
      <c r="C1851" s="3">
        <v>36125</v>
      </c>
      <c r="D1851" s="3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4"/>
      <c r="AK1851" s="1"/>
      <c r="AL1851" s="4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>
        <v>7.8</v>
      </c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4">
        <v>8.9</v>
      </c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>
        <v>18.78</v>
      </c>
      <c r="CL1851" s="1">
        <v>14.59</v>
      </c>
      <c r="CM1851" s="1"/>
      <c r="CN1851" s="1" t="s">
        <v>139</v>
      </c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</row>
    <row r="1852" spans="1:121" x14ac:dyDescent="0.25">
      <c r="A1852" s="1"/>
      <c r="B1852" s="1" t="s">
        <v>138</v>
      </c>
      <c r="C1852" s="3">
        <v>36129</v>
      </c>
      <c r="D1852" s="3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4"/>
      <c r="AK1852" s="1"/>
      <c r="AL1852" s="4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>
        <v>8.65</v>
      </c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4">
        <v>9</v>
      </c>
      <c r="BY1852" s="1"/>
      <c r="BZ1852" s="1"/>
      <c r="CA1852" s="1">
        <v>276.42</v>
      </c>
      <c r="CB1852" s="1">
        <v>9.8000000000000004E-2</v>
      </c>
      <c r="CC1852" s="1">
        <v>0.17199999999999999</v>
      </c>
      <c r="CD1852" s="1">
        <v>0.20100000000000001</v>
      </c>
      <c r="CE1852" s="1">
        <v>0.19400000000000001</v>
      </c>
      <c r="CF1852" s="1">
        <v>0.20699999999999999</v>
      </c>
      <c r="CG1852" s="1">
        <v>0.2</v>
      </c>
      <c r="CH1852" s="1">
        <v>0.19500000000000001</v>
      </c>
      <c r="CI1852" s="1">
        <v>0.11700000000000001</v>
      </c>
      <c r="CJ1852" s="1"/>
      <c r="CK1852" s="1">
        <v>18.98</v>
      </c>
      <c r="CL1852" s="1">
        <v>15.61</v>
      </c>
      <c r="CM1852" s="1" t="s">
        <v>139</v>
      </c>
      <c r="CN1852" s="1" t="s">
        <v>139</v>
      </c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</row>
    <row r="1853" spans="1:121" x14ac:dyDescent="0.25">
      <c r="A1853" s="1"/>
      <c r="B1853" s="1" t="s">
        <v>138</v>
      </c>
      <c r="C1853" s="3">
        <v>36131</v>
      </c>
      <c r="D1853" s="3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4">
        <v>442.5</v>
      </c>
      <c r="AK1853" s="1"/>
      <c r="AL1853" s="4"/>
      <c r="AM1853" s="1"/>
      <c r="AN1853" s="1"/>
      <c r="AO1853" s="1"/>
      <c r="AP1853" s="1"/>
      <c r="AQ1853" s="1">
        <v>0</v>
      </c>
      <c r="AR1853" s="1"/>
      <c r="AS1853" s="1"/>
      <c r="AT1853" s="1">
        <v>0.90528995499999998</v>
      </c>
      <c r="AU1853" s="1"/>
      <c r="AV1853" s="1"/>
      <c r="AW1853" s="1">
        <v>0.77</v>
      </c>
      <c r="AX1853" s="1">
        <v>1</v>
      </c>
      <c r="AY1853" s="1"/>
      <c r="AZ1853" s="1"/>
      <c r="BA1853" s="1">
        <v>8</v>
      </c>
      <c r="BB1853" s="1">
        <v>615</v>
      </c>
      <c r="BC1853" s="1">
        <v>4.3600000000000003</v>
      </c>
      <c r="BD1853" s="1"/>
      <c r="BE1853" s="1"/>
      <c r="BF1853" s="1"/>
      <c r="BG1853" s="1">
        <v>22734.83</v>
      </c>
      <c r="BH1853" s="1">
        <v>160.87</v>
      </c>
      <c r="BI1853" s="1">
        <v>0</v>
      </c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>
        <v>276.39999999999998</v>
      </c>
      <c r="BW1853" s="1"/>
      <c r="BX1853" s="4"/>
      <c r="BY1853" s="1"/>
      <c r="BZ1853" s="1">
        <v>551.51</v>
      </c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 t="s">
        <v>139</v>
      </c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</row>
    <row r="1854" spans="1:121" x14ac:dyDescent="0.25">
      <c r="A1854" s="1"/>
      <c r="B1854" s="1" t="s">
        <v>138</v>
      </c>
      <c r="C1854" s="3">
        <v>36132</v>
      </c>
      <c r="D1854" s="3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4"/>
      <c r="AK1854" s="1"/>
      <c r="AL1854" s="4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>
        <v>8.9</v>
      </c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4">
        <v>9.0500000000000007</v>
      </c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>
        <v>19.63</v>
      </c>
      <c r="CL1854" s="1">
        <v>16.329999999999998</v>
      </c>
      <c r="CM1854" s="1"/>
      <c r="CN1854" s="1" t="s">
        <v>139</v>
      </c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</row>
    <row r="1855" spans="1:121" x14ac:dyDescent="0.25">
      <c r="A1855" s="1"/>
      <c r="B1855" s="1" t="s">
        <v>138</v>
      </c>
      <c r="C1855" s="3">
        <v>36136</v>
      </c>
      <c r="D1855" s="3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4"/>
      <c r="AK1855" s="1"/>
      <c r="AL1855" s="4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>
        <v>9</v>
      </c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4"/>
      <c r="BY1855" s="1"/>
      <c r="BZ1855" s="1"/>
      <c r="CA1855" s="1">
        <v>260.45</v>
      </c>
      <c r="CB1855" s="1">
        <v>8.5999999999999993E-2</v>
      </c>
      <c r="CC1855" s="1">
        <v>0.16300000000000001</v>
      </c>
      <c r="CD1855" s="1">
        <v>0.17699999999999999</v>
      </c>
      <c r="CE1855" s="1">
        <v>0.17899999999999999</v>
      </c>
      <c r="CF1855" s="1">
        <v>0.19600000000000001</v>
      </c>
      <c r="CG1855" s="1">
        <v>0.19900000000000001</v>
      </c>
      <c r="CH1855" s="1">
        <v>0.187</v>
      </c>
      <c r="CI1855" s="1">
        <v>0.115</v>
      </c>
      <c r="CJ1855" s="1"/>
      <c r="CK1855" s="1">
        <v>10.79</v>
      </c>
      <c r="CL1855" s="1">
        <v>17</v>
      </c>
      <c r="CM1855" s="1" t="s">
        <v>139</v>
      </c>
      <c r="CN1855" s="1" t="s">
        <v>139</v>
      </c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</row>
    <row r="1856" spans="1:121" x14ac:dyDescent="0.25">
      <c r="A1856" s="1"/>
      <c r="B1856" s="1" t="s">
        <v>138</v>
      </c>
      <c r="C1856" s="3">
        <v>36138</v>
      </c>
      <c r="D1856" s="3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4">
        <v>593.01</v>
      </c>
      <c r="AK1856" s="1"/>
      <c r="AL1856" s="4"/>
      <c r="AM1856" s="1"/>
      <c r="AN1856" s="1"/>
      <c r="AO1856" s="1"/>
      <c r="AP1856" s="1"/>
      <c r="AQ1856" s="1">
        <v>0</v>
      </c>
      <c r="AR1856" s="1"/>
      <c r="AS1856" s="1"/>
      <c r="AT1856" s="1">
        <v>0.85991200000000001</v>
      </c>
      <c r="AU1856" s="1"/>
      <c r="AV1856" s="1"/>
      <c r="AW1856" s="1">
        <v>3.44</v>
      </c>
      <c r="AX1856" s="1">
        <v>3.2</v>
      </c>
      <c r="AY1856" s="1"/>
      <c r="AZ1856" s="1"/>
      <c r="BA1856" s="1">
        <v>5.8</v>
      </c>
      <c r="BB1856" s="1">
        <v>683.17</v>
      </c>
      <c r="BC1856" s="1">
        <v>3.58</v>
      </c>
      <c r="BD1856" s="1"/>
      <c r="BE1856" s="1"/>
      <c r="BF1856" s="1"/>
      <c r="BG1856" s="1">
        <v>20293.12</v>
      </c>
      <c r="BH1856" s="1">
        <v>137.80000000000001</v>
      </c>
      <c r="BI1856" s="1">
        <v>0</v>
      </c>
      <c r="BJ1856" s="1"/>
      <c r="BK1856" s="1">
        <v>13.05</v>
      </c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>
        <v>368.15</v>
      </c>
      <c r="BW1856" s="1"/>
      <c r="BX1856" s="4"/>
      <c r="BY1856" s="1"/>
      <c r="BZ1856" s="1">
        <v>539.96</v>
      </c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 t="s">
        <v>139</v>
      </c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</row>
    <row r="1857" spans="1:121" x14ac:dyDescent="0.25">
      <c r="A1857" s="1"/>
      <c r="B1857" s="1" t="s">
        <v>138</v>
      </c>
      <c r="C1857" s="3">
        <v>36139</v>
      </c>
      <c r="D1857" s="3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4"/>
      <c r="AK1857" s="1"/>
      <c r="AL1857" s="4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4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>
        <v>8.89</v>
      </c>
      <c r="CM1857" s="1"/>
      <c r="CN1857" s="1" t="s">
        <v>139</v>
      </c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</row>
    <row r="1858" spans="1:121" x14ac:dyDescent="0.25">
      <c r="A1858" s="1"/>
      <c r="B1858" s="1" t="s">
        <v>138</v>
      </c>
      <c r="C1858" s="3">
        <v>36143</v>
      </c>
      <c r="D1858" s="3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4"/>
      <c r="AK1858" s="1"/>
      <c r="AL1858" s="4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4"/>
      <c r="BY1858" s="1"/>
      <c r="BZ1858" s="1"/>
      <c r="CA1858" s="1">
        <v>240.91</v>
      </c>
      <c r="CB1858" s="1">
        <v>8.3000000000000004E-2</v>
      </c>
      <c r="CC1858" s="1">
        <v>0.14599999999999999</v>
      </c>
      <c r="CD1858" s="1">
        <v>0.152</v>
      </c>
      <c r="CE1858" s="1">
        <v>0.157</v>
      </c>
      <c r="CF1858" s="1">
        <v>0.182</v>
      </c>
      <c r="CG1858" s="1">
        <v>0.192</v>
      </c>
      <c r="CH1858" s="1">
        <v>0.185</v>
      </c>
      <c r="CI1858" s="1">
        <v>0.108</v>
      </c>
      <c r="CJ1858" s="1"/>
      <c r="CK1858" s="1"/>
      <c r="CL1858" s="1">
        <v>9.18</v>
      </c>
      <c r="CM1858" s="1" t="s">
        <v>139</v>
      </c>
      <c r="CN1858" s="1" t="s">
        <v>139</v>
      </c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</row>
    <row r="1859" spans="1:121" x14ac:dyDescent="0.25">
      <c r="A1859" s="1"/>
      <c r="B1859" s="1" t="s">
        <v>138</v>
      </c>
      <c r="C1859" s="3">
        <v>36145</v>
      </c>
      <c r="D1859" s="3"/>
      <c r="E1859" s="1"/>
      <c r="F1859" s="1"/>
      <c r="G1859" s="1"/>
      <c r="H1859" s="1">
        <v>9.0999999999999998E-2</v>
      </c>
      <c r="I1859" s="1">
        <v>996.13499999999999</v>
      </c>
      <c r="J1859" s="1">
        <v>1760.64</v>
      </c>
      <c r="K1859" s="1">
        <v>2254.75</v>
      </c>
      <c r="L1859" s="1">
        <v>2478.3000000000002</v>
      </c>
      <c r="M1859" s="1">
        <v>2408.85</v>
      </c>
      <c r="N1859" s="1">
        <v>1504.5</v>
      </c>
      <c r="O1859" s="1">
        <v>16532.96703</v>
      </c>
      <c r="P1859" s="1"/>
      <c r="Q1859" s="1"/>
      <c r="R1859" s="1"/>
      <c r="S1859" s="1"/>
      <c r="T1859" s="1"/>
      <c r="U1859" s="1"/>
      <c r="V1859" s="1"/>
      <c r="W1859" s="1"/>
      <c r="X1859" s="1"/>
      <c r="Y1859" s="1">
        <v>16532.96703</v>
      </c>
      <c r="Z1859" s="1"/>
      <c r="AA1859" s="1"/>
      <c r="AB1859" s="1"/>
      <c r="AC1859" s="1">
        <v>996.13499999999999</v>
      </c>
      <c r="AD1859" s="1">
        <v>1760.64</v>
      </c>
      <c r="AE1859" s="1">
        <v>2254.75</v>
      </c>
      <c r="AF1859" s="1">
        <v>2478.3000000000002</v>
      </c>
      <c r="AG1859" s="1">
        <v>2408.85</v>
      </c>
      <c r="AH1859" s="1">
        <v>1504.5</v>
      </c>
      <c r="AI1859" s="1"/>
      <c r="AJ1859" s="4">
        <v>723.35</v>
      </c>
      <c r="AK1859" s="1"/>
      <c r="AL1859" s="4"/>
      <c r="AM1859" s="1"/>
      <c r="AN1859" s="1"/>
      <c r="AO1859" s="1"/>
      <c r="AP1859" s="1"/>
      <c r="AQ1859" s="1">
        <v>5632.54</v>
      </c>
      <c r="AR1859" s="1"/>
      <c r="AS1859" s="1">
        <v>103.72</v>
      </c>
      <c r="AT1859" s="1">
        <v>0.86474609800000002</v>
      </c>
      <c r="AU1859" s="1"/>
      <c r="AV1859" s="1"/>
      <c r="AW1859" s="1">
        <v>3.64</v>
      </c>
      <c r="AX1859" s="1">
        <v>3.75</v>
      </c>
      <c r="AY1859" s="1"/>
      <c r="AZ1859" s="1"/>
      <c r="BA1859" s="1">
        <v>5.25</v>
      </c>
      <c r="BB1859" s="1">
        <v>735.83</v>
      </c>
      <c r="BC1859" s="1">
        <v>3.65</v>
      </c>
      <c r="BD1859" s="1"/>
      <c r="BE1859" s="1"/>
      <c r="BF1859" s="1"/>
      <c r="BG1859" s="1">
        <v>23075.29</v>
      </c>
      <c r="BH1859" s="1">
        <v>139.09</v>
      </c>
      <c r="BI1859" s="1">
        <v>15.93</v>
      </c>
      <c r="BJ1859" s="1"/>
      <c r="BK1859" s="1">
        <v>76.430000000000007</v>
      </c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>
        <v>379.44</v>
      </c>
      <c r="BW1859" s="1"/>
      <c r="BX1859" s="4"/>
      <c r="BY1859" s="1"/>
      <c r="BZ1859" s="1">
        <v>522.64</v>
      </c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 t="s">
        <v>139</v>
      </c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</row>
    <row r="1860" spans="1:121" x14ac:dyDescent="0.25">
      <c r="A1860" s="1"/>
      <c r="B1860" s="1" t="s">
        <v>138</v>
      </c>
      <c r="C1860" s="3">
        <v>36146</v>
      </c>
      <c r="D1860" s="3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4"/>
      <c r="AK1860" s="1"/>
      <c r="AL1860" s="4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4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>
        <v>9.68</v>
      </c>
      <c r="CM1860" s="1"/>
      <c r="CN1860" s="1" t="s">
        <v>139</v>
      </c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</row>
    <row r="1861" spans="1:121" x14ac:dyDescent="0.25">
      <c r="A1861" s="1"/>
      <c r="B1861" s="1" t="s">
        <v>138</v>
      </c>
      <c r="C1861" s="3">
        <v>36150</v>
      </c>
      <c r="D1861" s="3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4"/>
      <c r="AK1861" s="1"/>
      <c r="AL1861" s="4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4"/>
      <c r="BY1861" s="1"/>
      <c r="BZ1861" s="1"/>
      <c r="CA1861" s="1">
        <v>226.42</v>
      </c>
      <c r="CB1861" s="1">
        <v>0.08</v>
      </c>
      <c r="CC1861" s="1">
        <v>0.14199999999999999</v>
      </c>
      <c r="CD1861" s="1">
        <v>0.13600000000000001</v>
      </c>
      <c r="CE1861" s="1">
        <v>0.13800000000000001</v>
      </c>
      <c r="CF1861" s="1">
        <v>0.17299999999999999</v>
      </c>
      <c r="CG1861" s="1">
        <v>0.185</v>
      </c>
      <c r="CH1861" s="1">
        <v>0.17699999999999999</v>
      </c>
      <c r="CI1861" s="1">
        <v>0.10100000000000001</v>
      </c>
      <c r="CJ1861" s="1"/>
      <c r="CK1861" s="1"/>
      <c r="CL1861" s="1">
        <v>9.3800000000000008</v>
      </c>
      <c r="CM1861" s="1" t="s">
        <v>139</v>
      </c>
      <c r="CN1861" s="1" t="s">
        <v>139</v>
      </c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</row>
    <row r="1862" spans="1:121" x14ac:dyDescent="0.25">
      <c r="A1862" s="1"/>
      <c r="B1862" s="1" t="s">
        <v>138</v>
      </c>
      <c r="C1862" s="3">
        <v>36152</v>
      </c>
      <c r="D1862" s="3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4"/>
      <c r="AK1862" s="1"/>
      <c r="AL1862" s="4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4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>
        <v>4.38</v>
      </c>
      <c r="CM1862" s="1"/>
      <c r="CN1862" s="1" t="s">
        <v>139</v>
      </c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</row>
    <row r="1863" spans="1:121" x14ac:dyDescent="0.25">
      <c r="A1863" s="1"/>
      <c r="B1863" s="1" t="s">
        <v>138</v>
      </c>
      <c r="C1863" s="3">
        <v>36153</v>
      </c>
      <c r="D1863" s="3"/>
      <c r="E1863" s="1"/>
      <c r="F1863" s="1"/>
      <c r="G1863" s="1"/>
      <c r="H1863" s="1">
        <v>1473.22</v>
      </c>
      <c r="I1863" s="1">
        <v>2044.08</v>
      </c>
      <c r="J1863" s="1">
        <v>2478.3000000000002</v>
      </c>
      <c r="K1863" s="1">
        <v>2408.85</v>
      </c>
      <c r="L1863" s="1">
        <v>1565.55</v>
      </c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>
        <v>1473.22</v>
      </c>
      <c r="AE1863" s="1">
        <v>2044.08</v>
      </c>
      <c r="AF1863" s="1">
        <v>2478.3000000000002</v>
      </c>
      <c r="AG1863" s="1">
        <v>2408.85</v>
      </c>
      <c r="AH1863" s="1">
        <v>1565.55</v>
      </c>
      <c r="AI1863" s="1"/>
      <c r="AJ1863" s="4">
        <v>858.37</v>
      </c>
      <c r="AK1863" s="1"/>
      <c r="AL1863" s="4"/>
      <c r="AM1863" s="1"/>
      <c r="AN1863" s="1"/>
      <c r="AO1863" s="1"/>
      <c r="AP1863" s="1"/>
      <c r="AQ1863" s="1">
        <v>11731.58</v>
      </c>
      <c r="AR1863" s="1"/>
      <c r="AS1863" s="1">
        <v>164.36</v>
      </c>
      <c r="AT1863" s="1">
        <v>0.800639616</v>
      </c>
      <c r="AU1863" s="1"/>
      <c r="AV1863" s="1"/>
      <c r="AW1863" s="1">
        <v>8.84</v>
      </c>
      <c r="AX1863" s="1">
        <v>4.75</v>
      </c>
      <c r="AY1863" s="1"/>
      <c r="AZ1863" s="1"/>
      <c r="BA1863" s="1">
        <v>4.25</v>
      </c>
      <c r="BB1863" s="1">
        <v>813.5</v>
      </c>
      <c r="BC1863" s="1">
        <v>2.88</v>
      </c>
      <c r="BD1863" s="1"/>
      <c r="BE1863" s="1"/>
      <c r="BF1863" s="1"/>
      <c r="BG1863" s="1">
        <v>19978.22</v>
      </c>
      <c r="BH1863" s="1">
        <v>114.83</v>
      </c>
      <c r="BI1863" s="1">
        <v>20.38</v>
      </c>
      <c r="BJ1863" s="1"/>
      <c r="BK1863" s="1">
        <v>83.76</v>
      </c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>
        <v>435.51</v>
      </c>
      <c r="BW1863" s="1"/>
      <c r="BX1863" s="4"/>
      <c r="BY1863" s="1"/>
      <c r="BZ1863" s="1">
        <v>470.66</v>
      </c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 t="s">
        <v>139</v>
      </c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</row>
    <row r="1864" spans="1:121" x14ac:dyDescent="0.25">
      <c r="A1864" s="1"/>
      <c r="B1864" s="1" t="s">
        <v>138</v>
      </c>
      <c r="C1864" s="3">
        <v>36157</v>
      </c>
      <c r="D1864" s="3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4"/>
      <c r="AK1864" s="1"/>
      <c r="AL1864" s="4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4"/>
      <c r="BY1864" s="1"/>
      <c r="BZ1864" s="1"/>
      <c r="CA1864" s="1">
        <v>214.62</v>
      </c>
      <c r="CB1864" s="1">
        <v>0.08</v>
      </c>
      <c r="CC1864" s="1">
        <v>0.13600000000000001</v>
      </c>
      <c r="CD1864" s="1">
        <v>0.125</v>
      </c>
      <c r="CE1864" s="1">
        <v>0.13</v>
      </c>
      <c r="CF1864" s="1">
        <v>0.156</v>
      </c>
      <c r="CG1864" s="1">
        <v>0.17899999999999999</v>
      </c>
      <c r="CH1864" s="1">
        <v>0.16700000000000001</v>
      </c>
      <c r="CI1864" s="1">
        <v>0.10100000000000001</v>
      </c>
      <c r="CJ1864" s="1"/>
      <c r="CK1864" s="1"/>
      <c r="CL1864" s="1"/>
      <c r="CM1864" s="1" t="s">
        <v>139</v>
      </c>
      <c r="CN1864" s="1" t="s">
        <v>139</v>
      </c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</row>
    <row r="1865" spans="1:121" x14ac:dyDescent="0.25">
      <c r="A1865" s="1"/>
      <c r="B1865" s="1" t="s">
        <v>138</v>
      </c>
      <c r="C1865" s="3">
        <v>36159</v>
      </c>
      <c r="D1865" s="3"/>
      <c r="E1865" s="1"/>
      <c r="F1865" s="1"/>
      <c r="G1865" s="1"/>
      <c r="H1865" s="1">
        <v>177.08500000000001</v>
      </c>
      <c r="I1865" s="1">
        <v>1654.05</v>
      </c>
      <c r="J1865" s="1">
        <v>2478.3000000000002</v>
      </c>
      <c r="K1865" s="1">
        <v>2408.85</v>
      </c>
      <c r="L1865" s="1">
        <v>1565.55</v>
      </c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>
        <v>177.08500000000001</v>
      </c>
      <c r="AE1865" s="1">
        <v>1654.05</v>
      </c>
      <c r="AF1865" s="1">
        <v>2478.3000000000002</v>
      </c>
      <c r="AG1865" s="1">
        <v>2408.85</v>
      </c>
      <c r="AH1865" s="1">
        <v>1565.55</v>
      </c>
      <c r="AI1865" s="1"/>
      <c r="AJ1865" s="4">
        <v>840.38</v>
      </c>
      <c r="AK1865" s="1"/>
      <c r="AL1865" s="4"/>
      <c r="AM1865" s="1"/>
      <c r="AN1865" s="1"/>
      <c r="AO1865" s="1"/>
      <c r="AP1865" s="1"/>
      <c r="AQ1865" s="1">
        <v>8580.39</v>
      </c>
      <c r="AR1865" s="1"/>
      <c r="AS1865" s="1">
        <v>214.87</v>
      </c>
      <c r="AT1865" s="1">
        <v>0.64317745699999995</v>
      </c>
      <c r="AU1865" s="1"/>
      <c r="AV1865" s="1"/>
      <c r="AW1865" s="1">
        <v>8.8699999999999992</v>
      </c>
      <c r="AX1865" s="1">
        <v>5.2</v>
      </c>
      <c r="AY1865" s="1"/>
      <c r="AZ1865" s="1"/>
      <c r="BA1865" s="1">
        <v>3.8</v>
      </c>
      <c r="BB1865" s="1">
        <v>828.33</v>
      </c>
      <c r="BC1865" s="1">
        <v>1.85</v>
      </c>
      <c r="BD1865" s="1"/>
      <c r="BE1865" s="1"/>
      <c r="BF1865" s="1"/>
      <c r="BG1865" s="1">
        <v>20039.72</v>
      </c>
      <c r="BH1865" s="1">
        <v>95.28</v>
      </c>
      <c r="BI1865" s="1">
        <v>18.18</v>
      </c>
      <c r="BJ1865" s="1"/>
      <c r="BK1865" s="1">
        <v>89.11</v>
      </c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>
        <v>381.06</v>
      </c>
      <c r="BW1865" s="1"/>
      <c r="BX1865" s="4"/>
      <c r="BY1865" s="1"/>
      <c r="BZ1865" s="1">
        <v>343.61</v>
      </c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 t="s">
        <v>139</v>
      </c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</row>
    <row r="1866" spans="1:121" x14ac:dyDescent="0.25">
      <c r="A1866" s="1"/>
      <c r="B1866" s="1" t="s">
        <v>138</v>
      </c>
      <c r="C1866" s="3">
        <v>36167</v>
      </c>
      <c r="D1866" s="3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4">
        <v>1196.43</v>
      </c>
      <c r="AK1866" s="1"/>
      <c r="AL1866" s="4"/>
      <c r="AM1866" s="1"/>
      <c r="AN1866" s="1"/>
      <c r="AO1866" s="1"/>
      <c r="AP1866" s="1"/>
      <c r="AQ1866" s="1">
        <v>14734.93</v>
      </c>
      <c r="AR1866" s="1"/>
      <c r="AS1866" s="1">
        <v>473.38</v>
      </c>
      <c r="AT1866" s="1">
        <v>0.63018159100000004</v>
      </c>
      <c r="AU1866" s="1"/>
      <c r="AV1866" s="1"/>
      <c r="AW1866" s="1">
        <v>13.51</v>
      </c>
      <c r="AX1866" s="1">
        <v>5.2</v>
      </c>
      <c r="AY1866" s="1"/>
      <c r="AZ1866" s="1"/>
      <c r="BA1866" s="1">
        <v>3.8</v>
      </c>
      <c r="BB1866" s="1">
        <v>760</v>
      </c>
      <c r="BC1866" s="1">
        <v>1.96</v>
      </c>
      <c r="BD1866" s="1"/>
      <c r="BE1866" s="1"/>
      <c r="BF1866" s="1"/>
      <c r="BG1866" s="1">
        <v>22682.71</v>
      </c>
      <c r="BH1866" s="1">
        <v>88.14</v>
      </c>
      <c r="BI1866" s="1">
        <v>21.38</v>
      </c>
      <c r="BJ1866" s="1"/>
      <c r="BK1866" s="1">
        <v>90.49</v>
      </c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>
        <v>452.91</v>
      </c>
      <c r="BW1866" s="1"/>
      <c r="BX1866" s="4"/>
      <c r="BY1866" s="1"/>
      <c r="BZ1866" s="1">
        <v>424.46</v>
      </c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 t="s">
        <v>139</v>
      </c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</row>
    <row r="1867" spans="1:121" x14ac:dyDescent="0.25">
      <c r="A1867" s="1"/>
      <c r="B1867" s="1" t="s">
        <v>138</v>
      </c>
      <c r="C1867" s="3">
        <v>36171</v>
      </c>
      <c r="D1867" s="3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4"/>
      <c r="AK1867" s="1"/>
      <c r="AL1867" s="4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4"/>
      <c r="BY1867" s="1"/>
      <c r="BZ1867" s="1"/>
      <c r="CA1867" s="1">
        <v>287.89</v>
      </c>
      <c r="CB1867" s="1">
        <v>0.28000000000000003</v>
      </c>
      <c r="CC1867" s="1">
        <v>0.28000000000000003</v>
      </c>
      <c r="CD1867" s="1">
        <v>0.191</v>
      </c>
      <c r="CE1867" s="1">
        <v>0.13600000000000001</v>
      </c>
      <c r="CF1867" s="1">
        <v>0.14499999999999999</v>
      </c>
      <c r="CG1867" s="1">
        <v>0.16300000000000001</v>
      </c>
      <c r="CH1867" s="1">
        <v>0.153</v>
      </c>
      <c r="CI1867" s="1">
        <v>9.2999999999999999E-2</v>
      </c>
      <c r="CJ1867" s="1"/>
      <c r="CK1867" s="1"/>
      <c r="CL1867" s="1"/>
      <c r="CM1867" s="1" t="s">
        <v>139</v>
      </c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</row>
    <row r="1868" spans="1:121" x14ac:dyDescent="0.25">
      <c r="A1868" s="1"/>
      <c r="B1868" s="1" t="s">
        <v>138</v>
      </c>
      <c r="C1868" s="3">
        <v>36172</v>
      </c>
      <c r="D1868" s="3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4">
        <v>1402.31</v>
      </c>
      <c r="AK1868" s="1"/>
      <c r="AL1868" s="4"/>
      <c r="AM1868" s="1"/>
      <c r="AN1868" s="1"/>
      <c r="AO1868" s="1"/>
      <c r="AP1868" s="1"/>
      <c r="AQ1868" s="1">
        <v>10898.07</v>
      </c>
      <c r="AR1868" s="1"/>
      <c r="AS1868" s="1">
        <v>612.54999999999995</v>
      </c>
      <c r="AT1868" s="1">
        <v>0.77355889200000005</v>
      </c>
      <c r="AU1868" s="1"/>
      <c r="AV1868" s="1"/>
      <c r="AW1868" s="1">
        <v>11.95</v>
      </c>
      <c r="AX1868" s="1">
        <v>5.15</v>
      </c>
      <c r="AY1868" s="1"/>
      <c r="AZ1868" s="1"/>
      <c r="BA1868" s="1">
        <v>3.85</v>
      </c>
      <c r="BB1868" s="1">
        <v>806.67</v>
      </c>
      <c r="BC1868" s="1">
        <v>2.8</v>
      </c>
      <c r="BD1868" s="1"/>
      <c r="BE1868" s="1"/>
      <c r="BF1868" s="1"/>
      <c r="BG1868" s="1">
        <v>20980.5</v>
      </c>
      <c r="BH1868" s="1">
        <v>134.58000000000001</v>
      </c>
      <c r="BI1868" s="1">
        <v>16.03</v>
      </c>
      <c r="BJ1868" s="1"/>
      <c r="BK1868" s="1">
        <v>93.26</v>
      </c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>
        <v>480.99</v>
      </c>
      <c r="BW1868" s="1"/>
      <c r="BX1868" s="4"/>
      <c r="BY1868" s="1"/>
      <c r="BZ1868" s="1">
        <v>427.35</v>
      </c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 t="s">
        <v>139</v>
      </c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</row>
    <row r="1869" spans="1:121" x14ac:dyDescent="0.25">
      <c r="A1869" s="1"/>
      <c r="B1869" s="1" t="s">
        <v>138</v>
      </c>
      <c r="C1869" s="3">
        <v>36178</v>
      </c>
      <c r="D1869" s="3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4"/>
      <c r="AK1869" s="1"/>
      <c r="AL1869" s="4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4"/>
      <c r="BY1869" s="1"/>
      <c r="BZ1869" s="1"/>
      <c r="CA1869" s="1">
        <v>316.43</v>
      </c>
      <c r="CB1869" s="1">
        <v>0.28499999999999998</v>
      </c>
      <c r="CC1869" s="1">
        <v>0.28699999999999998</v>
      </c>
      <c r="CD1869" s="1">
        <v>0.246</v>
      </c>
      <c r="CE1869" s="1">
        <v>0.19600000000000001</v>
      </c>
      <c r="CF1869" s="1">
        <v>0.16800000000000001</v>
      </c>
      <c r="CG1869" s="1">
        <v>0.161</v>
      </c>
      <c r="CH1869" s="1">
        <v>0.14799999999999999</v>
      </c>
      <c r="CI1869" s="1">
        <v>0.09</v>
      </c>
      <c r="CJ1869" s="1"/>
      <c r="CK1869" s="1"/>
      <c r="CL1869" s="1"/>
      <c r="CM1869" s="1" t="s">
        <v>139</v>
      </c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</row>
    <row r="1870" spans="1:121" x14ac:dyDescent="0.25">
      <c r="A1870" s="1"/>
      <c r="B1870" s="1" t="s">
        <v>138</v>
      </c>
      <c r="C1870" s="3">
        <v>36179</v>
      </c>
      <c r="D1870" s="3"/>
      <c r="E1870" s="1"/>
      <c r="F1870" s="1"/>
      <c r="G1870" s="1"/>
      <c r="H1870" s="1">
        <v>1593.13</v>
      </c>
      <c r="I1870" s="1">
        <v>2478.3000000000002</v>
      </c>
      <c r="J1870" s="1">
        <v>2408.85</v>
      </c>
      <c r="K1870" s="1">
        <v>1565.55</v>
      </c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>
        <v>1593.13</v>
      </c>
      <c r="AF1870" s="1">
        <v>2478.3000000000002</v>
      </c>
      <c r="AG1870" s="1">
        <v>2408.85</v>
      </c>
      <c r="AH1870" s="1">
        <v>1565.55</v>
      </c>
      <c r="AI1870" s="1"/>
      <c r="AJ1870" s="4">
        <v>1213.2</v>
      </c>
      <c r="AK1870" s="1"/>
      <c r="AL1870" s="4"/>
      <c r="AM1870" s="1"/>
      <c r="AN1870" s="1"/>
      <c r="AO1870" s="1"/>
      <c r="AP1870" s="1"/>
      <c r="AQ1870" s="1">
        <v>15501.99</v>
      </c>
      <c r="AR1870" s="1"/>
      <c r="AS1870" s="1">
        <v>628.65</v>
      </c>
      <c r="AT1870" s="1">
        <v>0.65350431899999994</v>
      </c>
      <c r="AU1870" s="1"/>
      <c r="AV1870" s="1"/>
      <c r="AW1870" s="1">
        <v>6.86</v>
      </c>
      <c r="AX1870" s="1">
        <v>5.3</v>
      </c>
      <c r="AY1870" s="1"/>
      <c r="AZ1870" s="1"/>
      <c r="BA1870" s="1">
        <v>3.7</v>
      </c>
      <c r="BB1870" s="1"/>
      <c r="BC1870" s="1">
        <v>1.84</v>
      </c>
      <c r="BD1870" s="1"/>
      <c r="BE1870" s="1"/>
      <c r="BF1870" s="1"/>
      <c r="BG1870" s="1">
        <v>20985.71</v>
      </c>
      <c r="BH1870" s="1">
        <v>90.09</v>
      </c>
      <c r="BI1870" s="1">
        <v>21.68</v>
      </c>
      <c r="BJ1870" s="1"/>
      <c r="BK1870" s="1">
        <v>83.68</v>
      </c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>
        <v>364.32</v>
      </c>
      <c r="BW1870" s="1"/>
      <c r="BX1870" s="4"/>
      <c r="BY1870" s="1"/>
      <c r="BZ1870" s="1">
        <v>560.17999999999995</v>
      </c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 t="s">
        <v>139</v>
      </c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</row>
    <row r="1871" spans="1:121" x14ac:dyDescent="0.25">
      <c r="A1871" s="1"/>
      <c r="B1871" s="1" t="s">
        <v>138</v>
      </c>
      <c r="C1871" s="3">
        <v>36185</v>
      </c>
      <c r="D1871" s="3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4"/>
      <c r="AK1871" s="1"/>
      <c r="AL1871" s="4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4"/>
      <c r="BY1871" s="1"/>
      <c r="BZ1871" s="1"/>
      <c r="CA1871" s="1">
        <v>334.8</v>
      </c>
      <c r="CB1871" s="1">
        <v>0.29199999999999998</v>
      </c>
      <c r="CC1871" s="1">
        <v>0.28899999999999998</v>
      </c>
      <c r="CD1871" s="1">
        <v>0.25700000000000001</v>
      </c>
      <c r="CE1871" s="1">
        <v>0.23699999999999999</v>
      </c>
      <c r="CF1871" s="1">
        <v>0.19700000000000001</v>
      </c>
      <c r="CG1871" s="1">
        <v>0.16400000000000001</v>
      </c>
      <c r="CH1871" s="1">
        <v>0.14799999999999999</v>
      </c>
      <c r="CI1871" s="1">
        <v>9.0999999999999998E-2</v>
      </c>
      <c r="CJ1871" s="1"/>
      <c r="CK1871" s="1"/>
      <c r="CL1871" s="1"/>
      <c r="CM1871" s="1" t="s">
        <v>139</v>
      </c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</row>
    <row r="1872" spans="1:121" x14ac:dyDescent="0.25">
      <c r="A1872" s="1"/>
      <c r="B1872" s="1" t="s">
        <v>138</v>
      </c>
      <c r="C1872" s="3">
        <v>36188</v>
      </c>
      <c r="D1872" s="3"/>
      <c r="E1872" s="1"/>
      <c r="F1872" s="1"/>
      <c r="G1872" s="1"/>
      <c r="H1872" s="1">
        <v>2134.61</v>
      </c>
      <c r="I1872" s="1">
        <v>2478.3000000000002</v>
      </c>
      <c r="J1872" s="1">
        <v>2408.85</v>
      </c>
      <c r="K1872" s="1">
        <v>1565.55</v>
      </c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>
        <v>2134.61</v>
      </c>
      <c r="AF1872" s="1">
        <v>2478.3000000000002</v>
      </c>
      <c r="AG1872" s="1">
        <v>2408.85</v>
      </c>
      <c r="AH1872" s="1">
        <v>1565.55</v>
      </c>
      <c r="AI1872" s="1"/>
      <c r="AJ1872" s="4">
        <v>1372.89</v>
      </c>
      <c r="AK1872" s="1"/>
      <c r="AL1872" s="4"/>
      <c r="AM1872" s="1"/>
      <c r="AN1872" s="1"/>
      <c r="AO1872" s="1"/>
      <c r="AP1872" s="1"/>
      <c r="AQ1872" s="1">
        <v>14685.84</v>
      </c>
      <c r="AR1872" s="1"/>
      <c r="AS1872" s="1">
        <v>738.72</v>
      </c>
      <c r="AT1872" s="1">
        <v>0.749200109</v>
      </c>
      <c r="AU1872" s="1"/>
      <c r="AV1872" s="1"/>
      <c r="AW1872" s="1">
        <v>6.52</v>
      </c>
      <c r="AX1872" s="1">
        <v>5.05</v>
      </c>
      <c r="AY1872" s="1"/>
      <c r="AZ1872" s="1"/>
      <c r="BA1872" s="1">
        <v>3.95</v>
      </c>
      <c r="BB1872" s="1"/>
      <c r="BC1872" s="1">
        <v>2.63</v>
      </c>
      <c r="BD1872" s="1"/>
      <c r="BE1872" s="1"/>
      <c r="BF1872" s="1"/>
      <c r="BG1872" s="1">
        <v>23060.95</v>
      </c>
      <c r="BH1872" s="1">
        <v>115.95</v>
      </c>
      <c r="BI1872" s="1">
        <v>17</v>
      </c>
      <c r="BJ1872" s="1"/>
      <c r="BK1872" s="1">
        <v>93.64</v>
      </c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>
        <v>380.4</v>
      </c>
      <c r="BW1872" s="1"/>
      <c r="BX1872" s="4"/>
      <c r="BY1872" s="1"/>
      <c r="BZ1872" s="1">
        <v>938.44</v>
      </c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 t="s">
        <v>139</v>
      </c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</row>
    <row r="1873" spans="1:121" x14ac:dyDescent="0.25">
      <c r="A1873" s="1"/>
      <c r="B1873" s="1" t="s">
        <v>138</v>
      </c>
      <c r="C1873" s="3">
        <v>36192</v>
      </c>
      <c r="D1873" s="3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4"/>
      <c r="AK1873" s="1"/>
      <c r="AL1873" s="4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4"/>
      <c r="BY1873" s="1"/>
      <c r="BZ1873" s="1"/>
      <c r="CA1873" s="1">
        <v>348.95</v>
      </c>
      <c r="CB1873" s="1">
        <v>0.29099999999999998</v>
      </c>
      <c r="CC1873" s="1">
        <v>0.28899999999999998</v>
      </c>
      <c r="CD1873" s="1">
        <v>0.26600000000000001</v>
      </c>
      <c r="CE1873" s="1">
        <v>0.25700000000000001</v>
      </c>
      <c r="CF1873" s="1">
        <v>0.22500000000000001</v>
      </c>
      <c r="CG1873" s="1">
        <v>0.17299999999999999</v>
      </c>
      <c r="CH1873" s="1">
        <v>0.15</v>
      </c>
      <c r="CI1873" s="1">
        <v>9.4E-2</v>
      </c>
      <c r="CJ1873" s="1"/>
      <c r="CK1873" s="1"/>
      <c r="CL1873" s="1"/>
      <c r="CM1873" s="1" t="s">
        <v>139</v>
      </c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</row>
    <row r="1874" spans="1:121" x14ac:dyDescent="0.25">
      <c r="A1874" s="1"/>
      <c r="B1874" s="1" t="s">
        <v>138</v>
      </c>
      <c r="C1874" s="3">
        <v>36194</v>
      </c>
      <c r="D1874" s="3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4">
        <v>1431.34</v>
      </c>
      <c r="AK1874" s="1"/>
      <c r="AL1874" s="4"/>
      <c r="AM1874" s="1"/>
      <c r="AN1874" s="1"/>
      <c r="AO1874" s="1"/>
      <c r="AP1874" s="1"/>
      <c r="AQ1874" s="1">
        <v>19907.080000000002</v>
      </c>
      <c r="AR1874" s="1"/>
      <c r="AS1874" s="1">
        <v>779.52</v>
      </c>
      <c r="AT1874" s="1">
        <v>0.71058168600000005</v>
      </c>
      <c r="AU1874" s="1"/>
      <c r="AV1874" s="1"/>
      <c r="AW1874" s="1">
        <v>6.56</v>
      </c>
      <c r="AX1874" s="1">
        <v>5.2</v>
      </c>
      <c r="AY1874" s="1"/>
      <c r="AZ1874" s="1"/>
      <c r="BA1874" s="1">
        <v>3.8</v>
      </c>
      <c r="BB1874" s="1"/>
      <c r="BC1874" s="1">
        <v>2.2799999999999998</v>
      </c>
      <c r="BD1874" s="1"/>
      <c r="BE1874" s="1"/>
      <c r="BF1874" s="1"/>
      <c r="BG1874" s="1">
        <v>20579</v>
      </c>
      <c r="BH1874" s="1">
        <v>113.53</v>
      </c>
      <c r="BI1874" s="1">
        <v>19.73</v>
      </c>
      <c r="BJ1874" s="1"/>
      <c r="BK1874" s="1">
        <v>91.32</v>
      </c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>
        <v>402.51</v>
      </c>
      <c r="BW1874" s="1"/>
      <c r="BX1874" s="4"/>
      <c r="BY1874" s="1"/>
      <c r="BZ1874" s="1">
        <v>1209.8599999999999</v>
      </c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 t="s">
        <v>139</v>
      </c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</row>
    <row r="1875" spans="1:121" x14ac:dyDescent="0.25">
      <c r="A1875" s="1"/>
      <c r="B1875" s="1" t="s">
        <v>138</v>
      </c>
      <c r="C1875" s="3">
        <v>36199</v>
      </c>
      <c r="D1875" s="3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4"/>
      <c r="AK1875" s="1"/>
      <c r="AL1875" s="4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4"/>
      <c r="BY1875" s="1"/>
      <c r="BZ1875" s="1"/>
      <c r="CA1875" s="1">
        <v>346.91</v>
      </c>
      <c r="CB1875" s="1">
        <v>0.26400000000000001</v>
      </c>
      <c r="CC1875" s="1">
        <v>0.28499999999999998</v>
      </c>
      <c r="CD1875" s="1">
        <v>0.26600000000000001</v>
      </c>
      <c r="CE1875" s="1">
        <v>0.26100000000000001</v>
      </c>
      <c r="CF1875" s="1">
        <v>0.23300000000000001</v>
      </c>
      <c r="CG1875" s="1">
        <v>0.182</v>
      </c>
      <c r="CH1875" s="1">
        <v>0.15</v>
      </c>
      <c r="CI1875" s="1">
        <v>9.4E-2</v>
      </c>
      <c r="CJ1875" s="1"/>
      <c r="CK1875" s="1"/>
      <c r="CL1875" s="1"/>
      <c r="CM1875" s="1" t="s">
        <v>139</v>
      </c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</row>
    <row r="1876" spans="1:121" x14ac:dyDescent="0.25">
      <c r="A1876" s="1"/>
      <c r="B1876" s="1" t="s">
        <v>138</v>
      </c>
      <c r="C1876" s="3">
        <v>36201</v>
      </c>
      <c r="D1876" s="3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4">
        <v>1451.93</v>
      </c>
      <c r="AK1876" s="1"/>
      <c r="AL1876" s="4"/>
      <c r="AM1876" s="1"/>
      <c r="AN1876" s="1"/>
      <c r="AO1876" s="1"/>
      <c r="AP1876" s="1"/>
      <c r="AQ1876" s="1">
        <v>25954.49</v>
      </c>
      <c r="AR1876" s="1"/>
      <c r="AS1876" s="1">
        <v>808.96</v>
      </c>
      <c r="AT1876" s="1">
        <v>0.70304064499999996</v>
      </c>
      <c r="AU1876" s="1"/>
      <c r="AV1876" s="1"/>
      <c r="AW1876" s="1">
        <v>3.67</v>
      </c>
      <c r="AX1876" s="1">
        <v>4.95</v>
      </c>
      <c r="AY1876" s="1"/>
      <c r="AZ1876" s="1"/>
      <c r="BA1876" s="1">
        <v>4.05</v>
      </c>
      <c r="BB1876" s="1"/>
      <c r="BC1876" s="1">
        <v>2.2200000000000002</v>
      </c>
      <c r="BD1876" s="1"/>
      <c r="BE1876" s="1"/>
      <c r="BF1876" s="1"/>
      <c r="BG1876" s="1">
        <v>16135.04</v>
      </c>
      <c r="BH1876" s="1">
        <v>138.94999999999999</v>
      </c>
      <c r="BI1876" s="1">
        <v>19.8</v>
      </c>
      <c r="BJ1876" s="1"/>
      <c r="BK1876" s="1">
        <v>90.73</v>
      </c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>
        <v>388.41</v>
      </c>
      <c r="BW1876" s="1"/>
      <c r="BX1876" s="4"/>
      <c r="BY1876" s="1"/>
      <c r="BZ1876" s="1">
        <v>1287.83</v>
      </c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 t="s">
        <v>139</v>
      </c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</row>
    <row r="1877" spans="1:121" x14ac:dyDescent="0.25">
      <c r="A1877" s="1"/>
      <c r="B1877" s="1" t="s">
        <v>138</v>
      </c>
      <c r="C1877" s="3">
        <v>36206</v>
      </c>
      <c r="D1877" s="3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4"/>
      <c r="AK1877" s="1"/>
      <c r="AL1877" s="4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4"/>
      <c r="BY1877" s="1"/>
      <c r="BZ1877" s="1"/>
      <c r="CA1877" s="1">
        <v>363.46</v>
      </c>
      <c r="CB1877" s="1">
        <v>0.27600000000000002</v>
      </c>
      <c r="CC1877" s="1">
        <v>0.29299999999999998</v>
      </c>
      <c r="CD1877" s="1">
        <v>0.27100000000000002</v>
      </c>
      <c r="CE1877" s="1">
        <v>0.27400000000000002</v>
      </c>
      <c r="CF1877" s="1">
        <v>0.25</v>
      </c>
      <c r="CG1877" s="1">
        <v>0.19700000000000001</v>
      </c>
      <c r="CH1877" s="1">
        <v>0.16</v>
      </c>
      <c r="CI1877" s="1">
        <v>9.6000000000000002E-2</v>
      </c>
      <c r="CJ1877" s="1"/>
      <c r="CK1877" s="1"/>
      <c r="CL1877" s="1"/>
      <c r="CM1877" s="1" t="s">
        <v>139</v>
      </c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</row>
    <row r="1878" spans="1:121" x14ac:dyDescent="0.25">
      <c r="A1878" s="1"/>
      <c r="B1878" s="1" t="s">
        <v>138</v>
      </c>
      <c r="C1878" s="3">
        <v>36209</v>
      </c>
      <c r="D1878" s="3"/>
      <c r="E1878" s="1"/>
      <c r="F1878" s="1"/>
      <c r="G1878" s="1"/>
      <c r="H1878" s="1">
        <v>354.17</v>
      </c>
      <c r="I1878" s="1">
        <v>1923.94</v>
      </c>
      <c r="J1878" s="1">
        <v>2478.3000000000002</v>
      </c>
      <c r="K1878" s="1">
        <v>2408.85</v>
      </c>
      <c r="L1878" s="1">
        <v>1565.55</v>
      </c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>
        <v>354.17</v>
      </c>
      <c r="AE1878" s="1">
        <v>1923.94</v>
      </c>
      <c r="AF1878" s="1">
        <v>2478.3000000000002</v>
      </c>
      <c r="AG1878" s="1">
        <v>2408.85</v>
      </c>
      <c r="AH1878" s="1">
        <v>1565.55</v>
      </c>
      <c r="AI1878" s="1"/>
      <c r="AJ1878" s="4">
        <v>1395.56</v>
      </c>
      <c r="AK1878" s="1"/>
      <c r="AL1878" s="4"/>
      <c r="AM1878" s="1"/>
      <c r="AN1878" s="1"/>
      <c r="AO1878" s="1"/>
      <c r="AP1878" s="1"/>
      <c r="AQ1878" s="1">
        <v>29838.639999999999</v>
      </c>
      <c r="AR1878" s="1"/>
      <c r="AS1878" s="1">
        <v>809.34</v>
      </c>
      <c r="AT1878" s="1">
        <v>0.66578962100000005</v>
      </c>
      <c r="AU1878" s="1"/>
      <c r="AV1878" s="1"/>
      <c r="AW1878" s="1">
        <v>4.6500000000000004</v>
      </c>
      <c r="AX1878" s="1">
        <v>4.8</v>
      </c>
      <c r="AY1878" s="1"/>
      <c r="AZ1878" s="1"/>
      <c r="BA1878" s="1">
        <v>4.2</v>
      </c>
      <c r="BB1878" s="1"/>
      <c r="BC1878" s="1">
        <v>2.0699999999999998</v>
      </c>
      <c r="BD1878" s="1"/>
      <c r="BE1878" s="1"/>
      <c r="BF1878" s="1"/>
      <c r="BG1878" s="1">
        <v>18496.53</v>
      </c>
      <c r="BH1878" s="1">
        <v>111.84</v>
      </c>
      <c r="BI1878" s="1">
        <v>19.8</v>
      </c>
      <c r="BJ1878" s="1"/>
      <c r="BK1878" s="1">
        <v>87.39</v>
      </c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>
        <v>355.49</v>
      </c>
      <c r="BW1878" s="1"/>
      <c r="BX1878" s="4"/>
      <c r="BY1878" s="1"/>
      <c r="BZ1878" s="1">
        <v>1212.75</v>
      </c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 t="s">
        <v>139</v>
      </c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</row>
    <row r="1879" spans="1:121" x14ac:dyDescent="0.25">
      <c r="A1879" s="1"/>
      <c r="B1879" s="1" t="s">
        <v>138</v>
      </c>
      <c r="C1879" s="3">
        <v>36213</v>
      </c>
      <c r="D1879" s="3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4"/>
      <c r="AK1879" s="1"/>
      <c r="AL1879" s="4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4"/>
      <c r="BY1879" s="1"/>
      <c r="BZ1879" s="1"/>
      <c r="CA1879" s="1">
        <v>357.68</v>
      </c>
      <c r="CB1879" s="1">
        <v>0.251</v>
      </c>
      <c r="CC1879" s="1">
        <v>0.28699999999999998</v>
      </c>
      <c r="CD1879" s="1">
        <v>0.26900000000000002</v>
      </c>
      <c r="CE1879" s="1">
        <v>0.26700000000000002</v>
      </c>
      <c r="CF1879" s="1">
        <v>0.251</v>
      </c>
      <c r="CG1879" s="1">
        <v>0.19800000000000001</v>
      </c>
      <c r="CH1879" s="1">
        <v>0.16600000000000001</v>
      </c>
      <c r="CI1879" s="1">
        <v>0.1</v>
      </c>
      <c r="CJ1879" s="1"/>
      <c r="CK1879" s="1"/>
      <c r="CL1879" s="1"/>
      <c r="CM1879" s="1" t="s">
        <v>139</v>
      </c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</row>
    <row r="1880" spans="1:121" x14ac:dyDescent="0.25">
      <c r="A1880" s="1"/>
      <c r="B1880" s="1" t="s">
        <v>138</v>
      </c>
      <c r="C1880" s="3">
        <v>36215</v>
      </c>
      <c r="D1880" s="3"/>
      <c r="E1880" s="1"/>
      <c r="F1880" s="1"/>
      <c r="G1880" s="1"/>
      <c r="H1880" s="1">
        <v>1685.36</v>
      </c>
      <c r="I1880" s="1">
        <v>1571.1</v>
      </c>
      <c r="J1880" s="1">
        <v>2408.85</v>
      </c>
      <c r="K1880" s="1">
        <v>1565.55</v>
      </c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>
        <v>1685.36</v>
      </c>
      <c r="AF1880" s="1">
        <v>1571.1</v>
      </c>
      <c r="AG1880" s="1">
        <v>2408.85</v>
      </c>
      <c r="AH1880" s="1">
        <v>1565.55</v>
      </c>
      <c r="AI1880" s="1"/>
      <c r="AJ1880" s="4">
        <v>1473.39</v>
      </c>
      <c r="AK1880" s="1"/>
      <c r="AL1880" s="4"/>
      <c r="AM1880" s="1"/>
      <c r="AN1880" s="1"/>
      <c r="AO1880" s="1"/>
      <c r="AP1880" s="1"/>
      <c r="AQ1880" s="1">
        <v>29734.799999999999</v>
      </c>
      <c r="AR1880" s="1"/>
      <c r="AS1880" s="1">
        <v>923.51</v>
      </c>
      <c r="AT1880" s="1">
        <v>0.72577574300000003</v>
      </c>
      <c r="AU1880" s="1"/>
      <c r="AV1880" s="1"/>
      <c r="AW1880" s="1">
        <v>4.5999999999999996</v>
      </c>
      <c r="AX1880" s="1">
        <v>5.15</v>
      </c>
      <c r="AY1880" s="1"/>
      <c r="AZ1880" s="1"/>
      <c r="BA1880" s="1">
        <v>3.85</v>
      </c>
      <c r="BB1880" s="1"/>
      <c r="BC1880" s="1">
        <v>1.82</v>
      </c>
      <c r="BD1880" s="1"/>
      <c r="BE1880" s="1"/>
      <c r="BF1880" s="1"/>
      <c r="BG1880" s="1">
        <v>18725.349999999999</v>
      </c>
      <c r="BH1880" s="1">
        <v>96.6</v>
      </c>
      <c r="BI1880" s="1">
        <v>15.65</v>
      </c>
      <c r="BJ1880" s="1"/>
      <c r="BK1880" s="1">
        <v>113.53</v>
      </c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>
        <v>308.57</v>
      </c>
      <c r="BW1880" s="1"/>
      <c r="BX1880" s="4"/>
      <c r="BY1880" s="1"/>
      <c r="BZ1880" s="1">
        <v>1360.01</v>
      </c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 t="s">
        <v>139</v>
      </c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</row>
    <row r="1881" spans="1:121" x14ac:dyDescent="0.25">
      <c r="A1881" s="1"/>
      <c r="B1881" s="1" t="s">
        <v>138</v>
      </c>
      <c r="C1881" s="3">
        <v>36220</v>
      </c>
      <c r="D1881" s="3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4"/>
      <c r="AK1881" s="1"/>
      <c r="AL1881" s="4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4"/>
      <c r="BY1881" s="1"/>
      <c r="BZ1881" s="1"/>
      <c r="CA1881" s="1">
        <v>363.45</v>
      </c>
      <c r="CB1881" s="1">
        <v>0.26300000000000001</v>
      </c>
      <c r="CC1881" s="1">
        <v>0.29199999999999998</v>
      </c>
      <c r="CD1881" s="1">
        <v>0.27100000000000002</v>
      </c>
      <c r="CE1881" s="1">
        <v>0.26900000000000002</v>
      </c>
      <c r="CF1881" s="1">
        <v>0.251</v>
      </c>
      <c r="CG1881" s="1">
        <v>0.20100000000000001</v>
      </c>
      <c r="CH1881" s="1">
        <v>0.16900000000000001</v>
      </c>
      <c r="CI1881" s="1">
        <v>0.10100000000000001</v>
      </c>
      <c r="CJ1881" s="1"/>
      <c r="CK1881" s="1"/>
      <c r="CL1881" s="1"/>
      <c r="CM1881" s="1" t="s">
        <v>139</v>
      </c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</row>
    <row r="1882" spans="1:121" x14ac:dyDescent="0.25">
      <c r="A1882" s="1"/>
      <c r="B1882" s="1" t="s">
        <v>138</v>
      </c>
      <c r="C1882" s="3">
        <v>36221</v>
      </c>
      <c r="D1882" s="3"/>
      <c r="E1882" s="1"/>
      <c r="F1882" s="1"/>
      <c r="G1882" s="1"/>
      <c r="H1882" s="1">
        <v>631.38</v>
      </c>
      <c r="I1882" s="1">
        <v>1833.41</v>
      </c>
      <c r="J1882" s="1">
        <v>2478.3000000000002</v>
      </c>
      <c r="K1882" s="1">
        <v>2408.85</v>
      </c>
      <c r="L1882" s="1">
        <v>1565.55</v>
      </c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>
        <v>631.38</v>
      </c>
      <c r="AE1882" s="1">
        <v>1833.41</v>
      </c>
      <c r="AF1882" s="1">
        <v>2478.3000000000002</v>
      </c>
      <c r="AG1882" s="1">
        <v>2408.85</v>
      </c>
      <c r="AH1882" s="1">
        <v>1565.55</v>
      </c>
      <c r="AI1882" s="1"/>
      <c r="AJ1882" s="4"/>
      <c r="AK1882" s="1"/>
      <c r="AL1882" s="4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4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 t="s">
        <v>139</v>
      </c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</row>
    <row r="1883" spans="1:121" x14ac:dyDescent="0.25">
      <c r="A1883" s="1"/>
      <c r="B1883" s="1" t="s">
        <v>138</v>
      </c>
      <c r="C1883" s="3">
        <v>36222</v>
      </c>
      <c r="D1883" s="3"/>
      <c r="E1883" s="1"/>
      <c r="F1883" s="1"/>
      <c r="G1883" s="1"/>
      <c r="H1883" s="1">
        <v>1685.36</v>
      </c>
      <c r="I1883" s="1">
        <v>2364.6</v>
      </c>
      <c r="J1883" s="1">
        <v>2120.3000000000002</v>
      </c>
      <c r="K1883" s="1">
        <v>1448.75</v>
      </c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>
        <v>1685.36</v>
      </c>
      <c r="AF1883" s="1">
        <v>2364.6</v>
      </c>
      <c r="AG1883" s="1">
        <v>2120.3000000000002</v>
      </c>
      <c r="AH1883" s="1">
        <v>1448.75</v>
      </c>
      <c r="AI1883" s="1"/>
      <c r="AJ1883" s="4">
        <v>1492.95</v>
      </c>
      <c r="AK1883" s="1"/>
      <c r="AL1883" s="4"/>
      <c r="AM1883" s="1"/>
      <c r="AN1883" s="1"/>
      <c r="AO1883" s="1"/>
      <c r="AP1883" s="1"/>
      <c r="AQ1883" s="1">
        <v>17016.939999999999</v>
      </c>
      <c r="AR1883" s="1"/>
      <c r="AS1883" s="1">
        <v>573.59</v>
      </c>
      <c r="AT1883" s="1">
        <v>0.58829741099999999</v>
      </c>
      <c r="AU1883" s="1"/>
      <c r="AV1883" s="1"/>
      <c r="AW1883" s="1">
        <v>7.02</v>
      </c>
      <c r="AX1883" s="1">
        <v>5.95</v>
      </c>
      <c r="AY1883" s="1"/>
      <c r="AZ1883" s="1"/>
      <c r="BA1883" s="1">
        <v>3.05</v>
      </c>
      <c r="BB1883" s="1"/>
      <c r="BC1883" s="1">
        <v>1.1200000000000001</v>
      </c>
      <c r="BD1883" s="1"/>
      <c r="BE1883" s="1"/>
      <c r="BF1883" s="1"/>
      <c r="BG1883" s="1">
        <v>8245.68</v>
      </c>
      <c r="BH1883" s="1">
        <v>101.42</v>
      </c>
      <c r="BI1883" s="1">
        <v>16.829999999999998</v>
      </c>
      <c r="BJ1883" s="1"/>
      <c r="BK1883" s="1">
        <v>99.06</v>
      </c>
      <c r="BL1883" s="1"/>
      <c r="BM1883" s="1" t="s">
        <v>89</v>
      </c>
      <c r="BN1883" s="1"/>
      <c r="BO1883" s="1"/>
      <c r="BP1883" s="1"/>
      <c r="BQ1883" s="1"/>
      <c r="BR1883" s="1"/>
      <c r="BS1883" s="1"/>
      <c r="BT1883" s="1"/>
      <c r="BU1883" s="1"/>
      <c r="BV1883" s="1">
        <v>375.63</v>
      </c>
      <c r="BW1883" s="1"/>
      <c r="BX1883" s="4"/>
      <c r="BY1883" s="1"/>
      <c r="BZ1883" s="1">
        <v>1282.05</v>
      </c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 t="s">
        <v>139</v>
      </c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</row>
    <row r="1884" spans="1:121" x14ac:dyDescent="0.25">
      <c r="A1884" s="1"/>
      <c r="B1884" s="1" t="s">
        <v>138</v>
      </c>
      <c r="C1884" s="3">
        <v>36227</v>
      </c>
      <c r="D1884" s="3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4"/>
      <c r="AK1884" s="1"/>
      <c r="AL1884" s="4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4"/>
      <c r="BY1884" s="1"/>
      <c r="BZ1884" s="1"/>
      <c r="CA1884" s="1">
        <v>361.19</v>
      </c>
      <c r="CB1884" s="1">
        <v>0.26700000000000002</v>
      </c>
      <c r="CC1884" s="1">
        <v>0.29199999999999998</v>
      </c>
      <c r="CD1884" s="1">
        <v>0.26900000000000002</v>
      </c>
      <c r="CE1884" s="1">
        <v>0.25800000000000001</v>
      </c>
      <c r="CF1884" s="1">
        <v>0.249</v>
      </c>
      <c r="CG1884" s="1">
        <v>0.20300000000000001</v>
      </c>
      <c r="CH1884" s="1">
        <v>0.16800000000000001</v>
      </c>
      <c r="CI1884" s="1">
        <v>0.10100000000000001</v>
      </c>
      <c r="CJ1884" s="1"/>
      <c r="CK1884" s="1"/>
      <c r="CL1884" s="1"/>
      <c r="CM1884" s="1" t="s">
        <v>139</v>
      </c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</row>
    <row r="1885" spans="1:121" x14ac:dyDescent="0.25">
      <c r="A1885" s="1"/>
      <c r="B1885" s="1" t="s">
        <v>138</v>
      </c>
      <c r="C1885" s="3">
        <v>36342</v>
      </c>
      <c r="D1885" s="3"/>
      <c r="E1885" s="1"/>
      <c r="F1885" s="1"/>
      <c r="G1885" s="1"/>
      <c r="H1885" s="1">
        <v>708.34</v>
      </c>
      <c r="I1885" s="1">
        <v>1082.96</v>
      </c>
      <c r="J1885" s="1">
        <v>2478.3000000000002</v>
      </c>
      <c r="K1885" s="1">
        <v>2408.85</v>
      </c>
      <c r="L1885" s="1">
        <v>1565.55</v>
      </c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>
        <v>708.34</v>
      </c>
      <c r="AE1885" s="1">
        <v>1082.96</v>
      </c>
      <c r="AF1885" s="1">
        <v>2478.3000000000002</v>
      </c>
      <c r="AG1885" s="1">
        <v>2408.85</v>
      </c>
      <c r="AH1885" s="1">
        <v>1565.55</v>
      </c>
      <c r="AI1885" s="1"/>
      <c r="AJ1885" s="4"/>
      <c r="AK1885" s="1"/>
      <c r="AL1885" s="4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4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 t="s">
        <v>139</v>
      </c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</row>
    <row r="1886" spans="1:121" x14ac:dyDescent="0.25">
      <c r="A1886" s="1"/>
      <c r="B1886" s="1" t="s">
        <v>138</v>
      </c>
      <c r="C1886" s="3">
        <v>36435</v>
      </c>
      <c r="D1886" s="3"/>
      <c r="E1886" s="1"/>
      <c r="F1886" s="1"/>
      <c r="G1886" s="1"/>
      <c r="H1886" s="1">
        <v>420.92</v>
      </c>
      <c r="I1886" s="1">
        <v>1443.38</v>
      </c>
      <c r="J1886" s="1">
        <v>2478.3000000000002</v>
      </c>
      <c r="K1886" s="1">
        <v>2408.85</v>
      </c>
      <c r="L1886" s="1">
        <v>1565.55</v>
      </c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>
        <v>420.92</v>
      </c>
      <c r="AE1886" s="1">
        <v>1443.38</v>
      </c>
      <c r="AF1886" s="1">
        <v>2478.3000000000002</v>
      </c>
      <c r="AG1886" s="1">
        <v>2408.85</v>
      </c>
      <c r="AH1886" s="1">
        <v>1565.55</v>
      </c>
      <c r="AI1886" s="1"/>
      <c r="AJ1886" s="4"/>
      <c r="AK1886" s="1"/>
      <c r="AL1886" s="4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4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 t="s">
        <v>139</v>
      </c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</row>
    <row r="1887" spans="1:121" x14ac:dyDescent="0.25">
      <c r="A1887" s="1"/>
      <c r="B1887" s="1" t="s">
        <v>138</v>
      </c>
      <c r="C1887" s="3">
        <v>36495</v>
      </c>
      <c r="D1887" s="3"/>
      <c r="E1887" s="1"/>
      <c r="F1887" s="1"/>
      <c r="G1887" s="1"/>
      <c r="H1887" s="1">
        <v>1894.33</v>
      </c>
      <c r="I1887" s="1">
        <v>2478.3000000000002</v>
      </c>
      <c r="J1887" s="1">
        <v>2408.85</v>
      </c>
      <c r="K1887" s="1">
        <v>1565.55</v>
      </c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>
        <v>1894.33</v>
      </c>
      <c r="AF1887" s="1">
        <v>2478.3000000000002</v>
      </c>
      <c r="AG1887" s="1">
        <v>2408.85</v>
      </c>
      <c r="AH1887" s="1">
        <v>1565.55</v>
      </c>
      <c r="AI1887" s="1"/>
      <c r="AJ1887" s="4"/>
      <c r="AK1887" s="1"/>
      <c r="AL1887" s="4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4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 t="s">
        <v>139</v>
      </c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</row>
    <row r="1888" spans="1:121" x14ac:dyDescent="0.25">
      <c r="A1888" s="1"/>
      <c r="B1888" s="1" t="s">
        <v>140</v>
      </c>
      <c r="C1888" s="3">
        <v>35838</v>
      </c>
      <c r="D1888" s="3"/>
      <c r="E1888" s="1"/>
      <c r="F1888" s="1"/>
      <c r="G1888" s="1"/>
      <c r="H1888" s="1">
        <v>0.1915</v>
      </c>
      <c r="I1888" s="1">
        <v>0.20449999999999999</v>
      </c>
      <c r="J1888" s="1">
        <v>5.1999999999999998E-2</v>
      </c>
      <c r="K1888" s="1">
        <v>414.72500000000002</v>
      </c>
      <c r="L1888" s="1">
        <v>714.57500000000005</v>
      </c>
      <c r="M1888" s="1">
        <v>1555.9</v>
      </c>
      <c r="N1888" s="1">
        <v>2937.4250000000002</v>
      </c>
      <c r="O1888" s="1">
        <v>3306.375</v>
      </c>
      <c r="P1888" s="1">
        <v>4602.5</v>
      </c>
      <c r="Q1888" s="1"/>
      <c r="R1888" s="1"/>
      <c r="S1888" s="1"/>
      <c r="T1888" s="1"/>
      <c r="U1888" s="1"/>
      <c r="V1888" s="1"/>
      <c r="W1888" s="1">
        <v>24033.94256</v>
      </c>
      <c r="X1888" s="1">
        <v>23378.973109999999</v>
      </c>
      <c r="Y1888" s="1">
        <v>12019.23077</v>
      </c>
      <c r="Z1888" s="1"/>
      <c r="AA1888" s="1">
        <v>414.72500000000002</v>
      </c>
      <c r="AB1888" s="1">
        <v>714.57500000000005</v>
      </c>
      <c r="AC1888" s="1">
        <v>1555.9</v>
      </c>
      <c r="AD1888" s="1">
        <v>2937.4250000000002</v>
      </c>
      <c r="AE1888" s="1">
        <v>3306.375</v>
      </c>
      <c r="AF1888" s="1">
        <v>4602.5</v>
      </c>
      <c r="AG1888" s="1">
        <v>4781</v>
      </c>
      <c r="AH1888" s="1">
        <v>625</v>
      </c>
      <c r="AI1888" s="1"/>
      <c r="AJ1888" s="4"/>
      <c r="AK1888" s="1"/>
      <c r="AL1888" s="4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4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 t="s">
        <v>141</v>
      </c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</row>
    <row r="1889" spans="1:121" x14ac:dyDescent="0.25">
      <c r="A1889" s="1"/>
      <c r="B1889" s="1" t="s">
        <v>140</v>
      </c>
      <c r="C1889" s="3">
        <v>35896</v>
      </c>
      <c r="D1889" s="3"/>
      <c r="E1889" s="1"/>
      <c r="F1889" s="1"/>
      <c r="G1889" s="1"/>
      <c r="H1889" s="1">
        <v>1.35E-2</v>
      </c>
      <c r="I1889" s="1">
        <v>2.3E-2</v>
      </c>
      <c r="J1889" s="1">
        <v>2.9499999999999998E-2</v>
      </c>
      <c r="K1889" s="1">
        <v>3.5000000000000003E-2</v>
      </c>
      <c r="L1889" s="1">
        <v>1.0500000000000001E-2</v>
      </c>
      <c r="M1889" s="1">
        <v>322.45</v>
      </c>
      <c r="N1889" s="1">
        <v>400.05</v>
      </c>
      <c r="O1889" s="1">
        <v>680.65</v>
      </c>
      <c r="P1889" s="1">
        <v>1079.25</v>
      </c>
      <c r="Q1889" s="1">
        <v>23885.18519</v>
      </c>
      <c r="R1889" s="1">
        <v>17393.47826</v>
      </c>
      <c r="S1889" s="1">
        <v>23072.881359999999</v>
      </c>
      <c r="T1889" s="1">
        <v>30835.71429</v>
      </c>
      <c r="U1889" s="1">
        <v>22376.190480000001</v>
      </c>
      <c r="V1889" s="1"/>
      <c r="W1889" s="1"/>
      <c r="X1889" s="1"/>
      <c r="Y1889" s="1"/>
      <c r="Z1889" s="1">
        <v>322.45</v>
      </c>
      <c r="AA1889" s="1">
        <v>400.05</v>
      </c>
      <c r="AB1889" s="1">
        <v>680.65</v>
      </c>
      <c r="AC1889" s="1">
        <v>1079.25</v>
      </c>
      <c r="AD1889" s="1">
        <v>234.95</v>
      </c>
      <c r="AE1889" s="1"/>
      <c r="AF1889" s="1"/>
      <c r="AG1889" s="1"/>
      <c r="AH1889" s="1"/>
      <c r="AI1889" s="1"/>
      <c r="AJ1889" s="4"/>
      <c r="AK1889" s="1"/>
      <c r="AL1889" s="4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4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 t="s">
        <v>141</v>
      </c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</row>
    <row r="1890" spans="1:121" x14ac:dyDescent="0.25">
      <c r="A1890" s="1"/>
      <c r="B1890" s="1" t="s">
        <v>140</v>
      </c>
      <c r="C1890" s="3">
        <v>36050</v>
      </c>
      <c r="D1890" s="3"/>
      <c r="E1890" s="1"/>
      <c r="F1890" s="1"/>
      <c r="G1890" s="1"/>
      <c r="H1890" s="1">
        <v>0.20849999999999999</v>
      </c>
      <c r="I1890" s="1">
        <v>0.14749999999999999</v>
      </c>
      <c r="J1890" s="1">
        <v>962.52</v>
      </c>
      <c r="K1890" s="1">
        <v>2763.9850000000001</v>
      </c>
      <c r="L1890" s="1">
        <v>3306.375</v>
      </c>
      <c r="M1890" s="1">
        <v>4227.3249999999998</v>
      </c>
      <c r="N1890" s="1">
        <v>4941.75</v>
      </c>
      <c r="O1890" s="1">
        <v>3332.95</v>
      </c>
      <c r="P1890" s="1">
        <v>23701.438849999999</v>
      </c>
      <c r="Q1890" s="1"/>
      <c r="R1890" s="1"/>
      <c r="S1890" s="1"/>
      <c r="T1890" s="1"/>
      <c r="U1890" s="1"/>
      <c r="V1890" s="1"/>
      <c r="W1890" s="1"/>
      <c r="X1890" s="1">
        <v>23701.438849999999</v>
      </c>
      <c r="Y1890" s="1">
        <v>22596.271189999999</v>
      </c>
      <c r="Z1890" s="1"/>
      <c r="AA1890" s="1"/>
      <c r="AB1890" s="1"/>
      <c r="AC1890" s="1">
        <v>962.52</v>
      </c>
      <c r="AD1890" s="1">
        <v>2763.9850000000001</v>
      </c>
      <c r="AE1890" s="1">
        <v>3306.375</v>
      </c>
      <c r="AF1890" s="1">
        <v>4227.3249999999998</v>
      </c>
      <c r="AG1890" s="1">
        <v>4941.75</v>
      </c>
      <c r="AH1890" s="1">
        <v>3332.95</v>
      </c>
      <c r="AI1890" s="1"/>
      <c r="AJ1890" s="4"/>
      <c r="AK1890" s="1"/>
      <c r="AL1890" s="4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4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 t="s">
        <v>141</v>
      </c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</row>
    <row r="1891" spans="1:121" x14ac:dyDescent="0.25">
      <c r="A1891" s="1"/>
      <c r="B1891" s="1" t="s">
        <v>140</v>
      </c>
      <c r="C1891" s="3">
        <v>36095</v>
      </c>
      <c r="D1891" s="3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4"/>
      <c r="AK1891" s="1"/>
      <c r="AL1891" s="4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4"/>
      <c r="BY1891" s="1"/>
      <c r="BZ1891" s="1"/>
      <c r="CA1891" s="1">
        <v>352.83</v>
      </c>
      <c r="CB1891" s="1">
        <v>0.20100000000000001</v>
      </c>
      <c r="CC1891" s="1">
        <v>0.254</v>
      </c>
      <c r="CD1891" s="1">
        <v>0.254</v>
      </c>
      <c r="CE1891" s="1">
        <v>0.254</v>
      </c>
      <c r="CF1891" s="1">
        <v>0.28399999999999997</v>
      </c>
      <c r="CG1891" s="1">
        <v>0.28199999999999997</v>
      </c>
      <c r="CH1891" s="1">
        <v>0.108</v>
      </c>
      <c r="CI1891" s="1">
        <v>0.127</v>
      </c>
      <c r="CJ1891" s="1"/>
      <c r="CK1891" s="1"/>
      <c r="CL1891" s="1"/>
      <c r="CM1891" s="1" t="s">
        <v>141</v>
      </c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</row>
    <row r="1892" spans="1:121" x14ac:dyDescent="0.25">
      <c r="A1892" s="1"/>
      <c r="B1892" s="1" t="s">
        <v>140</v>
      </c>
      <c r="C1892" s="3">
        <v>36096</v>
      </c>
      <c r="D1892" s="3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4"/>
      <c r="AK1892" s="1"/>
      <c r="AL1892" s="4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>
        <v>2.4</v>
      </c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4">
        <v>4.05</v>
      </c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>
        <v>5.22</v>
      </c>
      <c r="CL1892" s="1">
        <v>2.4</v>
      </c>
      <c r="CM1892" s="1"/>
      <c r="CN1892" s="1" t="s">
        <v>141</v>
      </c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</row>
    <row r="1893" spans="1:121" x14ac:dyDescent="0.25">
      <c r="A1893" s="1"/>
      <c r="B1893" s="1" t="s">
        <v>140</v>
      </c>
      <c r="C1893" s="3">
        <v>36098</v>
      </c>
      <c r="D1893" s="3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4"/>
      <c r="AK1893" s="1"/>
      <c r="AL1893" s="4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>
        <v>2.8</v>
      </c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4">
        <v>4.2</v>
      </c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>
        <v>7.83</v>
      </c>
      <c r="CL1893" s="1">
        <v>3.3</v>
      </c>
      <c r="CM1893" s="1"/>
      <c r="CN1893" s="1" t="s">
        <v>141</v>
      </c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</row>
    <row r="1894" spans="1:121" x14ac:dyDescent="0.25">
      <c r="A1894" s="1"/>
      <c r="B1894" s="1" t="s">
        <v>140</v>
      </c>
      <c r="C1894" s="3">
        <v>36101</v>
      </c>
      <c r="D1894" s="3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4"/>
      <c r="AK1894" s="1"/>
      <c r="AL1894" s="4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>
        <v>3.15</v>
      </c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4">
        <v>4.8</v>
      </c>
      <c r="BY1894" s="1"/>
      <c r="BZ1894" s="1"/>
      <c r="CA1894" s="1">
        <v>382.55</v>
      </c>
      <c r="CB1894" s="1">
        <v>0.29499999999999998</v>
      </c>
      <c r="CC1894" s="1">
        <v>0.29399999999999998</v>
      </c>
      <c r="CD1894" s="1">
        <v>0.27600000000000002</v>
      </c>
      <c r="CE1894" s="1">
        <v>0.25600000000000001</v>
      </c>
      <c r="CF1894" s="1">
        <v>0.29099999999999998</v>
      </c>
      <c r="CG1894" s="1">
        <v>0.27800000000000002</v>
      </c>
      <c r="CH1894" s="1">
        <v>0.105</v>
      </c>
      <c r="CI1894" s="1">
        <v>0.11799999999999999</v>
      </c>
      <c r="CJ1894" s="1"/>
      <c r="CK1894" s="1">
        <v>9.7899999999999991</v>
      </c>
      <c r="CL1894" s="1">
        <v>5.15</v>
      </c>
      <c r="CM1894" s="1" t="s">
        <v>141</v>
      </c>
      <c r="CN1894" s="1" t="s">
        <v>141</v>
      </c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</row>
    <row r="1895" spans="1:121" x14ac:dyDescent="0.25">
      <c r="A1895" s="1"/>
      <c r="B1895" s="1" t="s">
        <v>140</v>
      </c>
      <c r="C1895" s="3">
        <v>36103</v>
      </c>
      <c r="D1895" s="3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4">
        <v>42.04</v>
      </c>
      <c r="AK1895" s="1"/>
      <c r="AL1895" s="4"/>
      <c r="AM1895" s="1"/>
      <c r="AN1895" s="1"/>
      <c r="AO1895" s="1"/>
      <c r="AP1895" s="1"/>
      <c r="AQ1895" s="1">
        <v>0</v>
      </c>
      <c r="AR1895" s="1"/>
      <c r="AS1895" s="1"/>
      <c r="AT1895" s="1">
        <v>0.32885400599999998</v>
      </c>
      <c r="AU1895" s="1"/>
      <c r="AV1895" s="1"/>
      <c r="AW1895" s="1">
        <v>0</v>
      </c>
      <c r="AX1895" s="1">
        <v>0</v>
      </c>
      <c r="AY1895" s="1"/>
      <c r="AZ1895" s="1"/>
      <c r="BA1895" s="1">
        <v>4</v>
      </c>
      <c r="BB1895" s="1">
        <v>215</v>
      </c>
      <c r="BC1895" s="1">
        <v>0.74</v>
      </c>
      <c r="BD1895" s="1"/>
      <c r="BE1895" s="1"/>
      <c r="BF1895" s="1"/>
      <c r="BG1895" s="1">
        <v>24358.13</v>
      </c>
      <c r="BH1895" s="1">
        <v>29.05</v>
      </c>
      <c r="BI1895" s="1">
        <v>0</v>
      </c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>
        <v>12.99</v>
      </c>
      <c r="BW1895" s="1"/>
      <c r="BX1895" s="4"/>
      <c r="BY1895" s="1"/>
      <c r="BZ1895" s="1">
        <v>519.75</v>
      </c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 t="s">
        <v>142</v>
      </c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</row>
    <row r="1896" spans="1:121" x14ac:dyDescent="0.25">
      <c r="A1896" s="1"/>
      <c r="B1896" s="1" t="s">
        <v>140</v>
      </c>
      <c r="C1896" s="3">
        <v>36104</v>
      </c>
      <c r="D1896" s="3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4"/>
      <c r="AK1896" s="1"/>
      <c r="AL1896" s="4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>
        <v>3.85</v>
      </c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4">
        <v>5.0999999999999996</v>
      </c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>
        <v>11.25</v>
      </c>
      <c r="CL1896" s="1">
        <v>6.93</v>
      </c>
      <c r="CM1896" s="1"/>
      <c r="CN1896" s="1" t="s">
        <v>141</v>
      </c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</row>
    <row r="1897" spans="1:121" x14ac:dyDescent="0.25">
      <c r="A1897" s="1"/>
      <c r="B1897" s="1" t="s">
        <v>140</v>
      </c>
      <c r="C1897" s="3">
        <v>36108</v>
      </c>
      <c r="D1897" s="3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4"/>
      <c r="AK1897" s="1"/>
      <c r="AL1897" s="4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>
        <v>4.45</v>
      </c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4">
        <v>6</v>
      </c>
      <c r="BY1897" s="1"/>
      <c r="BZ1897" s="1"/>
      <c r="CA1897" s="1">
        <v>381.05</v>
      </c>
      <c r="CB1897" s="1">
        <v>0.26900000000000002</v>
      </c>
      <c r="CC1897" s="1">
        <v>0.28799999999999998</v>
      </c>
      <c r="CD1897" s="1">
        <v>0.27600000000000002</v>
      </c>
      <c r="CE1897" s="1">
        <v>0.27100000000000002</v>
      </c>
      <c r="CF1897" s="1">
        <v>0.29299999999999998</v>
      </c>
      <c r="CG1897" s="1">
        <v>0.28000000000000003</v>
      </c>
      <c r="CH1897" s="1">
        <v>0.108</v>
      </c>
      <c r="CI1897" s="1">
        <v>0.11899999999999999</v>
      </c>
      <c r="CJ1897" s="1"/>
      <c r="CK1897" s="1">
        <v>13.64</v>
      </c>
      <c r="CL1897" s="1">
        <v>8.16</v>
      </c>
      <c r="CM1897" s="1" t="s">
        <v>141</v>
      </c>
      <c r="CN1897" s="1" t="s">
        <v>141</v>
      </c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</row>
    <row r="1898" spans="1:121" x14ac:dyDescent="0.25">
      <c r="A1898" s="1"/>
      <c r="B1898" s="1" t="s">
        <v>140</v>
      </c>
      <c r="C1898" s="3">
        <v>36110</v>
      </c>
      <c r="D1898" s="3"/>
      <c r="E1898" s="1"/>
      <c r="F1898" s="1"/>
      <c r="G1898" s="1"/>
      <c r="H1898" s="1">
        <v>1.2999999999999999E-2</v>
      </c>
      <c r="I1898" s="1">
        <v>0.02</v>
      </c>
      <c r="J1898" s="1">
        <v>2.8500000000000001E-2</v>
      </c>
      <c r="K1898" s="1">
        <v>0.06</v>
      </c>
      <c r="L1898" s="1">
        <v>6.4500000000000002E-2</v>
      </c>
      <c r="M1898" s="1">
        <v>2.4E-2</v>
      </c>
      <c r="N1898" s="1">
        <v>270.39999999999998</v>
      </c>
      <c r="O1898" s="1">
        <v>429.4</v>
      </c>
      <c r="P1898" s="1">
        <v>748.5</v>
      </c>
      <c r="Q1898" s="1">
        <v>20800</v>
      </c>
      <c r="R1898" s="1">
        <v>21470</v>
      </c>
      <c r="S1898" s="1">
        <v>26263.157889999999</v>
      </c>
      <c r="T1898" s="1">
        <v>27080</v>
      </c>
      <c r="U1898" s="1">
        <v>30655.038759999999</v>
      </c>
      <c r="V1898" s="1">
        <v>25733.333330000001</v>
      </c>
      <c r="W1898" s="1"/>
      <c r="X1898" s="1"/>
      <c r="Y1898" s="1"/>
      <c r="Z1898" s="1">
        <v>270.39999999999998</v>
      </c>
      <c r="AA1898" s="1">
        <v>429.4</v>
      </c>
      <c r="AB1898" s="1">
        <v>748.5</v>
      </c>
      <c r="AC1898" s="1">
        <v>1624.8</v>
      </c>
      <c r="AD1898" s="1">
        <v>1977.25</v>
      </c>
      <c r="AE1898" s="1">
        <v>617.6</v>
      </c>
      <c r="AF1898" s="1"/>
      <c r="AG1898" s="1"/>
      <c r="AH1898" s="1"/>
      <c r="AI1898" s="1"/>
      <c r="AJ1898" s="4">
        <v>115.97</v>
      </c>
      <c r="AK1898" s="1"/>
      <c r="AL1898" s="4"/>
      <c r="AM1898" s="1"/>
      <c r="AN1898" s="1"/>
      <c r="AO1898" s="1"/>
      <c r="AP1898" s="1"/>
      <c r="AQ1898" s="1">
        <v>0</v>
      </c>
      <c r="AR1898" s="1"/>
      <c r="AS1898" s="1"/>
      <c r="AT1898" s="1">
        <v>0.71374182799999997</v>
      </c>
      <c r="AU1898" s="1"/>
      <c r="AV1898" s="1"/>
      <c r="AW1898" s="1">
        <v>0.12</v>
      </c>
      <c r="AX1898" s="1">
        <v>0</v>
      </c>
      <c r="AY1898" s="1"/>
      <c r="AZ1898" s="1"/>
      <c r="BA1898" s="1">
        <v>5</v>
      </c>
      <c r="BB1898" s="1">
        <v>317.83</v>
      </c>
      <c r="BC1898" s="1">
        <v>2.3199999999999998</v>
      </c>
      <c r="BD1898" s="1"/>
      <c r="BE1898" s="1"/>
      <c r="BF1898" s="1"/>
      <c r="BG1898" s="1">
        <v>26981.67</v>
      </c>
      <c r="BH1898" s="1">
        <v>75.040000000000006</v>
      </c>
      <c r="BI1898" s="1">
        <v>0</v>
      </c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>
        <v>40.119999999999997</v>
      </c>
      <c r="BW1898" s="1"/>
      <c r="BX1898" s="4"/>
      <c r="BY1898" s="1"/>
      <c r="BZ1898" s="1">
        <v>701.66</v>
      </c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 t="s">
        <v>142</v>
      </c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</row>
    <row r="1899" spans="1:121" x14ac:dyDescent="0.25">
      <c r="A1899" s="1"/>
      <c r="B1899" s="1" t="s">
        <v>140</v>
      </c>
      <c r="C1899" s="3">
        <v>36111</v>
      </c>
      <c r="D1899" s="3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4"/>
      <c r="AK1899" s="1"/>
      <c r="AL1899" s="4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>
        <v>4.95</v>
      </c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4">
        <v>6.6</v>
      </c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>
        <v>15.6</v>
      </c>
      <c r="CL1899" s="1">
        <v>9.35</v>
      </c>
      <c r="CM1899" s="1"/>
      <c r="CN1899" s="1" t="s">
        <v>141</v>
      </c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</row>
    <row r="1900" spans="1:121" x14ac:dyDescent="0.25">
      <c r="A1900" s="1"/>
      <c r="B1900" s="1" t="s">
        <v>140</v>
      </c>
      <c r="C1900" s="3">
        <v>36115</v>
      </c>
      <c r="D1900" s="3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4"/>
      <c r="AK1900" s="1"/>
      <c r="AL1900" s="4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>
        <v>5.6</v>
      </c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4">
        <v>7</v>
      </c>
      <c r="BY1900" s="1"/>
      <c r="BZ1900" s="1"/>
      <c r="CA1900" s="1">
        <v>383.89</v>
      </c>
      <c r="CB1900" s="1">
        <v>0.27</v>
      </c>
      <c r="CC1900" s="1">
        <v>0.27400000000000002</v>
      </c>
      <c r="CD1900" s="1">
        <v>0.27600000000000002</v>
      </c>
      <c r="CE1900" s="1">
        <v>0.27300000000000002</v>
      </c>
      <c r="CF1900" s="1">
        <v>0.29799999999999999</v>
      </c>
      <c r="CG1900" s="1">
        <v>0.28399999999999997</v>
      </c>
      <c r="CH1900" s="1">
        <v>0.11899999999999999</v>
      </c>
      <c r="CI1900" s="1">
        <v>0.126</v>
      </c>
      <c r="CJ1900" s="1"/>
      <c r="CK1900" s="1">
        <v>16.93</v>
      </c>
      <c r="CL1900" s="1">
        <v>11.5</v>
      </c>
      <c r="CM1900" s="1" t="s">
        <v>141</v>
      </c>
      <c r="CN1900" s="1" t="s">
        <v>141</v>
      </c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</row>
    <row r="1901" spans="1:121" x14ac:dyDescent="0.25">
      <c r="A1901" s="1"/>
      <c r="B1901" s="1" t="s">
        <v>140</v>
      </c>
      <c r="C1901" s="3">
        <v>36116</v>
      </c>
      <c r="D1901" s="3"/>
      <c r="E1901" s="1"/>
      <c r="F1901" s="1"/>
      <c r="G1901" s="1"/>
      <c r="H1901" s="1">
        <v>0.06</v>
      </c>
      <c r="I1901" s="1">
        <v>9.8500000000000004E-2</v>
      </c>
      <c r="J1901" s="1">
        <v>0.13500000000000001</v>
      </c>
      <c r="K1901" s="1">
        <v>5.0999999999999997E-2</v>
      </c>
      <c r="L1901" s="1">
        <v>296.42500000000001</v>
      </c>
      <c r="M1901" s="1">
        <v>414.72500000000002</v>
      </c>
      <c r="N1901" s="1">
        <v>714.57500000000005</v>
      </c>
      <c r="O1901" s="1">
        <v>1487</v>
      </c>
      <c r="P1901" s="1">
        <v>2588</v>
      </c>
      <c r="Q1901" s="1"/>
      <c r="R1901" s="1"/>
      <c r="S1901" s="1"/>
      <c r="T1901" s="1">
        <v>24783.333330000001</v>
      </c>
      <c r="U1901" s="1">
        <v>26274.111680000002</v>
      </c>
      <c r="V1901" s="1">
        <v>25729.629629999999</v>
      </c>
      <c r="W1901" s="1">
        <v>22382.352940000001</v>
      </c>
      <c r="X1901" s="1"/>
      <c r="Y1901" s="1"/>
      <c r="Z1901" s="1">
        <v>296.42500000000001</v>
      </c>
      <c r="AA1901" s="1">
        <v>414.72500000000002</v>
      </c>
      <c r="AB1901" s="1">
        <v>714.57500000000005</v>
      </c>
      <c r="AC1901" s="1">
        <v>1487</v>
      </c>
      <c r="AD1901" s="1">
        <v>2588</v>
      </c>
      <c r="AE1901" s="1">
        <v>3473.5</v>
      </c>
      <c r="AF1901" s="1">
        <v>1141.5</v>
      </c>
      <c r="AG1901" s="1"/>
      <c r="AH1901" s="1"/>
      <c r="AI1901" s="1"/>
      <c r="AJ1901" s="4">
        <v>237.21</v>
      </c>
      <c r="AK1901" s="1"/>
      <c r="AL1901" s="4"/>
      <c r="AM1901" s="1"/>
      <c r="AN1901" s="1"/>
      <c r="AO1901" s="1"/>
      <c r="AP1901" s="1"/>
      <c r="AQ1901" s="1">
        <v>0</v>
      </c>
      <c r="AR1901" s="1"/>
      <c r="AS1901" s="1"/>
      <c r="AT1901" s="1">
        <v>0.88949328900000002</v>
      </c>
      <c r="AU1901" s="1"/>
      <c r="AV1901" s="1"/>
      <c r="AW1901" s="1">
        <v>0.18</v>
      </c>
      <c r="AX1901" s="1">
        <v>0</v>
      </c>
      <c r="AY1901" s="1"/>
      <c r="AZ1901" s="1"/>
      <c r="BA1901" s="1">
        <v>6</v>
      </c>
      <c r="BB1901" s="1">
        <v>527.5</v>
      </c>
      <c r="BC1901" s="1">
        <v>4.09</v>
      </c>
      <c r="BD1901" s="1"/>
      <c r="BE1901" s="1"/>
      <c r="BF1901" s="1"/>
      <c r="BG1901" s="1">
        <v>26227.52</v>
      </c>
      <c r="BH1901" s="1">
        <v>134.34</v>
      </c>
      <c r="BI1901" s="1">
        <v>0</v>
      </c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>
        <v>101.67</v>
      </c>
      <c r="BW1901" s="1"/>
      <c r="BX1901" s="4"/>
      <c r="BY1901" s="1"/>
      <c r="BZ1901" s="1">
        <v>742.09</v>
      </c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 t="s">
        <v>142</v>
      </c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</row>
    <row r="1902" spans="1:121" x14ac:dyDescent="0.25">
      <c r="A1902" s="1"/>
      <c r="B1902" s="1" t="s">
        <v>140</v>
      </c>
      <c r="C1902" s="3">
        <v>36118</v>
      </c>
      <c r="D1902" s="3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4"/>
      <c r="AK1902" s="1"/>
      <c r="AL1902" s="4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>
        <v>6</v>
      </c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4">
        <v>7.7</v>
      </c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>
        <v>18.39</v>
      </c>
      <c r="CL1902" s="1">
        <v>12.77</v>
      </c>
      <c r="CM1902" s="1"/>
      <c r="CN1902" s="1" t="s">
        <v>141</v>
      </c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</row>
    <row r="1903" spans="1:121" x14ac:dyDescent="0.25">
      <c r="A1903" s="1"/>
      <c r="B1903" s="1" t="s">
        <v>140</v>
      </c>
      <c r="C1903" s="3">
        <v>36122</v>
      </c>
      <c r="D1903" s="3"/>
      <c r="E1903" s="1"/>
      <c r="F1903" s="1"/>
      <c r="G1903" s="1"/>
      <c r="H1903" s="1">
        <v>7.0000000000000007E-2</v>
      </c>
      <c r="I1903" s="1">
        <v>0.11650000000000001</v>
      </c>
      <c r="J1903" s="1">
        <v>0.1515</v>
      </c>
      <c r="K1903" s="1">
        <v>0.12</v>
      </c>
      <c r="L1903" s="1">
        <v>3.2000000000000001E-2</v>
      </c>
      <c r="M1903" s="1">
        <v>296.42500000000001</v>
      </c>
      <c r="N1903" s="1">
        <v>414.72500000000002</v>
      </c>
      <c r="O1903" s="1">
        <v>714.57500000000005</v>
      </c>
      <c r="P1903" s="1">
        <v>1555.9</v>
      </c>
      <c r="Q1903" s="1"/>
      <c r="R1903" s="1"/>
      <c r="S1903" s="1"/>
      <c r="T1903" s="1"/>
      <c r="U1903" s="1">
        <v>46955</v>
      </c>
      <c r="V1903" s="1">
        <v>26946.351930000001</v>
      </c>
      <c r="W1903" s="1">
        <v>25426.732670000001</v>
      </c>
      <c r="X1903" s="1">
        <v>11428.333329999999</v>
      </c>
      <c r="Y1903" s="1">
        <v>28840.625</v>
      </c>
      <c r="Z1903" s="1">
        <v>296.42500000000001</v>
      </c>
      <c r="AA1903" s="1">
        <v>414.72500000000002</v>
      </c>
      <c r="AB1903" s="1">
        <v>714.57500000000005</v>
      </c>
      <c r="AC1903" s="1">
        <v>1555.9</v>
      </c>
      <c r="AD1903" s="1">
        <v>3286.85</v>
      </c>
      <c r="AE1903" s="1">
        <v>3139.25</v>
      </c>
      <c r="AF1903" s="1">
        <v>3852.15</v>
      </c>
      <c r="AG1903" s="1">
        <v>1371.4</v>
      </c>
      <c r="AH1903" s="1">
        <v>922.9</v>
      </c>
      <c r="AI1903" s="1"/>
      <c r="AJ1903" s="4">
        <v>418.61</v>
      </c>
      <c r="AK1903" s="1"/>
      <c r="AL1903" s="4"/>
      <c r="AM1903" s="1"/>
      <c r="AN1903" s="1"/>
      <c r="AO1903" s="1"/>
      <c r="AP1903" s="1"/>
      <c r="AQ1903" s="1">
        <v>0</v>
      </c>
      <c r="AR1903" s="1"/>
      <c r="AS1903" s="1"/>
      <c r="AT1903" s="1">
        <v>0.97888785300000003</v>
      </c>
      <c r="AU1903" s="1"/>
      <c r="AV1903" s="1"/>
      <c r="AW1903" s="1">
        <v>0.73</v>
      </c>
      <c r="AX1903" s="1">
        <v>0</v>
      </c>
      <c r="AY1903" s="1">
        <v>6.7</v>
      </c>
      <c r="AZ1903" s="1"/>
      <c r="BA1903" s="1">
        <v>7.5</v>
      </c>
      <c r="BB1903" s="1">
        <v>644.83000000000004</v>
      </c>
      <c r="BC1903" s="1">
        <v>6.3</v>
      </c>
      <c r="BD1903" s="1"/>
      <c r="BE1903" s="1"/>
      <c r="BF1903" s="1"/>
      <c r="BG1903" s="1">
        <v>24725.18</v>
      </c>
      <c r="BH1903" s="1">
        <v>202.12</v>
      </c>
      <c r="BI1903" s="1">
        <v>0</v>
      </c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>
        <v>211.55</v>
      </c>
      <c r="BW1903" s="1"/>
      <c r="BX1903" s="4">
        <v>8</v>
      </c>
      <c r="BY1903" s="1"/>
      <c r="BZ1903" s="1">
        <v>768.08</v>
      </c>
      <c r="CA1903" s="1">
        <v>386.19</v>
      </c>
      <c r="CB1903" s="1">
        <v>0.27800000000000002</v>
      </c>
      <c r="CC1903" s="1">
        <v>0.27900000000000003</v>
      </c>
      <c r="CD1903" s="1">
        <v>0.27500000000000002</v>
      </c>
      <c r="CE1903" s="1">
        <v>0.27300000000000002</v>
      </c>
      <c r="CF1903" s="1">
        <v>0.29899999999999999</v>
      </c>
      <c r="CG1903" s="1">
        <v>0.28499999999999998</v>
      </c>
      <c r="CH1903" s="1">
        <v>0.115</v>
      </c>
      <c r="CI1903" s="1">
        <v>0.128</v>
      </c>
      <c r="CJ1903" s="1"/>
      <c r="CK1903" s="1">
        <v>19.38</v>
      </c>
      <c r="CL1903" s="1">
        <v>14.41</v>
      </c>
      <c r="CM1903" s="1" t="s">
        <v>141</v>
      </c>
      <c r="CN1903" s="1" t="s">
        <v>142</v>
      </c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</row>
    <row r="1904" spans="1:121" x14ac:dyDescent="0.25">
      <c r="A1904" s="1"/>
      <c r="B1904" s="1" t="s">
        <v>140</v>
      </c>
      <c r="C1904" s="3">
        <v>36125</v>
      </c>
      <c r="D1904" s="3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4"/>
      <c r="AK1904" s="1"/>
      <c r="AL1904" s="4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>
        <v>7</v>
      </c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4">
        <v>8.15</v>
      </c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>
        <v>19.760000000000002</v>
      </c>
      <c r="CL1904" s="1">
        <v>15.49</v>
      </c>
      <c r="CM1904" s="1"/>
      <c r="CN1904" s="1" t="s">
        <v>141</v>
      </c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</row>
    <row r="1905" spans="1:121" x14ac:dyDescent="0.25">
      <c r="A1905" s="1"/>
      <c r="B1905" s="1" t="s">
        <v>140</v>
      </c>
      <c r="C1905" s="3">
        <v>36129</v>
      </c>
      <c r="D1905" s="3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4"/>
      <c r="AK1905" s="1"/>
      <c r="AL1905" s="4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>
        <v>7.3</v>
      </c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4">
        <v>8.5500000000000007</v>
      </c>
      <c r="BY1905" s="1"/>
      <c r="BZ1905" s="1"/>
      <c r="CA1905" s="1">
        <v>393.57</v>
      </c>
      <c r="CB1905" s="1">
        <v>0.28100000000000003</v>
      </c>
      <c r="CC1905" s="1">
        <v>0.29399999999999998</v>
      </c>
      <c r="CD1905" s="1">
        <v>0.28299999999999997</v>
      </c>
      <c r="CE1905" s="1">
        <v>0.27800000000000002</v>
      </c>
      <c r="CF1905" s="1">
        <v>0.30399999999999999</v>
      </c>
      <c r="CG1905" s="1">
        <v>0.28799999999999998</v>
      </c>
      <c r="CH1905" s="1">
        <v>0.114</v>
      </c>
      <c r="CI1905" s="1">
        <v>0.126</v>
      </c>
      <c r="CJ1905" s="1"/>
      <c r="CK1905" s="1">
        <v>20.99</v>
      </c>
      <c r="CL1905" s="1">
        <v>16.27</v>
      </c>
      <c r="CM1905" s="1" t="s">
        <v>141</v>
      </c>
      <c r="CN1905" s="1" t="s">
        <v>141</v>
      </c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</row>
    <row r="1906" spans="1:121" x14ac:dyDescent="0.25">
      <c r="A1906" s="1"/>
      <c r="B1906" s="1" t="s">
        <v>140</v>
      </c>
      <c r="C1906" s="3">
        <v>36131</v>
      </c>
      <c r="D1906" s="3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4">
        <v>606.47</v>
      </c>
      <c r="AK1906" s="1"/>
      <c r="AL1906" s="4"/>
      <c r="AM1906" s="1"/>
      <c r="AN1906" s="1"/>
      <c r="AO1906" s="1"/>
      <c r="AP1906" s="1"/>
      <c r="AQ1906" s="1">
        <v>0</v>
      </c>
      <c r="AR1906" s="1"/>
      <c r="AS1906" s="1"/>
      <c r="AT1906" s="1">
        <v>0.98890022300000002</v>
      </c>
      <c r="AU1906" s="1"/>
      <c r="AV1906" s="1"/>
      <c r="AW1906" s="1">
        <v>3.28</v>
      </c>
      <c r="AX1906" s="1"/>
      <c r="AY1906" s="1"/>
      <c r="AZ1906" s="1"/>
      <c r="BA1906" s="1"/>
      <c r="BB1906" s="1">
        <v>818.83</v>
      </c>
      <c r="BC1906" s="1">
        <v>8.24</v>
      </c>
      <c r="BD1906" s="1"/>
      <c r="BE1906" s="1"/>
      <c r="BF1906" s="1"/>
      <c r="BG1906" s="1">
        <v>26018</v>
      </c>
      <c r="BH1906" s="1">
        <v>239.02</v>
      </c>
      <c r="BI1906" s="1">
        <v>0</v>
      </c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>
        <v>345.27</v>
      </c>
      <c r="BW1906" s="1"/>
      <c r="BX1906" s="4"/>
      <c r="BY1906" s="1"/>
      <c r="BZ1906" s="1">
        <v>736.31</v>
      </c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 t="s">
        <v>141</v>
      </c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</row>
    <row r="1907" spans="1:121" x14ac:dyDescent="0.25">
      <c r="A1907" s="1"/>
      <c r="B1907" s="1" t="s">
        <v>143</v>
      </c>
      <c r="C1907" s="3">
        <v>36131</v>
      </c>
      <c r="D1907" s="3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4"/>
      <c r="AK1907" s="1"/>
      <c r="AL1907" s="4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>
        <v>0.5</v>
      </c>
      <c r="AY1907" s="1"/>
      <c r="AZ1907" s="1"/>
      <c r="BA1907" s="1">
        <v>8</v>
      </c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4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 t="s">
        <v>142</v>
      </c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</row>
    <row r="1908" spans="1:121" x14ac:dyDescent="0.25">
      <c r="A1908" s="1"/>
      <c r="B1908" s="1" t="s">
        <v>140</v>
      </c>
      <c r="C1908" s="3">
        <v>36132</v>
      </c>
      <c r="D1908" s="3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4"/>
      <c r="AK1908" s="1"/>
      <c r="AL1908" s="4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>
        <v>7.95</v>
      </c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4">
        <v>8.9499999999999993</v>
      </c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>
        <v>21.99</v>
      </c>
      <c r="CL1908" s="1">
        <v>17.87</v>
      </c>
      <c r="CM1908" s="1"/>
      <c r="CN1908" s="1" t="s">
        <v>141</v>
      </c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</row>
    <row r="1909" spans="1:121" x14ac:dyDescent="0.25">
      <c r="A1909" s="1"/>
      <c r="B1909" s="1" t="s">
        <v>140</v>
      </c>
      <c r="C1909" s="3">
        <v>36136</v>
      </c>
      <c r="D1909" s="3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4"/>
      <c r="AK1909" s="1"/>
      <c r="AL1909" s="4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>
        <v>8.25</v>
      </c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4">
        <v>9.15</v>
      </c>
      <c r="BY1909" s="1"/>
      <c r="BZ1909" s="1"/>
      <c r="CA1909" s="1">
        <v>382.13</v>
      </c>
      <c r="CB1909" s="1">
        <v>0.26200000000000001</v>
      </c>
      <c r="CC1909" s="1">
        <v>0.28000000000000003</v>
      </c>
      <c r="CD1909" s="1">
        <v>0.27100000000000002</v>
      </c>
      <c r="CE1909" s="1">
        <v>0.26900000000000002</v>
      </c>
      <c r="CF1909" s="1">
        <v>0.30099999999999999</v>
      </c>
      <c r="CG1909" s="1">
        <v>0.28699999999999998</v>
      </c>
      <c r="CH1909" s="1">
        <v>0.115</v>
      </c>
      <c r="CI1909" s="1">
        <v>0.126</v>
      </c>
      <c r="CJ1909" s="1"/>
      <c r="CK1909" s="1">
        <v>22.54</v>
      </c>
      <c r="CL1909" s="1">
        <v>18.63</v>
      </c>
      <c r="CM1909" s="1" t="s">
        <v>141</v>
      </c>
      <c r="CN1909" s="1" t="s">
        <v>141</v>
      </c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</row>
    <row r="1910" spans="1:121" x14ac:dyDescent="0.25">
      <c r="A1910" s="1"/>
      <c r="B1910" s="1" t="s">
        <v>140</v>
      </c>
      <c r="C1910" s="3">
        <v>36138</v>
      </c>
      <c r="D1910" s="3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4">
        <v>683.5</v>
      </c>
      <c r="AK1910" s="1"/>
      <c r="AL1910" s="4"/>
      <c r="AM1910" s="1"/>
      <c r="AN1910" s="1"/>
      <c r="AO1910" s="1"/>
      <c r="AP1910" s="1"/>
      <c r="AQ1910" s="1">
        <v>0</v>
      </c>
      <c r="AR1910" s="1"/>
      <c r="AS1910" s="1"/>
      <c r="AT1910" s="1">
        <v>0.98586164600000004</v>
      </c>
      <c r="AU1910" s="1"/>
      <c r="AV1910" s="1"/>
      <c r="AW1910" s="1">
        <v>3.84</v>
      </c>
      <c r="AX1910" s="1">
        <v>3.75</v>
      </c>
      <c r="AY1910" s="1"/>
      <c r="AZ1910" s="1"/>
      <c r="BA1910" s="1">
        <v>5.25</v>
      </c>
      <c r="BB1910" s="1">
        <v>1086.17</v>
      </c>
      <c r="BC1910" s="1">
        <v>7.75</v>
      </c>
      <c r="BD1910" s="1"/>
      <c r="BE1910" s="1"/>
      <c r="BF1910" s="1"/>
      <c r="BG1910" s="1">
        <v>27244.55</v>
      </c>
      <c r="BH1910" s="1">
        <v>221.09</v>
      </c>
      <c r="BI1910" s="1">
        <v>0</v>
      </c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>
        <v>436.41</v>
      </c>
      <c r="BW1910" s="1"/>
      <c r="BX1910" s="4"/>
      <c r="BY1910" s="1"/>
      <c r="BZ1910" s="1">
        <v>623.70000000000005</v>
      </c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 t="s">
        <v>142</v>
      </c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</row>
    <row r="1911" spans="1:121" x14ac:dyDescent="0.25">
      <c r="A1911" s="1"/>
      <c r="B1911" s="1" t="s">
        <v>140</v>
      </c>
      <c r="C1911" s="3">
        <v>36139</v>
      </c>
      <c r="D1911" s="3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4"/>
      <c r="AK1911" s="1"/>
      <c r="AL1911" s="4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>
        <v>8.9</v>
      </c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4">
        <v>9.15</v>
      </c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>
        <v>24.88</v>
      </c>
      <c r="CL1911" s="1">
        <v>21.52</v>
      </c>
      <c r="CM1911" s="1"/>
      <c r="CN1911" s="1" t="s">
        <v>141</v>
      </c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</row>
    <row r="1912" spans="1:121" x14ac:dyDescent="0.25">
      <c r="A1912" s="1"/>
      <c r="B1912" s="1" t="s">
        <v>140</v>
      </c>
      <c r="C1912" s="3">
        <v>36143</v>
      </c>
      <c r="D1912" s="3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4"/>
      <c r="AK1912" s="1"/>
      <c r="AL1912" s="4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>
        <v>9.15</v>
      </c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4"/>
      <c r="BY1912" s="1"/>
      <c r="BZ1912" s="1"/>
      <c r="CA1912" s="1">
        <v>371.16</v>
      </c>
      <c r="CB1912" s="1">
        <v>0.24299999999999999</v>
      </c>
      <c r="CC1912" s="1">
        <v>0.27100000000000002</v>
      </c>
      <c r="CD1912" s="1">
        <v>0.26500000000000001</v>
      </c>
      <c r="CE1912" s="1">
        <v>0.26100000000000001</v>
      </c>
      <c r="CF1912" s="1">
        <v>0.29599999999999999</v>
      </c>
      <c r="CG1912" s="1">
        <v>0.28299999999999997</v>
      </c>
      <c r="CH1912" s="1">
        <v>0.111</v>
      </c>
      <c r="CI1912" s="1">
        <v>0.125</v>
      </c>
      <c r="CJ1912" s="1"/>
      <c r="CK1912" s="1">
        <v>11.46</v>
      </c>
      <c r="CL1912" s="1">
        <v>21.83</v>
      </c>
      <c r="CM1912" s="1" t="s">
        <v>141</v>
      </c>
      <c r="CN1912" s="1" t="s">
        <v>141</v>
      </c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</row>
    <row r="1913" spans="1:121" x14ac:dyDescent="0.25">
      <c r="A1913" s="1"/>
      <c r="B1913" s="1" t="s">
        <v>140</v>
      </c>
      <c r="C1913" s="3">
        <v>36145</v>
      </c>
      <c r="D1913" s="3"/>
      <c r="E1913" s="1"/>
      <c r="F1913" s="1"/>
      <c r="G1913" s="1"/>
      <c r="H1913" s="1">
        <v>0.1825</v>
      </c>
      <c r="I1913" s="1">
        <v>881.22749999999996</v>
      </c>
      <c r="J1913" s="1">
        <v>3306.375</v>
      </c>
      <c r="K1913" s="1">
        <v>4227.3249999999998</v>
      </c>
      <c r="L1913" s="1">
        <v>4941.75</v>
      </c>
      <c r="M1913" s="1">
        <v>3889</v>
      </c>
      <c r="N1913" s="1">
        <v>21309.589039999999</v>
      </c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>
        <v>21309.589039999999</v>
      </c>
      <c r="Z1913" s="1"/>
      <c r="AA1913" s="1"/>
      <c r="AB1913" s="1"/>
      <c r="AC1913" s="1"/>
      <c r="AD1913" s="1">
        <v>881.22749999999996</v>
      </c>
      <c r="AE1913" s="1">
        <v>3306.375</v>
      </c>
      <c r="AF1913" s="1">
        <v>4227.3249999999998</v>
      </c>
      <c r="AG1913" s="1">
        <v>4941.75</v>
      </c>
      <c r="AH1913" s="1">
        <v>3889</v>
      </c>
      <c r="AI1913" s="1"/>
      <c r="AJ1913" s="4">
        <v>814.86</v>
      </c>
      <c r="AK1913" s="1"/>
      <c r="AL1913" s="4"/>
      <c r="AM1913" s="1"/>
      <c r="AN1913" s="1"/>
      <c r="AO1913" s="1"/>
      <c r="AP1913" s="1"/>
      <c r="AQ1913" s="1">
        <v>43.31</v>
      </c>
      <c r="AR1913" s="1"/>
      <c r="AS1913" s="1">
        <v>7.46</v>
      </c>
      <c r="AT1913" s="1">
        <v>0.96409637000000004</v>
      </c>
      <c r="AU1913" s="1"/>
      <c r="AV1913" s="1"/>
      <c r="AW1913" s="1">
        <v>6.09</v>
      </c>
      <c r="AX1913" s="1">
        <v>4.7</v>
      </c>
      <c r="AY1913" s="1"/>
      <c r="AZ1913" s="1"/>
      <c r="BA1913" s="1">
        <v>4.3</v>
      </c>
      <c r="BB1913" s="1">
        <v>1041</v>
      </c>
      <c r="BC1913" s="1">
        <v>6.41</v>
      </c>
      <c r="BD1913" s="1"/>
      <c r="BE1913" s="1"/>
      <c r="BF1913" s="1"/>
      <c r="BG1913" s="1">
        <v>23995.53</v>
      </c>
      <c r="BH1913" s="1">
        <v>226.57</v>
      </c>
      <c r="BI1913" s="1">
        <v>1.25</v>
      </c>
      <c r="BJ1913" s="1"/>
      <c r="BK1913" s="1">
        <v>14.92</v>
      </c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>
        <v>527.16999999999996</v>
      </c>
      <c r="BW1913" s="1"/>
      <c r="BX1913" s="4"/>
      <c r="BY1913" s="1"/>
      <c r="BZ1913" s="1">
        <v>539.96</v>
      </c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 t="s">
        <v>142</v>
      </c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</row>
    <row r="1914" spans="1:121" x14ac:dyDescent="0.25">
      <c r="A1914" s="1"/>
      <c r="B1914" s="1" t="s">
        <v>140</v>
      </c>
      <c r="C1914" s="3">
        <v>36146</v>
      </c>
      <c r="D1914" s="3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4"/>
      <c r="AK1914" s="1"/>
      <c r="AL1914" s="4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4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>
        <v>11.65</v>
      </c>
      <c r="CM1914" s="1"/>
      <c r="CN1914" s="1" t="s">
        <v>141</v>
      </c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</row>
    <row r="1915" spans="1:121" x14ac:dyDescent="0.25">
      <c r="A1915" s="1"/>
      <c r="B1915" s="1" t="s">
        <v>140</v>
      </c>
      <c r="C1915" s="3">
        <v>36150</v>
      </c>
      <c r="D1915" s="3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4"/>
      <c r="AK1915" s="1"/>
      <c r="AL1915" s="4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4"/>
      <c r="BY1915" s="1"/>
      <c r="BZ1915" s="1"/>
      <c r="CA1915" s="1">
        <v>377.44</v>
      </c>
      <c r="CB1915" s="1">
        <v>0.26200000000000001</v>
      </c>
      <c r="CC1915" s="1">
        <v>0.28499999999999998</v>
      </c>
      <c r="CD1915" s="1">
        <v>0.27500000000000002</v>
      </c>
      <c r="CE1915" s="1">
        <v>0.25900000000000001</v>
      </c>
      <c r="CF1915" s="1">
        <v>0.29599999999999999</v>
      </c>
      <c r="CG1915" s="1">
        <v>0.27900000000000003</v>
      </c>
      <c r="CH1915" s="1">
        <v>0.108</v>
      </c>
      <c r="CI1915" s="1">
        <v>0.123</v>
      </c>
      <c r="CJ1915" s="1"/>
      <c r="CK1915" s="1"/>
      <c r="CL1915" s="1">
        <v>12.51</v>
      </c>
      <c r="CM1915" s="1" t="s">
        <v>141</v>
      </c>
      <c r="CN1915" s="1" t="s">
        <v>141</v>
      </c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</row>
    <row r="1916" spans="1:121" x14ac:dyDescent="0.25">
      <c r="A1916" s="1"/>
      <c r="B1916" s="1" t="s">
        <v>140</v>
      </c>
      <c r="C1916" s="3">
        <v>36152</v>
      </c>
      <c r="D1916" s="3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4"/>
      <c r="AK1916" s="1"/>
      <c r="AL1916" s="4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4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>
        <v>6.7</v>
      </c>
      <c r="CM1916" s="1"/>
      <c r="CN1916" s="1" t="s">
        <v>141</v>
      </c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</row>
    <row r="1917" spans="1:121" x14ac:dyDescent="0.25">
      <c r="A1917" s="1"/>
      <c r="B1917" s="1" t="s">
        <v>140</v>
      </c>
      <c r="C1917" s="3">
        <v>36153</v>
      </c>
      <c r="D1917" s="3"/>
      <c r="E1917" s="1"/>
      <c r="F1917" s="1"/>
      <c r="G1917" s="1"/>
      <c r="H1917" s="1">
        <v>1068.6949999999999</v>
      </c>
      <c r="I1917" s="1">
        <v>3306.375</v>
      </c>
      <c r="J1917" s="1">
        <v>4227.3249999999998</v>
      </c>
      <c r="K1917" s="1">
        <v>4941.75</v>
      </c>
      <c r="L1917" s="1">
        <v>3610.9749999999999</v>
      </c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>
        <v>1068.6949999999999</v>
      </c>
      <c r="AE1917" s="1">
        <v>3306.375</v>
      </c>
      <c r="AF1917" s="1">
        <v>4227.3249999999998</v>
      </c>
      <c r="AG1917" s="1">
        <v>4941.75</v>
      </c>
      <c r="AH1917" s="1">
        <v>3610.9749999999999</v>
      </c>
      <c r="AI1917" s="1"/>
      <c r="AJ1917" s="4">
        <v>1015.95</v>
      </c>
      <c r="AK1917" s="1"/>
      <c r="AL1917" s="4"/>
      <c r="AM1917" s="1"/>
      <c r="AN1917" s="1"/>
      <c r="AO1917" s="1"/>
      <c r="AP1917" s="1"/>
      <c r="AQ1917" s="1">
        <v>9292.94</v>
      </c>
      <c r="AR1917" s="1"/>
      <c r="AS1917" s="1">
        <v>87.3</v>
      </c>
      <c r="AT1917" s="1">
        <v>0.971155667</v>
      </c>
      <c r="AU1917" s="1"/>
      <c r="AV1917" s="1"/>
      <c r="AW1917" s="1">
        <v>9.8000000000000007</v>
      </c>
      <c r="AX1917" s="1">
        <v>4.5999999999999996</v>
      </c>
      <c r="AY1917" s="1"/>
      <c r="AZ1917" s="1"/>
      <c r="BA1917" s="1">
        <v>4.4000000000000004</v>
      </c>
      <c r="BB1917" s="1">
        <v>1129.33</v>
      </c>
      <c r="BC1917" s="1">
        <v>6.71</v>
      </c>
      <c r="BD1917" s="1"/>
      <c r="BE1917" s="1"/>
      <c r="BF1917" s="1"/>
      <c r="BG1917" s="1">
        <v>24287.23</v>
      </c>
      <c r="BH1917" s="1">
        <v>201.54</v>
      </c>
      <c r="BI1917" s="1">
        <v>23.5</v>
      </c>
      <c r="BJ1917" s="1"/>
      <c r="BK1917" s="1">
        <v>96.62</v>
      </c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>
        <v>564.11</v>
      </c>
      <c r="BW1917" s="1"/>
      <c r="BX1917" s="4"/>
      <c r="BY1917" s="1"/>
      <c r="BZ1917" s="1">
        <v>490.88</v>
      </c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 t="s">
        <v>142</v>
      </c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</row>
    <row r="1918" spans="1:121" x14ac:dyDescent="0.25">
      <c r="A1918" s="1"/>
      <c r="B1918" s="1" t="s">
        <v>140</v>
      </c>
      <c r="C1918" s="3">
        <v>36157</v>
      </c>
      <c r="D1918" s="3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4"/>
      <c r="AK1918" s="1"/>
      <c r="AL1918" s="4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4"/>
      <c r="BY1918" s="1"/>
      <c r="BZ1918" s="1"/>
      <c r="CA1918" s="1">
        <v>376.73</v>
      </c>
      <c r="CB1918" s="1">
        <v>0.25800000000000001</v>
      </c>
      <c r="CC1918" s="1">
        <v>0.28299999999999997</v>
      </c>
      <c r="CD1918" s="1">
        <v>0.27600000000000002</v>
      </c>
      <c r="CE1918" s="1">
        <v>0.26200000000000001</v>
      </c>
      <c r="CF1918" s="1">
        <v>0.29699999999999999</v>
      </c>
      <c r="CG1918" s="1">
        <v>0.28000000000000003</v>
      </c>
      <c r="CH1918" s="1">
        <v>0.107</v>
      </c>
      <c r="CI1918" s="1">
        <v>0.122</v>
      </c>
      <c r="CJ1918" s="1"/>
      <c r="CK1918" s="1"/>
      <c r="CL1918" s="1"/>
      <c r="CM1918" s="1" t="s">
        <v>141</v>
      </c>
      <c r="CN1918" s="1" t="s">
        <v>141</v>
      </c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</row>
    <row r="1919" spans="1:121" x14ac:dyDescent="0.25">
      <c r="A1919" s="1"/>
      <c r="B1919" s="1" t="s">
        <v>140</v>
      </c>
      <c r="C1919" s="3">
        <v>36159</v>
      </c>
      <c r="D1919" s="3"/>
      <c r="E1919" s="1"/>
      <c r="F1919" s="1"/>
      <c r="G1919" s="1"/>
      <c r="H1919" s="1">
        <v>2243.665</v>
      </c>
      <c r="I1919" s="1">
        <v>3306.375</v>
      </c>
      <c r="J1919" s="1">
        <v>4227.3249999999998</v>
      </c>
      <c r="K1919" s="1">
        <v>4941.75</v>
      </c>
      <c r="L1919" s="1">
        <v>3610.9749999999999</v>
      </c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>
        <v>2243.665</v>
      </c>
      <c r="AE1919" s="1">
        <v>3306.375</v>
      </c>
      <c r="AF1919" s="1">
        <v>4227.3249999999998</v>
      </c>
      <c r="AG1919" s="1">
        <v>4941.75</v>
      </c>
      <c r="AH1919" s="1">
        <v>3610.9749999999999</v>
      </c>
      <c r="AI1919" s="1"/>
      <c r="AJ1919" s="4">
        <v>1165.99</v>
      </c>
      <c r="AK1919" s="1"/>
      <c r="AL1919" s="4"/>
      <c r="AM1919" s="1"/>
      <c r="AN1919" s="1"/>
      <c r="AO1919" s="1"/>
      <c r="AP1919" s="1"/>
      <c r="AQ1919" s="1">
        <v>11216.16</v>
      </c>
      <c r="AR1919" s="1"/>
      <c r="AS1919" s="1">
        <v>165.85</v>
      </c>
      <c r="AT1919" s="1">
        <v>0.91998731700000003</v>
      </c>
      <c r="AU1919" s="1"/>
      <c r="AV1919" s="1"/>
      <c r="AW1919" s="1">
        <v>7.26</v>
      </c>
      <c r="AX1919" s="1"/>
      <c r="AY1919" s="1"/>
      <c r="AZ1919" s="1"/>
      <c r="BA1919" s="1"/>
      <c r="BB1919" s="1">
        <v>1156.83</v>
      </c>
      <c r="BC1919" s="1">
        <v>4.51</v>
      </c>
      <c r="BD1919" s="1"/>
      <c r="BE1919" s="1"/>
      <c r="BF1919" s="1"/>
      <c r="BG1919" s="1">
        <v>22383.71</v>
      </c>
      <c r="BH1919" s="1">
        <v>213.98</v>
      </c>
      <c r="BI1919" s="1">
        <v>24.03</v>
      </c>
      <c r="BJ1919" s="1"/>
      <c r="BK1919" s="1">
        <v>112.83</v>
      </c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>
        <v>624.13</v>
      </c>
      <c r="BW1919" s="1"/>
      <c r="BX1919" s="4"/>
      <c r="BY1919" s="1"/>
      <c r="BZ1919" s="1">
        <v>542.85</v>
      </c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 t="s">
        <v>141</v>
      </c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</row>
    <row r="1920" spans="1:121" x14ac:dyDescent="0.25">
      <c r="A1920" s="1"/>
      <c r="B1920" s="1" t="s">
        <v>143</v>
      </c>
      <c r="C1920" s="3">
        <v>36159</v>
      </c>
      <c r="D1920" s="3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4"/>
      <c r="AK1920" s="1"/>
      <c r="AL1920" s="4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>
        <v>4.2</v>
      </c>
      <c r="AY1920" s="1"/>
      <c r="AZ1920" s="1"/>
      <c r="BA1920" s="1">
        <v>4.8</v>
      </c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4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 t="s">
        <v>142</v>
      </c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</row>
    <row r="1921" spans="1:121" x14ac:dyDescent="0.25">
      <c r="A1921" s="1"/>
      <c r="B1921" s="1" t="s">
        <v>140</v>
      </c>
      <c r="C1921" s="3">
        <v>36167</v>
      </c>
      <c r="D1921" s="3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4">
        <v>1497.76</v>
      </c>
      <c r="AK1921" s="1"/>
      <c r="AL1921" s="4"/>
      <c r="AM1921" s="1"/>
      <c r="AN1921" s="1"/>
      <c r="AO1921" s="1"/>
      <c r="AP1921" s="1"/>
      <c r="AQ1921" s="1">
        <v>20972.11</v>
      </c>
      <c r="AR1921" s="1"/>
      <c r="AS1921" s="1">
        <v>337.81</v>
      </c>
      <c r="AT1921" s="1">
        <v>0.91596526099999998</v>
      </c>
      <c r="AU1921" s="1"/>
      <c r="AV1921" s="1"/>
      <c r="AW1921" s="1">
        <v>10.46</v>
      </c>
      <c r="AX1921" s="1">
        <v>4.6500000000000004</v>
      </c>
      <c r="AY1921" s="1"/>
      <c r="AZ1921" s="1"/>
      <c r="BA1921" s="1">
        <v>4.3499999999999996</v>
      </c>
      <c r="BB1921" s="1">
        <v>1186.67</v>
      </c>
      <c r="BC1921" s="1">
        <v>4.5999999999999996</v>
      </c>
      <c r="BD1921" s="1"/>
      <c r="BE1921" s="1"/>
      <c r="BF1921" s="1"/>
      <c r="BG1921" s="1">
        <v>23380.46</v>
      </c>
      <c r="BH1921" s="1">
        <v>208.73</v>
      </c>
      <c r="BI1921" s="1">
        <v>27.83</v>
      </c>
      <c r="BJ1921" s="1"/>
      <c r="BK1921" s="1">
        <v>127.94</v>
      </c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>
        <v>752.41</v>
      </c>
      <c r="BW1921" s="1"/>
      <c r="BX1921" s="4"/>
      <c r="BY1921" s="1"/>
      <c r="BZ1921" s="1">
        <v>641.03</v>
      </c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 t="s">
        <v>142</v>
      </c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</row>
    <row r="1922" spans="1:121" x14ac:dyDescent="0.25">
      <c r="A1922" s="1"/>
      <c r="B1922" s="1" t="s">
        <v>140</v>
      </c>
      <c r="C1922" s="3">
        <v>36171</v>
      </c>
      <c r="D1922" s="3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4"/>
      <c r="AK1922" s="1"/>
      <c r="AL1922" s="4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4"/>
      <c r="BY1922" s="1"/>
      <c r="BZ1922" s="1"/>
      <c r="CA1922" s="1">
        <v>373.13</v>
      </c>
      <c r="CB1922" s="1">
        <v>0.26</v>
      </c>
      <c r="CC1922" s="1">
        <v>0.29799999999999999</v>
      </c>
      <c r="CD1922" s="1">
        <v>0.27800000000000002</v>
      </c>
      <c r="CE1922" s="1">
        <v>0.25</v>
      </c>
      <c r="CF1922" s="1">
        <v>0.28599999999999998</v>
      </c>
      <c r="CG1922" s="1">
        <v>0.27400000000000002</v>
      </c>
      <c r="CH1922" s="1">
        <v>0.10100000000000001</v>
      </c>
      <c r="CI1922" s="1">
        <v>0.11899999999999999</v>
      </c>
      <c r="CJ1922" s="1"/>
      <c r="CK1922" s="1"/>
      <c r="CL1922" s="1"/>
      <c r="CM1922" s="1" t="s">
        <v>141</v>
      </c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</row>
    <row r="1923" spans="1:121" x14ac:dyDescent="0.25">
      <c r="A1923" s="1"/>
      <c r="B1923" s="1" t="s">
        <v>140</v>
      </c>
      <c r="C1923" s="3">
        <v>36172</v>
      </c>
      <c r="D1923" s="3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4">
        <v>1610.51</v>
      </c>
      <c r="AK1923" s="1"/>
      <c r="AL1923" s="4"/>
      <c r="AM1923" s="1"/>
      <c r="AN1923" s="1"/>
      <c r="AO1923" s="1"/>
      <c r="AP1923" s="1"/>
      <c r="AQ1923" s="1">
        <v>19692.61</v>
      </c>
      <c r="AR1923" s="1"/>
      <c r="AS1923" s="1">
        <v>533.62</v>
      </c>
      <c r="AT1923" s="1">
        <v>0.88702643800000003</v>
      </c>
      <c r="AU1923" s="1"/>
      <c r="AV1923" s="1"/>
      <c r="AW1923" s="1">
        <v>11.56</v>
      </c>
      <c r="AX1923" s="1">
        <v>4.9000000000000004</v>
      </c>
      <c r="AY1923" s="1"/>
      <c r="AZ1923" s="1"/>
      <c r="BA1923" s="1">
        <v>4.0999999999999996</v>
      </c>
      <c r="BB1923" s="1">
        <v>1173.33</v>
      </c>
      <c r="BC1923" s="1">
        <v>4.29</v>
      </c>
      <c r="BD1923" s="1"/>
      <c r="BE1923" s="1"/>
      <c r="BF1923" s="1"/>
      <c r="BG1923" s="1">
        <v>23477.65</v>
      </c>
      <c r="BH1923" s="1">
        <v>186.92</v>
      </c>
      <c r="BI1923" s="1">
        <v>27.7</v>
      </c>
      <c r="BJ1923" s="1"/>
      <c r="BK1923" s="1">
        <v>113.61</v>
      </c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>
        <v>698.06</v>
      </c>
      <c r="BW1923" s="1"/>
      <c r="BX1923" s="4"/>
      <c r="BY1923" s="1"/>
      <c r="BZ1923" s="1">
        <v>551.51</v>
      </c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 t="s">
        <v>142</v>
      </c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</row>
    <row r="1924" spans="1:121" x14ac:dyDescent="0.25">
      <c r="A1924" s="1"/>
      <c r="B1924" s="1" t="s">
        <v>140</v>
      </c>
      <c r="C1924" s="3">
        <v>36178</v>
      </c>
      <c r="D1924" s="3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4"/>
      <c r="AK1924" s="1"/>
      <c r="AL1924" s="4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4"/>
      <c r="BY1924" s="1"/>
      <c r="BZ1924" s="1"/>
      <c r="CA1924" s="1">
        <v>375.04</v>
      </c>
      <c r="CB1924" s="1">
        <v>0.26100000000000001</v>
      </c>
      <c r="CC1924" s="1">
        <v>0.28899999999999998</v>
      </c>
      <c r="CD1924" s="1">
        <v>0.27900000000000003</v>
      </c>
      <c r="CE1924" s="1">
        <v>0.26400000000000001</v>
      </c>
      <c r="CF1924" s="1">
        <v>0.28999999999999998</v>
      </c>
      <c r="CG1924" s="1">
        <v>0.27400000000000002</v>
      </c>
      <c r="CH1924" s="1">
        <v>0.10100000000000001</v>
      </c>
      <c r="CI1924" s="1">
        <v>0.11799999999999999</v>
      </c>
      <c r="CJ1924" s="1"/>
      <c r="CK1924" s="1"/>
      <c r="CL1924" s="1"/>
      <c r="CM1924" s="1" t="s">
        <v>141</v>
      </c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</row>
    <row r="1925" spans="1:121" x14ac:dyDescent="0.25">
      <c r="A1925" s="1"/>
      <c r="B1925" s="1" t="s">
        <v>140</v>
      </c>
      <c r="C1925" s="3">
        <v>36179</v>
      </c>
      <c r="D1925" s="3"/>
      <c r="E1925" s="1"/>
      <c r="F1925" s="1"/>
      <c r="G1925" s="1"/>
      <c r="H1925" s="1">
        <v>2347.0275000000001</v>
      </c>
      <c r="I1925" s="1">
        <v>4227.3249999999998</v>
      </c>
      <c r="J1925" s="1">
        <v>4941.75</v>
      </c>
      <c r="K1925" s="1">
        <v>3610.9749999999999</v>
      </c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>
        <v>2347.0275000000001</v>
      </c>
      <c r="AF1925" s="1">
        <v>4227.3249999999998</v>
      </c>
      <c r="AG1925" s="1">
        <v>4941.75</v>
      </c>
      <c r="AH1925" s="1">
        <v>3610.9749999999999</v>
      </c>
      <c r="AI1925" s="1"/>
      <c r="AJ1925" s="4">
        <v>2056.61</v>
      </c>
      <c r="AK1925" s="1"/>
      <c r="AL1925" s="4"/>
      <c r="AM1925" s="1"/>
      <c r="AN1925" s="1"/>
      <c r="AO1925" s="1"/>
      <c r="AP1925" s="1"/>
      <c r="AQ1925" s="1">
        <v>28190.23</v>
      </c>
      <c r="AR1925" s="1"/>
      <c r="AS1925" s="1">
        <v>841.49</v>
      </c>
      <c r="AT1925" s="1">
        <v>0.88927950200000005</v>
      </c>
      <c r="AU1925" s="1"/>
      <c r="AV1925" s="1"/>
      <c r="AW1925" s="1">
        <v>13.12</v>
      </c>
      <c r="AX1925" s="1">
        <v>5.3</v>
      </c>
      <c r="AY1925" s="1"/>
      <c r="AZ1925" s="1"/>
      <c r="BA1925" s="1">
        <v>3.7</v>
      </c>
      <c r="BB1925" s="1"/>
      <c r="BC1925" s="1">
        <v>3.95</v>
      </c>
      <c r="BD1925" s="1"/>
      <c r="BE1925" s="1"/>
      <c r="BF1925" s="1"/>
      <c r="BG1925" s="1">
        <v>20940.849999999999</v>
      </c>
      <c r="BH1925" s="1">
        <v>194.26</v>
      </c>
      <c r="BI1925" s="1">
        <v>31.33</v>
      </c>
      <c r="BJ1925" s="1"/>
      <c r="BK1925" s="1">
        <v>162.86000000000001</v>
      </c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>
        <v>769.09</v>
      </c>
      <c r="BW1925" s="1"/>
      <c r="BX1925" s="4"/>
      <c r="BY1925" s="1"/>
      <c r="BZ1925" s="1">
        <v>620.80999999999995</v>
      </c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 t="s">
        <v>142</v>
      </c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</row>
    <row r="1926" spans="1:121" x14ac:dyDescent="0.25">
      <c r="A1926" s="1"/>
      <c r="B1926" s="1" t="s">
        <v>140</v>
      </c>
      <c r="C1926" s="3">
        <v>36185</v>
      </c>
      <c r="D1926" s="3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4"/>
      <c r="AK1926" s="1"/>
      <c r="AL1926" s="4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4"/>
      <c r="BY1926" s="1"/>
      <c r="BZ1926" s="1"/>
      <c r="CA1926" s="1">
        <v>374.85</v>
      </c>
      <c r="CB1926" s="1">
        <v>0.26200000000000001</v>
      </c>
      <c r="CC1926" s="1">
        <v>0.29099999999999998</v>
      </c>
      <c r="CD1926" s="1">
        <v>0.28000000000000003</v>
      </c>
      <c r="CE1926" s="1">
        <v>0.26600000000000001</v>
      </c>
      <c r="CF1926" s="1">
        <v>0.28999999999999998</v>
      </c>
      <c r="CG1926" s="1">
        <v>0.26900000000000002</v>
      </c>
      <c r="CH1926" s="1">
        <v>9.9000000000000005E-2</v>
      </c>
      <c r="CI1926" s="1">
        <v>0.11700000000000001</v>
      </c>
      <c r="CJ1926" s="1"/>
      <c r="CK1926" s="1"/>
      <c r="CL1926" s="1"/>
      <c r="CM1926" s="1" t="s">
        <v>141</v>
      </c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</row>
    <row r="1927" spans="1:121" x14ac:dyDescent="0.25">
      <c r="A1927" s="1"/>
      <c r="B1927" s="1" t="s">
        <v>140</v>
      </c>
      <c r="C1927" s="3">
        <v>36188</v>
      </c>
      <c r="D1927" s="3"/>
      <c r="E1927" s="1"/>
      <c r="F1927" s="1"/>
      <c r="G1927" s="1"/>
      <c r="H1927" s="1">
        <v>1203.0250000000001</v>
      </c>
      <c r="I1927" s="1">
        <v>2363.31</v>
      </c>
      <c r="J1927" s="1">
        <v>4227.3249999999998</v>
      </c>
      <c r="K1927" s="1">
        <v>4941.75</v>
      </c>
      <c r="L1927" s="1">
        <v>3610.9749999999999</v>
      </c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>
        <v>1203.0250000000001</v>
      </c>
      <c r="AE1927" s="1">
        <v>2363.31</v>
      </c>
      <c r="AF1927" s="1">
        <v>4227.3249999999998</v>
      </c>
      <c r="AG1927" s="1">
        <v>4941.75</v>
      </c>
      <c r="AH1927" s="1">
        <v>3610.9749999999999</v>
      </c>
      <c r="AI1927" s="1"/>
      <c r="AJ1927" s="4">
        <v>1596.96</v>
      </c>
      <c r="AK1927" s="1"/>
      <c r="AL1927" s="4"/>
      <c r="AM1927" s="1"/>
      <c r="AN1927" s="1"/>
      <c r="AO1927" s="1"/>
      <c r="AP1927" s="1"/>
      <c r="AQ1927" s="1">
        <v>16772.080000000002</v>
      </c>
      <c r="AR1927" s="1"/>
      <c r="AS1927" s="1">
        <v>701.97</v>
      </c>
      <c r="AT1927" s="1">
        <v>0.85369152999999998</v>
      </c>
      <c r="AU1927" s="1"/>
      <c r="AV1927" s="1"/>
      <c r="AW1927" s="1">
        <v>7.82</v>
      </c>
      <c r="AX1927" s="1">
        <v>5.05</v>
      </c>
      <c r="AY1927" s="1"/>
      <c r="AZ1927" s="1"/>
      <c r="BA1927" s="1">
        <v>3.95</v>
      </c>
      <c r="BB1927" s="1"/>
      <c r="BC1927" s="1">
        <v>3.64</v>
      </c>
      <c r="BD1927" s="1"/>
      <c r="BE1927" s="1"/>
      <c r="BF1927" s="1"/>
      <c r="BG1927" s="1">
        <v>23724.15</v>
      </c>
      <c r="BH1927" s="1">
        <v>158.21</v>
      </c>
      <c r="BI1927" s="1">
        <v>24.38</v>
      </c>
      <c r="BJ1927" s="1"/>
      <c r="BK1927" s="1">
        <v>119.11</v>
      </c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>
        <v>564.66</v>
      </c>
      <c r="BW1927" s="1"/>
      <c r="BX1927" s="4"/>
      <c r="BY1927" s="1"/>
      <c r="BZ1927" s="1">
        <v>499.54</v>
      </c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 t="s">
        <v>142</v>
      </c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</row>
    <row r="1928" spans="1:121" x14ac:dyDescent="0.25">
      <c r="A1928" s="1"/>
      <c r="B1928" s="1" t="s">
        <v>140</v>
      </c>
      <c r="C1928" s="3">
        <v>36192</v>
      </c>
      <c r="D1928" s="3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4"/>
      <c r="AK1928" s="1"/>
      <c r="AL1928" s="4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4"/>
      <c r="BY1928" s="1"/>
      <c r="BZ1928" s="1"/>
      <c r="CA1928" s="1">
        <v>377.13</v>
      </c>
      <c r="CB1928" s="1">
        <v>0.251</v>
      </c>
      <c r="CC1928" s="1">
        <v>0.28599999999999998</v>
      </c>
      <c r="CD1928" s="1">
        <v>0.28299999999999997</v>
      </c>
      <c r="CE1928" s="1">
        <v>0.28000000000000003</v>
      </c>
      <c r="CF1928" s="1">
        <v>0.29699999999999999</v>
      </c>
      <c r="CG1928" s="1">
        <v>0.27100000000000002</v>
      </c>
      <c r="CH1928" s="1">
        <v>0.10199999999999999</v>
      </c>
      <c r="CI1928" s="1">
        <v>0.11700000000000001</v>
      </c>
      <c r="CJ1928" s="1"/>
      <c r="CK1928" s="1"/>
      <c r="CL1928" s="1"/>
      <c r="CM1928" s="1" t="s">
        <v>141</v>
      </c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</row>
    <row r="1929" spans="1:121" x14ac:dyDescent="0.25">
      <c r="A1929" s="1"/>
      <c r="B1929" s="1" t="s">
        <v>140</v>
      </c>
      <c r="C1929" s="3">
        <v>36194</v>
      </c>
      <c r="D1929" s="3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4">
        <v>1774.39</v>
      </c>
      <c r="AK1929" s="1"/>
      <c r="AL1929" s="4"/>
      <c r="AM1929" s="1"/>
      <c r="AN1929" s="1"/>
      <c r="AO1929" s="1"/>
      <c r="AP1929" s="1"/>
      <c r="AQ1929" s="1">
        <v>19558.560000000001</v>
      </c>
      <c r="AR1929" s="1"/>
      <c r="AS1929" s="1">
        <v>804.79</v>
      </c>
      <c r="AT1929" s="1">
        <v>0.85324029099999998</v>
      </c>
      <c r="AU1929" s="1"/>
      <c r="AV1929" s="1"/>
      <c r="AW1929" s="1">
        <v>16.25</v>
      </c>
      <c r="AX1929" s="1">
        <v>5.25</v>
      </c>
      <c r="AY1929" s="1"/>
      <c r="AZ1929" s="1"/>
      <c r="BA1929" s="1">
        <v>3.75</v>
      </c>
      <c r="BB1929" s="1"/>
      <c r="BC1929" s="1">
        <v>3.72</v>
      </c>
      <c r="BD1929" s="1"/>
      <c r="BE1929" s="1"/>
      <c r="BF1929" s="1"/>
      <c r="BG1929" s="1">
        <v>25134.639999999999</v>
      </c>
      <c r="BH1929" s="1">
        <v>153.16999999999999</v>
      </c>
      <c r="BI1929" s="1">
        <v>24.95</v>
      </c>
      <c r="BJ1929" s="1"/>
      <c r="BK1929" s="1">
        <v>112.8</v>
      </c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>
        <v>593.54</v>
      </c>
      <c r="BW1929" s="1"/>
      <c r="BX1929" s="4"/>
      <c r="BY1929" s="1"/>
      <c r="BZ1929" s="1">
        <v>545.74</v>
      </c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 t="s">
        <v>142</v>
      </c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</row>
    <row r="1930" spans="1:121" x14ac:dyDescent="0.25">
      <c r="A1930" s="1"/>
      <c r="B1930" s="1" t="s">
        <v>140</v>
      </c>
      <c r="C1930" s="3">
        <v>36199</v>
      </c>
      <c r="D1930" s="3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4"/>
      <c r="AK1930" s="1"/>
      <c r="AL1930" s="4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4"/>
      <c r="BY1930" s="1"/>
      <c r="BZ1930" s="1"/>
      <c r="CA1930" s="1">
        <v>374.84</v>
      </c>
      <c r="CB1930" s="1">
        <v>0.25</v>
      </c>
      <c r="CC1930" s="1">
        <v>0.28699999999999998</v>
      </c>
      <c r="CD1930" s="1">
        <v>0.27900000000000003</v>
      </c>
      <c r="CE1930" s="1">
        <v>0.28100000000000003</v>
      </c>
      <c r="CF1930" s="1">
        <v>0.29199999999999998</v>
      </c>
      <c r="CG1930" s="1">
        <v>0.27300000000000002</v>
      </c>
      <c r="CH1930" s="1">
        <v>9.9000000000000005E-2</v>
      </c>
      <c r="CI1930" s="1">
        <v>0.114</v>
      </c>
      <c r="CJ1930" s="1"/>
      <c r="CK1930" s="1"/>
      <c r="CL1930" s="1"/>
      <c r="CM1930" s="1" t="s">
        <v>141</v>
      </c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</row>
    <row r="1931" spans="1:121" x14ac:dyDescent="0.25">
      <c r="A1931" s="1"/>
      <c r="B1931" s="1" t="s">
        <v>140</v>
      </c>
      <c r="C1931" s="3">
        <v>36201</v>
      </c>
      <c r="D1931" s="3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4">
        <v>1774.12</v>
      </c>
      <c r="AK1931" s="1"/>
      <c r="AL1931" s="4"/>
      <c r="AM1931" s="1"/>
      <c r="AN1931" s="1"/>
      <c r="AO1931" s="1"/>
      <c r="AP1931" s="1"/>
      <c r="AQ1931" s="1">
        <v>18656.39</v>
      </c>
      <c r="AR1931" s="1"/>
      <c r="AS1931" s="1">
        <v>807.37</v>
      </c>
      <c r="AT1931" s="1">
        <v>0.73487529900000004</v>
      </c>
      <c r="AU1931" s="1"/>
      <c r="AV1931" s="1"/>
      <c r="AW1931" s="1">
        <v>21.95</v>
      </c>
      <c r="AX1931" s="1">
        <v>6.15</v>
      </c>
      <c r="AY1931" s="1"/>
      <c r="AZ1931" s="1"/>
      <c r="BA1931" s="1">
        <v>2.85</v>
      </c>
      <c r="BB1931" s="1"/>
      <c r="BC1931" s="1">
        <v>2.82</v>
      </c>
      <c r="BD1931" s="1"/>
      <c r="BE1931" s="1"/>
      <c r="BF1931" s="1"/>
      <c r="BG1931" s="1">
        <v>23644.27</v>
      </c>
      <c r="BH1931" s="1">
        <v>120.77</v>
      </c>
      <c r="BI1931" s="1">
        <v>21.35</v>
      </c>
      <c r="BJ1931" s="1"/>
      <c r="BK1931" s="1">
        <v>100.47</v>
      </c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>
        <v>596.78</v>
      </c>
      <c r="BW1931" s="1"/>
      <c r="BX1931" s="4"/>
      <c r="BY1931" s="1"/>
      <c r="BZ1931" s="1">
        <v>525.53</v>
      </c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 t="s">
        <v>142</v>
      </c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</row>
    <row r="1932" spans="1:121" x14ac:dyDescent="0.25">
      <c r="A1932" s="1"/>
      <c r="B1932" s="1" t="s">
        <v>140</v>
      </c>
      <c r="C1932" s="3">
        <v>36206</v>
      </c>
      <c r="D1932" s="3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4"/>
      <c r="AK1932" s="1"/>
      <c r="AL1932" s="4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4"/>
      <c r="BY1932" s="1"/>
      <c r="BZ1932" s="1"/>
      <c r="CA1932" s="1">
        <v>394.27</v>
      </c>
      <c r="CB1932" s="1">
        <v>0.28199999999999997</v>
      </c>
      <c r="CC1932" s="1">
        <v>0.29799999999999999</v>
      </c>
      <c r="CD1932" s="1">
        <v>0.28899999999999998</v>
      </c>
      <c r="CE1932" s="1">
        <v>0.29599999999999999</v>
      </c>
      <c r="CF1932" s="1">
        <v>0.30499999999999999</v>
      </c>
      <c r="CG1932" s="1">
        <v>0.27700000000000002</v>
      </c>
      <c r="CH1932" s="1">
        <v>0.107</v>
      </c>
      <c r="CI1932" s="1">
        <v>0.11700000000000001</v>
      </c>
      <c r="CJ1932" s="1"/>
      <c r="CK1932" s="1"/>
      <c r="CL1932" s="1"/>
      <c r="CM1932" s="1" t="s">
        <v>141</v>
      </c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</row>
    <row r="1933" spans="1:121" x14ac:dyDescent="0.25">
      <c r="A1933" s="1"/>
      <c r="B1933" s="1" t="s">
        <v>140</v>
      </c>
      <c r="C1933" s="3">
        <v>36209</v>
      </c>
      <c r="D1933" s="3"/>
      <c r="E1933" s="1"/>
      <c r="F1933" s="1"/>
      <c r="G1933" s="1"/>
      <c r="H1933" s="1">
        <v>2170.25</v>
      </c>
      <c r="I1933" s="1">
        <v>4699.6000000000004</v>
      </c>
      <c r="J1933" s="1">
        <v>3610.9749999999999</v>
      </c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>
        <v>2170.25</v>
      </c>
      <c r="AG1933" s="1">
        <v>4699.6000000000004</v>
      </c>
      <c r="AH1933" s="1">
        <v>3610.9749999999999</v>
      </c>
      <c r="AI1933" s="1"/>
      <c r="AJ1933" s="4">
        <v>1981.16</v>
      </c>
      <c r="AK1933" s="1"/>
      <c r="AL1933" s="4"/>
      <c r="AM1933" s="1"/>
      <c r="AN1933" s="1"/>
      <c r="AO1933" s="1"/>
      <c r="AP1933" s="1"/>
      <c r="AQ1933" s="1">
        <v>19994.91</v>
      </c>
      <c r="AR1933" s="1"/>
      <c r="AS1933" s="1">
        <v>912.98</v>
      </c>
      <c r="AT1933" s="1">
        <v>0.72796717700000002</v>
      </c>
      <c r="AU1933" s="1"/>
      <c r="AV1933" s="1"/>
      <c r="AW1933" s="1">
        <v>25.57</v>
      </c>
      <c r="AX1933" s="1">
        <v>6.8</v>
      </c>
      <c r="AY1933" s="1"/>
      <c r="AZ1933" s="1"/>
      <c r="BA1933" s="1">
        <v>2.2000000000000002</v>
      </c>
      <c r="BB1933" s="1"/>
      <c r="BC1933" s="1">
        <v>2.15</v>
      </c>
      <c r="BD1933" s="1"/>
      <c r="BE1933" s="1"/>
      <c r="BF1933" s="1"/>
      <c r="BG1933" s="1">
        <v>23120.61</v>
      </c>
      <c r="BH1933" s="1">
        <v>95.66</v>
      </c>
      <c r="BI1933" s="1">
        <v>23.43</v>
      </c>
      <c r="BJ1933" s="1"/>
      <c r="BK1933" s="1">
        <v>111.06</v>
      </c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>
        <v>688.25</v>
      </c>
      <c r="BW1933" s="1"/>
      <c r="BX1933" s="4"/>
      <c r="BY1933" s="1"/>
      <c r="BZ1933" s="1">
        <v>586.16</v>
      </c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 t="s">
        <v>142</v>
      </c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</row>
    <row r="1934" spans="1:121" x14ac:dyDescent="0.25">
      <c r="A1934" s="1"/>
      <c r="B1934" s="1" t="s">
        <v>140</v>
      </c>
      <c r="C1934" s="3">
        <v>36213</v>
      </c>
      <c r="D1934" s="3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4"/>
      <c r="AK1934" s="1"/>
      <c r="AL1934" s="4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4"/>
      <c r="BY1934" s="1"/>
      <c r="BZ1934" s="1"/>
      <c r="CA1934" s="1">
        <v>391.05</v>
      </c>
      <c r="CB1934" s="1">
        <v>0.26</v>
      </c>
      <c r="CC1934" s="1">
        <v>0.29199999999999998</v>
      </c>
      <c r="CD1934" s="1">
        <v>0.28799999999999998</v>
      </c>
      <c r="CE1934" s="1">
        <v>0.29899999999999999</v>
      </c>
      <c r="CF1934" s="1">
        <v>0.309</v>
      </c>
      <c r="CG1934" s="1">
        <v>0.28100000000000003</v>
      </c>
      <c r="CH1934" s="1">
        <v>0.108</v>
      </c>
      <c r="CI1934" s="1">
        <v>0.11799999999999999</v>
      </c>
      <c r="CJ1934" s="1"/>
      <c r="CK1934" s="1"/>
      <c r="CL1934" s="1"/>
      <c r="CM1934" s="1" t="s">
        <v>141</v>
      </c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</row>
    <row r="1935" spans="1:121" x14ac:dyDescent="0.25">
      <c r="A1935" s="1"/>
      <c r="B1935" s="1" t="s">
        <v>140</v>
      </c>
      <c r="C1935" s="3">
        <v>36215</v>
      </c>
      <c r="D1935" s="3"/>
      <c r="E1935" s="1"/>
      <c r="F1935" s="1"/>
      <c r="G1935" s="1"/>
      <c r="H1935" s="1">
        <v>2520.25</v>
      </c>
      <c r="I1935" s="1">
        <v>2905.7150000000001</v>
      </c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>
        <v>2520.25</v>
      </c>
      <c r="AH1935" s="1">
        <v>2905.7150000000001</v>
      </c>
      <c r="AI1935" s="1"/>
      <c r="AJ1935" s="4">
        <v>1533</v>
      </c>
      <c r="AK1935" s="1"/>
      <c r="AL1935" s="4"/>
      <c r="AM1935" s="1"/>
      <c r="AN1935" s="1"/>
      <c r="AO1935" s="1"/>
      <c r="AP1935" s="1"/>
      <c r="AQ1935" s="1">
        <v>15467.57</v>
      </c>
      <c r="AR1935" s="1"/>
      <c r="AS1935" s="1">
        <v>648.29999999999995</v>
      </c>
      <c r="AT1935" s="1">
        <v>0.33838709500000003</v>
      </c>
      <c r="AU1935" s="1"/>
      <c r="AV1935" s="1"/>
      <c r="AW1935" s="1">
        <v>31.16</v>
      </c>
      <c r="AX1935" s="1">
        <v>8.1</v>
      </c>
      <c r="AY1935" s="1"/>
      <c r="AZ1935" s="1"/>
      <c r="BA1935" s="1">
        <v>0.9</v>
      </c>
      <c r="BB1935" s="1"/>
      <c r="BC1935" s="1">
        <v>0.84</v>
      </c>
      <c r="BD1935" s="1"/>
      <c r="BE1935" s="1"/>
      <c r="BF1935" s="1"/>
      <c r="BG1935" s="1">
        <v>20573.849999999999</v>
      </c>
      <c r="BH1935" s="1">
        <v>39.89</v>
      </c>
      <c r="BI1935" s="1">
        <v>21.95</v>
      </c>
      <c r="BJ1935" s="1"/>
      <c r="BK1935" s="1">
        <v>77.7</v>
      </c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>
        <v>556.03</v>
      </c>
      <c r="BW1935" s="1"/>
      <c r="BX1935" s="4"/>
      <c r="BY1935" s="1"/>
      <c r="BZ1935" s="1">
        <v>467.78</v>
      </c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 t="s">
        <v>142</v>
      </c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</row>
    <row r="1936" spans="1:121" x14ac:dyDescent="0.25">
      <c r="A1936" s="1"/>
      <c r="B1936" s="1" t="s">
        <v>140</v>
      </c>
      <c r="C1936" s="3">
        <v>36220</v>
      </c>
      <c r="D1936" s="3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4"/>
      <c r="AK1936" s="1"/>
      <c r="AL1936" s="4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4"/>
      <c r="BY1936" s="1"/>
      <c r="BZ1936" s="1"/>
      <c r="CA1936" s="1">
        <v>404.54</v>
      </c>
      <c r="CB1936" s="1">
        <v>0.28799999999999998</v>
      </c>
      <c r="CC1936" s="1">
        <v>0.30599999999999999</v>
      </c>
      <c r="CD1936" s="1">
        <v>0.29099999999999998</v>
      </c>
      <c r="CE1936" s="1">
        <v>0.307</v>
      </c>
      <c r="CF1936" s="1">
        <v>0.311</v>
      </c>
      <c r="CG1936" s="1">
        <v>0.28699999999999998</v>
      </c>
      <c r="CH1936" s="1">
        <v>0.114</v>
      </c>
      <c r="CI1936" s="1">
        <v>0.11899999999999999</v>
      </c>
      <c r="CJ1936" s="1"/>
      <c r="CK1936" s="1"/>
      <c r="CL1936" s="1"/>
      <c r="CM1936" s="1" t="s">
        <v>141</v>
      </c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</row>
    <row r="1937" spans="1:121" x14ac:dyDescent="0.25">
      <c r="A1937" s="1"/>
      <c r="B1937" s="1" t="s">
        <v>140</v>
      </c>
      <c r="C1937" s="3">
        <v>36221</v>
      </c>
      <c r="D1937" s="3"/>
      <c r="E1937" s="1"/>
      <c r="F1937" s="1"/>
      <c r="G1937" s="1"/>
      <c r="H1937" s="1">
        <v>3038.35</v>
      </c>
      <c r="I1937" s="1">
        <v>5040.5</v>
      </c>
      <c r="J1937" s="1">
        <v>2200.4549999999999</v>
      </c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>
        <v>3038.35</v>
      </c>
      <c r="AG1937" s="1">
        <v>5040.5</v>
      </c>
      <c r="AH1937" s="1">
        <v>2200.4549999999999</v>
      </c>
      <c r="AI1937" s="1"/>
      <c r="AJ1937" s="4">
        <v>1663.6</v>
      </c>
      <c r="AK1937" s="1"/>
      <c r="AL1937" s="4"/>
      <c r="AM1937" s="1"/>
      <c r="AN1937" s="1"/>
      <c r="AO1937" s="1"/>
      <c r="AP1937" s="1"/>
      <c r="AQ1937" s="1">
        <v>22717.08</v>
      </c>
      <c r="AR1937" s="1"/>
      <c r="AS1937" s="1">
        <v>679.55</v>
      </c>
      <c r="AT1937" s="1">
        <v>0.420739111</v>
      </c>
      <c r="AU1937" s="1"/>
      <c r="AV1937" s="1"/>
      <c r="AW1937" s="1">
        <v>29.56</v>
      </c>
      <c r="AX1937" s="1">
        <v>7.55</v>
      </c>
      <c r="AY1937" s="1"/>
      <c r="AZ1937" s="1"/>
      <c r="BA1937" s="1">
        <v>1.45</v>
      </c>
      <c r="BB1937" s="1"/>
      <c r="BC1937" s="1">
        <v>1.6</v>
      </c>
      <c r="BD1937" s="1"/>
      <c r="BE1937" s="1"/>
      <c r="BF1937" s="1"/>
      <c r="BG1937" s="1"/>
      <c r="BH1937" s="1">
        <v>58.6</v>
      </c>
      <c r="BI1937" s="1">
        <v>29.05</v>
      </c>
      <c r="BJ1937" s="1"/>
      <c r="BK1937" s="1">
        <v>100.19</v>
      </c>
      <c r="BL1937" s="1"/>
      <c r="BM1937" s="1" t="s">
        <v>89</v>
      </c>
      <c r="BN1937" s="1"/>
      <c r="BO1937" s="1"/>
      <c r="BP1937" s="1"/>
      <c r="BQ1937" s="1"/>
      <c r="BR1937" s="1"/>
      <c r="BS1937" s="1"/>
      <c r="BT1937" s="1"/>
      <c r="BU1937" s="1"/>
      <c r="BV1937" s="1">
        <v>605.72</v>
      </c>
      <c r="BW1937" s="1"/>
      <c r="BX1937" s="4"/>
      <c r="BY1937" s="1"/>
      <c r="BZ1937" s="1">
        <v>470.66</v>
      </c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 t="s">
        <v>142</v>
      </c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</row>
    <row r="1938" spans="1:121" x14ac:dyDescent="0.25">
      <c r="A1938" s="1"/>
      <c r="B1938" s="1" t="s">
        <v>140</v>
      </c>
      <c r="C1938" s="3">
        <v>36221</v>
      </c>
      <c r="D1938" s="3"/>
      <c r="E1938" s="1"/>
      <c r="F1938" s="1"/>
      <c r="G1938" s="1"/>
      <c r="H1938" s="1">
        <v>72.1815</v>
      </c>
      <c r="I1938" s="1">
        <v>2189.85</v>
      </c>
      <c r="J1938" s="1">
        <v>4227.3249999999998</v>
      </c>
      <c r="K1938" s="1">
        <v>4941.75</v>
      </c>
      <c r="L1938" s="1">
        <v>3610.9749999999999</v>
      </c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>
        <v>72.1815</v>
      </c>
      <c r="AE1938" s="1">
        <v>2189.85</v>
      </c>
      <c r="AF1938" s="1">
        <v>4227.3249999999998</v>
      </c>
      <c r="AG1938" s="1">
        <v>4941.75</v>
      </c>
      <c r="AH1938" s="1">
        <v>3610.9749999999999</v>
      </c>
      <c r="AI1938" s="1"/>
      <c r="AJ1938" s="4"/>
      <c r="AK1938" s="1"/>
      <c r="AL1938" s="4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4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 t="s">
        <v>141</v>
      </c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</row>
    <row r="1939" spans="1:121" x14ac:dyDescent="0.25">
      <c r="A1939" s="1"/>
      <c r="B1939" s="1" t="s">
        <v>140</v>
      </c>
      <c r="C1939" s="3">
        <v>36227</v>
      </c>
      <c r="D1939" s="3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4"/>
      <c r="AK1939" s="1"/>
      <c r="AL1939" s="4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4"/>
      <c r="BY1939" s="1"/>
      <c r="BZ1939" s="1"/>
      <c r="CA1939" s="1">
        <v>399.05</v>
      </c>
      <c r="CB1939" s="1">
        <v>0.27</v>
      </c>
      <c r="CC1939" s="1">
        <v>0.30399999999999999</v>
      </c>
      <c r="CD1939" s="1">
        <v>0.29399999999999998</v>
      </c>
      <c r="CE1939" s="1">
        <v>0.30099999999999999</v>
      </c>
      <c r="CF1939" s="1">
        <v>0.314</v>
      </c>
      <c r="CG1939" s="1">
        <v>0.28100000000000003</v>
      </c>
      <c r="CH1939" s="1">
        <v>0.113</v>
      </c>
      <c r="CI1939" s="1">
        <v>0.12</v>
      </c>
      <c r="CJ1939" s="1"/>
      <c r="CK1939" s="1"/>
      <c r="CL1939" s="1"/>
      <c r="CM1939" s="1" t="s">
        <v>141</v>
      </c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</row>
    <row r="1940" spans="1:121" x14ac:dyDescent="0.25">
      <c r="A1940" s="1"/>
      <c r="B1940" s="1" t="s">
        <v>140</v>
      </c>
      <c r="C1940" s="3">
        <v>36342</v>
      </c>
      <c r="D1940" s="3"/>
      <c r="E1940" s="1"/>
      <c r="F1940" s="1"/>
      <c r="G1940" s="1"/>
      <c r="H1940" s="1">
        <v>948.39250000000004</v>
      </c>
      <c r="I1940" s="1">
        <v>3306.375</v>
      </c>
      <c r="J1940" s="1">
        <v>4227.3249999999998</v>
      </c>
      <c r="K1940" s="1">
        <v>4941.75</v>
      </c>
      <c r="L1940" s="1">
        <v>3610.9749999999999</v>
      </c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>
        <v>948.39250000000004</v>
      </c>
      <c r="AE1940" s="1">
        <v>3306.375</v>
      </c>
      <c r="AF1940" s="1">
        <v>4227.3249999999998</v>
      </c>
      <c r="AG1940" s="1">
        <v>4941.75</v>
      </c>
      <c r="AH1940" s="1">
        <v>3610.9749999999999</v>
      </c>
      <c r="AI1940" s="1"/>
      <c r="AJ1940" s="4"/>
      <c r="AK1940" s="1"/>
      <c r="AL1940" s="4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4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 t="s">
        <v>141</v>
      </c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</row>
    <row r="1941" spans="1:121" x14ac:dyDescent="0.25">
      <c r="A1941" s="1"/>
      <c r="B1941" s="1" t="s">
        <v>140</v>
      </c>
      <c r="C1941" s="3">
        <v>36435</v>
      </c>
      <c r="D1941" s="3"/>
      <c r="E1941" s="1"/>
      <c r="F1941" s="1"/>
      <c r="G1941" s="1"/>
      <c r="H1941" s="1">
        <v>1387.68</v>
      </c>
      <c r="I1941" s="1">
        <v>2787.3724999999999</v>
      </c>
      <c r="J1941" s="1">
        <v>4941.75</v>
      </c>
      <c r="K1941" s="1">
        <v>3610.9749999999999</v>
      </c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>
        <v>1387.68</v>
      </c>
      <c r="AF1941" s="1">
        <v>2787.3724999999999</v>
      </c>
      <c r="AG1941" s="1">
        <v>4941.75</v>
      </c>
      <c r="AH1941" s="1">
        <v>3610.9749999999999</v>
      </c>
      <c r="AI1941" s="1"/>
      <c r="AJ1941" s="4"/>
      <c r="AK1941" s="1"/>
      <c r="AL1941" s="4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4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 t="s">
        <v>141</v>
      </c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</row>
    <row r="1942" spans="1:121" x14ac:dyDescent="0.25">
      <c r="A1942" s="1"/>
      <c r="B1942" s="1" t="s">
        <v>140</v>
      </c>
      <c r="C1942" s="3">
        <v>36495</v>
      </c>
      <c r="D1942" s="3"/>
      <c r="E1942" s="1"/>
      <c r="F1942" s="1"/>
      <c r="G1942" s="1"/>
      <c r="H1942" s="1">
        <v>481.21</v>
      </c>
      <c r="I1942" s="1">
        <v>3306.375</v>
      </c>
      <c r="J1942" s="1">
        <v>4227.3249999999998</v>
      </c>
      <c r="K1942" s="1">
        <v>4941.75</v>
      </c>
      <c r="L1942" s="1">
        <v>3610.9749999999999</v>
      </c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>
        <v>481.21</v>
      </c>
      <c r="AE1942" s="1">
        <v>3306.375</v>
      </c>
      <c r="AF1942" s="1">
        <v>4227.3249999999998</v>
      </c>
      <c r="AG1942" s="1">
        <v>4941.75</v>
      </c>
      <c r="AH1942" s="1">
        <v>3610.9749999999999</v>
      </c>
      <c r="AI1942" s="1"/>
      <c r="AJ1942" s="4"/>
      <c r="AK1942" s="1"/>
      <c r="AL1942" s="4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4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 t="s">
        <v>141</v>
      </c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</row>
    <row r="1943" spans="1:121" x14ac:dyDescent="0.25">
      <c r="A1943" s="1"/>
      <c r="B1943" s="1" t="s">
        <v>144</v>
      </c>
      <c r="C1943" s="3">
        <v>35838</v>
      </c>
      <c r="D1943" s="3"/>
      <c r="E1943" s="1"/>
      <c r="F1943" s="1"/>
      <c r="G1943" s="1"/>
      <c r="H1943" s="1">
        <v>0.17849999999999999</v>
      </c>
      <c r="I1943" s="1">
        <v>0.17249999999999999</v>
      </c>
      <c r="J1943" s="1">
        <v>8.1000000000000003E-2</v>
      </c>
      <c r="K1943" s="1">
        <v>424.875</v>
      </c>
      <c r="L1943" s="1">
        <v>710</v>
      </c>
      <c r="M1943" s="1">
        <v>1630.075</v>
      </c>
      <c r="N1943" s="1">
        <v>2177.1999999999998</v>
      </c>
      <c r="O1943" s="1">
        <v>2794.05</v>
      </c>
      <c r="P1943" s="1">
        <v>3511.35</v>
      </c>
      <c r="Q1943" s="1"/>
      <c r="R1943" s="1"/>
      <c r="S1943" s="1"/>
      <c r="T1943" s="1"/>
      <c r="U1943" s="1"/>
      <c r="V1943" s="1"/>
      <c r="W1943" s="1">
        <v>19671.42857</v>
      </c>
      <c r="X1943" s="1">
        <v>19705.217390000002</v>
      </c>
      <c r="Y1943" s="1">
        <v>12292.59259</v>
      </c>
      <c r="Z1943" s="1"/>
      <c r="AA1943" s="1">
        <v>424.875</v>
      </c>
      <c r="AB1943" s="1">
        <v>710</v>
      </c>
      <c r="AC1943" s="1">
        <v>1630.075</v>
      </c>
      <c r="AD1943" s="1">
        <v>2177.1999999999998</v>
      </c>
      <c r="AE1943" s="1">
        <v>2794.05</v>
      </c>
      <c r="AF1943" s="1">
        <v>3511.35</v>
      </c>
      <c r="AG1943" s="1">
        <v>3399.15</v>
      </c>
      <c r="AH1943" s="1">
        <v>995.7</v>
      </c>
      <c r="AI1943" s="1"/>
      <c r="AJ1943" s="4"/>
      <c r="AK1943" s="1"/>
      <c r="AL1943" s="4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4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 t="s">
        <v>145</v>
      </c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</row>
    <row r="1944" spans="1:121" x14ac:dyDescent="0.25">
      <c r="A1944" s="1"/>
      <c r="B1944" s="1" t="s">
        <v>144</v>
      </c>
      <c r="C1944" s="3">
        <v>35896</v>
      </c>
      <c r="D1944" s="3"/>
      <c r="E1944" s="1"/>
      <c r="F1944" s="1"/>
      <c r="G1944" s="1"/>
      <c r="H1944" s="1">
        <v>1.6500000000000001E-2</v>
      </c>
      <c r="I1944" s="1">
        <v>1.9E-2</v>
      </c>
      <c r="J1944" s="1">
        <v>0.02</v>
      </c>
      <c r="K1944" s="1">
        <v>3.15E-2</v>
      </c>
      <c r="L1944" s="1">
        <v>7.0000000000000001E-3</v>
      </c>
      <c r="M1944" s="1">
        <v>348.1</v>
      </c>
      <c r="N1944" s="1">
        <v>406.7</v>
      </c>
      <c r="O1944" s="1">
        <v>726.3</v>
      </c>
      <c r="P1944" s="1">
        <v>910.7</v>
      </c>
      <c r="Q1944" s="1">
        <v>21096.969700000001</v>
      </c>
      <c r="R1944" s="1">
        <v>21405.263159999999</v>
      </c>
      <c r="S1944" s="1">
        <v>36315</v>
      </c>
      <c r="T1944" s="1">
        <v>28911.111110000002</v>
      </c>
      <c r="U1944" s="1">
        <v>13878.57143</v>
      </c>
      <c r="V1944" s="1"/>
      <c r="W1944" s="1"/>
      <c r="X1944" s="1"/>
      <c r="Y1944" s="1"/>
      <c r="Z1944" s="1">
        <v>348.1</v>
      </c>
      <c r="AA1944" s="1">
        <v>406.7</v>
      </c>
      <c r="AB1944" s="1">
        <v>726.3</v>
      </c>
      <c r="AC1944" s="1">
        <v>910.7</v>
      </c>
      <c r="AD1944" s="1">
        <v>97.15</v>
      </c>
      <c r="AE1944" s="1"/>
      <c r="AF1944" s="1"/>
      <c r="AG1944" s="1"/>
      <c r="AH1944" s="1"/>
      <c r="AI1944" s="1"/>
      <c r="AJ1944" s="4"/>
      <c r="AK1944" s="1"/>
      <c r="AL1944" s="4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4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 t="s">
        <v>145</v>
      </c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</row>
    <row r="1945" spans="1:121" x14ac:dyDescent="0.25">
      <c r="A1945" s="1"/>
      <c r="B1945" s="1" t="s">
        <v>144</v>
      </c>
      <c r="C1945" s="3">
        <v>36050</v>
      </c>
      <c r="D1945" s="3"/>
      <c r="E1945" s="1"/>
      <c r="F1945" s="1"/>
      <c r="G1945" s="1"/>
      <c r="H1945" s="1">
        <v>0.18</v>
      </c>
      <c r="I1945" s="1">
        <v>0.11749999999999999</v>
      </c>
      <c r="J1945" s="1">
        <v>324.45999999999998</v>
      </c>
      <c r="K1945" s="1">
        <v>2177.1999999999998</v>
      </c>
      <c r="L1945" s="1">
        <v>2794.05</v>
      </c>
      <c r="M1945" s="1">
        <v>3371.95</v>
      </c>
      <c r="N1945" s="1">
        <v>3178.2</v>
      </c>
      <c r="O1945" s="1">
        <v>2058.9499999999998</v>
      </c>
      <c r="P1945" s="1">
        <v>17656.666669999999</v>
      </c>
      <c r="Q1945" s="1"/>
      <c r="R1945" s="1"/>
      <c r="S1945" s="1"/>
      <c r="T1945" s="1"/>
      <c r="U1945" s="1"/>
      <c r="V1945" s="1"/>
      <c r="W1945" s="1"/>
      <c r="X1945" s="1">
        <v>17656.666669999999</v>
      </c>
      <c r="Y1945" s="1">
        <v>17522.978719999999</v>
      </c>
      <c r="Z1945" s="1"/>
      <c r="AA1945" s="1"/>
      <c r="AB1945" s="1"/>
      <c r="AC1945" s="1">
        <v>324.45999999999998</v>
      </c>
      <c r="AD1945" s="1">
        <v>2177.1999999999998</v>
      </c>
      <c r="AE1945" s="1">
        <v>2794.05</v>
      </c>
      <c r="AF1945" s="1">
        <v>3371.95</v>
      </c>
      <c r="AG1945" s="1">
        <v>3178.2</v>
      </c>
      <c r="AH1945" s="1">
        <v>2058.9499999999998</v>
      </c>
      <c r="AI1945" s="1"/>
      <c r="AJ1945" s="4"/>
      <c r="AK1945" s="1"/>
      <c r="AL1945" s="4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4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 t="s">
        <v>145</v>
      </c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</row>
    <row r="1946" spans="1:121" x14ac:dyDescent="0.25">
      <c r="A1946" s="1"/>
      <c r="B1946" s="1" t="s">
        <v>144</v>
      </c>
      <c r="C1946" s="3">
        <v>36095</v>
      </c>
      <c r="D1946" s="3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4"/>
      <c r="AK1946" s="1"/>
      <c r="AL1946" s="4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4"/>
      <c r="BY1946" s="1"/>
      <c r="BZ1946" s="1"/>
      <c r="CA1946" s="1">
        <v>389.95</v>
      </c>
      <c r="CB1946" s="1">
        <v>0.20499999999999999</v>
      </c>
      <c r="CC1946" s="1">
        <v>0.25800000000000001</v>
      </c>
      <c r="CD1946" s="1">
        <v>0.255</v>
      </c>
      <c r="CE1946" s="1">
        <v>0.26500000000000001</v>
      </c>
      <c r="CF1946" s="1">
        <v>0.26900000000000002</v>
      </c>
      <c r="CG1946" s="1">
        <v>0.27700000000000002</v>
      </c>
      <c r="CH1946" s="1">
        <v>0.20300000000000001</v>
      </c>
      <c r="CI1946" s="1">
        <v>0.219</v>
      </c>
      <c r="CJ1946" s="1"/>
      <c r="CK1946" s="1"/>
      <c r="CL1946" s="1"/>
      <c r="CM1946" s="1" t="s">
        <v>145</v>
      </c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</row>
    <row r="1947" spans="1:121" x14ac:dyDescent="0.25">
      <c r="A1947" s="1"/>
      <c r="B1947" s="1" t="s">
        <v>144</v>
      </c>
      <c r="C1947" s="3">
        <v>36096</v>
      </c>
      <c r="D1947" s="3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4"/>
      <c r="AK1947" s="1"/>
      <c r="AL1947" s="4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>
        <v>2.6</v>
      </c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4">
        <v>4</v>
      </c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>
        <v>6.42</v>
      </c>
      <c r="CL1947" s="1">
        <v>2.6</v>
      </c>
      <c r="CM1947" s="1"/>
      <c r="CN1947" s="1" t="s">
        <v>145</v>
      </c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</row>
    <row r="1948" spans="1:121" x14ac:dyDescent="0.25">
      <c r="A1948" s="1"/>
      <c r="B1948" s="1" t="s">
        <v>144</v>
      </c>
      <c r="C1948" s="3">
        <v>36098</v>
      </c>
      <c r="D1948" s="3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4"/>
      <c r="AK1948" s="1"/>
      <c r="AL1948" s="4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>
        <v>2.9</v>
      </c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4">
        <v>4.5999999999999996</v>
      </c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>
        <v>8.2799999999999994</v>
      </c>
      <c r="CL1948" s="1">
        <v>3.9</v>
      </c>
      <c r="CM1948" s="1"/>
      <c r="CN1948" s="1" t="s">
        <v>145</v>
      </c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</row>
    <row r="1949" spans="1:121" x14ac:dyDescent="0.25">
      <c r="A1949" s="1"/>
      <c r="B1949" s="1" t="s">
        <v>144</v>
      </c>
      <c r="C1949" s="3">
        <v>36101</v>
      </c>
      <c r="D1949" s="3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4"/>
      <c r="AK1949" s="1"/>
      <c r="AL1949" s="4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>
        <v>3.3</v>
      </c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4">
        <v>4.9000000000000004</v>
      </c>
      <c r="BY1949" s="1"/>
      <c r="BZ1949" s="1"/>
      <c r="CA1949" s="1">
        <v>426.37</v>
      </c>
      <c r="CB1949" s="1">
        <v>0.29799999999999999</v>
      </c>
      <c r="CC1949" s="1">
        <v>0.29799999999999999</v>
      </c>
      <c r="CD1949" s="1">
        <v>0.27300000000000002</v>
      </c>
      <c r="CE1949" s="1">
        <v>0.28000000000000003</v>
      </c>
      <c r="CF1949" s="1">
        <v>0.27300000000000002</v>
      </c>
      <c r="CG1949" s="1">
        <v>0.27700000000000002</v>
      </c>
      <c r="CH1949" s="1">
        <v>0.20399999999999999</v>
      </c>
      <c r="CI1949" s="1">
        <v>0.22800000000000001</v>
      </c>
      <c r="CJ1949" s="1"/>
      <c r="CK1949" s="1">
        <v>9.94</v>
      </c>
      <c r="CL1949" s="1">
        <v>5.3</v>
      </c>
      <c r="CM1949" s="1" t="s">
        <v>145</v>
      </c>
      <c r="CN1949" s="1" t="s">
        <v>145</v>
      </c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</row>
    <row r="1950" spans="1:121" x14ac:dyDescent="0.25">
      <c r="A1950" s="1"/>
      <c r="B1950" s="1" t="s">
        <v>144</v>
      </c>
      <c r="C1950" s="3">
        <v>36103</v>
      </c>
      <c r="D1950" s="3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4">
        <v>40.020000000000003</v>
      </c>
      <c r="AK1950" s="1"/>
      <c r="AL1950" s="4"/>
      <c r="AM1950" s="1"/>
      <c r="AN1950" s="1"/>
      <c r="AO1950" s="1"/>
      <c r="AP1950" s="1"/>
      <c r="AQ1950" s="1">
        <v>0</v>
      </c>
      <c r="AR1950" s="1"/>
      <c r="AS1950" s="1"/>
      <c r="AT1950" s="1">
        <v>0.33424757100000002</v>
      </c>
      <c r="AU1950" s="1"/>
      <c r="AV1950" s="1"/>
      <c r="AW1950" s="1">
        <v>0</v>
      </c>
      <c r="AX1950" s="1">
        <v>0</v>
      </c>
      <c r="AY1950" s="1"/>
      <c r="AZ1950" s="1"/>
      <c r="BA1950" s="1">
        <v>4</v>
      </c>
      <c r="BB1950" s="1">
        <v>212.33</v>
      </c>
      <c r="BC1950" s="1">
        <v>0.76</v>
      </c>
      <c r="BD1950" s="1"/>
      <c r="BE1950" s="1"/>
      <c r="BF1950" s="1"/>
      <c r="BG1950" s="1">
        <v>26743.39</v>
      </c>
      <c r="BH1950" s="1">
        <v>27.52</v>
      </c>
      <c r="BI1950" s="1">
        <v>0</v>
      </c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>
        <v>12.5</v>
      </c>
      <c r="BW1950" s="1"/>
      <c r="BX1950" s="4"/>
      <c r="BY1950" s="1"/>
      <c r="BZ1950" s="1">
        <v>438.9</v>
      </c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 t="s">
        <v>145</v>
      </c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</row>
    <row r="1951" spans="1:121" x14ac:dyDescent="0.25">
      <c r="A1951" s="1"/>
      <c r="B1951" s="1" t="s">
        <v>144</v>
      </c>
      <c r="C1951" s="3">
        <v>36104</v>
      </c>
      <c r="D1951" s="3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4"/>
      <c r="AK1951" s="1"/>
      <c r="AL1951" s="4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>
        <v>3.85</v>
      </c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4">
        <v>5.5</v>
      </c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>
        <v>11.79</v>
      </c>
      <c r="CL1951" s="1">
        <v>7.08</v>
      </c>
      <c r="CM1951" s="1"/>
      <c r="CN1951" s="1" t="s">
        <v>145</v>
      </c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</row>
    <row r="1952" spans="1:121" x14ac:dyDescent="0.25">
      <c r="A1952" s="1"/>
      <c r="B1952" s="1" t="s">
        <v>144</v>
      </c>
      <c r="C1952" s="3">
        <v>36108</v>
      </c>
      <c r="D1952" s="3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4"/>
      <c r="AK1952" s="1"/>
      <c r="AL1952" s="4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>
        <v>4.55</v>
      </c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4">
        <v>6.15</v>
      </c>
      <c r="BY1952" s="1"/>
      <c r="BZ1952" s="1"/>
      <c r="CA1952" s="1">
        <v>401.85</v>
      </c>
      <c r="CB1952" s="1">
        <v>0.217</v>
      </c>
      <c r="CC1952" s="1">
        <v>0.27100000000000002</v>
      </c>
      <c r="CD1952" s="1">
        <v>0.26600000000000001</v>
      </c>
      <c r="CE1952" s="1">
        <v>0.27600000000000002</v>
      </c>
      <c r="CF1952" s="1">
        <v>0.27100000000000002</v>
      </c>
      <c r="CG1952" s="1">
        <v>0.27700000000000002</v>
      </c>
      <c r="CH1952" s="1">
        <v>0.20300000000000001</v>
      </c>
      <c r="CI1952" s="1">
        <v>0.22800000000000001</v>
      </c>
      <c r="CJ1952" s="1"/>
      <c r="CK1952" s="1">
        <v>13.56</v>
      </c>
      <c r="CL1952" s="1">
        <v>8.36</v>
      </c>
      <c r="CM1952" s="1" t="s">
        <v>145</v>
      </c>
      <c r="CN1952" s="1" t="s">
        <v>145</v>
      </c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</row>
    <row r="1953" spans="1:121" x14ac:dyDescent="0.25">
      <c r="A1953" s="1"/>
      <c r="B1953" s="1" t="s">
        <v>144</v>
      </c>
      <c r="C1953" s="3">
        <v>36110</v>
      </c>
      <c r="D1953" s="3"/>
      <c r="E1953" s="1"/>
      <c r="F1953" s="1"/>
      <c r="G1953" s="1"/>
      <c r="H1953" s="1">
        <v>1.0500000000000001E-2</v>
      </c>
      <c r="I1953" s="1">
        <v>1.6500000000000001E-2</v>
      </c>
      <c r="J1953" s="1">
        <v>2.5499999999999998E-2</v>
      </c>
      <c r="K1953" s="1">
        <v>5.3499999999999999E-2</v>
      </c>
      <c r="L1953" s="1">
        <v>8.0500000000000002E-2</v>
      </c>
      <c r="M1953" s="1">
        <v>2.9499999999999998E-2</v>
      </c>
      <c r="N1953" s="1">
        <v>291.85000000000002</v>
      </c>
      <c r="O1953" s="1">
        <v>443.05</v>
      </c>
      <c r="P1953" s="1">
        <v>693.7</v>
      </c>
      <c r="Q1953" s="1">
        <v>27795.238099999999</v>
      </c>
      <c r="R1953" s="1">
        <v>26851.515149999999</v>
      </c>
      <c r="S1953" s="1">
        <v>27203.921569999999</v>
      </c>
      <c r="T1953" s="1">
        <v>33657.00935</v>
      </c>
      <c r="U1953" s="1">
        <v>29788.198759999999</v>
      </c>
      <c r="V1953" s="1">
        <v>27761.016950000001</v>
      </c>
      <c r="W1953" s="1"/>
      <c r="X1953" s="1"/>
      <c r="Y1953" s="1"/>
      <c r="Z1953" s="1">
        <v>291.85000000000002</v>
      </c>
      <c r="AA1953" s="1">
        <v>443.05</v>
      </c>
      <c r="AB1953" s="1">
        <v>693.7</v>
      </c>
      <c r="AC1953" s="1">
        <v>1800.65</v>
      </c>
      <c r="AD1953" s="1">
        <v>2397.9499999999998</v>
      </c>
      <c r="AE1953" s="1">
        <v>818.95</v>
      </c>
      <c r="AF1953" s="1"/>
      <c r="AG1953" s="1"/>
      <c r="AH1953" s="1"/>
      <c r="AI1953" s="1"/>
      <c r="AJ1953" s="4">
        <v>105.64</v>
      </c>
      <c r="AK1953" s="1"/>
      <c r="AL1953" s="4"/>
      <c r="AM1953" s="1"/>
      <c r="AN1953" s="1"/>
      <c r="AO1953" s="1"/>
      <c r="AP1953" s="1"/>
      <c r="AQ1953" s="1">
        <v>0</v>
      </c>
      <c r="AR1953" s="1"/>
      <c r="AS1953" s="1"/>
      <c r="AT1953" s="1">
        <v>0.693074352</v>
      </c>
      <c r="AU1953" s="1"/>
      <c r="AV1953" s="1"/>
      <c r="AW1953" s="1">
        <v>0.1</v>
      </c>
      <c r="AX1953" s="1">
        <v>0</v>
      </c>
      <c r="AY1953" s="1"/>
      <c r="AZ1953" s="1"/>
      <c r="BA1953" s="1">
        <v>5</v>
      </c>
      <c r="BB1953" s="1">
        <v>355.33</v>
      </c>
      <c r="BC1953" s="1">
        <v>2.2000000000000002</v>
      </c>
      <c r="BD1953" s="1"/>
      <c r="BE1953" s="1"/>
      <c r="BF1953" s="1"/>
      <c r="BG1953" s="1">
        <v>30035.200000000001</v>
      </c>
      <c r="BH1953" s="1">
        <v>65.91</v>
      </c>
      <c r="BI1953" s="1">
        <v>0</v>
      </c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>
        <v>39.04</v>
      </c>
      <c r="BW1953" s="1"/>
      <c r="BX1953" s="4"/>
      <c r="BY1953" s="1"/>
      <c r="BZ1953" s="1">
        <v>646.79999999999995</v>
      </c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 t="s">
        <v>145</v>
      </c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</row>
    <row r="1954" spans="1:121" x14ac:dyDescent="0.25">
      <c r="A1954" s="1"/>
      <c r="B1954" s="1" t="s">
        <v>144</v>
      </c>
      <c r="C1954" s="3">
        <v>36111</v>
      </c>
      <c r="D1954" s="3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4"/>
      <c r="AK1954" s="1"/>
      <c r="AL1954" s="4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>
        <v>5</v>
      </c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4">
        <v>6.6</v>
      </c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>
        <v>15.01</v>
      </c>
      <c r="CL1954" s="1">
        <v>9.48</v>
      </c>
      <c r="CM1954" s="1"/>
      <c r="CN1954" s="1" t="s">
        <v>145</v>
      </c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</row>
    <row r="1955" spans="1:121" x14ac:dyDescent="0.25">
      <c r="A1955" s="1"/>
      <c r="B1955" s="1" t="s">
        <v>144</v>
      </c>
      <c r="C1955" s="3">
        <v>36115</v>
      </c>
      <c r="D1955" s="3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4"/>
      <c r="AK1955" s="1"/>
      <c r="AL1955" s="4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>
        <v>5.9</v>
      </c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4">
        <v>7.05</v>
      </c>
      <c r="BY1955" s="1"/>
      <c r="BZ1955" s="1"/>
      <c r="CA1955" s="1">
        <v>385.84</v>
      </c>
      <c r="CB1955" s="1">
        <v>0.17399999999999999</v>
      </c>
      <c r="CC1955" s="1">
        <v>0.222</v>
      </c>
      <c r="CD1955" s="1">
        <v>0.26</v>
      </c>
      <c r="CE1955" s="1">
        <v>0.27600000000000002</v>
      </c>
      <c r="CF1955" s="1">
        <v>0.27700000000000002</v>
      </c>
      <c r="CG1955" s="1">
        <v>0.27600000000000002</v>
      </c>
      <c r="CH1955" s="1">
        <v>0.20899999999999999</v>
      </c>
      <c r="CI1955" s="1">
        <v>0.23499999999999999</v>
      </c>
      <c r="CJ1955" s="1"/>
      <c r="CK1955" s="1">
        <v>15.97</v>
      </c>
      <c r="CL1955" s="1">
        <v>11.68</v>
      </c>
      <c r="CM1955" s="1" t="s">
        <v>145</v>
      </c>
      <c r="CN1955" s="1" t="s">
        <v>145</v>
      </c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</row>
    <row r="1956" spans="1:121" x14ac:dyDescent="0.25">
      <c r="A1956" s="1"/>
      <c r="B1956" s="1" t="s">
        <v>144</v>
      </c>
      <c r="C1956" s="3">
        <v>36116</v>
      </c>
      <c r="D1956" s="3"/>
      <c r="E1956" s="1"/>
      <c r="F1956" s="1"/>
      <c r="G1956" s="1"/>
      <c r="H1956" s="1">
        <v>5.7000000000000002E-2</v>
      </c>
      <c r="I1956" s="1">
        <v>0.108</v>
      </c>
      <c r="J1956" s="1">
        <v>0.128</v>
      </c>
      <c r="K1956" s="1">
        <v>4.3999999999999997E-2</v>
      </c>
      <c r="L1956" s="1">
        <v>319.97500000000002</v>
      </c>
      <c r="M1956" s="1">
        <v>424.875</v>
      </c>
      <c r="N1956" s="1">
        <v>710</v>
      </c>
      <c r="O1956" s="1">
        <v>1459.5</v>
      </c>
      <c r="P1956" s="1">
        <v>2439</v>
      </c>
      <c r="Q1956" s="1"/>
      <c r="R1956" s="1"/>
      <c r="S1956" s="1"/>
      <c r="T1956" s="1">
        <v>25605.263159999999</v>
      </c>
      <c r="U1956" s="1">
        <v>22583.333330000001</v>
      </c>
      <c r="V1956" s="1">
        <v>22671.875</v>
      </c>
      <c r="W1956" s="1">
        <v>12477.272730000001</v>
      </c>
      <c r="X1956" s="1"/>
      <c r="Y1956" s="1"/>
      <c r="Z1956" s="1">
        <v>319.97500000000002</v>
      </c>
      <c r="AA1956" s="1">
        <v>424.875</v>
      </c>
      <c r="AB1956" s="1">
        <v>710</v>
      </c>
      <c r="AC1956" s="1">
        <v>1459.5</v>
      </c>
      <c r="AD1956" s="1">
        <v>2439</v>
      </c>
      <c r="AE1956" s="1">
        <v>2902</v>
      </c>
      <c r="AF1956" s="1">
        <v>549</v>
      </c>
      <c r="AG1956" s="1"/>
      <c r="AH1956" s="1"/>
      <c r="AI1956" s="1"/>
      <c r="AJ1956" s="4">
        <v>228.78</v>
      </c>
      <c r="AK1956" s="1"/>
      <c r="AL1956" s="4"/>
      <c r="AM1956" s="1"/>
      <c r="AN1956" s="1"/>
      <c r="AO1956" s="1"/>
      <c r="AP1956" s="1"/>
      <c r="AQ1956" s="1">
        <v>0</v>
      </c>
      <c r="AR1956" s="1"/>
      <c r="AS1956" s="1"/>
      <c r="AT1956" s="1">
        <v>0.83053260200000001</v>
      </c>
      <c r="AU1956" s="1"/>
      <c r="AV1956" s="1"/>
      <c r="AW1956" s="1">
        <v>0.09</v>
      </c>
      <c r="AX1956" s="1">
        <v>0</v>
      </c>
      <c r="AY1956" s="1"/>
      <c r="AZ1956" s="1"/>
      <c r="BA1956" s="1">
        <v>6</v>
      </c>
      <c r="BB1956" s="1">
        <v>468.5</v>
      </c>
      <c r="BC1956" s="1">
        <v>3.37</v>
      </c>
      <c r="BD1956" s="1"/>
      <c r="BE1956" s="1"/>
      <c r="BF1956" s="1"/>
      <c r="BG1956" s="1">
        <v>22781.43</v>
      </c>
      <c r="BH1956" s="1">
        <v>127.56</v>
      </c>
      <c r="BI1956" s="1">
        <v>0</v>
      </c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>
        <v>100.63</v>
      </c>
      <c r="BW1956" s="1"/>
      <c r="BX1956" s="4"/>
      <c r="BY1956" s="1"/>
      <c r="BZ1956" s="1">
        <v>690.11</v>
      </c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 t="s">
        <v>145</v>
      </c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</row>
    <row r="1957" spans="1:121" x14ac:dyDescent="0.25">
      <c r="A1957" s="1"/>
      <c r="B1957" s="1" t="s">
        <v>144</v>
      </c>
      <c r="C1957" s="3">
        <v>36118</v>
      </c>
      <c r="D1957" s="3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4"/>
      <c r="AK1957" s="1"/>
      <c r="AL1957" s="4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>
        <v>6.15</v>
      </c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4">
        <v>7.75</v>
      </c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>
        <v>17.829999999999998</v>
      </c>
      <c r="CL1957" s="1">
        <v>12.34</v>
      </c>
      <c r="CM1957" s="1"/>
      <c r="CN1957" s="1" t="s">
        <v>145</v>
      </c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</row>
    <row r="1958" spans="1:121" x14ac:dyDescent="0.25">
      <c r="A1958" s="1"/>
      <c r="B1958" s="1" t="s">
        <v>144</v>
      </c>
      <c r="C1958" s="3">
        <v>36122</v>
      </c>
      <c r="D1958" s="3"/>
      <c r="E1958" s="1"/>
      <c r="F1958" s="1"/>
      <c r="G1958" s="1"/>
      <c r="H1958" s="1">
        <v>7.1999999999999995E-2</v>
      </c>
      <c r="I1958" s="1">
        <v>0.1135</v>
      </c>
      <c r="J1958" s="1">
        <v>0.14949999999999999</v>
      </c>
      <c r="K1958" s="1">
        <v>0.1245</v>
      </c>
      <c r="L1958" s="1">
        <v>4.4999999999999998E-2</v>
      </c>
      <c r="M1958" s="1">
        <v>319.97500000000002</v>
      </c>
      <c r="N1958" s="1">
        <v>424.875</v>
      </c>
      <c r="O1958" s="1">
        <v>710</v>
      </c>
      <c r="P1958" s="1">
        <v>1630.075</v>
      </c>
      <c r="Q1958" s="1"/>
      <c r="R1958" s="1"/>
      <c r="S1958" s="1"/>
      <c r="T1958" s="1"/>
      <c r="U1958" s="1">
        <v>26602.77778</v>
      </c>
      <c r="V1958" s="1">
        <v>23666.079300000001</v>
      </c>
      <c r="W1958" s="1">
        <v>21622.408029999999</v>
      </c>
      <c r="X1958" s="1">
        <v>18621.28514</v>
      </c>
      <c r="Y1958" s="1">
        <v>7742.2222220000003</v>
      </c>
      <c r="Z1958" s="1">
        <v>319.97500000000002</v>
      </c>
      <c r="AA1958" s="1">
        <v>424.875</v>
      </c>
      <c r="AB1958" s="1">
        <v>710</v>
      </c>
      <c r="AC1958" s="1">
        <v>1630.075</v>
      </c>
      <c r="AD1958" s="1">
        <v>1915.4</v>
      </c>
      <c r="AE1958" s="1">
        <v>2686.1</v>
      </c>
      <c r="AF1958" s="1">
        <v>3232.55</v>
      </c>
      <c r="AG1958" s="1">
        <v>2318.35</v>
      </c>
      <c r="AH1958" s="1">
        <v>348.4</v>
      </c>
      <c r="AI1958" s="1"/>
      <c r="AJ1958" s="4">
        <v>362.87</v>
      </c>
      <c r="AK1958" s="1"/>
      <c r="AL1958" s="4"/>
      <c r="AM1958" s="1"/>
      <c r="AN1958" s="1"/>
      <c r="AO1958" s="1"/>
      <c r="AP1958" s="1"/>
      <c r="AQ1958" s="1">
        <v>0</v>
      </c>
      <c r="AR1958" s="1"/>
      <c r="AS1958" s="1"/>
      <c r="AT1958" s="1">
        <v>0.93104595300000004</v>
      </c>
      <c r="AU1958" s="1"/>
      <c r="AV1958" s="1"/>
      <c r="AW1958" s="1">
        <v>0.69</v>
      </c>
      <c r="AX1958" s="1">
        <v>0</v>
      </c>
      <c r="AY1958" s="1">
        <v>6.95</v>
      </c>
      <c r="AZ1958" s="1"/>
      <c r="BA1958" s="1">
        <v>8</v>
      </c>
      <c r="BB1958" s="1">
        <v>548.33000000000004</v>
      </c>
      <c r="BC1958" s="1">
        <v>5.04</v>
      </c>
      <c r="BD1958" s="1"/>
      <c r="BE1958" s="1"/>
      <c r="BF1958" s="1"/>
      <c r="BG1958" s="1">
        <v>24307.02</v>
      </c>
      <c r="BH1958" s="1">
        <v>176.66</v>
      </c>
      <c r="BI1958" s="1">
        <v>0</v>
      </c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>
        <v>181.55</v>
      </c>
      <c r="BW1958" s="1"/>
      <c r="BX1958" s="4">
        <v>8.1</v>
      </c>
      <c r="BY1958" s="1"/>
      <c r="BZ1958" s="1">
        <v>652.58000000000004</v>
      </c>
      <c r="CA1958" s="1">
        <v>362.57</v>
      </c>
      <c r="CB1958" s="1">
        <v>0.13700000000000001</v>
      </c>
      <c r="CC1958" s="1">
        <v>0.185</v>
      </c>
      <c r="CD1958" s="1">
        <v>0.23899999999999999</v>
      </c>
      <c r="CE1958" s="1">
        <v>0.26600000000000001</v>
      </c>
      <c r="CF1958" s="1">
        <v>0.26800000000000002</v>
      </c>
      <c r="CG1958" s="1">
        <v>0.27700000000000002</v>
      </c>
      <c r="CH1958" s="1">
        <v>0.20599999999999999</v>
      </c>
      <c r="CI1958" s="1">
        <v>0.23499999999999999</v>
      </c>
      <c r="CJ1958" s="1"/>
      <c r="CK1958" s="1">
        <v>18.71</v>
      </c>
      <c r="CL1958" s="1">
        <v>13.88</v>
      </c>
      <c r="CM1958" s="1" t="s">
        <v>145</v>
      </c>
      <c r="CN1958" s="1" t="s">
        <v>145</v>
      </c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</row>
    <row r="1959" spans="1:121" x14ac:dyDescent="0.25">
      <c r="A1959" s="1"/>
      <c r="B1959" s="1" t="s">
        <v>144</v>
      </c>
      <c r="C1959" s="3">
        <v>36125</v>
      </c>
      <c r="D1959" s="3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4"/>
      <c r="AK1959" s="1"/>
      <c r="AL1959" s="4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>
        <v>7.4</v>
      </c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4">
        <v>8.5500000000000007</v>
      </c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>
        <v>19.5</v>
      </c>
      <c r="CL1959" s="1">
        <v>15.17</v>
      </c>
      <c r="CM1959" s="1"/>
      <c r="CN1959" s="1" t="s">
        <v>145</v>
      </c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</row>
    <row r="1960" spans="1:121" x14ac:dyDescent="0.25">
      <c r="A1960" s="1"/>
      <c r="B1960" s="1" t="s">
        <v>144</v>
      </c>
      <c r="C1960" s="3">
        <v>36129</v>
      </c>
      <c r="D1960" s="3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4"/>
      <c r="AK1960" s="1"/>
      <c r="AL1960" s="4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>
        <v>8.0500000000000007</v>
      </c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4">
        <v>9</v>
      </c>
      <c r="BY1960" s="1"/>
      <c r="BZ1960" s="1"/>
      <c r="CA1960" s="1">
        <v>346.71</v>
      </c>
      <c r="CB1960" s="1">
        <v>0.115</v>
      </c>
      <c r="CC1960" s="1">
        <v>0.17299999999999999</v>
      </c>
      <c r="CD1960" s="1">
        <v>0.219</v>
      </c>
      <c r="CE1960" s="1">
        <v>0.249</v>
      </c>
      <c r="CF1960" s="1">
        <v>0.26400000000000001</v>
      </c>
      <c r="CG1960" s="1">
        <v>0.27400000000000002</v>
      </c>
      <c r="CH1960" s="1">
        <v>0.20599999999999999</v>
      </c>
      <c r="CI1960" s="1">
        <v>0.23400000000000001</v>
      </c>
      <c r="CJ1960" s="1"/>
      <c r="CK1960" s="1">
        <v>20.47</v>
      </c>
      <c r="CL1960" s="1">
        <v>16.27</v>
      </c>
      <c r="CM1960" s="1" t="s">
        <v>145</v>
      </c>
      <c r="CN1960" s="1" t="s">
        <v>145</v>
      </c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</row>
    <row r="1961" spans="1:121" x14ac:dyDescent="0.25">
      <c r="A1961" s="1"/>
      <c r="B1961" s="1" t="s">
        <v>144</v>
      </c>
      <c r="C1961" s="3">
        <v>36131</v>
      </c>
      <c r="D1961" s="3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4">
        <v>526.58000000000004</v>
      </c>
      <c r="AK1961" s="1"/>
      <c r="AL1961" s="4"/>
      <c r="AM1961" s="1"/>
      <c r="AN1961" s="1"/>
      <c r="AO1961" s="1"/>
      <c r="AP1961" s="1"/>
      <c r="AQ1961" s="1">
        <v>0</v>
      </c>
      <c r="AR1961" s="1"/>
      <c r="AS1961" s="1"/>
      <c r="AT1961" s="1">
        <v>0.95063001300000005</v>
      </c>
      <c r="AU1961" s="1"/>
      <c r="AV1961" s="1"/>
      <c r="AW1961" s="1">
        <v>1.2</v>
      </c>
      <c r="AX1961" s="1">
        <v>1</v>
      </c>
      <c r="AY1961" s="1"/>
      <c r="AZ1961" s="1"/>
      <c r="BA1961" s="1">
        <v>8</v>
      </c>
      <c r="BB1961" s="1">
        <v>677</v>
      </c>
      <c r="BC1961" s="1">
        <v>5.57</v>
      </c>
      <c r="BD1961" s="1"/>
      <c r="BE1961" s="1"/>
      <c r="BF1961" s="1"/>
      <c r="BG1961" s="1">
        <v>21148.32</v>
      </c>
      <c r="BH1961" s="1">
        <v>216.49</v>
      </c>
      <c r="BI1961" s="1">
        <v>0</v>
      </c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>
        <v>301.97000000000003</v>
      </c>
      <c r="BW1961" s="1"/>
      <c r="BX1961" s="4"/>
      <c r="BY1961" s="1"/>
      <c r="BZ1961" s="1">
        <v>646.79999999999995</v>
      </c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 t="s">
        <v>145</v>
      </c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</row>
    <row r="1962" spans="1:121" x14ac:dyDescent="0.25">
      <c r="A1962" s="1"/>
      <c r="B1962" s="1" t="s">
        <v>144</v>
      </c>
      <c r="C1962" s="3">
        <v>36132</v>
      </c>
      <c r="D1962" s="3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4"/>
      <c r="AK1962" s="1"/>
      <c r="AL1962" s="4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>
        <v>8.6999999999999993</v>
      </c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4">
        <v>9.35</v>
      </c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>
        <v>21.15</v>
      </c>
      <c r="CL1962" s="1">
        <v>16.97</v>
      </c>
      <c r="CM1962" s="1"/>
      <c r="CN1962" s="1" t="s">
        <v>145</v>
      </c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</row>
    <row r="1963" spans="1:121" x14ac:dyDescent="0.25">
      <c r="A1963" s="1"/>
      <c r="B1963" s="1" t="s">
        <v>144</v>
      </c>
      <c r="C1963" s="3">
        <v>36136</v>
      </c>
      <c r="D1963" s="3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4"/>
      <c r="AK1963" s="1"/>
      <c r="AL1963" s="4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>
        <v>9.35</v>
      </c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4"/>
      <c r="BY1963" s="1"/>
      <c r="BZ1963" s="1"/>
      <c r="CA1963" s="1">
        <v>328.72</v>
      </c>
      <c r="CB1963" s="1">
        <v>9.8000000000000004E-2</v>
      </c>
      <c r="CC1963" s="1">
        <v>0.16300000000000001</v>
      </c>
      <c r="CD1963" s="1">
        <v>0.19500000000000001</v>
      </c>
      <c r="CE1963" s="1">
        <v>0.22800000000000001</v>
      </c>
      <c r="CF1963" s="1">
        <v>0.252</v>
      </c>
      <c r="CG1963" s="1">
        <v>0.27200000000000002</v>
      </c>
      <c r="CH1963" s="1">
        <v>0.20399999999999999</v>
      </c>
      <c r="CI1963" s="1">
        <v>0.23400000000000001</v>
      </c>
      <c r="CJ1963" s="1"/>
      <c r="CK1963" s="1">
        <v>12.25</v>
      </c>
      <c r="CL1963" s="1">
        <v>18.3</v>
      </c>
      <c r="CM1963" s="1" t="s">
        <v>145</v>
      </c>
      <c r="CN1963" s="1" t="s">
        <v>145</v>
      </c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</row>
    <row r="1964" spans="1:121" x14ac:dyDescent="0.25">
      <c r="A1964" s="1"/>
      <c r="B1964" s="1" t="s">
        <v>144</v>
      </c>
      <c r="C1964" s="3">
        <v>36138</v>
      </c>
      <c r="D1964" s="3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4">
        <v>788.93</v>
      </c>
      <c r="AK1964" s="1"/>
      <c r="AL1964" s="4"/>
      <c r="AM1964" s="1"/>
      <c r="AN1964" s="1"/>
      <c r="AO1964" s="1"/>
      <c r="AP1964" s="1"/>
      <c r="AQ1964" s="1">
        <v>0</v>
      </c>
      <c r="AR1964" s="1"/>
      <c r="AS1964" s="1"/>
      <c r="AT1964" s="1">
        <v>0.92247909400000005</v>
      </c>
      <c r="AU1964" s="1"/>
      <c r="AV1964" s="1"/>
      <c r="AW1964" s="1">
        <v>3.94</v>
      </c>
      <c r="AX1964" s="1">
        <v>3.9</v>
      </c>
      <c r="AY1964" s="1"/>
      <c r="AZ1964" s="1"/>
      <c r="BA1964" s="1">
        <v>5.0999999999999996</v>
      </c>
      <c r="BB1964" s="1">
        <v>770.17</v>
      </c>
      <c r="BC1964" s="1">
        <v>4.9400000000000004</v>
      </c>
      <c r="BD1964" s="1"/>
      <c r="BE1964" s="1"/>
      <c r="BF1964" s="1"/>
      <c r="BG1964" s="1">
        <v>20212.18</v>
      </c>
      <c r="BH1964" s="1">
        <v>187.33</v>
      </c>
      <c r="BI1964" s="1">
        <v>0</v>
      </c>
      <c r="BJ1964" s="1"/>
      <c r="BK1964" s="1">
        <v>6.15</v>
      </c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>
        <v>458.18</v>
      </c>
      <c r="BW1964" s="1"/>
      <c r="BX1964" s="4"/>
      <c r="BY1964" s="1"/>
      <c r="BZ1964" s="1">
        <v>626.59</v>
      </c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 t="s">
        <v>145</v>
      </c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</row>
    <row r="1965" spans="1:121" x14ac:dyDescent="0.25">
      <c r="A1965" s="1"/>
      <c r="B1965" s="1" t="s">
        <v>144</v>
      </c>
      <c r="C1965" s="3">
        <v>36139</v>
      </c>
      <c r="D1965" s="3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4"/>
      <c r="AK1965" s="1"/>
      <c r="AL1965" s="4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4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>
        <v>9.6300000000000008</v>
      </c>
      <c r="CM1965" s="1"/>
      <c r="CN1965" s="1" t="s">
        <v>145</v>
      </c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</row>
    <row r="1966" spans="1:121" x14ac:dyDescent="0.25">
      <c r="A1966" s="1"/>
      <c r="B1966" s="1" t="s">
        <v>144</v>
      </c>
      <c r="C1966" s="3">
        <v>36143</v>
      </c>
      <c r="D1966" s="3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4"/>
      <c r="AK1966" s="1"/>
      <c r="AL1966" s="4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4"/>
      <c r="BY1966" s="1"/>
      <c r="BZ1966" s="1"/>
      <c r="CA1966" s="1">
        <v>306.67</v>
      </c>
      <c r="CB1966" s="1">
        <v>9.4E-2</v>
      </c>
      <c r="CC1966" s="1">
        <v>0.151</v>
      </c>
      <c r="CD1966" s="1">
        <v>0.16600000000000001</v>
      </c>
      <c r="CE1966" s="1">
        <v>0.19800000000000001</v>
      </c>
      <c r="CF1966" s="1">
        <v>0.23799999999999999</v>
      </c>
      <c r="CG1966" s="1">
        <v>0.25800000000000001</v>
      </c>
      <c r="CH1966" s="1">
        <v>0.19500000000000001</v>
      </c>
      <c r="CI1966" s="1">
        <v>0.23400000000000001</v>
      </c>
      <c r="CJ1966" s="1"/>
      <c r="CK1966" s="1"/>
      <c r="CL1966" s="1">
        <v>6.66</v>
      </c>
      <c r="CM1966" s="1" t="s">
        <v>145</v>
      </c>
      <c r="CN1966" s="1" t="s">
        <v>145</v>
      </c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</row>
    <row r="1967" spans="1:121" x14ac:dyDescent="0.25">
      <c r="A1967" s="1"/>
      <c r="B1967" s="1" t="s">
        <v>144</v>
      </c>
      <c r="C1967" s="3">
        <v>36145</v>
      </c>
      <c r="D1967" s="3"/>
      <c r="E1967" s="1"/>
      <c r="F1967" s="1"/>
      <c r="G1967" s="1"/>
      <c r="H1967" s="1">
        <v>0.1245</v>
      </c>
      <c r="I1967" s="1">
        <v>1335.78</v>
      </c>
      <c r="J1967" s="1">
        <v>2028.165</v>
      </c>
      <c r="K1967" s="1">
        <v>3371.95</v>
      </c>
      <c r="L1967" s="1">
        <v>3178.2</v>
      </c>
      <c r="M1967" s="1">
        <v>2141</v>
      </c>
      <c r="N1967" s="1">
        <v>17196.78715</v>
      </c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>
        <v>17196.78715</v>
      </c>
      <c r="Z1967" s="1"/>
      <c r="AA1967" s="1"/>
      <c r="AB1967" s="1"/>
      <c r="AC1967" s="1"/>
      <c r="AD1967" s="1">
        <v>1335.78</v>
      </c>
      <c r="AE1967" s="1">
        <v>2028.165</v>
      </c>
      <c r="AF1967" s="1">
        <v>3371.95</v>
      </c>
      <c r="AG1967" s="1">
        <v>3178.2</v>
      </c>
      <c r="AH1967" s="1">
        <v>2141</v>
      </c>
      <c r="AI1967" s="1"/>
      <c r="AJ1967" s="4">
        <v>785.07</v>
      </c>
      <c r="AK1967" s="1"/>
      <c r="AL1967" s="4"/>
      <c r="AM1967" s="1"/>
      <c r="AN1967" s="1"/>
      <c r="AO1967" s="1"/>
      <c r="AP1967" s="1"/>
      <c r="AQ1967" s="1">
        <v>5552.4</v>
      </c>
      <c r="AR1967" s="1"/>
      <c r="AS1967" s="1">
        <v>90.82</v>
      </c>
      <c r="AT1967" s="1">
        <v>0.87546535999999997</v>
      </c>
      <c r="AU1967" s="1"/>
      <c r="AV1967" s="1"/>
      <c r="AW1967" s="1">
        <v>6.08</v>
      </c>
      <c r="AX1967" s="1">
        <v>4.5</v>
      </c>
      <c r="AY1967" s="1"/>
      <c r="AZ1967" s="1"/>
      <c r="BA1967" s="1">
        <v>4.5</v>
      </c>
      <c r="BB1967" s="1">
        <v>831.17</v>
      </c>
      <c r="BC1967" s="1">
        <v>3.57</v>
      </c>
      <c r="BD1967" s="1"/>
      <c r="BE1967" s="1"/>
      <c r="BF1967" s="1"/>
      <c r="BG1967" s="1">
        <v>17413.04</v>
      </c>
      <c r="BH1967" s="1">
        <v>172.96</v>
      </c>
      <c r="BI1967" s="1">
        <v>19.079999999999998</v>
      </c>
      <c r="BJ1967" s="1"/>
      <c r="BK1967" s="1">
        <v>80.569999999999993</v>
      </c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>
        <v>399.52</v>
      </c>
      <c r="BW1967" s="1"/>
      <c r="BX1967" s="4"/>
      <c r="BY1967" s="1"/>
      <c r="BZ1967" s="1">
        <v>490.88</v>
      </c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 t="s">
        <v>145</v>
      </c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</row>
    <row r="1968" spans="1:121" x14ac:dyDescent="0.25">
      <c r="A1968" s="1"/>
      <c r="B1968" s="1" t="s">
        <v>144</v>
      </c>
      <c r="C1968" s="3">
        <v>36146</v>
      </c>
      <c r="D1968" s="3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4"/>
      <c r="AK1968" s="1"/>
      <c r="AL1968" s="4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4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>
        <v>7.17</v>
      </c>
      <c r="CM1968" s="1"/>
      <c r="CN1968" s="1" t="s">
        <v>145</v>
      </c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</row>
    <row r="1969" spans="1:121" x14ac:dyDescent="0.25">
      <c r="A1969" s="1"/>
      <c r="B1969" s="1" t="s">
        <v>144</v>
      </c>
      <c r="C1969" s="3">
        <v>36150</v>
      </c>
      <c r="D1969" s="3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4"/>
      <c r="AK1969" s="1"/>
      <c r="AL1969" s="4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4"/>
      <c r="BY1969" s="1"/>
      <c r="BZ1969" s="1"/>
      <c r="CA1969" s="1">
        <v>289.70999999999998</v>
      </c>
      <c r="CB1969" s="1">
        <v>8.7999999999999995E-2</v>
      </c>
      <c r="CC1969" s="1">
        <v>0.14299999999999999</v>
      </c>
      <c r="CD1969" s="1">
        <v>0.155</v>
      </c>
      <c r="CE1969" s="1">
        <v>0.17599999999999999</v>
      </c>
      <c r="CF1969" s="1">
        <v>0.223</v>
      </c>
      <c r="CG1969" s="1">
        <v>0.246</v>
      </c>
      <c r="CH1969" s="1">
        <v>0.191</v>
      </c>
      <c r="CI1969" s="1">
        <v>0.22500000000000001</v>
      </c>
      <c r="CJ1969" s="1"/>
      <c r="CK1969" s="1"/>
      <c r="CL1969" s="1">
        <v>7.75</v>
      </c>
      <c r="CM1969" s="1" t="s">
        <v>145</v>
      </c>
      <c r="CN1969" s="1" t="s">
        <v>145</v>
      </c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</row>
    <row r="1970" spans="1:121" x14ac:dyDescent="0.25">
      <c r="A1970" s="1"/>
      <c r="B1970" s="1" t="s">
        <v>144</v>
      </c>
      <c r="C1970" s="3">
        <v>36152</v>
      </c>
      <c r="D1970" s="3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4"/>
      <c r="AK1970" s="1"/>
      <c r="AL1970" s="4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4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>
        <v>3</v>
      </c>
      <c r="CM1970" s="1"/>
      <c r="CN1970" s="1" t="s">
        <v>145</v>
      </c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</row>
    <row r="1971" spans="1:121" x14ac:dyDescent="0.25">
      <c r="A1971" s="1"/>
      <c r="B1971" s="1" t="s">
        <v>144</v>
      </c>
      <c r="C1971" s="3">
        <v>36153</v>
      </c>
      <c r="D1971" s="3"/>
      <c r="E1971" s="1"/>
      <c r="F1971" s="1"/>
      <c r="G1971" s="1"/>
      <c r="H1971" s="1">
        <v>1113.1500000000001</v>
      </c>
      <c r="I1971" s="1">
        <v>2155.8125</v>
      </c>
      <c r="J1971" s="1">
        <v>3371.95</v>
      </c>
      <c r="K1971" s="1">
        <v>3178.2</v>
      </c>
      <c r="L1971" s="1">
        <v>2099.9749999999999</v>
      </c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>
        <v>1113.1500000000001</v>
      </c>
      <c r="AE1971" s="1">
        <v>2155.8125</v>
      </c>
      <c r="AF1971" s="1">
        <v>3371.95</v>
      </c>
      <c r="AG1971" s="1">
        <v>3178.2</v>
      </c>
      <c r="AH1971" s="1">
        <v>2099.9749999999999</v>
      </c>
      <c r="AI1971" s="1"/>
      <c r="AJ1971" s="4">
        <v>998.98</v>
      </c>
      <c r="AK1971" s="1"/>
      <c r="AL1971" s="4"/>
      <c r="AM1971" s="1"/>
      <c r="AN1971" s="1"/>
      <c r="AO1971" s="1"/>
      <c r="AP1971" s="1"/>
      <c r="AQ1971" s="1">
        <v>11955.88</v>
      </c>
      <c r="AR1971" s="1"/>
      <c r="AS1971" s="1">
        <v>165.33</v>
      </c>
      <c r="AT1971" s="1">
        <v>0.86040676299999996</v>
      </c>
      <c r="AU1971" s="1"/>
      <c r="AV1971" s="1"/>
      <c r="AW1971" s="1">
        <v>10.73</v>
      </c>
      <c r="AX1971" s="1">
        <v>4.5</v>
      </c>
      <c r="AY1971" s="1"/>
      <c r="AZ1971" s="1"/>
      <c r="BA1971" s="1">
        <v>4.5</v>
      </c>
      <c r="BB1971" s="1">
        <v>856</v>
      </c>
      <c r="BC1971" s="1">
        <v>3.19</v>
      </c>
      <c r="BD1971" s="1"/>
      <c r="BE1971" s="1"/>
      <c r="BF1971" s="1"/>
      <c r="BG1971" s="1">
        <v>16046.91</v>
      </c>
      <c r="BH1971" s="1">
        <v>151.25</v>
      </c>
      <c r="BI1971" s="1">
        <v>29.53</v>
      </c>
      <c r="BJ1971" s="1"/>
      <c r="BK1971" s="1">
        <v>102.35</v>
      </c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>
        <v>507.37</v>
      </c>
      <c r="BW1971" s="1"/>
      <c r="BX1971" s="4"/>
      <c r="BY1971" s="1"/>
      <c r="BZ1971" s="1">
        <v>421.58</v>
      </c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 t="s">
        <v>145</v>
      </c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</row>
    <row r="1972" spans="1:121" x14ac:dyDescent="0.25">
      <c r="A1972" s="1"/>
      <c r="B1972" s="1" t="s">
        <v>144</v>
      </c>
      <c r="C1972" s="3">
        <v>36157</v>
      </c>
      <c r="D1972" s="3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4"/>
      <c r="AK1972" s="1"/>
      <c r="AL1972" s="4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4"/>
      <c r="BY1972" s="1"/>
      <c r="BZ1972" s="1"/>
      <c r="CA1972" s="1">
        <v>274.5</v>
      </c>
      <c r="CB1972" s="1">
        <v>0.08</v>
      </c>
      <c r="CC1972" s="1">
        <v>0.13700000000000001</v>
      </c>
      <c r="CD1972" s="1">
        <v>0.14399999999999999</v>
      </c>
      <c r="CE1972" s="1">
        <v>0.16</v>
      </c>
      <c r="CF1972" s="1">
        <v>0.20599999999999999</v>
      </c>
      <c r="CG1972" s="1">
        <v>0.23400000000000001</v>
      </c>
      <c r="CH1972" s="1">
        <v>0.186</v>
      </c>
      <c r="CI1972" s="1">
        <v>0.22600000000000001</v>
      </c>
      <c r="CJ1972" s="1"/>
      <c r="CK1972" s="1"/>
      <c r="CL1972" s="1"/>
      <c r="CM1972" s="1" t="s">
        <v>145</v>
      </c>
      <c r="CN1972" s="1" t="s">
        <v>145</v>
      </c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</row>
    <row r="1973" spans="1:121" x14ac:dyDescent="0.25">
      <c r="A1973" s="1"/>
      <c r="B1973" s="1" t="s">
        <v>144</v>
      </c>
      <c r="C1973" s="3">
        <v>36159</v>
      </c>
      <c r="D1973" s="3"/>
      <c r="E1973" s="1"/>
      <c r="F1973" s="1"/>
      <c r="G1973" s="1"/>
      <c r="H1973" s="1">
        <v>2124.605</v>
      </c>
      <c r="I1973" s="1">
        <v>2891.1550000000002</v>
      </c>
      <c r="J1973" s="1">
        <v>3178.2</v>
      </c>
      <c r="K1973" s="1">
        <v>2099.9749999999999</v>
      </c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>
        <v>2124.605</v>
      </c>
      <c r="AF1973" s="1">
        <v>2891.1550000000002</v>
      </c>
      <c r="AG1973" s="1">
        <v>3178.2</v>
      </c>
      <c r="AH1973" s="1">
        <v>2099.9749999999999</v>
      </c>
      <c r="AI1973" s="1"/>
      <c r="AJ1973" s="4">
        <v>1347.42</v>
      </c>
      <c r="AK1973" s="1"/>
      <c r="AL1973" s="4"/>
      <c r="AM1973" s="1"/>
      <c r="AN1973" s="1"/>
      <c r="AO1973" s="1"/>
      <c r="AP1973" s="1"/>
      <c r="AQ1973" s="1">
        <v>16327.63</v>
      </c>
      <c r="AR1973" s="1"/>
      <c r="AS1973" s="1">
        <v>314.81</v>
      </c>
      <c r="AT1973" s="1">
        <v>0.79348847099999997</v>
      </c>
      <c r="AU1973" s="1"/>
      <c r="AV1973" s="1"/>
      <c r="AW1973" s="1">
        <v>17.87</v>
      </c>
      <c r="AX1973" s="1">
        <v>5.3</v>
      </c>
      <c r="AY1973" s="1"/>
      <c r="AZ1973" s="1"/>
      <c r="BA1973" s="1">
        <v>3.7</v>
      </c>
      <c r="BB1973" s="1">
        <v>907.5</v>
      </c>
      <c r="BC1973" s="1">
        <v>2.39</v>
      </c>
      <c r="BD1973" s="1"/>
      <c r="BE1973" s="1"/>
      <c r="BF1973" s="1"/>
      <c r="BG1973" s="1">
        <v>16807.849999999999</v>
      </c>
      <c r="BH1973" s="1">
        <v>147.53</v>
      </c>
      <c r="BI1973" s="1">
        <v>25.75</v>
      </c>
      <c r="BJ1973" s="1"/>
      <c r="BK1973" s="1">
        <v>127.27</v>
      </c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>
        <v>636.74</v>
      </c>
      <c r="BW1973" s="1"/>
      <c r="BX1973" s="4"/>
      <c r="BY1973" s="1"/>
      <c r="BZ1973" s="1">
        <v>438.9</v>
      </c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 t="s">
        <v>145</v>
      </c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</row>
    <row r="1974" spans="1:121" x14ac:dyDescent="0.25">
      <c r="A1974" s="1"/>
      <c r="B1974" s="1" t="s">
        <v>144</v>
      </c>
      <c r="C1974" s="3">
        <v>36167</v>
      </c>
      <c r="D1974" s="3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4">
        <v>1233.1199999999999</v>
      </c>
      <c r="AK1974" s="1"/>
      <c r="AL1974" s="4"/>
      <c r="AM1974" s="1"/>
      <c r="AN1974" s="1"/>
      <c r="AO1974" s="1"/>
      <c r="AP1974" s="1"/>
      <c r="AQ1974" s="1">
        <v>13533.16</v>
      </c>
      <c r="AR1974" s="1"/>
      <c r="AS1974" s="1">
        <v>424.57</v>
      </c>
      <c r="AT1974" s="1">
        <v>0.65794922300000003</v>
      </c>
      <c r="AU1974" s="1"/>
      <c r="AV1974" s="1"/>
      <c r="AW1974" s="1">
        <v>23.66</v>
      </c>
      <c r="AX1974" s="1">
        <v>6.05</v>
      </c>
      <c r="AY1974" s="1"/>
      <c r="AZ1974" s="1"/>
      <c r="BA1974" s="1">
        <v>2.95</v>
      </c>
      <c r="BB1974" s="1">
        <v>848.33</v>
      </c>
      <c r="BC1974" s="1">
        <v>1.62</v>
      </c>
      <c r="BD1974" s="1"/>
      <c r="BE1974" s="1"/>
      <c r="BF1974" s="1"/>
      <c r="BG1974" s="1">
        <v>17897.099999999999</v>
      </c>
      <c r="BH1974" s="1">
        <v>90.7</v>
      </c>
      <c r="BI1974" s="1">
        <v>23.4</v>
      </c>
      <c r="BJ1974" s="1"/>
      <c r="BK1974" s="1">
        <v>92.08</v>
      </c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>
        <v>465.49</v>
      </c>
      <c r="BW1974" s="1"/>
      <c r="BX1974" s="4"/>
      <c r="BY1974" s="1"/>
      <c r="BZ1974" s="1">
        <v>392.7</v>
      </c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 t="s">
        <v>145</v>
      </c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</row>
    <row r="1975" spans="1:121" x14ac:dyDescent="0.25">
      <c r="A1975" s="1"/>
      <c r="B1975" s="1" t="s">
        <v>144</v>
      </c>
      <c r="C1975" s="3">
        <v>36171</v>
      </c>
      <c r="D1975" s="3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4"/>
      <c r="AK1975" s="1"/>
      <c r="AL1975" s="4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4"/>
      <c r="BY1975" s="1"/>
      <c r="BZ1975" s="1"/>
      <c r="CA1975" s="1">
        <v>245.3</v>
      </c>
      <c r="CB1975" s="1">
        <v>7.6999999999999999E-2</v>
      </c>
      <c r="CC1975" s="1">
        <v>0.126</v>
      </c>
      <c r="CD1975" s="1">
        <v>0.13100000000000001</v>
      </c>
      <c r="CE1975" s="1">
        <v>0.13600000000000001</v>
      </c>
      <c r="CF1975" s="1">
        <v>0.17599999999999999</v>
      </c>
      <c r="CG1975" s="1">
        <v>0.20100000000000001</v>
      </c>
      <c r="CH1975" s="1">
        <v>0.17100000000000001</v>
      </c>
      <c r="CI1975" s="1">
        <v>0.20899999999999999</v>
      </c>
      <c r="CJ1975" s="1"/>
      <c r="CK1975" s="1"/>
      <c r="CL1975" s="1"/>
      <c r="CM1975" s="1" t="s">
        <v>145</v>
      </c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</row>
    <row r="1976" spans="1:121" x14ac:dyDescent="0.25">
      <c r="A1976" s="1"/>
      <c r="B1976" s="1" t="s">
        <v>144</v>
      </c>
      <c r="C1976" s="3">
        <v>36172</v>
      </c>
      <c r="D1976" s="3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4">
        <v>1129.73</v>
      </c>
      <c r="AK1976" s="1"/>
      <c r="AL1976" s="4"/>
      <c r="AM1976" s="1"/>
      <c r="AN1976" s="1"/>
      <c r="AO1976" s="1"/>
      <c r="AP1976" s="1"/>
      <c r="AQ1976" s="1">
        <v>12381.91</v>
      </c>
      <c r="AR1976" s="1"/>
      <c r="AS1976" s="1">
        <v>476.6</v>
      </c>
      <c r="AT1976" s="1"/>
      <c r="AU1976" s="1"/>
      <c r="AV1976" s="1"/>
      <c r="AW1976" s="1">
        <v>31.32</v>
      </c>
      <c r="AX1976" s="1">
        <v>8.9499999999999993</v>
      </c>
      <c r="AY1976" s="1"/>
      <c r="AZ1976" s="1"/>
      <c r="BA1976" s="1">
        <v>0.05</v>
      </c>
      <c r="BB1976" s="1">
        <v>891.67</v>
      </c>
      <c r="BC1976" s="1">
        <v>0.02</v>
      </c>
      <c r="BD1976" s="1"/>
      <c r="BE1976" s="1"/>
      <c r="BF1976" s="1"/>
      <c r="BG1976" s="1"/>
      <c r="BH1976" s="1">
        <v>3.13</v>
      </c>
      <c r="BI1976" s="1">
        <v>22.18</v>
      </c>
      <c r="BJ1976" s="1"/>
      <c r="BK1976" s="1">
        <v>81.77</v>
      </c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>
        <v>356.04</v>
      </c>
      <c r="BW1976" s="1"/>
      <c r="BX1976" s="4"/>
      <c r="BY1976" s="1"/>
      <c r="BZ1976" s="1">
        <v>384.04</v>
      </c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 t="s">
        <v>145</v>
      </c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</row>
    <row r="1977" spans="1:121" x14ac:dyDescent="0.25">
      <c r="A1977" s="1"/>
      <c r="B1977" s="1" t="s">
        <v>144</v>
      </c>
      <c r="C1977" s="3">
        <v>36178</v>
      </c>
      <c r="D1977" s="3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4"/>
      <c r="AK1977" s="1"/>
      <c r="AL1977" s="4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4"/>
      <c r="BY1977" s="1"/>
      <c r="BZ1977" s="1"/>
      <c r="CA1977" s="1">
        <v>238.56</v>
      </c>
      <c r="CB1977" s="1">
        <v>7.3999999999999996E-2</v>
      </c>
      <c r="CC1977" s="1">
        <v>0.126</v>
      </c>
      <c r="CD1977" s="1">
        <v>0.129</v>
      </c>
      <c r="CE1977" s="1">
        <v>0.13300000000000001</v>
      </c>
      <c r="CF1977" s="1">
        <v>0.17</v>
      </c>
      <c r="CG1977" s="1">
        <v>0.192</v>
      </c>
      <c r="CH1977" s="1">
        <v>0.16500000000000001</v>
      </c>
      <c r="CI1977" s="1">
        <v>0.20499999999999999</v>
      </c>
      <c r="CJ1977" s="1"/>
      <c r="CK1977" s="1"/>
      <c r="CL1977" s="1"/>
      <c r="CM1977" s="1" t="s">
        <v>145</v>
      </c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</row>
    <row r="1978" spans="1:121" x14ac:dyDescent="0.25">
      <c r="A1978" s="1"/>
      <c r="B1978" s="1" t="s">
        <v>144</v>
      </c>
      <c r="C1978" s="3">
        <v>36179</v>
      </c>
      <c r="D1978" s="3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4">
        <v>1516.91</v>
      </c>
      <c r="AK1978" s="1"/>
      <c r="AL1978" s="4"/>
      <c r="AM1978" s="1"/>
      <c r="AN1978" s="1"/>
      <c r="AO1978" s="1"/>
      <c r="AP1978" s="1"/>
      <c r="AQ1978" s="1">
        <v>15696.13</v>
      </c>
      <c r="AR1978" s="1"/>
      <c r="AS1978" s="1">
        <v>634.51</v>
      </c>
      <c r="AT1978" s="1"/>
      <c r="AU1978" s="1"/>
      <c r="AV1978" s="1"/>
      <c r="AW1978" s="1">
        <v>117.62</v>
      </c>
      <c r="AX1978" s="1">
        <v>9</v>
      </c>
      <c r="AY1978" s="1"/>
      <c r="AZ1978" s="1"/>
      <c r="BA1978" s="1">
        <v>0</v>
      </c>
      <c r="BB1978" s="1"/>
      <c r="BC1978" s="1">
        <v>0</v>
      </c>
      <c r="BD1978" s="1"/>
      <c r="BE1978" s="1"/>
      <c r="BF1978" s="1"/>
      <c r="BG1978" s="1"/>
      <c r="BH1978" s="1">
        <v>0</v>
      </c>
      <c r="BI1978" s="1">
        <v>24.03</v>
      </c>
      <c r="BJ1978" s="1"/>
      <c r="BK1978" s="1">
        <v>85.51</v>
      </c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4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 t="s">
        <v>145</v>
      </c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</row>
    <row r="1979" spans="1:121" x14ac:dyDescent="0.25">
      <c r="A1979" s="1"/>
      <c r="B1979" s="1" t="s">
        <v>144</v>
      </c>
      <c r="C1979" s="3">
        <v>36185</v>
      </c>
      <c r="D1979" s="3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4"/>
      <c r="AK1979" s="1"/>
      <c r="AL1979" s="4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4"/>
      <c r="BY1979" s="1"/>
      <c r="BZ1979" s="1"/>
      <c r="CA1979" s="1">
        <v>238.26</v>
      </c>
      <c r="CB1979" s="1">
        <v>7.0999999999999994E-2</v>
      </c>
      <c r="CC1979" s="1">
        <v>0.129</v>
      </c>
      <c r="CD1979" s="1">
        <v>0.13100000000000001</v>
      </c>
      <c r="CE1979" s="1">
        <v>0.13800000000000001</v>
      </c>
      <c r="CF1979" s="1">
        <v>0.16900000000000001</v>
      </c>
      <c r="CG1979" s="1">
        <v>0.193</v>
      </c>
      <c r="CH1979" s="1">
        <v>0.161</v>
      </c>
      <c r="CI1979" s="1">
        <v>0.2</v>
      </c>
      <c r="CJ1979" s="1"/>
      <c r="CK1979" s="1"/>
      <c r="CL1979" s="1"/>
      <c r="CM1979" s="1" t="s">
        <v>145</v>
      </c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</row>
    <row r="1980" spans="1:121" x14ac:dyDescent="0.25">
      <c r="A1980" s="1"/>
      <c r="B1980" s="1" t="s">
        <v>144</v>
      </c>
      <c r="C1980" s="3">
        <v>36188</v>
      </c>
      <c r="D1980" s="3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4">
        <v>1304.24</v>
      </c>
      <c r="AK1980" s="1"/>
      <c r="AL1980" s="4"/>
      <c r="AM1980" s="1"/>
      <c r="AN1980" s="1"/>
      <c r="AO1980" s="1"/>
      <c r="AP1980" s="1"/>
      <c r="AQ1980" s="1">
        <v>15834.47</v>
      </c>
      <c r="AR1980" s="1"/>
      <c r="AS1980" s="1">
        <v>577.24</v>
      </c>
      <c r="AT1980" s="1"/>
      <c r="AU1980" s="1"/>
      <c r="AV1980" s="1"/>
      <c r="AW1980" s="1">
        <v>94.95</v>
      </c>
      <c r="AX1980" s="1">
        <v>9</v>
      </c>
      <c r="AY1980" s="1"/>
      <c r="AZ1980" s="1"/>
      <c r="BA1980" s="1">
        <v>0</v>
      </c>
      <c r="BB1980" s="1"/>
      <c r="BC1980" s="1">
        <v>0</v>
      </c>
      <c r="BD1980" s="1"/>
      <c r="BE1980" s="1"/>
      <c r="BF1980" s="1"/>
      <c r="BG1980" s="1"/>
      <c r="BH1980" s="1">
        <v>0</v>
      </c>
      <c r="BI1980" s="1">
        <v>24.88</v>
      </c>
      <c r="BJ1980" s="1"/>
      <c r="BK1980" s="1">
        <v>83.69</v>
      </c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4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 t="s">
        <v>145</v>
      </c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</row>
    <row r="1981" spans="1:121" x14ac:dyDescent="0.25">
      <c r="A1981" s="1"/>
      <c r="B1981" s="1" t="s">
        <v>144</v>
      </c>
      <c r="C1981" s="3">
        <v>36192</v>
      </c>
      <c r="D1981" s="3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4"/>
      <c r="AK1981" s="1"/>
      <c r="AL1981" s="4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4"/>
      <c r="BY1981" s="1"/>
      <c r="BZ1981" s="1"/>
      <c r="CA1981" s="1">
        <v>240.12</v>
      </c>
      <c r="CB1981" s="1">
        <v>6.7000000000000004E-2</v>
      </c>
      <c r="CC1981" s="1">
        <v>0.13200000000000001</v>
      </c>
      <c r="CD1981" s="1">
        <v>0.13600000000000001</v>
      </c>
      <c r="CE1981" s="1">
        <v>0.14399999999999999</v>
      </c>
      <c r="CF1981" s="1">
        <v>0.17499999999999999</v>
      </c>
      <c r="CG1981" s="1">
        <v>0.192</v>
      </c>
      <c r="CH1981" s="1">
        <v>0.158</v>
      </c>
      <c r="CI1981" s="1">
        <v>0.19600000000000001</v>
      </c>
      <c r="CJ1981" s="1"/>
      <c r="CK1981" s="1"/>
      <c r="CL1981" s="1"/>
      <c r="CM1981" s="1" t="s">
        <v>145</v>
      </c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</row>
    <row r="1982" spans="1:121" x14ac:dyDescent="0.25">
      <c r="A1982" s="1"/>
      <c r="B1982" s="1" t="s">
        <v>144</v>
      </c>
      <c r="C1982" s="3">
        <v>36194</v>
      </c>
      <c r="D1982" s="3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4">
        <v>1272.6300000000001</v>
      </c>
      <c r="AK1982" s="1"/>
      <c r="AL1982" s="4"/>
      <c r="AM1982" s="1"/>
      <c r="AN1982" s="1"/>
      <c r="AO1982" s="1"/>
      <c r="AP1982" s="1"/>
      <c r="AQ1982" s="1">
        <v>12485.67</v>
      </c>
      <c r="AR1982" s="1"/>
      <c r="AS1982" s="1">
        <v>574.52</v>
      </c>
      <c r="AT1982" s="1"/>
      <c r="AU1982" s="1"/>
      <c r="AV1982" s="1"/>
      <c r="AW1982" s="1">
        <v>92.45</v>
      </c>
      <c r="AX1982" s="1">
        <v>9</v>
      </c>
      <c r="AY1982" s="1"/>
      <c r="AZ1982" s="1"/>
      <c r="BA1982" s="1">
        <v>0</v>
      </c>
      <c r="BB1982" s="1"/>
      <c r="BC1982" s="1">
        <v>0</v>
      </c>
      <c r="BD1982" s="1"/>
      <c r="BE1982" s="1"/>
      <c r="BF1982" s="1"/>
      <c r="BG1982" s="1"/>
      <c r="BH1982" s="1">
        <v>0</v>
      </c>
      <c r="BI1982" s="1">
        <v>20.58</v>
      </c>
      <c r="BJ1982" s="1"/>
      <c r="BK1982" s="1">
        <v>71.760000000000005</v>
      </c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4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 t="s">
        <v>145</v>
      </c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</row>
    <row r="1983" spans="1:121" x14ac:dyDescent="0.25">
      <c r="A1983" s="1"/>
      <c r="B1983" s="1" t="s">
        <v>144</v>
      </c>
      <c r="C1983" s="3">
        <v>36199</v>
      </c>
      <c r="D1983" s="3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4"/>
      <c r="AK1983" s="1"/>
      <c r="AL1983" s="4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4"/>
      <c r="BY1983" s="1"/>
      <c r="BZ1983" s="1"/>
      <c r="CA1983" s="1">
        <v>241.16</v>
      </c>
      <c r="CB1983" s="1">
        <v>6.6000000000000003E-2</v>
      </c>
      <c r="CC1983" s="1">
        <v>0.13600000000000001</v>
      </c>
      <c r="CD1983" s="1">
        <v>0.14199999999999999</v>
      </c>
      <c r="CE1983" s="1">
        <v>0.14599999999999999</v>
      </c>
      <c r="CF1983" s="1">
        <v>0.17299999999999999</v>
      </c>
      <c r="CG1983" s="1">
        <v>0.192</v>
      </c>
      <c r="CH1983" s="1">
        <v>0.157</v>
      </c>
      <c r="CI1983" s="1">
        <v>0.19400000000000001</v>
      </c>
      <c r="CJ1983" s="1"/>
      <c r="CK1983" s="1"/>
      <c r="CL1983" s="1"/>
      <c r="CM1983" s="1" t="s">
        <v>145</v>
      </c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</row>
    <row r="1984" spans="1:121" x14ac:dyDescent="0.25">
      <c r="A1984" s="1"/>
      <c r="B1984" s="1" t="s">
        <v>144</v>
      </c>
      <c r="C1984" s="3">
        <v>36201</v>
      </c>
      <c r="D1984" s="3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4"/>
      <c r="AK1984" s="1"/>
      <c r="AL1984" s="4"/>
      <c r="AM1984" s="1"/>
      <c r="AN1984" s="1"/>
      <c r="AO1984" s="1"/>
      <c r="AP1984" s="1"/>
      <c r="AQ1984" s="1">
        <v>17853.91</v>
      </c>
      <c r="AR1984" s="1"/>
      <c r="AS1984" s="1">
        <v>507.33</v>
      </c>
      <c r="AT1984" s="1"/>
      <c r="AU1984" s="1"/>
      <c r="AV1984" s="1"/>
      <c r="AW1984" s="1"/>
      <c r="AX1984" s="1">
        <v>9</v>
      </c>
      <c r="AY1984" s="1"/>
      <c r="AZ1984" s="1"/>
      <c r="BA1984" s="1">
        <v>0</v>
      </c>
      <c r="BB1984" s="1"/>
      <c r="BC1984" s="1"/>
      <c r="BD1984" s="1"/>
      <c r="BE1984" s="1"/>
      <c r="BF1984" s="1"/>
      <c r="BG1984" s="1"/>
      <c r="BH1984" s="1"/>
      <c r="BI1984" s="1">
        <v>0</v>
      </c>
      <c r="BJ1984" s="1"/>
      <c r="BK1984" s="1"/>
      <c r="BL1984" s="1"/>
      <c r="BM1984" s="1" t="s">
        <v>89</v>
      </c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4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 t="s">
        <v>145</v>
      </c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</row>
    <row r="1985" spans="1:121" x14ac:dyDescent="0.25">
      <c r="A1985" s="1"/>
      <c r="B1985" s="1" t="s">
        <v>144</v>
      </c>
      <c r="C1985" s="3">
        <v>36209</v>
      </c>
      <c r="D1985" s="3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4"/>
      <c r="AK1985" s="1"/>
      <c r="AL1985" s="4"/>
      <c r="AM1985" s="1"/>
      <c r="AN1985" s="1"/>
      <c r="AO1985" s="1"/>
      <c r="AP1985" s="1"/>
      <c r="AQ1985" s="1">
        <v>0</v>
      </c>
      <c r="AR1985" s="1"/>
      <c r="AS1985" s="1"/>
      <c r="AT1985" s="1"/>
      <c r="AU1985" s="1"/>
      <c r="AV1985" s="1"/>
      <c r="AW1985" s="1"/>
      <c r="AX1985" s="1">
        <v>9</v>
      </c>
      <c r="AY1985" s="1"/>
      <c r="AZ1985" s="1"/>
      <c r="BA1985" s="1">
        <v>0</v>
      </c>
      <c r="BB1985" s="1"/>
      <c r="BC1985" s="1"/>
      <c r="BD1985" s="1"/>
      <c r="BE1985" s="1"/>
      <c r="BF1985" s="1"/>
      <c r="BG1985" s="1"/>
      <c r="BH1985" s="1"/>
      <c r="BI1985" s="1">
        <v>0</v>
      </c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4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 t="s">
        <v>145</v>
      </c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</row>
    <row r="1986" spans="1:121" x14ac:dyDescent="0.25">
      <c r="A1986" s="1"/>
      <c r="B1986" s="1" t="s">
        <v>144</v>
      </c>
      <c r="C1986" s="3">
        <v>36215</v>
      </c>
      <c r="D1986" s="3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4"/>
      <c r="AK1986" s="1"/>
      <c r="AL1986" s="4"/>
      <c r="AM1986" s="1"/>
      <c r="AN1986" s="1"/>
      <c r="AO1986" s="1"/>
      <c r="AP1986" s="1"/>
      <c r="AQ1986" s="1">
        <v>0</v>
      </c>
      <c r="AR1986" s="1"/>
      <c r="AS1986" s="1"/>
      <c r="AT1986" s="1"/>
      <c r="AU1986" s="1"/>
      <c r="AV1986" s="1"/>
      <c r="AW1986" s="1"/>
      <c r="AX1986" s="1">
        <v>9</v>
      </c>
      <c r="AY1986" s="1"/>
      <c r="AZ1986" s="1"/>
      <c r="BA1986" s="1">
        <v>0</v>
      </c>
      <c r="BB1986" s="1"/>
      <c r="BC1986" s="1"/>
      <c r="BD1986" s="1"/>
      <c r="BE1986" s="1"/>
      <c r="BF1986" s="1"/>
      <c r="BG1986" s="1"/>
      <c r="BH1986" s="1"/>
      <c r="BI1986" s="1">
        <v>0</v>
      </c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4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 t="s">
        <v>145</v>
      </c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</row>
    <row r="1987" spans="1:121" x14ac:dyDescent="0.25">
      <c r="A1987" s="1"/>
      <c r="B1987" s="1" t="s">
        <v>144</v>
      </c>
      <c r="C1987" s="3">
        <v>36221</v>
      </c>
      <c r="D1987" s="3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4"/>
      <c r="AK1987" s="1"/>
      <c r="AL1987" s="4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4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 t="s">
        <v>145</v>
      </c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</row>
    <row r="1988" spans="1:121" x14ac:dyDescent="0.25">
      <c r="A1988" s="1"/>
      <c r="B1988" s="1" t="s">
        <v>144</v>
      </c>
      <c r="C1988" s="3">
        <v>36222</v>
      </c>
      <c r="D1988" s="3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4"/>
      <c r="AK1988" s="1"/>
      <c r="AL1988" s="4"/>
      <c r="AM1988" s="1"/>
      <c r="AN1988" s="1"/>
      <c r="AO1988" s="1"/>
      <c r="AP1988" s="1"/>
      <c r="AQ1988" s="1">
        <v>0</v>
      </c>
      <c r="AR1988" s="1"/>
      <c r="AS1988" s="1"/>
      <c r="AT1988" s="1"/>
      <c r="AU1988" s="1"/>
      <c r="AV1988" s="1"/>
      <c r="AW1988" s="1"/>
      <c r="AX1988" s="1">
        <v>9</v>
      </c>
      <c r="AY1988" s="1"/>
      <c r="AZ1988" s="1"/>
      <c r="BA1988" s="1">
        <v>0</v>
      </c>
      <c r="BB1988" s="1"/>
      <c r="BC1988" s="1"/>
      <c r="BD1988" s="1"/>
      <c r="BE1988" s="1"/>
      <c r="BF1988" s="1"/>
      <c r="BG1988" s="1"/>
      <c r="BH1988" s="1"/>
      <c r="BI1988" s="1">
        <v>0</v>
      </c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4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 t="s">
        <v>145</v>
      </c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</row>
    <row r="1989" spans="1:121" x14ac:dyDescent="0.25">
      <c r="A1989" s="1"/>
      <c r="B1989" s="1" t="s">
        <v>144</v>
      </c>
      <c r="C1989" s="3">
        <v>36342</v>
      </c>
      <c r="D1989" s="3"/>
      <c r="E1989" s="1"/>
      <c r="F1989" s="1"/>
      <c r="G1989" s="1"/>
      <c r="H1989" s="1">
        <v>1575.7049999999999</v>
      </c>
      <c r="I1989" s="1">
        <v>3178.2</v>
      </c>
      <c r="J1989" s="1">
        <v>2099.9749999999999</v>
      </c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>
        <v>1575.7049999999999</v>
      </c>
      <c r="AG1989" s="1">
        <v>3178.2</v>
      </c>
      <c r="AH1989" s="1">
        <v>2099.9749999999999</v>
      </c>
      <c r="AI1989" s="1"/>
      <c r="AJ1989" s="4"/>
      <c r="AK1989" s="1"/>
      <c r="AL1989" s="4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4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 t="s">
        <v>145</v>
      </c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</row>
    <row r="1990" spans="1:121" x14ac:dyDescent="0.25">
      <c r="A1990" s="1"/>
      <c r="B1990" s="1" t="s">
        <v>144</v>
      </c>
      <c r="C1990" s="3">
        <v>36435</v>
      </c>
      <c r="D1990" s="3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4"/>
      <c r="AK1990" s="1"/>
      <c r="AL1990" s="4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4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 t="s">
        <v>145</v>
      </c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</row>
    <row r="1991" spans="1:121" x14ac:dyDescent="0.25">
      <c r="A1991" s="1"/>
      <c r="B1991" s="1" t="s">
        <v>144</v>
      </c>
      <c r="C1991" s="3">
        <v>36495</v>
      </c>
      <c r="D1991" s="3"/>
      <c r="E1991" s="1"/>
      <c r="F1991" s="1"/>
      <c r="G1991" s="1"/>
      <c r="H1991" s="1">
        <v>204.125</v>
      </c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>
        <v>204.125</v>
      </c>
      <c r="AI1991" s="1"/>
      <c r="AJ1991" s="4"/>
      <c r="AK1991" s="1"/>
      <c r="AL1991" s="4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4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 t="s">
        <v>145</v>
      </c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</row>
    <row r="1992" spans="1:121" x14ac:dyDescent="0.25">
      <c r="A1992" s="1"/>
      <c r="B1992" s="1" t="s">
        <v>146</v>
      </c>
      <c r="C1992" s="3">
        <v>35838</v>
      </c>
      <c r="D1992" s="3"/>
      <c r="E1992" s="1"/>
      <c r="F1992" s="1"/>
      <c r="G1992" s="1"/>
      <c r="H1992" s="1">
        <v>0.16900000000000001</v>
      </c>
      <c r="I1992" s="1">
        <v>0.20300000000000001</v>
      </c>
      <c r="J1992" s="1">
        <v>6.4000000000000001E-2</v>
      </c>
      <c r="K1992" s="1">
        <v>484.97500000000002</v>
      </c>
      <c r="L1992" s="1">
        <v>767.9</v>
      </c>
      <c r="M1992" s="1">
        <v>1646.7</v>
      </c>
      <c r="N1992" s="1">
        <v>2560.85</v>
      </c>
      <c r="O1992" s="1">
        <v>3396.2750000000001</v>
      </c>
      <c r="P1992" s="1">
        <v>4515.5</v>
      </c>
      <c r="Q1992" s="1"/>
      <c r="R1992" s="1"/>
      <c r="S1992" s="1"/>
      <c r="T1992" s="1"/>
      <c r="U1992" s="1"/>
      <c r="V1992" s="1"/>
      <c r="W1992" s="1">
        <v>26718.93491</v>
      </c>
      <c r="X1992" s="1">
        <v>21682.266009999999</v>
      </c>
      <c r="Y1992" s="1">
        <v>7523.4375</v>
      </c>
      <c r="Z1992" s="1"/>
      <c r="AA1992" s="1">
        <v>484.97500000000002</v>
      </c>
      <c r="AB1992" s="1">
        <v>767.9</v>
      </c>
      <c r="AC1992" s="1">
        <v>1646.7</v>
      </c>
      <c r="AD1992" s="1">
        <v>2560.85</v>
      </c>
      <c r="AE1992" s="1">
        <v>3396.2750000000001</v>
      </c>
      <c r="AF1992" s="1">
        <v>4515.5</v>
      </c>
      <c r="AG1992" s="1">
        <v>4401.5</v>
      </c>
      <c r="AH1992" s="1">
        <v>481.5</v>
      </c>
      <c r="AI1992" s="1"/>
      <c r="AJ1992" s="4"/>
      <c r="AK1992" s="1"/>
      <c r="AL1992" s="4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4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 t="s">
        <v>147</v>
      </c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</row>
    <row r="1993" spans="1:121" x14ac:dyDescent="0.25">
      <c r="A1993" s="1"/>
      <c r="B1993" s="1" t="s">
        <v>146</v>
      </c>
      <c r="C1993" s="3">
        <v>35896</v>
      </c>
      <c r="D1993" s="3"/>
      <c r="E1993" s="1"/>
      <c r="F1993" s="1"/>
      <c r="G1993" s="1"/>
      <c r="H1993" s="1">
        <v>1.8499999999999999E-2</v>
      </c>
      <c r="I1993" s="1">
        <v>2.3E-2</v>
      </c>
      <c r="J1993" s="1">
        <v>3.5000000000000003E-2</v>
      </c>
      <c r="K1993" s="1">
        <v>4.3999999999999997E-2</v>
      </c>
      <c r="L1993" s="1">
        <v>1.7000000000000001E-2</v>
      </c>
      <c r="M1993" s="1">
        <v>330.25</v>
      </c>
      <c r="N1993" s="1">
        <v>450.7</v>
      </c>
      <c r="O1993" s="1">
        <v>764.9</v>
      </c>
      <c r="P1993" s="1">
        <v>1260.75</v>
      </c>
      <c r="Q1993" s="1">
        <v>17851.351350000001</v>
      </c>
      <c r="R1993" s="1">
        <v>19595.652170000001</v>
      </c>
      <c r="S1993" s="1">
        <v>21854.28571</v>
      </c>
      <c r="T1993" s="1">
        <v>28653.409090000001</v>
      </c>
      <c r="U1993" s="1">
        <v>14426.470590000001</v>
      </c>
      <c r="V1993" s="1"/>
      <c r="W1993" s="1"/>
      <c r="X1993" s="1"/>
      <c r="Y1993" s="1"/>
      <c r="Z1993" s="1">
        <v>330.25</v>
      </c>
      <c r="AA1993" s="1">
        <v>450.7</v>
      </c>
      <c r="AB1993" s="1">
        <v>764.9</v>
      </c>
      <c r="AC1993" s="1">
        <v>1260.75</v>
      </c>
      <c r="AD1993" s="1">
        <v>245.25</v>
      </c>
      <c r="AE1993" s="1"/>
      <c r="AF1993" s="1"/>
      <c r="AG1993" s="1"/>
      <c r="AH1993" s="1"/>
      <c r="AI1993" s="1"/>
      <c r="AJ1993" s="4"/>
      <c r="AK1993" s="1"/>
      <c r="AL1993" s="4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4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 t="s">
        <v>147</v>
      </c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</row>
    <row r="1994" spans="1:121" x14ac:dyDescent="0.25">
      <c r="A1994" s="1"/>
      <c r="B1994" s="1" t="s">
        <v>146</v>
      </c>
      <c r="C1994" s="3">
        <v>36050</v>
      </c>
      <c r="D1994" s="3"/>
      <c r="E1994" s="1"/>
      <c r="F1994" s="1"/>
      <c r="G1994" s="1"/>
      <c r="H1994" s="1">
        <v>0.2445</v>
      </c>
      <c r="I1994" s="1">
        <v>0.14799999999999999</v>
      </c>
      <c r="J1994" s="1">
        <v>768.255</v>
      </c>
      <c r="K1994" s="1">
        <v>3396.2750000000001</v>
      </c>
      <c r="L1994" s="1">
        <v>4252.5</v>
      </c>
      <c r="M1994" s="1">
        <v>4688.8999999999996</v>
      </c>
      <c r="N1994" s="1">
        <v>2820.55</v>
      </c>
      <c r="O1994" s="1">
        <v>19177.505109999998</v>
      </c>
      <c r="P1994" s="1">
        <v>19057.770270000001</v>
      </c>
      <c r="Q1994" s="1"/>
      <c r="R1994" s="1"/>
      <c r="S1994" s="1"/>
      <c r="T1994" s="1"/>
      <c r="U1994" s="1"/>
      <c r="V1994" s="1"/>
      <c r="W1994" s="1"/>
      <c r="X1994" s="1">
        <v>19177.505109999998</v>
      </c>
      <c r="Y1994" s="1">
        <v>19057.770270000001</v>
      </c>
      <c r="Z1994" s="1"/>
      <c r="AA1994" s="1"/>
      <c r="AB1994" s="1"/>
      <c r="AC1994" s="1"/>
      <c r="AD1994" s="1">
        <v>768.255</v>
      </c>
      <c r="AE1994" s="1">
        <v>3396.2750000000001</v>
      </c>
      <c r="AF1994" s="1">
        <v>4252.5</v>
      </c>
      <c r="AG1994" s="1">
        <v>4688.8999999999996</v>
      </c>
      <c r="AH1994" s="1">
        <v>2820.55</v>
      </c>
      <c r="AI1994" s="1"/>
      <c r="AJ1994" s="4"/>
      <c r="AK1994" s="1"/>
      <c r="AL1994" s="4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4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 t="s">
        <v>147</v>
      </c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</row>
    <row r="1995" spans="1:121" x14ac:dyDescent="0.25">
      <c r="A1995" s="1"/>
      <c r="B1995" s="1" t="s">
        <v>146</v>
      </c>
      <c r="C1995" s="3">
        <v>36095</v>
      </c>
      <c r="D1995" s="3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4"/>
      <c r="AK1995" s="1"/>
      <c r="AL1995" s="4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4"/>
      <c r="BY1995" s="1"/>
      <c r="BZ1995" s="1"/>
      <c r="CA1995" s="1">
        <v>370.41</v>
      </c>
      <c r="CB1995" s="1">
        <v>0.222</v>
      </c>
      <c r="CC1995" s="1">
        <v>0.255</v>
      </c>
      <c r="CD1995" s="1">
        <v>0.25900000000000001</v>
      </c>
      <c r="CE1995" s="1">
        <v>0.25800000000000001</v>
      </c>
      <c r="CF1995" s="1">
        <v>0.26900000000000002</v>
      </c>
      <c r="CG1995" s="1">
        <v>0.26800000000000002</v>
      </c>
      <c r="CH1995" s="1">
        <v>0.192</v>
      </c>
      <c r="CI1995" s="1">
        <v>0.13</v>
      </c>
      <c r="CJ1995" s="1"/>
      <c r="CK1995" s="1"/>
      <c r="CL1995" s="1"/>
      <c r="CM1995" s="1" t="s">
        <v>147</v>
      </c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</row>
    <row r="1996" spans="1:121" x14ac:dyDescent="0.25">
      <c r="A1996" s="1"/>
      <c r="B1996" s="1" t="s">
        <v>146</v>
      </c>
      <c r="C1996" s="3">
        <v>36096</v>
      </c>
      <c r="D1996" s="3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4"/>
      <c r="AK1996" s="1"/>
      <c r="AL1996" s="4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>
        <v>2.5499999999999998</v>
      </c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4">
        <v>4.05</v>
      </c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>
        <v>5.05</v>
      </c>
      <c r="CL1996" s="1">
        <v>2.5499999999999998</v>
      </c>
      <c r="CM1996" s="1"/>
      <c r="CN1996" s="1" t="s">
        <v>147</v>
      </c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</row>
    <row r="1997" spans="1:121" x14ac:dyDescent="0.25">
      <c r="A1997" s="1"/>
      <c r="B1997" s="1" t="s">
        <v>146</v>
      </c>
      <c r="C1997" s="3">
        <v>36098</v>
      </c>
      <c r="D1997" s="3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4"/>
      <c r="AK1997" s="1"/>
      <c r="AL1997" s="4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>
        <v>2.9</v>
      </c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4">
        <v>4.45</v>
      </c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>
        <v>8.35</v>
      </c>
      <c r="CL1997" s="1">
        <v>2.9</v>
      </c>
      <c r="CM1997" s="1"/>
      <c r="CN1997" s="1" t="s">
        <v>147</v>
      </c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</row>
    <row r="1998" spans="1:121" x14ac:dyDescent="0.25">
      <c r="A1998" s="1"/>
      <c r="B1998" s="1" t="s">
        <v>146</v>
      </c>
      <c r="C1998" s="3">
        <v>36101</v>
      </c>
      <c r="D1998" s="3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4"/>
      <c r="AK1998" s="1"/>
      <c r="AL1998" s="4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>
        <v>3.3</v>
      </c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4">
        <v>4.8499999999999996</v>
      </c>
      <c r="BY1998" s="1"/>
      <c r="BZ1998" s="1"/>
      <c r="CA1998" s="1">
        <v>410.31</v>
      </c>
      <c r="CB1998" s="1">
        <v>0.32300000000000001</v>
      </c>
      <c r="CC1998" s="1">
        <v>0.29499999999999998</v>
      </c>
      <c r="CD1998" s="1">
        <v>0.28000000000000003</v>
      </c>
      <c r="CE1998" s="1">
        <v>0.28000000000000003</v>
      </c>
      <c r="CF1998" s="1">
        <v>0.27800000000000002</v>
      </c>
      <c r="CG1998" s="1">
        <v>0.27100000000000002</v>
      </c>
      <c r="CH1998" s="1">
        <v>0.19500000000000001</v>
      </c>
      <c r="CI1998" s="1">
        <v>0.13</v>
      </c>
      <c r="CJ1998" s="1"/>
      <c r="CK1998" s="1">
        <v>8.82</v>
      </c>
      <c r="CL1998" s="1">
        <v>4.3</v>
      </c>
      <c r="CM1998" s="1" t="s">
        <v>147</v>
      </c>
      <c r="CN1998" s="1" t="s">
        <v>147</v>
      </c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</row>
    <row r="1999" spans="1:121" x14ac:dyDescent="0.25">
      <c r="A1999" s="1"/>
      <c r="B1999" s="1" t="s">
        <v>146</v>
      </c>
      <c r="C1999" s="3">
        <v>36103</v>
      </c>
      <c r="D1999" s="3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4">
        <v>65.95</v>
      </c>
      <c r="AK1999" s="1"/>
      <c r="AL1999" s="4"/>
      <c r="AM1999" s="1"/>
      <c r="AN1999" s="1"/>
      <c r="AO1999" s="1"/>
      <c r="AP1999" s="1"/>
      <c r="AQ1999" s="1">
        <v>0</v>
      </c>
      <c r="AR1999" s="1"/>
      <c r="AS1999" s="1"/>
      <c r="AT1999" s="1">
        <v>0.42948281300000002</v>
      </c>
      <c r="AU1999" s="1"/>
      <c r="AV1999" s="1"/>
      <c r="AW1999" s="1">
        <v>0</v>
      </c>
      <c r="AX1999" s="1">
        <v>0</v>
      </c>
      <c r="AY1999" s="1"/>
      <c r="AZ1999" s="1"/>
      <c r="BA1999" s="1">
        <v>4</v>
      </c>
      <c r="BB1999" s="1">
        <v>223.83</v>
      </c>
      <c r="BC1999" s="1">
        <v>1.05</v>
      </c>
      <c r="BD1999" s="1"/>
      <c r="BE1999" s="1"/>
      <c r="BF1999" s="1"/>
      <c r="BG1999" s="1">
        <v>22196.67</v>
      </c>
      <c r="BH1999" s="1">
        <v>46.22</v>
      </c>
      <c r="BI1999" s="1">
        <v>0</v>
      </c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>
        <v>19.73</v>
      </c>
      <c r="BW1999" s="1"/>
      <c r="BX1999" s="4"/>
      <c r="BY1999" s="1"/>
      <c r="BZ1999" s="1">
        <v>652.58000000000004</v>
      </c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 t="s">
        <v>147</v>
      </c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</row>
    <row r="2000" spans="1:121" x14ac:dyDescent="0.25">
      <c r="A2000" s="1"/>
      <c r="B2000" s="1" t="s">
        <v>146</v>
      </c>
      <c r="C2000" s="3">
        <v>36104</v>
      </c>
      <c r="D2000" s="3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4"/>
      <c r="AK2000" s="1"/>
      <c r="AL2000" s="4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>
        <v>3.8</v>
      </c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4">
        <v>5.2</v>
      </c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>
        <v>11.3</v>
      </c>
      <c r="CL2000" s="1">
        <v>5.8</v>
      </c>
      <c r="CM2000" s="1"/>
      <c r="CN2000" s="1" t="s">
        <v>147</v>
      </c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</row>
    <row r="2001" spans="1:121" x14ac:dyDescent="0.25">
      <c r="A2001" s="1"/>
      <c r="B2001" s="1" t="s">
        <v>146</v>
      </c>
      <c r="C2001" s="3">
        <v>36108</v>
      </c>
      <c r="D2001" s="3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4"/>
      <c r="AK2001" s="1"/>
      <c r="AL2001" s="4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>
        <v>4.55</v>
      </c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4">
        <v>6</v>
      </c>
      <c r="BY2001" s="1"/>
      <c r="BZ2001" s="1"/>
      <c r="CA2001" s="1">
        <v>402.44</v>
      </c>
      <c r="CB2001" s="1">
        <v>0.28299999999999997</v>
      </c>
      <c r="CC2001" s="1">
        <v>0.28699999999999998</v>
      </c>
      <c r="CD2001" s="1">
        <v>0.28000000000000003</v>
      </c>
      <c r="CE2001" s="1">
        <v>0.28799999999999998</v>
      </c>
      <c r="CF2001" s="1">
        <v>0.28199999999999997</v>
      </c>
      <c r="CG2001" s="1">
        <v>0.27600000000000002</v>
      </c>
      <c r="CH2001" s="1">
        <v>0.19400000000000001</v>
      </c>
      <c r="CI2001" s="1">
        <v>0.123</v>
      </c>
      <c r="CJ2001" s="1"/>
      <c r="CK2001" s="1">
        <v>13.22</v>
      </c>
      <c r="CL2001" s="1">
        <v>8.1</v>
      </c>
      <c r="CM2001" s="1" t="s">
        <v>147</v>
      </c>
      <c r="CN2001" s="1" t="s">
        <v>147</v>
      </c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</row>
    <row r="2002" spans="1:121" x14ac:dyDescent="0.25">
      <c r="A2002" s="1"/>
      <c r="B2002" s="1" t="s">
        <v>146</v>
      </c>
      <c r="C2002" s="3">
        <v>36110</v>
      </c>
      <c r="D2002" s="3"/>
      <c r="E2002" s="1"/>
      <c r="F2002" s="1"/>
      <c r="G2002" s="1"/>
      <c r="H2002" s="1">
        <v>1.4500000000000001E-2</v>
      </c>
      <c r="I2002" s="1">
        <v>1.95E-2</v>
      </c>
      <c r="J2002" s="1">
        <v>3.0499999999999999E-2</v>
      </c>
      <c r="K2002" s="1">
        <v>0.06</v>
      </c>
      <c r="L2002" s="1">
        <v>7.9500000000000001E-2</v>
      </c>
      <c r="M2002" s="1">
        <v>2.7E-2</v>
      </c>
      <c r="N2002" s="1">
        <v>347.55</v>
      </c>
      <c r="O2002" s="1">
        <v>519.25</v>
      </c>
      <c r="P2002" s="1">
        <v>770.9</v>
      </c>
      <c r="Q2002" s="1">
        <v>23968.965520000002</v>
      </c>
      <c r="R2002" s="1">
        <v>26628.205129999998</v>
      </c>
      <c r="S2002" s="1">
        <v>25275.40984</v>
      </c>
      <c r="T2002" s="1">
        <v>26940</v>
      </c>
      <c r="U2002" s="1">
        <v>29189.937109999999</v>
      </c>
      <c r="V2002" s="1">
        <v>24512.962960000001</v>
      </c>
      <c r="W2002" s="1"/>
      <c r="X2002" s="1"/>
      <c r="Y2002" s="1"/>
      <c r="Z2002" s="1">
        <v>347.55</v>
      </c>
      <c r="AA2002" s="1">
        <v>519.25</v>
      </c>
      <c r="AB2002" s="1">
        <v>770.9</v>
      </c>
      <c r="AC2002" s="1">
        <v>1616.4</v>
      </c>
      <c r="AD2002" s="1">
        <v>2320.6</v>
      </c>
      <c r="AE2002" s="1">
        <v>661.85</v>
      </c>
      <c r="AF2002" s="1"/>
      <c r="AG2002" s="1"/>
      <c r="AH2002" s="1"/>
      <c r="AI2002" s="1"/>
      <c r="AJ2002" s="4">
        <v>140.97</v>
      </c>
      <c r="AK2002" s="1"/>
      <c r="AL2002" s="4"/>
      <c r="AM2002" s="1"/>
      <c r="AN2002" s="1"/>
      <c r="AO2002" s="1"/>
      <c r="AP2002" s="1"/>
      <c r="AQ2002" s="1">
        <v>0</v>
      </c>
      <c r="AR2002" s="1"/>
      <c r="AS2002" s="1"/>
      <c r="AT2002" s="1">
        <v>0.74676570099999995</v>
      </c>
      <c r="AU2002" s="1"/>
      <c r="AV2002" s="1"/>
      <c r="AW2002" s="1">
        <v>0.17</v>
      </c>
      <c r="AX2002" s="1">
        <v>0</v>
      </c>
      <c r="AY2002" s="1"/>
      <c r="AZ2002" s="1"/>
      <c r="BA2002" s="1">
        <v>5</v>
      </c>
      <c r="BB2002" s="1">
        <v>370.83</v>
      </c>
      <c r="BC2002" s="1">
        <v>2.79</v>
      </c>
      <c r="BD2002" s="1"/>
      <c r="BE2002" s="1"/>
      <c r="BF2002" s="1"/>
      <c r="BG2002" s="1">
        <v>27037.02</v>
      </c>
      <c r="BH2002" s="1">
        <v>89.52</v>
      </c>
      <c r="BI2002" s="1">
        <v>0</v>
      </c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>
        <v>50.28</v>
      </c>
      <c r="BW2002" s="1"/>
      <c r="BX2002" s="4"/>
      <c r="BY2002" s="1"/>
      <c r="BZ2002" s="1">
        <v>773.85</v>
      </c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 t="s">
        <v>147</v>
      </c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</row>
    <row r="2003" spans="1:121" x14ac:dyDescent="0.25">
      <c r="A2003" s="1"/>
      <c r="B2003" s="1" t="s">
        <v>146</v>
      </c>
      <c r="C2003" s="3">
        <v>36111</v>
      </c>
      <c r="D2003" s="3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4"/>
      <c r="AK2003" s="1"/>
      <c r="AL2003" s="4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>
        <v>4.95</v>
      </c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4">
        <v>6.6</v>
      </c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>
        <v>15.03</v>
      </c>
      <c r="CL2003" s="1">
        <v>9.02</v>
      </c>
      <c r="CM2003" s="1"/>
      <c r="CN2003" s="1" t="s">
        <v>147</v>
      </c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</row>
    <row r="2004" spans="1:121" x14ac:dyDescent="0.25">
      <c r="A2004" s="1"/>
      <c r="B2004" s="1" t="s">
        <v>146</v>
      </c>
      <c r="C2004" s="3">
        <v>36115</v>
      </c>
      <c r="D2004" s="3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4"/>
      <c r="AK2004" s="1"/>
      <c r="AL2004" s="4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>
        <v>5.55</v>
      </c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4">
        <v>7</v>
      </c>
      <c r="BY2004" s="1"/>
      <c r="BZ2004" s="1"/>
      <c r="CA2004" s="1">
        <v>406.62</v>
      </c>
      <c r="CB2004" s="1">
        <v>0.28699999999999998</v>
      </c>
      <c r="CC2004" s="1">
        <v>0.28000000000000003</v>
      </c>
      <c r="CD2004" s="1">
        <v>0.28100000000000003</v>
      </c>
      <c r="CE2004" s="1">
        <v>0.28399999999999997</v>
      </c>
      <c r="CF2004" s="1">
        <v>0.28699999999999998</v>
      </c>
      <c r="CG2004" s="1">
        <v>0.28100000000000003</v>
      </c>
      <c r="CH2004" s="1">
        <v>0.2</v>
      </c>
      <c r="CI2004" s="1">
        <v>0.13400000000000001</v>
      </c>
      <c r="CJ2004" s="1"/>
      <c r="CK2004" s="1">
        <v>15.78</v>
      </c>
      <c r="CL2004" s="1">
        <v>10.87</v>
      </c>
      <c r="CM2004" s="1" t="s">
        <v>147</v>
      </c>
      <c r="CN2004" s="1" t="s">
        <v>147</v>
      </c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</row>
    <row r="2005" spans="1:121" x14ac:dyDescent="0.25">
      <c r="A2005" s="1"/>
      <c r="B2005" s="1" t="s">
        <v>146</v>
      </c>
      <c r="C2005" s="3">
        <v>36116</v>
      </c>
      <c r="D2005" s="3"/>
      <c r="E2005" s="1"/>
      <c r="F2005" s="1"/>
      <c r="G2005" s="1"/>
      <c r="H2005" s="1">
        <v>6.0499999999999998E-2</v>
      </c>
      <c r="I2005" s="1">
        <v>0.1055</v>
      </c>
      <c r="J2005" s="1">
        <v>0.14000000000000001</v>
      </c>
      <c r="K2005" s="1">
        <v>5.9499999999999997E-2</v>
      </c>
      <c r="L2005" s="1">
        <v>338.9</v>
      </c>
      <c r="M2005" s="1">
        <v>484.97500000000002</v>
      </c>
      <c r="N2005" s="1">
        <v>767.9</v>
      </c>
      <c r="O2005" s="1">
        <v>1677</v>
      </c>
      <c r="P2005" s="1">
        <v>2695.5</v>
      </c>
      <c r="Q2005" s="1"/>
      <c r="R2005" s="1"/>
      <c r="S2005" s="1"/>
      <c r="T2005" s="1">
        <v>27719.008259999999</v>
      </c>
      <c r="U2005" s="1">
        <v>25549.763029999998</v>
      </c>
      <c r="V2005" s="1">
        <v>25021.42857</v>
      </c>
      <c r="W2005" s="1">
        <v>19873.94958</v>
      </c>
      <c r="X2005" s="1"/>
      <c r="Y2005" s="1"/>
      <c r="Z2005" s="1">
        <v>338.9</v>
      </c>
      <c r="AA2005" s="1">
        <v>484.97500000000002</v>
      </c>
      <c r="AB2005" s="1">
        <v>767.9</v>
      </c>
      <c r="AC2005" s="1">
        <v>1677</v>
      </c>
      <c r="AD2005" s="1">
        <v>2695.5</v>
      </c>
      <c r="AE2005" s="1">
        <v>3503</v>
      </c>
      <c r="AF2005" s="1">
        <v>1182.5</v>
      </c>
      <c r="AG2005" s="1"/>
      <c r="AH2005" s="1"/>
      <c r="AI2005" s="1"/>
      <c r="AJ2005" s="4">
        <v>351.5</v>
      </c>
      <c r="AK2005" s="1"/>
      <c r="AL2005" s="4"/>
      <c r="AM2005" s="1"/>
      <c r="AN2005" s="1"/>
      <c r="AO2005" s="1"/>
      <c r="AP2005" s="1"/>
      <c r="AQ2005" s="1">
        <v>0</v>
      </c>
      <c r="AR2005" s="1"/>
      <c r="AS2005" s="1"/>
      <c r="AT2005" s="1">
        <v>0.94986015800000001</v>
      </c>
      <c r="AU2005" s="1"/>
      <c r="AV2005" s="1"/>
      <c r="AW2005" s="1">
        <v>0.49</v>
      </c>
      <c r="AX2005" s="1">
        <v>0</v>
      </c>
      <c r="AY2005" s="1"/>
      <c r="AZ2005" s="1"/>
      <c r="BA2005" s="1">
        <v>6</v>
      </c>
      <c r="BB2005" s="1">
        <v>543.83000000000004</v>
      </c>
      <c r="BC2005" s="1">
        <v>5.8</v>
      </c>
      <c r="BD2005" s="1"/>
      <c r="BE2005" s="1"/>
      <c r="BF2005" s="1"/>
      <c r="BG2005" s="1">
        <v>25519.88</v>
      </c>
      <c r="BH2005" s="1">
        <v>181.78</v>
      </c>
      <c r="BI2005" s="1">
        <v>0</v>
      </c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>
        <v>166.38</v>
      </c>
      <c r="BW2005" s="1"/>
      <c r="BX2005" s="4"/>
      <c r="BY2005" s="1"/>
      <c r="BZ2005" s="1">
        <v>924</v>
      </c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 t="s">
        <v>147</v>
      </c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</row>
    <row r="2006" spans="1:121" x14ac:dyDescent="0.25">
      <c r="A2006" s="1"/>
      <c r="B2006" s="1" t="s">
        <v>146</v>
      </c>
      <c r="C2006" s="3">
        <v>36118</v>
      </c>
      <c r="D2006" s="3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4"/>
      <c r="AK2006" s="1"/>
      <c r="AL2006" s="4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>
        <v>5.95</v>
      </c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4">
        <v>7.45</v>
      </c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>
        <v>16.989999999999998</v>
      </c>
      <c r="CL2006" s="1">
        <v>11.56</v>
      </c>
      <c r="CM2006" s="1"/>
      <c r="CN2006" s="1" t="s">
        <v>147</v>
      </c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</row>
    <row r="2007" spans="1:121" x14ac:dyDescent="0.25">
      <c r="A2007" s="1"/>
      <c r="B2007" s="1" t="s">
        <v>146</v>
      </c>
      <c r="C2007" s="3">
        <v>36122</v>
      </c>
      <c r="D2007" s="3"/>
      <c r="E2007" s="1"/>
      <c r="F2007" s="1"/>
      <c r="G2007" s="1"/>
      <c r="H2007" s="1">
        <v>8.0500000000000002E-2</v>
      </c>
      <c r="I2007" s="1">
        <v>0.14099999999999999</v>
      </c>
      <c r="J2007" s="1">
        <v>0.183</v>
      </c>
      <c r="K2007" s="1">
        <v>0.1095</v>
      </c>
      <c r="L2007" s="1">
        <v>1.7500000000000002E-2</v>
      </c>
      <c r="M2007" s="1">
        <v>338.9</v>
      </c>
      <c r="N2007" s="1">
        <v>484.97500000000002</v>
      </c>
      <c r="O2007" s="1">
        <v>767.9</v>
      </c>
      <c r="P2007" s="1">
        <v>1646.7</v>
      </c>
      <c r="Q2007" s="1"/>
      <c r="R2007" s="1"/>
      <c r="S2007" s="1"/>
      <c r="T2007" s="1"/>
      <c r="U2007" s="1">
        <v>30139.130430000001</v>
      </c>
      <c r="V2007" s="1">
        <v>23330.14184</v>
      </c>
      <c r="W2007" s="1">
        <v>21800.546450000002</v>
      </c>
      <c r="X2007" s="1">
        <v>18900</v>
      </c>
      <c r="Y2007" s="1">
        <v>20125.71429</v>
      </c>
      <c r="Z2007" s="1">
        <v>338.9</v>
      </c>
      <c r="AA2007" s="1">
        <v>484.97500000000002</v>
      </c>
      <c r="AB2007" s="1">
        <v>767.9</v>
      </c>
      <c r="AC2007" s="1">
        <v>1646.7</v>
      </c>
      <c r="AD2007" s="1">
        <v>2426.1999999999998</v>
      </c>
      <c r="AE2007" s="1">
        <v>3289.55</v>
      </c>
      <c r="AF2007" s="1">
        <v>3989.5</v>
      </c>
      <c r="AG2007" s="1">
        <v>2069.5500000000002</v>
      </c>
      <c r="AH2007" s="1">
        <v>352.2</v>
      </c>
      <c r="AI2007" s="1"/>
      <c r="AJ2007" s="4">
        <v>493.06</v>
      </c>
      <c r="AK2007" s="1"/>
      <c r="AL2007" s="4"/>
      <c r="AM2007" s="1"/>
      <c r="AN2007" s="1"/>
      <c r="AO2007" s="1"/>
      <c r="AP2007" s="1"/>
      <c r="AQ2007" s="1">
        <v>0</v>
      </c>
      <c r="AR2007" s="1"/>
      <c r="AS2007" s="1"/>
      <c r="AT2007" s="1">
        <v>0.97969059999999997</v>
      </c>
      <c r="AU2007" s="1"/>
      <c r="AV2007" s="1"/>
      <c r="AW2007" s="1">
        <v>1.2</v>
      </c>
      <c r="AX2007" s="1">
        <v>0</v>
      </c>
      <c r="AY2007" s="1">
        <v>6.7</v>
      </c>
      <c r="AZ2007" s="1"/>
      <c r="BA2007" s="1">
        <v>7.5</v>
      </c>
      <c r="BB2007" s="1">
        <v>662.33</v>
      </c>
      <c r="BC2007" s="1">
        <v>7.48</v>
      </c>
      <c r="BD2007" s="1"/>
      <c r="BE2007" s="1"/>
      <c r="BF2007" s="1"/>
      <c r="BG2007" s="1">
        <v>25298.959999999999</v>
      </c>
      <c r="BH2007" s="1">
        <v>244.6</v>
      </c>
      <c r="BI2007" s="1">
        <v>0</v>
      </c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>
        <v>240.31</v>
      </c>
      <c r="BW2007" s="1"/>
      <c r="BX2007" s="4">
        <v>8.0500000000000007</v>
      </c>
      <c r="BY2007" s="1"/>
      <c r="BZ2007" s="1">
        <v>846.04</v>
      </c>
      <c r="CA2007" s="1">
        <v>367.57</v>
      </c>
      <c r="CB2007" s="1">
        <v>0.20300000000000001</v>
      </c>
      <c r="CC2007" s="1">
        <v>0.218</v>
      </c>
      <c r="CD2007" s="1">
        <v>0.26</v>
      </c>
      <c r="CE2007" s="1">
        <v>0.26900000000000002</v>
      </c>
      <c r="CF2007" s="1">
        <v>0.27800000000000002</v>
      </c>
      <c r="CG2007" s="1">
        <v>0.27700000000000002</v>
      </c>
      <c r="CH2007" s="1">
        <v>0.19800000000000001</v>
      </c>
      <c r="CI2007" s="1">
        <v>0.13600000000000001</v>
      </c>
      <c r="CJ2007" s="1"/>
      <c r="CK2007" s="1">
        <v>17.829999999999998</v>
      </c>
      <c r="CL2007" s="1">
        <v>13.02</v>
      </c>
      <c r="CM2007" s="1" t="s">
        <v>147</v>
      </c>
      <c r="CN2007" s="1" t="s">
        <v>147</v>
      </c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</row>
    <row r="2008" spans="1:121" x14ac:dyDescent="0.25">
      <c r="A2008" s="1"/>
      <c r="B2008" s="1" t="s">
        <v>146</v>
      </c>
      <c r="C2008" s="3">
        <v>36125</v>
      </c>
      <c r="D2008" s="3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4"/>
      <c r="AK2008" s="1"/>
      <c r="AL2008" s="4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>
        <v>6.95</v>
      </c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4">
        <v>8</v>
      </c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>
        <v>17.93</v>
      </c>
      <c r="CL2008" s="1">
        <v>13.42</v>
      </c>
      <c r="CM2008" s="1"/>
      <c r="CN2008" s="1" t="s">
        <v>147</v>
      </c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</row>
    <row r="2009" spans="1:121" x14ac:dyDescent="0.25">
      <c r="A2009" s="1"/>
      <c r="B2009" s="1" t="s">
        <v>146</v>
      </c>
      <c r="C2009" s="3">
        <v>36129</v>
      </c>
      <c r="D2009" s="3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4"/>
      <c r="AK2009" s="1"/>
      <c r="AL2009" s="4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>
        <v>7.25</v>
      </c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4">
        <v>8.4</v>
      </c>
      <c r="BY2009" s="1"/>
      <c r="BZ2009" s="1"/>
      <c r="CA2009" s="1">
        <v>345.63</v>
      </c>
      <c r="CB2009" s="1">
        <v>0.159</v>
      </c>
      <c r="CC2009" s="1">
        <v>0.191</v>
      </c>
      <c r="CD2009" s="1">
        <v>0.23799999999999999</v>
      </c>
      <c r="CE2009" s="1">
        <v>0.25600000000000001</v>
      </c>
      <c r="CF2009" s="1">
        <v>0.27900000000000003</v>
      </c>
      <c r="CG2009" s="1">
        <v>0.27700000000000002</v>
      </c>
      <c r="CH2009" s="1">
        <v>0.19700000000000001</v>
      </c>
      <c r="CI2009" s="1">
        <v>0.13100000000000001</v>
      </c>
      <c r="CJ2009" s="1"/>
      <c r="CK2009" s="1">
        <v>17.809999999999999</v>
      </c>
      <c r="CL2009" s="1">
        <v>13.63</v>
      </c>
      <c r="CM2009" s="1" t="s">
        <v>147</v>
      </c>
      <c r="CN2009" s="1" t="s">
        <v>147</v>
      </c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</row>
    <row r="2010" spans="1:121" x14ac:dyDescent="0.25">
      <c r="A2010" s="1"/>
      <c r="B2010" s="1" t="s">
        <v>146</v>
      </c>
      <c r="C2010" s="3">
        <v>36131</v>
      </c>
      <c r="D2010" s="3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4">
        <v>599.74</v>
      </c>
      <c r="AK2010" s="1"/>
      <c r="AL2010" s="4"/>
      <c r="AM2010" s="1"/>
      <c r="AN2010" s="1"/>
      <c r="AO2010" s="1"/>
      <c r="AP2010" s="1"/>
      <c r="AQ2010" s="1">
        <v>0</v>
      </c>
      <c r="AR2010" s="1"/>
      <c r="AS2010" s="1"/>
      <c r="AT2010" s="1">
        <v>0.98636061600000002</v>
      </c>
      <c r="AU2010" s="1"/>
      <c r="AV2010" s="1"/>
      <c r="AW2010" s="1">
        <v>2.63</v>
      </c>
      <c r="AX2010" s="1">
        <v>1</v>
      </c>
      <c r="AY2010" s="1"/>
      <c r="AZ2010" s="1"/>
      <c r="BA2010" s="1">
        <v>8</v>
      </c>
      <c r="BB2010" s="1">
        <v>762</v>
      </c>
      <c r="BC2010" s="1">
        <v>7.97</v>
      </c>
      <c r="BD2010" s="1"/>
      <c r="BE2010" s="1"/>
      <c r="BF2010" s="1"/>
      <c r="BG2010" s="1">
        <v>26811.34</v>
      </c>
      <c r="BH2010" s="1">
        <v>248.27</v>
      </c>
      <c r="BI2010" s="1">
        <v>0</v>
      </c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>
        <v>333.65</v>
      </c>
      <c r="BW2010" s="1"/>
      <c r="BX2010" s="4"/>
      <c r="BY2010" s="1"/>
      <c r="BZ2010" s="1">
        <v>753.64</v>
      </c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 t="s">
        <v>147</v>
      </c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</row>
    <row r="2011" spans="1:121" x14ac:dyDescent="0.25">
      <c r="A2011" s="1"/>
      <c r="B2011" s="1" t="s">
        <v>146</v>
      </c>
      <c r="C2011" s="3">
        <v>36132</v>
      </c>
      <c r="D2011" s="3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4"/>
      <c r="AK2011" s="1"/>
      <c r="AL2011" s="4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>
        <v>7.9</v>
      </c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4">
        <v>8.9</v>
      </c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>
        <v>18.97</v>
      </c>
      <c r="CL2011" s="1">
        <v>15.15</v>
      </c>
      <c r="CM2011" s="1"/>
      <c r="CN2011" s="1" t="s">
        <v>147</v>
      </c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</row>
    <row r="2012" spans="1:121" x14ac:dyDescent="0.25">
      <c r="A2012" s="1"/>
      <c r="B2012" s="1" t="s">
        <v>146</v>
      </c>
      <c r="C2012" s="3">
        <v>36136</v>
      </c>
      <c r="D2012" s="3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4"/>
      <c r="AK2012" s="1"/>
      <c r="AL2012" s="4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>
        <v>8.75</v>
      </c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4">
        <v>9.0500000000000007</v>
      </c>
      <c r="BY2012" s="1"/>
      <c r="BZ2012" s="1"/>
      <c r="CA2012" s="1">
        <v>320.89</v>
      </c>
      <c r="CB2012" s="1">
        <v>0.128</v>
      </c>
      <c r="CC2012" s="1">
        <v>0.17</v>
      </c>
      <c r="CD2012" s="1">
        <v>0.20799999999999999</v>
      </c>
      <c r="CE2012" s="1">
        <v>0.23</v>
      </c>
      <c r="CF2012" s="1">
        <v>0.26600000000000001</v>
      </c>
      <c r="CG2012" s="1">
        <v>0.27400000000000002</v>
      </c>
      <c r="CH2012" s="1">
        <v>0.19800000000000001</v>
      </c>
      <c r="CI2012" s="1">
        <v>0.13</v>
      </c>
      <c r="CJ2012" s="1"/>
      <c r="CK2012" s="1">
        <v>19.77</v>
      </c>
      <c r="CL2012" s="1">
        <v>16.670000000000002</v>
      </c>
      <c r="CM2012" s="1" t="s">
        <v>147</v>
      </c>
      <c r="CN2012" s="1" t="s">
        <v>147</v>
      </c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</row>
    <row r="2013" spans="1:121" x14ac:dyDescent="0.25">
      <c r="A2013" s="1"/>
      <c r="B2013" s="1" t="s">
        <v>146</v>
      </c>
      <c r="C2013" s="3">
        <v>36138</v>
      </c>
      <c r="D2013" s="3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4"/>
      <c r="AK2013" s="1"/>
      <c r="AL2013" s="4"/>
      <c r="AM2013" s="1"/>
      <c r="AN2013" s="1"/>
      <c r="AO2013" s="1"/>
      <c r="AP2013" s="1"/>
      <c r="AQ2013" s="1">
        <v>0</v>
      </c>
      <c r="AR2013" s="1"/>
      <c r="AS2013" s="1"/>
      <c r="AT2013" s="1">
        <v>0.94244725399999996</v>
      </c>
      <c r="AU2013" s="1"/>
      <c r="AV2013" s="1"/>
      <c r="AW2013" s="1">
        <v>8.4</v>
      </c>
      <c r="AX2013" s="1">
        <v>4.7</v>
      </c>
      <c r="AY2013" s="1"/>
      <c r="AZ2013" s="1"/>
      <c r="BA2013" s="1">
        <v>4.3</v>
      </c>
      <c r="BB2013" s="1">
        <v>838.83</v>
      </c>
      <c r="BC2013" s="1">
        <v>5.47</v>
      </c>
      <c r="BD2013" s="1"/>
      <c r="BE2013" s="1"/>
      <c r="BF2013" s="1"/>
      <c r="BG2013" s="1">
        <v>22041.83</v>
      </c>
      <c r="BH2013" s="1">
        <v>193.93</v>
      </c>
      <c r="BI2013" s="1">
        <v>0</v>
      </c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>
        <v>421.09</v>
      </c>
      <c r="BW2013" s="1"/>
      <c r="BX2013" s="4"/>
      <c r="BY2013" s="1"/>
      <c r="BZ2013" s="1">
        <v>638.14</v>
      </c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 t="s">
        <v>147</v>
      </c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</row>
    <row r="2014" spans="1:121" x14ac:dyDescent="0.25">
      <c r="A2014" s="1"/>
      <c r="B2014" s="1" t="s">
        <v>146</v>
      </c>
      <c r="C2014" s="3">
        <v>36139</v>
      </c>
      <c r="D2014" s="3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4"/>
      <c r="AK2014" s="1"/>
      <c r="AL2014" s="4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>
        <v>9.0500000000000007</v>
      </c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4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>
        <v>11.88</v>
      </c>
      <c r="CL2014" s="1">
        <v>18.43</v>
      </c>
      <c r="CM2014" s="1"/>
      <c r="CN2014" s="1" t="s">
        <v>147</v>
      </c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</row>
    <row r="2015" spans="1:121" x14ac:dyDescent="0.25">
      <c r="A2015" s="1"/>
      <c r="B2015" s="1" t="s">
        <v>146</v>
      </c>
      <c r="C2015" s="3">
        <v>36143</v>
      </c>
      <c r="D2015" s="3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4"/>
      <c r="AK2015" s="1"/>
      <c r="AL2015" s="4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4"/>
      <c r="BY2015" s="1"/>
      <c r="BZ2015" s="1"/>
      <c r="CA2015" s="1">
        <v>296.11</v>
      </c>
      <c r="CB2015" s="1">
        <v>0.111</v>
      </c>
      <c r="CC2015" s="1">
        <v>0.158</v>
      </c>
      <c r="CD2015" s="1">
        <v>0.18099999999999999</v>
      </c>
      <c r="CE2015" s="1">
        <v>0.19600000000000001</v>
      </c>
      <c r="CF2015" s="1">
        <v>0.248</v>
      </c>
      <c r="CG2015" s="1">
        <v>0.26500000000000001</v>
      </c>
      <c r="CH2015" s="1">
        <v>0.191</v>
      </c>
      <c r="CI2015" s="1">
        <v>0.13200000000000001</v>
      </c>
      <c r="CJ2015" s="1"/>
      <c r="CK2015" s="1">
        <v>11.25</v>
      </c>
      <c r="CL2015" s="1">
        <v>9.07</v>
      </c>
      <c r="CM2015" s="1" t="s">
        <v>147</v>
      </c>
      <c r="CN2015" s="1" t="s">
        <v>147</v>
      </c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</row>
    <row r="2016" spans="1:121" x14ac:dyDescent="0.25">
      <c r="A2016" s="1"/>
      <c r="B2016" s="1" t="s">
        <v>146</v>
      </c>
      <c r="C2016" s="3">
        <v>36145</v>
      </c>
      <c r="D2016" s="3"/>
      <c r="E2016" s="1"/>
      <c r="F2016" s="1"/>
      <c r="G2016" s="1"/>
      <c r="H2016" s="1">
        <v>0.14749999999999999</v>
      </c>
      <c r="I2016" s="1">
        <v>529.23</v>
      </c>
      <c r="J2016" s="1">
        <v>3054.71</v>
      </c>
      <c r="K2016" s="1">
        <v>4252.5</v>
      </c>
      <c r="L2016" s="1">
        <v>4688.8999999999996</v>
      </c>
      <c r="M2016" s="1">
        <v>2837</v>
      </c>
      <c r="N2016" s="1">
        <v>19233.89831</v>
      </c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>
        <v>19233.89831</v>
      </c>
      <c r="Z2016" s="1"/>
      <c r="AA2016" s="1"/>
      <c r="AB2016" s="1"/>
      <c r="AC2016" s="1"/>
      <c r="AD2016" s="1">
        <v>529.23</v>
      </c>
      <c r="AE2016" s="1">
        <v>3054.71</v>
      </c>
      <c r="AF2016" s="1">
        <v>4252.5</v>
      </c>
      <c r="AG2016" s="1">
        <v>4688.8999999999996</v>
      </c>
      <c r="AH2016" s="1">
        <v>2837</v>
      </c>
      <c r="AI2016" s="1"/>
      <c r="AJ2016" s="4">
        <v>963.2</v>
      </c>
      <c r="AK2016" s="1"/>
      <c r="AL2016" s="4"/>
      <c r="AM2016" s="1"/>
      <c r="AN2016" s="1"/>
      <c r="AO2016" s="1"/>
      <c r="AP2016" s="1"/>
      <c r="AQ2016" s="1">
        <v>4718.3599999999997</v>
      </c>
      <c r="AR2016" s="1"/>
      <c r="AS2016" s="1">
        <v>76.58</v>
      </c>
      <c r="AT2016" s="1">
        <v>0.94849312600000002</v>
      </c>
      <c r="AU2016" s="1"/>
      <c r="AV2016" s="1"/>
      <c r="AW2016" s="1">
        <v>13.21</v>
      </c>
      <c r="AX2016" s="1">
        <v>5</v>
      </c>
      <c r="AY2016" s="1"/>
      <c r="AZ2016" s="1"/>
      <c r="BA2016" s="1">
        <v>4</v>
      </c>
      <c r="BB2016" s="1">
        <v>892</v>
      </c>
      <c r="BC2016" s="1">
        <v>5.54</v>
      </c>
      <c r="BD2016" s="1"/>
      <c r="BE2016" s="1"/>
      <c r="BF2016" s="1"/>
      <c r="BG2016" s="1">
        <v>22067.64</v>
      </c>
      <c r="BH2016" s="1">
        <v>234.87</v>
      </c>
      <c r="BI2016" s="1">
        <v>17.8</v>
      </c>
      <c r="BJ2016" s="1"/>
      <c r="BK2016" s="1">
        <v>85.34</v>
      </c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>
        <v>476.89</v>
      </c>
      <c r="BW2016" s="1"/>
      <c r="BX2016" s="4"/>
      <c r="BY2016" s="1"/>
      <c r="BZ2016" s="1">
        <v>545.74</v>
      </c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 t="s">
        <v>147</v>
      </c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</row>
    <row r="2017" spans="1:121" x14ac:dyDescent="0.25">
      <c r="A2017" s="1"/>
      <c r="B2017" s="1" t="s">
        <v>146</v>
      </c>
      <c r="C2017" s="3">
        <v>36146</v>
      </c>
      <c r="D2017" s="3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4"/>
      <c r="AK2017" s="1"/>
      <c r="AL2017" s="4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4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>
        <v>9.9</v>
      </c>
      <c r="CM2017" s="1"/>
      <c r="CN2017" s="1" t="s">
        <v>147</v>
      </c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</row>
    <row r="2018" spans="1:121" x14ac:dyDescent="0.25">
      <c r="A2018" s="1"/>
      <c r="B2018" s="1" t="s">
        <v>146</v>
      </c>
      <c r="C2018" s="3">
        <v>36150</v>
      </c>
      <c r="D2018" s="3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4"/>
      <c r="AK2018" s="1"/>
      <c r="AL2018" s="4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4"/>
      <c r="BY2018" s="1"/>
      <c r="BZ2018" s="1"/>
      <c r="CA2018" s="1">
        <v>277.27999999999997</v>
      </c>
      <c r="CB2018" s="1">
        <v>0.10100000000000001</v>
      </c>
      <c r="CC2018" s="1">
        <v>0.151</v>
      </c>
      <c r="CD2018" s="1">
        <v>0.16200000000000001</v>
      </c>
      <c r="CE2018" s="1">
        <v>0.16800000000000001</v>
      </c>
      <c r="CF2018" s="1">
        <v>0.23200000000000001</v>
      </c>
      <c r="CG2018" s="1">
        <v>0.25600000000000001</v>
      </c>
      <c r="CH2018" s="1">
        <v>0.192</v>
      </c>
      <c r="CI2018" s="1">
        <v>0.125</v>
      </c>
      <c r="CJ2018" s="1"/>
      <c r="CK2018" s="1"/>
      <c r="CL2018" s="1">
        <v>10.75</v>
      </c>
      <c r="CM2018" s="1" t="s">
        <v>147</v>
      </c>
      <c r="CN2018" s="1" t="s">
        <v>147</v>
      </c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</row>
    <row r="2019" spans="1:121" x14ac:dyDescent="0.25">
      <c r="A2019" s="1"/>
      <c r="B2019" s="1" t="s">
        <v>146</v>
      </c>
      <c r="C2019" s="3">
        <v>36152</v>
      </c>
      <c r="D2019" s="3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4"/>
      <c r="AK2019" s="1"/>
      <c r="AL2019" s="4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4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>
        <v>5</v>
      </c>
      <c r="CM2019" s="1"/>
      <c r="CN2019" s="1" t="s">
        <v>147</v>
      </c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</row>
    <row r="2020" spans="1:121" x14ac:dyDescent="0.25">
      <c r="A2020" s="1"/>
      <c r="B2020" s="1" t="s">
        <v>146</v>
      </c>
      <c r="C2020" s="3">
        <v>36153</v>
      </c>
      <c r="D2020" s="3"/>
      <c r="E2020" s="1"/>
      <c r="F2020" s="1"/>
      <c r="G2020" s="1"/>
      <c r="H2020" s="1">
        <v>2210.4850000000001</v>
      </c>
      <c r="I2020" s="1">
        <v>4252.5</v>
      </c>
      <c r="J2020" s="1">
        <v>4688.8999999999996</v>
      </c>
      <c r="K2020" s="1">
        <v>2828.7750000000001</v>
      </c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>
        <v>2210.4850000000001</v>
      </c>
      <c r="AF2020" s="1">
        <v>4252.5</v>
      </c>
      <c r="AG2020" s="1">
        <v>4688.8999999999996</v>
      </c>
      <c r="AH2020" s="1">
        <v>2828.7750000000001</v>
      </c>
      <c r="AI2020" s="1"/>
      <c r="AJ2020" s="4">
        <v>1010.7</v>
      </c>
      <c r="AK2020" s="1"/>
      <c r="AL2020" s="4"/>
      <c r="AM2020" s="1"/>
      <c r="AN2020" s="1"/>
      <c r="AO2020" s="1"/>
      <c r="AP2020" s="1"/>
      <c r="AQ2020" s="1">
        <v>9348.1200000000008</v>
      </c>
      <c r="AR2020" s="1"/>
      <c r="AS2020" s="1">
        <v>138.52000000000001</v>
      </c>
      <c r="AT2020" s="1">
        <v>0.91367474000000004</v>
      </c>
      <c r="AU2020" s="1"/>
      <c r="AV2020" s="1"/>
      <c r="AW2020" s="1">
        <v>17.95</v>
      </c>
      <c r="AX2020" s="1">
        <v>5.35</v>
      </c>
      <c r="AY2020" s="1"/>
      <c r="AZ2020" s="1"/>
      <c r="BA2020" s="1">
        <v>3.65</v>
      </c>
      <c r="BB2020" s="1">
        <v>885.33</v>
      </c>
      <c r="BC2020" s="1">
        <v>4.25</v>
      </c>
      <c r="BD2020" s="1"/>
      <c r="BE2020" s="1"/>
      <c r="BF2020" s="1"/>
      <c r="BG2020" s="1">
        <v>20573.46</v>
      </c>
      <c r="BH2020" s="1">
        <v>178.59</v>
      </c>
      <c r="BI2020" s="1">
        <v>22.45</v>
      </c>
      <c r="BJ2020" s="1"/>
      <c r="BK2020" s="1">
        <v>94.71</v>
      </c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>
        <v>477.26</v>
      </c>
      <c r="BW2020" s="1"/>
      <c r="BX2020" s="4"/>
      <c r="BY2020" s="1"/>
      <c r="BZ2020" s="1">
        <v>407.14</v>
      </c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 t="s">
        <v>147</v>
      </c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</row>
    <row r="2021" spans="1:121" x14ac:dyDescent="0.25">
      <c r="A2021" s="1"/>
      <c r="B2021" s="1" t="s">
        <v>146</v>
      </c>
      <c r="C2021" s="3">
        <v>36157</v>
      </c>
      <c r="D2021" s="3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4"/>
      <c r="AK2021" s="1"/>
      <c r="AL2021" s="4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4"/>
      <c r="BY2021" s="1"/>
      <c r="BZ2021" s="1"/>
      <c r="CA2021" s="1">
        <v>259.83</v>
      </c>
      <c r="CB2021" s="1">
        <v>0.09</v>
      </c>
      <c r="CC2021" s="1">
        <v>0.14199999999999999</v>
      </c>
      <c r="CD2021" s="1">
        <v>0.15</v>
      </c>
      <c r="CE2021" s="1">
        <v>0.14699999999999999</v>
      </c>
      <c r="CF2021" s="1">
        <v>0.215</v>
      </c>
      <c r="CG2021" s="1">
        <v>0.24099999999999999</v>
      </c>
      <c r="CH2021" s="1">
        <v>0.189</v>
      </c>
      <c r="CI2021" s="1">
        <v>0.126</v>
      </c>
      <c r="CJ2021" s="1"/>
      <c r="CK2021" s="1"/>
      <c r="CL2021" s="1"/>
      <c r="CM2021" s="1" t="s">
        <v>147</v>
      </c>
      <c r="CN2021" s="1" t="s">
        <v>147</v>
      </c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</row>
    <row r="2022" spans="1:121" x14ac:dyDescent="0.25">
      <c r="A2022" s="1"/>
      <c r="B2022" s="1" t="s">
        <v>146</v>
      </c>
      <c r="C2022" s="3">
        <v>36159</v>
      </c>
      <c r="D2022" s="3"/>
      <c r="E2022" s="1"/>
      <c r="F2022" s="1"/>
      <c r="G2022" s="1"/>
      <c r="H2022" s="1">
        <v>337.69</v>
      </c>
      <c r="I2022" s="1">
        <v>4019.2649999999999</v>
      </c>
      <c r="J2022" s="1">
        <v>4688.8999999999996</v>
      </c>
      <c r="K2022" s="1">
        <v>2828.7750000000001</v>
      </c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>
        <v>337.69</v>
      </c>
      <c r="AF2022" s="1">
        <v>4019.2649999999999</v>
      </c>
      <c r="AG2022" s="1">
        <v>4688.8999999999996</v>
      </c>
      <c r="AH2022" s="1">
        <v>2828.7750000000001</v>
      </c>
      <c r="AI2022" s="1"/>
      <c r="AJ2022" s="4">
        <v>1382.87</v>
      </c>
      <c r="AK2022" s="1"/>
      <c r="AL2022" s="4"/>
      <c r="AM2022" s="1"/>
      <c r="AN2022" s="1"/>
      <c r="AO2022" s="1"/>
      <c r="AP2022" s="1"/>
      <c r="AQ2022" s="1">
        <v>12435.87</v>
      </c>
      <c r="AR2022" s="1"/>
      <c r="AS2022" s="1">
        <v>258.14999999999998</v>
      </c>
      <c r="AT2022" s="1">
        <v>0.83370400200000006</v>
      </c>
      <c r="AU2022" s="1"/>
      <c r="AV2022" s="1"/>
      <c r="AW2022" s="1">
        <v>28.17</v>
      </c>
      <c r="AX2022" s="1">
        <v>6</v>
      </c>
      <c r="AY2022" s="1"/>
      <c r="AZ2022" s="1"/>
      <c r="BA2022" s="1">
        <v>3</v>
      </c>
      <c r="BB2022" s="1">
        <v>937.67</v>
      </c>
      <c r="BC2022" s="1">
        <v>3.33</v>
      </c>
      <c r="BD2022" s="1"/>
      <c r="BE2022" s="1"/>
      <c r="BF2022" s="1"/>
      <c r="BG2022" s="1">
        <v>19648.27</v>
      </c>
      <c r="BH2022" s="1">
        <v>174.67</v>
      </c>
      <c r="BI2022" s="1">
        <v>23.68</v>
      </c>
      <c r="BJ2022" s="1"/>
      <c r="BK2022" s="1">
        <v>130.82</v>
      </c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>
        <v>628.38</v>
      </c>
      <c r="BW2022" s="1"/>
      <c r="BX2022" s="4"/>
      <c r="BY2022" s="1"/>
      <c r="BZ2022" s="1">
        <v>427.35</v>
      </c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 t="s">
        <v>147</v>
      </c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</row>
    <row r="2023" spans="1:121" x14ac:dyDescent="0.25">
      <c r="A2023" s="1"/>
      <c r="B2023" s="1" t="s">
        <v>146</v>
      </c>
      <c r="C2023" s="3">
        <v>36167</v>
      </c>
      <c r="D2023" s="3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4">
        <v>1370.48</v>
      </c>
      <c r="AK2023" s="1"/>
      <c r="AL2023" s="4"/>
      <c r="AM2023" s="1"/>
      <c r="AN2023" s="1"/>
      <c r="AO2023" s="1"/>
      <c r="AP2023" s="1"/>
      <c r="AQ2023" s="1">
        <v>14306.75</v>
      </c>
      <c r="AR2023" s="1"/>
      <c r="AS2023" s="1">
        <v>404.98</v>
      </c>
      <c r="AT2023" s="1">
        <v>0.76766201499999998</v>
      </c>
      <c r="AU2023" s="1"/>
      <c r="AV2023" s="1"/>
      <c r="AW2023" s="1">
        <v>37.89</v>
      </c>
      <c r="AX2023" s="1">
        <v>6.5</v>
      </c>
      <c r="AY2023" s="1"/>
      <c r="AZ2023" s="1"/>
      <c r="BA2023" s="1">
        <v>2.5</v>
      </c>
      <c r="BB2023" s="1">
        <v>928.33</v>
      </c>
      <c r="BC2023" s="1">
        <v>2.27</v>
      </c>
      <c r="BD2023" s="1"/>
      <c r="BE2023" s="1"/>
      <c r="BF2023" s="1"/>
      <c r="BG2023" s="1">
        <v>21725.46</v>
      </c>
      <c r="BH2023" s="1">
        <v>107.54</v>
      </c>
      <c r="BI2023" s="1">
        <v>24.95</v>
      </c>
      <c r="BJ2023" s="1"/>
      <c r="BK2023" s="1">
        <v>98.16</v>
      </c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>
        <v>503.07</v>
      </c>
      <c r="BW2023" s="1"/>
      <c r="BX2023" s="4"/>
      <c r="BY2023" s="1"/>
      <c r="BZ2023" s="1">
        <v>398.48</v>
      </c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 t="s">
        <v>147</v>
      </c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</row>
    <row r="2024" spans="1:121" x14ac:dyDescent="0.25">
      <c r="A2024" s="1"/>
      <c r="B2024" s="1" t="s">
        <v>146</v>
      </c>
      <c r="C2024" s="3">
        <v>36171</v>
      </c>
      <c r="D2024" s="3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4"/>
      <c r="AK2024" s="1"/>
      <c r="AL2024" s="4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4"/>
      <c r="BY2024" s="1"/>
      <c r="BZ2024" s="1"/>
      <c r="CA2024" s="1">
        <v>225.31</v>
      </c>
      <c r="CB2024" s="1">
        <v>8.3000000000000004E-2</v>
      </c>
      <c r="CC2024" s="1">
        <v>0.129</v>
      </c>
      <c r="CD2024" s="1">
        <v>0.126</v>
      </c>
      <c r="CE2024" s="1">
        <v>0.115</v>
      </c>
      <c r="CF2024" s="1">
        <v>0.17</v>
      </c>
      <c r="CG2024" s="1">
        <v>0.20899999999999999</v>
      </c>
      <c r="CH2024" s="1">
        <v>0.17599999999999999</v>
      </c>
      <c r="CI2024" s="1">
        <v>0.11899999999999999</v>
      </c>
      <c r="CJ2024" s="1"/>
      <c r="CK2024" s="1"/>
      <c r="CL2024" s="1"/>
      <c r="CM2024" s="1" t="s">
        <v>147</v>
      </c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</row>
    <row r="2025" spans="1:121" x14ac:dyDescent="0.25">
      <c r="A2025" s="1"/>
      <c r="B2025" s="1" t="s">
        <v>146</v>
      </c>
      <c r="C2025" s="3">
        <v>36172</v>
      </c>
      <c r="D2025" s="3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4">
        <v>1564.04</v>
      </c>
      <c r="AK2025" s="1"/>
      <c r="AL2025" s="4"/>
      <c r="AM2025" s="1"/>
      <c r="AN2025" s="1"/>
      <c r="AO2025" s="1"/>
      <c r="AP2025" s="1"/>
      <c r="AQ2025" s="1">
        <v>16626.07</v>
      </c>
      <c r="AR2025" s="1"/>
      <c r="AS2025" s="1">
        <v>597.15</v>
      </c>
      <c r="AT2025" s="1">
        <v>0.31574156199999998</v>
      </c>
      <c r="AU2025" s="1"/>
      <c r="AV2025" s="1"/>
      <c r="AW2025" s="1">
        <v>41.46</v>
      </c>
      <c r="AX2025" s="1">
        <v>8</v>
      </c>
      <c r="AY2025" s="1"/>
      <c r="AZ2025" s="1"/>
      <c r="BA2025" s="1">
        <v>1</v>
      </c>
      <c r="BB2025" s="1">
        <v>905</v>
      </c>
      <c r="BC2025" s="1">
        <v>0.75</v>
      </c>
      <c r="BD2025" s="1"/>
      <c r="BE2025" s="1"/>
      <c r="BF2025" s="1"/>
      <c r="BG2025" s="1">
        <v>15561.42</v>
      </c>
      <c r="BH2025" s="1">
        <v>48.1</v>
      </c>
      <c r="BI2025" s="1">
        <v>27.53</v>
      </c>
      <c r="BJ2025" s="1"/>
      <c r="BK2025" s="1">
        <v>98.51</v>
      </c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>
        <v>539.39</v>
      </c>
      <c r="BW2025" s="1"/>
      <c r="BX2025" s="4"/>
      <c r="BY2025" s="1"/>
      <c r="BZ2025" s="1">
        <v>395.59</v>
      </c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 t="s">
        <v>147</v>
      </c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</row>
    <row r="2026" spans="1:121" x14ac:dyDescent="0.25">
      <c r="A2026" s="1"/>
      <c r="B2026" s="1" t="s">
        <v>146</v>
      </c>
      <c r="C2026" s="3">
        <v>36178</v>
      </c>
      <c r="D2026" s="3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4"/>
      <c r="AK2026" s="1"/>
      <c r="AL2026" s="4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4"/>
      <c r="BY2026" s="1"/>
      <c r="BZ2026" s="1"/>
      <c r="CA2026" s="1">
        <v>216.23</v>
      </c>
      <c r="CB2026" s="1">
        <v>0.08</v>
      </c>
      <c r="CC2026" s="1">
        <v>0.126</v>
      </c>
      <c r="CD2026" s="1">
        <v>0.123</v>
      </c>
      <c r="CE2026" s="1">
        <v>0.112</v>
      </c>
      <c r="CF2026" s="1">
        <v>0.161</v>
      </c>
      <c r="CG2026" s="1">
        <v>0.193</v>
      </c>
      <c r="CH2026" s="1">
        <v>0.16900000000000001</v>
      </c>
      <c r="CI2026" s="1">
        <v>0.11700000000000001</v>
      </c>
      <c r="CJ2026" s="1"/>
      <c r="CK2026" s="1"/>
      <c r="CL2026" s="1"/>
      <c r="CM2026" s="1" t="s">
        <v>147</v>
      </c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</row>
    <row r="2027" spans="1:121" x14ac:dyDescent="0.25">
      <c r="A2027" s="1"/>
      <c r="B2027" s="1" t="s">
        <v>146</v>
      </c>
      <c r="C2027" s="3">
        <v>36179</v>
      </c>
      <c r="D2027" s="3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4">
        <v>1623.78</v>
      </c>
      <c r="AK2027" s="1"/>
      <c r="AL2027" s="4"/>
      <c r="AM2027" s="1"/>
      <c r="AN2027" s="1"/>
      <c r="AO2027" s="1"/>
      <c r="AP2027" s="1"/>
      <c r="AQ2027" s="1">
        <v>18232.7</v>
      </c>
      <c r="AR2027" s="1"/>
      <c r="AS2027" s="1">
        <v>686.02</v>
      </c>
      <c r="AT2027" s="1"/>
      <c r="AU2027" s="1"/>
      <c r="AV2027" s="1"/>
      <c r="AW2027" s="1">
        <v>125.63</v>
      </c>
      <c r="AX2027" s="1">
        <v>9</v>
      </c>
      <c r="AY2027" s="1"/>
      <c r="AZ2027" s="1"/>
      <c r="BA2027" s="1">
        <v>0</v>
      </c>
      <c r="BB2027" s="1"/>
      <c r="BC2027" s="1">
        <v>0</v>
      </c>
      <c r="BD2027" s="1"/>
      <c r="BE2027" s="1"/>
      <c r="BF2027" s="1"/>
      <c r="BG2027" s="1"/>
      <c r="BH2027" s="1">
        <v>0</v>
      </c>
      <c r="BI2027" s="1">
        <v>29.03</v>
      </c>
      <c r="BJ2027" s="1"/>
      <c r="BK2027" s="1">
        <v>86.62</v>
      </c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4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 t="s">
        <v>147</v>
      </c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</row>
    <row r="2028" spans="1:121" x14ac:dyDescent="0.25">
      <c r="A2028" s="1"/>
      <c r="B2028" s="1" t="s">
        <v>146</v>
      </c>
      <c r="C2028" s="3">
        <v>36185</v>
      </c>
      <c r="D2028" s="3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4"/>
      <c r="AK2028" s="1"/>
      <c r="AL2028" s="4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4"/>
      <c r="BY2028" s="1"/>
      <c r="BZ2028" s="1"/>
      <c r="CA2028" s="1">
        <v>212.73</v>
      </c>
      <c r="CB2028" s="1">
        <v>7.5999999999999998E-2</v>
      </c>
      <c r="CC2028" s="1">
        <v>0.129</v>
      </c>
      <c r="CD2028" s="1">
        <v>0.125</v>
      </c>
      <c r="CE2028" s="1">
        <v>0.113</v>
      </c>
      <c r="CF2028" s="1">
        <v>0.156</v>
      </c>
      <c r="CG2028" s="1">
        <v>0.188</v>
      </c>
      <c r="CH2028" s="1">
        <v>0.16400000000000001</v>
      </c>
      <c r="CI2028" s="1">
        <v>0.113</v>
      </c>
      <c r="CJ2028" s="1"/>
      <c r="CK2028" s="1"/>
      <c r="CL2028" s="1"/>
      <c r="CM2028" s="1" t="s">
        <v>147</v>
      </c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</row>
    <row r="2029" spans="1:121" x14ac:dyDescent="0.25">
      <c r="A2029" s="1"/>
      <c r="B2029" s="1" t="s">
        <v>146</v>
      </c>
      <c r="C2029" s="3">
        <v>36188</v>
      </c>
      <c r="D2029" s="3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4">
        <v>1602.31</v>
      </c>
      <c r="AK2029" s="1"/>
      <c r="AL2029" s="4"/>
      <c r="AM2029" s="1"/>
      <c r="AN2029" s="1"/>
      <c r="AO2029" s="1"/>
      <c r="AP2029" s="1"/>
      <c r="AQ2029" s="1">
        <v>16946.64</v>
      </c>
      <c r="AR2029" s="1"/>
      <c r="AS2029" s="1">
        <v>661.07</v>
      </c>
      <c r="AT2029" s="1"/>
      <c r="AU2029" s="1"/>
      <c r="AV2029" s="1"/>
      <c r="AW2029" s="1">
        <v>123.88</v>
      </c>
      <c r="AX2029" s="1">
        <v>9</v>
      </c>
      <c r="AY2029" s="1"/>
      <c r="AZ2029" s="1"/>
      <c r="BA2029" s="1">
        <v>0</v>
      </c>
      <c r="BB2029" s="1"/>
      <c r="BC2029" s="1">
        <v>0</v>
      </c>
      <c r="BD2029" s="1"/>
      <c r="BE2029" s="1"/>
      <c r="BF2029" s="1"/>
      <c r="BG2029" s="1"/>
      <c r="BH2029" s="1">
        <v>0</v>
      </c>
      <c r="BI2029" s="1">
        <v>24.93</v>
      </c>
      <c r="BJ2029" s="1"/>
      <c r="BK2029" s="1">
        <v>101.93</v>
      </c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4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 t="s">
        <v>147</v>
      </c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</row>
    <row r="2030" spans="1:121" x14ac:dyDescent="0.25">
      <c r="A2030" s="1"/>
      <c r="B2030" s="1" t="s">
        <v>146</v>
      </c>
      <c r="C2030" s="3">
        <v>36192</v>
      </c>
      <c r="D2030" s="3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4"/>
      <c r="AK2030" s="1"/>
      <c r="AL2030" s="4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4"/>
      <c r="BY2030" s="1"/>
      <c r="BZ2030" s="1"/>
      <c r="CA2030" s="1">
        <v>213.31</v>
      </c>
      <c r="CB2030" s="1">
        <v>7.4999999999999997E-2</v>
      </c>
      <c r="CC2030" s="1">
        <v>0.13</v>
      </c>
      <c r="CD2030" s="1">
        <v>0.127</v>
      </c>
      <c r="CE2030" s="1">
        <v>0.12</v>
      </c>
      <c r="CF2030" s="1">
        <v>0.161</v>
      </c>
      <c r="CG2030" s="1">
        <v>0.186</v>
      </c>
      <c r="CH2030" s="1">
        <v>0.159</v>
      </c>
      <c r="CI2030" s="1">
        <v>0.108</v>
      </c>
      <c r="CJ2030" s="1"/>
      <c r="CK2030" s="1"/>
      <c r="CL2030" s="1"/>
      <c r="CM2030" s="1" t="s">
        <v>147</v>
      </c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</row>
    <row r="2031" spans="1:121" x14ac:dyDescent="0.25">
      <c r="A2031" s="1"/>
      <c r="B2031" s="1" t="s">
        <v>146</v>
      </c>
      <c r="C2031" s="3">
        <v>36194</v>
      </c>
      <c r="D2031" s="3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4">
        <v>1508.08</v>
      </c>
      <c r="AK2031" s="1"/>
      <c r="AL2031" s="4"/>
      <c r="AM2031" s="1"/>
      <c r="AN2031" s="1"/>
      <c r="AO2031" s="1"/>
      <c r="AP2031" s="1"/>
      <c r="AQ2031" s="1">
        <v>18089.87</v>
      </c>
      <c r="AR2031" s="1"/>
      <c r="AS2031" s="1">
        <v>654.45000000000005</v>
      </c>
      <c r="AT2031" s="1"/>
      <c r="AU2031" s="1"/>
      <c r="AV2031" s="1"/>
      <c r="AW2031" s="1">
        <v>115.2</v>
      </c>
      <c r="AX2031" s="1">
        <v>9</v>
      </c>
      <c r="AY2031" s="1"/>
      <c r="AZ2031" s="1"/>
      <c r="BA2031" s="1">
        <v>0</v>
      </c>
      <c r="BB2031" s="1"/>
      <c r="BC2031" s="1">
        <v>0</v>
      </c>
      <c r="BD2031" s="1"/>
      <c r="BE2031" s="1"/>
      <c r="BF2031" s="1"/>
      <c r="BG2031" s="1"/>
      <c r="BH2031" s="1">
        <v>0</v>
      </c>
      <c r="BI2031" s="1">
        <v>26.48</v>
      </c>
      <c r="BJ2031" s="1"/>
      <c r="BK2031" s="1">
        <v>73.13</v>
      </c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4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 t="s">
        <v>147</v>
      </c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</row>
    <row r="2032" spans="1:121" x14ac:dyDescent="0.25">
      <c r="A2032" s="1"/>
      <c r="B2032" s="1" t="s">
        <v>146</v>
      </c>
      <c r="C2032" s="3">
        <v>36199</v>
      </c>
      <c r="D2032" s="3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4"/>
      <c r="AK2032" s="1"/>
      <c r="AL2032" s="4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4"/>
      <c r="BY2032" s="1"/>
      <c r="BZ2032" s="1"/>
      <c r="CA2032" s="1">
        <v>211.82</v>
      </c>
      <c r="CB2032" s="1">
        <v>7.1999999999999995E-2</v>
      </c>
      <c r="CC2032" s="1">
        <v>0.129</v>
      </c>
      <c r="CD2032" s="1">
        <v>0.13</v>
      </c>
      <c r="CE2032" s="1">
        <v>0.125</v>
      </c>
      <c r="CF2032" s="1">
        <v>0.159</v>
      </c>
      <c r="CG2032" s="1">
        <v>0.184</v>
      </c>
      <c r="CH2032" s="1">
        <v>0.156</v>
      </c>
      <c r="CI2032" s="1">
        <v>0.105</v>
      </c>
      <c r="CJ2032" s="1"/>
      <c r="CK2032" s="1"/>
      <c r="CL2032" s="1"/>
      <c r="CM2032" s="1" t="s">
        <v>147</v>
      </c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</row>
    <row r="2033" spans="1:121" x14ac:dyDescent="0.25">
      <c r="A2033" s="1"/>
      <c r="B2033" s="1" t="s">
        <v>146</v>
      </c>
      <c r="C2033" s="3">
        <v>36201</v>
      </c>
      <c r="D2033" s="3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4"/>
      <c r="AK2033" s="1"/>
      <c r="AL2033" s="4"/>
      <c r="AM2033" s="1"/>
      <c r="AN2033" s="1"/>
      <c r="AO2033" s="1"/>
      <c r="AP2033" s="1"/>
      <c r="AQ2033" s="1">
        <v>19243.650000000001</v>
      </c>
      <c r="AR2033" s="1"/>
      <c r="AS2033" s="1">
        <v>543.05999999999995</v>
      </c>
      <c r="AT2033" s="1"/>
      <c r="AU2033" s="1"/>
      <c r="AV2033" s="1"/>
      <c r="AW2033" s="1"/>
      <c r="AX2033" s="1">
        <v>9</v>
      </c>
      <c r="AY2033" s="1"/>
      <c r="AZ2033" s="1"/>
      <c r="BA2033" s="1">
        <v>0</v>
      </c>
      <c r="BB2033" s="1"/>
      <c r="BC2033" s="1"/>
      <c r="BD2033" s="1"/>
      <c r="BE2033" s="1"/>
      <c r="BF2033" s="1"/>
      <c r="BG2033" s="1"/>
      <c r="BH2033" s="1"/>
      <c r="BI2033" s="1">
        <v>0</v>
      </c>
      <c r="BJ2033" s="1"/>
      <c r="BK2033" s="1"/>
      <c r="BL2033" s="1"/>
      <c r="BM2033" s="1" t="s">
        <v>89</v>
      </c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4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 t="s">
        <v>147</v>
      </c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</row>
    <row r="2034" spans="1:121" x14ac:dyDescent="0.25">
      <c r="A2034" s="1"/>
      <c r="B2034" s="1" t="s">
        <v>146</v>
      </c>
      <c r="C2034" s="3">
        <v>36209</v>
      </c>
      <c r="D2034" s="3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4"/>
      <c r="AK2034" s="1"/>
      <c r="AL2034" s="4"/>
      <c r="AM2034" s="1"/>
      <c r="AN2034" s="1"/>
      <c r="AO2034" s="1"/>
      <c r="AP2034" s="1"/>
      <c r="AQ2034" s="1">
        <v>0</v>
      </c>
      <c r="AR2034" s="1"/>
      <c r="AS2034" s="1"/>
      <c r="AT2034" s="1"/>
      <c r="AU2034" s="1"/>
      <c r="AV2034" s="1"/>
      <c r="AW2034" s="1"/>
      <c r="AX2034" s="1">
        <v>9</v>
      </c>
      <c r="AY2034" s="1"/>
      <c r="AZ2034" s="1"/>
      <c r="BA2034" s="1">
        <v>0</v>
      </c>
      <c r="BB2034" s="1"/>
      <c r="BC2034" s="1"/>
      <c r="BD2034" s="1"/>
      <c r="BE2034" s="1"/>
      <c r="BF2034" s="1"/>
      <c r="BG2034" s="1"/>
      <c r="BH2034" s="1"/>
      <c r="BI2034" s="1">
        <v>0</v>
      </c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4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 t="s">
        <v>147</v>
      </c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</row>
    <row r="2035" spans="1:121" x14ac:dyDescent="0.25">
      <c r="A2035" s="1"/>
      <c r="B2035" s="1" t="s">
        <v>146</v>
      </c>
      <c r="C2035" s="3">
        <v>36215</v>
      </c>
      <c r="D2035" s="3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4"/>
      <c r="AK2035" s="1"/>
      <c r="AL2035" s="4"/>
      <c r="AM2035" s="1"/>
      <c r="AN2035" s="1"/>
      <c r="AO2035" s="1"/>
      <c r="AP2035" s="1"/>
      <c r="AQ2035" s="1">
        <v>0</v>
      </c>
      <c r="AR2035" s="1"/>
      <c r="AS2035" s="1"/>
      <c r="AT2035" s="1"/>
      <c r="AU2035" s="1"/>
      <c r="AV2035" s="1"/>
      <c r="AW2035" s="1"/>
      <c r="AX2035" s="1">
        <v>9</v>
      </c>
      <c r="AY2035" s="1"/>
      <c r="AZ2035" s="1"/>
      <c r="BA2035" s="1">
        <v>0</v>
      </c>
      <c r="BB2035" s="1"/>
      <c r="BC2035" s="1"/>
      <c r="BD2035" s="1"/>
      <c r="BE2035" s="1"/>
      <c r="BF2035" s="1"/>
      <c r="BG2035" s="1"/>
      <c r="BH2035" s="1"/>
      <c r="BI2035" s="1">
        <v>0</v>
      </c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4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 t="s">
        <v>147</v>
      </c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</row>
    <row r="2036" spans="1:121" x14ac:dyDescent="0.25">
      <c r="A2036" s="1"/>
      <c r="B2036" s="1" t="s">
        <v>146</v>
      </c>
      <c r="C2036" s="3">
        <v>36221</v>
      </c>
      <c r="D2036" s="3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4"/>
      <c r="AK2036" s="1"/>
      <c r="AL2036" s="4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4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 t="s">
        <v>147</v>
      </c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</row>
    <row r="2037" spans="1:121" x14ac:dyDescent="0.25">
      <c r="A2037" s="1"/>
      <c r="B2037" s="1" t="s">
        <v>146</v>
      </c>
      <c r="C2037" s="3">
        <v>36222</v>
      </c>
      <c r="D2037" s="3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4"/>
      <c r="AK2037" s="1"/>
      <c r="AL2037" s="4"/>
      <c r="AM2037" s="1"/>
      <c r="AN2037" s="1"/>
      <c r="AO2037" s="1"/>
      <c r="AP2037" s="1"/>
      <c r="AQ2037" s="1">
        <v>0</v>
      </c>
      <c r="AR2037" s="1"/>
      <c r="AS2037" s="1"/>
      <c r="AT2037" s="1"/>
      <c r="AU2037" s="1"/>
      <c r="AV2037" s="1"/>
      <c r="AW2037" s="1"/>
      <c r="AX2037" s="1">
        <v>9</v>
      </c>
      <c r="AY2037" s="1"/>
      <c r="AZ2037" s="1"/>
      <c r="BA2037" s="1">
        <v>0</v>
      </c>
      <c r="BB2037" s="1"/>
      <c r="BC2037" s="1"/>
      <c r="BD2037" s="1"/>
      <c r="BE2037" s="1"/>
      <c r="BF2037" s="1"/>
      <c r="BG2037" s="1"/>
      <c r="BH2037" s="1"/>
      <c r="BI2037" s="1">
        <v>0</v>
      </c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4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 t="s">
        <v>147</v>
      </c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</row>
    <row r="2038" spans="1:121" x14ac:dyDescent="0.25">
      <c r="A2038" s="1"/>
      <c r="B2038" s="1" t="s">
        <v>146</v>
      </c>
      <c r="C2038" s="3">
        <v>36342</v>
      </c>
      <c r="D2038" s="3"/>
      <c r="E2038" s="1"/>
      <c r="F2038" s="1"/>
      <c r="G2038" s="1"/>
      <c r="H2038" s="1">
        <v>2167.4699999999998</v>
      </c>
      <c r="I2038" s="1">
        <v>4688.8999999999996</v>
      </c>
      <c r="J2038" s="1">
        <v>2828.7750000000001</v>
      </c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>
        <v>2167.4699999999998</v>
      </c>
      <c r="AG2038" s="1">
        <v>4688.8999999999996</v>
      </c>
      <c r="AH2038" s="1">
        <v>2828.7750000000001</v>
      </c>
      <c r="AI2038" s="1"/>
      <c r="AJ2038" s="4"/>
      <c r="AK2038" s="1"/>
      <c r="AL2038" s="4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4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 t="s">
        <v>147</v>
      </c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</row>
    <row r="2039" spans="1:121" x14ac:dyDescent="0.25">
      <c r="A2039" s="1"/>
      <c r="B2039" s="1" t="s">
        <v>146</v>
      </c>
      <c r="C2039" s="3">
        <v>36435</v>
      </c>
      <c r="D2039" s="3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4"/>
      <c r="AK2039" s="1"/>
      <c r="AL2039" s="4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4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 t="s">
        <v>147</v>
      </c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</row>
    <row r="2040" spans="1:121" x14ac:dyDescent="0.25">
      <c r="A2040" s="1"/>
      <c r="B2040" s="1" t="s">
        <v>146</v>
      </c>
      <c r="C2040" s="3">
        <v>36495</v>
      </c>
      <c r="D2040" s="3"/>
      <c r="E2040" s="1"/>
      <c r="F2040" s="1"/>
      <c r="G2040" s="1"/>
      <c r="H2040" s="1">
        <v>522.63</v>
      </c>
      <c r="I2040" s="1">
        <v>2702.1675</v>
      </c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>
        <v>522.63</v>
      </c>
      <c r="AH2040" s="1">
        <v>2702.1675</v>
      </c>
      <c r="AI2040" s="1"/>
      <c r="AJ2040" s="4"/>
      <c r="AK2040" s="1"/>
      <c r="AL2040" s="4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4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 t="s">
        <v>147</v>
      </c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</row>
    <row r="2041" spans="1:121" x14ac:dyDescent="0.25">
      <c r="A2041" s="1"/>
      <c r="B2041" s="1" t="s">
        <v>148</v>
      </c>
      <c r="C2041" s="3">
        <v>35838</v>
      </c>
      <c r="D2041" s="3"/>
      <c r="E2041" s="1"/>
      <c r="F2041" s="1"/>
      <c r="G2041" s="1"/>
      <c r="H2041" s="1">
        <v>0.187</v>
      </c>
      <c r="I2041" s="1">
        <v>0.19450000000000001</v>
      </c>
      <c r="J2041" s="1">
        <v>5.1999999999999998E-2</v>
      </c>
      <c r="K2041" s="1">
        <v>497.2</v>
      </c>
      <c r="L2041" s="1">
        <v>755.82500000000005</v>
      </c>
      <c r="M2041" s="1">
        <v>1550.425</v>
      </c>
      <c r="N2041" s="1">
        <v>2016.375</v>
      </c>
      <c r="O2041" s="1">
        <v>2941.2</v>
      </c>
      <c r="P2041" s="1">
        <v>4372.25</v>
      </c>
      <c r="Q2041" s="1"/>
      <c r="R2041" s="1"/>
      <c r="S2041" s="1"/>
      <c r="T2041" s="1"/>
      <c r="U2041" s="1"/>
      <c r="V2041" s="1"/>
      <c r="W2041" s="1">
        <v>23381.016039999999</v>
      </c>
      <c r="X2041" s="1">
        <v>23771.72237</v>
      </c>
      <c r="Y2041" s="1">
        <v>9463.4615379999996</v>
      </c>
      <c r="Z2041" s="1"/>
      <c r="AA2041" s="1">
        <v>497.2</v>
      </c>
      <c r="AB2041" s="1">
        <v>755.82500000000005</v>
      </c>
      <c r="AC2041" s="1">
        <v>1550.425</v>
      </c>
      <c r="AD2041" s="1">
        <v>2016.375</v>
      </c>
      <c r="AE2041" s="1">
        <v>2941.2</v>
      </c>
      <c r="AF2041" s="1">
        <v>4372.25</v>
      </c>
      <c r="AG2041" s="1">
        <v>4623.6000000000004</v>
      </c>
      <c r="AH2041" s="1">
        <v>492.1</v>
      </c>
      <c r="AI2041" s="1"/>
      <c r="AJ2041" s="4"/>
      <c r="AK2041" s="1"/>
      <c r="AL2041" s="4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4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 t="s">
        <v>149</v>
      </c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</row>
    <row r="2042" spans="1:121" x14ac:dyDescent="0.25">
      <c r="A2042" s="1"/>
      <c r="B2042" s="1" t="s">
        <v>148</v>
      </c>
      <c r="C2042" s="3">
        <v>35896</v>
      </c>
      <c r="D2042" s="3"/>
      <c r="E2042" s="1"/>
      <c r="F2042" s="1"/>
      <c r="G2042" s="1"/>
      <c r="H2042" s="1">
        <v>1.8499999999999999E-2</v>
      </c>
      <c r="I2042" s="1">
        <v>2.4500000000000001E-2</v>
      </c>
      <c r="J2042" s="1">
        <v>3.2000000000000001E-2</v>
      </c>
      <c r="K2042" s="1">
        <v>4.1500000000000002E-2</v>
      </c>
      <c r="L2042" s="1">
        <v>1.7500000000000002E-2</v>
      </c>
      <c r="M2042" s="1">
        <v>355.55</v>
      </c>
      <c r="N2042" s="1">
        <v>475.5</v>
      </c>
      <c r="O2042" s="1">
        <v>723.5</v>
      </c>
      <c r="P2042" s="1">
        <v>1134.95</v>
      </c>
      <c r="Q2042" s="1">
        <v>19218.91892</v>
      </c>
      <c r="R2042" s="1">
        <v>19408.163270000001</v>
      </c>
      <c r="S2042" s="1">
        <v>22609.375</v>
      </c>
      <c r="T2042" s="1">
        <v>27348.192770000001</v>
      </c>
      <c r="U2042" s="1">
        <v>17228.57143</v>
      </c>
      <c r="V2042" s="1"/>
      <c r="W2042" s="1"/>
      <c r="X2042" s="1"/>
      <c r="Y2042" s="1"/>
      <c r="Z2042" s="1">
        <v>355.55</v>
      </c>
      <c r="AA2042" s="1">
        <v>475.5</v>
      </c>
      <c r="AB2042" s="1">
        <v>723.5</v>
      </c>
      <c r="AC2042" s="1">
        <v>1134.95</v>
      </c>
      <c r="AD2042" s="1">
        <v>301.5</v>
      </c>
      <c r="AE2042" s="1"/>
      <c r="AF2042" s="1"/>
      <c r="AG2042" s="1"/>
      <c r="AH2042" s="1"/>
      <c r="AI2042" s="1"/>
      <c r="AJ2042" s="4"/>
      <c r="AK2042" s="1"/>
      <c r="AL2042" s="4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4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 t="s">
        <v>149</v>
      </c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</row>
    <row r="2043" spans="1:121" x14ac:dyDescent="0.25">
      <c r="A2043" s="1"/>
      <c r="B2043" s="1" t="s">
        <v>148</v>
      </c>
      <c r="C2043" s="3">
        <v>36050</v>
      </c>
      <c r="D2043" s="3"/>
      <c r="E2043" s="1"/>
      <c r="F2043" s="1"/>
      <c r="G2043" s="1"/>
      <c r="H2043" s="1">
        <v>0.224</v>
      </c>
      <c r="I2043" s="1">
        <v>0.161</v>
      </c>
      <c r="J2043" s="1">
        <v>527.12750000000005</v>
      </c>
      <c r="K2043" s="1">
        <v>2016.375</v>
      </c>
      <c r="L2043" s="1">
        <v>2941.2</v>
      </c>
      <c r="M2043" s="1">
        <v>4085.3</v>
      </c>
      <c r="N2043" s="1">
        <v>4847</v>
      </c>
      <c r="O2043" s="1">
        <v>3469</v>
      </c>
      <c r="P2043" s="1">
        <v>21638.39286</v>
      </c>
      <c r="Q2043" s="1"/>
      <c r="R2043" s="1"/>
      <c r="S2043" s="1"/>
      <c r="T2043" s="1"/>
      <c r="U2043" s="1"/>
      <c r="V2043" s="1"/>
      <c r="W2043" s="1"/>
      <c r="X2043" s="1">
        <v>21638.39286</v>
      </c>
      <c r="Y2043" s="1">
        <v>21546.583849999999</v>
      </c>
      <c r="Z2043" s="1"/>
      <c r="AA2043" s="1"/>
      <c r="AB2043" s="1"/>
      <c r="AC2043" s="1">
        <v>527.12750000000005</v>
      </c>
      <c r="AD2043" s="1">
        <v>2016.375</v>
      </c>
      <c r="AE2043" s="1">
        <v>2941.2</v>
      </c>
      <c r="AF2043" s="1">
        <v>4085.3</v>
      </c>
      <c r="AG2043" s="1">
        <v>4847</v>
      </c>
      <c r="AH2043" s="1">
        <v>3469</v>
      </c>
      <c r="AI2043" s="1"/>
      <c r="AJ2043" s="4"/>
      <c r="AK2043" s="1"/>
      <c r="AL2043" s="4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4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 t="s">
        <v>149</v>
      </c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</row>
    <row r="2044" spans="1:121" x14ac:dyDescent="0.25">
      <c r="A2044" s="1"/>
      <c r="B2044" s="1" t="s">
        <v>148</v>
      </c>
      <c r="C2044" s="3">
        <v>36095</v>
      </c>
      <c r="D2044" s="3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4"/>
      <c r="AK2044" s="1"/>
      <c r="AL2044" s="4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4"/>
      <c r="BY2044" s="1"/>
      <c r="BZ2044" s="1"/>
      <c r="CA2044" s="1">
        <v>348.51</v>
      </c>
      <c r="CB2044" s="1">
        <v>0.2</v>
      </c>
      <c r="CC2044" s="1">
        <v>0.255</v>
      </c>
      <c r="CD2044" s="1">
        <v>0.246</v>
      </c>
      <c r="CE2044" s="1">
        <v>0.26100000000000001</v>
      </c>
      <c r="CF2044" s="1">
        <v>0.27</v>
      </c>
      <c r="CG2044" s="1">
        <v>0.2</v>
      </c>
      <c r="CH2044" s="1">
        <v>0.183</v>
      </c>
      <c r="CI2044" s="1">
        <v>0.128</v>
      </c>
      <c r="CJ2044" s="1"/>
      <c r="CK2044" s="1"/>
      <c r="CL2044" s="1"/>
      <c r="CM2044" s="1" t="s">
        <v>149</v>
      </c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</row>
    <row r="2045" spans="1:121" x14ac:dyDescent="0.25">
      <c r="A2045" s="1"/>
      <c r="B2045" s="1" t="s">
        <v>148</v>
      </c>
      <c r="C2045" s="3">
        <v>36096</v>
      </c>
      <c r="D2045" s="3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4"/>
      <c r="AK2045" s="1"/>
      <c r="AL2045" s="4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>
        <v>2.5499999999999998</v>
      </c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4">
        <v>4</v>
      </c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>
        <v>5</v>
      </c>
      <c r="CL2045" s="1">
        <v>2.5499999999999998</v>
      </c>
      <c r="CM2045" s="1"/>
      <c r="CN2045" s="1" t="s">
        <v>149</v>
      </c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</row>
    <row r="2046" spans="1:121" x14ac:dyDescent="0.25">
      <c r="A2046" s="1"/>
      <c r="B2046" s="1" t="s">
        <v>148</v>
      </c>
      <c r="C2046" s="3">
        <v>36098</v>
      </c>
      <c r="D2046" s="3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4"/>
      <c r="AK2046" s="1"/>
      <c r="AL2046" s="4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>
        <v>2.95</v>
      </c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4">
        <v>4.4000000000000004</v>
      </c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>
        <v>6.8</v>
      </c>
      <c r="CL2046" s="1">
        <v>2.95</v>
      </c>
      <c r="CM2046" s="1"/>
      <c r="CN2046" s="1" t="s">
        <v>149</v>
      </c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</row>
    <row r="2047" spans="1:121" x14ac:dyDescent="0.25">
      <c r="A2047" s="1"/>
      <c r="B2047" s="1" t="s">
        <v>148</v>
      </c>
      <c r="C2047" s="3">
        <v>36101</v>
      </c>
      <c r="D2047" s="3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4"/>
      <c r="AK2047" s="1"/>
      <c r="AL2047" s="4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>
        <v>3.25</v>
      </c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4">
        <v>4.95</v>
      </c>
      <c r="BY2047" s="1"/>
      <c r="BZ2047" s="1"/>
      <c r="CA2047" s="1">
        <v>382.62</v>
      </c>
      <c r="CB2047" s="1">
        <v>0.28399999999999997</v>
      </c>
      <c r="CC2047" s="1">
        <v>0.29199999999999998</v>
      </c>
      <c r="CD2047" s="1">
        <v>0.27400000000000002</v>
      </c>
      <c r="CE2047" s="1">
        <v>0.28299999999999997</v>
      </c>
      <c r="CF2047" s="1">
        <v>0.27800000000000002</v>
      </c>
      <c r="CG2047" s="1">
        <v>0.20100000000000001</v>
      </c>
      <c r="CH2047" s="1">
        <v>0.184</v>
      </c>
      <c r="CI2047" s="1">
        <v>0.11899999999999999</v>
      </c>
      <c r="CJ2047" s="1"/>
      <c r="CK2047" s="1">
        <v>8.11</v>
      </c>
      <c r="CL2047" s="1">
        <v>4.25</v>
      </c>
      <c r="CM2047" s="1" t="s">
        <v>149</v>
      </c>
      <c r="CN2047" s="1" t="s">
        <v>149</v>
      </c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</row>
    <row r="2048" spans="1:121" x14ac:dyDescent="0.25">
      <c r="A2048" s="1"/>
      <c r="B2048" s="1" t="s">
        <v>148</v>
      </c>
      <c r="C2048" s="3">
        <v>36103</v>
      </c>
      <c r="D2048" s="3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4">
        <v>60.49</v>
      </c>
      <c r="AK2048" s="1"/>
      <c r="AL2048" s="4"/>
      <c r="AM2048" s="1"/>
      <c r="AN2048" s="1"/>
      <c r="AO2048" s="1"/>
      <c r="AP2048" s="1"/>
      <c r="AQ2048" s="1">
        <v>0</v>
      </c>
      <c r="AR2048" s="1"/>
      <c r="AS2048" s="1"/>
      <c r="AT2048" s="1">
        <v>0.39362174500000002</v>
      </c>
      <c r="AU2048" s="1"/>
      <c r="AV2048" s="1"/>
      <c r="AW2048" s="1">
        <v>0</v>
      </c>
      <c r="AX2048" s="1">
        <v>0</v>
      </c>
      <c r="AY2048" s="1"/>
      <c r="AZ2048" s="1"/>
      <c r="BA2048" s="1">
        <v>4</v>
      </c>
      <c r="BB2048" s="1">
        <v>234</v>
      </c>
      <c r="BC2048" s="1">
        <v>0.98</v>
      </c>
      <c r="BD2048" s="1"/>
      <c r="BE2048" s="1"/>
      <c r="BF2048" s="1"/>
      <c r="BG2048" s="1">
        <v>22098.71</v>
      </c>
      <c r="BH2048" s="1">
        <v>41.2</v>
      </c>
      <c r="BI2048" s="1">
        <v>0</v>
      </c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>
        <v>19.3</v>
      </c>
      <c r="BW2048" s="1"/>
      <c r="BX2048" s="4"/>
      <c r="BY2048" s="1"/>
      <c r="BZ2048" s="1">
        <v>664.13</v>
      </c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 t="s">
        <v>149</v>
      </c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</row>
    <row r="2049" spans="1:121" x14ac:dyDescent="0.25">
      <c r="A2049" s="1"/>
      <c r="B2049" s="1" t="s">
        <v>148</v>
      </c>
      <c r="C2049" s="3">
        <v>36104</v>
      </c>
      <c r="D2049" s="3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4"/>
      <c r="AK2049" s="1"/>
      <c r="AL2049" s="4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>
        <v>3.95</v>
      </c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4">
        <v>5.3</v>
      </c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>
        <v>10.039999999999999</v>
      </c>
      <c r="CL2049" s="1">
        <v>5.45</v>
      </c>
      <c r="CM2049" s="1"/>
      <c r="CN2049" s="1" t="s">
        <v>149</v>
      </c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</row>
    <row r="2050" spans="1:121" x14ac:dyDescent="0.25">
      <c r="A2050" s="1"/>
      <c r="B2050" s="1" t="s">
        <v>148</v>
      </c>
      <c r="C2050" s="3">
        <v>36108</v>
      </c>
      <c r="D2050" s="3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4"/>
      <c r="AK2050" s="1"/>
      <c r="AL2050" s="4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>
        <v>4.6500000000000004</v>
      </c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4">
        <v>6</v>
      </c>
      <c r="BY2050" s="1"/>
      <c r="BZ2050" s="1"/>
      <c r="CA2050" s="1">
        <v>380.31</v>
      </c>
      <c r="CB2050" s="1">
        <v>0.26700000000000002</v>
      </c>
      <c r="CC2050" s="1">
        <v>0.28499999999999998</v>
      </c>
      <c r="CD2050" s="1">
        <v>0.27500000000000002</v>
      </c>
      <c r="CE2050" s="1">
        <v>0.28699999999999998</v>
      </c>
      <c r="CF2050" s="1">
        <v>0.28499999999999998</v>
      </c>
      <c r="CG2050" s="1">
        <v>0.20300000000000001</v>
      </c>
      <c r="CH2050" s="1">
        <v>0.182</v>
      </c>
      <c r="CI2050" s="1">
        <v>0.11700000000000001</v>
      </c>
      <c r="CJ2050" s="1"/>
      <c r="CK2050" s="1">
        <v>11.89</v>
      </c>
      <c r="CL2050" s="1">
        <v>7.56</v>
      </c>
      <c r="CM2050" s="1" t="s">
        <v>149</v>
      </c>
      <c r="CN2050" s="1" t="s">
        <v>149</v>
      </c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</row>
    <row r="2051" spans="1:121" x14ac:dyDescent="0.25">
      <c r="A2051" s="1"/>
      <c r="B2051" s="1" t="s">
        <v>148</v>
      </c>
      <c r="C2051" s="3">
        <v>36110</v>
      </c>
      <c r="D2051" s="3"/>
      <c r="E2051" s="1"/>
      <c r="F2051" s="1"/>
      <c r="G2051" s="1"/>
      <c r="H2051" s="1">
        <v>1.4500000000000001E-2</v>
      </c>
      <c r="I2051" s="1">
        <v>1.9E-2</v>
      </c>
      <c r="J2051" s="1">
        <v>0.03</v>
      </c>
      <c r="K2051" s="1">
        <v>6.3E-2</v>
      </c>
      <c r="L2051" s="1">
        <v>0.08</v>
      </c>
      <c r="M2051" s="1">
        <v>3.15E-2</v>
      </c>
      <c r="N2051" s="1">
        <v>354.65</v>
      </c>
      <c r="O2051" s="1">
        <v>518.9</v>
      </c>
      <c r="P2051" s="1">
        <v>788.15</v>
      </c>
      <c r="Q2051" s="1">
        <v>24458.62069</v>
      </c>
      <c r="R2051" s="1">
        <v>27310.526320000001</v>
      </c>
      <c r="S2051" s="1">
        <v>26271.666669999999</v>
      </c>
      <c r="T2051" s="1">
        <v>25156.34921</v>
      </c>
      <c r="U2051" s="1">
        <v>28523.75</v>
      </c>
      <c r="V2051" s="1">
        <v>24698.412700000001</v>
      </c>
      <c r="W2051" s="1"/>
      <c r="X2051" s="1"/>
      <c r="Y2051" s="1"/>
      <c r="Z2051" s="1">
        <v>354.65</v>
      </c>
      <c r="AA2051" s="1">
        <v>518.9</v>
      </c>
      <c r="AB2051" s="1">
        <v>788.15</v>
      </c>
      <c r="AC2051" s="1">
        <v>1584.85</v>
      </c>
      <c r="AD2051" s="1">
        <v>2281.9</v>
      </c>
      <c r="AE2051" s="1">
        <v>778</v>
      </c>
      <c r="AF2051" s="1"/>
      <c r="AG2051" s="1"/>
      <c r="AH2051" s="1"/>
      <c r="AI2051" s="1"/>
      <c r="AJ2051" s="4">
        <v>132.4</v>
      </c>
      <c r="AK2051" s="1"/>
      <c r="AL2051" s="4"/>
      <c r="AM2051" s="1"/>
      <c r="AN2051" s="1"/>
      <c r="AO2051" s="1"/>
      <c r="AP2051" s="1"/>
      <c r="AQ2051" s="1">
        <v>0</v>
      </c>
      <c r="AR2051" s="1"/>
      <c r="AS2051" s="1"/>
      <c r="AT2051" s="1">
        <v>0.71549167800000002</v>
      </c>
      <c r="AU2051" s="1"/>
      <c r="AV2051" s="1"/>
      <c r="AW2051" s="1">
        <v>0.12</v>
      </c>
      <c r="AX2051" s="1">
        <v>0</v>
      </c>
      <c r="AY2051" s="1"/>
      <c r="AZ2051" s="1"/>
      <c r="BA2051" s="1">
        <v>5</v>
      </c>
      <c r="BB2051" s="1">
        <v>362.33</v>
      </c>
      <c r="BC2051" s="1">
        <v>2.5</v>
      </c>
      <c r="BD2051" s="1"/>
      <c r="BE2051" s="1"/>
      <c r="BF2051" s="1"/>
      <c r="BG2051" s="1">
        <v>26400.080000000002</v>
      </c>
      <c r="BH2051" s="1">
        <v>78.19</v>
      </c>
      <c r="BI2051" s="1">
        <v>0</v>
      </c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>
        <v>53.37</v>
      </c>
      <c r="BW2051" s="1"/>
      <c r="BX2051" s="4"/>
      <c r="BY2051" s="1"/>
      <c r="BZ2051" s="1">
        <v>776.74</v>
      </c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 t="s">
        <v>149</v>
      </c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</row>
    <row r="2052" spans="1:121" x14ac:dyDescent="0.25">
      <c r="A2052" s="1"/>
      <c r="B2052" s="1" t="s">
        <v>148</v>
      </c>
      <c r="C2052" s="3">
        <v>36111</v>
      </c>
      <c r="D2052" s="3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4"/>
      <c r="AK2052" s="1"/>
      <c r="AL2052" s="4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>
        <v>5</v>
      </c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4">
        <v>6.65</v>
      </c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>
        <v>13.84</v>
      </c>
      <c r="CL2052" s="1">
        <v>8.33</v>
      </c>
      <c r="CM2052" s="1"/>
      <c r="CN2052" s="1" t="s">
        <v>149</v>
      </c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</row>
    <row r="2053" spans="1:121" x14ac:dyDescent="0.25">
      <c r="A2053" s="1"/>
      <c r="B2053" s="1" t="s">
        <v>148</v>
      </c>
      <c r="C2053" s="3">
        <v>36115</v>
      </c>
      <c r="D2053" s="3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4"/>
      <c r="AK2053" s="1"/>
      <c r="AL2053" s="4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>
        <v>5.7</v>
      </c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4">
        <v>7</v>
      </c>
      <c r="BY2053" s="1"/>
      <c r="BZ2053" s="1"/>
      <c r="CA2053" s="1">
        <v>388.55</v>
      </c>
      <c r="CB2053" s="1">
        <v>0.27400000000000002</v>
      </c>
      <c r="CC2053" s="1">
        <v>0.27700000000000002</v>
      </c>
      <c r="CD2053" s="1">
        <v>0.27700000000000002</v>
      </c>
      <c r="CE2053" s="1">
        <v>0.29399999999999998</v>
      </c>
      <c r="CF2053" s="1">
        <v>0.28999999999999998</v>
      </c>
      <c r="CG2053" s="1">
        <v>0.215</v>
      </c>
      <c r="CH2053" s="1">
        <v>0.192</v>
      </c>
      <c r="CI2053" s="1">
        <v>0.125</v>
      </c>
      <c r="CJ2053" s="1"/>
      <c r="CK2053" s="1">
        <v>14.68</v>
      </c>
      <c r="CL2053" s="1">
        <v>10.59</v>
      </c>
      <c r="CM2053" s="1" t="s">
        <v>149</v>
      </c>
      <c r="CN2053" s="1" t="s">
        <v>149</v>
      </c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</row>
    <row r="2054" spans="1:121" x14ac:dyDescent="0.25">
      <c r="A2054" s="1"/>
      <c r="B2054" s="1" t="s">
        <v>148</v>
      </c>
      <c r="C2054" s="3">
        <v>36116</v>
      </c>
      <c r="D2054" s="3"/>
      <c r="E2054" s="1"/>
      <c r="F2054" s="1"/>
      <c r="G2054" s="1"/>
      <c r="H2054" s="1">
        <v>0.06</v>
      </c>
      <c r="I2054" s="1">
        <v>0.104</v>
      </c>
      <c r="J2054" s="1">
        <v>0.129</v>
      </c>
      <c r="K2054" s="1">
        <v>4.2000000000000003E-2</v>
      </c>
      <c r="L2054" s="1">
        <v>355.1</v>
      </c>
      <c r="M2054" s="1">
        <v>497.2</v>
      </c>
      <c r="N2054" s="1">
        <v>755.82500000000005</v>
      </c>
      <c r="O2054" s="1">
        <v>1516</v>
      </c>
      <c r="P2054" s="1">
        <v>2538.5</v>
      </c>
      <c r="Q2054" s="1"/>
      <c r="R2054" s="1"/>
      <c r="S2054" s="1"/>
      <c r="T2054" s="1">
        <v>25266.666669999999</v>
      </c>
      <c r="U2054" s="1">
        <v>24408.653849999999</v>
      </c>
      <c r="V2054" s="1">
        <v>25426.356589999999</v>
      </c>
      <c r="W2054" s="1">
        <v>16785.71429</v>
      </c>
      <c r="X2054" s="1"/>
      <c r="Y2054" s="1"/>
      <c r="Z2054" s="1">
        <v>355.1</v>
      </c>
      <c r="AA2054" s="1">
        <v>497.2</v>
      </c>
      <c r="AB2054" s="1">
        <v>755.82500000000005</v>
      </c>
      <c r="AC2054" s="1">
        <v>1516</v>
      </c>
      <c r="AD2054" s="1">
        <v>2538.5</v>
      </c>
      <c r="AE2054" s="1">
        <v>3280</v>
      </c>
      <c r="AF2054" s="1">
        <v>705</v>
      </c>
      <c r="AG2054" s="1"/>
      <c r="AH2054" s="1"/>
      <c r="AI2054" s="1"/>
      <c r="AJ2054" s="4">
        <v>282.57</v>
      </c>
      <c r="AK2054" s="1"/>
      <c r="AL2054" s="4"/>
      <c r="AM2054" s="1"/>
      <c r="AN2054" s="1"/>
      <c r="AO2054" s="1"/>
      <c r="AP2054" s="1"/>
      <c r="AQ2054" s="1">
        <v>0</v>
      </c>
      <c r="AR2054" s="1"/>
      <c r="AS2054" s="1"/>
      <c r="AT2054" s="1">
        <v>0.89561044000000001</v>
      </c>
      <c r="AU2054" s="1"/>
      <c r="AV2054" s="1"/>
      <c r="AW2054" s="1">
        <v>0.03</v>
      </c>
      <c r="AX2054" s="1">
        <v>0</v>
      </c>
      <c r="AY2054" s="1"/>
      <c r="AZ2054" s="1"/>
      <c r="BA2054" s="1">
        <v>6</v>
      </c>
      <c r="BB2054" s="1">
        <v>524.66999999999996</v>
      </c>
      <c r="BC2054" s="1">
        <v>4.7699999999999996</v>
      </c>
      <c r="BD2054" s="1"/>
      <c r="BE2054" s="1"/>
      <c r="BF2054" s="1"/>
      <c r="BG2054" s="1">
        <v>24451.5</v>
      </c>
      <c r="BH2054" s="1">
        <v>156.28</v>
      </c>
      <c r="BI2054" s="1">
        <v>0</v>
      </c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>
        <v>126.1</v>
      </c>
      <c r="BW2054" s="1"/>
      <c r="BX2054" s="4"/>
      <c r="BY2054" s="1"/>
      <c r="BZ2054" s="1">
        <v>817.16</v>
      </c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 t="s">
        <v>149</v>
      </c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</row>
    <row r="2055" spans="1:121" x14ac:dyDescent="0.25">
      <c r="A2055" s="1"/>
      <c r="B2055" s="1" t="s">
        <v>148</v>
      </c>
      <c r="C2055" s="3">
        <v>36118</v>
      </c>
      <c r="D2055" s="3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4"/>
      <c r="AK2055" s="1"/>
      <c r="AL2055" s="4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>
        <v>6.05</v>
      </c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4">
        <v>7.65</v>
      </c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>
        <v>16.25</v>
      </c>
      <c r="CL2055" s="1">
        <v>11.38</v>
      </c>
      <c r="CM2055" s="1"/>
      <c r="CN2055" s="1" t="s">
        <v>149</v>
      </c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</row>
    <row r="2056" spans="1:121" x14ac:dyDescent="0.25">
      <c r="A2056" s="1"/>
      <c r="B2056" s="1" t="s">
        <v>148</v>
      </c>
      <c r="C2056" s="3">
        <v>36122</v>
      </c>
      <c r="D2056" s="3"/>
      <c r="E2056" s="1"/>
      <c r="F2056" s="1"/>
      <c r="G2056" s="1"/>
      <c r="H2056" s="1">
        <v>4.8000000000000001E-2</v>
      </c>
      <c r="I2056" s="1">
        <v>9.6000000000000002E-2</v>
      </c>
      <c r="J2056" s="1">
        <v>0.1555</v>
      </c>
      <c r="K2056" s="1">
        <v>0.16450000000000001</v>
      </c>
      <c r="L2056" s="1">
        <v>6.3E-2</v>
      </c>
      <c r="M2056" s="1">
        <v>355.1</v>
      </c>
      <c r="N2056" s="1">
        <v>497.2</v>
      </c>
      <c r="O2056" s="1">
        <v>755.82500000000005</v>
      </c>
      <c r="P2056" s="1">
        <v>1550.425</v>
      </c>
      <c r="Q2056" s="1"/>
      <c r="R2056" s="1"/>
      <c r="S2056" s="1"/>
      <c r="T2056" s="1"/>
      <c r="U2056" s="1">
        <v>31130.208330000001</v>
      </c>
      <c r="V2056" s="1">
        <v>27108.333330000001</v>
      </c>
      <c r="W2056" s="1">
        <v>24426.688099999999</v>
      </c>
      <c r="X2056" s="1">
        <v>24382.066869999999</v>
      </c>
      <c r="Y2056" s="1">
        <v>14356.34921</v>
      </c>
      <c r="Z2056" s="1">
        <v>355.1</v>
      </c>
      <c r="AA2056" s="1">
        <v>497.2</v>
      </c>
      <c r="AB2056" s="1">
        <v>755.82500000000005</v>
      </c>
      <c r="AC2056" s="1">
        <v>1550.425</v>
      </c>
      <c r="AD2056" s="1">
        <v>1494.25</v>
      </c>
      <c r="AE2056" s="1">
        <v>2602.4</v>
      </c>
      <c r="AF2056" s="1">
        <v>3798.35</v>
      </c>
      <c r="AG2056" s="1">
        <v>4010.85</v>
      </c>
      <c r="AH2056" s="1">
        <v>904.45</v>
      </c>
      <c r="AI2056" s="1"/>
      <c r="AJ2056" s="4">
        <v>488.5</v>
      </c>
      <c r="AK2056" s="1"/>
      <c r="AL2056" s="4"/>
      <c r="AM2056" s="1"/>
      <c r="AN2056" s="1"/>
      <c r="AO2056" s="1"/>
      <c r="AP2056" s="1"/>
      <c r="AQ2056" s="1">
        <v>0</v>
      </c>
      <c r="AR2056" s="1"/>
      <c r="AS2056" s="1"/>
      <c r="AT2056" s="1">
        <v>0.982220965</v>
      </c>
      <c r="AU2056" s="1"/>
      <c r="AV2056" s="1"/>
      <c r="AW2056" s="1">
        <v>0.8</v>
      </c>
      <c r="AX2056" s="1">
        <v>0</v>
      </c>
      <c r="AY2056" s="1">
        <v>6.7</v>
      </c>
      <c r="AZ2056" s="1"/>
      <c r="BA2056" s="1">
        <v>8</v>
      </c>
      <c r="BB2056" s="1">
        <v>644.66999999999996</v>
      </c>
      <c r="BC2056" s="1">
        <v>7.97</v>
      </c>
      <c r="BD2056" s="1"/>
      <c r="BE2056" s="1"/>
      <c r="BF2056" s="1"/>
      <c r="BG2056" s="1">
        <v>28221.47</v>
      </c>
      <c r="BH2056" s="1">
        <v>230.17</v>
      </c>
      <c r="BI2056" s="1">
        <v>0</v>
      </c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>
        <v>252.92</v>
      </c>
      <c r="BW2056" s="1"/>
      <c r="BX2056" s="4">
        <v>8</v>
      </c>
      <c r="BY2056" s="1"/>
      <c r="BZ2056" s="1">
        <v>814.28</v>
      </c>
      <c r="CA2056" s="1">
        <v>390.14</v>
      </c>
      <c r="CB2056" s="1">
        <v>0.27900000000000003</v>
      </c>
      <c r="CC2056" s="1">
        <v>0.28000000000000003</v>
      </c>
      <c r="CD2056" s="1">
        <v>0.27600000000000002</v>
      </c>
      <c r="CE2056" s="1">
        <v>0.29099999999999998</v>
      </c>
      <c r="CF2056" s="1">
        <v>0.29199999999999998</v>
      </c>
      <c r="CG2056" s="1">
        <v>0.215</v>
      </c>
      <c r="CH2056" s="1">
        <v>0.191</v>
      </c>
      <c r="CI2056" s="1">
        <v>0.128</v>
      </c>
      <c r="CJ2056" s="1"/>
      <c r="CK2056" s="1">
        <v>17.350000000000001</v>
      </c>
      <c r="CL2056" s="1">
        <v>12.99</v>
      </c>
      <c r="CM2056" s="1" t="s">
        <v>149</v>
      </c>
      <c r="CN2056" s="1" t="s">
        <v>149</v>
      </c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</row>
    <row r="2057" spans="1:121" x14ac:dyDescent="0.25">
      <c r="A2057" s="1"/>
      <c r="B2057" s="1" t="s">
        <v>148</v>
      </c>
      <c r="C2057" s="3">
        <v>36125</v>
      </c>
      <c r="D2057" s="3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4"/>
      <c r="AK2057" s="1"/>
      <c r="AL2057" s="4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>
        <v>7</v>
      </c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4">
        <v>8.1</v>
      </c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>
        <v>17.89</v>
      </c>
      <c r="CL2057" s="1">
        <v>13.96</v>
      </c>
      <c r="CM2057" s="1"/>
      <c r="CN2057" s="1" t="s">
        <v>149</v>
      </c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</row>
    <row r="2058" spans="1:121" x14ac:dyDescent="0.25">
      <c r="A2058" s="1"/>
      <c r="B2058" s="1" t="s">
        <v>148</v>
      </c>
      <c r="C2058" s="3">
        <v>36129</v>
      </c>
      <c r="D2058" s="3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4"/>
      <c r="AK2058" s="1"/>
      <c r="AL2058" s="4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>
        <v>7.45</v>
      </c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4">
        <v>8.5</v>
      </c>
      <c r="BY2058" s="1"/>
      <c r="BZ2058" s="1"/>
      <c r="CA2058" s="1">
        <v>394.44</v>
      </c>
      <c r="CB2058" s="1">
        <v>0.27800000000000002</v>
      </c>
      <c r="CC2058" s="1">
        <v>0.28999999999999998</v>
      </c>
      <c r="CD2058" s="1">
        <v>0.28000000000000003</v>
      </c>
      <c r="CE2058" s="1">
        <v>0.29699999999999999</v>
      </c>
      <c r="CF2058" s="1">
        <v>0.29899999999999999</v>
      </c>
      <c r="CG2058" s="1">
        <v>0.217</v>
      </c>
      <c r="CH2058" s="1">
        <v>0.19</v>
      </c>
      <c r="CI2058" s="1">
        <v>0.123</v>
      </c>
      <c r="CJ2058" s="1"/>
      <c r="CK2058" s="1">
        <v>18.64</v>
      </c>
      <c r="CL2058" s="1">
        <v>14.93</v>
      </c>
      <c r="CM2058" s="1" t="s">
        <v>149</v>
      </c>
      <c r="CN2058" s="1" t="s">
        <v>149</v>
      </c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</row>
    <row r="2059" spans="1:121" x14ac:dyDescent="0.25">
      <c r="A2059" s="1"/>
      <c r="B2059" s="1" t="s">
        <v>148</v>
      </c>
      <c r="C2059" s="3">
        <v>36131</v>
      </c>
      <c r="D2059" s="3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4">
        <v>671.92</v>
      </c>
      <c r="AK2059" s="1"/>
      <c r="AL2059" s="4"/>
      <c r="AM2059" s="1"/>
      <c r="AN2059" s="1"/>
      <c r="AO2059" s="1"/>
      <c r="AP2059" s="1"/>
      <c r="AQ2059" s="1">
        <v>0</v>
      </c>
      <c r="AR2059" s="1"/>
      <c r="AS2059" s="1"/>
      <c r="AT2059" s="1">
        <v>0.98987439499999996</v>
      </c>
      <c r="AU2059" s="1"/>
      <c r="AV2059" s="1"/>
      <c r="AW2059" s="1">
        <v>2.19</v>
      </c>
      <c r="AX2059" s="1">
        <v>1</v>
      </c>
      <c r="AY2059" s="1"/>
      <c r="AZ2059" s="1"/>
      <c r="BA2059" s="1">
        <v>8</v>
      </c>
      <c r="BB2059" s="1">
        <v>847.5</v>
      </c>
      <c r="BC2059" s="1">
        <v>8.67</v>
      </c>
      <c r="BD2059" s="1"/>
      <c r="BE2059" s="1"/>
      <c r="BF2059" s="1"/>
      <c r="BG2059" s="1">
        <v>25096.68</v>
      </c>
      <c r="BH2059" s="1">
        <v>241.37</v>
      </c>
      <c r="BI2059" s="1">
        <v>0</v>
      </c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>
        <v>415.72</v>
      </c>
      <c r="BW2059" s="1"/>
      <c r="BX2059" s="4"/>
      <c r="BY2059" s="1"/>
      <c r="BZ2059" s="1">
        <v>785.4</v>
      </c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 t="s">
        <v>149</v>
      </c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</row>
    <row r="2060" spans="1:121" x14ac:dyDescent="0.25">
      <c r="A2060" s="1"/>
      <c r="B2060" s="1" t="s">
        <v>148</v>
      </c>
      <c r="C2060" s="3">
        <v>36132</v>
      </c>
      <c r="D2060" s="3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4"/>
      <c r="AK2060" s="1"/>
      <c r="AL2060" s="4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>
        <v>7.95</v>
      </c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4">
        <v>8.9499999999999993</v>
      </c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>
        <v>19.829999999999998</v>
      </c>
      <c r="CL2060" s="1">
        <v>15.88</v>
      </c>
      <c r="CM2060" s="1"/>
      <c r="CN2060" s="1" t="s">
        <v>149</v>
      </c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</row>
    <row r="2061" spans="1:121" x14ac:dyDescent="0.25">
      <c r="A2061" s="1"/>
      <c r="B2061" s="1" t="s">
        <v>148</v>
      </c>
      <c r="C2061" s="3">
        <v>36136</v>
      </c>
      <c r="D2061" s="3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4"/>
      <c r="AK2061" s="1"/>
      <c r="AL2061" s="4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>
        <v>8.35</v>
      </c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4">
        <v>9.1</v>
      </c>
      <c r="BY2061" s="1"/>
      <c r="BZ2061" s="1"/>
      <c r="CA2061" s="1">
        <v>357.11</v>
      </c>
      <c r="CB2061" s="1">
        <v>0.19700000000000001</v>
      </c>
      <c r="CC2061" s="1">
        <v>0.24399999999999999</v>
      </c>
      <c r="CD2061" s="1">
        <v>0.25700000000000001</v>
      </c>
      <c r="CE2061" s="1">
        <v>0.27500000000000002</v>
      </c>
      <c r="CF2061" s="1">
        <v>0.28799999999999998</v>
      </c>
      <c r="CG2061" s="1">
        <v>0.21</v>
      </c>
      <c r="CH2061" s="1">
        <v>0.19</v>
      </c>
      <c r="CI2061" s="1">
        <v>0.124</v>
      </c>
      <c r="CJ2061" s="1"/>
      <c r="CK2061" s="1">
        <v>20.77</v>
      </c>
      <c r="CL2061" s="1">
        <v>17.46</v>
      </c>
      <c r="CM2061" s="1" t="s">
        <v>149</v>
      </c>
      <c r="CN2061" s="1" t="s">
        <v>149</v>
      </c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</row>
    <row r="2062" spans="1:121" x14ac:dyDescent="0.25">
      <c r="A2062" s="1"/>
      <c r="B2062" s="1" t="s">
        <v>148</v>
      </c>
      <c r="C2062" s="3">
        <v>36138</v>
      </c>
      <c r="D2062" s="3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4"/>
      <c r="AK2062" s="1"/>
      <c r="AL2062" s="4"/>
      <c r="AM2062" s="1"/>
      <c r="AN2062" s="1"/>
      <c r="AO2062" s="1"/>
      <c r="AP2062" s="1"/>
      <c r="AQ2062" s="1">
        <v>0</v>
      </c>
      <c r="AR2062" s="1"/>
      <c r="AS2062" s="1"/>
      <c r="AT2062" s="1">
        <v>0.97637358600000002</v>
      </c>
      <c r="AU2062" s="1"/>
      <c r="AV2062" s="1"/>
      <c r="AW2062" s="1">
        <v>4.75</v>
      </c>
      <c r="AX2062" s="1">
        <v>3.65</v>
      </c>
      <c r="AY2062" s="1"/>
      <c r="AZ2062" s="1"/>
      <c r="BA2062" s="1">
        <v>5.35</v>
      </c>
      <c r="BB2062" s="1">
        <v>965</v>
      </c>
      <c r="BC2062" s="1">
        <v>7.4</v>
      </c>
      <c r="BD2062" s="1"/>
      <c r="BE2062" s="1"/>
      <c r="BF2062" s="1"/>
      <c r="BG2062" s="1">
        <v>24782.1</v>
      </c>
      <c r="BH2062" s="1">
        <v>215.03</v>
      </c>
      <c r="BI2062" s="1">
        <v>0</v>
      </c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>
        <v>458.37</v>
      </c>
      <c r="BW2062" s="1"/>
      <c r="BX2062" s="4"/>
      <c r="BY2062" s="1"/>
      <c r="BZ2062" s="1">
        <v>687.23</v>
      </c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 t="s">
        <v>149</v>
      </c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</row>
    <row r="2063" spans="1:121" x14ac:dyDescent="0.25">
      <c r="A2063" s="1"/>
      <c r="B2063" s="1" t="s">
        <v>148</v>
      </c>
      <c r="C2063" s="3">
        <v>36139</v>
      </c>
      <c r="D2063" s="3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4"/>
      <c r="AK2063" s="1"/>
      <c r="AL2063" s="4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>
        <v>9</v>
      </c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4">
        <v>9.1</v>
      </c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>
        <v>15.31</v>
      </c>
      <c r="CL2063" s="1">
        <v>17.760000000000002</v>
      </c>
      <c r="CM2063" s="1"/>
      <c r="CN2063" s="1" t="s">
        <v>149</v>
      </c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</row>
    <row r="2064" spans="1:121" x14ac:dyDescent="0.25">
      <c r="A2064" s="1"/>
      <c r="B2064" s="1" t="s">
        <v>148</v>
      </c>
      <c r="C2064" s="3">
        <v>36143</v>
      </c>
      <c r="D2064" s="3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4"/>
      <c r="AK2064" s="1"/>
      <c r="AL2064" s="4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>
        <v>9.1</v>
      </c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4"/>
      <c r="BY2064" s="1"/>
      <c r="BZ2064" s="1"/>
      <c r="CA2064" s="1">
        <v>318.77</v>
      </c>
      <c r="CB2064" s="1">
        <v>0.14899999999999999</v>
      </c>
      <c r="CC2064" s="1">
        <v>0.20100000000000001</v>
      </c>
      <c r="CD2064" s="1">
        <v>0.21299999999999999</v>
      </c>
      <c r="CE2064" s="1">
        <v>0.25</v>
      </c>
      <c r="CF2064" s="1">
        <v>0.27600000000000002</v>
      </c>
      <c r="CG2064" s="1">
        <v>0.19900000000000001</v>
      </c>
      <c r="CH2064" s="1">
        <v>0.186</v>
      </c>
      <c r="CI2064" s="1">
        <v>0.12</v>
      </c>
      <c r="CJ2064" s="1"/>
      <c r="CK2064" s="1">
        <v>11.83</v>
      </c>
      <c r="CL2064" s="1">
        <v>14.52</v>
      </c>
      <c r="CM2064" s="1" t="s">
        <v>149</v>
      </c>
      <c r="CN2064" s="1" t="s">
        <v>149</v>
      </c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</row>
    <row r="2065" spans="1:121" x14ac:dyDescent="0.25">
      <c r="A2065" s="1"/>
      <c r="B2065" s="1" t="s">
        <v>148</v>
      </c>
      <c r="C2065" s="3">
        <v>36145</v>
      </c>
      <c r="D2065" s="3"/>
      <c r="E2065" s="1"/>
      <c r="F2065" s="1"/>
      <c r="G2065" s="1"/>
      <c r="H2065" s="1">
        <v>0.17449999999999999</v>
      </c>
      <c r="I2065" s="1">
        <v>682.81500000000005</v>
      </c>
      <c r="J2065" s="1">
        <v>2941.2</v>
      </c>
      <c r="K2065" s="1">
        <v>4085.3</v>
      </c>
      <c r="L2065" s="1">
        <v>4847</v>
      </c>
      <c r="M2065" s="1">
        <v>3678.5</v>
      </c>
      <c r="N2065" s="1">
        <v>21080.229230000001</v>
      </c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>
        <v>21080.229230000001</v>
      </c>
      <c r="Z2065" s="1"/>
      <c r="AA2065" s="1"/>
      <c r="AB2065" s="1"/>
      <c r="AC2065" s="1"/>
      <c r="AD2065" s="1">
        <v>682.81500000000005</v>
      </c>
      <c r="AE2065" s="1">
        <v>2941.2</v>
      </c>
      <c r="AF2065" s="1">
        <v>4085.3</v>
      </c>
      <c r="AG2065" s="1">
        <v>4847</v>
      </c>
      <c r="AH2065" s="1">
        <v>3678.5</v>
      </c>
      <c r="AI2065" s="1"/>
      <c r="AJ2065" s="4"/>
      <c r="AK2065" s="1"/>
      <c r="AL2065" s="4"/>
      <c r="AM2065" s="1"/>
      <c r="AN2065" s="1"/>
      <c r="AO2065" s="1"/>
      <c r="AP2065" s="1"/>
      <c r="AQ2065" s="1">
        <v>0</v>
      </c>
      <c r="AR2065" s="1"/>
      <c r="AS2065" s="1"/>
      <c r="AT2065" s="1">
        <v>0.94057630599999997</v>
      </c>
      <c r="AU2065" s="1"/>
      <c r="AV2065" s="1"/>
      <c r="AW2065" s="1">
        <v>10.75</v>
      </c>
      <c r="AX2065" s="1">
        <v>4.6500000000000004</v>
      </c>
      <c r="AY2065" s="1"/>
      <c r="AZ2065" s="1"/>
      <c r="BA2065" s="1">
        <v>4.3499999999999996</v>
      </c>
      <c r="BB2065" s="1">
        <v>1044</v>
      </c>
      <c r="BC2065" s="1">
        <v>6.03</v>
      </c>
      <c r="BD2065" s="1"/>
      <c r="BE2065" s="1"/>
      <c r="BF2065" s="1"/>
      <c r="BG2065" s="1">
        <v>22766.240000000002</v>
      </c>
      <c r="BH2065" s="1">
        <v>206.81</v>
      </c>
      <c r="BI2065" s="1">
        <v>0</v>
      </c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>
        <v>546.94000000000005</v>
      </c>
      <c r="BW2065" s="1"/>
      <c r="BX2065" s="4"/>
      <c r="BY2065" s="1"/>
      <c r="BZ2065" s="1">
        <v>511.09</v>
      </c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 t="s">
        <v>149</v>
      </c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</row>
    <row r="2066" spans="1:121" x14ac:dyDescent="0.25">
      <c r="A2066" s="1"/>
      <c r="B2066" s="1" t="s">
        <v>148</v>
      </c>
      <c r="C2066" s="3">
        <v>36146</v>
      </c>
      <c r="D2066" s="3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4"/>
      <c r="AK2066" s="1"/>
      <c r="AL2066" s="4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4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>
        <v>11.04</v>
      </c>
      <c r="CM2066" s="1"/>
      <c r="CN2066" s="1" t="s">
        <v>149</v>
      </c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</row>
    <row r="2067" spans="1:121" x14ac:dyDescent="0.25">
      <c r="A2067" s="1"/>
      <c r="B2067" s="1" t="s">
        <v>148</v>
      </c>
      <c r="C2067" s="3">
        <v>36150</v>
      </c>
      <c r="D2067" s="3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4"/>
      <c r="AK2067" s="1"/>
      <c r="AL2067" s="4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4"/>
      <c r="BY2067" s="1"/>
      <c r="BZ2067" s="1"/>
      <c r="CA2067" s="1">
        <v>287.11</v>
      </c>
      <c r="CB2067" s="1">
        <v>0.125</v>
      </c>
      <c r="CC2067" s="1">
        <v>0.17499999999999999</v>
      </c>
      <c r="CD2067" s="1">
        <v>0.16900000000000001</v>
      </c>
      <c r="CE2067" s="1">
        <v>0.219</v>
      </c>
      <c r="CF2067" s="1">
        <v>0.25700000000000001</v>
      </c>
      <c r="CG2067" s="1">
        <v>0.188</v>
      </c>
      <c r="CH2067" s="1">
        <v>0.184</v>
      </c>
      <c r="CI2067" s="1">
        <v>0.11799999999999999</v>
      </c>
      <c r="CJ2067" s="1"/>
      <c r="CK2067" s="1"/>
      <c r="CL2067" s="1">
        <v>12.42</v>
      </c>
      <c r="CM2067" s="1" t="s">
        <v>149</v>
      </c>
      <c r="CN2067" s="1" t="s">
        <v>149</v>
      </c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</row>
    <row r="2068" spans="1:121" x14ac:dyDescent="0.25">
      <c r="A2068" s="1"/>
      <c r="B2068" s="1" t="s">
        <v>148</v>
      </c>
      <c r="C2068" s="3">
        <v>36152</v>
      </c>
      <c r="D2068" s="3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4"/>
      <c r="AK2068" s="1"/>
      <c r="AL2068" s="4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4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>
        <v>9.1</v>
      </c>
      <c r="CM2068" s="1"/>
      <c r="CN2068" s="1" t="s">
        <v>149</v>
      </c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</row>
    <row r="2069" spans="1:121" x14ac:dyDescent="0.25">
      <c r="A2069" s="1"/>
      <c r="B2069" s="1" t="s">
        <v>148</v>
      </c>
      <c r="C2069" s="3">
        <v>36153</v>
      </c>
      <c r="D2069" s="3"/>
      <c r="E2069" s="1"/>
      <c r="F2069" s="1"/>
      <c r="G2069" s="1"/>
      <c r="H2069" s="1">
        <v>1764.72</v>
      </c>
      <c r="I2069" s="1">
        <v>4085.3</v>
      </c>
      <c r="J2069" s="1">
        <v>4847</v>
      </c>
      <c r="K2069" s="1">
        <v>3573.75</v>
      </c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>
        <v>1764.72</v>
      </c>
      <c r="AF2069" s="1">
        <v>4085.3</v>
      </c>
      <c r="AG2069" s="1">
        <v>4847</v>
      </c>
      <c r="AH2069" s="1">
        <v>3573.75</v>
      </c>
      <c r="AI2069" s="1"/>
      <c r="AJ2069" s="4">
        <v>1162.6600000000001</v>
      </c>
      <c r="AK2069" s="1"/>
      <c r="AL2069" s="4"/>
      <c r="AM2069" s="1"/>
      <c r="AN2069" s="1"/>
      <c r="AO2069" s="1"/>
      <c r="AP2069" s="1"/>
      <c r="AQ2069" s="1">
        <v>13331.68</v>
      </c>
      <c r="AR2069" s="1"/>
      <c r="AS2069" s="1">
        <v>123.74</v>
      </c>
      <c r="AT2069" s="1">
        <v>0.97000171199999996</v>
      </c>
      <c r="AU2069" s="1"/>
      <c r="AV2069" s="1"/>
      <c r="AW2069" s="1">
        <v>18.52</v>
      </c>
      <c r="AX2069" s="1">
        <v>5.4</v>
      </c>
      <c r="AY2069" s="1"/>
      <c r="AZ2069" s="1"/>
      <c r="BA2069" s="1">
        <v>3.6</v>
      </c>
      <c r="BB2069" s="1">
        <v>1084</v>
      </c>
      <c r="BC2069" s="1">
        <v>6.28</v>
      </c>
      <c r="BD2069" s="1"/>
      <c r="BE2069" s="1"/>
      <c r="BF2069" s="1"/>
      <c r="BG2069" s="1">
        <v>19709.16</v>
      </c>
      <c r="BH2069" s="1">
        <v>187.98</v>
      </c>
      <c r="BI2069" s="1">
        <v>29.05</v>
      </c>
      <c r="BJ2069" s="1"/>
      <c r="BK2069" s="1">
        <v>115.62</v>
      </c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>
        <v>609.86</v>
      </c>
      <c r="BW2069" s="1"/>
      <c r="BX2069" s="4"/>
      <c r="BY2069" s="1"/>
      <c r="BZ2069" s="1">
        <v>490.88</v>
      </c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 t="s">
        <v>149</v>
      </c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</row>
    <row r="2070" spans="1:121" x14ac:dyDescent="0.25">
      <c r="A2070" s="1"/>
      <c r="B2070" s="1" t="s">
        <v>148</v>
      </c>
      <c r="C2070" s="3">
        <v>36157</v>
      </c>
      <c r="D2070" s="3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4"/>
      <c r="AK2070" s="1"/>
      <c r="AL2070" s="4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4"/>
      <c r="BY2070" s="1"/>
      <c r="BZ2070" s="1"/>
      <c r="CA2070" s="1">
        <v>259.74</v>
      </c>
      <c r="CB2070" s="1">
        <v>0.107</v>
      </c>
      <c r="CC2070" s="1">
        <v>0.159</v>
      </c>
      <c r="CD2070" s="1">
        <v>0.13400000000000001</v>
      </c>
      <c r="CE2070" s="1">
        <v>0.185</v>
      </c>
      <c r="CF2070" s="1">
        <v>0.23899999999999999</v>
      </c>
      <c r="CG2070" s="1">
        <v>0.17399999999999999</v>
      </c>
      <c r="CH2070" s="1">
        <v>0.183</v>
      </c>
      <c r="CI2070" s="1">
        <v>0.11700000000000001</v>
      </c>
      <c r="CJ2070" s="1"/>
      <c r="CK2070" s="1"/>
      <c r="CL2070" s="1"/>
      <c r="CM2070" s="1" t="s">
        <v>149</v>
      </c>
      <c r="CN2070" s="1" t="s">
        <v>149</v>
      </c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</row>
    <row r="2071" spans="1:121" x14ac:dyDescent="0.25">
      <c r="A2071" s="1"/>
      <c r="B2071" s="1" t="s">
        <v>148</v>
      </c>
      <c r="C2071" s="3">
        <v>36159</v>
      </c>
      <c r="D2071" s="3"/>
      <c r="E2071" s="1"/>
      <c r="F2071" s="1"/>
      <c r="G2071" s="1"/>
      <c r="H2071" s="1">
        <v>853.68399999999997</v>
      </c>
      <c r="I2071" s="1">
        <v>4085.3</v>
      </c>
      <c r="J2071" s="1">
        <v>4847</v>
      </c>
      <c r="K2071" s="1">
        <v>3573.75</v>
      </c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>
        <v>853.68399999999997</v>
      </c>
      <c r="AF2071" s="1">
        <v>4085.3</v>
      </c>
      <c r="AG2071" s="1">
        <v>4847</v>
      </c>
      <c r="AH2071" s="1">
        <v>3573.75</v>
      </c>
      <c r="AI2071" s="1"/>
      <c r="AJ2071" s="4">
        <v>1212.52</v>
      </c>
      <c r="AK2071" s="1"/>
      <c r="AL2071" s="4"/>
      <c r="AM2071" s="1"/>
      <c r="AN2071" s="1"/>
      <c r="AO2071" s="1"/>
      <c r="AP2071" s="1"/>
      <c r="AQ2071" s="1">
        <v>10855.86</v>
      </c>
      <c r="AR2071" s="1"/>
      <c r="AS2071" s="1">
        <v>203.72</v>
      </c>
      <c r="AT2071" s="1">
        <v>0.82862897899999999</v>
      </c>
      <c r="AU2071" s="1"/>
      <c r="AV2071" s="1"/>
      <c r="AW2071" s="1">
        <v>21.14</v>
      </c>
      <c r="AX2071" s="1">
        <v>5.85</v>
      </c>
      <c r="AY2071" s="1"/>
      <c r="AZ2071" s="1"/>
      <c r="BA2071" s="1">
        <v>3.15</v>
      </c>
      <c r="BB2071" s="1">
        <v>1036.83</v>
      </c>
      <c r="BC2071" s="1">
        <v>3.5</v>
      </c>
      <c r="BD2071" s="1"/>
      <c r="BE2071" s="1"/>
      <c r="BF2071" s="1"/>
      <c r="BG2071" s="1">
        <v>19927.71</v>
      </c>
      <c r="BH2071" s="1">
        <v>180</v>
      </c>
      <c r="BI2071" s="1">
        <v>22</v>
      </c>
      <c r="BJ2071" s="1"/>
      <c r="BK2071" s="1">
        <v>108.56</v>
      </c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>
        <v>577.02</v>
      </c>
      <c r="BW2071" s="1"/>
      <c r="BX2071" s="4"/>
      <c r="BY2071" s="1"/>
      <c r="BZ2071" s="1">
        <v>421.58</v>
      </c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 t="s">
        <v>149</v>
      </c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</row>
    <row r="2072" spans="1:121" x14ac:dyDescent="0.25">
      <c r="A2072" s="1"/>
      <c r="B2072" s="1" t="s">
        <v>148</v>
      </c>
      <c r="C2072" s="3">
        <v>36167</v>
      </c>
      <c r="D2072" s="3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4">
        <v>1659.58</v>
      </c>
      <c r="AK2072" s="1"/>
      <c r="AL2072" s="4"/>
      <c r="AM2072" s="1"/>
      <c r="AN2072" s="1"/>
      <c r="AO2072" s="1"/>
      <c r="AP2072" s="1"/>
      <c r="AQ2072" s="1">
        <v>28447.46</v>
      </c>
      <c r="AR2072" s="1"/>
      <c r="AS2072" s="1">
        <v>429.03</v>
      </c>
      <c r="AT2072" s="1">
        <v>0.72375914100000005</v>
      </c>
      <c r="AU2072" s="1"/>
      <c r="AV2072" s="1"/>
      <c r="AW2072" s="1">
        <v>32.880000000000003</v>
      </c>
      <c r="AX2072" s="1">
        <v>6.1</v>
      </c>
      <c r="AY2072" s="1"/>
      <c r="AZ2072" s="1"/>
      <c r="BA2072" s="1">
        <v>2.9</v>
      </c>
      <c r="BB2072" s="1">
        <v>1030</v>
      </c>
      <c r="BC2072" s="1">
        <v>2.54</v>
      </c>
      <c r="BD2072" s="1"/>
      <c r="BE2072" s="1"/>
      <c r="BF2072" s="1"/>
      <c r="BG2072" s="1">
        <v>19656.78</v>
      </c>
      <c r="BH2072" s="1">
        <v>133.85</v>
      </c>
      <c r="BI2072" s="1">
        <v>38.78</v>
      </c>
      <c r="BJ2072" s="1"/>
      <c r="BK2072" s="1">
        <v>138.32</v>
      </c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>
        <v>735.62</v>
      </c>
      <c r="BW2072" s="1"/>
      <c r="BX2072" s="4"/>
      <c r="BY2072" s="1"/>
      <c r="BZ2072" s="1">
        <v>508.2</v>
      </c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 t="s">
        <v>149</v>
      </c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</row>
    <row r="2073" spans="1:121" x14ac:dyDescent="0.25">
      <c r="A2073" s="1"/>
      <c r="B2073" s="1" t="s">
        <v>148</v>
      </c>
      <c r="C2073" s="3">
        <v>36171</v>
      </c>
      <c r="D2073" s="3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4"/>
      <c r="AK2073" s="1"/>
      <c r="AL2073" s="4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4"/>
      <c r="BY2073" s="1"/>
      <c r="BZ2073" s="1"/>
      <c r="CA2073" s="1">
        <v>213.33</v>
      </c>
      <c r="CB2073" s="1">
        <v>9.1999999999999998E-2</v>
      </c>
      <c r="CC2073" s="1">
        <v>0.13200000000000001</v>
      </c>
      <c r="CD2073" s="1">
        <v>0.104</v>
      </c>
      <c r="CE2073" s="1">
        <v>0.13500000000000001</v>
      </c>
      <c r="CF2073" s="1">
        <v>0.184</v>
      </c>
      <c r="CG2073" s="1">
        <v>0.14499999999999999</v>
      </c>
      <c r="CH2073" s="1">
        <v>0.16900000000000001</v>
      </c>
      <c r="CI2073" s="1">
        <v>0.105</v>
      </c>
      <c r="CJ2073" s="1"/>
      <c r="CK2073" s="1"/>
      <c r="CL2073" s="1"/>
      <c r="CM2073" s="1" t="s">
        <v>149</v>
      </c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</row>
    <row r="2074" spans="1:121" x14ac:dyDescent="0.25">
      <c r="A2074" s="1"/>
      <c r="B2074" s="1" t="s">
        <v>148</v>
      </c>
      <c r="C2074" s="3">
        <v>36172</v>
      </c>
      <c r="D2074" s="3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4">
        <v>1260.76</v>
      </c>
      <c r="AK2074" s="1"/>
      <c r="AL2074" s="4"/>
      <c r="AM2074" s="1"/>
      <c r="AN2074" s="1"/>
      <c r="AO2074" s="1"/>
      <c r="AP2074" s="1"/>
      <c r="AQ2074" s="1">
        <v>13660.81</v>
      </c>
      <c r="AR2074" s="1"/>
      <c r="AS2074" s="1">
        <v>502.71</v>
      </c>
      <c r="AT2074" s="1">
        <v>0.37874172299999997</v>
      </c>
      <c r="AU2074" s="1"/>
      <c r="AV2074" s="1"/>
      <c r="AW2074" s="1">
        <v>26.64</v>
      </c>
      <c r="AX2074" s="1">
        <v>8.0500000000000007</v>
      </c>
      <c r="AY2074" s="1"/>
      <c r="AZ2074" s="1"/>
      <c r="BA2074" s="1">
        <v>0.95</v>
      </c>
      <c r="BB2074" s="1">
        <v>1020</v>
      </c>
      <c r="BC2074" s="1">
        <v>1.73</v>
      </c>
      <c r="BD2074" s="1"/>
      <c r="BE2074" s="1"/>
      <c r="BF2074" s="1"/>
      <c r="BG2074" s="1">
        <v>36250.75</v>
      </c>
      <c r="BH2074" s="1">
        <v>40.39</v>
      </c>
      <c r="BI2074" s="1">
        <v>22.13</v>
      </c>
      <c r="BJ2074" s="1"/>
      <c r="BK2074" s="1">
        <v>91.81</v>
      </c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>
        <v>445.33</v>
      </c>
      <c r="BW2074" s="1"/>
      <c r="BX2074" s="4"/>
      <c r="BY2074" s="1"/>
      <c r="BZ2074" s="1">
        <v>369.6</v>
      </c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 t="s">
        <v>149</v>
      </c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</row>
    <row r="2075" spans="1:121" x14ac:dyDescent="0.25">
      <c r="A2075" s="1"/>
      <c r="B2075" s="1" t="s">
        <v>148</v>
      </c>
      <c r="C2075" s="3">
        <v>36178</v>
      </c>
      <c r="D2075" s="3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4"/>
      <c r="AK2075" s="1"/>
      <c r="AL2075" s="4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4"/>
      <c r="BY2075" s="1"/>
      <c r="BZ2075" s="1"/>
      <c r="CA2075" s="1">
        <v>199.09</v>
      </c>
      <c r="CB2075" s="1">
        <v>8.7999999999999995E-2</v>
      </c>
      <c r="CC2075" s="1">
        <v>0.128</v>
      </c>
      <c r="CD2075" s="1">
        <v>9.8000000000000004E-2</v>
      </c>
      <c r="CE2075" s="1">
        <v>0.121</v>
      </c>
      <c r="CF2075" s="1">
        <v>0.17</v>
      </c>
      <c r="CG2075" s="1">
        <v>0.13300000000000001</v>
      </c>
      <c r="CH2075" s="1">
        <v>0.158</v>
      </c>
      <c r="CI2075" s="1">
        <v>0.1</v>
      </c>
      <c r="CJ2075" s="1"/>
      <c r="CK2075" s="1"/>
      <c r="CL2075" s="1"/>
      <c r="CM2075" s="1" t="s">
        <v>149</v>
      </c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</row>
    <row r="2076" spans="1:121" x14ac:dyDescent="0.25">
      <c r="A2076" s="1"/>
      <c r="B2076" s="1" t="s">
        <v>148</v>
      </c>
      <c r="C2076" s="3">
        <v>36179</v>
      </c>
      <c r="D2076" s="3"/>
      <c r="E2076" s="1"/>
      <c r="F2076" s="1"/>
      <c r="G2076" s="1"/>
      <c r="H2076" s="1">
        <v>2948.58</v>
      </c>
      <c r="I2076" s="1">
        <v>2283.2134999999998</v>
      </c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>
        <v>2948.58</v>
      </c>
      <c r="AH2076" s="1">
        <v>2283.2134999999998</v>
      </c>
      <c r="AI2076" s="1"/>
      <c r="AJ2076" s="4">
        <v>1646.52</v>
      </c>
      <c r="AK2076" s="1"/>
      <c r="AL2076" s="4"/>
      <c r="AM2076" s="1"/>
      <c r="AN2076" s="1"/>
      <c r="AO2076" s="1"/>
      <c r="AP2076" s="1"/>
      <c r="AQ2076" s="1">
        <v>17775.150000000001</v>
      </c>
      <c r="AR2076" s="1"/>
      <c r="AS2076" s="1">
        <v>666.98</v>
      </c>
      <c r="AT2076" s="1">
        <v>0.15440509199999999</v>
      </c>
      <c r="AU2076" s="1"/>
      <c r="AV2076" s="1"/>
      <c r="AW2076" s="1">
        <v>99.13</v>
      </c>
      <c r="AX2076" s="1">
        <v>8.6999999999999993</v>
      </c>
      <c r="AY2076" s="1"/>
      <c r="AZ2076" s="1"/>
      <c r="BA2076" s="1">
        <v>0.3</v>
      </c>
      <c r="BB2076" s="1"/>
      <c r="BC2076" s="1">
        <v>1.06</v>
      </c>
      <c r="BD2076" s="1"/>
      <c r="BE2076" s="1"/>
      <c r="BF2076" s="1"/>
      <c r="BG2076" s="1"/>
      <c r="BH2076" s="1">
        <v>14.09</v>
      </c>
      <c r="BI2076" s="1">
        <v>24.95</v>
      </c>
      <c r="BJ2076" s="1"/>
      <c r="BK2076" s="1">
        <v>91.44</v>
      </c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>
        <v>202.37</v>
      </c>
      <c r="BW2076" s="1"/>
      <c r="BX2076" s="4"/>
      <c r="BY2076" s="1"/>
      <c r="BZ2076" s="1">
        <v>176.14</v>
      </c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 t="s">
        <v>149</v>
      </c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</row>
    <row r="2077" spans="1:121" x14ac:dyDescent="0.25">
      <c r="A2077" s="1"/>
      <c r="B2077" s="1" t="s">
        <v>148</v>
      </c>
      <c r="C2077" s="3">
        <v>36185</v>
      </c>
      <c r="D2077" s="3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4"/>
      <c r="AK2077" s="1"/>
      <c r="AL2077" s="4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4"/>
      <c r="BY2077" s="1"/>
      <c r="BZ2077" s="1"/>
      <c r="CA2077" s="1">
        <v>192.15</v>
      </c>
      <c r="CB2077" s="1">
        <v>8.4000000000000005E-2</v>
      </c>
      <c r="CC2077" s="1">
        <v>0.128</v>
      </c>
      <c r="CD2077" s="1">
        <v>9.9000000000000005E-2</v>
      </c>
      <c r="CE2077" s="1">
        <v>0.12</v>
      </c>
      <c r="CF2077" s="1">
        <v>0.16</v>
      </c>
      <c r="CG2077" s="1">
        <v>0.122</v>
      </c>
      <c r="CH2077" s="1">
        <v>0.152</v>
      </c>
      <c r="CI2077" s="1">
        <v>9.7000000000000003E-2</v>
      </c>
      <c r="CJ2077" s="1"/>
      <c r="CK2077" s="1"/>
      <c r="CL2077" s="1"/>
      <c r="CM2077" s="1" t="s">
        <v>149</v>
      </c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</row>
    <row r="2078" spans="1:121" x14ac:dyDescent="0.25">
      <c r="A2078" s="1"/>
      <c r="B2078" s="1" t="s">
        <v>148</v>
      </c>
      <c r="C2078" s="3">
        <v>36188</v>
      </c>
      <c r="D2078" s="3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4">
        <v>1746.83</v>
      </c>
      <c r="AK2078" s="1"/>
      <c r="AL2078" s="4"/>
      <c r="AM2078" s="1"/>
      <c r="AN2078" s="1"/>
      <c r="AO2078" s="1"/>
      <c r="AP2078" s="1"/>
      <c r="AQ2078" s="1">
        <v>21530.43</v>
      </c>
      <c r="AR2078" s="1"/>
      <c r="AS2078" s="1">
        <v>700.66</v>
      </c>
      <c r="AT2078" s="1"/>
      <c r="AU2078" s="1"/>
      <c r="AV2078" s="1"/>
      <c r="AW2078" s="1">
        <v>139.34</v>
      </c>
      <c r="AX2078" s="1">
        <v>9</v>
      </c>
      <c r="AY2078" s="1"/>
      <c r="AZ2078" s="1"/>
      <c r="BA2078" s="1">
        <v>0</v>
      </c>
      <c r="BB2078" s="1"/>
      <c r="BC2078" s="1">
        <v>0</v>
      </c>
      <c r="BD2078" s="1"/>
      <c r="BE2078" s="1"/>
      <c r="BF2078" s="1"/>
      <c r="BG2078" s="1"/>
      <c r="BH2078" s="1">
        <v>0</v>
      </c>
      <c r="BI2078" s="1">
        <v>27.95</v>
      </c>
      <c r="BJ2078" s="1"/>
      <c r="BK2078" s="1">
        <v>102.15</v>
      </c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4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 t="s">
        <v>149</v>
      </c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</row>
    <row r="2079" spans="1:121" x14ac:dyDescent="0.25">
      <c r="A2079" s="1"/>
      <c r="B2079" s="1" t="s">
        <v>148</v>
      </c>
      <c r="C2079" s="3">
        <v>36192</v>
      </c>
      <c r="D2079" s="3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4"/>
      <c r="AK2079" s="1"/>
      <c r="AL2079" s="4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4"/>
      <c r="BY2079" s="1"/>
      <c r="BZ2079" s="1"/>
      <c r="CA2079" s="1">
        <v>192.58</v>
      </c>
      <c r="CB2079" s="1">
        <v>0.08</v>
      </c>
      <c r="CC2079" s="1">
        <v>0.13100000000000001</v>
      </c>
      <c r="CD2079" s="1">
        <v>0.10100000000000001</v>
      </c>
      <c r="CE2079" s="1">
        <v>0.127</v>
      </c>
      <c r="CF2079" s="1">
        <v>0.161</v>
      </c>
      <c r="CG2079" s="1">
        <v>0.122</v>
      </c>
      <c r="CH2079" s="1">
        <v>0.14899999999999999</v>
      </c>
      <c r="CI2079" s="1">
        <v>9.1999999999999998E-2</v>
      </c>
      <c r="CJ2079" s="1"/>
      <c r="CK2079" s="1"/>
      <c r="CL2079" s="1"/>
      <c r="CM2079" s="1" t="s">
        <v>149</v>
      </c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</row>
    <row r="2080" spans="1:121" x14ac:dyDescent="0.25">
      <c r="A2080" s="1"/>
      <c r="B2080" s="1" t="s">
        <v>148</v>
      </c>
      <c r="C2080" s="3">
        <v>36194</v>
      </c>
      <c r="D2080" s="3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4">
        <v>1483.88</v>
      </c>
      <c r="AK2080" s="1"/>
      <c r="AL2080" s="4"/>
      <c r="AM2080" s="1"/>
      <c r="AN2080" s="1"/>
      <c r="AO2080" s="1"/>
      <c r="AP2080" s="1"/>
      <c r="AQ2080" s="1">
        <v>16696.23</v>
      </c>
      <c r="AR2080" s="1"/>
      <c r="AS2080" s="1">
        <v>569.49</v>
      </c>
      <c r="AT2080" s="1"/>
      <c r="AU2080" s="1"/>
      <c r="AV2080" s="1"/>
      <c r="AW2080" s="1">
        <v>121.18</v>
      </c>
      <c r="AX2080" s="1">
        <v>9</v>
      </c>
      <c r="AY2080" s="1"/>
      <c r="AZ2080" s="1"/>
      <c r="BA2080" s="1">
        <v>0</v>
      </c>
      <c r="BB2080" s="1"/>
      <c r="BC2080" s="1">
        <v>0</v>
      </c>
      <c r="BD2080" s="1"/>
      <c r="BE2080" s="1"/>
      <c r="BF2080" s="1"/>
      <c r="BG2080" s="1"/>
      <c r="BH2080" s="1">
        <v>0</v>
      </c>
      <c r="BI2080" s="1">
        <v>25.85</v>
      </c>
      <c r="BJ2080" s="1"/>
      <c r="BK2080" s="1">
        <v>93.38</v>
      </c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4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 t="s">
        <v>149</v>
      </c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</row>
    <row r="2081" spans="1:121" x14ac:dyDescent="0.25">
      <c r="A2081" s="1"/>
      <c r="B2081" s="1" t="s">
        <v>148</v>
      </c>
      <c r="C2081" s="3">
        <v>36199</v>
      </c>
      <c r="D2081" s="3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4"/>
      <c r="AK2081" s="1"/>
      <c r="AL2081" s="4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4"/>
      <c r="BY2081" s="1"/>
      <c r="BZ2081" s="1"/>
      <c r="CA2081" s="1">
        <v>189.98</v>
      </c>
      <c r="CB2081" s="1">
        <v>7.4999999999999997E-2</v>
      </c>
      <c r="CC2081" s="1">
        <v>0.128</v>
      </c>
      <c r="CD2081" s="1">
        <v>0.104</v>
      </c>
      <c r="CE2081" s="1">
        <v>0.128</v>
      </c>
      <c r="CF2081" s="1">
        <v>0.16200000000000001</v>
      </c>
      <c r="CG2081" s="1">
        <v>0.11899999999999999</v>
      </c>
      <c r="CH2081" s="1">
        <v>0.14399999999999999</v>
      </c>
      <c r="CI2081" s="1">
        <v>0.09</v>
      </c>
      <c r="CJ2081" s="1"/>
      <c r="CK2081" s="1"/>
      <c r="CL2081" s="1"/>
      <c r="CM2081" s="1" t="s">
        <v>149</v>
      </c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</row>
    <row r="2082" spans="1:121" x14ac:dyDescent="0.25">
      <c r="A2082" s="1"/>
      <c r="B2082" s="1" t="s">
        <v>148</v>
      </c>
      <c r="C2082" s="3">
        <v>36201</v>
      </c>
      <c r="D2082" s="3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4"/>
      <c r="AK2082" s="1"/>
      <c r="AL2082" s="4"/>
      <c r="AM2082" s="1"/>
      <c r="AN2082" s="1"/>
      <c r="AO2082" s="1"/>
      <c r="AP2082" s="1"/>
      <c r="AQ2082" s="1">
        <v>19984.39</v>
      </c>
      <c r="AR2082" s="1"/>
      <c r="AS2082" s="1">
        <v>600.59</v>
      </c>
      <c r="AT2082" s="1"/>
      <c r="AU2082" s="1"/>
      <c r="AV2082" s="1"/>
      <c r="AW2082" s="1"/>
      <c r="AX2082" s="1">
        <v>9</v>
      </c>
      <c r="AY2082" s="1"/>
      <c r="AZ2082" s="1"/>
      <c r="BA2082" s="1">
        <v>0</v>
      </c>
      <c r="BB2082" s="1"/>
      <c r="BC2082" s="1"/>
      <c r="BD2082" s="1"/>
      <c r="BE2082" s="1"/>
      <c r="BF2082" s="1"/>
      <c r="BG2082" s="1"/>
      <c r="BH2082" s="1"/>
      <c r="BI2082" s="1">
        <v>0</v>
      </c>
      <c r="BJ2082" s="1"/>
      <c r="BK2082" s="1"/>
      <c r="BL2082" s="1"/>
      <c r="BM2082" s="1" t="s">
        <v>89</v>
      </c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4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 t="s">
        <v>149</v>
      </c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</row>
    <row r="2083" spans="1:121" x14ac:dyDescent="0.25">
      <c r="A2083" s="1"/>
      <c r="B2083" s="1" t="s">
        <v>148</v>
      </c>
      <c r="C2083" s="3">
        <v>36209</v>
      </c>
      <c r="D2083" s="3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4"/>
      <c r="AK2083" s="1"/>
      <c r="AL2083" s="4"/>
      <c r="AM2083" s="1"/>
      <c r="AN2083" s="1"/>
      <c r="AO2083" s="1"/>
      <c r="AP2083" s="1"/>
      <c r="AQ2083" s="1">
        <v>0</v>
      </c>
      <c r="AR2083" s="1"/>
      <c r="AS2083" s="1"/>
      <c r="AT2083" s="1"/>
      <c r="AU2083" s="1"/>
      <c r="AV2083" s="1"/>
      <c r="AW2083" s="1"/>
      <c r="AX2083" s="1">
        <v>9</v>
      </c>
      <c r="AY2083" s="1"/>
      <c r="AZ2083" s="1"/>
      <c r="BA2083" s="1">
        <v>0</v>
      </c>
      <c r="BB2083" s="1"/>
      <c r="BC2083" s="1"/>
      <c r="BD2083" s="1"/>
      <c r="BE2083" s="1"/>
      <c r="BF2083" s="1"/>
      <c r="BG2083" s="1"/>
      <c r="BH2083" s="1"/>
      <c r="BI2083" s="1">
        <v>0</v>
      </c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4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 t="s">
        <v>149</v>
      </c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</row>
    <row r="2084" spans="1:121" x14ac:dyDescent="0.25">
      <c r="A2084" s="1"/>
      <c r="B2084" s="1" t="s">
        <v>148</v>
      </c>
      <c r="C2084" s="3">
        <v>36215</v>
      </c>
      <c r="D2084" s="3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4"/>
      <c r="AK2084" s="1"/>
      <c r="AL2084" s="4"/>
      <c r="AM2084" s="1"/>
      <c r="AN2084" s="1"/>
      <c r="AO2084" s="1"/>
      <c r="AP2084" s="1"/>
      <c r="AQ2084" s="1">
        <v>0</v>
      </c>
      <c r="AR2084" s="1"/>
      <c r="AS2084" s="1"/>
      <c r="AT2084" s="1"/>
      <c r="AU2084" s="1"/>
      <c r="AV2084" s="1"/>
      <c r="AW2084" s="1"/>
      <c r="AX2084" s="1">
        <v>9</v>
      </c>
      <c r="AY2084" s="1"/>
      <c r="AZ2084" s="1"/>
      <c r="BA2084" s="1">
        <v>0</v>
      </c>
      <c r="BB2084" s="1"/>
      <c r="BC2084" s="1"/>
      <c r="BD2084" s="1"/>
      <c r="BE2084" s="1"/>
      <c r="BF2084" s="1"/>
      <c r="BG2084" s="1"/>
      <c r="BH2084" s="1"/>
      <c r="BI2084" s="1">
        <v>0</v>
      </c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4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 t="s">
        <v>149</v>
      </c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</row>
    <row r="2085" spans="1:121" x14ac:dyDescent="0.25">
      <c r="A2085" s="1"/>
      <c r="B2085" s="1" t="s">
        <v>148</v>
      </c>
      <c r="C2085" s="3">
        <v>36221</v>
      </c>
      <c r="D2085" s="3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4"/>
      <c r="AK2085" s="1"/>
      <c r="AL2085" s="4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4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 t="s">
        <v>149</v>
      </c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</row>
    <row r="2086" spans="1:121" x14ac:dyDescent="0.25">
      <c r="A2086" s="1"/>
      <c r="B2086" s="1" t="s">
        <v>148</v>
      </c>
      <c r="C2086" s="3">
        <v>36222</v>
      </c>
      <c r="D2086" s="3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4"/>
      <c r="AK2086" s="1"/>
      <c r="AL2086" s="4"/>
      <c r="AM2086" s="1"/>
      <c r="AN2086" s="1"/>
      <c r="AO2086" s="1"/>
      <c r="AP2086" s="1"/>
      <c r="AQ2086" s="1">
        <v>0</v>
      </c>
      <c r="AR2086" s="1"/>
      <c r="AS2086" s="1"/>
      <c r="AT2086" s="1"/>
      <c r="AU2086" s="1"/>
      <c r="AV2086" s="1"/>
      <c r="AW2086" s="1"/>
      <c r="AX2086" s="1">
        <v>9</v>
      </c>
      <c r="AY2086" s="1"/>
      <c r="AZ2086" s="1"/>
      <c r="BA2086" s="1">
        <v>0</v>
      </c>
      <c r="BB2086" s="1"/>
      <c r="BC2086" s="1"/>
      <c r="BD2086" s="1"/>
      <c r="BE2086" s="1"/>
      <c r="BF2086" s="1"/>
      <c r="BG2086" s="1"/>
      <c r="BH2086" s="1"/>
      <c r="BI2086" s="1">
        <v>0</v>
      </c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4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 t="s">
        <v>149</v>
      </c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</row>
    <row r="2087" spans="1:121" x14ac:dyDescent="0.25">
      <c r="A2087" s="1"/>
      <c r="B2087" s="1" t="s">
        <v>148</v>
      </c>
      <c r="C2087" s="3">
        <v>36342</v>
      </c>
      <c r="D2087" s="3"/>
      <c r="E2087" s="1"/>
      <c r="F2087" s="1"/>
      <c r="G2087" s="1"/>
      <c r="H2087" s="1">
        <v>444.37740000000002</v>
      </c>
      <c r="I2087" s="1">
        <v>4085.3</v>
      </c>
      <c r="J2087" s="1">
        <v>4847</v>
      </c>
      <c r="K2087" s="1">
        <v>3573.75</v>
      </c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>
        <v>444.37740000000002</v>
      </c>
      <c r="AF2087" s="1">
        <v>4085.3</v>
      </c>
      <c r="AG2087" s="1">
        <v>4847</v>
      </c>
      <c r="AH2087" s="1">
        <v>3573.75</v>
      </c>
      <c r="AI2087" s="1"/>
      <c r="AJ2087" s="4"/>
      <c r="AK2087" s="1"/>
      <c r="AL2087" s="4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4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 t="s">
        <v>149</v>
      </c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</row>
    <row r="2088" spans="1:121" x14ac:dyDescent="0.25">
      <c r="A2088" s="1"/>
      <c r="B2088" s="1" t="s">
        <v>148</v>
      </c>
      <c r="C2088" s="3">
        <v>36435</v>
      </c>
      <c r="D2088" s="3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4"/>
      <c r="AK2088" s="1"/>
      <c r="AL2088" s="4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4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 t="s">
        <v>149</v>
      </c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</row>
    <row r="2089" spans="1:121" x14ac:dyDescent="0.25">
      <c r="A2089" s="1"/>
      <c r="B2089" s="1" t="s">
        <v>148</v>
      </c>
      <c r="C2089" s="3">
        <v>36495</v>
      </c>
      <c r="D2089" s="3"/>
      <c r="E2089" s="1"/>
      <c r="F2089" s="1"/>
      <c r="G2089" s="1"/>
      <c r="H2089" s="1">
        <v>2223.15</v>
      </c>
      <c r="I2089" s="1">
        <v>4914.3</v>
      </c>
      <c r="J2089" s="1">
        <v>2472.0725000000002</v>
      </c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>
        <v>2223.15</v>
      </c>
      <c r="AG2089" s="1">
        <v>4914.3</v>
      </c>
      <c r="AH2089" s="1">
        <v>2472.0725000000002</v>
      </c>
      <c r="AI2089" s="1"/>
      <c r="AJ2089" s="4"/>
      <c r="AK2089" s="1"/>
      <c r="AL2089" s="4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4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 t="s">
        <v>149</v>
      </c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</row>
    <row r="2090" spans="1:121" x14ac:dyDescent="0.25">
      <c r="A2090" s="1"/>
      <c r="B2090" s="1" t="s">
        <v>150</v>
      </c>
      <c r="C2090" s="3">
        <v>35838</v>
      </c>
      <c r="D2090" s="3"/>
      <c r="E2090" s="1"/>
      <c r="F2090" s="1"/>
      <c r="G2090" s="1"/>
      <c r="H2090" s="1">
        <v>0.17</v>
      </c>
      <c r="I2090" s="1">
        <v>0.1875</v>
      </c>
      <c r="J2090" s="1">
        <v>5.5E-2</v>
      </c>
      <c r="K2090" s="1">
        <v>483.8</v>
      </c>
      <c r="L2090" s="1">
        <v>746.07500000000005</v>
      </c>
      <c r="M2090" s="1">
        <v>1463.7249999999999</v>
      </c>
      <c r="N2090" s="1">
        <v>2565.5250000000001</v>
      </c>
      <c r="O2090" s="1">
        <v>3343.55</v>
      </c>
      <c r="P2090" s="1">
        <v>4112.7</v>
      </c>
      <c r="Q2090" s="1"/>
      <c r="R2090" s="1"/>
      <c r="S2090" s="1"/>
      <c r="T2090" s="1"/>
      <c r="U2090" s="1"/>
      <c r="V2090" s="1"/>
      <c r="W2090" s="1">
        <v>24192.352940000001</v>
      </c>
      <c r="X2090" s="1">
        <v>22856.799999999999</v>
      </c>
      <c r="Y2090" s="1">
        <v>9831.8181820000009</v>
      </c>
      <c r="Z2090" s="1"/>
      <c r="AA2090" s="1">
        <v>483.8</v>
      </c>
      <c r="AB2090" s="1">
        <v>746.07500000000005</v>
      </c>
      <c r="AC2090" s="1">
        <v>1463.7249999999999</v>
      </c>
      <c r="AD2090" s="1">
        <v>2565.5250000000001</v>
      </c>
      <c r="AE2090" s="1">
        <v>3343.55</v>
      </c>
      <c r="AF2090" s="1">
        <v>4112.7</v>
      </c>
      <c r="AG2090" s="1">
        <v>4285.6499999999996</v>
      </c>
      <c r="AH2090" s="1">
        <v>540.75</v>
      </c>
      <c r="AI2090" s="1"/>
      <c r="AJ2090" s="4"/>
      <c r="AK2090" s="1"/>
      <c r="AL2090" s="4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4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 t="s">
        <v>151</v>
      </c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</row>
    <row r="2091" spans="1:121" x14ac:dyDescent="0.25">
      <c r="A2091" s="1"/>
      <c r="B2091" s="1" t="s">
        <v>150</v>
      </c>
      <c r="C2091" s="3">
        <v>35896</v>
      </c>
      <c r="D2091" s="3"/>
      <c r="E2091" s="1"/>
      <c r="F2091" s="1"/>
      <c r="G2091" s="1"/>
      <c r="H2091" s="1">
        <v>1.4E-2</v>
      </c>
      <c r="I2091" s="1">
        <v>2.1499999999999998E-2</v>
      </c>
      <c r="J2091" s="1">
        <v>3.1E-2</v>
      </c>
      <c r="K2091" s="1">
        <v>3.5499999999999997E-2</v>
      </c>
      <c r="L2091" s="1">
        <v>2.35E-2</v>
      </c>
      <c r="M2091" s="1">
        <v>336.85</v>
      </c>
      <c r="N2091" s="1">
        <v>489.7</v>
      </c>
      <c r="O2091" s="1">
        <v>738.7</v>
      </c>
      <c r="P2091" s="1">
        <v>1112.45</v>
      </c>
      <c r="Q2091" s="1">
        <v>24060.71429</v>
      </c>
      <c r="R2091" s="1">
        <v>22776.744190000001</v>
      </c>
      <c r="S2091" s="1">
        <v>23829.03226</v>
      </c>
      <c r="T2091" s="1">
        <v>31336.619719999999</v>
      </c>
      <c r="U2091" s="1">
        <v>12740.42553</v>
      </c>
      <c r="V2091" s="1"/>
      <c r="W2091" s="1"/>
      <c r="X2091" s="1"/>
      <c r="Y2091" s="1"/>
      <c r="Z2091" s="1">
        <v>336.85</v>
      </c>
      <c r="AA2091" s="1">
        <v>489.7</v>
      </c>
      <c r="AB2091" s="1">
        <v>738.7</v>
      </c>
      <c r="AC2091" s="1">
        <v>1112.45</v>
      </c>
      <c r="AD2091" s="1">
        <v>299.39999999999998</v>
      </c>
      <c r="AE2091" s="1"/>
      <c r="AF2091" s="1"/>
      <c r="AG2091" s="1"/>
      <c r="AH2091" s="1"/>
      <c r="AI2091" s="1"/>
      <c r="AJ2091" s="4"/>
      <c r="AK2091" s="1"/>
      <c r="AL2091" s="4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4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 t="s">
        <v>151</v>
      </c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</row>
    <row r="2092" spans="1:121" x14ac:dyDescent="0.25">
      <c r="A2092" s="1"/>
      <c r="B2092" s="1" t="s">
        <v>150</v>
      </c>
      <c r="C2092" s="3">
        <v>36050</v>
      </c>
      <c r="D2092" s="3"/>
      <c r="E2092" s="1"/>
      <c r="F2092" s="1"/>
      <c r="G2092" s="1"/>
      <c r="H2092" s="1">
        <v>0.23449999999999999</v>
      </c>
      <c r="I2092" s="1">
        <v>0.154</v>
      </c>
      <c r="J2092" s="1">
        <v>292.745</v>
      </c>
      <c r="K2092" s="1">
        <v>2565.5250000000001</v>
      </c>
      <c r="L2092" s="1">
        <v>3343.55</v>
      </c>
      <c r="M2092" s="1">
        <v>3927.45</v>
      </c>
      <c r="N2092" s="1">
        <v>4788.25</v>
      </c>
      <c r="O2092" s="1">
        <v>3153.4</v>
      </c>
      <c r="P2092" s="1">
        <v>20418.976549999999</v>
      </c>
      <c r="Q2092" s="1"/>
      <c r="R2092" s="1"/>
      <c r="S2092" s="1"/>
      <c r="T2092" s="1"/>
      <c r="U2092" s="1"/>
      <c r="V2092" s="1"/>
      <c r="W2092" s="1"/>
      <c r="X2092" s="1">
        <v>20418.976549999999</v>
      </c>
      <c r="Y2092" s="1">
        <v>20476.623380000001</v>
      </c>
      <c r="Z2092" s="1"/>
      <c r="AA2092" s="1"/>
      <c r="AB2092" s="1"/>
      <c r="AC2092" s="1">
        <v>292.745</v>
      </c>
      <c r="AD2092" s="1">
        <v>2565.5250000000001</v>
      </c>
      <c r="AE2092" s="1">
        <v>3343.55</v>
      </c>
      <c r="AF2092" s="1">
        <v>3927.45</v>
      </c>
      <c r="AG2092" s="1">
        <v>4788.25</v>
      </c>
      <c r="AH2092" s="1">
        <v>3153.4</v>
      </c>
      <c r="AI2092" s="1"/>
      <c r="AJ2092" s="4"/>
      <c r="AK2092" s="1"/>
      <c r="AL2092" s="4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4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 t="s">
        <v>151</v>
      </c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</row>
    <row r="2093" spans="1:121" x14ac:dyDescent="0.25">
      <c r="A2093" s="1"/>
      <c r="B2093" s="1" t="s">
        <v>150</v>
      </c>
      <c r="C2093" s="3">
        <v>36095</v>
      </c>
      <c r="D2093" s="3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4"/>
      <c r="AK2093" s="1"/>
      <c r="AL2093" s="4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4"/>
      <c r="BY2093" s="1"/>
      <c r="BZ2093" s="1"/>
      <c r="CA2093" s="1">
        <v>337.79</v>
      </c>
      <c r="CB2093" s="1">
        <v>0.20799999999999999</v>
      </c>
      <c r="CC2093" s="1">
        <v>0.25600000000000001</v>
      </c>
      <c r="CD2093" s="1">
        <v>0.24199999999999999</v>
      </c>
      <c r="CE2093" s="1">
        <v>0.19600000000000001</v>
      </c>
      <c r="CF2093" s="1">
        <v>0.249</v>
      </c>
      <c r="CG2093" s="1">
        <v>0.21099999999999999</v>
      </c>
      <c r="CH2093" s="1">
        <v>0.13300000000000001</v>
      </c>
      <c r="CI2093" s="1">
        <v>0.19400000000000001</v>
      </c>
      <c r="CJ2093" s="1"/>
      <c r="CK2093" s="1"/>
      <c r="CL2093" s="1"/>
      <c r="CM2093" s="1" t="s">
        <v>151</v>
      </c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</row>
    <row r="2094" spans="1:121" x14ac:dyDescent="0.25">
      <c r="A2094" s="1"/>
      <c r="B2094" s="1" t="s">
        <v>150</v>
      </c>
      <c r="C2094" s="3">
        <v>36096</v>
      </c>
      <c r="D2094" s="3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4"/>
      <c r="AK2094" s="1"/>
      <c r="AL2094" s="4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>
        <v>2.4</v>
      </c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4">
        <v>3.9</v>
      </c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>
        <v>4.9000000000000004</v>
      </c>
      <c r="CL2094" s="1">
        <v>2.4</v>
      </c>
      <c r="CM2094" s="1"/>
      <c r="CN2094" s="1" t="s">
        <v>151</v>
      </c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</row>
    <row r="2095" spans="1:121" x14ac:dyDescent="0.25">
      <c r="A2095" s="1"/>
      <c r="B2095" s="1" t="s">
        <v>150</v>
      </c>
      <c r="C2095" s="3">
        <v>36098</v>
      </c>
      <c r="D2095" s="3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4"/>
      <c r="AK2095" s="1"/>
      <c r="AL2095" s="4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>
        <v>2.9</v>
      </c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4">
        <v>4.3499999999999996</v>
      </c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>
        <v>7.48</v>
      </c>
      <c r="CL2095" s="1">
        <v>2.9</v>
      </c>
      <c r="CM2095" s="1"/>
      <c r="CN2095" s="1" t="s">
        <v>151</v>
      </c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</row>
    <row r="2096" spans="1:121" x14ac:dyDescent="0.25">
      <c r="A2096" s="1"/>
      <c r="B2096" s="1" t="s">
        <v>150</v>
      </c>
      <c r="C2096" s="3">
        <v>36101</v>
      </c>
      <c r="D2096" s="3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4"/>
      <c r="AK2096" s="1"/>
      <c r="AL2096" s="4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>
        <v>3.1</v>
      </c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4">
        <v>4.8</v>
      </c>
      <c r="BY2096" s="1"/>
      <c r="BZ2096" s="1"/>
      <c r="CA2096" s="1">
        <v>375.1</v>
      </c>
      <c r="CB2096" s="1">
        <v>0.307</v>
      </c>
      <c r="CC2096" s="1">
        <v>0.28799999999999998</v>
      </c>
      <c r="CD2096" s="1">
        <v>0.26200000000000001</v>
      </c>
      <c r="CE2096" s="1">
        <v>0.22700000000000001</v>
      </c>
      <c r="CF2096" s="1">
        <v>0.25900000000000001</v>
      </c>
      <c r="CG2096" s="1">
        <v>0.214</v>
      </c>
      <c r="CH2096" s="1">
        <v>0.13400000000000001</v>
      </c>
      <c r="CI2096" s="1">
        <v>0.186</v>
      </c>
      <c r="CJ2096" s="1"/>
      <c r="CK2096" s="1">
        <v>8.48</v>
      </c>
      <c r="CL2096" s="1">
        <v>4.5999999999999996</v>
      </c>
      <c r="CM2096" s="1" t="s">
        <v>151</v>
      </c>
      <c r="CN2096" s="1" t="s">
        <v>151</v>
      </c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</row>
    <row r="2097" spans="1:121" x14ac:dyDescent="0.25">
      <c r="A2097" s="1"/>
      <c r="B2097" s="1" t="s">
        <v>150</v>
      </c>
      <c r="C2097" s="3">
        <v>36103</v>
      </c>
      <c r="D2097" s="3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4">
        <v>50.33</v>
      </c>
      <c r="AK2097" s="1"/>
      <c r="AL2097" s="4"/>
      <c r="AM2097" s="1"/>
      <c r="AN2097" s="1"/>
      <c r="AO2097" s="1"/>
      <c r="AP2097" s="1"/>
      <c r="AQ2097" s="1">
        <v>0</v>
      </c>
      <c r="AR2097" s="1"/>
      <c r="AS2097" s="1"/>
      <c r="AT2097" s="1">
        <v>0.372046612</v>
      </c>
      <c r="AU2097" s="1"/>
      <c r="AV2097" s="1"/>
      <c r="AW2097" s="1">
        <v>0</v>
      </c>
      <c r="AX2097" s="1">
        <v>0</v>
      </c>
      <c r="AY2097" s="1"/>
      <c r="AZ2097" s="1"/>
      <c r="BA2097" s="1">
        <v>4</v>
      </c>
      <c r="BB2097" s="1">
        <v>222.33</v>
      </c>
      <c r="BC2097" s="1">
        <v>0.89</v>
      </c>
      <c r="BD2097" s="1"/>
      <c r="BE2097" s="1"/>
      <c r="BF2097" s="1"/>
      <c r="BG2097" s="1">
        <v>23969.89</v>
      </c>
      <c r="BH2097" s="1">
        <v>34.659999999999997</v>
      </c>
      <c r="BI2097" s="1">
        <v>0</v>
      </c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>
        <v>15.67</v>
      </c>
      <c r="BW2097" s="1"/>
      <c r="BX2097" s="4"/>
      <c r="BY2097" s="1"/>
      <c r="BZ2097" s="1">
        <v>537.08000000000004</v>
      </c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 t="s">
        <v>151</v>
      </c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</row>
    <row r="2098" spans="1:121" x14ac:dyDescent="0.25">
      <c r="A2098" s="1"/>
      <c r="B2098" s="1" t="s">
        <v>150</v>
      </c>
      <c r="C2098" s="3">
        <v>36104</v>
      </c>
      <c r="D2098" s="3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4"/>
      <c r="AK2098" s="1"/>
      <c r="AL2098" s="4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>
        <v>3.8</v>
      </c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4">
        <v>5.15</v>
      </c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>
        <v>10.119999999999999</v>
      </c>
      <c r="CL2098" s="1">
        <v>5.8</v>
      </c>
      <c r="CM2098" s="1"/>
      <c r="CN2098" s="1" t="s">
        <v>151</v>
      </c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</row>
    <row r="2099" spans="1:121" x14ac:dyDescent="0.25">
      <c r="A2099" s="1"/>
      <c r="B2099" s="1" t="s">
        <v>150</v>
      </c>
      <c r="C2099" s="3">
        <v>36108</v>
      </c>
      <c r="D2099" s="3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4"/>
      <c r="AK2099" s="1"/>
      <c r="AL2099" s="4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>
        <v>4.4000000000000004</v>
      </c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4">
        <v>5.95</v>
      </c>
      <c r="BY2099" s="1"/>
      <c r="BZ2099" s="1"/>
      <c r="CA2099" s="1">
        <v>375.01</v>
      </c>
      <c r="CB2099" s="1">
        <v>0.27300000000000002</v>
      </c>
      <c r="CC2099" s="1">
        <v>0.28399999999999997</v>
      </c>
      <c r="CD2099" s="1">
        <v>0.26400000000000001</v>
      </c>
      <c r="CE2099" s="1">
        <v>0.249</v>
      </c>
      <c r="CF2099" s="1">
        <v>0.26800000000000002</v>
      </c>
      <c r="CG2099" s="1">
        <v>0.215</v>
      </c>
      <c r="CH2099" s="1">
        <v>0.13700000000000001</v>
      </c>
      <c r="CI2099" s="1">
        <v>0.186</v>
      </c>
      <c r="CJ2099" s="1"/>
      <c r="CK2099" s="1">
        <v>12.24</v>
      </c>
      <c r="CL2099" s="1">
        <v>7.49</v>
      </c>
      <c r="CM2099" s="1" t="s">
        <v>151</v>
      </c>
      <c r="CN2099" s="1" t="s">
        <v>151</v>
      </c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</row>
    <row r="2100" spans="1:121" x14ac:dyDescent="0.25">
      <c r="A2100" s="1"/>
      <c r="B2100" s="1" t="s">
        <v>150</v>
      </c>
      <c r="C2100" s="3">
        <v>36110</v>
      </c>
      <c r="D2100" s="3"/>
      <c r="E2100" s="1"/>
      <c r="F2100" s="1"/>
      <c r="G2100" s="1"/>
      <c r="H2100" s="1">
        <v>1.0999999999999999E-2</v>
      </c>
      <c r="I2100" s="1">
        <v>1.6500000000000001E-2</v>
      </c>
      <c r="J2100" s="1">
        <v>2.5499999999999998E-2</v>
      </c>
      <c r="K2100" s="1">
        <v>4.8000000000000001E-2</v>
      </c>
      <c r="L2100" s="1">
        <v>0.08</v>
      </c>
      <c r="M2100" s="1">
        <v>3.5999999999999997E-2</v>
      </c>
      <c r="N2100" s="1">
        <v>307.2</v>
      </c>
      <c r="O2100" s="1">
        <v>477.9</v>
      </c>
      <c r="P2100" s="1">
        <v>753.45</v>
      </c>
      <c r="Q2100" s="1">
        <v>27927.272730000001</v>
      </c>
      <c r="R2100" s="1">
        <v>28963.63636</v>
      </c>
      <c r="S2100" s="1">
        <v>29547.058819999998</v>
      </c>
      <c r="T2100" s="1">
        <v>30217.708330000001</v>
      </c>
      <c r="U2100" s="1">
        <v>30814.375</v>
      </c>
      <c r="V2100" s="1">
        <v>27405.555560000001</v>
      </c>
      <c r="W2100" s="1"/>
      <c r="X2100" s="1"/>
      <c r="Y2100" s="1"/>
      <c r="Z2100" s="1">
        <v>307.2</v>
      </c>
      <c r="AA2100" s="1">
        <v>477.9</v>
      </c>
      <c r="AB2100" s="1">
        <v>753.45</v>
      </c>
      <c r="AC2100" s="1">
        <v>1450.45</v>
      </c>
      <c r="AD2100" s="1">
        <v>2465.15</v>
      </c>
      <c r="AE2100" s="1">
        <v>986.6</v>
      </c>
      <c r="AF2100" s="1"/>
      <c r="AG2100" s="1"/>
      <c r="AH2100" s="1"/>
      <c r="AI2100" s="1"/>
      <c r="AJ2100" s="4">
        <v>125.53</v>
      </c>
      <c r="AK2100" s="1"/>
      <c r="AL2100" s="4"/>
      <c r="AM2100" s="1"/>
      <c r="AN2100" s="1"/>
      <c r="AO2100" s="1"/>
      <c r="AP2100" s="1"/>
      <c r="AQ2100" s="1">
        <v>0</v>
      </c>
      <c r="AR2100" s="1"/>
      <c r="AS2100" s="1"/>
      <c r="AT2100" s="1">
        <v>0.73950129200000003</v>
      </c>
      <c r="AU2100" s="1"/>
      <c r="AV2100" s="1"/>
      <c r="AW2100" s="1">
        <v>0.04</v>
      </c>
      <c r="AX2100" s="1">
        <v>0</v>
      </c>
      <c r="AY2100" s="1"/>
      <c r="AZ2100" s="1"/>
      <c r="BA2100" s="1">
        <v>5</v>
      </c>
      <c r="BB2100" s="1">
        <v>335.5</v>
      </c>
      <c r="BC2100" s="1">
        <v>2.7</v>
      </c>
      <c r="BD2100" s="1"/>
      <c r="BE2100" s="1"/>
      <c r="BF2100" s="1"/>
      <c r="BG2100" s="1">
        <v>29655.89</v>
      </c>
      <c r="BH2100" s="1">
        <v>77.2</v>
      </c>
      <c r="BI2100" s="1">
        <v>0</v>
      </c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>
        <v>48.07</v>
      </c>
      <c r="BW2100" s="1"/>
      <c r="BX2100" s="4"/>
      <c r="BY2100" s="1"/>
      <c r="BZ2100" s="1">
        <v>736.31</v>
      </c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 t="s">
        <v>151</v>
      </c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</row>
    <row r="2101" spans="1:121" x14ac:dyDescent="0.25">
      <c r="A2101" s="1"/>
      <c r="B2101" s="1" t="s">
        <v>150</v>
      </c>
      <c r="C2101" s="3">
        <v>36111</v>
      </c>
      <c r="D2101" s="3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4"/>
      <c r="AK2101" s="1"/>
      <c r="AL2101" s="4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>
        <v>5</v>
      </c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4">
        <v>6.5</v>
      </c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>
        <v>13.63</v>
      </c>
      <c r="CL2101" s="1">
        <v>8.52</v>
      </c>
      <c r="CM2101" s="1"/>
      <c r="CN2101" s="1" t="s">
        <v>151</v>
      </c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</row>
    <row r="2102" spans="1:121" x14ac:dyDescent="0.25">
      <c r="A2102" s="1"/>
      <c r="B2102" s="1" t="s">
        <v>150</v>
      </c>
      <c r="C2102" s="3">
        <v>36115</v>
      </c>
      <c r="D2102" s="3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4"/>
      <c r="AK2102" s="1"/>
      <c r="AL2102" s="4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>
        <v>5.6</v>
      </c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4">
        <v>7</v>
      </c>
      <c r="BY2102" s="1"/>
      <c r="BZ2102" s="1"/>
      <c r="CA2102" s="1">
        <v>379.63</v>
      </c>
      <c r="CB2102" s="1">
        <v>0.26700000000000002</v>
      </c>
      <c r="CC2102" s="1">
        <v>0.27100000000000002</v>
      </c>
      <c r="CD2102" s="1">
        <v>0.26600000000000001</v>
      </c>
      <c r="CE2102" s="1">
        <v>0.252</v>
      </c>
      <c r="CF2102" s="1">
        <v>0.27600000000000002</v>
      </c>
      <c r="CG2102" s="1">
        <v>0.22600000000000001</v>
      </c>
      <c r="CH2102" s="1">
        <v>0.14499999999999999</v>
      </c>
      <c r="CI2102" s="1">
        <v>0.19500000000000001</v>
      </c>
      <c r="CJ2102" s="1"/>
      <c r="CK2102" s="1">
        <v>14.69</v>
      </c>
      <c r="CL2102" s="1">
        <v>10.210000000000001</v>
      </c>
      <c r="CM2102" s="1" t="s">
        <v>151</v>
      </c>
      <c r="CN2102" s="1" t="s">
        <v>151</v>
      </c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</row>
    <row r="2103" spans="1:121" x14ac:dyDescent="0.25">
      <c r="A2103" s="1"/>
      <c r="B2103" s="1" t="s">
        <v>150</v>
      </c>
      <c r="C2103" s="3">
        <v>36116</v>
      </c>
      <c r="D2103" s="3"/>
      <c r="E2103" s="1"/>
      <c r="F2103" s="1"/>
      <c r="G2103" s="1"/>
      <c r="H2103" s="1">
        <v>5.6500000000000002E-2</v>
      </c>
      <c r="I2103" s="1">
        <v>0.10150000000000001</v>
      </c>
      <c r="J2103" s="1">
        <v>0.13150000000000001</v>
      </c>
      <c r="K2103" s="1">
        <v>4.1000000000000002E-2</v>
      </c>
      <c r="L2103" s="1">
        <v>322.02499999999998</v>
      </c>
      <c r="M2103" s="1">
        <v>483.8</v>
      </c>
      <c r="N2103" s="1">
        <v>746.07500000000005</v>
      </c>
      <c r="O2103" s="1">
        <v>1477</v>
      </c>
      <c r="P2103" s="1">
        <v>2599.5</v>
      </c>
      <c r="Q2103" s="1"/>
      <c r="R2103" s="1"/>
      <c r="S2103" s="1"/>
      <c r="T2103" s="1">
        <v>26141.592919999999</v>
      </c>
      <c r="U2103" s="1">
        <v>25610.837439999999</v>
      </c>
      <c r="V2103" s="1">
        <v>23699.619770000001</v>
      </c>
      <c r="W2103" s="1">
        <v>17963.414629999999</v>
      </c>
      <c r="X2103" s="1"/>
      <c r="Y2103" s="1"/>
      <c r="Z2103" s="1">
        <v>322.02499999999998</v>
      </c>
      <c r="AA2103" s="1">
        <v>483.8</v>
      </c>
      <c r="AB2103" s="1">
        <v>746.07500000000005</v>
      </c>
      <c r="AC2103" s="1">
        <v>1477</v>
      </c>
      <c r="AD2103" s="1">
        <v>2599.5</v>
      </c>
      <c r="AE2103" s="1">
        <v>3116.5</v>
      </c>
      <c r="AF2103" s="1">
        <v>736.5</v>
      </c>
      <c r="AG2103" s="1"/>
      <c r="AH2103" s="1"/>
      <c r="AI2103" s="1"/>
      <c r="AJ2103" s="4">
        <v>261.14999999999998</v>
      </c>
      <c r="AK2103" s="1"/>
      <c r="AL2103" s="4"/>
      <c r="AM2103" s="1"/>
      <c r="AN2103" s="1"/>
      <c r="AO2103" s="1"/>
      <c r="AP2103" s="1"/>
      <c r="AQ2103" s="1">
        <v>0</v>
      </c>
      <c r="AR2103" s="1"/>
      <c r="AS2103" s="1"/>
      <c r="AT2103" s="1">
        <v>0.89773229300000001</v>
      </c>
      <c r="AU2103" s="1"/>
      <c r="AV2103" s="1"/>
      <c r="AW2103" s="1">
        <v>0.32</v>
      </c>
      <c r="AX2103" s="1">
        <v>0</v>
      </c>
      <c r="AY2103" s="1"/>
      <c r="AZ2103" s="1"/>
      <c r="BA2103" s="1">
        <v>6</v>
      </c>
      <c r="BB2103" s="1">
        <v>500</v>
      </c>
      <c r="BC2103" s="1">
        <v>4.34</v>
      </c>
      <c r="BD2103" s="1"/>
      <c r="BE2103" s="1"/>
      <c r="BF2103" s="1"/>
      <c r="BG2103" s="1">
        <v>24911.38</v>
      </c>
      <c r="BH2103" s="1">
        <v>146</v>
      </c>
      <c r="BI2103" s="1">
        <v>0</v>
      </c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>
        <v>112.96</v>
      </c>
      <c r="BW2103" s="1"/>
      <c r="BX2103" s="4"/>
      <c r="BY2103" s="1"/>
      <c r="BZ2103" s="1">
        <v>710.33</v>
      </c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 t="s">
        <v>151</v>
      </c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</row>
    <row r="2104" spans="1:121" x14ac:dyDescent="0.25">
      <c r="A2104" s="1"/>
      <c r="B2104" s="1" t="s">
        <v>150</v>
      </c>
      <c r="C2104" s="3">
        <v>36118</v>
      </c>
      <c r="D2104" s="3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4"/>
      <c r="AK2104" s="1"/>
      <c r="AL2104" s="4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>
        <v>5.95</v>
      </c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4">
        <v>7.5</v>
      </c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>
        <v>16.13</v>
      </c>
      <c r="CL2104" s="1">
        <v>11.22</v>
      </c>
      <c r="CM2104" s="1"/>
      <c r="CN2104" s="1" t="s">
        <v>151</v>
      </c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</row>
    <row r="2105" spans="1:121" x14ac:dyDescent="0.25">
      <c r="A2105" s="1"/>
      <c r="B2105" s="1" t="s">
        <v>150</v>
      </c>
      <c r="C2105" s="3">
        <v>36122</v>
      </c>
      <c r="D2105" s="3"/>
      <c r="E2105" s="1"/>
      <c r="F2105" s="1"/>
      <c r="G2105" s="1"/>
      <c r="H2105" s="1">
        <v>9.8500000000000004E-2</v>
      </c>
      <c r="I2105" s="1">
        <v>0.14149999999999999</v>
      </c>
      <c r="J2105" s="1">
        <v>0.14899999999999999</v>
      </c>
      <c r="K2105" s="1">
        <v>5.3499999999999999E-2</v>
      </c>
      <c r="L2105" s="1">
        <v>322.02499999999998</v>
      </c>
      <c r="M2105" s="1">
        <v>483.8</v>
      </c>
      <c r="N2105" s="1">
        <v>746.07500000000005</v>
      </c>
      <c r="O2105" s="1">
        <v>1463.7249999999999</v>
      </c>
      <c r="P2105" s="1">
        <v>2531.5500000000002</v>
      </c>
      <c r="Q2105" s="1"/>
      <c r="R2105" s="1"/>
      <c r="S2105" s="1"/>
      <c r="T2105" s="1"/>
      <c r="U2105" s="1">
        <v>25701.015230000001</v>
      </c>
      <c r="V2105" s="1">
        <v>25233.922259999999</v>
      </c>
      <c r="W2105" s="1">
        <v>25115.436239999999</v>
      </c>
      <c r="X2105" s="1">
        <v>12661.68224</v>
      </c>
      <c r="Y2105" s="1"/>
      <c r="Z2105" s="1">
        <v>322.02499999999998</v>
      </c>
      <c r="AA2105" s="1">
        <v>483.8</v>
      </c>
      <c r="AB2105" s="1">
        <v>746.07500000000005</v>
      </c>
      <c r="AC2105" s="1">
        <v>1463.7249999999999</v>
      </c>
      <c r="AD2105" s="1">
        <v>2531.5500000000002</v>
      </c>
      <c r="AE2105" s="1">
        <v>3570.6</v>
      </c>
      <c r="AF2105" s="1">
        <v>3742.2</v>
      </c>
      <c r="AG2105" s="1">
        <v>677.4</v>
      </c>
      <c r="AH2105" s="1"/>
      <c r="AI2105" s="1"/>
      <c r="AJ2105" s="4">
        <v>442.23</v>
      </c>
      <c r="AK2105" s="1"/>
      <c r="AL2105" s="4"/>
      <c r="AM2105" s="1"/>
      <c r="AN2105" s="1"/>
      <c r="AO2105" s="1"/>
      <c r="AP2105" s="1"/>
      <c r="AQ2105" s="1">
        <v>0</v>
      </c>
      <c r="AR2105" s="1"/>
      <c r="AS2105" s="1"/>
      <c r="AT2105" s="1">
        <v>0.96512023700000005</v>
      </c>
      <c r="AU2105" s="1"/>
      <c r="AV2105" s="1"/>
      <c r="AW2105" s="1">
        <v>1.45</v>
      </c>
      <c r="AX2105" s="1">
        <v>0</v>
      </c>
      <c r="AY2105" s="1">
        <v>6.6</v>
      </c>
      <c r="AZ2105" s="1"/>
      <c r="BA2105" s="1">
        <v>7</v>
      </c>
      <c r="BB2105" s="1">
        <v>677.33</v>
      </c>
      <c r="BC2105" s="1">
        <v>6.5</v>
      </c>
      <c r="BD2105" s="1"/>
      <c r="BE2105" s="1"/>
      <c r="BF2105" s="1"/>
      <c r="BG2105" s="1">
        <v>25656.11</v>
      </c>
      <c r="BH2105" s="1">
        <v>202.16</v>
      </c>
      <c r="BI2105" s="1">
        <v>0</v>
      </c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>
        <v>230.24</v>
      </c>
      <c r="BW2105" s="1"/>
      <c r="BX2105" s="4">
        <v>7.9</v>
      </c>
      <c r="BY2105" s="1"/>
      <c r="BZ2105" s="1">
        <v>802.73</v>
      </c>
      <c r="CA2105" s="1">
        <v>379.86</v>
      </c>
      <c r="CB2105" s="1">
        <v>0.27300000000000002</v>
      </c>
      <c r="CC2105" s="1">
        <v>0.27500000000000002</v>
      </c>
      <c r="CD2105" s="1">
        <v>0.26800000000000002</v>
      </c>
      <c r="CE2105" s="1">
        <v>0.246</v>
      </c>
      <c r="CF2105" s="1">
        <v>0.27500000000000002</v>
      </c>
      <c r="CG2105" s="1">
        <v>0.223</v>
      </c>
      <c r="CH2105" s="1">
        <v>0.14599999999999999</v>
      </c>
      <c r="CI2105" s="1">
        <v>0.193</v>
      </c>
      <c r="CJ2105" s="1"/>
      <c r="CK2105" s="1">
        <v>16.96</v>
      </c>
      <c r="CL2105" s="1">
        <v>12.74</v>
      </c>
      <c r="CM2105" s="1" t="s">
        <v>151</v>
      </c>
      <c r="CN2105" s="1" t="s">
        <v>151</v>
      </c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</row>
    <row r="2106" spans="1:121" x14ac:dyDescent="0.25">
      <c r="A2106" s="1"/>
      <c r="B2106" s="1" t="s">
        <v>150</v>
      </c>
      <c r="C2106" s="3">
        <v>36125</v>
      </c>
      <c r="D2106" s="3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4"/>
      <c r="AK2106" s="1"/>
      <c r="AL2106" s="4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>
        <v>6.9</v>
      </c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4">
        <v>8.1</v>
      </c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>
        <v>17.41</v>
      </c>
      <c r="CL2106" s="1">
        <v>13.36</v>
      </c>
      <c r="CM2106" s="1"/>
      <c r="CN2106" s="1" t="s">
        <v>151</v>
      </c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</row>
    <row r="2107" spans="1:121" x14ac:dyDescent="0.25">
      <c r="A2107" s="1"/>
      <c r="B2107" s="1" t="s">
        <v>150</v>
      </c>
      <c r="C2107" s="3">
        <v>36129</v>
      </c>
      <c r="D2107" s="3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4"/>
      <c r="AK2107" s="1"/>
      <c r="AL2107" s="4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>
        <v>7.4</v>
      </c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4">
        <v>8.5</v>
      </c>
      <c r="BY2107" s="1"/>
      <c r="BZ2107" s="1"/>
      <c r="CA2107" s="1">
        <v>388.09</v>
      </c>
      <c r="CB2107" s="1">
        <v>0.28399999999999997</v>
      </c>
      <c r="CC2107" s="1">
        <v>0.28699999999999998</v>
      </c>
      <c r="CD2107" s="1">
        <v>0.26700000000000002</v>
      </c>
      <c r="CE2107" s="1">
        <v>0.251</v>
      </c>
      <c r="CF2107" s="1">
        <v>0.28199999999999997</v>
      </c>
      <c r="CG2107" s="1">
        <v>0.22700000000000001</v>
      </c>
      <c r="CH2107" s="1">
        <v>0.14499999999999999</v>
      </c>
      <c r="CI2107" s="1">
        <v>0.19800000000000001</v>
      </c>
      <c r="CJ2107" s="1"/>
      <c r="CK2107" s="1">
        <v>18.25</v>
      </c>
      <c r="CL2107" s="1">
        <v>14.32</v>
      </c>
      <c r="CM2107" s="1" t="s">
        <v>151</v>
      </c>
      <c r="CN2107" s="1" t="s">
        <v>151</v>
      </c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</row>
    <row r="2108" spans="1:121" x14ac:dyDescent="0.25">
      <c r="A2108" s="1"/>
      <c r="B2108" s="1" t="s">
        <v>150</v>
      </c>
      <c r="C2108" s="3">
        <v>36131</v>
      </c>
      <c r="D2108" s="3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4">
        <v>611.94000000000005</v>
      </c>
      <c r="AK2108" s="1"/>
      <c r="AL2108" s="4"/>
      <c r="AM2108" s="1"/>
      <c r="AN2108" s="1"/>
      <c r="AO2108" s="1"/>
      <c r="AP2108" s="1"/>
      <c r="AQ2108" s="1">
        <v>0</v>
      </c>
      <c r="AR2108" s="1"/>
      <c r="AS2108" s="1"/>
      <c r="AT2108" s="1">
        <v>0.982179888</v>
      </c>
      <c r="AU2108" s="1"/>
      <c r="AV2108" s="1"/>
      <c r="AW2108" s="1">
        <v>1.87</v>
      </c>
      <c r="AX2108" s="1">
        <v>0</v>
      </c>
      <c r="AY2108" s="1"/>
      <c r="AZ2108" s="1"/>
      <c r="BA2108" s="1">
        <v>8</v>
      </c>
      <c r="BB2108" s="1">
        <v>833.17</v>
      </c>
      <c r="BC2108" s="1">
        <v>7.47</v>
      </c>
      <c r="BD2108" s="1"/>
      <c r="BE2108" s="1"/>
      <c r="BF2108" s="1"/>
      <c r="BG2108" s="1">
        <v>26495.26</v>
      </c>
      <c r="BH2108" s="1">
        <v>230.09</v>
      </c>
      <c r="BI2108" s="1">
        <v>0</v>
      </c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>
        <v>369.18</v>
      </c>
      <c r="BW2108" s="1"/>
      <c r="BX2108" s="4"/>
      <c r="BY2108" s="1"/>
      <c r="BZ2108" s="1">
        <v>768.08</v>
      </c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 t="s">
        <v>151</v>
      </c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</row>
    <row r="2109" spans="1:121" x14ac:dyDescent="0.25">
      <c r="A2109" s="1"/>
      <c r="B2109" s="1" t="s">
        <v>150</v>
      </c>
      <c r="C2109" s="3">
        <v>36132</v>
      </c>
      <c r="D2109" s="3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4"/>
      <c r="AK2109" s="1"/>
      <c r="AL2109" s="4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>
        <v>7.85</v>
      </c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4">
        <v>8.9499999999999993</v>
      </c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>
        <v>19.43</v>
      </c>
      <c r="CL2109" s="1">
        <v>15.67</v>
      </c>
      <c r="CM2109" s="1"/>
      <c r="CN2109" s="1" t="s">
        <v>151</v>
      </c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</row>
    <row r="2110" spans="1:121" x14ac:dyDescent="0.25">
      <c r="A2110" s="1"/>
      <c r="B2110" s="1" t="s">
        <v>150</v>
      </c>
      <c r="C2110" s="3">
        <v>36136</v>
      </c>
      <c r="D2110" s="3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4"/>
      <c r="AK2110" s="1"/>
      <c r="AL2110" s="4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>
        <v>8.4</v>
      </c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4">
        <v>9.25</v>
      </c>
      <c r="BY2110" s="1"/>
      <c r="BZ2110" s="1"/>
      <c r="CA2110" s="1">
        <v>378.62</v>
      </c>
      <c r="CB2110" s="1">
        <v>0.26600000000000001</v>
      </c>
      <c r="CC2110" s="1">
        <v>0.27900000000000003</v>
      </c>
      <c r="CD2110" s="1">
        <v>0.26500000000000001</v>
      </c>
      <c r="CE2110" s="1">
        <v>0.24</v>
      </c>
      <c r="CF2110" s="1">
        <v>0.27500000000000002</v>
      </c>
      <c r="CG2110" s="1">
        <v>0.22600000000000001</v>
      </c>
      <c r="CH2110" s="1">
        <v>0.14499999999999999</v>
      </c>
      <c r="CI2110" s="1">
        <v>0.19900000000000001</v>
      </c>
      <c r="CJ2110" s="1"/>
      <c r="CK2110" s="1">
        <v>20.36</v>
      </c>
      <c r="CL2110" s="1">
        <v>16.91</v>
      </c>
      <c r="CM2110" s="1" t="s">
        <v>151</v>
      </c>
      <c r="CN2110" s="1" t="s">
        <v>151</v>
      </c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</row>
    <row r="2111" spans="1:121" x14ac:dyDescent="0.25">
      <c r="A2111" s="1"/>
      <c r="B2111" s="1" t="s">
        <v>150</v>
      </c>
      <c r="C2111" s="3">
        <v>36138</v>
      </c>
      <c r="D2111" s="3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4"/>
      <c r="AK2111" s="1"/>
      <c r="AL2111" s="4"/>
      <c r="AM2111" s="1"/>
      <c r="AN2111" s="1"/>
      <c r="AO2111" s="1"/>
      <c r="AP2111" s="1"/>
      <c r="AQ2111" s="1">
        <v>0</v>
      </c>
      <c r="AR2111" s="1"/>
      <c r="AS2111" s="1"/>
      <c r="AT2111" s="1">
        <v>0.98686676500000003</v>
      </c>
      <c r="AU2111" s="1"/>
      <c r="AV2111" s="1"/>
      <c r="AW2111" s="1">
        <v>5.21</v>
      </c>
      <c r="AX2111" s="1">
        <v>3.8</v>
      </c>
      <c r="AY2111" s="1"/>
      <c r="AZ2111" s="1"/>
      <c r="BA2111" s="1">
        <v>5.2</v>
      </c>
      <c r="BB2111" s="1">
        <v>1073.83</v>
      </c>
      <c r="BC2111" s="1">
        <v>8.2200000000000006</v>
      </c>
      <c r="BD2111" s="1"/>
      <c r="BE2111" s="1"/>
      <c r="BF2111" s="1"/>
      <c r="BG2111" s="1">
        <v>23385.22</v>
      </c>
      <c r="BH2111" s="1">
        <v>261.87</v>
      </c>
      <c r="BI2111" s="1">
        <v>0</v>
      </c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>
        <v>533.84</v>
      </c>
      <c r="BW2111" s="1"/>
      <c r="BX2111" s="4"/>
      <c r="BY2111" s="1"/>
      <c r="BZ2111" s="1">
        <v>779.63</v>
      </c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 t="s">
        <v>151</v>
      </c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</row>
    <row r="2112" spans="1:121" x14ac:dyDescent="0.25">
      <c r="A2112" s="1"/>
      <c r="B2112" s="1" t="s">
        <v>150</v>
      </c>
      <c r="C2112" s="3">
        <v>36139</v>
      </c>
      <c r="D2112" s="3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4"/>
      <c r="AK2112" s="1"/>
      <c r="AL2112" s="4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>
        <v>8.75</v>
      </c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4">
        <v>9.25</v>
      </c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>
        <v>20.85</v>
      </c>
      <c r="CL2112" s="1">
        <v>17.920000000000002</v>
      </c>
      <c r="CM2112" s="1"/>
      <c r="CN2112" s="1" t="s">
        <v>151</v>
      </c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</row>
    <row r="2113" spans="1:121" x14ac:dyDescent="0.25">
      <c r="A2113" s="1"/>
      <c r="B2113" s="1" t="s">
        <v>150</v>
      </c>
      <c r="C2113" s="3">
        <v>36143</v>
      </c>
      <c r="D2113" s="3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4"/>
      <c r="AK2113" s="1"/>
      <c r="AL2113" s="4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>
        <v>9.25</v>
      </c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4"/>
      <c r="BY2113" s="1"/>
      <c r="BZ2113" s="1"/>
      <c r="CA2113" s="1">
        <v>363.61</v>
      </c>
      <c r="CB2113" s="1">
        <v>0.246</v>
      </c>
      <c r="CC2113" s="1">
        <v>0.26700000000000002</v>
      </c>
      <c r="CD2113" s="1">
        <v>0.25600000000000001</v>
      </c>
      <c r="CE2113" s="1">
        <v>0.223</v>
      </c>
      <c r="CF2113" s="1">
        <v>0.26700000000000002</v>
      </c>
      <c r="CG2113" s="1">
        <v>0.223</v>
      </c>
      <c r="CH2113" s="1">
        <v>0.14299999999999999</v>
      </c>
      <c r="CI2113" s="1">
        <v>0.19400000000000001</v>
      </c>
      <c r="CJ2113" s="1"/>
      <c r="CK2113" s="1">
        <v>14.57</v>
      </c>
      <c r="CL2113" s="1">
        <v>18.98</v>
      </c>
      <c r="CM2113" s="1" t="s">
        <v>151</v>
      </c>
      <c r="CN2113" s="1" t="s">
        <v>151</v>
      </c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</row>
    <row r="2114" spans="1:121" x14ac:dyDescent="0.25">
      <c r="A2114" s="1"/>
      <c r="B2114" s="1" t="s">
        <v>150</v>
      </c>
      <c r="C2114" s="3">
        <v>36145</v>
      </c>
      <c r="D2114" s="3"/>
      <c r="E2114" s="1"/>
      <c r="F2114" s="1"/>
      <c r="G2114" s="1"/>
      <c r="H2114" s="1">
        <v>0.16350000000000001</v>
      </c>
      <c r="I2114" s="1">
        <v>1026.21</v>
      </c>
      <c r="J2114" s="1">
        <v>3343.55</v>
      </c>
      <c r="K2114" s="1">
        <v>3927.45</v>
      </c>
      <c r="L2114" s="1">
        <v>4788.25</v>
      </c>
      <c r="M2114" s="1">
        <v>3713</v>
      </c>
      <c r="N2114" s="1">
        <v>22709.48012</v>
      </c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>
        <v>22709.48012</v>
      </c>
      <c r="Z2114" s="1"/>
      <c r="AA2114" s="1"/>
      <c r="AB2114" s="1"/>
      <c r="AC2114" s="1"/>
      <c r="AD2114" s="1">
        <v>1026.21</v>
      </c>
      <c r="AE2114" s="1">
        <v>3343.55</v>
      </c>
      <c r="AF2114" s="1">
        <v>3927.45</v>
      </c>
      <c r="AG2114" s="1">
        <v>4788.25</v>
      </c>
      <c r="AH2114" s="1">
        <v>3713</v>
      </c>
      <c r="AI2114" s="1"/>
      <c r="AJ2114" s="4">
        <v>1057.1300000000001</v>
      </c>
      <c r="AK2114" s="1"/>
      <c r="AL2114" s="4"/>
      <c r="AM2114" s="1"/>
      <c r="AN2114" s="1"/>
      <c r="AO2114" s="1"/>
      <c r="AP2114" s="1"/>
      <c r="AQ2114" s="1">
        <v>27.06</v>
      </c>
      <c r="AR2114" s="1"/>
      <c r="AS2114" s="1">
        <v>10.55</v>
      </c>
      <c r="AT2114" s="1">
        <v>0.98243712100000002</v>
      </c>
      <c r="AU2114" s="1"/>
      <c r="AV2114" s="1"/>
      <c r="AW2114" s="1">
        <v>8.39</v>
      </c>
      <c r="AX2114" s="1">
        <v>4.5999999999999996</v>
      </c>
      <c r="AY2114" s="1"/>
      <c r="AZ2114" s="1"/>
      <c r="BA2114" s="1">
        <v>4.4000000000000004</v>
      </c>
      <c r="BB2114" s="1">
        <v>1125</v>
      </c>
      <c r="BC2114" s="1">
        <v>8.32</v>
      </c>
      <c r="BD2114" s="1"/>
      <c r="BE2114" s="1"/>
      <c r="BF2114" s="1"/>
      <c r="BG2114" s="1">
        <v>26147.29</v>
      </c>
      <c r="BH2114" s="1">
        <v>257.31</v>
      </c>
      <c r="BI2114" s="1">
        <v>1.55</v>
      </c>
      <c r="BJ2114" s="1"/>
      <c r="BK2114" s="1">
        <v>11.88</v>
      </c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>
        <v>720.56</v>
      </c>
      <c r="BW2114" s="1"/>
      <c r="BX2114" s="4"/>
      <c r="BY2114" s="1"/>
      <c r="BZ2114" s="1">
        <v>609.26</v>
      </c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 t="s">
        <v>151</v>
      </c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</row>
    <row r="2115" spans="1:121" x14ac:dyDescent="0.25">
      <c r="A2115" s="1"/>
      <c r="B2115" s="1" t="s">
        <v>150</v>
      </c>
      <c r="C2115" s="3">
        <v>36146</v>
      </c>
      <c r="D2115" s="3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4"/>
      <c r="AK2115" s="1"/>
      <c r="AL2115" s="4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4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>
        <v>12.63</v>
      </c>
      <c r="CM2115" s="1"/>
      <c r="CN2115" s="1" t="s">
        <v>151</v>
      </c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</row>
    <row r="2116" spans="1:121" x14ac:dyDescent="0.25">
      <c r="A2116" s="1"/>
      <c r="B2116" s="1" t="s">
        <v>150</v>
      </c>
      <c r="C2116" s="3">
        <v>36150</v>
      </c>
      <c r="D2116" s="3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4"/>
      <c r="AK2116" s="1"/>
      <c r="AL2116" s="4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4"/>
      <c r="BY2116" s="1"/>
      <c r="BZ2116" s="1"/>
      <c r="CA2116" s="1">
        <v>324.74</v>
      </c>
      <c r="CB2116" s="1">
        <v>0.17299999999999999</v>
      </c>
      <c r="CC2116" s="1">
        <v>0.215</v>
      </c>
      <c r="CD2116" s="1">
        <v>0.23</v>
      </c>
      <c r="CE2116" s="1">
        <v>0.19400000000000001</v>
      </c>
      <c r="CF2116" s="1">
        <v>0.25700000000000001</v>
      </c>
      <c r="CG2116" s="1">
        <v>0.216</v>
      </c>
      <c r="CH2116" s="1">
        <v>0.14199999999999999</v>
      </c>
      <c r="CI2116" s="1">
        <v>0.19700000000000001</v>
      </c>
      <c r="CJ2116" s="1"/>
      <c r="CK2116" s="1"/>
      <c r="CL2116" s="1">
        <v>8.5</v>
      </c>
      <c r="CM2116" s="1" t="s">
        <v>151</v>
      </c>
      <c r="CN2116" s="1" t="s">
        <v>151</v>
      </c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</row>
    <row r="2117" spans="1:121" x14ac:dyDescent="0.25">
      <c r="A2117" s="1"/>
      <c r="B2117" s="1" t="s">
        <v>150</v>
      </c>
      <c r="C2117" s="3">
        <v>36152</v>
      </c>
      <c r="D2117" s="3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4"/>
      <c r="AK2117" s="1"/>
      <c r="AL2117" s="4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4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>
        <v>3.25</v>
      </c>
      <c r="CM2117" s="1"/>
      <c r="CN2117" s="1" t="s">
        <v>151</v>
      </c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</row>
    <row r="2118" spans="1:121" x14ac:dyDescent="0.25">
      <c r="A2118" s="1"/>
      <c r="B2118" s="1" t="s">
        <v>150</v>
      </c>
      <c r="C2118" s="3">
        <v>36153</v>
      </c>
      <c r="D2118" s="3"/>
      <c r="E2118" s="1"/>
      <c r="F2118" s="1"/>
      <c r="G2118" s="1"/>
      <c r="H2118" s="1">
        <v>2853.8825000000002</v>
      </c>
      <c r="I2118" s="1">
        <v>3927.45</v>
      </c>
      <c r="J2118" s="1">
        <v>4788.25</v>
      </c>
      <c r="K2118" s="1">
        <v>3433.2</v>
      </c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>
        <v>2853.8825000000002</v>
      </c>
      <c r="AF2118" s="1">
        <v>3927.45</v>
      </c>
      <c r="AG2118" s="1">
        <v>4788.25</v>
      </c>
      <c r="AH2118" s="1">
        <v>3433.2</v>
      </c>
      <c r="AI2118" s="1"/>
      <c r="AJ2118" s="4">
        <v>1092.19</v>
      </c>
      <c r="AK2118" s="1"/>
      <c r="AL2118" s="4"/>
      <c r="AM2118" s="1"/>
      <c r="AN2118" s="1"/>
      <c r="AO2118" s="1"/>
      <c r="AP2118" s="1"/>
      <c r="AQ2118" s="1">
        <v>9693</v>
      </c>
      <c r="AR2118" s="1"/>
      <c r="AS2118" s="1">
        <v>109.58</v>
      </c>
      <c r="AT2118" s="1">
        <v>0.96493705200000002</v>
      </c>
      <c r="AU2118" s="1"/>
      <c r="AV2118" s="1"/>
      <c r="AW2118" s="1">
        <v>12.58</v>
      </c>
      <c r="AX2118" s="1">
        <v>5.15</v>
      </c>
      <c r="AY2118" s="1"/>
      <c r="AZ2118" s="1"/>
      <c r="BA2118" s="1">
        <v>3.85</v>
      </c>
      <c r="BB2118" s="1">
        <v>1139.5</v>
      </c>
      <c r="BC2118" s="1">
        <v>6.07</v>
      </c>
      <c r="BD2118" s="1"/>
      <c r="BE2118" s="1"/>
      <c r="BF2118" s="1"/>
      <c r="BG2118" s="1">
        <v>20206.419999999998</v>
      </c>
      <c r="BH2118" s="1">
        <v>205.82</v>
      </c>
      <c r="BI2118" s="1">
        <v>24.05</v>
      </c>
      <c r="BJ2118" s="1"/>
      <c r="BK2118" s="1">
        <v>96.66</v>
      </c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>
        <v>594.88</v>
      </c>
      <c r="BW2118" s="1"/>
      <c r="BX2118" s="4"/>
      <c r="BY2118" s="1"/>
      <c r="BZ2118" s="1">
        <v>464.89</v>
      </c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 t="s">
        <v>151</v>
      </c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</row>
    <row r="2119" spans="1:121" x14ac:dyDescent="0.25">
      <c r="A2119" s="1"/>
      <c r="B2119" s="1" t="s">
        <v>150</v>
      </c>
      <c r="C2119" s="3">
        <v>36157</v>
      </c>
      <c r="D2119" s="3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4"/>
      <c r="AK2119" s="1"/>
      <c r="AL2119" s="4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4"/>
      <c r="BY2119" s="1"/>
      <c r="BZ2119" s="1"/>
      <c r="CA2119" s="1">
        <v>287.76</v>
      </c>
      <c r="CB2119" s="1">
        <v>0.13</v>
      </c>
      <c r="CC2119" s="1">
        <v>0.183</v>
      </c>
      <c r="CD2119" s="1">
        <v>0.182</v>
      </c>
      <c r="CE2119" s="1">
        <v>0.156</v>
      </c>
      <c r="CF2119" s="1">
        <v>0.24099999999999999</v>
      </c>
      <c r="CG2119" s="1">
        <v>0.21</v>
      </c>
      <c r="CH2119" s="1">
        <v>0.14299999999999999</v>
      </c>
      <c r="CI2119" s="1">
        <v>0.19500000000000001</v>
      </c>
      <c r="CJ2119" s="1"/>
      <c r="CK2119" s="1"/>
      <c r="CL2119" s="1"/>
      <c r="CM2119" s="1" t="s">
        <v>151</v>
      </c>
      <c r="CN2119" s="1" t="s">
        <v>151</v>
      </c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</row>
    <row r="2120" spans="1:121" x14ac:dyDescent="0.25">
      <c r="A2120" s="1"/>
      <c r="B2120" s="1" t="s">
        <v>150</v>
      </c>
      <c r="C2120" s="3">
        <v>36159</v>
      </c>
      <c r="D2120" s="3"/>
      <c r="E2120" s="1"/>
      <c r="F2120" s="1"/>
      <c r="G2120" s="1"/>
      <c r="H2120" s="1">
        <v>251.91499999999999</v>
      </c>
      <c r="I2120" s="1">
        <v>2316.7550000000001</v>
      </c>
      <c r="J2120" s="1">
        <v>3927.45</v>
      </c>
      <c r="K2120" s="1">
        <v>4788.25</v>
      </c>
      <c r="L2120" s="1">
        <v>3433.2</v>
      </c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>
        <v>251.91499999999999</v>
      </c>
      <c r="AE2120" s="1">
        <v>2316.7550000000001</v>
      </c>
      <c r="AF2120" s="1">
        <v>3927.45</v>
      </c>
      <c r="AG2120" s="1">
        <v>4788.25</v>
      </c>
      <c r="AH2120" s="1">
        <v>3433.2</v>
      </c>
      <c r="AI2120" s="1"/>
      <c r="AJ2120" s="4">
        <v>1390.6</v>
      </c>
      <c r="AK2120" s="1"/>
      <c r="AL2120" s="4"/>
      <c r="AM2120" s="1"/>
      <c r="AN2120" s="1"/>
      <c r="AO2120" s="1"/>
      <c r="AP2120" s="1"/>
      <c r="AQ2120" s="1">
        <v>14625.59</v>
      </c>
      <c r="AR2120" s="1"/>
      <c r="AS2120" s="1">
        <v>228.84</v>
      </c>
      <c r="AT2120" s="1">
        <v>0.83772794799999994</v>
      </c>
      <c r="AU2120" s="1"/>
      <c r="AV2120" s="1"/>
      <c r="AW2120" s="1">
        <v>16</v>
      </c>
      <c r="AX2120" s="1">
        <v>5.25</v>
      </c>
      <c r="AY2120" s="1"/>
      <c r="AZ2120" s="1"/>
      <c r="BA2120" s="1">
        <v>3.75</v>
      </c>
      <c r="BB2120" s="1">
        <v>1135</v>
      </c>
      <c r="BC2120" s="1">
        <v>3.74</v>
      </c>
      <c r="BD2120" s="1"/>
      <c r="BE2120" s="1"/>
      <c r="BF2120" s="1"/>
      <c r="BG2120" s="1">
        <v>19351.88</v>
      </c>
      <c r="BH2120" s="1">
        <v>200.56</v>
      </c>
      <c r="BI2120" s="1">
        <v>28.8</v>
      </c>
      <c r="BJ2120" s="1"/>
      <c r="BK2120" s="1">
        <v>135.55000000000001</v>
      </c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>
        <v>717.22</v>
      </c>
      <c r="BW2120" s="1"/>
      <c r="BX2120" s="4"/>
      <c r="BY2120" s="1"/>
      <c r="BZ2120" s="1">
        <v>433.13</v>
      </c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 t="s">
        <v>151</v>
      </c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</row>
    <row r="2121" spans="1:121" x14ac:dyDescent="0.25">
      <c r="A2121" s="1"/>
      <c r="B2121" s="1" t="s">
        <v>150</v>
      </c>
      <c r="C2121" s="3">
        <v>36167</v>
      </c>
      <c r="D2121" s="3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4">
        <v>1765.46</v>
      </c>
      <c r="AK2121" s="1"/>
      <c r="AL2121" s="4"/>
      <c r="AM2121" s="1"/>
      <c r="AN2121" s="1"/>
      <c r="AO2121" s="1"/>
      <c r="AP2121" s="1"/>
      <c r="AQ2121" s="1">
        <v>24224.62</v>
      </c>
      <c r="AR2121" s="1"/>
      <c r="AS2121" s="1">
        <v>412.95</v>
      </c>
      <c r="AT2121" s="1">
        <v>0.84181720699999996</v>
      </c>
      <c r="AU2121" s="1"/>
      <c r="AV2121" s="1"/>
      <c r="AW2121" s="1">
        <v>26.69</v>
      </c>
      <c r="AX2121" s="1">
        <v>5.7</v>
      </c>
      <c r="AY2121" s="1"/>
      <c r="AZ2121" s="1"/>
      <c r="BA2121" s="1">
        <v>3.3</v>
      </c>
      <c r="BB2121" s="1">
        <v>1066.67</v>
      </c>
      <c r="BC2121" s="1">
        <v>3.33</v>
      </c>
      <c r="BD2121" s="1"/>
      <c r="BE2121" s="1"/>
      <c r="BF2121" s="1"/>
      <c r="BG2121" s="1">
        <v>18697.13</v>
      </c>
      <c r="BH2121" s="1">
        <v>184.14</v>
      </c>
      <c r="BI2121" s="1">
        <v>33.03</v>
      </c>
      <c r="BJ2121" s="1"/>
      <c r="BK2121" s="1">
        <v>158.87</v>
      </c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>
        <v>828.67</v>
      </c>
      <c r="BW2121" s="1"/>
      <c r="BX2121" s="4"/>
      <c r="BY2121" s="1"/>
      <c r="BZ2121" s="1">
        <v>473.55</v>
      </c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 t="s">
        <v>151</v>
      </c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</row>
    <row r="2122" spans="1:121" x14ac:dyDescent="0.25">
      <c r="A2122" s="1"/>
      <c r="B2122" s="1" t="s">
        <v>150</v>
      </c>
      <c r="C2122" s="3">
        <v>36171</v>
      </c>
      <c r="D2122" s="3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4"/>
      <c r="AK2122" s="1"/>
      <c r="AL2122" s="4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4"/>
      <c r="BY2122" s="1"/>
      <c r="BZ2122" s="1"/>
      <c r="CA2122" s="1">
        <v>232.43</v>
      </c>
      <c r="CB2122" s="1">
        <v>0.10299999999999999</v>
      </c>
      <c r="CC2122" s="1">
        <v>0.14099999999999999</v>
      </c>
      <c r="CD2122" s="1">
        <v>0.111</v>
      </c>
      <c r="CE2122" s="1">
        <v>9.9000000000000005E-2</v>
      </c>
      <c r="CF2122" s="1">
        <v>0.193</v>
      </c>
      <c r="CG2122" s="1">
        <v>0.19400000000000001</v>
      </c>
      <c r="CH2122" s="1">
        <v>0.13200000000000001</v>
      </c>
      <c r="CI2122" s="1">
        <v>0.19</v>
      </c>
      <c r="CJ2122" s="1"/>
      <c r="CK2122" s="1"/>
      <c r="CL2122" s="1"/>
      <c r="CM2122" s="1" t="s">
        <v>151</v>
      </c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</row>
    <row r="2123" spans="1:121" x14ac:dyDescent="0.25">
      <c r="A2123" s="1"/>
      <c r="B2123" s="1" t="s">
        <v>150</v>
      </c>
      <c r="C2123" s="3">
        <v>36172</v>
      </c>
      <c r="D2123" s="3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4">
        <v>1750.7</v>
      </c>
      <c r="AK2123" s="1"/>
      <c r="AL2123" s="4"/>
      <c r="AM2123" s="1"/>
      <c r="AN2123" s="1"/>
      <c r="AO2123" s="1"/>
      <c r="AP2123" s="1"/>
      <c r="AQ2123" s="1">
        <v>19978.650000000001</v>
      </c>
      <c r="AR2123" s="1"/>
      <c r="AS2123" s="1">
        <v>573.96</v>
      </c>
      <c r="AT2123" s="1">
        <v>0.70707467899999998</v>
      </c>
      <c r="AU2123" s="1"/>
      <c r="AV2123" s="1"/>
      <c r="AW2123" s="1">
        <v>32.18</v>
      </c>
      <c r="AX2123" s="1">
        <v>6.9</v>
      </c>
      <c r="AY2123" s="1"/>
      <c r="AZ2123" s="1"/>
      <c r="BA2123" s="1">
        <v>2.1</v>
      </c>
      <c r="BB2123" s="1">
        <v>1073.33</v>
      </c>
      <c r="BC2123" s="1">
        <v>2.36</v>
      </c>
      <c r="BD2123" s="1"/>
      <c r="BE2123" s="1"/>
      <c r="BF2123" s="1"/>
      <c r="BG2123" s="1">
        <v>15438.69</v>
      </c>
      <c r="BH2123" s="1">
        <v>156.30000000000001</v>
      </c>
      <c r="BI2123" s="1">
        <v>24.65</v>
      </c>
      <c r="BJ2123" s="1"/>
      <c r="BK2123" s="1">
        <v>124.66</v>
      </c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>
        <v>677.8</v>
      </c>
      <c r="BW2123" s="1"/>
      <c r="BX2123" s="4"/>
      <c r="BY2123" s="1"/>
      <c r="BZ2123" s="1">
        <v>430.24</v>
      </c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 t="s">
        <v>151</v>
      </c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</row>
    <row r="2124" spans="1:121" x14ac:dyDescent="0.25">
      <c r="A2124" s="1"/>
      <c r="B2124" s="1" t="s">
        <v>150</v>
      </c>
      <c r="C2124" s="3">
        <v>36178</v>
      </c>
      <c r="D2124" s="3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4"/>
      <c r="AK2124" s="1"/>
      <c r="AL2124" s="4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4"/>
      <c r="BY2124" s="1"/>
      <c r="BZ2124" s="1"/>
      <c r="CA2124" s="1">
        <v>217.37</v>
      </c>
      <c r="CB2124" s="1">
        <v>9.6000000000000002E-2</v>
      </c>
      <c r="CC2124" s="1">
        <v>0.13400000000000001</v>
      </c>
      <c r="CD2124" s="1">
        <v>0.104</v>
      </c>
      <c r="CE2124" s="1">
        <v>0.09</v>
      </c>
      <c r="CF2124" s="1">
        <v>0.16900000000000001</v>
      </c>
      <c r="CG2124" s="1">
        <v>0.18099999999999999</v>
      </c>
      <c r="CH2124" s="1">
        <v>0.13</v>
      </c>
      <c r="CI2124" s="1">
        <v>0.184</v>
      </c>
      <c r="CJ2124" s="1"/>
      <c r="CK2124" s="1"/>
      <c r="CL2124" s="1"/>
      <c r="CM2124" s="1" t="s">
        <v>151</v>
      </c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</row>
    <row r="2125" spans="1:121" x14ac:dyDescent="0.25">
      <c r="A2125" s="1"/>
      <c r="B2125" s="1" t="s">
        <v>150</v>
      </c>
      <c r="C2125" s="3">
        <v>36179</v>
      </c>
      <c r="D2125" s="3"/>
      <c r="E2125" s="1"/>
      <c r="F2125" s="1"/>
      <c r="G2125" s="1"/>
      <c r="H2125" s="1">
        <v>2221.3175000000001</v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>
        <v>2221.3175000000001</v>
      </c>
      <c r="AI2125" s="1"/>
      <c r="AJ2125" s="4">
        <v>1787.19</v>
      </c>
      <c r="AK2125" s="1"/>
      <c r="AL2125" s="4"/>
      <c r="AM2125" s="1"/>
      <c r="AN2125" s="1"/>
      <c r="AO2125" s="1"/>
      <c r="AP2125" s="1"/>
      <c r="AQ2125" s="1">
        <v>20877.75</v>
      </c>
      <c r="AR2125" s="1"/>
      <c r="AS2125" s="1">
        <v>719.32</v>
      </c>
      <c r="AT2125" s="1">
        <v>0.35951634599999999</v>
      </c>
      <c r="AU2125" s="1"/>
      <c r="AV2125" s="1"/>
      <c r="AW2125" s="1">
        <v>46.17</v>
      </c>
      <c r="AX2125" s="1">
        <v>8.35</v>
      </c>
      <c r="AY2125" s="1"/>
      <c r="AZ2125" s="1"/>
      <c r="BA2125" s="1">
        <v>0.65</v>
      </c>
      <c r="BB2125" s="1"/>
      <c r="BC2125" s="1">
        <v>0.54</v>
      </c>
      <c r="BD2125" s="1"/>
      <c r="BE2125" s="1"/>
      <c r="BF2125" s="1"/>
      <c r="BG2125" s="1">
        <v>21225.46</v>
      </c>
      <c r="BH2125" s="1">
        <v>26.24</v>
      </c>
      <c r="BI2125" s="1">
        <v>27.98</v>
      </c>
      <c r="BJ2125" s="1"/>
      <c r="BK2125" s="1">
        <v>98.03</v>
      </c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>
        <v>630.79999999999995</v>
      </c>
      <c r="BW2125" s="1"/>
      <c r="BX2125" s="4"/>
      <c r="BY2125" s="1"/>
      <c r="BZ2125" s="1">
        <v>421.58</v>
      </c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 t="s">
        <v>151</v>
      </c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</row>
    <row r="2126" spans="1:121" x14ac:dyDescent="0.25">
      <c r="A2126" s="1"/>
      <c r="B2126" s="1" t="s">
        <v>150</v>
      </c>
      <c r="C2126" s="3">
        <v>36185</v>
      </c>
      <c r="D2126" s="3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4"/>
      <c r="AK2126" s="1"/>
      <c r="AL2126" s="4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4"/>
      <c r="BY2126" s="1"/>
      <c r="BZ2126" s="1"/>
      <c r="CA2126" s="1">
        <v>208.55</v>
      </c>
      <c r="CB2126" s="1">
        <v>8.7999999999999995E-2</v>
      </c>
      <c r="CC2126" s="1">
        <v>0.13200000000000001</v>
      </c>
      <c r="CD2126" s="1">
        <v>0.1</v>
      </c>
      <c r="CE2126" s="1">
        <v>8.8999999999999996E-2</v>
      </c>
      <c r="CF2126" s="1">
        <v>0.158</v>
      </c>
      <c r="CG2126" s="1">
        <v>0.17100000000000001</v>
      </c>
      <c r="CH2126" s="1">
        <v>0.123</v>
      </c>
      <c r="CI2126" s="1">
        <v>0.182</v>
      </c>
      <c r="CJ2126" s="1"/>
      <c r="CK2126" s="1"/>
      <c r="CL2126" s="1"/>
      <c r="CM2126" s="1" t="s">
        <v>151</v>
      </c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</row>
    <row r="2127" spans="1:121" x14ac:dyDescent="0.25">
      <c r="A2127" s="1"/>
      <c r="B2127" s="1" t="s">
        <v>150</v>
      </c>
      <c r="C2127" s="3">
        <v>36188</v>
      </c>
      <c r="D2127" s="3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4">
        <v>1820.06</v>
      </c>
      <c r="AK2127" s="1"/>
      <c r="AL2127" s="4"/>
      <c r="AM2127" s="1"/>
      <c r="AN2127" s="1"/>
      <c r="AO2127" s="1"/>
      <c r="AP2127" s="1"/>
      <c r="AQ2127" s="1">
        <v>22692.080000000002</v>
      </c>
      <c r="AR2127" s="1"/>
      <c r="AS2127" s="1">
        <v>728.93</v>
      </c>
      <c r="AT2127" s="1"/>
      <c r="AU2127" s="1"/>
      <c r="AV2127" s="1"/>
      <c r="AW2127" s="1">
        <v>145.13</v>
      </c>
      <c r="AX2127" s="1">
        <v>9</v>
      </c>
      <c r="AY2127" s="1"/>
      <c r="AZ2127" s="1"/>
      <c r="BA2127" s="1">
        <v>0</v>
      </c>
      <c r="BB2127" s="1"/>
      <c r="BC2127" s="1">
        <v>0</v>
      </c>
      <c r="BD2127" s="1"/>
      <c r="BE2127" s="1"/>
      <c r="BF2127" s="1"/>
      <c r="BG2127" s="1"/>
      <c r="BH2127" s="1">
        <v>0</v>
      </c>
      <c r="BI2127" s="1">
        <v>31.2</v>
      </c>
      <c r="BJ2127" s="1"/>
      <c r="BK2127" s="1">
        <v>107.86</v>
      </c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4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 t="s">
        <v>151</v>
      </c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</row>
    <row r="2128" spans="1:121" x14ac:dyDescent="0.25">
      <c r="A2128" s="1"/>
      <c r="B2128" s="1" t="s">
        <v>150</v>
      </c>
      <c r="C2128" s="3">
        <v>36192</v>
      </c>
      <c r="D2128" s="3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4"/>
      <c r="AK2128" s="1"/>
      <c r="AL2128" s="4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4"/>
      <c r="BY2128" s="1"/>
      <c r="BZ2128" s="1"/>
      <c r="CA2128" s="1">
        <v>207.62</v>
      </c>
      <c r="CB2128" s="1">
        <v>8.4000000000000005E-2</v>
      </c>
      <c r="CC2128" s="1">
        <v>0.13500000000000001</v>
      </c>
      <c r="CD2128" s="1">
        <v>0.10299999999999999</v>
      </c>
      <c r="CE2128" s="1">
        <v>9.0999999999999998E-2</v>
      </c>
      <c r="CF2128" s="1">
        <v>0.156</v>
      </c>
      <c r="CG2128" s="1">
        <v>0.16900000000000001</v>
      </c>
      <c r="CH2128" s="1">
        <v>0.11799999999999999</v>
      </c>
      <c r="CI2128" s="1">
        <v>0.182</v>
      </c>
      <c r="CJ2128" s="1"/>
      <c r="CK2128" s="1"/>
      <c r="CL2128" s="1"/>
      <c r="CM2128" s="1" t="s">
        <v>151</v>
      </c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</row>
    <row r="2129" spans="1:121" x14ac:dyDescent="0.25">
      <c r="A2129" s="1"/>
      <c r="B2129" s="1" t="s">
        <v>150</v>
      </c>
      <c r="C2129" s="3">
        <v>36194</v>
      </c>
      <c r="D2129" s="3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4">
        <v>1769</v>
      </c>
      <c r="AK2129" s="1"/>
      <c r="AL2129" s="4"/>
      <c r="AM2129" s="1"/>
      <c r="AN2129" s="1"/>
      <c r="AO2129" s="1"/>
      <c r="AP2129" s="1"/>
      <c r="AQ2129" s="1">
        <v>18036.560000000001</v>
      </c>
      <c r="AR2129" s="1"/>
      <c r="AS2129" s="1">
        <v>643.37</v>
      </c>
      <c r="AT2129" s="1"/>
      <c r="AU2129" s="1"/>
      <c r="AV2129" s="1"/>
      <c r="AW2129" s="1">
        <v>151.62</v>
      </c>
      <c r="AX2129" s="1">
        <v>9</v>
      </c>
      <c r="AY2129" s="1"/>
      <c r="AZ2129" s="1"/>
      <c r="BA2129" s="1">
        <v>0</v>
      </c>
      <c r="BB2129" s="1"/>
      <c r="BC2129" s="1">
        <v>0</v>
      </c>
      <c r="BD2129" s="1"/>
      <c r="BE2129" s="1"/>
      <c r="BF2129" s="1"/>
      <c r="BG2129" s="1"/>
      <c r="BH2129" s="1">
        <v>0</v>
      </c>
      <c r="BI2129" s="1">
        <v>24.88</v>
      </c>
      <c r="BJ2129" s="1"/>
      <c r="BK2129" s="1">
        <v>98.39</v>
      </c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4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 t="s">
        <v>151</v>
      </c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</row>
    <row r="2130" spans="1:121" x14ac:dyDescent="0.25">
      <c r="A2130" s="1"/>
      <c r="B2130" s="1" t="s">
        <v>150</v>
      </c>
      <c r="C2130" s="3">
        <v>36199</v>
      </c>
      <c r="D2130" s="3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4"/>
      <c r="AK2130" s="1"/>
      <c r="AL2130" s="4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4"/>
      <c r="BY2130" s="1"/>
      <c r="BZ2130" s="1"/>
      <c r="CA2130" s="1">
        <v>205.49</v>
      </c>
      <c r="CB2130" s="1">
        <v>8.2000000000000003E-2</v>
      </c>
      <c r="CC2130" s="1">
        <v>0.13700000000000001</v>
      </c>
      <c r="CD2130" s="1">
        <v>0.10299999999999999</v>
      </c>
      <c r="CE2130" s="1">
        <v>9.4E-2</v>
      </c>
      <c r="CF2130" s="1">
        <v>0.158</v>
      </c>
      <c r="CG2130" s="1">
        <v>0.16300000000000001</v>
      </c>
      <c r="CH2130" s="1">
        <v>0.11799999999999999</v>
      </c>
      <c r="CI2130" s="1">
        <v>0.17299999999999999</v>
      </c>
      <c r="CJ2130" s="1"/>
      <c r="CK2130" s="1"/>
      <c r="CL2130" s="1"/>
      <c r="CM2130" s="1" t="s">
        <v>151</v>
      </c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</row>
    <row r="2131" spans="1:121" x14ac:dyDescent="0.25">
      <c r="A2131" s="1"/>
      <c r="B2131" s="1" t="s">
        <v>150</v>
      </c>
      <c r="C2131" s="3">
        <v>36201</v>
      </c>
      <c r="D2131" s="3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4"/>
      <c r="AK2131" s="1"/>
      <c r="AL2131" s="4"/>
      <c r="AM2131" s="1"/>
      <c r="AN2131" s="1"/>
      <c r="AO2131" s="1"/>
      <c r="AP2131" s="1"/>
      <c r="AQ2131" s="1">
        <v>20682.96</v>
      </c>
      <c r="AR2131" s="1"/>
      <c r="AS2131" s="1">
        <v>570.39</v>
      </c>
      <c r="AT2131" s="1"/>
      <c r="AU2131" s="1"/>
      <c r="AV2131" s="1"/>
      <c r="AW2131" s="1"/>
      <c r="AX2131" s="1">
        <v>9</v>
      </c>
      <c r="AY2131" s="1"/>
      <c r="AZ2131" s="1"/>
      <c r="BA2131" s="1">
        <v>0</v>
      </c>
      <c r="BB2131" s="1"/>
      <c r="BC2131" s="1"/>
      <c r="BD2131" s="1"/>
      <c r="BE2131" s="1"/>
      <c r="BF2131" s="1"/>
      <c r="BG2131" s="1"/>
      <c r="BH2131" s="1"/>
      <c r="BI2131" s="1">
        <v>0</v>
      </c>
      <c r="BJ2131" s="1"/>
      <c r="BK2131" s="1"/>
      <c r="BL2131" s="1"/>
      <c r="BM2131" s="1" t="s">
        <v>89</v>
      </c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4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 t="s">
        <v>151</v>
      </c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</row>
    <row r="2132" spans="1:121" x14ac:dyDescent="0.25">
      <c r="A2132" s="1"/>
      <c r="B2132" s="1" t="s">
        <v>150</v>
      </c>
      <c r="C2132" s="3">
        <v>36209</v>
      </c>
      <c r="D2132" s="3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4"/>
      <c r="AK2132" s="1"/>
      <c r="AL2132" s="4"/>
      <c r="AM2132" s="1"/>
      <c r="AN2132" s="1"/>
      <c r="AO2132" s="1"/>
      <c r="AP2132" s="1"/>
      <c r="AQ2132" s="1">
        <v>0</v>
      </c>
      <c r="AR2132" s="1"/>
      <c r="AS2132" s="1"/>
      <c r="AT2132" s="1"/>
      <c r="AU2132" s="1"/>
      <c r="AV2132" s="1"/>
      <c r="AW2132" s="1"/>
      <c r="AX2132" s="1">
        <v>9</v>
      </c>
      <c r="AY2132" s="1"/>
      <c r="AZ2132" s="1"/>
      <c r="BA2132" s="1">
        <v>0</v>
      </c>
      <c r="BB2132" s="1"/>
      <c r="BC2132" s="1"/>
      <c r="BD2132" s="1"/>
      <c r="BE2132" s="1"/>
      <c r="BF2132" s="1"/>
      <c r="BG2132" s="1"/>
      <c r="BH2132" s="1"/>
      <c r="BI2132" s="1">
        <v>0</v>
      </c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4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 t="s">
        <v>151</v>
      </c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</row>
    <row r="2133" spans="1:121" x14ac:dyDescent="0.25">
      <c r="A2133" s="1"/>
      <c r="B2133" s="1" t="s">
        <v>150</v>
      </c>
      <c r="C2133" s="3">
        <v>36215</v>
      </c>
      <c r="D2133" s="3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4"/>
      <c r="AK2133" s="1"/>
      <c r="AL2133" s="4"/>
      <c r="AM2133" s="1"/>
      <c r="AN2133" s="1"/>
      <c r="AO2133" s="1"/>
      <c r="AP2133" s="1"/>
      <c r="AQ2133" s="1">
        <v>0</v>
      </c>
      <c r="AR2133" s="1"/>
      <c r="AS2133" s="1"/>
      <c r="AT2133" s="1"/>
      <c r="AU2133" s="1"/>
      <c r="AV2133" s="1"/>
      <c r="AW2133" s="1"/>
      <c r="AX2133" s="1">
        <v>9</v>
      </c>
      <c r="AY2133" s="1"/>
      <c r="AZ2133" s="1"/>
      <c r="BA2133" s="1">
        <v>0</v>
      </c>
      <c r="BB2133" s="1"/>
      <c r="BC2133" s="1"/>
      <c r="BD2133" s="1"/>
      <c r="BE2133" s="1"/>
      <c r="BF2133" s="1"/>
      <c r="BG2133" s="1"/>
      <c r="BH2133" s="1"/>
      <c r="BI2133" s="1">
        <v>0</v>
      </c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4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 t="s">
        <v>151</v>
      </c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</row>
    <row r="2134" spans="1:121" x14ac:dyDescent="0.25">
      <c r="A2134" s="1"/>
      <c r="B2134" s="1" t="s">
        <v>150</v>
      </c>
      <c r="C2134" s="3">
        <v>36221</v>
      </c>
      <c r="D2134" s="3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4"/>
      <c r="AK2134" s="1"/>
      <c r="AL2134" s="4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4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 t="s">
        <v>151</v>
      </c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</row>
    <row r="2135" spans="1:121" x14ac:dyDescent="0.25">
      <c r="A2135" s="1"/>
      <c r="B2135" s="1" t="s">
        <v>150</v>
      </c>
      <c r="C2135" s="3">
        <v>36222</v>
      </c>
      <c r="D2135" s="3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4"/>
      <c r="AK2135" s="1"/>
      <c r="AL2135" s="4"/>
      <c r="AM2135" s="1"/>
      <c r="AN2135" s="1"/>
      <c r="AO2135" s="1"/>
      <c r="AP2135" s="1"/>
      <c r="AQ2135" s="1">
        <v>0</v>
      </c>
      <c r="AR2135" s="1"/>
      <c r="AS2135" s="1"/>
      <c r="AT2135" s="1"/>
      <c r="AU2135" s="1"/>
      <c r="AV2135" s="1"/>
      <c r="AW2135" s="1"/>
      <c r="AX2135" s="1">
        <v>9</v>
      </c>
      <c r="AY2135" s="1"/>
      <c r="AZ2135" s="1"/>
      <c r="BA2135" s="1">
        <v>0</v>
      </c>
      <c r="BB2135" s="1"/>
      <c r="BC2135" s="1"/>
      <c r="BD2135" s="1"/>
      <c r="BE2135" s="1"/>
      <c r="BF2135" s="1"/>
      <c r="BG2135" s="1"/>
      <c r="BH2135" s="1"/>
      <c r="BI2135" s="1">
        <v>0</v>
      </c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4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 t="s">
        <v>151</v>
      </c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</row>
    <row r="2136" spans="1:121" x14ac:dyDescent="0.25">
      <c r="A2136" s="1"/>
      <c r="B2136" s="1" t="s">
        <v>150</v>
      </c>
      <c r="C2136" s="3">
        <v>36342</v>
      </c>
      <c r="D2136" s="3"/>
      <c r="E2136" s="1"/>
      <c r="F2136" s="1"/>
      <c r="G2136" s="1"/>
      <c r="H2136" s="1">
        <v>987.245</v>
      </c>
      <c r="I2136" s="1">
        <v>3927.45</v>
      </c>
      <c r="J2136" s="1">
        <v>4788.25</v>
      </c>
      <c r="K2136" s="1">
        <v>3433.2</v>
      </c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>
        <v>987.245</v>
      </c>
      <c r="AF2136" s="1">
        <v>3927.45</v>
      </c>
      <c r="AG2136" s="1">
        <v>4788.25</v>
      </c>
      <c r="AH2136" s="1">
        <v>3433.2</v>
      </c>
      <c r="AI2136" s="1"/>
      <c r="AJ2136" s="4"/>
      <c r="AK2136" s="1"/>
      <c r="AL2136" s="4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4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 t="s">
        <v>151</v>
      </c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</row>
    <row r="2137" spans="1:121" x14ac:dyDescent="0.25">
      <c r="A2137" s="1"/>
      <c r="B2137" s="1" t="s">
        <v>150</v>
      </c>
      <c r="C2137" s="3">
        <v>36435</v>
      </c>
      <c r="D2137" s="3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4"/>
      <c r="AK2137" s="1"/>
      <c r="AL2137" s="4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4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 t="s">
        <v>151</v>
      </c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</row>
    <row r="2138" spans="1:121" x14ac:dyDescent="0.25">
      <c r="A2138" s="1"/>
      <c r="B2138" s="1" t="s">
        <v>150</v>
      </c>
      <c r="C2138" s="3">
        <v>36495</v>
      </c>
      <c r="D2138" s="3"/>
      <c r="E2138" s="1"/>
      <c r="F2138" s="1"/>
      <c r="G2138" s="1"/>
      <c r="H2138" s="1">
        <v>404.69</v>
      </c>
      <c r="I2138" s="1">
        <v>4788.25</v>
      </c>
      <c r="J2138" s="1">
        <v>3433.2</v>
      </c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>
        <v>404.69</v>
      </c>
      <c r="AG2138" s="1">
        <v>4788.25</v>
      </c>
      <c r="AH2138" s="1">
        <v>3433.2</v>
      </c>
      <c r="AI2138" s="1"/>
      <c r="AJ2138" s="4"/>
      <c r="AK2138" s="1"/>
      <c r="AL2138" s="4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4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 t="s">
        <v>151</v>
      </c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</row>
    <row r="2139" spans="1:121" x14ac:dyDescent="0.25">
      <c r="A2139" s="1"/>
      <c r="B2139" s="1" t="s">
        <v>152</v>
      </c>
      <c r="C2139" s="3">
        <v>35838</v>
      </c>
      <c r="D2139" s="3"/>
      <c r="E2139" s="1"/>
      <c r="F2139" s="1"/>
      <c r="G2139" s="1"/>
      <c r="H2139" s="1">
        <v>0.127</v>
      </c>
      <c r="I2139" s="1">
        <v>0.126</v>
      </c>
      <c r="J2139" s="1">
        <v>7.2999999999999995E-2</v>
      </c>
      <c r="K2139" s="1">
        <v>497.8</v>
      </c>
      <c r="L2139" s="1">
        <v>796.15</v>
      </c>
      <c r="M2139" s="1">
        <v>1517.875</v>
      </c>
      <c r="N2139" s="1">
        <v>1980.7</v>
      </c>
      <c r="O2139" s="1">
        <v>2333.5250000000001</v>
      </c>
      <c r="P2139" s="1">
        <v>2498</v>
      </c>
      <c r="Q2139" s="1"/>
      <c r="R2139" s="1"/>
      <c r="S2139" s="1"/>
      <c r="T2139" s="1"/>
      <c r="U2139" s="1"/>
      <c r="V2139" s="1"/>
      <c r="W2139" s="1">
        <v>19669.29134</v>
      </c>
      <c r="X2139" s="1">
        <v>20293.65079</v>
      </c>
      <c r="Y2139" s="1">
        <v>17479.45205</v>
      </c>
      <c r="Z2139" s="1"/>
      <c r="AA2139" s="1">
        <v>497.8</v>
      </c>
      <c r="AB2139" s="1">
        <v>796.15</v>
      </c>
      <c r="AC2139" s="1">
        <v>1517.875</v>
      </c>
      <c r="AD2139" s="1">
        <v>1980.7</v>
      </c>
      <c r="AE2139" s="1">
        <v>2333.5250000000001</v>
      </c>
      <c r="AF2139" s="1">
        <v>2498</v>
      </c>
      <c r="AG2139" s="1">
        <v>2557</v>
      </c>
      <c r="AH2139" s="1">
        <v>1276</v>
      </c>
      <c r="AI2139" s="1"/>
      <c r="AJ2139" s="4"/>
      <c r="AK2139" s="1"/>
      <c r="AL2139" s="4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4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 t="s">
        <v>153</v>
      </c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</row>
    <row r="2140" spans="1:121" x14ac:dyDescent="0.25">
      <c r="A2140" s="1"/>
      <c r="B2140" s="1" t="s">
        <v>152</v>
      </c>
      <c r="C2140" s="3">
        <v>35896</v>
      </c>
      <c r="D2140" s="3"/>
      <c r="E2140" s="1"/>
      <c r="F2140" s="1"/>
      <c r="G2140" s="1"/>
      <c r="H2140" s="1">
        <v>1.9E-2</v>
      </c>
      <c r="I2140" s="1">
        <v>2.5999999999999999E-2</v>
      </c>
      <c r="J2140" s="1">
        <v>3.4500000000000003E-2</v>
      </c>
      <c r="K2140" s="1">
        <v>3.85E-2</v>
      </c>
      <c r="L2140" s="1">
        <v>1.4500000000000001E-2</v>
      </c>
      <c r="M2140" s="1">
        <v>378.85</v>
      </c>
      <c r="N2140" s="1">
        <v>449</v>
      </c>
      <c r="O2140" s="1">
        <v>731.55</v>
      </c>
      <c r="P2140" s="1">
        <v>1066.8499999999999</v>
      </c>
      <c r="Q2140" s="1">
        <v>19939.473679999999</v>
      </c>
      <c r="R2140" s="1">
        <v>17269.230769999998</v>
      </c>
      <c r="S2140" s="1">
        <v>21204.347829999999</v>
      </c>
      <c r="T2140" s="1">
        <v>27710.389609999998</v>
      </c>
      <c r="U2140" s="1">
        <v>12017.241379999999</v>
      </c>
      <c r="V2140" s="1"/>
      <c r="W2140" s="1"/>
      <c r="X2140" s="1"/>
      <c r="Y2140" s="1"/>
      <c r="Z2140" s="1">
        <v>378.85</v>
      </c>
      <c r="AA2140" s="1">
        <v>449</v>
      </c>
      <c r="AB2140" s="1">
        <v>731.55</v>
      </c>
      <c r="AC2140" s="1">
        <v>1066.8499999999999</v>
      </c>
      <c r="AD2140" s="1">
        <v>174.25</v>
      </c>
      <c r="AE2140" s="1"/>
      <c r="AF2140" s="1"/>
      <c r="AG2140" s="1"/>
      <c r="AH2140" s="1"/>
      <c r="AI2140" s="1"/>
      <c r="AJ2140" s="4"/>
      <c r="AK2140" s="1"/>
      <c r="AL2140" s="4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4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 t="s">
        <v>153</v>
      </c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</row>
    <row r="2141" spans="1:121" x14ac:dyDescent="0.25">
      <c r="A2141" s="1"/>
      <c r="B2141" s="1" t="s">
        <v>152</v>
      </c>
      <c r="C2141" s="3">
        <v>36050</v>
      </c>
      <c r="D2141" s="3"/>
      <c r="E2141" s="1"/>
      <c r="F2141" s="1"/>
      <c r="G2141" s="1"/>
      <c r="H2141" s="1">
        <v>0.128</v>
      </c>
      <c r="I2141" s="1">
        <v>8.5000000000000006E-2</v>
      </c>
      <c r="J2141" s="1">
        <v>1138.075</v>
      </c>
      <c r="K2141" s="1">
        <v>1980.7</v>
      </c>
      <c r="L2141" s="1">
        <v>2333.5250000000001</v>
      </c>
      <c r="M2141" s="1">
        <v>2498.5250000000001</v>
      </c>
      <c r="N2141" s="1">
        <v>2197.25</v>
      </c>
      <c r="O2141" s="1">
        <v>1436.1</v>
      </c>
      <c r="P2141" s="1">
        <v>17166.015630000002</v>
      </c>
      <c r="Q2141" s="1"/>
      <c r="R2141" s="1"/>
      <c r="S2141" s="1"/>
      <c r="T2141" s="1"/>
      <c r="U2141" s="1"/>
      <c r="V2141" s="1"/>
      <c r="W2141" s="1"/>
      <c r="X2141" s="1">
        <v>17166.015630000002</v>
      </c>
      <c r="Y2141" s="1">
        <v>16895.294119999999</v>
      </c>
      <c r="Z2141" s="1"/>
      <c r="AA2141" s="1"/>
      <c r="AB2141" s="1"/>
      <c r="AC2141" s="1">
        <v>1138.075</v>
      </c>
      <c r="AD2141" s="1">
        <v>1980.7</v>
      </c>
      <c r="AE2141" s="1">
        <v>2333.5250000000001</v>
      </c>
      <c r="AF2141" s="1">
        <v>2498.5250000000001</v>
      </c>
      <c r="AG2141" s="1">
        <v>2197.25</v>
      </c>
      <c r="AH2141" s="1">
        <v>1436.1</v>
      </c>
      <c r="AI2141" s="1"/>
      <c r="AJ2141" s="4"/>
      <c r="AK2141" s="1"/>
      <c r="AL2141" s="4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4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 t="s">
        <v>153</v>
      </c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</row>
    <row r="2142" spans="1:121" x14ac:dyDescent="0.25">
      <c r="A2142" s="1"/>
      <c r="B2142" s="1" t="s">
        <v>152</v>
      </c>
      <c r="C2142" s="3">
        <v>36110</v>
      </c>
      <c r="D2142" s="3"/>
      <c r="E2142" s="1"/>
      <c r="F2142" s="1"/>
      <c r="G2142" s="1"/>
      <c r="H2142" s="1">
        <v>0.01</v>
      </c>
      <c r="I2142" s="1">
        <v>1.9E-2</v>
      </c>
      <c r="J2142" s="1">
        <v>3.2000000000000001E-2</v>
      </c>
      <c r="K2142" s="1">
        <v>7.1499999999999994E-2</v>
      </c>
      <c r="L2142" s="1">
        <v>0.08</v>
      </c>
      <c r="M2142" s="1">
        <v>2.5499999999999998E-2</v>
      </c>
      <c r="N2142" s="1">
        <v>331.75</v>
      </c>
      <c r="O2142" s="1">
        <v>546.6</v>
      </c>
      <c r="P2142" s="1">
        <v>860.75</v>
      </c>
      <c r="Q2142" s="1">
        <v>33175</v>
      </c>
      <c r="R2142" s="1">
        <v>28768.421050000001</v>
      </c>
      <c r="S2142" s="1">
        <v>26898.4375</v>
      </c>
      <c r="T2142" s="1">
        <v>24199.3007</v>
      </c>
      <c r="U2142" s="1">
        <v>26883.75</v>
      </c>
      <c r="V2142" s="1">
        <v>23394.11765</v>
      </c>
      <c r="W2142" s="1"/>
      <c r="X2142" s="1"/>
      <c r="Y2142" s="1"/>
      <c r="Z2142" s="1">
        <v>331.75</v>
      </c>
      <c r="AA2142" s="1">
        <v>546.6</v>
      </c>
      <c r="AB2142" s="1">
        <v>860.75</v>
      </c>
      <c r="AC2142" s="1">
        <v>1730.25</v>
      </c>
      <c r="AD2142" s="1">
        <v>2150.6999999999998</v>
      </c>
      <c r="AE2142" s="1">
        <v>596.54999999999995</v>
      </c>
      <c r="AF2142" s="1"/>
      <c r="AG2142" s="1"/>
      <c r="AH2142" s="1"/>
      <c r="AI2142" s="1"/>
      <c r="AJ2142" s="4"/>
      <c r="AK2142" s="1"/>
      <c r="AL2142" s="4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4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 t="s">
        <v>153</v>
      </c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</row>
    <row r="2143" spans="1:121" x14ac:dyDescent="0.25">
      <c r="A2143" s="1"/>
      <c r="B2143" s="1" t="s">
        <v>152</v>
      </c>
      <c r="C2143" s="3">
        <v>36116</v>
      </c>
      <c r="D2143" s="3"/>
      <c r="E2143" s="1"/>
      <c r="F2143" s="1"/>
      <c r="G2143" s="1"/>
      <c r="H2143" s="1">
        <v>5.5500000000000001E-2</v>
      </c>
      <c r="I2143" s="1">
        <v>8.8999999999999996E-2</v>
      </c>
      <c r="J2143" s="1">
        <v>9.9500000000000005E-2</v>
      </c>
      <c r="K2143" s="1">
        <v>6.4000000000000001E-2</v>
      </c>
      <c r="L2143" s="1">
        <v>355.3</v>
      </c>
      <c r="M2143" s="1">
        <v>497.8</v>
      </c>
      <c r="N2143" s="1">
        <v>796.15</v>
      </c>
      <c r="O2143" s="1">
        <v>1305.5</v>
      </c>
      <c r="P2143" s="1">
        <v>1991</v>
      </c>
      <c r="Q2143" s="1"/>
      <c r="R2143" s="1"/>
      <c r="S2143" s="1"/>
      <c r="T2143" s="1">
        <v>23522.522519999999</v>
      </c>
      <c r="U2143" s="1">
        <v>22370.786520000001</v>
      </c>
      <c r="V2143" s="1">
        <v>22005.025130000002</v>
      </c>
      <c r="W2143" s="1">
        <v>12195.3125</v>
      </c>
      <c r="X2143" s="1"/>
      <c r="Y2143" s="1"/>
      <c r="Z2143" s="1">
        <v>355.3</v>
      </c>
      <c r="AA2143" s="1">
        <v>497.8</v>
      </c>
      <c r="AB2143" s="1">
        <v>796.15</v>
      </c>
      <c r="AC2143" s="1">
        <v>1305.5</v>
      </c>
      <c r="AD2143" s="1">
        <v>1991</v>
      </c>
      <c r="AE2143" s="1">
        <v>2189.5</v>
      </c>
      <c r="AF2143" s="1">
        <v>780.5</v>
      </c>
      <c r="AG2143" s="1"/>
      <c r="AH2143" s="1"/>
      <c r="AI2143" s="1"/>
      <c r="AJ2143" s="4"/>
      <c r="AK2143" s="1"/>
      <c r="AL2143" s="4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4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 t="s">
        <v>153</v>
      </c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</row>
    <row r="2144" spans="1:121" x14ac:dyDescent="0.25">
      <c r="A2144" s="1"/>
      <c r="B2144" s="1" t="s">
        <v>152</v>
      </c>
      <c r="C2144" s="3">
        <v>36122</v>
      </c>
      <c r="D2144" s="3"/>
      <c r="E2144" s="1"/>
      <c r="F2144" s="1"/>
      <c r="G2144" s="1"/>
      <c r="H2144" s="1">
        <v>0.09</v>
      </c>
      <c r="I2144" s="1">
        <v>0.13600000000000001</v>
      </c>
      <c r="J2144" s="1">
        <v>0.1305</v>
      </c>
      <c r="K2144" s="1">
        <v>0.10249999999999999</v>
      </c>
      <c r="L2144" s="1">
        <v>3.1E-2</v>
      </c>
      <c r="M2144" s="1">
        <v>355.3</v>
      </c>
      <c r="N2144" s="1">
        <v>497.8</v>
      </c>
      <c r="O2144" s="1">
        <v>796.15</v>
      </c>
      <c r="P2144" s="1">
        <v>1517.875</v>
      </c>
      <c r="Q2144" s="1"/>
      <c r="R2144" s="1"/>
      <c r="S2144" s="1"/>
      <c r="T2144" s="1"/>
      <c r="U2144" s="1">
        <v>21893.333330000001</v>
      </c>
      <c r="V2144" s="1">
        <v>18217.279409999999</v>
      </c>
      <c r="W2144" s="1">
        <v>19149.808430000001</v>
      </c>
      <c r="X2144" s="1">
        <v>17305.365849999998</v>
      </c>
      <c r="Y2144" s="1">
        <v>3798.3870969999998</v>
      </c>
      <c r="Z2144" s="1">
        <v>355.3</v>
      </c>
      <c r="AA2144" s="1">
        <v>497.8</v>
      </c>
      <c r="AB2144" s="1">
        <v>796.15</v>
      </c>
      <c r="AC2144" s="1">
        <v>1517.875</v>
      </c>
      <c r="AD2144" s="1">
        <v>1970.4</v>
      </c>
      <c r="AE2144" s="1">
        <v>2477.5500000000002</v>
      </c>
      <c r="AF2144" s="1">
        <v>2499.0500000000002</v>
      </c>
      <c r="AG2144" s="1">
        <v>1773.8</v>
      </c>
      <c r="AH2144" s="1">
        <v>117.75</v>
      </c>
      <c r="AI2144" s="1"/>
      <c r="AJ2144" s="4"/>
      <c r="AK2144" s="1"/>
      <c r="AL2144" s="4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4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 t="s">
        <v>153</v>
      </c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</row>
    <row r="2145" spans="1:121" x14ac:dyDescent="0.25">
      <c r="A2145" s="1"/>
      <c r="B2145" s="1" t="s">
        <v>152</v>
      </c>
      <c r="C2145" s="3">
        <v>36145</v>
      </c>
      <c r="D2145" s="3"/>
      <c r="E2145" s="1"/>
      <c r="F2145" s="1"/>
      <c r="G2145" s="1"/>
      <c r="H2145" s="1">
        <v>9.35E-2</v>
      </c>
      <c r="I2145" s="1">
        <v>1209</v>
      </c>
      <c r="J2145" s="1">
        <v>1886.605</v>
      </c>
      <c r="K2145" s="1">
        <v>2333.5250000000001</v>
      </c>
      <c r="L2145" s="1">
        <v>2498.5250000000001</v>
      </c>
      <c r="M2145" s="1">
        <v>2197.25</v>
      </c>
      <c r="N2145" s="1">
        <v>1463</v>
      </c>
      <c r="O2145" s="1">
        <v>15647.05882</v>
      </c>
      <c r="P2145" s="1"/>
      <c r="Q2145" s="1"/>
      <c r="R2145" s="1"/>
      <c r="S2145" s="1"/>
      <c r="T2145" s="1"/>
      <c r="U2145" s="1"/>
      <c r="V2145" s="1"/>
      <c r="W2145" s="1"/>
      <c r="X2145" s="1"/>
      <c r="Y2145" s="1">
        <v>15647.05882</v>
      </c>
      <c r="Z2145" s="1"/>
      <c r="AA2145" s="1"/>
      <c r="AB2145" s="1"/>
      <c r="AC2145" s="1">
        <v>1209</v>
      </c>
      <c r="AD2145" s="1">
        <v>1886.605</v>
      </c>
      <c r="AE2145" s="1">
        <v>2333.5250000000001</v>
      </c>
      <c r="AF2145" s="1">
        <v>2498.5250000000001</v>
      </c>
      <c r="AG2145" s="1">
        <v>2197.25</v>
      </c>
      <c r="AH2145" s="1">
        <v>1463</v>
      </c>
      <c r="AI2145" s="1"/>
      <c r="AJ2145" s="4"/>
      <c r="AK2145" s="1"/>
      <c r="AL2145" s="4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4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 t="s">
        <v>153</v>
      </c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</row>
    <row r="2146" spans="1:121" x14ac:dyDescent="0.25">
      <c r="A2146" s="1"/>
      <c r="B2146" s="1" t="s">
        <v>152</v>
      </c>
      <c r="C2146" s="3">
        <v>36153</v>
      </c>
      <c r="D2146" s="3"/>
      <c r="E2146" s="1"/>
      <c r="F2146" s="1"/>
      <c r="G2146" s="1"/>
      <c r="H2146" s="1">
        <v>1378.492</v>
      </c>
      <c r="I2146" s="1">
        <v>2333.5250000000001</v>
      </c>
      <c r="J2146" s="1">
        <v>2498.5250000000001</v>
      </c>
      <c r="K2146" s="1">
        <v>2197.25</v>
      </c>
      <c r="L2146" s="1">
        <v>1449.55</v>
      </c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>
        <v>1378.492</v>
      </c>
      <c r="AE2146" s="1">
        <v>2333.5250000000001</v>
      </c>
      <c r="AF2146" s="1">
        <v>2498.5250000000001</v>
      </c>
      <c r="AG2146" s="1">
        <v>2197.25</v>
      </c>
      <c r="AH2146" s="1">
        <v>1449.55</v>
      </c>
      <c r="AI2146" s="1"/>
      <c r="AJ2146" s="4"/>
      <c r="AK2146" s="1"/>
      <c r="AL2146" s="4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4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 t="s">
        <v>153</v>
      </c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</row>
    <row r="2147" spans="1:121" x14ac:dyDescent="0.25">
      <c r="A2147" s="1"/>
      <c r="B2147" s="1" t="s">
        <v>152</v>
      </c>
      <c r="C2147" s="3">
        <v>36159</v>
      </c>
      <c r="D2147" s="3"/>
      <c r="E2147" s="1"/>
      <c r="F2147" s="1"/>
      <c r="G2147" s="1"/>
      <c r="H2147" s="1">
        <v>1455.65</v>
      </c>
      <c r="I2147" s="1">
        <v>2107.7649999999999</v>
      </c>
      <c r="J2147" s="1">
        <v>2498.5250000000001</v>
      </c>
      <c r="K2147" s="1">
        <v>2197.25</v>
      </c>
      <c r="L2147" s="1">
        <v>1449.55</v>
      </c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>
        <v>1455.65</v>
      </c>
      <c r="AE2147" s="1">
        <v>2107.7649999999999</v>
      </c>
      <c r="AF2147" s="1">
        <v>2498.5250000000001</v>
      </c>
      <c r="AG2147" s="1">
        <v>2197.25</v>
      </c>
      <c r="AH2147" s="1">
        <v>1449.55</v>
      </c>
      <c r="AI2147" s="1"/>
      <c r="AJ2147" s="4"/>
      <c r="AK2147" s="1"/>
      <c r="AL2147" s="4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4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 t="s">
        <v>153</v>
      </c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</row>
    <row r="2148" spans="1:121" x14ac:dyDescent="0.25">
      <c r="A2148" s="1"/>
      <c r="B2148" s="1" t="s">
        <v>152</v>
      </c>
      <c r="C2148" s="3">
        <v>36179</v>
      </c>
      <c r="D2148" s="3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4"/>
      <c r="AK2148" s="1"/>
      <c r="AL2148" s="4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4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 t="s">
        <v>153</v>
      </c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</row>
    <row r="2149" spans="1:121" x14ac:dyDescent="0.25">
      <c r="A2149" s="1"/>
      <c r="B2149" s="1" t="s">
        <v>152</v>
      </c>
      <c r="C2149" s="3">
        <v>36188</v>
      </c>
      <c r="D2149" s="3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4"/>
      <c r="AK2149" s="1"/>
      <c r="AL2149" s="4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4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 t="s">
        <v>153</v>
      </c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</row>
    <row r="2150" spans="1:121" x14ac:dyDescent="0.25">
      <c r="A2150" s="1"/>
      <c r="B2150" s="1" t="s">
        <v>152</v>
      </c>
      <c r="C2150" s="3">
        <v>36209</v>
      </c>
      <c r="D2150" s="3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4"/>
      <c r="AK2150" s="1"/>
      <c r="AL2150" s="4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4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 t="s">
        <v>153</v>
      </c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</row>
    <row r="2151" spans="1:121" x14ac:dyDescent="0.25">
      <c r="A2151" s="1"/>
      <c r="B2151" s="1" t="s">
        <v>152</v>
      </c>
      <c r="C2151" s="3">
        <v>36215</v>
      </c>
      <c r="D2151" s="3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4"/>
      <c r="AK2151" s="1"/>
      <c r="AL2151" s="4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4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 t="s">
        <v>153</v>
      </c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</row>
    <row r="2152" spans="1:121" x14ac:dyDescent="0.25">
      <c r="A2152" s="1"/>
      <c r="B2152" s="1" t="s">
        <v>152</v>
      </c>
      <c r="C2152" s="3">
        <v>36221</v>
      </c>
      <c r="D2152" s="3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4"/>
      <c r="AK2152" s="1"/>
      <c r="AL2152" s="4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4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 t="s">
        <v>153</v>
      </c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</row>
    <row r="2153" spans="1:121" x14ac:dyDescent="0.25">
      <c r="A2153" s="1"/>
      <c r="B2153" s="1" t="s">
        <v>152</v>
      </c>
      <c r="C2153" s="3">
        <v>36222</v>
      </c>
      <c r="D2153" s="3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4"/>
      <c r="AK2153" s="1"/>
      <c r="AL2153" s="4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4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 t="s">
        <v>153</v>
      </c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</row>
    <row r="2154" spans="1:121" x14ac:dyDescent="0.25">
      <c r="A2154" s="1"/>
      <c r="B2154" s="1" t="s">
        <v>152</v>
      </c>
      <c r="C2154" s="3">
        <v>36342</v>
      </c>
      <c r="D2154" s="3"/>
      <c r="E2154" s="1"/>
      <c r="F2154" s="1"/>
      <c r="G2154" s="1"/>
      <c r="H2154" s="1">
        <v>833.89750000000004</v>
      </c>
      <c r="I2154" s="1">
        <v>2197.25</v>
      </c>
      <c r="J2154" s="1">
        <v>1449.55</v>
      </c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>
        <v>833.89750000000004</v>
      </c>
      <c r="AG2154" s="1">
        <v>2197.25</v>
      </c>
      <c r="AH2154" s="1">
        <v>1449.55</v>
      </c>
      <c r="AI2154" s="1"/>
      <c r="AJ2154" s="4"/>
      <c r="AK2154" s="1"/>
      <c r="AL2154" s="4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4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 t="s">
        <v>153</v>
      </c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</row>
    <row r="2155" spans="1:121" x14ac:dyDescent="0.25">
      <c r="A2155" s="1"/>
      <c r="B2155" s="1" t="s">
        <v>152</v>
      </c>
      <c r="C2155" s="3">
        <v>36435</v>
      </c>
      <c r="D2155" s="3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4"/>
      <c r="AK2155" s="1"/>
      <c r="AL2155" s="4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4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 t="s">
        <v>153</v>
      </c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</row>
    <row r="2156" spans="1:121" x14ac:dyDescent="0.25">
      <c r="A2156" s="1"/>
      <c r="B2156" s="1" t="s">
        <v>152</v>
      </c>
      <c r="C2156" s="3">
        <v>36495</v>
      </c>
      <c r="D2156" s="3"/>
      <c r="E2156" s="1"/>
      <c r="F2156" s="1"/>
      <c r="G2156" s="1"/>
      <c r="H2156" s="1">
        <v>1240.6400000000001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>
        <v>1240.6400000000001</v>
      </c>
      <c r="AI2156" s="1"/>
      <c r="AJ2156" s="4"/>
      <c r="AK2156" s="1"/>
      <c r="AL2156" s="4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4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 t="s">
        <v>153</v>
      </c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</row>
    <row r="2157" spans="1:121" x14ac:dyDescent="0.25">
      <c r="A2157" s="1"/>
      <c r="B2157" s="1" t="s">
        <v>154</v>
      </c>
      <c r="C2157" s="3">
        <v>36095</v>
      </c>
      <c r="D2157" s="3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4"/>
      <c r="AK2157" s="1"/>
      <c r="AL2157" s="4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4"/>
      <c r="BY2157" s="1"/>
      <c r="BZ2157" s="1"/>
      <c r="CA2157" s="1">
        <v>345.06</v>
      </c>
      <c r="CB2157" s="1">
        <v>0.21199999999999999</v>
      </c>
      <c r="CC2157" s="1">
        <v>0.254</v>
      </c>
      <c r="CD2157" s="1">
        <v>0.26300000000000001</v>
      </c>
      <c r="CE2157" s="1">
        <v>0.23699999999999999</v>
      </c>
      <c r="CF2157" s="1">
        <v>0.23100000000000001</v>
      </c>
      <c r="CG2157" s="1">
        <v>0.23</v>
      </c>
      <c r="CH2157" s="1">
        <v>0.13100000000000001</v>
      </c>
      <c r="CI2157" s="1">
        <v>0.16800000000000001</v>
      </c>
      <c r="CJ2157" s="1"/>
      <c r="CK2157" s="1"/>
      <c r="CL2157" s="1"/>
      <c r="CM2157" s="1" t="s">
        <v>155</v>
      </c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</row>
    <row r="2158" spans="1:121" x14ac:dyDescent="0.25">
      <c r="A2158" s="1"/>
      <c r="B2158" s="1" t="s">
        <v>154</v>
      </c>
      <c r="C2158" s="3">
        <v>36096</v>
      </c>
      <c r="D2158" s="3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4"/>
      <c r="AK2158" s="1"/>
      <c r="AL2158" s="4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>
        <v>2.15</v>
      </c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4">
        <v>3.9</v>
      </c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>
        <v>4.9000000000000004</v>
      </c>
      <c r="CL2158" s="1">
        <v>2.15</v>
      </c>
      <c r="CM2158" s="1"/>
      <c r="CN2158" s="1" t="s">
        <v>155</v>
      </c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</row>
    <row r="2159" spans="1:121" x14ac:dyDescent="0.25">
      <c r="A2159" s="1"/>
      <c r="B2159" s="1" t="s">
        <v>154</v>
      </c>
      <c r="C2159" s="3">
        <v>36098</v>
      </c>
      <c r="D2159" s="3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4"/>
      <c r="AK2159" s="1"/>
      <c r="AL2159" s="4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>
        <v>2.8</v>
      </c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4">
        <v>4.0999999999999996</v>
      </c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>
        <v>6.48</v>
      </c>
      <c r="CL2159" s="1">
        <v>2.8</v>
      </c>
      <c r="CM2159" s="1"/>
      <c r="CN2159" s="1" t="s">
        <v>155</v>
      </c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</row>
    <row r="2160" spans="1:121" x14ac:dyDescent="0.25">
      <c r="A2160" s="1"/>
      <c r="B2160" s="1" t="s">
        <v>154</v>
      </c>
      <c r="C2160" s="3">
        <v>36101</v>
      </c>
      <c r="D2160" s="3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4"/>
      <c r="AK2160" s="1"/>
      <c r="AL2160" s="4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>
        <v>3.1</v>
      </c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4">
        <v>4.75</v>
      </c>
      <c r="BY2160" s="1"/>
      <c r="BZ2160" s="1"/>
      <c r="CA2160" s="1">
        <v>341.17</v>
      </c>
      <c r="CB2160" s="1">
        <v>0.20300000000000001</v>
      </c>
      <c r="CC2160" s="1">
        <v>0.24299999999999999</v>
      </c>
      <c r="CD2160" s="1">
        <v>0.25900000000000001</v>
      </c>
      <c r="CE2160" s="1">
        <v>0.23300000000000001</v>
      </c>
      <c r="CF2160" s="1">
        <v>0.22700000000000001</v>
      </c>
      <c r="CG2160" s="1">
        <v>0.23200000000000001</v>
      </c>
      <c r="CH2160" s="1">
        <v>0.13</v>
      </c>
      <c r="CI2160" s="1">
        <v>0.17799999999999999</v>
      </c>
      <c r="CJ2160" s="1"/>
      <c r="CK2160" s="1">
        <v>7.25</v>
      </c>
      <c r="CL2160" s="1">
        <v>4.0999999999999996</v>
      </c>
      <c r="CM2160" s="1" t="s">
        <v>155</v>
      </c>
      <c r="CN2160" s="1" t="s">
        <v>155</v>
      </c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</row>
    <row r="2161" spans="1:121" x14ac:dyDescent="0.25">
      <c r="A2161" s="1"/>
      <c r="B2161" s="1" t="s">
        <v>154</v>
      </c>
      <c r="C2161" s="3">
        <v>36103</v>
      </c>
      <c r="D2161" s="3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4">
        <v>49.84</v>
      </c>
      <c r="AK2161" s="1"/>
      <c r="AL2161" s="4"/>
      <c r="AM2161" s="1"/>
      <c r="AN2161" s="1"/>
      <c r="AO2161" s="1"/>
      <c r="AP2161" s="1"/>
      <c r="AQ2161" s="1">
        <v>0</v>
      </c>
      <c r="AR2161" s="1"/>
      <c r="AS2161" s="1"/>
      <c r="AT2161" s="1">
        <v>0.34330313200000001</v>
      </c>
      <c r="AU2161" s="1"/>
      <c r="AV2161" s="1"/>
      <c r="AW2161" s="1">
        <v>0</v>
      </c>
      <c r="AX2161" s="1">
        <v>0</v>
      </c>
      <c r="AY2161" s="1"/>
      <c r="AZ2161" s="1"/>
      <c r="BA2161" s="1">
        <v>4</v>
      </c>
      <c r="BB2161" s="1">
        <v>189.33</v>
      </c>
      <c r="BC2161" s="1">
        <v>0.78</v>
      </c>
      <c r="BD2161" s="1"/>
      <c r="BE2161" s="1"/>
      <c r="BF2161" s="1"/>
      <c r="BG2161" s="1">
        <v>21151.08</v>
      </c>
      <c r="BH2161" s="1">
        <v>36.020000000000003</v>
      </c>
      <c r="BI2161" s="1">
        <v>0</v>
      </c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>
        <v>13.82</v>
      </c>
      <c r="BW2161" s="1"/>
      <c r="BX2161" s="4"/>
      <c r="BY2161" s="1"/>
      <c r="BZ2161" s="1">
        <v>485.1</v>
      </c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 t="s">
        <v>156</v>
      </c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</row>
    <row r="2162" spans="1:121" x14ac:dyDescent="0.25">
      <c r="A2162" s="1"/>
      <c r="B2162" s="1" t="s">
        <v>154</v>
      </c>
      <c r="C2162" s="3">
        <v>36104</v>
      </c>
      <c r="D2162" s="3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4"/>
      <c r="AK2162" s="1"/>
      <c r="AL2162" s="4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>
        <v>3.75</v>
      </c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4">
        <v>5.0999999999999996</v>
      </c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>
        <v>9</v>
      </c>
      <c r="CL2162" s="1">
        <v>5.25</v>
      </c>
      <c r="CM2162" s="1"/>
      <c r="CN2162" s="1" t="s">
        <v>155</v>
      </c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</row>
    <row r="2163" spans="1:121" x14ac:dyDescent="0.25">
      <c r="A2163" s="1"/>
      <c r="B2163" s="1" t="s">
        <v>154</v>
      </c>
      <c r="C2163" s="3">
        <v>36108</v>
      </c>
      <c r="D2163" s="3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4"/>
      <c r="AK2163" s="1"/>
      <c r="AL2163" s="4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>
        <v>4.4000000000000004</v>
      </c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4">
        <v>5.85</v>
      </c>
      <c r="BY2163" s="1"/>
      <c r="BZ2163" s="1"/>
      <c r="CA2163" s="1">
        <v>329.54</v>
      </c>
      <c r="CB2163" s="1">
        <v>0.18</v>
      </c>
      <c r="CC2163" s="1">
        <v>0.22</v>
      </c>
      <c r="CD2163" s="1">
        <v>0.254</v>
      </c>
      <c r="CE2163" s="1">
        <v>0.22900000000000001</v>
      </c>
      <c r="CF2163" s="1">
        <v>0.22600000000000001</v>
      </c>
      <c r="CG2163" s="1">
        <v>0.22900000000000001</v>
      </c>
      <c r="CH2163" s="1">
        <v>0.13200000000000001</v>
      </c>
      <c r="CI2163" s="1">
        <v>0.17799999999999999</v>
      </c>
      <c r="CJ2163" s="1"/>
      <c r="CK2163" s="1">
        <v>11.34</v>
      </c>
      <c r="CL2163" s="1">
        <v>7.12</v>
      </c>
      <c r="CM2163" s="1" t="s">
        <v>155</v>
      </c>
      <c r="CN2163" s="1" t="s">
        <v>155</v>
      </c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</row>
    <row r="2164" spans="1:121" x14ac:dyDescent="0.25">
      <c r="A2164" s="1"/>
      <c r="B2164" s="1" t="s">
        <v>154</v>
      </c>
      <c r="C2164" s="3">
        <v>36110</v>
      </c>
      <c r="D2164" s="3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4">
        <v>144.4</v>
      </c>
      <c r="AK2164" s="1"/>
      <c r="AL2164" s="4"/>
      <c r="AM2164" s="1"/>
      <c r="AN2164" s="1"/>
      <c r="AO2164" s="1"/>
      <c r="AP2164" s="1"/>
      <c r="AQ2164" s="1">
        <v>0</v>
      </c>
      <c r="AR2164" s="1"/>
      <c r="AS2164" s="1"/>
      <c r="AT2164" s="1">
        <v>0.75083671699999999</v>
      </c>
      <c r="AU2164" s="1"/>
      <c r="AV2164" s="1"/>
      <c r="AW2164" s="1">
        <v>0.03</v>
      </c>
      <c r="AX2164" s="1">
        <v>0</v>
      </c>
      <c r="AY2164" s="1"/>
      <c r="AZ2164" s="1"/>
      <c r="BA2164" s="1">
        <v>5</v>
      </c>
      <c r="BB2164" s="1">
        <v>298</v>
      </c>
      <c r="BC2164" s="1">
        <v>2.67</v>
      </c>
      <c r="BD2164" s="1"/>
      <c r="BE2164" s="1"/>
      <c r="BF2164" s="1"/>
      <c r="BG2164" s="1">
        <v>26155.27</v>
      </c>
      <c r="BH2164" s="1">
        <v>92.71</v>
      </c>
      <c r="BI2164" s="1">
        <v>0</v>
      </c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>
        <v>51.52</v>
      </c>
      <c r="BW2164" s="1"/>
      <c r="BX2164" s="4"/>
      <c r="BY2164" s="1"/>
      <c r="BZ2164" s="1">
        <v>675.68</v>
      </c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 t="s">
        <v>156</v>
      </c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</row>
    <row r="2165" spans="1:121" x14ac:dyDescent="0.25">
      <c r="A2165" s="1"/>
      <c r="B2165" s="1" t="s">
        <v>154</v>
      </c>
      <c r="C2165" s="3">
        <v>36111</v>
      </c>
      <c r="D2165" s="3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4"/>
      <c r="AK2165" s="1"/>
      <c r="AL2165" s="4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>
        <v>4.95</v>
      </c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4">
        <v>6.5</v>
      </c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>
        <v>14.1</v>
      </c>
      <c r="CL2165" s="1">
        <v>7.88</v>
      </c>
      <c r="CM2165" s="1"/>
      <c r="CN2165" s="1" t="s">
        <v>155</v>
      </c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</row>
    <row r="2166" spans="1:121" x14ac:dyDescent="0.25">
      <c r="A2166" s="1"/>
      <c r="B2166" s="1" t="s">
        <v>154</v>
      </c>
      <c r="C2166" s="3">
        <v>36115</v>
      </c>
      <c r="D2166" s="3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4"/>
      <c r="AK2166" s="1"/>
      <c r="AL2166" s="4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>
        <v>5.75</v>
      </c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4">
        <v>7</v>
      </c>
      <c r="BY2166" s="1"/>
      <c r="BZ2166" s="1"/>
      <c r="CA2166" s="1">
        <v>318.94</v>
      </c>
      <c r="CB2166" s="1">
        <v>0.14399999999999999</v>
      </c>
      <c r="CC2166" s="1">
        <v>0.192</v>
      </c>
      <c r="CD2166" s="1">
        <v>0.25</v>
      </c>
      <c r="CE2166" s="1">
        <v>0.22700000000000001</v>
      </c>
      <c r="CF2166" s="1">
        <v>0.22900000000000001</v>
      </c>
      <c r="CG2166" s="1">
        <v>0.23100000000000001</v>
      </c>
      <c r="CH2166" s="1">
        <v>0.13600000000000001</v>
      </c>
      <c r="CI2166" s="1">
        <v>0.186</v>
      </c>
      <c r="CJ2166" s="1"/>
      <c r="CK2166" s="1">
        <v>14.88</v>
      </c>
      <c r="CL2166" s="1">
        <v>10.51</v>
      </c>
      <c r="CM2166" s="1" t="s">
        <v>155</v>
      </c>
      <c r="CN2166" s="1" t="s">
        <v>155</v>
      </c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</row>
    <row r="2167" spans="1:121" x14ac:dyDescent="0.25">
      <c r="A2167" s="1"/>
      <c r="B2167" s="1" t="s">
        <v>154</v>
      </c>
      <c r="C2167" s="3">
        <v>36116</v>
      </c>
      <c r="D2167" s="3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4">
        <v>236.59</v>
      </c>
      <c r="AK2167" s="1"/>
      <c r="AL2167" s="4"/>
      <c r="AM2167" s="1"/>
      <c r="AN2167" s="1"/>
      <c r="AO2167" s="1"/>
      <c r="AP2167" s="1"/>
      <c r="AQ2167" s="1">
        <v>0</v>
      </c>
      <c r="AR2167" s="1"/>
      <c r="AS2167" s="1"/>
      <c r="AT2167" s="1">
        <v>0.81723496799999995</v>
      </c>
      <c r="AU2167" s="1"/>
      <c r="AV2167" s="1"/>
      <c r="AW2167" s="1">
        <v>0.28000000000000003</v>
      </c>
      <c r="AX2167" s="1">
        <v>0</v>
      </c>
      <c r="AY2167" s="1"/>
      <c r="AZ2167" s="1"/>
      <c r="BA2167" s="1">
        <v>6</v>
      </c>
      <c r="BB2167" s="1">
        <v>405.5</v>
      </c>
      <c r="BC2167" s="1">
        <v>3.2</v>
      </c>
      <c r="BD2167" s="1"/>
      <c r="BE2167" s="1"/>
      <c r="BF2167" s="1"/>
      <c r="BG2167" s="1">
        <v>21822.41</v>
      </c>
      <c r="BH2167" s="1">
        <v>126.89</v>
      </c>
      <c r="BI2167" s="1">
        <v>0</v>
      </c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>
        <v>107.81</v>
      </c>
      <c r="BW2167" s="1"/>
      <c r="BX2167" s="4"/>
      <c r="BY2167" s="1"/>
      <c r="BZ2167" s="1">
        <v>658.35</v>
      </c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 t="s">
        <v>156</v>
      </c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</row>
    <row r="2168" spans="1:121" x14ac:dyDescent="0.25">
      <c r="A2168" s="1"/>
      <c r="B2168" s="1" t="s">
        <v>154</v>
      </c>
      <c r="C2168" s="3">
        <v>36118</v>
      </c>
      <c r="D2168" s="3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4"/>
      <c r="AK2168" s="1"/>
      <c r="AL2168" s="4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>
        <v>6.25</v>
      </c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4">
        <v>7.55</v>
      </c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>
        <v>15.82</v>
      </c>
      <c r="CL2168" s="1">
        <v>11.57</v>
      </c>
      <c r="CM2168" s="1"/>
      <c r="CN2168" s="1" t="s">
        <v>155</v>
      </c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</row>
    <row r="2169" spans="1:121" x14ac:dyDescent="0.25">
      <c r="A2169" s="1"/>
      <c r="B2169" s="1" t="s">
        <v>154</v>
      </c>
      <c r="C2169" s="3">
        <v>36122</v>
      </c>
      <c r="D2169" s="3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4">
        <v>396.18</v>
      </c>
      <c r="AK2169" s="1"/>
      <c r="AL2169" s="4"/>
      <c r="AM2169" s="1"/>
      <c r="AN2169" s="1"/>
      <c r="AO2169" s="1"/>
      <c r="AP2169" s="1"/>
      <c r="AQ2169" s="1">
        <v>0</v>
      </c>
      <c r="AR2169" s="1"/>
      <c r="AS2169" s="1"/>
      <c r="AT2169" s="1">
        <v>0.90096851099999997</v>
      </c>
      <c r="AU2169" s="1"/>
      <c r="AV2169" s="1"/>
      <c r="AW2169" s="1">
        <v>0.76</v>
      </c>
      <c r="AX2169" s="1">
        <v>0</v>
      </c>
      <c r="AY2169" s="1">
        <v>6.9</v>
      </c>
      <c r="AZ2169" s="1"/>
      <c r="BA2169" s="1">
        <v>8</v>
      </c>
      <c r="BB2169" s="1">
        <v>518.33000000000004</v>
      </c>
      <c r="BC2169" s="1">
        <v>4.4800000000000004</v>
      </c>
      <c r="BD2169" s="1"/>
      <c r="BE2169" s="1"/>
      <c r="BF2169" s="1"/>
      <c r="BG2169" s="1">
        <v>21096.94</v>
      </c>
      <c r="BH2169" s="1">
        <v>189.63</v>
      </c>
      <c r="BI2169" s="1">
        <v>0</v>
      </c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>
        <v>201.38</v>
      </c>
      <c r="BW2169" s="1"/>
      <c r="BX2169" s="4">
        <v>7.9</v>
      </c>
      <c r="BY2169" s="1"/>
      <c r="BZ2169" s="1">
        <v>649.69000000000005</v>
      </c>
      <c r="CA2169" s="1">
        <v>302.13</v>
      </c>
      <c r="CB2169" s="1">
        <v>0.11799999999999999</v>
      </c>
      <c r="CC2169" s="1">
        <v>0.17100000000000001</v>
      </c>
      <c r="CD2169" s="1">
        <v>0.23200000000000001</v>
      </c>
      <c r="CE2169" s="1">
        <v>0.22</v>
      </c>
      <c r="CF2169" s="1">
        <v>0.22</v>
      </c>
      <c r="CG2169" s="1">
        <v>0.23</v>
      </c>
      <c r="CH2169" s="1">
        <v>0.13500000000000001</v>
      </c>
      <c r="CI2169" s="1">
        <v>0.185</v>
      </c>
      <c r="CJ2169" s="1"/>
      <c r="CK2169" s="1">
        <v>17.23</v>
      </c>
      <c r="CL2169" s="1">
        <v>13.14</v>
      </c>
      <c r="CM2169" s="1" t="s">
        <v>155</v>
      </c>
      <c r="CN2169" s="1" t="s">
        <v>156</v>
      </c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</row>
    <row r="2170" spans="1:121" x14ac:dyDescent="0.25">
      <c r="A2170" s="1"/>
      <c r="B2170" s="1" t="s">
        <v>154</v>
      </c>
      <c r="C2170" s="3">
        <v>36125</v>
      </c>
      <c r="D2170" s="3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4"/>
      <c r="AK2170" s="1"/>
      <c r="AL2170" s="4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>
        <v>7.6</v>
      </c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4">
        <v>8.6</v>
      </c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>
        <v>18.41</v>
      </c>
      <c r="CL2170" s="1">
        <v>14.13</v>
      </c>
      <c r="CM2170" s="1"/>
      <c r="CN2170" s="1" t="s">
        <v>155</v>
      </c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</row>
    <row r="2171" spans="1:121" x14ac:dyDescent="0.25">
      <c r="A2171" s="1"/>
      <c r="B2171" s="1" t="s">
        <v>154</v>
      </c>
      <c r="C2171" s="3">
        <v>36129</v>
      </c>
      <c r="D2171" s="3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4"/>
      <c r="AK2171" s="1"/>
      <c r="AL2171" s="4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>
        <v>8.4499999999999993</v>
      </c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4">
        <v>8.6999999999999993</v>
      </c>
      <c r="BY2171" s="1"/>
      <c r="BZ2171" s="1"/>
      <c r="CA2171" s="1">
        <v>289.33999999999997</v>
      </c>
      <c r="CB2171" s="1">
        <v>0.104</v>
      </c>
      <c r="CC2171" s="1">
        <v>0.16</v>
      </c>
      <c r="CD2171" s="1">
        <v>0.217</v>
      </c>
      <c r="CE2171" s="1">
        <v>0.20699999999999999</v>
      </c>
      <c r="CF2171" s="1">
        <v>0.216</v>
      </c>
      <c r="CG2171" s="1">
        <v>0.23</v>
      </c>
      <c r="CH2171" s="1">
        <v>0.13300000000000001</v>
      </c>
      <c r="CI2171" s="1">
        <v>0.18099999999999999</v>
      </c>
      <c r="CJ2171" s="1"/>
      <c r="CK2171" s="1">
        <v>19.12</v>
      </c>
      <c r="CL2171" s="1">
        <v>16.28</v>
      </c>
      <c r="CM2171" s="1" t="s">
        <v>155</v>
      </c>
      <c r="CN2171" s="1" t="s">
        <v>155</v>
      </c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</row>
    <row r="2172" spans="1:121" x14ac:dyDescent="0.25">
      <c r="A2172" s="1"/>
      <c r="B2172" s="1" t="s">
        <v>154</v>
      </c>
      <c r="C2172" s="3">
        <v>36131</v>
      </c>
      <c r="D2172" s="3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4">
        <v>452.15</v>
      </c>
      <c r="AK2172" s="1"/>
      <c r="AL2172" s="4"/>
      <c r="AM2172" s="1"/>
      <c r="AN2172" s="1"/>
      <c r="AO2172" s="1"/>
      <c r="AP2172" s="1"/>
      <c r="AQ2172" s="1">
        <v>0</v>
      </c>
      <c r="AR2172" s="1"/>
      <c r="AS2172" s="1"/>
      <c r="AT2172" s="1">
        <v>0.91360921399999995</v>
      </c>
      <c r="AU2172" s="1"/>
      <c r="AV2172" s="1"/>
      <c r="AW2172" s="1">
        <v>0.72</v>
      </c>
      <c r="AX2172" s="1"/>
      <c r="AY2172" s="1"/>
      <c r="AZ2172" s="1"/>
      <c r="BA2172" s="1"/>
      <c r="BB2172" s="1">
        <v>577.66999999999996</v>
      </c>
      <c r="BC2172" s="1">
        <v>4.58</v>
      </c>
      <c r="BD2172" s="1"/>
      <c r="BE2172" s="1"/>
      <c r="BF2172" s="1"/>
      <c r="BG2172" s="1">
        <v>23655.51</v>
      </c>
      <c r="BH2172" s="1">
        <v>165.35</v>
      </c>
      <c r="BI2172" s="1">
        <v>0</v>
      </c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>
        <v>281.91000000000003</v>
      </c>
      <c r="BW2172" s="1"/>
      <c r="BX2172" s="4"/>
      <c r="BY2172" s="1"/>
      <c r="BZ2172" s="1">
        <v>519.75</v>
      </c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 t="s">
        <v>155</v>
      </c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</row>
    <row r="2173" spans="1:121" x14ac:dyDescent="0.25">
      <c r="A2173" s="1"/>
      <c r="B2173" s="1" t="s">
        <v>157</v>
      </c>
      <c r="C2173" s="3">
        <v>36131</v>
      </c>
      <c r="D2173" s="3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4"/>
      <c r="AK2173" s="1"/>
      <c r="AL2173" s="4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>
        <v>1</v>
      </c>
      <c r="AY2173" s="1"/>
      <c r="AZ2173" s="1"/>
      <c r="BA2173" s="1">
        <v>8</v>
      </c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4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 t="s">
        <v>156</v>
      </c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</row>
    <row r="2174" spans="1:121" x14ac:dyDescent="0.25">
      <c r="A2174" s="1"/>
      <c r="B2174" s="1" t="s">
        <v>154</v>
      </c>
      <c r="C2174" s="3">
        <v>36132</v>
      </c>
      <c r="D2174" s="3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4"/>
      <c r="AK2174" s="1"/>
      <c r="AL2174" s="4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>
        <v>8.6999999999999993</v>
      </c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4">
        <v>8</v>
      </c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>
        <v>18.78</v>
      </c>
      <c r="CL2174" s="1">
        <v>16.809999999999999</v>
      </c>
      <c r="CM2174" s="1"/>
      <c r="CN2174" s="1" t="s">
        <v>155</v>
      </c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</row>
    <row r="2175" spans="1:121" x14ac:dyDescent="0.25">
      <c r="A2175" s="1"/>
      <c r="B2175" s="1" t="s">
        <v>154</v>
      </c>
      <c r="C2175" s="3">
        <v>36136</v>
      </c>
      <c r="D2175" s="3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4"/>
      <c r="AK2175" s="1"/>
      <c r="AL2175" s="4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>
        <v>8.6999999999999993</v>
      </c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4">
        <v>9</v>
      </c>
      <c r="BY2175" s="1"/>
      <c r="BZ2175" s="1"/>
      <c r="CA2175" s="1">
        <v>278.82</v>
      </c>
      <c r="CB2175" s="1">
        <v>9.6000000000000002E-2</v>
      </c>
      <c r="CC2175" s="1">
        <v>0.153</v>
      </c>
      <c r="CD2175" s="1">
        <v>0.20899999999999999</v>
      </c>
      <c r="CE2175" s="1">
        <v>0.189</v>
      </c>
      <c r="CF2175" s="1">
        <v>0.20399999999999999</v>
      </c>
      <c r="CG2175" s="1">
        <v>0.22600000000000001</v>
      </c>
      <c r="CH2175" s="1">
        <v>0.13200000000000001</v>
      </c>
      <c r="CI2175" s="1">
        <v>0.184</v>
      </c>
      <c r="CJ2175" s="1"/>
      <c r="CK2175" s="1">
        <v>15.76</v>
      </c>
      <c r="CL2175" s="1">
        <v>17.3</v>
      </c>
      <c r="CM2175" s="1" t="s">
        <v>155</v>
      </c>
      <c r="CN2175" s="1" t="s">
        <v>155</v>
      </c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</row>
    <row r="2176" spans="1:121" x14ac:dyDescent="0.25">
      <c r="A2176" s="1"/>
      <c r="B2176" s="1" t="s">
        <v>154</v>
      </c>
      <c r="C2176" s="3">
        <v>36138</v>
      </c>
      <c r="D2176" s="3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4">
        <v>699.96</v>
      </c>
      <c r="AK2176" s="1"/>
      <c r="AL2176" s="4"/>
      <c r="AM2176" s="1"/>
      <c r="AN2176" s="1"/>
      <c r="AO2176" s="1"/>
      <c r="AP2176" s="1"/>
      <c r="AQ2176" s="1">
        <v>0</v>
      </c>
      <c r="AR2176" s="1"/>
      <c r="AS2176" s="1"/>
      <c r="AT2176" s="1">
        <v>0.92401427300000005</v>
      </c>
      <c r="AU2176" s="1"/>
      <c r="AV2176" s="1"/>
      <c r="AW2176" s="1">
        <v>3.59</v>
      </c>
      <c r="AX2176" s="1">
        <v>3.25</v>
      </c>
      <c r="AY2176" s="1"/>
      <c r="AZ2176" s="1"/>
      <c r="BA2176" s="1">
        <v>5.75</v>
      </c>
      <c r="BB2176" s="1">
        <v>637.83000000000004</v>
      </c>
      <c r="BC2176" s="1">
        <v>4.67</v>
      </c>
      <c r="BD2176" s="1"/>
      <c r="BE2176" s="1"/>
      <c r="BF2176" s="1"/>
      <c r="BG2176" s="1">
        <v>24508.32</v>
      </c>
      <c r="BH2176" s="1">
        <v>159.44</v>
      </c>
      <c r="BI2176" s="1">
        <v>0</v>
      </c>
      <c r="BJ2176" s="1"/>
      <c r="BK2176" s="1">
        <v>27.24</v>
      </c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>
        <v>379.34</v>
      </c>
      <c r="BW2176" s="1"/>
      <c r="BX2176" s="4"/>
      <c r="BY2176" s="1"/>
      <c r="BZ2176" s="1">
        <v>646.79999999999995</v>
      </c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 t="s">
        <v>156</v>
      </c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</row>
    <row r="2177" spans="1:121" x14ac:dyDescent="0.25">
      <c r="A2177" s="1"/>
      <c r="B2177" s="1" t="s">
        <v>154</v>
      </c>
      <c r="C2177" s="3">
        <v>36139</v>
      </c>
      <c r="D2177" s="3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4"/>
      <c r="AK2177" s="1"/>
      <c r="AL2177" s="4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>
        <v>9</v>
      </c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4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>
        <v>13.11</v>
      </c>
      <c r="CL2177" s="1">
        <v>13.02</v>
      </c>
      <c r="CM2177" s="1"/>
      <c r="CN2177" s="1" t="s">
        <v>155</v>
      </c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</row>
    <row r="2178" spans="1:121" x14ac:dyDescent="0.25">
      <c r="A2178" s="1"/>
      <c r="B2178" s="1" t="s">
        <v>154</v>
      </c>
      <c r="C2178" s="3">
        <v>36143</v>
      </c>
      <c r="D2178" s="3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4"/>
      <c r="AK2178" s="1"/>
      <c r="AL2178" s="4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4"/>
      <c r="BY2178" s="1"/>
      <c r="BZ2178" s="1"/>
      <c r="CA2178" s="1">
        <v>263.67</v>
      </c>
      <c r="CB2178" s="1">
        <v>9.7000000000000003E-2</v>
      </c>
      <c r="CC2178" s="1">
        <v>0.14499999999999999</v>
      </c>
      <c r="CD2178" s="1">
        <v>0.191</v>
      </c>
      <c r="CE2178" s="1">
        <v>0.16200000000000001</v>
      </c>
      <c r="CF2178" s="1">
        <v>0.192</v>
      </c>
      <c r="CG2178" s="1">
        <v>0.221</v>
      </c>
      <c r="CH2178" s="1">
        <v>0.128</v>
      </c>
      <c r="CI2178" s="1">
        <v>0.185</v>
      </c>
      <c r="CJ2178" s="1"/>
      <c r="CK2178" s="1">
        <v>12.33</v>
      </c>
      <c r="CL2178" s="1">
        <v>10.210000000000001</v>
      </c>
      <c r="CM2178" s="1" t="s">
        <v>155</v>
      </c>
      <c r="CN2178" s="1" t="s">
        <v>155</v>
      </c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</row>
    <row r="2179" spans="1:121" x14ac:dyDescent="0.25">
      <c r="A2179" s="1"/>
      <c r="B2179" s="1" t="s">
        <v>154</v>
      </c>
      <c r="C2179" s="3">
        <v>36145</v>
      </c>
      <c r="D2179" s="3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4">
        <v>830.96</v>
      </c>
      <c r="AK2179" s="1"/>
      <c r="AL2179" s="4"/>
      <c r="AM2179" s="1"/>
      <c r="AN2179" s="1"/>
      <c r="AO2179" s="1"/>
      <c r="AP2179" s="1"/>
      <c r="AQ2179" s="1">
        <v>5625.31</v>
      </c>
      <c r="AR2179" s="1"/>
      <c r="AS2179" s="1">
        <v>127.72</v>
      </c>
      <c r="AT2179" s="1">
        <v>0.86606079199999997</v>
      </c>
      <c r="AU2179" s="1"/>
      <c r="AV2179" s="1"/>
      <c r="AW2179" s="1">
        <v>5.79</v>
      </c>
      <c r="AX2179" s="1">
        <v>4</v>
      </c>
      <c r="AY2179" s="1"/>
      <c r="AZ2179" s="1"/>
      <c r="BA2179" s="1">
        <v>5</v>
      </c>
      <c r="BB2179" s="1">
        <v>690</v>
      </c>
      <c r="BC2179" s="1">
        <v>4.03</v>
      </c>
      <c r="BD2179" s="1"/>
      <c r="BE2179" s="1"/>
      <c r="BF2179" s="1"/>
      <c r="BG2179" s="1">
        <v>22259.040000000001</v>
      </c>
      <c r="BH2179" s="1">
        <v>151.85</v>
      </c>
      <c r="BI2179" s="1">
        <v>16.7</v>
      </c>
      <c r="BJ2179" s="1"/>
      <c r="BK2179" s="1">
        <v>81.88</v>
      </c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>
        <v>430.24</v>
      </c>
      <c r="BW2179" s="1"/>
      <c r="BX2179" s="4"/>
      <c r="BY2179" s="1"/>
      <c r="BZ2179" s="1">
        <v>551.51</v>
      </c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 t="s">
        <v>156</v>
      </c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</row>
    <row r="2180" spans="1:121" x14ac:dyDescent="0.25">
      <c r="A2180" s="1"/>
      <c r="B2180" s="1" t="s">
        <v>154</v>
      </c>
      <c r="C2180" s="3">
        <v>36146</v>
      </c>
      <c r="D2180" s="3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4"/>
      <c r="AK2180" s="1"/>
      <c r="AL2180" s="4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4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>
        <v>6.29</v>
      </c>
      <c r="CM2180" s="1"/>
      <c r="CN2180" s="1" t="s">
        <v>155</v>
      </c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</row>
    <row r="2181" spans="1:121" x14ac:dyDescent="0.25">
      <c r="A2181" s="1"/>
      <c r="B2181" s="1" t="s">
        <v>154</v>
      </c>
      <c r="C2181" s="3">
        <v>36150</v>
      </c>
      <c r="D2181" s="3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4"/>
      <c r="AK2181" s="1"/>
      <c r="AL2181" s="4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4"/>
      <c r="BY2181" s="1"/>
      <c r="BZ2181" s="1"/>
      <c r="CA2181" s="1">
        <v>251.89</v>
      </c>
      <c r="CB2181" s="1">
        <v>8.8999999999999996E-2</v>
      </c>
      <c r="CC2181" s="1">
        <v>0.14099999999999999</v>
      </c>
      <c r="CD2181" s="1">
        <v>0.17899999999999999</v>
      </c>
      <c r="CE2181" s="1">
        <v>0.14099999999999999</v>
      </c>
      <c r="CF2181" s="1">
        <v>0.183</v>
      </c>
      <c r="CG2181" s="1">
        <v>0.215</v>
      </c>
      <c r="CH2181" s="1">
        <v>0.128</v>
      </c>
      <c r="CI2181" s="1">
        <v>0.184</v>
      </c>
      <c r="CJ2181" s="1"/>
      <c r="CK2181" s="1"/>
      <c r="CL2181" s="1">
        <v>7.79</v>
      </c>
      <c r="CM2181" s="1" t="s">
        <v>155</v>
      </c>
      <c r="CN2181" s="1" t="s">
        <v>155</v>
      </c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</row>
    <row r="2182" spans="1:121" x14ac:dyDescent="0.25">
      <c r="A2182" s="1"/>
      <c r="B2182" s="1" t="s">
        <v>154</v>
      </c>
      <c r="C2182" s="3">
        <v>36152</v>
      </c>
      <c r="D2182" s="3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4"/>
      <c r="AK2182" s="1"/>
      <c r="AL2182" s="4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4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>
        <v>5.29</v>
      </c>
      <c r="CM2182" s="1"/>
      <c r="CN2182" s="1" t="s">
        <v>155</v>
      </c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</row>
    <row r="2183" spans="1:121" x14ac:dyDescent="0.25">
      <c r="A2183" s="1"/>
      <c r="B2183" s="1" t="s">
        <v>154</v>
      </c>
      <c r="C2183" s="3">
        <v>36153</v>
      </c>
      <c r="D2183" s="3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4">
        <v>868.11</v>
      </c>
      <c r="AK2183" s="1"/>
      <c r="AL2183" s="4"/>
      <c r="AM2183" s="1"/>
      <c r="AN2183" s="1"/>
      <c r="AO2183" s="1"/>
      <c r="AP2183" s="1"/>
      <c r="AQ2183" s="1">
        <v>9450.32</v>
      </c>
      <c r="AR2183" s="1"/>
      <c r="AS2183" s="1">
        <v>177.69</v>
      </c>
      <c r="AT2183" s="1">
        <v>0.75850471399999997</v>
      </c>
      <c r="AU2183" s="1"/>
      <c r="AV2183" s="1"/>
      <c r="AW2183" s="1">
        <v>6.88</v>
      </c>
      <c r="AX2183" s="1">
        <v>4.3</v>
      </c>
      <c r="AY2183" s="1"/>
      <c r="AZ2183" s="1"/>
      <c r="BA2183" s="1">
        <v>4.7</v>
      </c>
      <c r="BB2183" s="1">
        <v>738.33</v>
      </c>
      <c r="BC2183" s="1">
        <v>2.77</v>
      </c>
      <c r="BD2183" s="1"/>
      <c r="BE2183" s="1"/>
      <c r="BF2183" s="1"/>
      <c r="BG2183" s="1">
        <v>20909.78</v>
      </c>
      <c r="BH2183" s="1">
        <v>126.47</v>
      </c>
      <c r="BI2183" s="1">
        <v>17.850000000000001</v>
      </c>
      <c r="BJ2183" s="1"/>
      <c r="BK2183" s="1">
        <v>82.51</v>
      </c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>
        <v>434.79</v>
      </c>
      <c r="BW2183" s="1"/>
      <c r="BX2183" s="4"/>
      <c r="BY2183" s="1"/>
      <c r="BZ2183" s="1">
        <v>467.78</v>
      </c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 t="s">
        <v>156</v>
      </c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</row>
    <row r="2184" spans="1:121" x14ac:dyDescent="0.25">
      <c r="A2184" s="1"/>
      <c r="B2184" s="1" t="s">
        <v>154</v>
      </c>
      <c r="C2184" s="3">
        <v>36157</v>
      </c>
      <c r="D2184" s="3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4"/>
      <c r="AK2184" s="1"/>
      <c r="AL2184" s="4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4"/>
      <c r="BY2184" s="1"/>
      <c r="BZ2184" s="1"/>
      <c r="CA2184" s="1">
        <v>236.77</v>
      </c>
      <c r="CB2184" s="1">
        <v>8.3000000000000004E-2</v>
      </c>
      <c r="CC2184" s="1">
        <v>0.13600000000000001</v>
      </c>
      <c r="CD2184" s="1">
        <v>0.16500000000000001</v>
      </c>
      <c r="CE2184" s="1">
        <v>0.125</v>
      </c>
      <c r="CF2184" s="1">
        <v>0.16600000000000001</v>
      </c>
      <c r="CG2184" s="1">
        <v>0.20499999999999999</v>
      </c>
      <c r="CH2184" s="1">
        <v>0.124</v>
      </c>
      <c r="CI2184" s="1">
        <v>0.18</v>
      </c>
      <c r="CJ2184" s="1"/>
      <c r="CK2184" s="1"/>
      <c r="CL2184" s="1"/>
      <c r="CM2184" s="1" t="s">
        <v>155</v>
      </c>
      <c r="CN2184" s="1" t="s">
        <v>155</v>
      </c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</row>
    <row r="2185" spans="1:121" x14ac:dyDescent="0.25">
      <c r="A2185" s="1"/>
      <c r="B2185" s="1" t="s">
        <v>154</v>
      </c>
      <c r="C2185" s="3">
        <v>36159</v>
      </c>
      <c r="D2185" s="3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4">
        <v>1017.15</v>
      </c>
      <c r="AK2185" s="1"/>
      <c r="AL2185" s="4"/>
      <c r="AM2185" s="1"/>
      <c r="AN2185" s="1"/>
      <c r="AO2185" s="1"/>
      <c r="AP2185" s="1"/>
      <c r="AQ2185" s="1">
        <v>10414.61</v>
      </c>
      <c r="AR2185" s="1"/>
      <c r="AS2185" s="1">
        <v>282.76</v>
      </c>
      <c r="AT2185" s="1">
        <v>0.72687905799999997</v>
      </c>
      <c r="AU2185" s="1"/>
      <c r="AV2185" s="1"/>
      <c r="AW2185" s="1">
        <v>8.2899999999999991</v>
      </c>
      <c r="AX2185" s="1"/>
      <c r="AY2185" s="1"/>
      <c r="AZ2185" s="1"/>
      <c r="BA2185" s="1"/>
      <c r="BB2185" s="1">
        <v>801.17</v>
      </c>
      <c r="BC2185" s="1">
        <v>2.2999999999999998</v>
      </c>
      <c r="BD2185" s="1"/>
      <c r="BE2185" s="1"/>
      <c r="BF2185" s="1"/>
      <c r="BG2185" s="1">
        <v>18467.3</v>
      </c>
      <c r="BH2185" s="1">
        <v>126.06</v>
      </c>
      <c r="BI2185" s="1">
        <v>18.25</v>
      </c>
      <c r="BJ2185" s="1"/>
      <c r="BK2185" s="1">
        <v>97.89</v>
      </c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>
        <v>454.29</v>
      </c>
      <c r="BW2185" s="1"/>
      <c r="BX2185" s="4"/>
      <c r="BY2185" s="1"/>
      <c r="BZ2185" s="1">
        <v>404.25</v>
      </c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 t="s">
        <v>155</v>
      </c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</row>
    <row r="2186" spans="1:121" x14ac:dyDescent="0.25">
      <c r="A2186" s="1"/>
      <c r="B2186" s="1" t="s">
        <v>157</v>
      </c>
      <c r="C2186" s="3">
        <v>36159</v>
      </c>
      <c r="D2186" s="3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4"/>
      <c r="AK2186" s="1"/>
      <c r="AL2186" s="4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>
        <v>4.75</v>
      </c>
      <c r="AY2186" s="1"/>
      <c r="AZ2186" s="1"/>
      <c r="BA2186" s="1">
        <v>4.25</v>
      </c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4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 t="s">
        <v>156</v>
      </c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</row>
    <row r="2187" spans="1:121" x14ac:dyDescent="0.25">
      <c r="A2187" s="1"/>
      <c r="B2187" s="1" t="s">
        <v>154</v>
      </c>
      <c r="C2187" s="3">
        <v>36167</v>
      </c>
      <c r="D2187" s="3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4">
        <v>1294.1400000000001</v>
      </c>
      <c r="AK2187" s="1"/>
      <c r="AL2187" s="4"/>
      <c r="AM2187" s="1"/>
      <c r="AN2187" s="1"/>
      <c r="AO2187" s="1"/>
      <c r="AP2187" s="1"/>
      <c r="AQ2187" s="1">
        <v>13539.13</v>
      </c>
      <c r="AR2187" s="1"/>
      <c r="AS2187" s="1">
        <v>525.61</v>
      </c>
      <c r="AT2187" s="1">
        <v>0.54370127099999999</v>
      </c>
      <c r="AU2187" s="1"/>
      <c r="AV2187" s="1"/>
      <c r="AW2187" s="1">
        <v>20.260000000000002</v>
      </c>
      <c r="AX2187" s="1">
        <v>6.65</v>
      </c>
      <c r="AY2187" s="1"/>
      <c r="AZ2187" s="1"/>
      <c r="BA2187" s="1">
        <v>2.35</v>
      </c>
      <c r="BB2187" s="1">
        <v>741.67</v>
      </c>
      <c r="BC2187" s="1">
        <v>1.4</v>
      </c>
      <c r="BD2187" s="1"/>
      <c r="BE2187" s="1"/>
      <c r="BF2187" s="1"/>
      <c r="BG2187" s="1">
        <v>19185.41</v>
      </c>
      <c r="BH2187" s="1">
        <v>74.36</v>
      </c>
      <c r="BI2187" s="1">
        <v>17.88</v>
      </c>
      <c r="BJ2187" s="1"/>
      <c r="BK2187" s="1">
        <v>105.25</v>
      </c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>
        <v>451.69</v>
      </c>
      <c r="BW2187" s="1"/>
      <c r="BX2187" s="4"/>
      <c r="BY2187" s="1"/>
      <c r="BZ2187" s="1">
        <v>436.01</v>
      </c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 t="s">
        <v>156</v>
      </c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</row>
    <row r="2188" spans="1:121" x14ac:dyDescent="0.25">
      <c r="A2188" s="1"/>
      <c r="B2188" s="1" t="s">
        <v>154</v>
      </c>
      <c r="C2188" s="3">
        <v>36171</v>
      </c>
      <c r="D2188" s="3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4"/>
      <c r="AK2188" s="1"/>
      <c r="AL2188" s="4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4"/>
      <c r="BY2188" s="1"/>
      <c r="BZ2188" s="1"/>
      <c r="CA2188" s="1">
        <v>216.11</v>
      </c>
      <c r="CB2188" s="1">
        <v>7.9000000000000001E-2</v>
      </c>
      <c r="CC2188" s="1">
        <v>0.125</v>
      </c>
      <c r="CD2188" s="1">
        <v>0.14399999999999999</v>
      </c>
      <c r="CE2188" s="1">
        <v>0.1</v>
      </c>
      <c r="CF2188" s="1">
        <v>0.14599999999999999</v>
      </c>
      <c r="CG2188" s="1">
        <v>0.19</v>
      </c>
      <c r="CH2188" s="1">
        <v>0.11600000000000001</v>
      </c>
      <c r="CI2188" s="1">
        <v>0.18</v>
      </c>
      <c r="CJ2188" s="1"/>
      <c r="CK2188" s="1"/>
      <c r="CL2188" s="1"/>
      <c r="CM2188" s="1" t="s">
        <v>155</v>
      </c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</row>
    <row r="2189" spans="1:121" x14ac:dyDescent="0.25">
      <c r="A2189" s="1"/>
      <c r="B2189" s="1" t="s">
        <v>154</v>
      </c>
      <c r="C2189" s="3">
        <v>36172</v>
      </c>
      <c r="D2189" s="3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4">
        <v>1140.7</v>
      </c>
      <c r="AK2189" s="1"/>
      <c r="AL2189" s="4"/>
      <c r="AM2189" s="1"/>
      <c r="AN2189" s="1"/>
      <c r="AO2189" s="1"/>
      <c r="AP2189" s="1"/>
      <c r="AQ2189" s="1">
        <v>9148.8799999999992</v>
      </c>
      <c r="AR2189" s="1"/>
      <c r="AS2189" s="1">
        <v>331.32</v>
      </c>
      <c r="AT2189" s="1">
        <v>9.7993878000000006E-2</v>
      </c>
      <c r="AU2189" s="1"/>
      <c r="AV2189" s="1"/>
      <c r="AW2189" s="1">
        <v>40.85</v>
      </c>
      <c r="AX2189" s="1">
        <v>8.6</v>
      </c>
      <c r="AY2189" s="1"/>
      <c r="AZ2189" s="1"/>
      <c r="BA2189" s="1">
        <v>0.4</v>
      </c>
      <c r="BB2189" s="1">
        <v>746.67</v>
      </c>
      <c r="BC2189" s="1">
        <v>0.16</v>
      </c>
      <c r="BD2189" s="1"/>
      <c r="BE2189" s="1"/>
      <c r="BF2189" s="1"/>
      <c r="BG2189" s="1"/>
      <c r="BH2189" s="1">
        <v>53.27</v>
      </c>
      <c r="BI2189" s="1">
        <v>16.899999999999999</v>
      </c>
      <c r="BJ2189" s="1"/>
      <c r="BK2189" s="1">
        <v>53.63</v>
      </c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>
        <v>425.7</v>
      </c>
      <c r="BW2189" s="1"/>
      <c r="BX2189" s="4"/>
      <c r="BY2189" s="1"/>
      <c r="BZ2189" s="1">
        <v>337.84</v>
      </c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 t="s">
        <v>156</v>
      </c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</row>
    <row r="2190" spans="1:121" x14ac:dyDescent="0.25">
      <c r="A2190" s="1"/>
      <c r="B2190" s="1" t="s">
        <v>154</v>
      </c>
      <c r="C2190" s="3">
        <v>36178</v>
      </c>
      <c r="D2190" s="3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4"/>
      <c r="AK2190" s="1"/>
      <c r="AL2190" s="4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4"/>
      <c r="BY2190" s="1"/>
      <c r="BZ2190" s="1"/>
      <c r="CA2190" s="1">
        <v>212.08</v>
      </c>
      <c r="CB2190" s="1">
        <v>7.6999999999999999E-2</v>
      </c>
      <c r="CC2190" s="1">
        <v>0.129</v>
      </c>
      <c r="CD2190" s="1">
        <v>0.14399999999999999</v>
      </c>
      <c r="CE2190" s="1">
        <v>0.10100000000000001</v>
      </c>
      <c r="CF2190" s="1">
        <v>0.14299999999999999</v>
      </c>
      <c r="CG2190" s="1">
        <v>0.18</v>
      </c>
      <c r="CH2190" s="1">
        <v>0.112</v>
      </c>
      <c r="CI2190" s="1">
        <v>0.17599999999999999</v>
      </c>
      <c r="CJ2190" s="1"/>
      <c r="CK2190" s="1"/>
      <c r="CL2190" s="1"/>
      <c r="CM2190" s="1" t="s">
        <v>155</v>
      </c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</row>
    <row r="2191" spans="1:121" x14ac:dyDescent="0.25">
      <c r="A2191" s="1"/>
      <c r="B2191" s="1" t="s">
        <v>154</v>
      </c>
      <c r="C2191" s="3">
        <v>36179</v>
      </c>
      <c r="D2191" s="3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4">
        <v>1190.8599999999999</v>
      </c>
      <c r="AK2191" s="1"/>
      <c r="AL2191" s="4"/>
      <c r="AM2191" s="1"/>
      <c r="AN2191" s="1"/>
      <c r="AO2191" s="1"/>
      <c r="AP2191" s="1"/>
      <c r="AQ2191" s="1">
        <v>12584.51</v>
      </c>
      <c r="AR2191" s="1"/>
      <c r="AS2191" s="1">
        <v>532.16999999999996</v>
      </c>
      <c r="AT2191" s="1"/>
      <c r="AU2191" s="1"/>
      <c r="AV2191" s="1"/>
      <c r="AW2191" s="1">
        <v>85.26</v>
      </c>
      <c r="AX2191" s="1">
        <v>9</v>
      </c>
      <c r="AY2191" s="1"/>
      <c r="AZ2191" s="1"/>
      <c r="BA2191" s="1">
        <v>0</v>
      </c>
      <c r="BB2191" s="1"/>
      <c r="BC2191" s="1">
        <v>0</v>
      </c>
      <c r="BD2191" s="1"/>
      <c r="BE2191" s="1"/>
      <c r="BF2191" s="1"/>
      <c r="BG2191" s="1"/>
      <c r="BH2191" s="1">
        <v>0</v>
      </c>
      <c r="BI2191" s="1">
        <v>19.75</v>
      </c>
      <c r="BJ2191" s="1"/>
      <c r="BK2191" s="1">
        <v>81.040000000000006</v>
      </c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4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 t="s">
        <v>156</v>
      </c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</row>
    <row r="2192" spans="1:121" x14ac:dyDescent="0.25">
      <c r="A2192" s="1"/>
      <c r="B2192" s="1" t="s">
        <v>154</v>
      </c>
      <c r="C2192" s="3">
        <v>36185</v>
      </c>
      <c r="D2192" s="3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4"/>
      <c r="AK2192" s="1"/>
      <c r="AL2192" s="4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4"/>
      <c r="BY2192" s="1"/>
      <c r="BZ2192" s="1"/>
      <c r="CA2192" s="1">
        <v>210.37</v>
      </c>
      <c r="CB2192" s="1">
        <v>7.3999999999999996E-2</v>
      </c>
      <c r="CC2192" s="1">
        <v>0.129</v>
      </c>
      <c r="CD2192" s="1">
        <v>0.14799999999999999</v>
      </c>
      <c r="CE2192" s="1">
        <v>0.10199999999999999</v>
      </c>
      <c r="CF2192" s="1">
        <v>0.14399999999999999</v>
      </c>
      <c r="CG2192" s="1">
        <v>0.17899999999999999</v>
      </c>
      <c r="CH2192" s="1">
        <v>0.106</v>
      </c>
      <c r="CI2192" s="1">
        <v>0.17</v>
      </c>
      <c r="CJ2192" s="1"/>
      <c r="CK2192" s="1"/>
      <c r="CL2192" s="1"/>
      <c r="CM2192" s="1" t="s">
        <v>155</v>
      </c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</row>
    <row r="2193" spans="1:121" x14ac:dyDescent="0.25">
      <c r="A2193" s="1"/>
      <c r="B2193" s="1" t="s">
        <v>154</v>
      </c>
      <c r="C2193" s="3">
        <v>36188</v>
      </c>
      <c r="D2193" s="3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4">
        <v>1251.78</v>
      </c>
      <c r="AK2193" s="1"/>
      <c r="AL2193" s="4"/>
      <c r="AM2193" s="1"/>
      <c r="AN2193" s="1"/>
      <c r="AO2193" s="1"/>
      <c r="AP2193" s="1"/>
      <c r="AQ2193" s="1">
        <v>16822.11</v>
      </c>
      <c r="AR2193" s="1"/>
      <c r="AS2193" s="1">
        <v>612.64</v>
      </c>
      <c r="AT2193" s="1"/>
      <c r="AU2193" s="1"/>
      <c r="AV2193" s="1"/>
      <c r="AW2193" s="1">
        <v>83.29</v>
      </c>
      <c r="AX2193" s="1">
        <v>9</v>
      </c>
      <c r="AY2193" s="1"/>
      <c r="AZ2193" s="1"/>
      <c r="BA2193" s="1">
        <v>0</v>
      </c>
      <c r="BB2193" s="1"/>
      <c r="BC2193" s="1">
        <v>0</v>
      </c>
      <c r="BD2193" s="1"/>
      <c r="BE2193" s="1"/>
      <c r="BF2193" s="1"/>
      <c r="BG2193" s="1"/>
      <c r="BH2193" s="1">
        <v>0</v>
      </c>
      <c r="BI2193" s="1">
        <v>24.63</v>
      </c>
      <c r="BJ2193" s="1"/>
      <c r="BK2193" s="1">
        <v>74.819999999999993</v>
      </c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4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 t="s">
        <v>156</v>
      </c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</row>
    <row r="2194" spans="1:121" x14ac:dyDescent="0.25">
      <c r="A2194" s="1"/>
      <c r="B2194" s="1" t="s">
        <v>154</v>
      </c>
      <c r="C2194" s="3">
        <v>36192</v>
      </c>
      <c r="D2194" s="3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4"/>
      <c r="AK2194" s="1"/>
      <c r="AL2194" s="4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4"/>
      <c r="BY2194" s="1"/>
      <c r="BZ2194" s="1"/>
      <c r="CA2194" s="1">
        <v>212.67</v>
      </c>
      <c r="CB2194" s="1">
        <v>7.1999999999999995E-2</v>
      </c>
      <c r="CC2194" s="1">
        <v>0.13200000000000001</v>
      </c>
      <c r="CD2194" s="1">
        <v>0.154</v>
      </c>
      <c r="CE2194" s="1">
        <v>0.108</v>
      </c>
      <c r="CF2194" s="1">
        <v>0.14499999999999999</v>
      </c>
      <c r="CG2194" s="1">
        <v>0.17499999999999999</v>
      </c>
      <c r="CH2194" s="1">
        <v>0.107</v>
      </c>
      <c r="CI2194" s="1">
        <v>0.17</v>
      </c>
      <c r="CJ2194" s="1"/>
      <c r="CK2194" s="1"/>
      <c r="CL2194" s="1"/>
      <c r="CM2194" s="1" t="s">
        <v>155</v>
      </c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</row>
    <row r="2195" spans="1:121" x14ac:dyDescent="0.25">
      <c r="A2195" s="1"/>
      <c r="B2195" s="1" t="s">
        <v>154</v>
      </c>
      <c r="C2195" s="3">
        <v>36194</v>
      </c>
      <c r="D2195" s="3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4">
        <v>1063.53</v>
      </c>
      <c r="AK2195" s="1"/>
      <c r="AL2195" s="4"/>
      <c r="AM2195" s="1"/>
      <c r="AN2195" s="1"/>
      <c r="AO2195" s="1"/>
      <c r="AP2195" s="1"/>
      <c r="AQ2195" s="1">
        <v>11319.82</v>
      </c>
      <c r="AR2195" s="1"/>
      <c r="AS2195" s="1">
        <v>508.18</v>
      </c>
      <c r="AT2195" s="1"/>
      <c r="AU2195" s="1"/>
      <c r="AV2195" s="1"/>
      <c r="AW2195" s="1">
        <v>73.67</v>
      </c>
      <c r="AX2195" s="1">
        <v>9</v>
      </c>
      <c r="AY2195" s="1"/>
      <c r="AZ2195" s="1"/>
      <c r="BA2195" s="1">
        <v>0</v>
      </c>
      <c r="BB2195" s="1"/>
      <c r="BC2195" s="1">
        <v>0</v>
      </c>
      <c r="BD2195" s="1"/>
      <c r="BE2195" s="1"/>
      <c r="BF2195" s="1"/>
      <c r="BG2195" s="1"/>
      <c r="BH2195" s="1">
        <v>0</v>
      </c>
      <c r="BI2195" s="1">
        <v>18.8</v>
      </c>
      <c r="BJ2195" s="1"/>
      <c r="BK2195" s="1">
        <v>56.26</v>
      </c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4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 t="s">
        <v>156</v>
      </c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</row>
    <row r="2196" spans="1:121" x14ac:dyDescent="0.25">
      <c r="A2196" s="1"/>
      <c r="B2196" s="1" t="s">
        <v>154</v>
      </c>
      <c r="C2196" s="3">
        <v>36199</v>
      </c>
      <c r="D2196" s="3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4"/>
      <c r="AK2196" s="1"/>
      <c r="AL2196" s="4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4"/>
      <c r="BY2196" s="1"/>
      <c r="BZ2196" s="1"/>
      <c r="CA2196" s="1">
        <v>210.42</v>
      </c>
      <c r="CB2196" s="1">
        <v>7.0000000000000007E-2</v>
      </c>
      <c r="CC2196" s="1">
        <v>0.13400000000000001</v>
      </c>
      <c r="CD2196" s="1">
        <v>0.157</v>
      </c>
      <c r="CE2196" s="1">
        <v>0.108</v>
      </c>
      <c r="CF2196" s="1">
        <v>0.14299999999999999</v>
      </c>
      <c r="CG2196" s="1">
        <v>0.17100000000000001</v>
      </c>
      <c r="CH2196" s="1">
        <v>0.104</v>
      </c>
      <c r="CI2196" s="1">
        <v>0.16400000000000001</v>
      </c>
      <c r="CJ2196" s="1"/>
      <c r="CK2196" s="1"/>
      <c r="CL2196" s="1"/>
      <c r="CM2196" s="1" t="s">
        <v>155</v>
      </c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</row>
    <row r="2197" spans="1:121" x14ac:dyDescent="0.25">
      <c r="A2197" s="1"/>
      <c r="B2197" s="1" t="s">
        <v>154</v>
      </c>
      <c r="C2197" s="3">
        <v>36201</v>
      </c>
      <c r="D2197" s="3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4"/>
      <c r="AK2197" s="1"/>
      <c r="AL2197" s="4"/>
      <c r="AM2197" s="1"/>
      <c r="AN2197" s="1"/>
      <c r="AO2197" s="1"/>
      <c r="AP2197" s="1"/>
      <c r="AQ2197" s="1">
        <v>14890.31</v>
      </c>
      <c r="AR2197" s="1"/>
      <c r="AS2197" s="1">
        <v>446.26</v>
      </c>
      <c r="AT2197" s="1"/>
      <c r="AU2197" s="1"/>
      <c r="AV2197" s="1"/>
      <c r="AW2197" s="1"/>
      <c r="AX2197" s="1">
        <v>9</v>
      </c>
      <c r="AY2197" s="1"/>
      <c r="AZ2197" s="1"/>
      <c r="BA2197" s="1">
        <v>0</v>
      </c>
      <c r="BB2197" s="1"/>
      <c r="BC2197" s="1"/>
      <c r="BD2197" s="1"/>
      <c r="BE2197" s="1"/>
      <c r="BF2197" s="1"/>
      <c r="BG2197" s="1"/>
      <c r="BH2197" s="1"/>
      <c r="BI2197" s="1">
        <v>0</v>
      </c>
      <c r="BJ2197" s="1"/>
      <c r="BK2197" s="1"/>
      <c r="BL2197" s="1"/>
      <c r="BM2197" s="1" t="s">
        <v>89</v>
      </c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4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 t="s">
        <v>156</v>
      </c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</row>
    <row r="2198" spans="1:121" x14ac:dyDescent="0.25">
      <c r="A2198" s="1"/>
      <c r="B2198" s="1" t="s">
        <v>154</v>
      </c>
      <c r="C2198" s="3">
        <v>36209</v>
      </c>
      <c r="D2198" s="3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4"/>
      <c r="AK2198" s="1"/>
      <c r="AL2198" s="4"/>
      <c r="AM2198" s="1"/>
      <c r="AN2198" s="1"/>
      <c r="AO2198" s="1"/>
      <c r="AP2198" s="1"/>
      <c r="AQ2198" s="1">
        <v>0</v>
      </c>
      <c r="AR2198" s="1"/>
      <c r="AS2198" s="1"/>
      <c r="AT2198" s="1"/>
      <c r="AU2198" s="1"/>
      <c r="AV2198" s="1"/>
      <c r="AW2198" s="1"/>
      <c r="AX2198" s="1">
        <v>9</v>
      </c>
      <c r="AY2198" s="1"/>
      <c r="AZ2198" s="1"/>
      <c r="BA2198" s="1">
        <v>0</v>
      </c>
      <c r="BB2198" s="1"/>
      <c r="BC2198" s="1"/>
      <c r="BD2198" s="1"/>
      <c r="BE2198" s="1"/>
      <c r="BF2198" s="1"/>
      <c r="BG2198" s="1"/>
      <c r="BH2198" s="1"/>
      <c r="BI2198" s="1">
        <v>0</v>
      </c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4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 t="s">
        <v>156</v>
      </c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</row>
    <row r="2199" spans="1:121" x14ac:dyDescent="0.25">
      <c r="A2199" s="1"/>
      <c r="B2199" s="1" t="s">
        <v>154</v>
      </c>
      <c r="C2199" s="3">
        <v>36215</v>
      </c>
      <c r="D2199" s="3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4"/>
      <c r="AK2199" s="1"/>
      <c r="AL2199" s="4"/>
      <c r="AM2199" s="1"/>
      <c r="AN2199" s="1"/>
      <c r="AO2199" s="1"/>
      <c r="AP2199" s="1"/>
      <c r="AQ2199" s="1">
        <v>0</v>
      </c>
      <c r="AR2199" s="1"/>
      <c r="AS2199" s="1"/>
      <c r="AT2199" s="1"/>
      <c r="AU2199" s="1"/>
      <c r="AV2199" s="1"/>
      <c r="AW2199" s="1"/>
      <c r="AX2199" s="1">
        <v>9</v>
      </c>
      <c r="AY2199" s="1"/>
      <c r="AZ2199" s="1"/>
      <c r="BA2199" s="1">
        <v>0</v>
      </c>
      <c r="BB2199" s="1"/>
      <c r="BC2199" s="1"/>
      <c r="BD2199" s="1"/>
      <c r="BE2199" s="1"/>
      <c r="BF2199" s="1"/>
      <c r="BG2199" s="1"/>
      <c r="BH2199" s="1"/>
      <c r="BI2199" s="1">
        <v>0</v>
      </c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4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 t="s">
        <v>156</v>
      </c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</row>
    <row r="2200" spans="1:121" x14ac:dyDescent="0.25">
      <c r="A2200" s="1"/>
      <c r="B2200" s="1" t="s">
        <v>154</v>
      </c>
      <c r="C2200" s="3">
        <v>36222</v>
      </c>
      <c r="D2200" s="3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4"/>
      <c r="AK2200" s="1"/>
      <c r="AL2200" s="4"/>
      <c r="AM2200" s="1"/>
      <c r="AN2200" s="1"/>
      <c r="AO2200" s="1"/>
      <c r="AP2200" s="1"/>
      <c r="AQ2200" s="1">
        <v>0</v>
      </c>
      <c r="AR2200" s="1"/>
      <c r="AS2200" s="1"/>
      <c r="AT2200" s="1"/>
      <c r="AU2200" s="1"/>
      <c r="AV2200" s="1"/>
      <c r="AW2200" s="1"/>
      <c r="AX2200" s="1">
        <v>9</v>
      </c>
      <c r="AY2200" s="1"/>
      <c r="AZ2200" s="1"/>
      <c r="BA2200" s="1">
        <v>0</v>
      </c>
      <c r="BB2200" s="1"/>
      <c r="BC2200" s="1"/>
      <c r="BD2200" s="1"/>
      <c r="BE2200" s="1"/>
      <c r="BF2200" s="1"/>
      <c r="BG2200" s="1"/>
      <c r="BH2200" s="1"/>
      <c r="BI2200" s="1">
        <v>0</v>
      </c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4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 t="s">
        <v>156</v>
      </c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</row>
    <row r="2201" spans="1:121" x14ac:dyDescent="0.25">
      <c r="A2201" s="1"/>
      <c r="B2201" s="1" t="s">
        <v>158</v>
      </c>
      <c r="C2201" s="3">
        <v>39205</v>
      </c>
      <c r="D2201" s="3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4"/>
      <c r="AK2201" s="1"/>
      <c r="AL2201" s="4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4"/>
      <c r="BY2201" s="1"/>
      <c r="BZ2201" s="1"/>
      <c r="CA2201" s="1">
        <v>438</v>
      </c>
      <c r="CB2201" s="1">
        <v>0.219</v>
      </c>
      <c r="CC2201" s="1">
        <v>0.22900000000000001</v>
      </c>
      <c r="CD2201" s="1">
        <v>0.255</v>
      </c>
      <c r="CE2201" s="1">
        <v>0.30599999999999999</v>
      </c>
      <c r="CF2201" s="1">
        <v>0.33200000000000002</v>
      </c>
      <c r="CG2201" s="1">
        <v>0.32800000000000001</v>
      </c>
      <c r="CH2201" s="1">
        <v>0.32800000000000001</v>
      </c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</row>
    <row r="2202" spans="1:121" x14ac:dyDescent="0.25">
      <c r="A2202" s="1"/>
      <c r="B2202" s="1" t="s">
        <v>158</v>
      </c>
      <c r="C2202" s="3">
        <v>39230</v>
      </c>
      <c r="D2202" s="3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4"/>
      <c r="AK2202" s="1"/>
      <c r="AL2202" s="4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>
        <v>1</v>
      </c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4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</row>
    <row r="2203" spans="1:121" x14ac:dyDescent="0.25">
      <c r="A2203" s="1"/>
      <c r="B2203" s="1" t="s">
        <v>158</v>
      </c>
      <c r="C2203" s="3">
        <v>39250</v>
      </c>
      <c r="D2203" s="3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4"/>
      <c r="AK2203" s="1"/>
      <c r="AL2203" s="4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>
        <v>2.5714285710000002</v>
      </c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4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</row>
    <row r="2204" spans="1:121" x14ac:dyDescent="0.25">
      <c r="A2204" s="1"/>
      <c r="B2204" s="1" t="s">
        <v>158</v>
      </c>
      <c r="C2204" s="3">
        <v>39254</v>
      </c>
      <c r="D2204" s="3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4"/>
      <c r="AK2204" s="1"/>
      <c r="AL2204" s="4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>
        <v>3</v>
      </c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4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</row>
    <row r="2205" spans="1:121" x14ac:dyDescent="0.25">
      <c r="A2205" s="1"/>
      <c r="B2205" s="1" t="s">
        <v>158</v>
      </c>
      <c r="C2205" s="3">
        <v>39270</v>
      </c>
      <c r="D2205" s="3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4"/>
      <c r="AK2205" s="1"/>
      <c r="AL2205" s="4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>
        <v>3.2857142860000002</v>
      </c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4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</row>
    <row r="2206" spans="1:121" x14ac:dyDescent="0.25">
      <c r="A2206" s="1"/>
      <c r="B2206" s="1" t="s">
        <v>158</v>
      </c>
      <c r="C2206" s="3">
        <v>39271</v>
      </c>
      <c r="D2206" s="3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4"/>
      <c r="AK2206" s="1"/>
      <c r="AL2206" s="4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>
        <v>3.4285714289999998</v>
      </c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4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</row>
    <row r="2207" spans="1:121" x14ac:dyDescent="0.25">
      <c r="A2207" s="1"/>
      <c r="B2207" s="1" t="s">
        <v>158</v>
      </c>
      <c r="C2207" s="3">
        <v>39272</v>
      </c>
      <c r="D2207" s="3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4">
        <v>102.93</v>
      </c>
      <c r="AK2207" s="1"/>
      <c r="AL2207" s="4"/>
      <c r="AM2207" s="1"/>
      <c r="AN2207" s="1"/>
      <c r="AO2207" s="1">
        <v>0</v>
      </c>
      <c r="AP2207" s="1"/>
      <c r="AQ2207" s="1"/>
      <c r="AR2207" s="1"/>
      <c r="AS2207" s="1"/>
      <c r="AT2207" s="1"/>
      <c r="AU2207" s="1"/>
      <c r="AV2207" s="1"/>
      <c r="AW2207" s="1">
        <v>0</v>
      </c>
      <c r="AX2207" s="1"/>
      <c r="AY2207" s="1"/>
      <c r="AZ2207" s="1"/>
      <c r="BA2207" s="1"/>
      <c r="BB2207" s="1"/>
      <c r="BC2207" s="1">
        <v>2.5883190030000001</v>
      </c>
      <c r="BD2207" s="1"/>
      <c r="BE2207" s="1"/>
      <c r="BF2207" s="1">
        <v>78.803260449999996</v>
      </c>
      <c r="BG2207" s="1">
        <v>32845.328841779869</v>
      </c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>
        <v>24.126371550000002</v>
      </c>
      <c r="BW2207" s="1"/>
      <c r="BX2207" s="4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</row>
    <row r="2208" spans="1:121" x14ac:dyDescent="0.25">
      <c r="A2208" s="1"/>
      <c r="B2208" s="1" t="s">
        <v>158</v>
      </c>
      <c r="C2208" s="3">
        <v>39273</v>
      </c>
      <c r="D2208" s="3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4"/>
      <c r="AK2208" s="1"/>
      <c r="AL2208" s="4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>
        <v>4</v>
      </c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4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</row>
    <row r="2209" spans="1:121" x14ac:dyDescent="0.25">
      <c r="A2209" s="1"/>
      <c r="B2209" s="1" t="s">
        <v>158</v>
      </c>
      <c r="C2209" s="3">
        <v>39285</v>
      </c>
      <c r="D2209" s="3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4"/>
      <c r="AK2209" s="1"/>
      <c r="AL2209" s="4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>
        <v>4.2857142860000002</v>
      </c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4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</row>
    <row r="2210" spans="1:121" x14ac:dyDescent="0.25">
      <c r="A2210" s="1"/>
      <c r="B2210" s="1" t="s">
        <v>158</v>
      </c>
      <c r="C2210" s="3">
        <v>39286</v>
      </c>
      <c r="D2210" s="3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4"/>
      <c r="AK2210" s="1"/>
      <c r="AL2210" s="4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>
        <v>4.5714285710000002</v>
      </c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4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</row>
    <row r="2211" spans="1:121" x14ac:dyDescent="0.25">
      <c r="A2211" s="1"/>
      <c r="B2211" s="1" t="s">
        <v>158</v>
      </c>
      <c r="C2211" s="3">
        <v>39289</v>
      </c>
      <c r="D2211" s="3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4"/>
      <c r="AK2211" s="1"/>
      <c r="AL2211" s="4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>
        <v>5</v>
      </c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4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</row>
    <row r="2212" spans="1:121" x14ac:dyDescent="0.25">
      <c r="A2212" s="1"/>
      <c r="B2212" s="1" t="s">
        <v>158</v>
      </c>
      <c r="C2212" s="3">
        <v>39296</v>
      </c>
      <c r="D2212" s="3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4"/>
      <c r="AK2212" s="1"/>
      <c r="AL2212" s="4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>
        <v>5.1428571429999996</v>
      </c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4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</row>
    <row r="2213" spans="1:121" x14ac:dyDescent="0.25">
      <c r="A2213" s="1"/>
      <c r="B2213" s="1" t="s">
        <v>158</v>
      </c>
      <c r="C2213" s="3">
        <v>39297</v>
      </c>
      <c r="D2213" s="3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4"/>
      <c r="AK2213" s="1"/>
      <c r="AL2213" s="4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>
        <v>5.5714285710000002</v>
      </c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4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</row>
    <row r="2214" spans="1:121" x14ac:dyDescent="0.25">
      <c r="A2214" s="1"/>
      <c r="B2214" s="1" t="s">
        <v>158</v>
      </c>
      <c r="C2214" s="3">
        <v>39300</v>
      </c>
      <c r="D2214" s="3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4"/>
      <c r="AK2214" s="1"/>
      <c r="AL2214" s="4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>
        <v>5.7142857139999998</v>
      </c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4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</row>
    <row r="2215" spans="1:121" x14ac:dyDescent="0.25">
      <c r="A2215" s="1"/>
      <c r="B2215" s="1" t="s">
        <v>158</v>
      </c>
      <c r="C2215" s="3">
        <v>39301</v>
      </c>
      <c r="D2215" s="3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4"/>
      <c r="AK2215" s="1"/>
      <c r="AL2215" s="4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>
        <v>6</v>
      </c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4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</row>
    <row r="2216" spans="1:121" x14ac:dyDescent="0.25">
      <c r="A2216" s="1"/>
      <c r="B2216" s="1" t="s">
        <v>158</v>
      </c>
      <c r="C2216" s="3">
        <v>39302</v>
      </c>
      <c r="D2216" s="3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4">
        <v>375.34</v>
      </c>
      <c r="AK2216" s="1"/>
      <c r="AL2216" s="4"/>
      <c r="AM2216" s="1"/>
      <c r="AN2216" s="1"/>
      <c r="AO2216" s="1">
        <v>0</v>
      </c>
      <c r="AP2216" s="1"/>
      <c r="AQ2216" s="1"/>
      <c r="AR2216" s="1"/>
      <c r="AS2216" s="1"/>
      <c r="AT2216" s="1"/>
      <c r="AU2216" s="1"/>
      <c r="AV2216" s="1"/>
      <c r="AW2216" s="1">
        <v>47.143853970000002</v>
      </c>
      <c r="AX2216" s="1"/>
      <c r="AY2216" s="1"/>
      <c r="AZ2216" s="1"/>
      <c r="BA2216" s="1"/>
      <c r="BB2216" s="1"/>
      <c r="BC2216" s="1">
        <v>6.3641478449999997</v>
      </c>
      <c r="BD2216" s="1"/>
      <c r="BE2216" s="1"/>
      <c r="BF2216" s="1">
        <v>187.65918669999999</v>
      </c>
      <c r="BG2216" s="1">
        <v>33913.329570789421</v>
      </c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>
        <v>140.5350607</v>
      </c>
      <c r="BW2216" s="1"/>
      <c r="BX2216" s="4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</row>
    <row r="2217" spans="1:121" x14ac:dyDescent="0.25">
      <c r="A2217" s="1"/>
      <c r="B2217" s="1" t="s">
        <v>158</v>
      </c>
      <c r="C2217" s="3">
        <v>39307</v>
      </c>
      <c r="D2217" s="3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4"/>
      <c r="AK2217" s="1"/>
      <c r="AL2217" s="4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>
        <v>6.1428571429999996</v>
      </c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4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</row>
    <row r="2218" spans="1:121" x14ac:dyDescent="0.25">
      <c r="A2218" s="1"/>
      <c r="B2218" s="1" t="s">
        <v>158</v>
      </c>
      <c r="C2218" s="3">
        <v>39308</v>
      </c>
      <c r="D2218" s="3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4"/>
      <c r="AK2218" s="1"/>
      <c r="AL2218" s="4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>
        <v>6.2857142860000002</v>
      </c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4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</row>
    <row r="2219" spans="1:121" x14ac:dyDescent="0.25">
      <c r="A2219" s="1"/>
      <c r="B2219" s="1" t="s">
        <v>158</v>
      </c>
      <c r="C2219" s="3">
        <v>39309</v>
      </c>
      <c r="D2219" s="3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4"/>
      <c r="AK2219" s="1"/>
      <c r="AL2219" s="4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>
        <v>6.7142857139999998</v>
      </c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4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</row>
    <row r="2220" spans="1:121" x14ac:dyDescent="0.25">
      <c r="A2220" s="1"/>
      <c r="B2220" s="1" t="s">
        <v>158</v>
      </c>
      <c r="C2220" s="3">
        <v>39311</v>
      </c>
      <c r="D2220" s="3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4"/>
      <c r="AK2220" s="1"/>
      <c r="AL2220" s="4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>
        <v>6.8571428570000004</v>
      </c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4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</row>
    <row r="2221" spans="1:121" x14ac:dyDescent="0.25">
      <c r="A2221" s="1"/>
      <c r="B2221" s="1" t="s">
        <v>158</v>
      </c>
      <c r="C2221" s="3">
        <v>39312</v>
      </c>
      <c r="D2221" s="3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4"/>
      <c r="AK2221" s="1"/>
      <c r="AL2221" s="4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>
        <v>7</v>
      </c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4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</row>
    <row r="2222" spans="1:121" x14ac:dyDescent="0.25">
      <c r="A2222" s="1"/>
      <c r="B2222" s="1" t="s">
        <v>158</v>
      </c>
      <c r="C2222" s="3">
        <v>39318</v>
      </c>
      <c r="D2222" s="3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4"/>
      <c r="AK2222" s="1"/>
      <c r="AL2222" s="4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>
        <v>7.2857142860000002</v>
      </c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4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</row>
    <row r="2223" spans="1:121" x14ac:dyDescent="0.25">
      <c r="A2223" s="1"/>
      <c r="B2223" s="1" t="s">
        <v>158</v>
      </c>
      <c r="C2223" s="3">
        <v>39319</v>
      </c>
      <c r="D2223" s="3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4"/>
      <c r="AK2223" s="1"/>
      <c r="AL2223" s="4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>
        <v>7.4285714289999998</v>
      </c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4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</row>
    <row r="2224" spans="1:121" x14ac:dyDescent="0.25">
      <c r="A2224" s="1"/>
      <c r="B2224" s="1" t="s">
        <v>158</v>
      </c>
      <c r="C2224" s="3">
        <v>39320</v>
      </c>
      <c r="D2224" s="3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4"/>
      <c r="AK2224" s="1"/>
      <c r="AL2224" s="4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>
        <v>7.7142857139999998</v>
      </c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4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</row>
    <row r="2225" spans="1:121" x14ac:dyDescent="0.25">
      <c r="A2225" s="1"/>
      <c r="B2225" s="1" t="s">
        <v>158</v>
      </c>
      <c r="C2225" s="3">
        <v>39321</v>
      </c>
      <c r="D2225" s="3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4"/>
      <c r="AK2225" s="1"/>
      <c r="AL2225" s="4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>
        <v>7.8571428570000004</v>
      </c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4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</row>
    <row r="2226" spans="1:121" x14ac:dyDescent="0.25">
      <c r="A2226" s="1"/>
      <c r="B2226" s="1" t="s">
        <v>158</v>
      </c>
      <c r="C2226" s="3">
        <v>39322</v>
      </c>
      <c r="D2226" s="3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4"/>
      <c r="AK2226" s="1"/>
      <c r="AL2226" s="4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4"/>
      <c r="BY2226" s="1"/>
      <c r="BZ2226" s="1"/>
      <c r="CA2226" s="1">
        <v>512</v>
      </c>
      <c r="CB2226" s="1">
        <v>0.30099999999999999</v>
      </c>
      <c r="CC2226" s="1">
        <v>0.373</v>
      </c>
      <c r="CD2226" s="1">
        <v>0.35499999999999998</v>
      </c>
      <c r="CE2226" s="1">
        <v>0.312</v>
      </c>
      <c r="CF2226" s="1">
        <v>0.32</v>
      </c>
      <c r="CG2226" s="1">
        <v>0.33400000000000002</v>
      </c>
      <c r="CH2226" s="1">
        <v>0.30299999999999999</v>
      </c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</row>
    <row r="2227" spans="1:121" x14ac:dyDescent="0.25">
      <c r="A2227" s="1"/>
      <c r="B2227" s="1" t="s">
        <v>158</v>
      </c>
      <c r="C2227" s="3">
        <v>39323</v>
      </c>
      <c r="D2227" s="3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4">
        <v>555.12</v>
      </c>
      <c r="AK2227" s="1"/>
      <c r="AL2227" s="4"/>
      <c r="AM2227" s="1"/>
      <c r="AN2227" s="1"/>
      <c r="AO2227" s="1">
        <v>0</v>
      </c>
      <c r="AP2227" s="1"/>
      <c r="AQ2227" s="1"/>
      <c r="AR2227" s="1"/>
      <c r="AS2227" s="1"/>
      <c r="AT2227" s="1"/>
      <c r="AU2227" s="1"/>
      <c r="AV2227" s="1"/>
      <c r="AW2227" s="1">
        <v>105.4114635</v>
      </c>
      <c r="AX2227" s="1"/>
      <c r="AY2227" s="1"/>
      <c r="AZ2227" s="1"/>
      <c r="BA2227" s="1"/>
      <c r="BB2227" s="1"/>
      <c r="BC2227" s="1">
        <v>4.342824866</v>
      </c>
      <c r="BD2227" s="1"/>
      <c r="BE2227" s="1"/>
      <c r="BF2227" s="1">
        <v>182.75945350000001</v>
      </c>
      <c r="BG2227" s="1">
        <v>23762.518337719997</v>
      </c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>
        <v>266.94773359999999</v>
      </c>
      <c r="BW2227" s="1"/>
      <c r="BX2227" s="4"/>
      <c r="BY2227" s="1"/>
      <c r="BZ2227" s="1">
        <v>506.08041589999999</v>
      </c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</row>
    <row r="2228" spans="1:121" x14ac:dyDescent="0.25">
      <c r="A2228" s="1"/>
      <c r="B2228" s="1" t="s">
        <v>158</v>
      </c>
      <c r="C2228" s="3">
        <v>39326</v>
      </c>
      <c r="D2228" s="3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4"/>
      <c r="AK2228" s="1"/>
      <c r="AL2228" s="4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>
        <v>8.1428571430000005</v>
      </c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4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</row>
    <row r="2229" spans="1:121" x14ac:dyDescent="0.25">
      <c r="A2229" s="1"/>
      <c r="B2229" s="1" t="s">
        <v>158</v>
      </c>
      <c r="C2229" s="3">
        <v>39327</v>
      </c>
      <c r="D2229" s="3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4"/>
      <c r="AK2229" s="1"/>
      <c r="AL2229" s="4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>
        <v>8</v>
      </c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4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</row>
    <row r="2230" spans="1:121" x14ac:dyDescent="0.25">
      <c r="A2230" s="1"/>
      <c r="B2230" s="1" t="s">
        <v>158</v>
      </c>
      <c r="C2230" s="3">
        <v>39328</v>
      </c>
      <c r="D2230" s="3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4"/>
      <c r="AK2230" s="1"/>
      <c r="AL2230" s="4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>
        <v>8.8571428569999995</v>
      </c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4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</row>
    <row r="2231" spans="1:121" x14ac:dyDescent="0.25">
      <c r="A2231" s="1"/>
      <c r="B2231" s="1" t="s">
        <v>158</v>
      </c>
      <c r="C2231" s="3">
        <v>39332</v>
      </c>
      <c r="D2231" s="3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4"/>
      <c r="AK2231" s="1"/>
      <c r="AL2231" s="4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>
        <v>9</v>
      </c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4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</row>
    <row r="2232" spans="1:121" x14ac:dyDescent="0.25">
      <c r="A2232" s="1"/>
      <c r="B2232" s="1" t="s">
        <v>158</v>
      </c>
      <c r="C2232" s="3">
        <v>39353</v>
      </c>
      <c r="D2232" s="3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4">
        <v>1063.3900000000001</v>
      </c>
      <c r="AK2232" s="1"/>
      <c r="AL2232" s="4"/>
      <c r="AM2232" s="1"/>
      <c r="AN2232" s="1"/>
      <c r="AO2232" s="1">
        <v>168.61988310000001</v>
      </c>
      <c r="AP2232" s="1"/>
      <c r="AQ2232" s="1"/>
      <c r="AR2232" s="1"/>
      <c r="AS2232" s="1"/>
      <c r="AT2232" s="1"/>
      <c r="AU2232" s="1"/>
      <c r="AV2232" s="1"/>
      <c r="AW2232" s="1">
        <v>97.092175240000003</v>
      </c>
      <c r="AX2232" s="1"/>
      <c r="AY2232" s="1"/>
      <c r="AZ2232" s="1"/>
      <c r="BA2232" s="1"/>
      <c r="BB2232" s="1"/>
      <c r="BC2232" s="1">
        <v>5.0748375389999998</v>
      </c>
      <c r="BD2232" s="1"/>
      <c r="BE2232" s="1"/>
      <c r="BF2232" s="1">
        <v>161.9638956</v>
      </c>
      <c r="BG2232" s="1">
        <v>31333.140755557015</v>
      </c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>
        <v>635.71152329999995</v>
      </c>
      <c r="BW2232" s="1"/>
      <c r="BX2232" s="4"/>
      <c r="BY2232" s="1"/>
      <c r="BZ2232" s="1">
        <v>429.0173972</v>
      </c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</row>
    <row r="2233" spans="1:121" x14ac:dyDescent="0.25">
      <c r="A2233" s="1"/>
      <c r="B2233" s="1" t="s">
        <v>158</v>
      </c>
      <c r="C2233" s="3">
        <v>39402</v>
      </c>
      <c r="D2233" s="3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4">
        <v>1369.7</v>
      </c>
      <c r="AK2233" s="1"/>
      <c r="AL2233" s="4"/>
      <c r="AM2233" s="1"/>
      <c r="AN2233" s="1"/>
      <c r="AO2233" s="1">
        <v>483.05770130000002</v>
      </c>
      <c r="AP2233" s="1"/>
      <c r="AQ2233" s="1"/>
      <c r="AR2233" s="1"/>
      <c r="AS2233" s="1">
        <v>394</v>
      </c>
      <c r="AT2233" s="1"/>
      <c r="AU2233" s="1"/>
      <c r="AV2233" s="1"/>
      <c r="AW2233" s="1">
        <v>0</v>
      </c>
      <c r="AX2233" s="1"/>
      <c r="AY2233" s="1"/>
      <c r="AZ2233" s="1"/>
      <c r="BA2233" s="1"/>
      <c r="BB2233" s="1"/>
      <c r="BC2233" s="1">
        <v>0</v>
      </c>
      <c r="BD2233" s="1"/>
      <c r="BE2233" s="1"/>
      <c r="BF2233" s="1">
        <v>0</v>
      </c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4"/>
      <c r="BY2233" s="1"/>
      <c r="BZ2233" s="1"/>
      <c r="CA2233" s="1">
        <v>374</v>
      </c>
      <c r="CB2233" s="1">
        <v>0.13779018000000001</v>
      </c>
      <c r="CC2233" s="1">
        <v>0.25352712999999999</v>
      </c>
      <c r="CD2233" s="1">
        <v>0.26724658899999998</v>
      </c>
      <c r="CE2233" s="1">
        <v>0.23796968399999999</v>
      </c>
      <c r="CF2233" s="1">
        <v>0.23979756099999999</v>
      </c>
      <c r="CG2233" s="1">
        <v>0.278082467</v>
      </c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</row>
    <row r="2234" spans="1:121" x14ac:dyDescent="0.25">
      <c r="A2234" s="1"/>
      <c r="B2234" s="1" t="s">
        <v>158</v>
      </c>
      <c r="C2234" s="3">
        <v>39402</v>
      </c>
      <c r="D2234" s="3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4"/>
      <c r="AK2234" s="1"/>
      <c r="AL2234" s="4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4"/>
      <c r="BY2234" s="1"/>
      <c r="BZ2234" s="1"/>
      <c r="CA2234" s="1">
        <v>374</v>
      </c>
      <c r="CB2234" s="1">
        <v>0.13800000000000001</v>
      </c>
      <c r="CC2234" s="1">
        <v>0.253</v>
      </c>
      <c r="CD2234" s="1">
        <v>0.26800000000000002</v>
      </c>
      <c r="CE2234" s="1">
        <v>0.23799999999999999</v>
      </c>
      <c r="CF2234" s="1">
        <v>0.24399999999999999</v>
      </c>
      <c r="CG2234" s="1">
        <v>0.27800000000000002</v>
      </c>
      <c r="CH2234" s="1">
        <v>0.183</v>
      </c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</row>
    <row r="2235" spans="1:121" x14ac:dyDescent="0.25">
      <c r="A2235" s="1"/>
      <c r="B2235" s="1" t="s">
        <v>159</v>
      </c>
      <c r="C2235" s="3">
        <v>39205</v>
      </c>
      <c r="D2235" s="3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4"/>
      <c r="AK2235" s="1"/>
      <c r="AL2235" s="4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4"/>
      <c r="BY2235" s="1"/>
      <c r="BZ2235" s="1"/>
      <c r="CA2235" s="1">
        <v>438</v>
      </c>
      <c r="CB2235" s="1">
        <v>0.219</v>
      </c>
      <c r="CC2235" s="1">
        <v>0.22900000000000001</v>
      </c>
      <c r="CD2235" s="1">
        <v>0.255</v>
      </c>
      <c r="CE2235" s="1">
        <v>0.30599999999999999</v>
      </c>
      <c r="CF2235" s="1">
        <v>0.33200000000000002</v>
      </c>
      <c r="CG2235" s="1">
        <v>0.32800000000000001</v>
      </c>
      <c r="CH2235" s="1">
        <v>0.32800000000000001</v>
      </c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</row>
    <row r="2236" spans="1:121" x14ac:dyDescent="0.25">
      <c r="A2236" s="1"/>
      <c r="B2236" s="1" t="s">
        <v>159</v>
      </c>
      <c r="C2236" s="3">
        <v>39272</v>
      </c>
      <c r="D2236" s="3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4">
        <v>107.93</v>
      </c>
      <c r="AK2236" s="1"/>
      <c r="AL2236" s="4"/>
      <c r="AM2236" s="1"/>
      <c r="AN2236" s="1"/>
      <c r="AO2236" s="1">
        <v>0</v>
      </c>
      <c r="AP2236" s="1"/>
      <c r="AQ2236" s="1"/>
      <c r="AR2236" s="1"/>
      <c r="AS2236" s="1"/>
      <c r="AT2236" s="1"/>
      <c r="AU2236" s="1"/>
      <c r="AV2236" s="1"/>
      <c r="AW2236" s="1">
        <v>0</v>
      </c>
      <c r="AX2236" s="1"/>
      <c r="AY2236" s="1"/>
      <c r="AZ2236" s="1"/>
      <c r="BA2236" s="1"/>
      <c r="BB2236" s="1"/>
      <c r="BC2236" s="1">
        <v>2.6822974510000002</v>
      </c>
      <c r="BD2236" s="1"/>
      <c r="BE2236" s="1"/>
      <c r="BF2236" s="1">
        <v>85.5906126</v>
      </c>
      <c r="BG2236" s="1">
        <v>31338.687377469516</v>
      </c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>
        <v>22.3367714</v>
      </c>
      <c r="BW2236" s="1"/>
      <c r="BX2236" s="4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</row>
    <row r="2237" spans="1:121" x14ac:dyDescent="0.25">
      <c r="A2237" s="1"/>
      <c r="B2237" s="1" t="s">
        <v>159</v>
      </c>
      <c r="C2237" s="3">
        <v>39302</v>
      </c>
      <c r="D2237" s="3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4">
        <v>305.11</v>
      </c>
      <c r="AK2237" s="1"/>
      <c r="AL2237" s="4"/>
      <c r="AM2237" s="1"/>
      <c r="AN2237" s="1"/>
      <c r="AO2237" s="1">
        <v>0</v>
      </c>
      <c r="AP2237" s="1"/>
      <c r="AQ2237" s="1"/>
      <c r="AR2237" s="1"/>
      <c r="AS2237" s="1"/>
      <c r="AT2237" s="1"/>
      <c r="AU2237" s="1"/>
      <c r="AV2237" s="1"/>
      <c r="AW2237" s="1">
        <v>40.359489269999997</v>
      </c>
      <c r="AX2237" s="1"/>
      <c r="AY2237" s="1"/>
      <c r="AZ2237" s="1"/>
      <c r="BA2237" s="1"/>
      <c r="BB2237" s="1"/>
      <c r="BC2237" s="1">
        <v>4.7832769690000001</v>
      </c>
      <c r="BD2237" s="1"/>
      <c r="BE2237" s="1"/>
      <c r="BF2237" s="1">
        <v>157.59216570000001</v>
      </c>
      <c r="BG2237" s="1">
        <v>30352.250990045632</v>
      </c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>
        <v>107.162745</v>
      </c>
      <c r="BW2237" s="1"/>
      <c r="BX2237" s="4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</row>
    <row r="2238" spans="1:121" x14ac:dyDescent="0.25">
      <c r="A2238" s="1"/>
      <c r="B2238" s="1" t="s">
        <v>159</v>
      </c>
      <c r="C2238" s="3">
        <v>39322</v>
      </c>
      <c r="D2238" s="3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4"/>
      <c r="AK2238" s="1"/>
      <c r="AL2238" s="4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4"/>
      <c r="BY2238" s="1"/>
      <c r="BZ2238" s="1"/>
      <c r="CA2238" s="1">
        <v>481</v>
      </c>
      <c r="CB2238" s="1">
        <v>0.19600000000000001</v>
      </c>
      <c r="CC2238" s="1">
        <v>0.27400000000000002</v>
      </c>
      <c r="CD2238" s="1">
        <v>0.373</v>
      </c>
      <c r="CE2238" s="1">
        <v>0.38300000000000001</v>
      </c>
      <c r="CF2238" s="1">
        <v>0.33700000000000002</v>
      </c>
      <c r="CG2238" s="1">
        <v>0.29199999999999998</v>
      </c>
      <c r="CH2238" s="1">
        <v>0.35199999999999998</v>
      </c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</row>
    <row r="2239" spans="1:121" x14ac:dyDescent="0.25">
      <c r="A2239" s="1"/>
      <c r="B2239" s="1" t="s">
        <v>159</v>
      </c>
      <c r="C2239" s="3">
        <v>39323</v>
      </c>
      <c r="D2239" s="3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4">
        <v>527.75</v>
      </c>
      <c r="AK2239" s="1"/>
      <c r="AL2239" s="4"/>
      <c r="AM2239" s="1"/>
      <c r="AN2239" s="1"/>
      <c r="AO2239" s="1">
        <v>0</v>
      </c>
      <c r="AP2239" s="1"/>
      <c r="AQ2239" s="1"/>
      <c r="AR2239" s="1"/>
      <c r="AS2239" s="1"/>
      <c r="AT2239" s="1"/>
      <c r="AU2239" s="1"/>
      <c r="AV2239" s="1"/>
      <c r="AW2239" s="1">
        <v>135.3175516</v>
      </c>
      <c r="AX2239" s="1"/>
      <c r="AY2239" s="1"/>
      <c r="AZ2239" s="1"/>
      <c r="BA2239" s="1"/>
      <c r="BB2239" s="1"/>
      <c r="BC2239" s="1">
        <v>4.1283082139999996</v>
      </c>
      <c r="BD2239" s="1"/>
      <c r="BE2239" s="1"/>
      <c r="BF2239" s="1">
        <v>162.8070907</v>
      </c>
      <c r="BG2239" s="1">
        <v>25357.054148255604</v>
      </c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>
        <v>229.6248458</v>
      </c>
      <c r="BW2239" s="1"/>
      <c r="BX2239" s="4"/>
      <c r="BY2239" s="1"/>
      <c r="BZ2239" s="1">
        <v>679.92792440000005</v>
      </c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</row>
    <row r="2240" spans="1:121" x14ac:dyDescent="0.25">
      <c r="A2240" s="1"/>
      <c r="B2240" s="1" t="s">
        <v>159</v>
      </c>
      <c r="C2240" s="3">
        <v>39353</v>
      </c>
      <c r="D2240" s="3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4">
        <v>998.25</v>
      </c>
      <c r="AK2240" s="1"/>
      <c r="AL2240" s="4"/>
      <c r="AM2240" s="1"/>
      <c r="AN2240" s="1"/>
      <c r="AO2240" s="1">
        <v>144.09461820000001</v>
      </c>
      <c r="AP2240" s="1"/>
      <c r="AQ2240" s="1"/>
      <c r="AR2240" s="1"/>
      <c r="AS2240" s="1"/>
      <c r="AT2240" s="1"/>
      <c r="AU2240" s="1"/>
      <c r="AV2240" s="1"/>
      <c r="AW2240" s="1">
        <v>136.4983302</v>
      </c>
      <c r="AX2240" s="1"/>
      <c r="AY2240" s="1"/>
      <c r="AZ2240" s="1"/>
      <c r="BA2240" s="1"/>
      <c r="BB2240" s="1"/>
      <c r="BC2240" s="1">
        <v>4.8132434760000002</v>
      </c>
      <c r="BD2240" s="1"/>
      <c r="BE2240" s="1"/>
      <c r="BF2240" s="1">
        <v>149.3478595</v>
      </c>
      <c r="BG2240" s="1">
        <v>32228.406166583805</v>
      </c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>
        <v>568.31185340000002</v>
      </c>
      <c r="BW2240" s="1"/>
      <c r="BX2240" s="4"/>
      <c r="BY2240" s="1"/>
      <c r="BZ2240" s="1">
        <v>420.98791469999998</v>
      </c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</row>
    <row r="2241" spans="1:121" x14ac:dyDescent="0.25">
      <c r="A2241" s="1"/>
      <c r="B2241" s="1" t="s">
        <v>159</v>
      </c>
      <c r="C2241" s="3">
        <v>39402</v>
      </c>
      <c r="D2241" s="3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4">
        <v>945.96</v>
      </c>
      <c r="AK2241" s="1"/>
      <c r="AL2241" s="4"/>
      <c r="AM2241" s="1"/>
      <c r="AN2241" s="1"/>
      <c r="AO2241" s="1">
        <v>301.0316267</v>
      </c>
      <c r="AP2241" s="1"/>
      <c r="AQ2241" s="1"/>
      <c r="AR2241" s="1"/>
      <c r="AS2241" s="1">
        <v>301</v>
      </c>
      <c r="AT2241" s="1"/>
      <c r="AU2241" s="1"/>
      <c r="AV2241" s="1"/>
      <c r="AW2241" s="1">
        <v>0</v>
      </c>
      <c r="AX2241" s="1"/>
      <c r="AY2241" s="1"/>
      <c r="AZ2241" s="1"/>
      <c r="BA2241" s="1"/>
      <c r="BB2241" s="1"/>
      <c r="BC2241" s="1">
        <v>0</v>
      </c>
      <c r="BD2241" s="1"/>
      <c r="BE2241" s="1"/>
      <c r="BF2241" s="1">
        <v>0</v>
      </c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4"/>
      <c r="BY2241" s="1"/>
      <c r="BZ2241" s="1"/>
      <c r="CA2241" s="1">
        <v>355</v>
      </c>
      <c r="CB2241" s="1">
        <v>0.13793666700000001</v>
      </c>
      <c r="CC2241" s="1">
        <v>0.17433238700000001</v>
      </c>
      <c r="CD2241" s="1">
        <v>0.21581035300000001</v>
      </c>
      <c r="CE2241" s="1">
        <v>0.27757904</v>
      </c>
      <c r="CF2241" s="1">
        <v>0.28104812800000001</v>
      </c>
      <c r="CG2241" s="1">
        <v>0.24736988500000001</v>
      </c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</row>
    <row r="2242" spans="1:121" x14ac:dyDescent="0.25">
      <c r="A2242" s="1"/>
      <c r="B2242" s="1" t="s">
        <v>159</v>
      </c>
      <c r="C2242" s="3">
        <v>39402</v>
      </c>
      <c r="D2242" s="3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4"/>
      <c r="AK2242" s="1"/>
      <c r="AL2242" s="4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4"/>
      <c r="BY2242" s="1"/>
      <c r="BZ2242" s="1"/>
      <c r="CA2242" s="1">
        <v>356</v>
      </c>
      <c r="CB2242" s="1">
        <v>0.13800000000000001</v>
      </c>
      <c r="CC2242" s="1">
        <v>0.17399999999999999</v>
      </c>
      <c r="CD2242" s="1">
        <v>0.216</v>
      </c>
      <c r="CE2242" s="1">
        <v>0.27800000000000002</v>
      </c>
      <c r="CF2242" s="1">
        <v>0.28399999999999997</v>
      </c>
      <c r="CG2242" s="1">
        <v>0.247</v>
      </c>
      <c r="CH2242" s="1">
        <v>0.191</v>
      </c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</row>
    <row r="2243" spans="1:121" x14ac:dyDescent="0.25">
      <c r="A2243" s="1"/>
      <c r="B2243" s="1" t="s">
        <v>160</v>
      </c>
      <c r="C2243" s="3">
        <v>38876</v>
      </c>
      <c r="D2243" s="3"/>
      <c r="E2243" s="1" t="s">
        <v>118</v>
      </c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4"/>
      <c r="AK2243" s="1"/>
      <c r="AL2243" s="4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>
        <v>25.8</v>
      </c>
      <c r="BS2243" s="1"/>
      <c r="BT2243" s="1"/>
      <c r="BU2243" s="1"/>
      <c r="BV2243" s="1"/>
      <c r="BW2243" s="1"/>
      <c r="BX2243" s="4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</row>
    <row r="2244" spans="1:121" x14ac:dyDescent="0.25">
      <c r="A2244" s="1"/>
      <c r="B2244" s="1" t="s">
        <v>160</v>
      </c>
      <c r="C2244" s="3">
        <v>38939</v>
      </c>
      <c r="D2244" s="3"/>
      <c r="E2244" s="1" t="s">
        <v>118</v>
      </c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4"/>
      <c r="AK2244" s="1"/>
      <c r="AL2244" s="4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>
        <v>34</v>
      </c>
      <c r="BS2244" s="1"/>
      <c r="BT2244" s="1"/>
      <c r="BU2244" s="1"/>
      <c r="BV2244" s="1"/>
      <c r="BW2244" s="1"/>
      <c r="BX2244" s="4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</row>
    <row r="2245" spans="1:121" x14ac:dyDescent="0.25">
      <c r="A2245" s="1"/>
      <c r="B2245" s="1" t="s">
        <v>160</v>
      </c>
      <c r="C2245" s="3">
        <v>38947</v>
      </c>
      <c r="D2245" s="3"/>
      <c r="E2245" s="1" t="s">
        <v>118</v>
      </c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4"/>
      <c r="AK2245" s="1"/>
      <c r="AL2245" s="4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>
        <v>35</v>
      </c>
      <c r="BS2245" s="1"/>
      <c r="BT2245" s="1"/>
      <c r="BU2245" s="1"/>
      <c r="BV2245" s="1"/>
      <c r="BW2245" s="1"/>
      <c r="BX2245" s="4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</row>
    <row r="2246" spans="1:121" x14ac:dyDescent="0.25">
      <c r="A2246" s="1"/>
      <c r="B2246" s="1" t="s">
        <v>160</v>
      </c>
      <c r="C2246" s="3">
        <v>38968</v>
      </c>
      <c r="D2246" s="3"/>
      <c r="E2246" s="1" t="s">
        <v>118</v>
      </c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4"/>
      <c r="AK2246" s="1"/>
      <c r="AL2246" s="4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>
        <v>43</v>
      </c>
      <c r="BS2246" s="1"/>
      <c r="BT2246" s="1"/>
      <c r="BU2246" s="1"/>
      <c r="BV2246" s="1"/>
      <c r="BW2246" s="1"/>
      <c r="BX2246" s="4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</row>
    <row r="2247" spans="1:121" x14ac:dyDescent="0.25">
      <c r="A2247" s="1"/>
      <c r="B2247" s="1" t="s">
        <v>161</v>
      </c>
      <c r="C2247" s="3">
        <v>38876</v>
      </c>
      <c r="D2247" s="3"/>
      <c r="E2247" s="1" t="s">
        <v>123</v>
      </c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4"/>
      <c r="AK2247" s="1"/>
      <c r="AL2247" s="4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>
        <v>25.8</v>
      </c>
      <c r="BS2247" s="1"/>
      <c r="BT2247" s="1"/>
      <c r="BU2247" s="1"/>
      <c r="BV2247" s="1"/>
      <c r="BW2247" s="1"/>
      <c r="BX2247" s="4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</row>
    <row r="2248" spans="1:121" x14ac:dyDescent="0.25">
      <c r="A2248" s="1"/>
      <c r="B2248" s="1" t="s">
        <v>161</v>
      </c>
      <c r="C2248" s="3">
        <v>38939</v>
      </c>
      <c r="D2248" s="3"/>
      <c r="E2248" s="1" t="s">
        <v>123</v>
      </c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4"/>
      <c r="AK2248" s="1"/>
      <c r="AL2248" s="4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>
        <v>34</v>
      </c>
      <c r="BS2248" s="1"/>
      <c r="BT2248" s="1"/>
      <c r="BU2248" s="1"/>
      <c r="BV2248" s="1"/>
      <c r="BW2248" s="1"/>
      <c r="BX2248" s="4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</row>
    <row r="2249" spans="1:121" x14ac:dyDescent="0.25">
      <c r="A2249" s="1"/>
      <c r="B2249" s="1" t="s">
        <v>161</v>
      </c>
      <c r="C2249" s="3">
        <v>38947</v>
      </c>
      <c r="D2249" s="3"/>
      <c r="E2249" s="1" t="s">
        <v>123</v>
      </c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4"/>
      <c r="AK2249" s="1"/>
      <c r="AL2249" s="4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>
        <v>33</v>
      </c>
      <c r="BS2249" s="1"/>
      <c r="BT2249" s="1"/>
      <c r="BU2249" s="1"/>
      <c r="BV2249" s="1"/>
      <c r="BW2249" s="1"/>
      <c r="BX2249" s="4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</row>
    <row r="2250" spans="1:121" x14ac:dyDescent="0.25">
      <c r="A2250" s="1"/>
      <c r="B2250" s="1" t="s">
        <v>161</v>
      </c>
      <c r="C2250" s="3">
        <v>38968</v>
      </c>
      <c r="D2250" s="3"/>
      <c r="E2250" s="1" t="s">
        <v>123</v>
      </c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4"/>
      <c r="AK2250" s="1"/>
      <c r="AL2250" s="4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>
        <v>39</v>
      </c>
      <c r="BS2250" s="1"/>
      <c r="BT2250" s="1"/>
      <c r="BU2250" s="1"/>
      <c r="BV2250" s="1"/>
      <c r="BW2250" s="1"/>
      <c r="BX2250" s="4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</row>
    <row r="2251" spans="1:121" x14ac:dyDescent="0.25">
      <c r="A2251" s="1"/>
      <c r="B2251" s="1" t="s">
        <v>162</v>
      </c>
      <c r="C2251" s="3">
        <v>38876</v>
      </c>
      <c r="D2251" s="3"/>
      <c r="E2251" s="1" t="s">
        <v>125</v>
      </c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4"/>
      <c r="AK2251" s="1"/>
      <c r="AL2251" s="4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>
        <v>25.8</v>
      </c>
      <c r="BS2251" s="1"/>
      <c r="BT2251" s="1"/>
      <c r="BU2251" s="1"/>
      <c r="BV2251" s="1"/>
      <c r="BW2251" s="1"/>
      <c r="BX2251" s="4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</row>
    <row r="2252" spans="1:121" x14ac:dyDescent="0.25">
      <c r="A2252" s="1"/>
      <c r="B2252" s="1" t="s">
        <v>162</v>
      </c>
      <c r="C2252" s="3">
        <v>38939</v>
      </c>
      <c r="D2252" s="3"/>
      <c r="E2252" s="1" t="s">
        <v>125</v>
      </c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4"/>
      <c r="AK2252" s="1"/>
      <c r="AL2252" s="4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>
        <v>34</v>
      </c>
      <c r="BS2252" s="1"/>
      <c r="BT2252" s="1"/>
      <c r="BU2252" s="1"/>
      <c r="BV2252" s="1"/>
      <c r="BW2252" s="1"/>
      <c r="BX2252" s="4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</row>
    <row r="2253" spans="1:121" x14ac:dyDescent="0.25">
      <c r="A2253" s="1"/>
      <c r="B2253" s="1" t="s">
        <v>162</v>
      </c>
      <c r="C2253" s="3">
        <v>38947</v>
      </c>
      <c r="D2253" s="3"/>
      <c r="E2253" s="1" t="s">
        <v>125</v>
      </c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4"/>
      <c r="AK2253" s="1"/>
      <c r="AL2253" s="4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>
        <v>32</v>
      </c>
      <c r="BS2253" s="1"/>
      <c r="BT2253" s="1"/>
      <c r="BU2253" s="1"/>
      <c r="BV2253" s="1"/>
      <c r="BW2253" s="1"/>
      <c r="BX2253" s="4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</row>
    <row r="2254" spans="1:121" x14ac:dyDescent="0.25">
      <c r="A2254" s="1"/>
      <c r="B2254" s="1" t="s">
        <v>162</v>
      </c>
      <c r="C2254" s="3">
        <v>38968</v>
      </c>
      <c r="D2254" s="3"/>
      <c r="E2254" s="1" t="s">
        <v>125</v>
      </c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4"/>
      <c r="AK2254" s="1"/>
      <c r="AL2254" s="4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>
        <v>34</v>
      </c>
      <c r="BS2254" s="1"/>
      <c r="BT2254" s="1"/>
      <c r="BU2254" s="1"/>
      <c r="BV2254" s="1"/>
      <c r="BW2254" s="1"/>
      <c r="BX2254" s="4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</row>
    <row r="2255" spans="1:121" x14ac:dyDescent="0.25">
      <c r="A2255" s="1"/>
      <c r="B2255" s="1" t="s">
        <v>163</v>
      </c>
      <c r="C2255" s="3">
        <v>38876</v>
      </c>
      <c r="D2255" s="3"/>
      <c r="E2255" s="1" t="s">
        <v>118</v>
      </c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4"/>
      <c r="AK2255" s="1"/>
      <c r="AL2255" s="4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>
        <v>25.3</v>
      </c>
      <c r="BS2255" s="1"/>
      <c r="BT2255" s="1"/>
      <c r="BU2255" s="1"/>
      <c r="BV2255" s="1"/>
      <c r="BW2255" s="1"/>
      <c r="BX2255" s="4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</row>
    <row r="2256" spans="1:121" x14ac:dyDescent="0.25">
      <c r="A2256" s="1"/>
      <c r="B2256" s="1" t="s">
        <v>163</v>
      </c>
      <c r="C2256" s="3">
        <v>38939</v>
      </c>
      <c r="D2256" s="3"/>
      <c r="E2256" s="1" t="s">
        <v>118</v>
      </c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4"/>
      <c r="AK2256" s="1"/>
      <c r="AL2256" s="4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>
        <v>55</v>
      </c>
      <c r="BS2256" s="1"/>
      <c r="BT2256" s="1"/>
      <c r="BU2256" s="1"/>
      <c r="BV2256" s="1"/>
      <c r="BW2256" s="1"/>
      <c r="BX2256" s="4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</row>
    <row r="2257" spans="1:121" x14ac:dyDescent="0.25">
      <c r="A2257" s="1"/>
      <c r="B2257" s="1" t="s">
        <v>163</v>
      </c>
      <c r="C2257" s="3">
        <v>38947</v>
      </c>
      <c r="D2257" s="3"/>
      <c r="E2257" s="1" t="s">
        <v>118</v>
      </c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4"/>
      <c r="AK2257" s="1"/>
      <c r="AL2257" s="4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>
        <v>70</v>
      </c>
      <c r="BS2257" s="1"/>
      <c r="BT2257" s="1"/>
      <c r="BU2257" s="1"/>
      <c r="BV2257" s="1"/>
      <c r="BW2257" s="1"/>
      <c r="BX2257" s="4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</row>
    <row r="2258" spans="1:121" x14ac:dyDescent="0.25">
      <c r="A2258" s="1"/>
      <c r="B2258" s="1" t="s">
        <v>163</v>
      </c>
      <c r="C2258" s="3">
        <v>38968</v>
      </c>
      <c r="D2258" s="3"/>
      <c r="E2258" s="1" t="s">
        <v>118</v>
      </c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4"/>
      <c r="AK2258" s="1"/>
      <c r="AL2258" s="4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>
        <v>76</v>
      </c>
      <c r="BS2258" s="1"/>
      <c r="BT2258" s="1"/>
      <c r="BU2258" s="1"/>
      <c r="BV2258" s="1"/>
      <c r="BW2258" s="1"/>
      <c r="BX2258" s="4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</row>
    <row r="2259" spans="1:121" x14ac:dyDescent="0.25">
      <c r="A2259" s="1"/>
      <c r="B2259" s="1" t="s">
        <v>164</v>
      </c>
      <c r="C2259" s="3">
        <v>38876</v>
      </c>
      <c r="D2259" s="3"/>
      <c r="E2259" s="1" t="s">
        <v>123</v>
      </c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4"/>
      <c r="AK2259" s="1"/>
      <c r="AL2259" s="4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>
        <v>25.3</v>
      </c>
      <c r="BS2259" s="1"/>
      <c r="BT2259" s="1"/>
      <c r="BU2259" s="1"/>
      <c r="BV2259" s="1"/>
      <c r="BW2259" s="1"/>
      <c r="BX2259" s="4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</row>
    <row r="2260" spans="1:121" x14ac:dyDescent="0.25">
      <c r="A2260" s="1"/>
      <c r="B2260" s="1" t="s">
        <v>164</v>
      </c>
      <c r="C2260" s="3">
        <v>38939</v>
      </c>
      <c r="D2260" s="3"/>
      <c r="E2260" s="1" t="s">
        <v>123</v>
      </c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4"/>
      <c r="AK2260" s="1"/>
      <c r="AL2260" s="4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>
        <v>48</v>
      </c>
      <c r="BS2260" s="1"/>
      <c r="BT2260" s="1"/>
      <c r="BU2260" s="1"/>
      <c r="BV2260" s="1"/>
      <c r="BW2260" s="1"/>
      <c r="BX2260" s="4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</row>
    <row r="2261" spans="1:121" x14ac:dyDescent="0.25">
      <c r="A2261" s="1"/>
      <c r="B2261" s="1" t="s">
        <v>164</v>
      </c>
      <c r="C2261" s="3">
        <v>38947</v>
      </c>
      <c r="D2261" s="3"/>
      <c r="E2261" s="1" t="s">
        <v>123</v>
      </c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4"/>
      <c r="AK2261" s="1"/>
      <c r="AL2261" s="4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>
        <v>51</v>
      </c>
      <c r="BS2261" s="1"/>
      <c r="BT2261" s="1"/>
      <c r="BU2261" s="1"/>
      <c r="BV2261" s="1"/>
      <c r="BW2261" s="1"/>
      <c r="BX2261" s="4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</row>
    <row r="2262" spans="1:121" x14ac:dyDescent="0.25">
      <c r="A2262" s="1"/>
      <c r="B2262" s="1" t="s">
        <v>164</v>
      </c>
      <c r="C2262" s="3">
        <v>38968</v>
      </c>
      <c r="D2262" s="3"/>
      <c r="E2262" s="1" t="s">
        <v>123</v>
      </c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4"/>
      <c r="AK2262" s="1"/>
      <c r="AL2262" s="4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>
        <v>71</v>
      </c>
      <c r="BS2262" s="1"/>
      <c r="BT2262" s="1"/>
      <c r="BU2262" s="1"/>
      <c r="BV2262" s="1"/>
      <c r="BW2262" s="1"/>
      <c r="BX2262" s="4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</row>
    <row r="2263" spans="1:121" x14ac:dyDescent="0.25">
      <c r="A2263" s="1"/>
      <c r="B2263" s="1" t="s">
        <v>165</v>
      </c>
      <c r="C2263" s="3">
        <v>38876</v>
      </c>
      <c r="D2263" s="3"/>
      <c r="E2263" s="1" t="s">
        <v>125</v>
      </c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4"/>
      <c r="AK2263" s="1"/>
      <c r="AL2263" s="4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>
        <v>25.3</v>
      </c>
      <c r="BS2263" s="1"/>
      <c r="BT2263" s="1"/>
      <c r="BU2263" s="1"/>
      <c r="BV2263" s="1"/>
      <c r="BW2263" s="1"/>
      <c r="BX2263" s="4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</row>
    <row r="2264" spans="1:121" x14ac:dyDescent="0.25">
      <c r="A2264" s="1"/>
      <c r="B2264" s="1" t="s">
        <v>165</v>
      </c>
      <c r="C2264" s="3">
        <v>38939</v>
      </c>
      <c r="D2264" s="3"/>
      <c r="E2264" s="1" t="s">
        <v>125</v>
      </c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4"/>
      <c r="AK2264" s="1"/>
      <c r="AL2264" s="4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>
        <v>48</v>
      </c>
      <c r="BS2264" s="1"/>
      <c r="BT2264" s="1"/>
      <c r="BU2264" s="1"/>
      <c r="BV2264" s="1"/>
      <c r="BW2264" s="1"/>
      <c r="BX2264" s="4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</row>
    <row r="2265" spans="1:121" x14ac:dyDescent="0.25">
      <c r="A2265" s="1"/>
      <c r="B2265" s="1" t="s">
        <v>165</v>
      </c>
      <c r="C2265" s="3">
        <v>38947</v>
      </c>
      <c r="D2265" s="3"/>
      <c r="E2265" s="1" t="s">
        <v>125</v>
      </c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4"/>
      <c r="AK2265" s="1"/>
      <c r="AL2265" s="4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>
        <v>32</v>
      </c>
      <c r="BS2265" s="1"/>
      <c r="BT2265" s="1"/>
      <c r="BU2265" s="1"/>
      <c r="BV2265" s="1"/>
      <c r="BW2265" s="1"/>
      <c r="BX2265" s="4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</row>
    <row r="2266" spans="1:121" x14ac:dyDescent="0.25">
      <c r="A2266" s="1"/>
      <c r="B2266" s="1" t="s">
        <v>165</v>
      </c>
      <c r="C2266" s="3">
        <v>38968</v>
      </c>
      <c r="D2266" s="3"/>
      <c r="E2266" s="1" t="s">
        <v>125</v>
      </c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4"/>
      <c r="AK2266" s="1"/>
      <c r="AL2266" s="4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>
        <v>47</v>
      </c>
      <c r="BS2266" s="1"/>
      <c r="BT2266" s="1"/>
      <c r="BU2266" s="1"/>
      <c r="BV2266" s="1"/>
      <c r="BW2266" s="1"/>
      <c r="BX2266" s="4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</row>
    <row r="2267" spans="1:121" x14ac:dyDescent="0.25">
      <c r="A2267" s="1"/>
      <c r="B2267" s="1" t="s">
        <v>166</v>
      </c>
      <c r="C2267" s="3">
        <v>38876</v>
      </c>
      <c r="D2267" s="3"/>
      <c r="E2267" s="1" t="s">
        <v>118</v>
      </c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4"/>
      <c r="AK2267" s="1"/>
      <c r="AL2267" s="4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>
        <v>25</v>
      </c>
      <c r="BS2267" s="1"/>
      <c r="BT2267" s="1"/>
      <c r="BU2267" s="1"/>
      <c r="BV2267" s="1"/>
      <c r="BW2267" s="1"/>
      <c r="BX2267" s="4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</row>
    <row r="2268" spans="1:121" x14ac:dyDescent="0.25">
      <c r="A2268" s="1"/>
      <c r="B2268" s="1" t="s">
        <v>166</v>
      </c>
      <c r="C2268" s="3">
        <v>38939</v>
      </c>
      <c r="D2268" s="3"/>
      <c r="E2268" s="1" t="s">
        <v>118</v>
      </c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4"/>
      <c r="AK2268" s="1"/>
      <c r="AL2268" s="4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>
        <v>34</v>
      </c>
      <c r="BS2268" s="1"/>
      <c r="BT2268" s="1"/>
      <c r="BU2268" s="1"/>
      <c r="BV2268" s="1"/>
      <c r="BW2268" s="1"/>
      <c r="BX2268" s="4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</row>
    <row r="2269" spans="1:121" x14ac:dyDescent="0.25">
      <c r="A2269" s="1"/>
      <c r="B2269" s="1" t="s">
        <v>166</v>
      </c>
      <c r="C2269" s="3">
        <v>38947</v>
      </c>
      <c r="D2269" s="3"/>
      <c r="E2269" s="1" t="s">
        <v>118</v>
      </c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4"/>
      <c r="AK2269" s="1"/>
      <c r="AL2269" s="4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>
        <v>38.4</v>
      </c>
      <c r="BS2269" s="1"/>
      <c r="BT2269" s="1"/>
      <c r="BU2269" s="1"/>
      <c r="BV2269" s="1"/>
      <c r="BW2269" s="1"/>
      <c r="BX2269" s="4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</row>
    <row r="2270" spans="1:121" x14ac:dyDescent="0.25">
      <c r="A2270" s="1"/>
      <c r="B2270" s="1" t="s">
        <v>166</v>
      </c>
      <c r="C2270" s="3">
        <v>38968</v>
      </c>
      <c r="D2270" s="3"/>
      <c r="E2270" s="1" t="s">
        <v>118</v>
      </c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4"/>
      <c r="AK2270" s="1"/>
      <c r="AL2270" s="4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>
        <v>57</v>
      </c>
      <c r="BS2270" s="1"/>
      <c r="BT2270" s="1"/>
      <c r="BU2270" s="1"/>
      <c r="BV2270" s="1"/>
      <c r="BW2270" s="1"/>
      <c r="BX2270" s="4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</row>
    <row r="2271" spans="1:121" x14ac:dyDescent="0.25">
      <c r="A2271" s="1"/>
      <c r="B2271" s="1" t="s">
        <v>167</v>
      </c>
      <c r="C2271" s="3">
        <v>38876</v>
      </c>
      <c r="D2271" s="3"/>
      <c r="E2271" s="1" t="s">
        <v>123</v>
      </c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4"/>
      <c r="AK2271" s="1"/>
      <c r="AL2271" s="4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>
        <v>25</v>
      </c>
      <c r="BS2271" s="1"/>
      <c r="BT2271" s="1"/>
      <c r="BU2271" s="1"/>
      <c r="BV2271" s="1"/>
      <c r="BW2271" s="1"/>
      <c r="BX2271" s="4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</row>
    <row r="2272" spans="1:121" x14ac:dyDescent="0.25">
      <c r="A2272" s="1"/>
      <c r="B2272" s="1" t="s">
        <v>167</v>
      </c>
      <c r="C2272" s="3">
        <v>38939</v>
      </c>
      <c r="D2272" s="3"/>
      <c r="E2272" s="1" t="s">
        <v>123</v>
      </c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4"/>
      <c r="AK2272" s="1"/>
      <c r="AL2272" s="4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>
        <v>34</v>
      </c>
      <c r="BS2272" s="1"/>
      <c r="BT2272" s="1"/>
      <c r="BU2272" s="1"/>
      <c r="BV2272" s="1"/>
      <c r="BW2272" s="1"/>
      <c r="BX2272" s="4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</row>
    <row r="2273" spans="1:121" x14ac:dyDescent="0.25">
      <c r="A2273" s="1"/>
      <c r="B2273" s="1" t="s">
        <v>167</v>
      </c>
      <c r="C2273" s="3">
        <v>38947</v>
      </c>
      <c r="D2273" s="3"/>
      <c r="E2273" s="1" t="s">
        <v>123</v>
      </c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4"/>
      <c r="AK2273" s="1"/>
      <c r="AL2273" s="4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>
        <v>34</v>
      </c>
      <c r="BS2273" s="1"/>
      <c r="BT2273" s="1"/>
      <c r="BU2273" s="1"/>
      <c r="BV2273" s="1"/>
      <c r="BW2273" s="1"/>
      <c r="BX2273" s="4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</row>
    <row r="2274" spans="1:121" x14ac:dyDescent="0.25">
      <c r="A2274" s="1"/>
      <c r="B2274" s="1" t="s">
        <v>167</v>
      </c>
      <c r="C2274" s="3">
        <v>38968</v>
      </c>
      <c r="D2274" s="3"/>
      <c r="E2274" s="1" t="s">
        <v>123</v>
      </c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4"/>
      <c r="AK2274" s="1"/>
      <c r="AL2274" s="4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>
        <v>53</v>
      </c>
      <c r="BS2274" s="1"/>
      <c r="BT2274" s="1"/>
      <c r="BU2274" s="1"/>
      <c r="BV2274" s="1"/>
      <c r="BW2274" s="1"/>
      <c r="BX2274" s="4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</row>
    <row r="2275" spans="1:121" x14ac:dyDescent="0.25">
      <c r="A2275" s="1"/>
      <c r="B2275" s="1" t="s">
        <v>168</v>
      </c>
      <c r="C2275" s="3">
        <v>38876</v>
      </c>
      <c r="D2275" s="3"/>
      <c r="E2275" s="1" t="s">
        <v>125</v>
      </c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4"/>
      <c r="AK2275" s="1"/>
      <c r="AL2275" s="4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>
        <v>25</v>
      </c>
      <c r="BS2275" s="1"/>
      <c r="BT2275" s="1"/>
      <c r="BU2275" s="1"/>
      <c r="BV2275" s="1"/>
      <c r="BW2275" s="1"/>
      <c r="BX2275" s="4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</row>
    <row r="2276" spans="1:121" x14ac:dyDescent="0.25">
      <c r="A2276" s="1"/>
      <c r="B2276" s="1" t="s">
        <v>168</v>
      </c>
      <c r="C2276" s="3">
        <v>38939</v>
      </c>
      <c r="D2276" s="3"/>
      <c r="E2276" s="1" t="s">
        <v>125</v>
      </c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4"/>
      <c r="AK2276" s="1"/>
      <c r="AL2276" s="4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>
        <v>34</v>
      </c>
      <c r="BS2276" s="1"/>
      <c r="BT2276" s="1"/>
      <c r="BU2276" s="1"/>
      <c r="BV2276" s="1"/>
      <c r="BW2276" s="1"/>
      <c r="BX2276" s="4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</row>
    <row r="2277" spans="1:121" x14ac:dyDescent="0.25">
      <c r="A2277" s="1"/>
      <c r="B2277" s="1" t="s">
        <v>168</v>
      </c>
      <c r="C2277" s="3">
        <v>38947</v>
      </c>
      <c r="D2277" s="3"/>
      <c r="E2277" s="1" t="s">
        <v>125</v>
      </c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4"/>
      <c r="AK2277" s="1"/>
      <c r="AL2277" s="4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>
        <v>32</v>
      </c>
      <c r="BS2277" s="1"/>
      <c r="BT2277" s="1"/>
      <c r="BU2277" s="1"/>
      <c r="BV2277" s="1"/>
      <c r="BW2277" s="1"/>
      <c r="BX2277" s="4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</row>
    <row r="2278" spans="1:121" x14ac:dyDescent="0.25">
      <c r="A2278" s="1"/>
      <c r="B2278" s="1" t="s">
        <v>168</v>
      </c>
      <c r="C2278" s="3">
        <v>38968</v>
      </c>
      <c r="D2278" s="3"/>
      <c r="E2278" s="1" t="s">
        <v>125</v>
      </c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4"/>
      <c r="AK2278" s="1"/>
      <c r="AL2278" s="4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>
        <v>33</v>
      </c>
      <c r="BS2278" s="1"/>
      <c r="BT2278" s="1"/>
      <c r="BU2278" s="1"/>
      <c r="BV2278" s="1"/>
      <c r="BW2278" s="1"/>
      <c r="BX2278" s="4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</row>
    <row r="2279" spans="1:121" x14ac:dyDescent="0.25">
      <c r="A2279" s="1"/>
      <c r="B2279" s="1" t="s">
        <v>169</v>
      </c>
      <c r="C2279" s="3">
        <v>38876</v>
      </c>
      <c r="D2279" s="3"/>
      <c r="E2279" s="1" t="s">
        <v>118</v>
      </c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4"/>
      <c r="AK2279" s="1"/>
      <c r="AL2279" s="4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>
        <v>31.5</v>
      </c>
      <c r="BS2279" s="1"/>
      <c r="BT2279" s="1"/>
      <c r="BU2279" s="1"/>
      <c r="BV2279" s="1"/>
      <c r="BW2279" s="1"/>
      <c r="BX2279" s="4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</row>
    <row r="2280" spans="1:121" x14ac:dyDescent="0.25">
      <c r="A2280" s="1"/>
      <c r="B2280" s="1" t="s">
        <v>169</v>
      </c>
      <c r="C2280" s="3">
        <v>38939</v>
      </c>
      <c r="D2280" s="3"/>
      <c r="E2280" s="1" t="s">
        <v>118</v>
      </c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4"/>
      <c r="AK2280" s="1"/>
      <c r="AL2280" s="4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>
        <v>37</v>
      </c>
      <c r="BS2280" s="1"/>
      <c r="BT2280" s="1"/>
      <c r="BU2280" s="1"/>
      <c r="BV2280" s="1"/>
      <c r="BW2280" s="1"/>
      <c r="BX2280" s="4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</row>
    <row r="2281" spans="1:121" x14ac:dyDescent="0.25">
      <c r="A2281" s="1"/>
      <c r="B2281" s="1" t="s">
        <v>169</v>
      </c>
      <c r="C2281" s="3">
        <v>38947</v>
      </c>
      <c r="D2281" s="3"/>
      <c r="E2281" s="1" t="s">
        <v>118</v>
      </c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4"/>
      <c r="AK2281" s="1"/>
      <c r="AL2281" s="4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>
        <v>38.799999999999997</v>
      </c>
      <c r="BS2281" s="1"/>
      <c r="BT2281" s="1"/>
      <c r="BU2281" s="1"/>
      <c r="BV2281" s="1"/>
      <c r="BW2281" s="1"/>
      <c r="BX2281" s="4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</row>
    <row r="2282" spans="1:121" x14ac:dyDescent="0.25">
      <c r="A2282" s="1"/>
      <c r="B2282" s="1" t="s">
        <v>169</v>
      </c>
      <c r="C2282" s="3">
        <v>38968</v>
      </c>
      <c r="D2282" s="3"/>
      <c r="E2282" s="1" t="s">
        <v>118</v>
      </c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4"/>
      <c r="AK2282" s="1"/>
      <c r="AL2282" s="4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>
        <v>61</v>
      </c>
      <c r="BS2282" s="1"/>
      <c r="BT2282" s="1"/>
      <c r="BU2282" s="1"/>
      <c r="BV2282" s="1"/>
      <c r="BW2282" s="1"/>
      <c r="BX2282" s="4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</row>
    <row r="2283" spans="1:121" x14ac:dyDescent="0.25">
      <c r="A2283" s="1"/>
      <c r="B2283" s="1" t="s">
        <v>170</v>
      </c>
      <c r="C2283" s="3">
        <v>38876</v>
      </c>
      <c r="D2283" s="3"/>
      <c r="E2283" s="1" t="s">
        <v>123</v>
      </c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4"/>
      <c r="AK2283" s="1"/>
      <c r="AL2283" s="4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>
        <v>31.5</v>
      </c>
      <c r="BS2283" s="1"/>
      <c r="BT2283" s="1"/>
      <c r="BU2283" s="1"/>
      <c r="BV2283" s="1"/>
      <c r="BW2283" s="1"/>
      <c r="BX2283" s="4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</row>
    <row r="2284" spans="1:121" x14ac:dyDescent="0.25">
      <c r="A2284" s="1"/>
      <c r="B2284" s="1" t="s">
        <v>170</v>
      </c>
      <c r="C2284" s="3">
        <v>38939</v>
      </c>
      <c r="D2284" s="3"/>
      <c r="E2284" s="1" t="s">
        <v>123</v>
      </c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4"/>
      <c r="AK2284" s="1"/>
      <c r="AL2284" s="4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>
        <v>34</v>
      </c>
      <c r="BS2284" s="1"/>
      <c r="BT2284" s="1"/>
      <c r="BU2284" s="1"/>
      <c r="BV2284" s="1"/>
      <c r="BW2284" s="1"/>
      <c r="BX2284" s="4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</row>
    <row r="2285" spans="1:121" x14ac:dyDescent="0.25">
      <c r="A2285" s="1"/>
      <c r="B2285" s="1" t="s">
        <v>170</v>
      </c>
      <c r="C2285" s="3">
        <v>38947</v>
      </c>
      <c r="D2285" s="3"/>
      <c r="E2285" s="1" t="s">
        <v>123</v>
      </c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4"/>
      <c r="AK2285" s="1"/>
      <c r="AL2285" s="4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>
        <v>35</v>
      </c>
      <c r="BS2285" s="1"/>
      <c r="BT2285" s="1"/>
      <c r="BU2285" s="1"/>
      <c r="BV2285" s="1"/>
      <c r="BW2285" s="1"/>
      <c r="BX2285" s="4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</row>
    <row r="2286" spans="1:121" x14ac:dyDescent="0.25">
      <c r="A2286" s="1"/>
      <c r="B2286" s="1" t="s">
        <v>170</v>
      </c>
      <c r="C2286" s="3">
        <v>38968</v>
      </c>
      <c r="D2286" s="3"/>
      <c r="E2286" s="1" t="s">
        <v>123</v>
      </c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4"/>
      <c r="AK2286" s="1"/>
      <c r="AL2286" s="4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>
        <v>41</v>
      </c>
      <c r="BS2286" s="1"/>
      <c r="BT2286" s="1"/>
      <c r="BU2286" s="1"/>
      <c r="BV2286" s="1"/>
      <c r="BW2286" s="1"/>
      <c r="BX2286" s="4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</row>
    <row r="2287" spans="1:121" x14ac:dyDescent="0.25">
      <c r="A2287" s="1"/>
      <c r="B2287" s="1" t="s">
        <v>171</v>
      </c>
      <c r="C2287" s="3">
        <v>38876</v>
      </c>
      <c r="D2287" s="3"/>
      <c r="E2287" s="1" t="s">
        <v>125</v>
      </c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4"/>
      <c r="AK2287" s="1"/>
      <c r="AL2287" s="4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>
        <v>31.5</v>
      </c>
      <c r="BS2287" s="1"/>
      <c r="BT2287" s="1"/>
      <c r="BU2287" s="1"/>
      <c r="BV2287" s="1"/>
      <c r="BW2287" s="1"/>
      <c r="BX2287" s="4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</row>
    <row r="2288" spans="1:121" x14ac:dyDescent="0.25">
      <c r="A2288" s="1"/>
      <c r="B2288" s="1" t="s">
        <v>171</v>
      </c>
      <c r="C2288" s="3">
        <v>38939</v>
      </c>
      <c r="D2288" s="3"/>
      <c r="E2288" s="1" t="s">
        <v>125</v>
      </c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4"/>
      <c r="AK2288" s="1"/>
      <c r="AL2288" s="4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>
        <v>34</v>
      </c>
      <c r="BS2288" s="1"/>
      <c r="BT2288" s="1"/>
      <c r="BU2288" s="1"/>
      <c r="BV2288" s="1"/>
      <c r="BW2288" s="1"/>
      <c r="BX2288" s="4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</row>
    <row r="2289" spans="1:121" x14ac:dyDescent="0.25">
      <c r="A2289" s="1"/>
      <c r="B2289" s="1" t="s">
        <v>171</v>
      </c>
      <c r="C2289" s="3">
        <v>38947</v>
      </c>
      <c r="D2289" s="3"/>
      <c r="E2289" s="1" t="s">
        <v>125</v>
      </c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4"/>
      <c r="AK2289" s="1"/>
      <c r="AL2289" s="4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>
        <v>32</v>
      </c>
      <c r="BS2289" s="1"/>
      <c r="BT2289" s="1"/>
      <c r="BU2289" s="1"/>
      <c r="BV2289" s="1"/>
      <c r="BW2289" s="1"/>
      <c r="BX2289" s="4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</row>
    <row r="2290" spans="1:121" x14ac:dyDescent="0.25">
      <c r="A2290" s="1"/>
      <c r="B2290" s="1" t="s">
        <v>171</v>
      </c>
      <c r="C2290" s="3">
        <v>38968</v>
      </c>
      <c r="D2290" s="3"/>
      <c r="E2290" s="1" t="s">
        <v>125</v>
      </c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4"/>
      <c r="AK2290" s="1"/>
      <c r="AL2290" s="4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>
        <v>33</v>
      </c>
      <c r="BS2290" s="1"/>
      <c r="BT2290" s="1"/>
      <c r="BU2290" s="1"/>
      <c r="BV2290" s="1"/>
      <c r="BW2290" s="1"/>
      <c r="BX2290" s="4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</row>
    <row r="2291" spans="1:121" x14ac:dyDescent="0.25">
      <c r="A2291" s="1"/>
      <c r="B2291" s="1" t="s">
        <v>172</v>
      </c>
      <c r="C2291" s="3">
        <v>38876</v>
      </c>
      <c r="D2291" s="3"/>
      <c r="E2291" s="1" t="s">
        <v>118</v>
      </c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4"/>
      <c r="AK2291" s="1"/>
      <c r="AL2291" s="4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>
        <v>27</v>
      </c>
      <c r="BS2291" s="1"/>
      <c r="BT2291" s="1"/>
      <c r="BU2291" s="1"/>
      <c r="BV2291" s="1"/>
      <c r="BW2291" s="1"/>
      <c r="BX2291" s="4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</row>
    <row r="2292" spans="1:121" x14ac:dyDescent="0.25">
      <c r="A2292" s="1"/>
      <c r="B2292" s="1" t="s">
        <v>172</v>
      </c>
      <c r="C2292" s="3">
        <v>38939</v>
      </c>
      <c r="D2292" s="3"/>
      <c r="E2292" s="1" t="s">
        <v>118</v>
      </c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4"/>
      <c r="AK2292" s="1"/>
      <c r="AL2292" s="4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>
        <v>34</v>
      </c>
      <c r="BS2292" s="1"/>
      <c r="BT2292" s="1"/>
      <c r="BU2292" s="1"/>
      <c r="BV2292" s="1"/>
      <c r="BW2292" s="1"/>
      <c r="BX2292" s="4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</row>
    <row r="2293" spans="1:121" x14ac:dyDescent="0.25">
      <c r="A2293" s="1"/>
      <c r="B2293" s="1" t="s">
        <v>172</v>
      </c>
      <c r="C2293" s="3">
        <v>38947</v>
      </c>
      <c r="D2293" s="3"/>
      <c r="E2293" s="1" t="s">
        <v>118</v>
      </c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4"/>
      <c r="AK2293" s="1"/>
      <c r="AL2293" s="4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>
        <v>38</v>
      </c>
      <c r="BS2293" s="1"/>
      <c r="BT2293" s="1"/>
      <c r="BU2293" s="1"/>
      <c r="BV2293" s="1"/>
      <c r="BW2293" s="1"/>
      <c r="BX2293" s="4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/>
      <c r="DQ2293" s="1"/>
    </row>
    <row r="2294" spans="1:121" x14ac:dyDescent="0.25">
      <c r="A2294" s="1"/>
      <c r="B2294" s="1" t="s">
        <v>172</v>
      </c>
      <c r="C2294" s="3">
        <v>38968</v>
      </c>
      <c r="D2294" s="3"/>
      <c r="E2294" s="1" t="s">
        <v>118</v>
      </c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4"/>
      <c r="AK2294" s="1"/>
      <c r="AL2294" s="4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>
        <v>59</v>
      </c>
      <c r="BS2294" s="1"/>
      <c r="BT2294" s="1"/>
      <c r="BU2294" s="1"/>
      <c r="BV2294" s="1"/>
      <c r="BW2294" s="1"/>
      <c r="BX2294" s="4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</row>
    <row r="2295" spans="1:121" x14ac:dyDescent="0.25">
      <c r="A2295" s="1"/>
      <c r="B2295" s="1" t="s">
        <v>173</v>
      </c>
      <c r="C2295" s="3">
        <v>38876</v>
      </c>
      <c r="D2295" s="3"/>
      <c r="E2295" s="1" t="s">
        <v>123</v>
      </c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4"/>
      <c r="AK2295" s="1"/>
      <c r="AL2295" s="4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>
        <v>27</v>
      </c>
      <c r="BS2295" s="1"/>
      <c r="BT2295" s="1"/>
      <c r="BU2295" s="1"/>
      <c r="BV2295" s="1"/>
      <c r="BW2295" s="1"/>
      <c r="BX2295" s="4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</row>
    <row r="2296" spans="1:121" x14ac:dyDescent="0.25">
      <c r="A2296" s="1"/>
      <c r="B2296" s="1" t="s">
        <v>173</v>
      </c>
      <c r="C2296" s="3">
        <v>38939</v>
      </c>
      <c r="D2296" s="3"/>
      <c r="E2296" s="1" t="s">
        <v>123</v>
      </c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4"/>
      <c r="AK2296" s="1"/>
      <c r="AL2296" s="4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>
        <v>34</v>
      </c>
      <c r="BS2296" s="1"/>
      <c r="BT2296" s="1"/>
      <c r="BU2296" s="1"/>
      <c r="BV2296" s="1"/>
      <c r="BW2296" s="1"/>
      <c r="BX2296" s="4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</row>
    <row r="2297" spans="1:121" x14ac:dyDescent="0.25">
      <c r="A2297" s="1"/>
      <c r="B2297" s="1" t="s">
        <v>173</v>
      </c>
      <c r="C2297" s="3">
        <v>38947</v>
      </c>
      <c r="D2297" s="3"/>
      <c r="E2297" s="1" t="s">
        <v>123</v>
      </c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4"/>
      <c r="AK2297" s="1"/>
      <c r="AL2297" s="4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>
        <v>34</v>
      </c>
      <c r="BS2297" s="1"/>
      <c r="BT2297" s="1"/>
      <c r="BU2297" s="1"/>
      <c r="BV2297" s="1"/>
      <c r="BW2297" s="1"/>
      <c r="BX2297" s="4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</row>
    <row r="2298" spans="1:121" x14ac:dyDescent="0.25">
      <c r="A2298" s="1"/>
      <c r="B2298" s="1" t="s">
        <v>173</v>
      </c>
      <c r="C2298" s="3">
        <v>38968</v>
      </c>
      <c r="D2298" s="3"/>
      <c r="E2298" s="1" t="s">
        <v>123</v>
      </c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4"/>
      <c r="AK2298" s="1"/>
      <c r="AL2298" s="4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>
        <v>45</v>
      </c>
      <c r="BS2298" s="1"/>
      <c r="BT2298" s="1"/>
      <c r="BU2298" s="1"/>
      <c r="BV2298" s="1"/>
      <c r="BW2298" s="1"/>
      <c r="BX2298" s="4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</row>
    <row r="2299" spans="1:121" x14ac:dyDescent="0.25">
      <c r="A2299" s="1"/>
      <c r="B2299" s="1" t="s">
        <v>174</v>
      </c>
      <c r="C2299" s="3">
        <v>38876</v>
      </c>
      <c r="D2299" s="3"/>
      <c r="E2299" s="1" t="s">
        <v>125</v>
      </c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4"/>
      <c r="AK2299" s="1"/>
      <c r="AL2299" s="4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>
        <v>27</v>
      </c>
      <c r="BS2299" s="1"/>
      <c r="BT2299" s="1"/>
      <c r="BU2299" s="1"/>
      <c r="BV2299" s="1"/>
      <c r="BW2299" s="1"/>
      <c r="BX2299" s="4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</row>
    <row r="2300" spans="1:121" x14ac:dyDescent="0.25">
      <c r="A2300" s="1"/>
      <c r="B2300" s="1" t="s">
        <v>174</v>
      </c>
      <c r="C2300" s="3">
        <v>38939</v>
      </c>
      <c r="D2300" s="3"/>
      <c r="E2300" s="1" t="s">
        <v>125</v>
      </c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4"/>
      <c r="AK2300" s="1"/>
      <c r="AL2300" s="4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>
        <v>34</v>
      </c>
      <c r="BS2300" s="1"/>
      <c r="BT2300" s="1"/>
      <c r="BU2300" s="1"/>
      <c r="BV2300" s="1"/>
      <c r="BW2300" s="1"/>
      <c r="BX2300" s="4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</row>
    <row r="2301" spans="1:121" x14ac:dyDescent="0.25">
      <c r="A2301" s="1"/>
      <c r="B2301" s="1" t="s">
        <v>174</v>
      </c>
      <c r="C2301" s="3">
        <v>38947</v>
      </c>
      <c r="D2301" s="3"/>
      <c r="E2301" s="1" t="s">
        <v>125</v>
      </c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4"/>
      <c r="AK2301" s="1"/>
      <c r="AL2301" s="4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>
        <v>32</v>
      </c>
      <c r="BS2301" s="1"/>
      <c r="BT2301" s="1"/>
      <c r="BU2301" s="1"/>
      <c r="BV2301" s="1"/>
      <c r="BW2301" s="1"/>
      <c r="BX2301" s="4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</row>
    <row r="2302" spans="1:121" x14ac:dyDescent="0.25">
      <c r="A2302" s="1"/>
      <c r="B2302" s="1" t="s">
        <v>174</v>
      </c>
      <c r="C2302" s="3">
        <v>38968</v>
      </c>
      <c r="D2302" s="3"/>
      <c r="E2302" s="1" t="s">
        <v>125</v>
      </c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4"/>
      <c r="AK2302" s="1"/>
      <c r="AL2302" s="4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>
        <v>33</v>
      </c>
      <c r="BS2302" s="1"/>
      <c r="BT2302" s="1"/>
      <c r="BU2302" s="1"/>
      <c r="BV2302" s="1"/>
      <c r="BW2302" s="1"/>
      <c r="BX2302" s="4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</row>
    <row r="2303" spans="1:121" x14ac:dyDescent="0.25">
      <c r="A2303" s="1"/>
      <c r="B2303" s="1" t="s">
        <v>175</v>
      </c>
      <c r="C2303" s="3">
        <v>38876</v>
      </c>
      <c r="D2303" s="3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4"/>
      <c r="AK2303" s="1"/>
      <c r="AL2303" s="4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>
        <v>25.8</v>
      </c>
      <c r="BS2303" s="1"/>
      <c r="BT2303" s="1"/>
      <c r="BU2303" s="1"/>
      <c r="BV2303" s="1"/>
      <c r="BW2303" s="1"/>
      <c r="BX2303" s="4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</row>
    <row r="2304" spans="1:121" x14ac:dyDescent="0.25">
      <c r="A2304" s="1"/>
      <c r="B2304" s="1" t="s">
        <v>175</v>
      </c>
      <c r="C2304" s="3">
        <v>38939</v>
      </c>
      <c r="D2304" s="3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4"/>
      <c r="AK2304" s="1"/>
      <c r="AL2304" s="4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>
        <v>34</v>
      </c>
      <c r="BS2304" s="1"/>
      <c r="BT2304" s="1"/>
      <c r="BU2304" s="1"/>
      <c r="BV2304" s="1"/>
      <c r="BW2304" s="1"/>
      <c r="BX2304" s="4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</row>
    <row r="2305" spans="1:121" x14ac:dyDescent="0.25">
      <c r="A2305" s="1"/>
      <c r="B2305" s="1" t="s">
        <v>175</v>
      </c>
      <c r="C2305" s="3">
        <v>38947</v>
      </c>
      <c r="D2305" s="3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4"/>
      <c r="AK2305" s="1"/>
      <c r="AL2305" s="4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>
        <v>35</v>
      </c>
      <c r="BS2305" s="1"/>
      <c r="BT2305" s="1"/>
      <c r="BU2305" s="1"/>
      <c r="BV2305" s="1"/>
      <c r="BW2305" s="1"/>
      <c r="BX2305" s="4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</row>
    <row r="2306" spans="1:121" x14ac:dyDescent="0.25">
      <c r="A2306" s="1"/>
      <c r="B2306" s="1" t="s">
        <v>175</v>
      </c>
      <c r="C2306" s="3">
        <v>38968</v>
      </c>
      <c r="D2306" s="3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4"/>
      <c r="AK2306" s="1"/>
      <c r="AL2306" s="4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>
        <v>43</v>
      </c>
      <c r="BS2306" s="1"/>
      <c r="BT2306" s="1"/>
      <c r="BU2306" s="1"/>
      <c r="BV2306" s="1"/>
      <c r="BW2306" s="1"/>
      <c r="BX2306" s="4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</row>
    <row r="2307" spans="1:121" x14ac:dyDescent="0.25">
      <c r="A2307" s="1"/>
      <c r="B2307" s="1" t="s">
        <v>176</v>
      </c>
      <c r="C2307" s="3">
        <v>38876</v>
      </c>
      <c r="D2307" s="3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4"/>
      <c r="AK2307" s="1"/>
      <c r="AL2307" s="4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>
        <v>25.3</v>
      </c>
      <c r="BS2307" s="1"/>
      <c r="BT2307" s="1"/>
      <c r="BU2307" s="1"/>
      <c r="BV2307" s="1"/>
      <c r="BW2307" s="1"/>
      <c r="BX2307" s="4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</row>
    <row r="2308" spans="1:121" x14ac:dyDescent="0.25">
      <c r="A2308" s="1"/>
      <c r="B2308" s="1" t="s">
        <v>176</v>
      </c>
      <c r="C2308" s="3">
        <v>38939</v>
      </c>
      <c r="D2308" s="3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4"/>
      <c r="AK2308" s="1"/>
      <c r="AL2308" s="4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>
        <v>55</v>
      </c>
      <c r="BS2308" s="1"/>
      <c r="BT2308" s="1"/>
      <c r="BU2308" s="1"/>
      <c r="BV2308" s="1"/>
      <c r="BW2308" s="1"/>
      <c r="BX2308" s="4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</row>
    <row r="2309" spans="1:121" x14ac:dyDescent="0.25">
      <c r="A2309" s="1"/>
      <c r="B2309" s="1" t="s">
        <v>176</v>
      </c>
      <c r="C2309" s="3">
        <v>38947</v>
      </c>
      <c r="D2309" s="3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4"/>
      <c r="AK2309" s="1"/>
      <c r="AL2309" s="4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>
        <v>70</v>
      </c>
      <c r="BS2309" s="1"/>
      <c r="BT2309" s="1"/>
      <c r="BU2309" s="1"/>
      <c r="BV2309" s="1"/>
      <c r="BW2309" s="1"/>
      <c r="BX2309" s="4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</row>
    <row r="2310" spans="1:121" x14ac:dyDescent="0.25">
      <c r="A2310" s="1"/>
      <c r="B2310" s="1" t="s">
        <v>176</v>
      </c>
      <c r="C2310" s="3">
        <v>38968</v>
      </c>
      <c r="D2310" s="3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4"/>
      <c r="AK2310" s="1"/>
      <c r="AL2310" s="4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>
        <v>76</v>
      </c>
      <c r="BS2310" s="1"/>
      <c r="BT2310" s="1"/>
      <c r="BU2310" s="1"/>
      <c r="BV2310" s="1"/>
      <c r="BW2310" s="1"/>
      <c r="BX2310" s="4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</row>
    <row r="2311" spans="1:121" x14ac:dyDescent="0.25">
      <c r="A2311" s="1"/>
      <c r="B2311" s="1" t="s">
        <v>177</v>
      </c>
      <c r="C2311" s="3">
        <v>38876</v>
      </c>
      <c r="D2311" s="3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4"/>
      <c r="AK2311" s="1"/>
      <c r="AL2311" s="4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>
        <v>25</v>
      </c>
      <c r="BS2311" s="1"/>
      <c r="BT2311" s="1"/>
      <c r="BU2311" s="1"/>
      <c r="BV2311" s="1"/>
      <c r="BW2311" s="1"/>
      <c r="BX2311" s="4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</row>
    <row r="2312" spans="1:121" x14ac:dyDescent="0.25">
      <c r="A2312" s="1"/>
      <c r="B2312" s="1" t="s">
        <v>177</v>
      </c>
      <c r="C2312" s="3">
        <v>38939</v>
      </c>
      <c r="D2312" s="3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4"/>
      <c r="AK2312" s="1"/>
      <c r="AL2312" s="4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>
        <v>34</v>
      </c>
      <c r="BS2312" s="1"/>
      <c r="BT2312" s="1"/>
      <c r="BU2312" s="1"/>
      <c r="BV2312" s="1"/>
      <c r="BW2312" s="1"/>
      <c r="BX2312" s="4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</row>
    <row r="2313" spans="1:121" x14ac:dyDescent="0.25">
      <c r="A2313" s="1"/>
      <c r="B2313" s="1" t="s">
        <v>177</v>
      </c>
      <c r="C2313" s="3">
        <v>38947</v>
      </c>
      <c r="D2313" s="3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4"/>
      <c r="AK2313" s="1"/>
      <c r="AL2313" s="4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>
        <v>38.4</v>
      </c>
      <c r="BS2313" s="1"/>
      <c r="BT2313" s="1"/>
      <c r="BU2313" s="1"/>
      <c r="BV2313" s="1"/>
      <c r="BW2313" s="1"/>
      <c r="BX2313" s="4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</row>
    <row r="2314" spans="1:121" x14ac:dyDescent="0.25">
      <c r="A2314" s="1"/>
      <c r="B2314" s="1" t="s">
        <v>177</v>
      </c>
      <c r="C2314" s="3">
        <v>38968</v>
      </c>
      <c r="D2314" s="3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4"/>
      <c r="AK2314" s="1"/>
      <c r="AL2314" s="4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>
        <v>57</v>
      </c>
      <c r="BS2314" s="1"/>
      <c r="BT2314" s="1"/>
      <c r="BU2314" s="1"/>
      <c r="BV2314" s="1"/>
      <c r="BW2314" s="1"/>
      <c r="BX2314" s="4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</row>
    <row r="2315" spans="1:121" x14ac:dyDescent="0.25">
      <c r="A2315" s="1"/>
      <c r="B2315" s="1" t="s">
        <v>178</v>
      </c>
      <c r="C2315" s="3">
        <v>38876</v>
      </c>
      <c r="D2315" s="3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4"/>
      <c r="AK2315" s="1"/>
      <c r="AL2315" s="4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>
        <v>31.5</v>
      </c>
      <c r="BS2315" s="1"/>
      <c r="BT2315" s="1"/>
      <c r="BU2315" s="1"/>
      <c r="BV2315" s="1"/>
      <c r="BW2315" s="1"/>
      <c r="BX2315" s="4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</row>
    <row r="2316" spans="1:121" x14ac:dyDescent="0.25">
      <c r="A2316" s="1"/>
      <c r="B2316" s="1" t="s">
        <v>178</v>
      </c>
      <c r="C2316" s="3">
        <v>38939</v>
      </c>
      <c r="D2316" s="3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4"/>
      <c r="AK2316" s="1"/>
      <c r="AL2316" s="4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>
        <v>37</v>
      </c>
      <c r="BS2316" s="1"/>
      <c r="BT2316" s="1"/>
      <c r="BU2316" s="1"/>
      <c r="BV2316" s="1"/>
      <c r="BW2316" s="1"/>
      <c r="BX2316" s="4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</row>
    <row r="2317" spans="1:121" x14ac:dyDescent="0.25">
      <c r="A2317" s="1"/>
      <c r="B2317" s="1" t="s">
        <v>178</v>
      </c>
      <c r="C2317" s="3">
        <v>38947</v>
      </c>
      <c r="D2317" s="3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4"/>
      <c r="AK2317" s="1"/>
      <c r="AL2317" s="4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>
        <v>38.799999999999997</v>
      </c>
      <c r="BS2317" s="1"/>
      <c r="BT2317" s="1"/>
      <c r="BU2317" s="1"/>
      <c r="BV2317" s="1"/>
      <c r="BW2317" s="1"/>
      <c r="BX2317" s="4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</row>
    <row r="2318" spans="1:121" x14ac:dyDescent="0.25">
      <c r="A2318" s="1"/>
      <c r="B2318" s="1" t="s">
        <v>178</v>
      </c>
      <c r="C2318" s="3">
        <v>38968</v>
      </c>
      <c r="D2318" s="3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4"/>
      <c r="AK2318" s="1"/>
      <c r="AL2318" s="4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>
        <v>61</v>
      </c>
      <c r="BS2318" s="1"/>
      <c r="BT2318" s="1"/>
      <c r="BU2318" s="1"/>
      <c r="BV2318" s="1"/>
      <c r="BW2318" s="1"/>
      <c r="BX2318" s="4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</row>
    <row r="2319" spans="1:121" x14ac:dyDescent="0.25">
      <c r="A2319" s="1"/>
      <c r="B2319" s="1" t="s">
        <v>179</v>
      </c>
      <c r="C2319" s="3">
        <v>38876</v>
      </c>
      <c r="D2319" s="3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4"/>
      <c r="AK2319" s="1"/>
      <c r="AL2319" s="4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>
        <v>27</v>
      </c>
      <c r="BS2319" s="1"/>
      <c r="BT2319" s="1"/>
      <c r="BU2319" s="1"/>
      <c r="BV2319" s="1"/>
      <c r="BW2319" s="1"/>
      <c r="BX2319" s="4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</row>
    <row r="2320" spans="1:121" x14ac:dyDescent="0.25">
      <c r="A2320" s="1"/>
      <c r="B2320" s="1" t="s">
        <v>179</v>
      </c>
      <c r="C2320" s="3">
        <v>38939</v>
      </c>
      <c r="D2320" s="3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4"/>
      <c r="AK2320" s="1"/>
      <c r="AL2320" s="4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>
        <v>34</v>
      </c>
      <c r="BS2320" s="1"/>
      <c r="BT2320" s="1"/>
      <c r="BU2320" s="1"/>
      <c r="BV2320" s="1"/>
      <c r="BW2320" s="1"/>
      <c r="BX2320" s="4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</row>
    <row r="2321" spans="1:121" x14ac:dyDescent="0.25">
      <c r="A2321" s="1"/>
      <c r="B2321" s="1" t="s">
        <v>179</v>
      </c>
      <c r="C2321" s="3">
        <v>38947</v>
      </c>
      <c r="D2321" s="3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4"/>
      <c r="AK2321" s="1"/>
      <c r="AL2321" s="4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>
        <v>38</v>
      </c>
      <c r="BS2321" s="1"/>
      <c r="BT2321" s="1"/>
      <c r="BU2321" s="1"/>
      <c r="BV2321" s="1"/>
      <c r="BW2321" s="1"/>
      <c r="BX2321" s="4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</row>
    <row r="2322" spans="1:121" x14ac:dyDescent="0.25">
      <c r="A2322" s="1"/>
      <c r="B2322" s="1" t="s">
        <v>179</v>
      </c>
      <c r="C2322" s="3">
        <v>38968</v>
      </c>
      <c r="D2322" s="3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4"/>
      <c r="AK2322" s="1"/>
      <c r="AL2322" s="4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>
        <v>59</v>
      </c>
      <c r="BS2322" s="1"/>
      <c r="BT2322" s="1"/>
      <c r="BU2322" s="1"/>
      <c r="BV2322" s="1"/>
      <c r="BW2322" s="1"/>
      <c r="BX2322" s="4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</row>
    <row r="2323" spans="1:121" x14ac:dyDescent="0.25">
      <c r="A2323" s="1"/>
      <c r="B2323" s="1" t="s">
        <v>180</v>
      </c>
      <c r="C2323" s="3">
        <v>42236</v>
      </c>
      <c r="D2323" s="3"/>
      <c r="E2323" s="1"/>
      <c r="F2323" s="1">
        <v>0</v>
      </c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4"/>
      <c r="AK2323" s="1"/>
      <c r="AL2323" s="4"/>
      <c r="AM2323" s="1"/>
      <c r="AN2323" s="1"/>
      <c r="AO2323" s="1"/>
      <c r="AP2323" s="1"/>
      <c r="AQ2323" s="1"/>
      <c r="AR2323" s="1"/>
      <c r="AS2323" s="1"/>
      <c r="AT2323" s="1">
        <v>-7.0771899999999997E-3</v>
      </c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4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 t="s">
        <v>181</v>
      </c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</row>
    <row r="2324" spans="1:121" x14ac:dyDescent="0.25">
      <c r="A2324" s="1"/>
      <c r="B2324" s="1" t="s">
        <v>180</v>
      </c>
      <c r="C2324" s="3">
        <v>42251</v>
      </c>
      <c r="D2324" s="3"/>
      <c r="E2324" s="1"/>
      <c r="F2324" s="1">
        <v>0</v>
      </c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4"/>
      <c r="AK2324" s="1"/>
      <c r="AL2324" s="4"/>
      <c r="AM2324" s="1"/>
      <c r="AN2324" s="1"/>
      <c r="AO2324" s="1"/>
      <c r="AP2324" s="1"/>
      <c r="AQ2324" s="1"/>
      <c r="AR2324" s="1"/>
      <c r="AS2324" s="1"/>
      <c r="AT2324" s="1">
        <v>-7.9271419999999999E-3</v>
      </c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4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 t="s">
        <v>181</v>
      </c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</row>
    <row r="2325" spans="1:121" x14ac:dyDescent="0.25">
      <c r="A2325" s="1"/>
      <c r="B2325" s="1" t="s">
        <v>180</v>
      </c>
      <c r="C2325" s="3">
        <v>42263</v>
      </c>
      <c r="D2325" s="3"/>
      <c r="E2325" s="1"/>
      <c r="F2325" s="1">
        <v>0</v>
      </c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4"/>
      <c r="AK2325" s="1"/>
      <c r="AL2325" s="4"/>
      <c r="AM2325" s="1"/>
      <c r="AN2325" s="1"/>
      <c r="AO2325" s="1"/>
      <c r="AP2325" s="1"/>
      <c r="AQ2325" s="1"/>
      <c r="AR2325" s="1"/>
      <c r="AS2325" s="1"/>
      <c r="AT2325" s="1">
        <v>-3.6277916E-2</v>
      </c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4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 t="s">
        <v>181</v>
      </c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</row>
    <row r="2326" spans="1:121" x14ac:dyDescent="0.25">
      <c r="A2326" s="1"/>
      <c r="B2326" s="1" t="s">
        <v>180</v>
      </c>
      <c r="C2326" s="3">
        <v>42286</v>
      </c>
      <c r="D2326" s="3"/>
      <c r="E2326" s="1"/>
      <c r="F2326" s="1">
        <v>0</v>
      </c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4"/>
      <c r="AK2326" s="1"/>
      <c r="AL2326" s="4"/>
      <c r="AM2326" s="1"/>
      <c r="AN2326" s="1"/>
      <c r="AO2326" s="1"/>
      <c r="AP2326" s="1"/>
      <c r="AQ2326" s="1"/>
      <c r="AR2326" s="1"/>
      <c r="AS2326" s="1"/>
      <c r="AT2326" s="1">
        <v>8.0845586999999997E-2</v>
      </c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4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 t="s">
        <v>181</v>
      </c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</row>
    <row r="2327" spans="1:121" x14ac:dyDescent="0.25">
      <c r="A2327" s="1"/>
      <c r="B2327" s="1" t="s">
        <v>180</v>
      </c>
      <c r="C2327" s="3">
        <v>42291</v>
      </c>
      <c r="D2327" s="3"/>
      <c r="E2327" s="1"/>
      <c r="F2327" s="1">
        <v>0</v>
      </c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>
        <v>1.8756897020000001</v>
      </c>
      <c r="AJ2327" s="4">
        <v>53.35</v>
      </c>
      <c r="AK2327" s="1"/>
      <c r="AL2327" s="4">
        <v>53.35</v>
      </c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4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4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 t="s">
        <v>181</v>
      </c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</row>
    <row r="2328" spans="1:121" x14ac:dyDescent="0.25">
      <c r="A2328" s="1"/>
      <c r="B2328" s="1" t="s">
        <v>180</v>
      </c>
      <c r="C2328" s="3">
        <v>42307</v>
      </c>
      <c r="D2328" s="3"/>
      <c r="E2328" s="1"/>
      <c r="F2328" s="1">
        <v>0</v>
      </c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4"/>
      <c r="AK2328" s="1"/>
      <c r="AL2328" s="4"/>
      <c r="AM2328" s="1"/>
      <c r="AN2328" s="1"/>
      <c r="AO2328" s="1"/>
      <c r="AP2328" s="1"/>
      <c r="AQ2328" s="1"/>
      <c r="AR2328" s="1"/>
      <c r="AS2328" s="1"/>
      <c r="AT2328" s="1">
        <v>0.195197013</v>
      </c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4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4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 t="s">
        <v>181</v>
      </c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</row>
    <row r="2329" spans="1:121" x14ac:dyDescent="0.25">
      <c r="A2329" s="1"/>
      <c r="B2329" s="1" t="s">
        <v>180</v>
      </c>
      <c r="C2329" s="3">
        <v>42313</v>
      </c>
      <c r="D2329" s="3"/>
      <c r="E2329" s="1"/>
      <c r="F2329" s="1">
        <v>0</v>
      </c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>
        <v>3.4433862500000001</v>
      </c>
      <c r="AJ2329" s="4">
        <v>197.63</v>
      </c>
      <c r="AK2329" s="1"/>
      <c r="AL2329" s="4">
        <v>197.63</v>
      </c>
      <c r="AM2329" s="1"/>
      <c r="AN2329" s="1"/>
      <c r="AO2329" s="1"/>
      <c r="AP2329" s="1"/>
      <c r="AQ2329" s="1"/>
      <c r="AR2329" s="1"/>
      <c r="AS2329" s="1"/>
      <c r="AT2329" s="1">
        <v>0.28953648399999998</v>
      </c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4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4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 t="s">
        <v>181</v>
      </c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</row>
    <row r="2330" spans="1:121" x14ac:dyDescent="0.25">
      <c r="A2330" s="1"/>
      <c r="B2330" s="1" t="s">
        <v>180</v>
      </c>
      <c r="C2330" s="3">
        <v>42320</v>
      </c>
      <c r="D2330" s="3"/>
      <c r="E2330" s="1"/>
      <c r="F2330" s="1">
        <v>0</v>
      </c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4"/>
      <c r="AK2330" s="1"/>
      <c r="AL2330" s="4"/>
      <c r="AM2330" s="1"/>
      <c r="AN2330" s="1"/>
      <c r="AO2330" s="1"/>
      <c r="AP2330" s="1"/>
      <c r="AQ2330" s="1"/>
      <c r="AR2330" s="1"/>
      <c r="AS2330" s="1"/>
      <c r="AT2330" s="1">
        <v>0.42096265500000002</v>
      </c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4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4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 t="s">
        <v>181</v>
      </c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</row>
    <row r="2331" spans="1:121" x14ac:dyDescent="0.25">
      <c r="A2331" s="1"/>
      <c r="B2331" s="1" t="s">
        <v>180</v>
      </c>
      <c r="C2331" s="3">
        <v>42326</v>
      </c>
      <c r="D2331" s="3"/>
      <c r="E2331" s="1"/>
      <c r="F2331" s="1">
        <v>0</v>
      </c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4"/>
      <c r="AK2331" s="1"/>
      <c r="AL2331" s="4"/>
      <c r="AM2331" s="1"/>
      <c r="AN2331" s="1"/>
      <c r="AO2331" s="1"/>
      <c r="AP2331" s="1"/>
      <c r="AQ2331" s="1"/>
      <c r="AR2331" s="1"/>
      <c r="AS2331" s="1"/>
      <c r="AT2331" s="1">
        <v>0.33854959600000001</v>
      </c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4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4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 t="s">
        <v>181</v>
      </c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</row>
    <row r="2332" spans="1:121" x14ac:dyDescent="0.25">
      <c r="A2332" s="1"/>
      <c r="B2332" s="1" t="s">
        <v>180</v>
      </c>
      <c r="C2332" s="3">
        <v>42327</v>
      </c>
      <c r="D2332" s="3"/>
      <c r="E2332" s="1"/>
      <c r="F2332" s="1">
        <v>0</v>
      </c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>
        <v>6.0614684170000004</v>
      </c>
      <c r="AJ2332" s="4">
        <v>498.95</v>
      </c>
      <c r="AK2332" s="1"/>
      <c r="AL2332" s="4">
        <v>498.95</v>
      </c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4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4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 t="s">
        <v>181</v>
      </c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</row>
    <row r="2333" spans="1:121" x14ac:dyDescent="0.25">
      <c r="A2333" s="1"/>
      <c r="B2333" s="1" t="s">
        <v>180</v>
      </c>
      <c r="C2333" s="3">
        <v>42332</v>
      </c>
      <c r="D2333" s="3"/>
      <c r="E2333" s="1"/>
      <c r="F2333" s="1">
        <v>0</v>
      </c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4"/>
      <c r="AK2333" s="1"/>
      <c r="AL2333" s="4"/>
      <c r="AM2333" s="1"/>
      <c r="AN2333" s="1"/>
      <c r="AO2333" s="1"/>
      <c r="AP2333" s="1"/>
      <c r="AQ2333" s="1"/>
      <c r="AR2333" s="1"/>
      <c r="AS2333" s="1"/>
      <c r="AT2333" s="1">
        <v>0.41143819599999998</v>
      </c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4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4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 t="s">
        <v>181</v>
      </c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</row>
    <row r="2334" spans="1:121" x14ac:dyDescent="0.25">
      <c r="A2334" s="1"/>
      <c r="B2334" s="1" t="s">
        <v>180</v>
      </c>
      <c r="C2334" s="3">
        <v>42334</v>
      </c>
      <c r="D2334" s="3"/>
      <c r="E2334" s="1"/>
      <c r="F2334" s="1">
        <v>0</v>
      </c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>
        <v>7.6163835019999997</v>
      </c>
      <c r="AJ2334" s="4">
        <v>665.07</v>
      </c>
      <c r="AK2334" s="1"/>
      <c r="AL2334" s="4">
        <v>665.07</v>
      </c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4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4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 t="s">
        <v>181</v>
      </c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/>
      <c r="DQ2334" s="1"/>
    </row>
    <row r="2335" spans="1:121" x14ac:dyDescent="0.25">
      <c r="A2335" s="1"/>
      <c r="B2335" s="1" t="s">
        <v>182</v>
      </c>
      <c r="C2335" s="3">
        <v>42236</v>
      </c>
      <c r="D2335" s="3"/>
      <c r="E2335" s="1"/>
      <c r="F2335" s="1">
        <v>400</v>
      </c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4"/>
      <c r="AK2335" s="1"/>
      <c r="AL2335" s="4"/>
      <c r="AM2335" s="1"/>
      <c r="AN2335" s="1"/>
      <c r="AO2335" s="1"/>
      <c r="AP2335" s="1"/>
      <c r="AQ2335" s="1"/>
      <c r="AR2335" s="1"/>
      <c r="AS2335" s="1"/>
      <c r="AT2335" s="1">
        <v>-1.491265E-2</v>
      </c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4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4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 t="s">
        <v>181</v>
      </c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</row>
    <row r="2336" spans="1:121" x14ac:dyDescent="0.25">
      <c r="A2336" s="1"/>
      <c r="B2336" s="1" t="s">
        <v>182</v>
      </c>
      <c r="C2336" s="3">
        <v>42251</v>
      </c>
      <c r="D2336" s="3"/>
      <c r="E2336" s="1"/>
      <c r="F2336" s="1">
        <v>400</v>
      </c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4"/>
      <c r="AK2336" s="1"/>
      <c r="AL2336" s="4"/>
      <c r="AM2336" s="1"/>
      <c r="AN2336" s="1"/>
      <c r="AO2336" s="1"/>
      <c r="AP2336" s="1"/>
      <c r="AQ2336" s="1"/>
      <c r="AR2336" s="1"/>
      <c r="AS2336" s="1"/>
      <c r="AT2336" s="1">
        <v>-3.322794E-3</v>
      </c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4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4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 t="s">
        <v>181</v>
      </c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</row>
    <row r="2337" spans="1:121" x14ac:dyDescent="0.25">
      <c r="A2337" s="1"/>
      <c r="B2337" s="1" t="s">
        <v>182</v>
      </c>
      <c r="C2337" s="3">
        <v>42263</v>
      </c>
      <c r="D2337" s="3"/>
      <c r="E2337" s="1"/>
      <c r="F2337" s="1">
        <v>400</v>
      </c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4"/>
      <c r="AK2337" s="1"/>
      <c r="AL2337" s="4"/>
      <c r="AM2337" s="1"/>
      <c r="AN2337" s="1"/>
      <c r="AO2337" s="1"/>
      <c r="AP2337" s="1"/>
      <c r="AQ2337" s="1"/>
      <c r="AR2337" s="1"/>
      <c r="AS2337" s="1"/>
      <c r="AT2337" s="1">
        <v>-1.7606490999999998E-2</v>
      </c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4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4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 t="s">
        <v>181</v>
      </c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</row>
    <row r="2338" spans="1:121" x14ac:dyDescent="0.25">
      <c r="A2338" s="1"/>
      <c r="B2338" s="1" t="s">
        <v>182</v>
      </c>
      <c r="C2338" s="3">
        <v>42286</v>
      </c>
      <c r="D2338" s="3"/>
      <c r="E2338" s="1"/>
      <c r="F2338" s="1">
        <v>400</v>
      </c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4"/>
      <c r="AK2338" s="1"/>
      <c r="AL2338" s="4"/>
      <c r="AM2338" s="1"/>
      <c r="AN2338" s="1"/>
      <c r="AO2338" s="1"/>
      <c r="AP2338" s="1"/>
      <c r="AQ2338" s="1"/>
      <c r="AR2338" s="1"/>
      <c r="AS2338" s="1"/>
      <c r="AT2338" s="1">
        <v>0.10669588200000001</v>
      </c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4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4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 t="s">
        <v>181</v>
      </c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</row>
    <row r="2339" spans="1:121" x14ac:dyDescent="0.25">
      <c r="A2339" s="1"/>
      <c r="B2339" s="1" t="s">
        <v>182</v>
      </c>
      <c r="C2339" s="3">
        <v>42291</v>
      </c>
      <c r="D2339" s="3"/>
      <c r="E2339" s="1"/>
      <c r="F2339" s="1">
        <v>400</v>
      </c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>
        <v>1.7986797029999999</v>
      </c>
      <c r="AJ2339" s="4">
        <v>46.63</v>
      </c>
      <c r="AK2339" s="1"/>
      <c r="AL2339" s="4">
        <v>46.63</v>
      </c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4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4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 t="s">
        <v>181</v>
      </c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</row>
    <row r="2340" spans="1:121" x14ac:dyDescent="0.25">
      <c r="A2340" s="1"/>
      <c r="B2340" s="1" t="s">
        <v>182</v>
      </c>
      <c r="C2340" s="3">
        <v>42307</v>
      </c>
      <c r="D2340" s="3"/>
      <c r="E2340" s="1"/>
      <c r="F2340" s="1">
        <v>400</v>
      </c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4"/>
      <c r="AK2340" s="1"/>
      <c r="AL2340" s="4"/>
      <c r="AM2340" s="1"/>
      <c r="AN2340" s="1"/>
      <c r="AO2340" s="1"/>
      <c r="AP2340" s="1"/>
      <c r="AQ2340" s="1"/>
      <c r="AR2340" s="1"/>
      <c r="AS2340" s="1"/>
      <c r="AT2340" s="1">
        <v>0.36241318500000003</v>
      </c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4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4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 t="s">
        <v>181</v>
      </c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</row>
    <row r="2341" spans="1:121" x14ac:dyDescent="0.25">
      <c r="A2341" s="1"/>
      <c r="B2341" s="1" t="s">
        <v>182</v>
      </c>
      <c r="C2341" s="3">
        <v>42313</v>
      </c>
      <c r="D2341" s="3"/>
      <c r="E2341" s="1"/>
      <c r="F2341" s="1">
        <v>400</v>
      </c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>
        <v>9.1719687499999996</v>
      </c>
      <c r="AJ2341" s="4">
        <v>306.75</v>
      </c>
      <c r="AK2341" s="1"/>
      <c r="AL2341" s="4">
        <v>306.75</v>
      </c>
      <c r="AM2341" s="1"/>
      <c r="AN2341" s="1"/>
      <c r="AO2341" s="1"/>
      <c r="AP2341" s="1"/>
      <c r="AQ2341" s="1"/>
      <c r="AR2341" s="1"/>
      <c r="AS2341" s="1"/>
      <c r="AT2341" s="1">
        <v>0.49531254200000002</v>
      </c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4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4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 t="s">
        <v>181</v>
      </c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</row>
    <row r="2342" spans="1:121" x14ac:dyDescent="0.25">
      <c r="A2342" s="1"/>
      <c r="B2342" s="1" t="s">
        <v>182</v>
      </c>
      <c r="C2342" s="3">
        <v>42320</v>
      </c>
      <c r="D2342" s="3"/>
      <c r="E2342" s="1"/>
      <c r="F2342" s="1">
        <v>400</v>
      </c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4"/>
      <c r="AK2342" s="1"/>
      <c r="AL2342" s="4"/>
      <c r="AM2342" s="1"/>
      <c r="AN2342" s="1"/>
      <c r="AO2342" s="1"/>
      <c r="AP2342" s="1"/>
      <c r="AQ2342" s="1"/>
      <c r="AR2342" s="1"/>
      <c r="AS2342" s="1"/>
      <c r="AT2342" s="1">
        <v>0.639186056</v>
      </c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4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4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 t="s">
        <v>181</v>
      </c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</row>
    <row r="2343" spans="1:121" x14ac:dyDescent="0.25">
      <c r="A2343" s="1"/>
      <c r="B2343" s="1" t="s">
        <v>182</v>
      </c>
      <c r="C2343" s="3">
        <v>42326</v>
      </c>
      <c r="D2343" s="3"/>
      <c r="E2343" s="1"/>
      <c r="F2343" s="1">
        <v>400</v>
      </c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4"/>
      <c r="AK2343" s="1"/>
      <c r="AL2343" s="4"/>
      <c r="AM2343" s="1"/>
      <c r="AN2343" s="1"/>
      <c r="AO2343" s="1"/>
      <c r="AP2343" s="1"/>
      <c r="AQ2343" s="1"/>
      <c r="AR2343" s="1"/>
      <c r="AS2343" s="1"/>
      <c r="AT2343" s="1">
        <v>0.61534720399999998</v>
      </c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4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4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 t="s">
        <v>181</v>
      </c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</row>
    <row r="2344" spans="1:121" x14ac:dyDescent="0.25">
      <c r="A2344" s="1"/>
      <c r="B2344" s="1" t="s">
        <v>182</v>
      </c>
      <c r="C2344" s="3">
        <v>42327</v>
      </c>
      <c r="D2344" s="3"/>
      <c r="E2344" s="1"/>
      <c r="F2344" s="1">
        <v>400</v>
      </c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>
        <v>19.97042824</v>
      </c>
      <c r="AJ2344" s="4">
        <v>895.81</v>
      </c>
      <c r="AK2344" s="1"/>
      <c r="AL2344" s="4">
        <v>895.81</v>
      </c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4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4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 t="s">
        <v>181</v>
      </c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</row>
    <row r="2345" spans="1:121" x14ac:dyDescent="0.25">
      <c r="A2345" s="1"/>
      <c r="B2345" s="1" t="s">
        <v>182</v>
      </c>
      <c r="C2345" s="3">
        <v>42332</v>
      </c>
      <c r="D2345" s="3"/>
      <c r="E2345" s="1"/>
      <c r="F2345" s="1">
        <v>400</v>
      </c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4"/>
      <c r="AK2345" s="1"/>
      <c r="AL2345" s="4"/>
      <c r="AM2345" s="1"/>
      <c r="AN2345" s="1"/>
      <c r="AO2345" s="1"/>
      <c r="AP2345" s="1"/>
      <c r="AQ2345" s="1"/>
      <c r="AR2345" s="1"/>
      <c r="AS2345" s="1"/>
      <c r="AT2345" s="1">
        <v>0.63436387699999996</v>
      </c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4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4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 t="s">
        <v>181</v>
      </c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</row>
    <row r="2346" spans="1:121" x14ac:dyDescent="0.25">
      <c r="A2346" s="1"/>
      <c r="B2346" s="1" t="s">
        <v>182</v>
      </c>
      <c r="C2346" s="3">
        <v>42334</v>
      </c>
      <c r="D2346" s="3"/>
      <c r="E2346" s="1"/>
      <c r="F2346" s="1">
        <v>400</v>
      </c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>
        <v>22.853683140000001</v>
      </c>
      <c r="AJ2346" s="4">
        <v>1083.93</v>
      </c>
      <c r="AK2346" s="1"/>
      <c r="AL2346" s="4">
        <v>1083.93</v>
      </c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4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4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 t="s">
        <v>181</v>
      </c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</row>
    <row r="2347" spans="1:121" x14ac:dyDescent="0.25">
      <c r="A2347" s="1"/>
      <c r="B2347" s="1" t="s">
        <v>183</v>
      </c>
      <c r="C2347" s="3">
        <v>42236</v>
      </c>
      <c r="D2347" s="3"/>
      <c r="E2347" s="1"/>
      <c r="F2347" s="1">
        <v>0</v>
      </c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4"/>
      <c r="AK2347" s="1"/>
      <c r="AL2347" s="4"/>
      <c r="AM2347" s="1"/>
      <c r="AN2347" s="1"/>
      <c r="AO2347" s="1"/>
      <c r="AP2347" s="1"/>
      <c r="AQ2347" s="1"/>
      <c r="AR2347" s="1"/>
      <c r="AS2347" s="1"/>
      <c r="AT2347" s="1">
        <v>2.5997889999999999E-2</v>
      </c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4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4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 t="s">
        <v>184</v>
      </c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  <c r="DP2347" s="1"/>
      <c r="DQ2347" s="1"/>
    </row>
    <row r="2348" spans="1:121" x14ac:dyDescent="0.25">
      <c r="A2348" s="1"/>
      <c r="B2348" s="1" t="s">
        <v>183</v>
      </c>
      <c r="C2348" s="3">
        <v>42251</v>
      </c>
      <c r="D2348" s="3"/>
      <c r="E2348" s="1"/>
      <c r="F2348" s="1">
        <v>0</v>
      </c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4"/>
      <c r="AK2348" s="1"/>
      <c r="AL2348" s="4"/>
      <c r="AM2348" s="1"/>
      <c r="AN2348" s="1"/>
      <c r="AO2348" s="1"/>
      <c r="AP2348" s="1"/>
      <c r="AQ2348" s="1"/>
      <c r="AR2348" s="1"/>
      <c r="AS2348" s="1"/>
      <c r="AT2348" s="1">
        <v>3.2328539000000003E-2</v>
      </c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4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4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 t="s">
        <v>184</v>
      </c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</row>
    <row r="2349" spans="1:121" x14ac:dyDescent="0.25">
      <c r="A2349" s="1"/>
      <c r="B2349" s="1" t="s">
        <v>183</v>
      </c>
      <c r="C2349" s="3">
        <v>42263</v>
      </c>
      <c r="D2349" s="3"/>
      <c r="E2349" s="1"/>
      <c r="F2349" s="1">
        <v>0</v>
      </c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4"/>
      <c r="AK2349" s="1"/>
      <c r="AL2349" s="4"/>
      <c r="AM2349" s="1"/>
      <c r="AN2349" s="1"/>
      <c r="AO2349" s="1"/>
      <c r="AP2349" s="1"/>
      <c r="AQ2349" s="1"/>
      <c r="AR2349" s="1"/>
      <c r="AS2349" s="1"/>
      <c r="AT2349" s="1">
        <v>-2.2968032999999999E-2</v>
      </c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4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4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 t="s">
        <v>184</v>
      </c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</row>
    <row r="2350" spans="1:121" x14ac:dyDescent="0.25">
      <c r="A2350" s="1"/>
      <c r="B2350" s="1" t="s">
        <v>183</v>
      </c>
      <c r="C2350" s="3">
        <v>42286</v>
      </c>
      <c r="D2350" s="3"/>
      <c r="E2350" s="1"/>
      <c r="F2350" s="1">
        <v>0</v>
      </c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4"/>
      <c r="AK2350" s="1"/>
      <c r="AL2350" s="4"/>
      <c r="AM2350" s="1"/>
      <c r="AN2350" s="1"/>
      <c r="AO2350" s="1"/>
      <c r="AP2350" s="1"/>
      <c r="AQ2350" s="1"/>
      <c r="AR2350" s="1"/>
      <c r="AS2350" s="1"/>
      <c r="AT2350" s="1">
        <v>0.12950038899999999</v>
      </c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4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4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 t="s">
        <v>184</v>
      </c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</row>
    <row r="2351" spans="1:121" x14ac:dyDescent="0.25">
      <c r="A2351" s="1"/>
      <c r="B2351" s="1" t="s">
        <v>183</v>
      </c>
      <c r="C2351" s="3">
        <v>42291</v>
      </c>
      <c r="D2351" s="3"/>
      <c r="E2351" s="1"/>
      <c r="F2351" s="1">
        <v>0</v>
      </c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>
        <v>2.6784627620000001</v>
      </c>
      <c r="AJ2351" s="4">
        <v>103.17</v>
      </c>
      <c r="AK2351" s="1"/>
      <c r="AL2351" s="4">
        <v>103.17</v>
      </c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4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4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 t="s">
        <v>184</v>
      </c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</row>
    <row r="2352" spans="1:121" x14ac:dyDescent="0.25">
      <c r="A2352" s="1"/>
      <c r="B2352" s="1" t="s">
        <v>183</v>
      </c>
      <c r="C2352" s="3">
        <v>42307</v>
      </c>
      <c r="D2352" s="3"/>
      <c r="E2352" s="1"/>
      <c r="F2352" s="1">
        <v>0</v>
      </c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4"/>
      <c r="AK2352" s="1"/>
      <c r="AL2352" s="4"/>
      <c r="AM2352" s="1"/>
      <c r="AN2352" s="1"/>
      <c r="AO2352" s="1"/>
      <c r="AP2352" s="1"/>
      <c r="AQ2352" s="1"/>
      <c r="AR2352" s="1"/>
      <c r="AS2352" s="1"/>
      <c r="AT2352" s="1">
        <v>0.320066358</v>
      </c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4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4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 t="s">
        <v>184</v>
      </c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</row>
    <row r="2353" spans="1:121" x14ac:dyDescent="0.25">
      <c r="A2353" s="1"/>
      <c r="B2353" s="1" t="s">
        <v>183</v>
      </c>
      <c r="C2353" s="3">
        <v>42313</v>
      </c>
      <c r="D2353" s="3"/>
      <c r="E2353" s="1"/>
      <c r="F2353" s="1">
        <v>0</v>
      </c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>
        <v>4.7751987500000004</v>
      </c>
      <c r="AJ2353" s="4">
        <v>379.88</v>
      </c>
      <c r="AK2353" s="1"/>
      <c r="AL2353" s="4">
        <v>379.88</v>
      </c>
      <c r="AM2353" s="1"/>
      <c r="AN2353" s="1"/>
      <c r="AO2353" s="1"/>
      <c r="AP2353" s="1"/>
      <c r="AQ2353" s="1"/>
      <c r="AR2353" s="1"/>
      <c r="AS2353" s="1"/>
      <c r="AT2353" s="1">
        <v>0.36291752700000002</v>
      </c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4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4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 t="s">
        <v>184</v>
      </c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</row>
    <row r="2354" spans="1:121" x14ac:dyDescent="0.25">
      <c r="A2354" s="1"/>
      <c r="B2354" s="1" t="s">
        <v>183</v>
      </c>
      <c r="C2354" s="3">
        <v>42320</v>
      </c>
      <c r="D2354" s="3"/>
      <c r="E2354" s="1"/>
      <c r="F2354" s="1">
        <v>0</v>
      </c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4"/>
      <c r="AK2354" s="1"/>
      <c r="AL2354" s="4"/>
      <c r="AM2354" s="1"/>
      <c r="AN2354" s="1"/>
      <c r="AO2354" s="1"/>
      <c r="AP2354" s="1"/>
      <c r="AQ2354" s="1"/>
      <c r="AR2354" s="1"/>
      <c r="AS2354" s="1"/>
      <c r="AT2354" s="1">
        <v>0.49508624899999998</v>
      </c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4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4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 t="s">
        <v>184</v>
      </c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</row>
    <row r="2355" spans="1:121" x14ac:dyDescent="0.25">
      <c r="A2355" s="1"/>
      <c r="B2355" s="1" t="s">
        <v>183</v>
      </c>
      <c r="C2355" s="3">
        <v>42326</v>
      </c>
      <c r="D2355" s="3"/>
      <c r="E2355" s="1"/>
      <c r="F2355" s="1">
        <v>0</v>
      </c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4"/>
      <c r="AK2355" s="1"/>
      <c r="AL2355" s="4"/>
      <c r="AM2355" s="1"/>
      <c r="AN2355" s="1"/>
      <c r="AO2355" s="1"/>
      <c r="AP2355" s="1"/>
      <c r="AQ2355" s="1"/>
      <c r="AR2355" s="1"/>
      <c r="AS2355" s="1"/>
      <c r="AT2355" s="1">
        <v>0.440072511</v>
      </c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4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4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 t="s">
        <v>184</v>
      </c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</row>
    <row r="2356" spans="1:121" x14ac:dyDescent="0.25">
      <c r="A2356" s="1"/>
      <c r="B2356" s="1" t="s">
        <v>183</v>
      </c>
      <c r="C2356" s="3">
        <v>42327</v>
      </c>
      <c r="D2356" s="3"/>
      <c r="E2356" s="1"/>
      <c r="F2356" s="1">
        <v>0</v>
      </c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>
        <v>5.5413372770000002</v>
      </c>
      <c r="AJ2356" s="4">
        <v>609.82000000000005</v>
      </c>
      <c r="AK2356" s="1"/>
      <c r="AL2356" s="4">
        <v>609.82000000000005</v>
      </c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4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4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 t="s">
        <v>184</v>
      </c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</row>
    <row r="2357" spans="1:121" x14ac:dyDescent="0.25">
      <c r="A2357" s="1"/>
      <c r="B2357" s="1" t="s">
        <v>183</v>
      </c>
      <c r="C2357" s="3">
        <v>42332</v>
      </c>
      <c r="D2357" s="3"/>
      <c r="E2357" s="1"/>
      <c r="F2357" s="1">
        <v>0</v>
      </c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4"/>
      <c r="AK2357" s="1"/>
      <c r="AL2357" s="4"/>
      <c r="AM2357" s="1"/>
      <c r="AN2357" s="1"/>
      <c r="AO2357" s="1"/>
      <c r="AP2357" s="1"/>
      <c r="AQ2357" s="1"/>
      <c r="AR2357" s="1"/>
      <c r="AS2357" s="1"/>
      <c r="AT2357" s="1">
        <v>0.458608034</v>
      </c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4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4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 t="s">
        <v>184</v>
      </c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</row>
    <row r="2358" spans="1:121" x14ac:dyDescent="0.25">
      <c r="A2358" s="1"/>
      <c r="B2358" s="1" t="s">
        <v>183</v>
      </c>
      <c r="C2358" s="3">
        <v>42334</v>
      </c>
      <c r="D2358" s="3"/>
      <c r="E2358" s="1"/>
      <c r="F2358" s="1">
        <v>0</v>
      </c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4">
        <v>850</v>
      </c>
      <c r="AK2358" s="1"/>
      <c r="AL2358" s="4">
        <v>850</v>
      </c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4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4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 t="s">
        <v>184</v>
      </c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</row>
    <row r="2359" spans="1:121" x14ac:dyDescent="0.25">
      <c r="A2359" s="1"/>
      <c r="B2359" s="1" t="s">
        <v>185</v>
      </c>
      <c r="C2359" s="3">
        <v>42236</v>
      </c>
      <c r="D2359" s="3"/>
      <c r="E2359" s="1"/>
      <c r="F2359" s="1">
        <v>400</v>
      </c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4"/>
      <c r="AK2359" s="1"/>
      <c r="AL2359" s="4"/>
      <c r="AM2359" s="1"/>
      <c r="AN2359" s="1"/>
      <c r="AO2359" s="1"/>
      <c r="AP2359" s="1"/>
      <c r="AQ2359" s="1"/>
      <c r="AR2359" s="1"/>
      <c r="AS2359" s="1"/>
      <c r="AT2359" s="1">
        <v>1.2338793000000001E-2</v>
      </c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4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4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 t="s">
        <v>184</v>
      </c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</row>
    <row r="2360" spans="1:121" x14ac:dyDescent="0.25">
      <c r="A2360" s="1"/>
      <c r="B2360" s="1" t="s">
        <v>185</v>
      </c>
      <c r="C2360" s="3">
        <v>42251</v>
      </c>
      <c r="D2360" s="3"/>
      <c r="E2360" s="1"/>
      <c r="F2360" s="1">
        <v>400</v>
      </c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4"/>
      <c r="AK2360" s="1"/>
      <c r="AL2360" s="4"/>
      <c r="AM2360" s="1"/>
      <c r="AN2360" s="1"/>
      <c r="AO2360" s="1"/>
      <c r="AP2360" s="1"/>
      <c r="AQ2360" s="1"/>
      <c r="AR2360" s="1"/>
      <c r="AS2360" s="1"/>
      <c r="AT2360" s="1">
        <v>2.5726234000000001E-2</v>
      </c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4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4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 t="s">
        <v>184</v>
      </c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</row>
    <row r="2361" spans="1:121" x14ac:dyDescent="0.25">
      <c r="A2361" s="1"/>
      <c r="B2361" s="1" t="s">
        <v>185</v>
      </c>
      <c r="C2361" s="3">
        <v>42263</v>
      </c>
      <c r="D2361" s="3"/>
      <c r="E2361" s="1"/>
      <c r="F2361" s="1">
        <v>400</v>
      </c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4"/>
      <c r="AK2361" s="1"/>
      <c r="AL2361" s="4"/>
      <c r="AM2361" s="1"/>
      <c r="AN2361" s="1"/>
      <c r="AO2361" s="1"/>
      <c r="AP2361" s="1"/>
      <c r="AQ2361" s="1"/>
      <c r="AR2361" s="1"/>
      <c r="AS2361" s="1"/>
      <c r="AT2361" s="1">
        <v>-2.5999184000000002E-2</v>
      </c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4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4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 t="s">
        <v>184</v>
      </c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</row>
    <row r="2362" spans="1:121" x14ac:dyDescent="0.25">
      <c r="A2362" s="1"/>
      <c r="B2362" s="1" t="s">
        <v>185</v>
      </c>
      <c r="C2362" s="3">
        <v>42286</v>
      </c>
      <c r="D2362" s="3"/>
      <c r="E2362" s="1"/>
      <c r="F2362" s="1">
        <v>400</v>
      </c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4"/>
      <c r="AK2362" s="1"/>
      <c r="AL2362" s="4"/>
      <c r="AM2362" s="1"/>
      <c r="AN2362" s="1"/>
      <c r="AO2362" s="1"/>
      <c r="AP2362" s="1"/>
      <c r="AQ2362" s="1"/>
      <c r="AR2362" s="1"/>
      <c r="AS2362" s="1"/>
      <c r="AT2362" s="1">
        <v>0.15569347</v>
      </c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4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4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 t="s">
        <v>184</v>
      </c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</row>
    <row r="2363" spans="1:121" x14ac:dyDescent="0.25">
      <c r="A2363" s="1"/>
      <c r="B2363" s="1" t="s">
        <v>185</v>
      </c>
      <c r="C2363" s="3">
        <v>42291</v>
      </c>
      <c r="D2363" s="3"/>
      <c r="E2363" s="1"/>
      <c r="F2363" s="1">
        <v>400</v>
      </c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>
        <v>3.9618941169999999</v>
      </c>
      <c r="AJ2363" s="4">
        <v>99</v>
      </c>
      <c r="AK2363" s="1"/>
      <c r="AL2363" s="4">
        <v>99</v>
      </c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4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4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 t="s">
        <v>184</v>
      </c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</row>
    <row r="2364" spans="1:121" x14ac:dyDescent="0.25">
      <c r="A2364" s="1"/>
      <c r="B2364" s="1" t="s">
        <v>185</v>
      </c>
      <c r="C2364" s="3">
        <v>42307</v>
      </c>
      <c r="D2364" s="3"/>
      <c r="E2364" s="1"/>
      <c r="F2364" s="1">
        <v>400</v>
      </c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4"/>
      <c r="AK2364" s="1"/>
      <c r="AL2364" s="4"/>
      <c r="AM2364" s="1"/>
      <c r="AN2364" s="1"/>
      <c r="AO2364" s="1"/>
      <c r="AP2364" s="1"/>
      <c r="AQ2364" s="1"/>
      <c r="AR2364" s="1"/>
      <c r="AS2364" s="1"/>
      <c r="AT2364" s="1">
        <v>0.55493260600000005</v>
      </c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4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4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 t="s">
        <v>184</v>
      </c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</row>
    <row r="2365" spans="1:121" x14ac:dyDescent="0.25">
      <c r="A2365" s="1"/>
      <c r="B2365" s="1" t="s">
        <v>185</v>
      </c>
      <c r="C2365" s="3">
        <v>42313</v>
      </c>
      <c r="D2365" s="3"/>
      <c r="E2365" s="1"/>
      <c r="F2365" s="1">
        <v>400</v>
      </c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>
        <v>14.443081250000001</v>
      </c>
      <c r="AJ2365" s="4">
        <v>538.38</v>
      </c>
      <c r="AK2365" s="1"/>
      <c r="AL2365" s="4">
        <v>538.38</v>
      </c>
      <c r="AM2365" s="1"/>
      <c r="AN2365" s="1"/>
      <c r="AO2365" s="1"/>
      <c r="AP2365" s="1"/>
      <c r="AQ2365" s="1"/>
      <c r="AR2365" s="1"/>
      <c r="AS2365" s="1"/>
      <c r="AT2365" s="1">
        <v>0.58422035900000002</v>
      </c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4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4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 t="s">
        <v>184</v>
      </c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</row>
    <row r="2366" spans="1:121" x14ac:dyDescent="0.25">
      <c r="A2366" s="1"/>
      <c r="B2366" s="1" t="s">
        <v>185</v>
      </c>
      <c r="C2366" s="3">
        <v>42320</v>
      </c>
      <c r="D2366" s="3"/>
      <c r="E2366" s="1"/>
      <c r="F2366" s="1">
        <v>400</v>
      </c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4"/>
      <c r="AK2366" s="1"/>
      <c r="AL2366" s="4"/>
      <c r="AM2366" s="1"/>
      <c r="AN2366" s="1"/>
      <c r="AO2366" s="1"/>
      <c r="AP2366" s="1"/>
      <c r="AQ2366" s="1"/>
      <c r="AR2366" s="1"/>
      <c r="AS2366" s="1"/>
      <c r="AT2366" s="1">
        <v>0.73263816999999998</v>
      </c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4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4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 t="s">
        <v>184</v>
      </c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</row>
    <row r="2367" spans="1:121" x14ac:dyDescent="0.25">
      <c r="A2367" s="1"/>
      <c r="B2367" s="1" t="s">
        <v>185</v>
      </c>
      <c r="C2367" s="3">
        <v>42326</v>
      </c>
      <c r="D2367" s="3"/>
      <c r="E2367" s="1"/>
      <c r="F2367" s="1">
        <v>400</v>
      </c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4"/>
      <c r="AK2367" s="1"/>
      <c r="AL2367" s="4"/>
      <c r="AM2367" s="1"/>
      <c r="AN2367" s="1"/>
      <c r="AO2367" s="1"/>
      <c r="AP2367" s="1"/>
      <c r="AQ2367" s="1"/>
      <c r="AR2367" s="1"/>
      <c r="AS2367" s="1"/>
      <c r="AT2367" s="1">
        <v>0.71802726400000005</v>
      </c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4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4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 t="s">
        <v>184</v>
      </c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</row>
    <row r="2368" spans="1:121" x14ac:dyDescent="0.25">
      <c r="A2368" s="1"/>
      <c r="B2368" s="1" t="s">
        <v>185</v>
      </c>
      <c r="C2368" s="3">
        <v>42327</v>
      </c>
      <c r="D2368" s="3"/>
      <c r="E2368" s="1"/>
      <c r="F2368" s="1">
        <v>400</v>
      </c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>
        <v>24.283188639999999</v>
      </c>
      <c r="AJ2368" s="4">
        <v>1177.6099999999999</v>
      </c>
      <c r="AK2368" s="1"/>
      <c r="AL2368" s="4">
        <v>1177.6099999999999</v>
      </c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4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4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 t="s">
        <v>184</v>
      </c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</row>
    <row r="2369" spans="1:121" x14ac:dyDescent="0.25">
      <c r="A2369" s="1"/>
      <c r="B2369" s="1" t="s">
        <v>185</v>
      </c>
      <c r="C2369" s="3">
        <v>42332</v>
      </c>
      <c r="D2369" s="3"/>
      <c r="E2369" s="1"/>
      <c r="F2369" s="1">
        <v>400</v>
      </c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4"/>
      <c r="AK2369" s="1"/>
      <c r="AL2369" s="4"/>
      <c r="AM2369" s="1"/>
      <c r="AN2369" s="1"/>
      <c r="AO2369" s="1"/>
      <c r="AP2369" s="1"/>
      <c r="AQ2369" s="1"/>
      <c r="AR2369" s="1"/>
      <c r="AS2369" s="1"/>
      <c r="AT2369" s="1">
        <v>0.70845955400000005</v>
      </c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4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4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 t="s">
        <v>184</v>
      </c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</row>
    <row r="2370" spans="1:121" x14ac:dyDescent="0.25">
      <c r="A2370" s="1"/>
      <c r="B2370" s="1" t="s">
        <v>185</v>
      </c>
      <c r="C2370" s="3">
        <v>42334</v>
      </c>
      <c r="D2370" s="3"/>
      <c r="E2370" s="1"/>
      <c r="F2370" s="1">
        <v>400</v>
      </c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4">
        <v>1076.2</v>
      </c>
      <c r="AK2370" s="1"/>
      <c r="AL2370" s="4">
        <v>1076.2</v>
      </c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4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4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 t="s">
        <v>184</v>
      </c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</row>
    <row r="2371" spans="1:121" x14ac:dyDescent="0.25">
      <c r="A2371" s="1"/>
      <c r="B2371" s="1" t="s">
        <v>186</v>
      </c>
      <c r="C2371" s="3">
        <v>42613</v>
      </c>
      <c r="D2371" s="3"/>
      <c r="E2371" s="1"/>
      <c r="F2371" s="1">
        <v>400</v>
      </c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4"/>
      <c r="AK2371" s="1"/>
      <c r="AL2371" s="4"/>
      <c r="AM2371" s="1"/>
      <c r="AN2371" s="1"/>
      <c r="AO2371" s="1"/>
      <c r="AP2371" s="1"/>
      <c r="AQ2371" s="1"/>
      <c r="AR2371" s="1"/>
      <c r="AS2371" s="1"/>
      <c r="AT2371" s="1">
        <v>5.91338E-2</v>
      </c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4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4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 t="s">
        <v>181</v>
      </c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</row>
    <row r="2372" spans="1:121" x14ac:dyDescent="0.25">
      <c r="A2372" s="1"/>
      <c r="B2372" s="1" t="s">
        <v>186</v>
      </c>
      <c r="C2372" s="3">
        <v>42620</v>
      </c>
      <c r="D2372" s="3"/>
      <c r="E2372" s="1"/>
      <c r="F2372" s="1">
        <v>400</v>
      </c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4"/>
      <c r="AK2372" s="1"/>
      <c r="AL2372" s="4"/>
      <c r="AM2372" s="1"/>
      <c r="AN2372" s="1"/>
      <c r="AO2372" s="1"/>
      <c r="AP2372" s="1"/>
      <c r="AQ2372" s="1"/>
      <c r="AR2372" s="1"/>
      <c r="AS2372" s="1"/>
      <c r="AT2372" s="1">
        <v>7.5114750999999993E-2</v>
      </c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4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4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 t="s">
        <v>181</v>
      </c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</row>
    <row r="2373" spans="1:121" x14ac:dyDescent="0.25">
      <c r="A2373" s="1"/>
      <c r="B2373" s="1" t="s">
        <v>186</v>
      </c>
      <c r="C2373" s="3">
        <v>42627</v>
      </c>
      <c r="D2373" s="3"/>
      <c r="E2373" s="1"/>
      <c r="F2373" s="1">
        <v>400</v>
      </c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4"/>
      <c r="AK2373" s="1"/>
      <c r="AL2373" s="4"/>
      <c r="AM2373" s="1"/>
      <c r="AN2373" s="1"/>
      <c r="AO2373" s="1"/>
      <c r="AP2373" s="1"/>
      <c r="AQ2373" s="1"/>
      <c r="AR2373" s="1"/>
      <c r="AS2373" s="1"/>
      <c r="AT2373" s="1">
        <v>9.6572314000000006E-2</v>
      </c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4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4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 t="s">
        <v>181</v>
      </c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</row>
    <row r="2374" spans="1:121" x14ac:dyDescent="0.25">
      <c r="A2374" s="1"/>
      <c r="B2374" s="1" t="s">
        <v>186</v>
      </c>
      <c r="C2374" s="3">
        <v>42632</v>
      </c>
      <c r="D2374" s="3"/>
      <c r="E2374" s="1"/>
      <c r="F2374" s="1">
        <v>400</v>
      </c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4"/>
      <c r="AK2374" s="1"/>
      <c r="AL2374" s="4"/>
      <c r="AM2374" s="1"/>
      <c r="AN2374" s="1"/>
      <c r="AO2374" s="1"/>
      <c r="AP2374" s="1"/>
      <c r="AQ2374" s="1"/>
      <c r="AR2374" s="1"/>
      <c r="AS2374" s="1"/>
      <c r="AT2374" s="1">
        <v>0.167208042</v>
      </c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4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4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 t="s">
        <v>181</v>
      </c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</row>
    <row r="2375" spans="1:121" x14ac:dyDescent="0.25">
      <c r="A2375" s="1"/>
      <c r="B2375" s="1" t="s">
        <v>186</v>
      </c>
      <c r="C2375" s="3">
        <v>42642</v>
      </c>
      <c r="D2375" s="3"/>
      <c r="E2375" s="1"/>
      <c r="F2375" s="1">
        <v>400</v>
      </c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4"/>
      <c r="AK2375" s="1"/>
      <c r="AL2375" s="4"/>
      <c r="AM2375" s="1"/>
      <c r="AN2375" s="1"/>
      <c r="AO2375" s="1"/>
      <c r="AP2375" s="1"/>
      <c r="AQ2375" s="1"/>
      <c r="AR2375" s="1"/>
      <c r="AS2375" s="1"/>
      <c r="AT2375" s="1">
        <v>0.51704145700000004</v>
      </c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4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4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 t="s">
        <v>181</v>
      </c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</row>
    <row r="2376" spans="1:121" x14ac:dyDescent="0.25">
      <c r="A2376" s="1"/>
      <c r="B2376" s="1" t="s">
        <v>186</v>
      </c>
      <c r="C2376" s="3">
        <v>42646</v>
      </c>
      <c r="D2376" s="3"/>
      <c r="E2376" s="1"/>
      <c r="F2376" s="1">
        <v>400</v>
      </c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4"/>
      <c r="AK2376" s="1"/>
      <c r="AL2376" s="4"/>
      <c r="AM2376" s="1"/>
      <c r="AN2376" s="1"/>
      <c r="AO2376" s="1"/>
      <c r="AP2376" s="1"/>
      <c r="AQ2376" s="1"/>
      <c r="AR2376" s="1"/>
      <c r="AS2376" s="1"/>
      <c r="AT2376" s="1">
        <v>0.60303121199999998</v>
      </c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4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4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 t="s">
        <v>181</v>
      </c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</row>
    <row r="2377" spans="1:121" x14ac:dyDescent="0.25">
      <c r="A2377" s="1"/>
      <c r="B2377" s="1" t="s">
        <v>186</v>
      </c>
      <c r="C2377" s="3">
        <v>42647</v>
      </c>
      <c r="D2377" s="3"/>
      <c r="E2377" s="1"/>
      <c r="F2377" s="1">
        <v>400</v>
      </c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>
        <v>3.2712599999999998</v>
      </c>
      <c r="AJ2377" s="4">
        <v>50.3</v>
      </c>
      <c r="AK2377" s="1"/>
      <c r="AL2377" s="4">
        <v>50.3</v>
      </c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4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4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 t="s">
        <v>181</v>
      </c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</row>
    <row r="2378" spans="1:121" x14ac:dyDescent="0.25">
      <c r="A2378" s="1"/>
      <c r="B2378" s="1" t="s">
        <v>186</v>
      </c>
      <c r="C2378" s="3">
        <v>42656</v>
      </c>
      <c r="D2378" s="3"/>
      <c r="E2378" s="1"/>
      <c r="F2378" s="1">
        <v>400</v>
      </c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4"/>
      <c r="AK2378" s="1"/>
      <c r="AL2378" s="4"/>
      <c r="AM2378" s="1"/>
      <c r="AN2378" s="1"/>
      <c r="AO2378" s="1"/>
      <c r="AP2378" s="1"/>
      <c r="AQ2378" s="1"/>
      <c r="AR2378" s="1"/>
      <c r="AS2378" s="1"/>
      <c r="AT2378" s="1">
        <v>0.72753945399999997</v>
      </c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4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4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 t="s">
        <v>181</v>
      </c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</row>
    <row r="2379" spans="1:121" x14ac:dyDescent="0.25">
      <c r="A2379" s="1"/>
      <c r="B2379" s="1" t="s">
        <v>186</v>
      </c>
      <c r="C2379" s="3">
        <v>42661</v>
      </c>
      <c r="D2379" s="3"/>
      <c r="E2379" s="1"/>
      <c r="F2379" s="1">
        <v>400</v>
      </c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4"/>
      <c r="AK2379" s="1"/>
      <c r="AL2379" s="4"/>
      <c r="AM2379" s="1"/>
      <c r="AN2379" s="1"/>
      <c r="AO2379" s="1"/>
      <c r="AP2379" s="1"/>
      <c r="AQ2379" s="1"/>
      <c r="AR2379" s="1"/>
      <c r="AS2379" s="1"/>
      <c r="AT2379" s="1">
        <v>0.87597668900000003</v>
      </c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4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4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 t="s">
        <v>181</v>
      </c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</row>
    <row r="2380" spans="1:121" x14ac:dyDescent="0.25">
      <c r="A2380" s="1"/>
      <c r="B2380" s="1" t="s">
        <v>186</v>
      </c>
      <c r="C2380" s="3">
        <v>42669</v>
      </c>
      <c r="D2380" s="3"/>
      <c r="E2380" s="1"/>
      <c r="F2380" s="1">
        <v>400</v>
      </c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>
        <v>12.76293503</v>
      </c>
      <c r="AJ2380" s="4">
        <v>326.70999999999998</v>
      </c>
      <c r="AK2380" s="1"/>
      <c r="AL2380" s="4">
        <v>326.70999999999998</v>
      </c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4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4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 t="s">
        <v>181</v>
      </c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</row>
    <row r="2381" spans="1:121" x14ac:dyDescent="0.25">
      <c r="A2381" s="1"/>
      <c r="B2381" s="1" t="s">
        <v>186</v>
      </c>
      <c r="C2381" s="3">
        <v>42674</v>
      </c>
      <c r="D2381" s="3"/>
      <c r="E2381" s="1"/>
      <c r="F2381" s="1">
        <v>400</v>
      </c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4"/>
      <c r="AK2381" s="1"/>
      <c r="AL2381" s="4"/>
      <c r="AM2381" s="1"/>
      <c r="AN2381" s="1"/>
      <c r="AO2381" s="1"/>
      <c r="AP2381" s="1"/>
      <c r="AQ2381" s="1"/>
      <c r="AR2381" s="1"/>
      <c r="AS2381" s="1"/>
      <c r="AT2381" s="1">
        <v>0.92656310399999997</v>
      </c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4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4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 t="s">
        <v>181</v>
      </c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</row>
    <row r="2382" spans="1:121" x14ac:dyDescent="0.25">
      <c r="A2382" s="1"/>
      <c r="B2382" s="1" t="s">
        <v>186</v>
      </c>
      <c r="C2382" s="3">
        <v>42677</v>
      </c>
      <c r="D2382" s="3"/>
      <c r="E2382" s="1"/>
      <c r="F2382" s="1">
        <v>400</v>
      </c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>
        <v>16.44103308</v>
      </c>
      <c r="AJ2382" s="4">
        <v>493.4</v>
      </c>
      <c r="AK2382" s="1"/>
      <c r="AL2382" s="4">
        <v>493.4</v>
      </c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4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4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 t="s">
        <v>181</v>
      </c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</row>
    <row r="2383" spans="1:121" x14ac:dyDescent="0.25">
      <c r="A2383" s="1"/>
      <c r="B2383" s="1" t="s">
        <v>186</v>
      </c>
      <c r="C2383" s="3">
        <v>42681</v>
      </c>
      <c r="D2383" s="3"/>
      <c r="E2383" s="1"/>
      <c r="F2383" s="1">
        <v>400</v>
      </c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4"/>
      <c r="AK2383" s="1"/>
      <c r="AL2383" s="4"/>
      <c r="AM2383" s="1"/>
      <c r="AN2383" s="1"/>
      <c r="AO2383" s="1"/>
      <c r="AP2383" s="1"/>
      <c r="AQ2383" s="1"/>
      <c r="AR2383" s="1"/>
      <c r="AS2383" s="1"/>
      <c r="AT2383" s="1">
        <v>0.948898087</v>
      </c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4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4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 t="s">
        <v>181</v>
      </c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</row>
    <row r="2384" spans="1:121" x14ac:dyDescent="0.25">
      <c r="A2384" s="1"/>
      <c r="B2384" s="1" t="s">
        <v>186</v>
      </c>
      <c r="C2384" s="3">
        <v>42688</v>
      </c>
      <c r="D2384" s="3"/>
      <c r="E2384" s="1"/>
      <c r="F2384" s="1">
        <v>400</v>
      </c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4">
        <v>716.54</v>
      </c>
      <c r="AK2384" s="1"/>
      <c r="AL2384" s="4">
        <v>716.54</v>
      </c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4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 t="s">
        <v>181</v>
      </c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</row>
    <row r="2385" spans="1:121" x14ac:dyDescent="0.25">
      <c r="A2385" s="1"/>
      <c r="B2385" s="1" t="s">
        <v>186</v>
      </c>
      <c r="C2385" s="3">
        <v>42690</v>
      </c>
      <c r="D2385" s="3"/>
      <c r="E2385" s="1"/>
      <c r="F2385" s="1">
        <v>400</v>
      </c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4"/>
      <c r="AK2385" s="1"/>
      <c r="AL2385" s="4"/>
      <c r="AM2385" s="1"/>
      <c r="AN2385" s="1"/>
      <c r="AO2385" s="1"/>
      <c r="AP2385" s="1"/>
      <c r="AQ2385" s="1"/>
      <c r="AR2385" s="1"/>
      <c r="AS2385" s="1"/>
      <c r="AT2385" s="1">
        <v>0.94688679399999998</v>
      </c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4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 t="s">
        <v>181</v>
      </c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</row>
    <row r="2386" spans="1:121" x14ac:dyDescent="0.25">
      <c r="A2386" s="1"/>
      <c r="B2386" s="1" t="s">
        <v>186</v>
      </c>
      <c r="C2386" s="3">
        <v>42697</v>
      </c>
      <c r="D2386" s="3"/>
      <c r="E2386" s="1"/>
      <c r="F2386" s="1">
        <v>400</v>
      </c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4"/>
      <c r="AK2386" s="1"/>
      <c r="AL2386" s="4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4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 t="s">
        <v>181</v>
      </c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</row>
    <row r="2387" spans="1:121" x14ac:dyDescent="0.25">
      <c r="A2387" s="1"/>
      <c r="B2387" s="1" t="s">
        <v>186</v>
      </c>
      <c r="C2387" s="3">
        <v>42698</v>
      </c>
      <c r="D2387" s="3"/>
      <c r="E2387" s="1"/>
      <c r="F2387" s="1">
        <v>400</v>
      </c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4"/>
      <c r="AK2387" s="1"/>
      <c r="AL2387" s="4"/>
      <c r="AM2387" s="1"/>
      <c r="AN2387" s="1"/>
      <c r="AO2387" s="1"/>
      <c r="AP2387" s="1"/>
      <c r="AQ2387" s="1"/>
      <c r="AR2387" s="1"/>
      <c r="AS2387" s="1"/>
      <c r="AT2387" s="1">
        <v>0.95646388500000001</v>
      </c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4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 t="s">
        <v>181</v>
      </c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</row>
    <row r="2388" spans="1:121" x14ac:dyDescent="0.25">
      <c r="A2388" s="1"/>
      <c r="B2388" s="1" t="s">
        <v>186</v>
      </c>
      <c r="C2388" s="3">
        <v>42702</v>
      </c>
      <c r="D2388" s="3"/>
      <c r="E2388" s="1"/>
      <c r="F2388" s="1">
        <v>400</v>
      </c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>
        <v>20.119959940000001</v>
      </c>
      <c r="AJ2388" s="4">
        <v>1194.3</v>
      </c>
      <c r="AK2388" s="1"/>
      <c r="AL2388" s="4">
        <v>1194.3</v>
      </c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4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 t="s">
        <v>181</v>
      </c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</row>
    <row r="2389" spans="1:121" x14ac:dyDescent="0.25">
      <c r="A2389" s="1"/>
      <c r="B2389" s="1" t="s">
        <v>187</v>
      </c>
      <c r="C2389" s="3">
        <v>42591</v>
      </c>
      <c r="D2389" s="3"/>
      <c r="E2389" s="1"/>
      <c r="F2389" s="1">
        <v>400</v>
      </c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4"/>
      <c r="AK2389" s="1"/>
      <c r="AL2389" s="4"/>
      <c r="AM2389" s="1"/>
      <c r="AN2389" s="1"/>
      <c r="AO2389" s="1"/>
      <c r="AP2389" s="1"/>
      <c r="AQ2389" s="1"/>
      <c r="AR2389" s="1"/>
      <c r="AS2389" s="1"/>
      <c r="AT2389" s="1">
        <v>1.1149582E-2</v>
      </c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4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 t="s">
        <v>184</v>
      </c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</row>
    <row r="2390" spans="1:121" x14ac:dyDescent="0.25">
      <c r="A2390" s="1"/>
      <c r="B2390" s="1" t="s">
        <v>187</v>
      </c>
      <c r="C2390" s="3">
        <v>42598</v>
      </c>
      <c r="D2390" s="3"/>
      <c r="E2390" s="1"/>
      <c r="F2390" s="1">
        <v>400</v>
      </c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4"/>
      <c r="AK2390" s="1"/>
      <c r="AL2390" s="4"/>
      <c r="AM2390" s="1"/>
      <c r="AN2390" s="1"/>
      <c r="AO2390" s="1"/>
      <c r="AP2390" s="1"/>
      <c r="AQ2390" s="1"/>
      <c r="AR2390" s="1"/>
      <c r="AS2390" s="1"/>
      <c r="AT2390" s="1">
        <v>2.9491704000000001E-2</v>
      </c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4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 t="s">
        <v>184</v>
      </c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</row>
    <row r="2391" spans="1:121" x14ac:dyDescent="0.25">
      <c r="A2391" s="1"/>
      <c r="B2391" s="1" t="s">
        <v>187</v>
      </c>
      <c r="C2391" s="3">
        <v>42605</v>
      </c>
      <c r="D2391" s="3"/>
      <c r="E2391" s="1"/>
      <c r="F2391" s="1">
        <v>400</v>
      </c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4"/>
      <c r="AK2391" s="1"/>
      <c r="AL2391" s="4"/>
      <c r="AM2391" s="1"/>
      <c r="AN2391" s="1"/>
      <c r="AO2391" s="1"/>
      <c r="AP2391" s="1"/>
      <c r="AQ2391" s="1"/>
      <c r="AR2391" s="1"/>
      <c r="AS2391" s="1"/>
      <c r="AT2391" s="1">
        <v>6.1465107999999997E-2</v>
      </c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4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 t="s">
        <v>184</v>
      </c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</row>
    <row r="2392" spans="1:121" x14ac:dyDescent="0.25">
      <c r="A2392" s="1"/>
      <c r="B2392" s="1" t="s">
        <v>187</v>
      </c>
      <c r="C2392" s="3">
        <v>42613</v>
      </c>
      <c r="D2392" s="3"/>
      <c r="E2392" s="1"/>
      <c r="F2392" s="1">
        <v>400</v>
      </c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4"/>
      <c r="AK2392" s="1"/>
      <c r="AL2392" s="4"/>
      <c r="AM2392" s="1"/>
      <c r="AN2392" s="1"/>
      <c r="AO2392" s="1"/>
      <c r="AP2392" s="1"/>
      <c r="AQ2392" s="1"/>
      <c r="AR2392" s="1"/>
      <c r="AS2392" s="1"/>
      <c r="AT2392" s="1">
        <v>9.8030649999999997E-2</v>
      </c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4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 t="s">
        <v>184</v>
      </c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</row>
    <row r="2393" spans="1:121" x14ac:dyDescent="0.25">
      <c r="A2393" s="1"/>
      <c r="B2393" s="1" t="s">
        <v>187</v>
      </c>
      <c r="C2393" s="3">
        <v>42620</v>
      </c>
      <c r="D2393" s="3"/>
      <c r="E2393" s="1"/>
      <c r="F2393" s="1">
        <v>400</v>
      </c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4"/>
      <c r="AK2393" s="1"/>
      <c r="AL2393" s="4"/>
      <c r="AM2393" s="1"/>
      <c r="AN2393" s="1"/>
      <c r="AO2393" s="1"/>
      <c r="AP2393" s="1"/>
      <c r="AQ2393" s="1"/>
      <c r="AR2393" s="1"/>
      <c r="AS2393" s="1"/>
      <c r="AT2393" s="1">
        <v>0.13867037199999999</v>
      </c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4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 t="s">
        <v>184</v>
      </c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</row>
    <row r="2394" spans="1:121" x14ac:dyDescent="0.25">
      <c r="A2394" s="1"/>
      <c r="B2394" s="1" t="s">
        <v>187</v>
      </c>
      <c r="C2394" s="3">
        <v>42627</v>
      </c>
      <c r="D2394" s="3"/>
      <c r="E2394" s="1"/>
      <c r="F2394" s="1">
        <v>400</v>
      </c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4"/>
      <c r="AK2394" s="1"/>
      <c r="AL2394" s="4"/>
      <c r="AM2394" s="1"/>
      <c r="AN2394" s="1"/>
      <c r="AO2394" s="1"/>
      <c r="AP2394" s="1"/>
      <c r="AQ2394" s="1"/>
      <c r="AR2394" s="1"/>
      <c r="AS2394" s="1"/>
      <c r="AT2394" s="1">
        <v>0.25155249400000002</v>
      </c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4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 t="s">
        <v>184</v>
      </c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</row>
    <row r="2395" spans="1:121" x14ac:dyDescent="0.25">
      <c r="A2395" s="1"/>
      <c r="B2395" s="1" t="s">
        <v>187</v>
      </c>
      <c r="C2395" s="3">
        <v>42632</v>
      </c>
      <c r="D2395" s="3"/>
      <c r="E2395" s="1"/>
      <c r="F2395" s="1">
        <v>400</v>
      </c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4"/>
      <c r="AK2395" s="1"/>
      <c r="AL2395" s="4"/>
      <c r="AM2395" s="1"/>
      <c r="AN2395" s="1"/>
      <c r="AO2395" s="1"/>
      <c r="AP2395" s="1"/>
      <c r="AQ2395" s="1"/>
      <c r="AR2395" s="1"/>
      <c r="AS2395" s="1"/>
      <c r="AT2395" s="1">
        <v>0.47149291599999998</v>
      </c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4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 t="s">
        <v>184</v>
      </c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</row>
    <row r="2396" spans="1:121" x14ac:dyDescent="0.25">
      <c r="A2396" s="1"/>
      <c r="B2396" s="1" t="s">
        <v>187</v>
      </c>
      <c r="C2396" s="3">
        <v>42642</v>
      </c>
      <c r="D2396" s="3"/>
      <c r="E2396" s="1"/>
      <c r="F2396" s="1">
        <v>400</v>
      </c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4"/>
      <c r="AK2396" s="1"/>
      <c r="AL2396" s="4"/>
      <c r="AM2396" s="1"/>
      <c r="AN2396" s="1"/>
      <c r="AO2396" s="1"/>
      <c r="AP2396" s="1"/>
      <c r="AQ2396" s="1"/>
      <c r="AR2396" s="1"/>
      <c r="AS2396" s="1"/>
      <c r="AT2396" s="1">
        <v>0.87417684900000003</v>
      </c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4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 t="s">
        <v>184</v>
      </c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</row>
    <row r="2397" spans="1:121" x14ac:dyDescent="0.25">
      <c r="A2397" s="1"/>
      <c r="B2397" s="1" t="s">
        <v>187</v>
      </c>
      <c r="C2397" s="3">
        <v>42646</v>
      </c>
      <c r="D2397" s="3"/>
      <c r="E2397" s="1"/>
      <c r="F2397" s="1">
        <v>400</v>
      </c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4"/>
      <c r="AK2397" s="1"/>
      <c r="AL2397" s="4"/>
      <c r="AM2397" s="1"/>
      <c r="AN2397" s="1"/>
      <c r="AO2397" s="1"/>
      <c r="AP2397" s="1"/>
      <c r="AQ2397" s="1"/>
      <c r="AR2397" s="1"/>
      <c r="AS2397" s="1"/>
      <c r="AT2397" s="1">
        <v>0.911074987</v>
      </c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4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 t="s">
        <v>184</v>
      </c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/>
      <c r="DQ2397" s="1"/>
    </row>
    <row r="2398" spans="1:121" x14ac:dyDescent="0.25">
      <c r="A2398" s="1"/>
      <c r="B2398" s="1" t="s">
        <v>187</v>
      </c>
      <c r="C2398" s="3">
        <v>42647</v>
      </c>
      <c r="D2398" s="3"/>
      <c r="E2398" s="1"/>
      <c r="F2398" s="1">
        <v>400</v>
      </c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>
        <v>6.319725</v>
      </c>
      <c r="AJ2398" s="4">
        <v>103.95</v>
      </c>
      <c r="AK2398" s="1"/>
      <c r="AL2398" s="4">
        <v>103.95</v>
      </c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4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 t="s">
        <v>184</v>
      </c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</row>
    <row r="2399" spans="1:121" x14ac:dyDescent="0.25">
      <c r="A2399" s="1"/>
      <c r="B2399" s="1" t="s">
        <v>187</v>
      </c>
      <c r="C2399" s="3">
        <v>42656</v>
      </c>
      <c r="D2399" s="3"/>
      <c r="E2399" s="1"/>
      <c r="F2399" s="1">
        <v>400</v>
      </c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4"/>
      <c r="AK2399" s="1"/>
      <c r="AL2399" s="4"/>
      <c r="AM2399" s="1"/>
      <c r="AN2399" s="1"/>
      <c r="AO2399" s="1"/>
      <c r="AP2399" s="1"/>
      <c r="AQ2399" s="1"/>
      <c r="AR2399" s="1"/>
      <c r="AS2399" s="1"/>
      <c r="AT2399" s="1">
        <v>0.89768395499999998</v>
      </c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4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 t="s">
        <v>184</v>
      </c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</row>
    <row r="2400" spans="1:121" x14ac:dyDescent="0.25">
      <c r="A2400" s="1"/>
      <c r="B2400" s="1" t="s">
        <v>187</v>
      </c>
      <c r="C2400" s="3">
        <v>42661</v>
      </c>
      <c r="D2400" s="3"/>
      <c r="E2400" s="1"/>
      <c r="F2400" s="1">
        <v>400</v>
      </c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4"/>
      <c r="AK2400" s="1"/>
      <c r="AL2400" s="4"/>
      <c r="AM2400" s="1"/>
      <c r="AN2400" s="1"/>
      <c r="AO2400" s="1"/>
      <c r="AP2400" s="1"/>
      <c r="AQ2400" s="1"/>
      <c r="AR2400" s="1"/>
      <c r="AS2400" s="1"/>
      <c r="AT2400" s="1">
        <v>0.941105945</v>
      </c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4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 t="s">
        <v>184</v>
      </c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</row>
    <row r="2401" spans="1:121" x14ac:dyDescent="0.25">
      <c r="A2401" s="1"/>
      <c r="B2401" s="1" t="s">
        <v>187</v>
      </c>
      <c r="C2401" s="3">
        <v>42669</v>
      </c>
      <c r="D2401" s="3"/>
      <c r="E2401" s="1"/>
      <c r="F2401" s="1">
        <v>400</v>
      </c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>
        <v>13.37918374</v>
      </c>
      <c r="AJ2401" s="4">
        <v>443.64</v>
      </c>
      <c r="AK2401" s="1"/>
      <c r="AL2401" s="4">
        <v>443.64</v>
      </c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4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 t="s">
        <v>184</v>
      </c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</row>
    <row r="2402" spans="1:121" x14ac:dyDescent="0.25">
      <c r="A2402" s="1"/>
      <c r="B2402" s="1" t="s">
        <v>187</v>
      </c>
      <c r="C2402" s="3">
        <v>42674</v>
      </c>
      <c r="D2402" s="3"/>
      <c r="E2402" s="1"/>
      <c r="F2402" s="1">
        <v>400</v>
      </c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4"/>
      <c r="AK2402" s="1"/>
      <c r="AL2402" s="4"/>
      <c r="AM2402" s="1"/>
      <c r="AN2402" s="1"/>
      <c r="AO2402" s="1"/>
      <c r="AP2402" s="1"/>
      <c r="AQ2402" s="1"/>
      <c r="AR2402" s="1"/>
      <c r="AS2402" s="1"/>
      <c r="AT2402" s="1">
        <v>0.93009602499999999</v>
      </c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4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 t="s">
        <v>184</v>
      </c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</row>
    <row r="2403" spans="1:121" x14ac:dyDescent="0.25">
      <c r="A2403" s="1"/>
      <c r="B2403" s="1" t="s">
        <v>187</v>
      </c>
      <c r="C2403" s="3">
        <v>42677</v>
      </c>
      <c r="D2403" s="3"/>
      <c r="E2403" s="1"/>
      <c r="F2403" s="1">
        <v>400</v>
      </c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>
        <v>16.850662870000001</v>
      </c>
      <c r="AJ2403" s="4">
        <v>697.33</v>
      </c>
      <c r="AK2403" s="1"/>
      <c r="AL2403" s="4">
        <v>697.33</v>
      </c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4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 t="s">
        <v>184</v>
      </c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</row>
    <row r="2404" spans="1:121" x14ac:dyDescent="0.25">
      <c r="A2404" s="1"/>
      <c r="B2404" s="1" t="s">
        <v>187</v>
      </c>
      <c r="C2404" s="3">
        <v>42681</v>
      </c>
      <c r="D2404" s="3"/>
      <c r="E2404" s="1"/>
      <c r="F2404" s="1">
        <v>400</v>
      </c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4"/>
      <c r="AK2404" s="1"/>
      <c r="AL2404" s="4"/>
      <c r="AM2404" s="1"/>
      <c r="AN2404" s="1"/>
      <c r="AO2404" s="1"/>
      <c r="AP2404" s="1"/>
      <c r="AQ2404" s="1"/>
      <c r="AR2404" s="1"/>
      <c r="AS2404" s="1"/>
      <c r="AT2404" s="1">
        <v>0.95123097499999998</v>
      </c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4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 t="s">
        <v>184</v>
      </c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</row>
    <row r="2405" spans="1:121" x14ac:dyDescent="0.25">
      <c r="A2405" s="1"/>
      <c r="B2405" s="1" t="s">
        <v>187</v>
      </c>
      <c r="C2405" s="3">
        <v>42688</v>
      </c>
      <c r="D2405" s="3"/>
      <c r="E2405" s="1"/>
      <c r="F2405" s="1">
        <v>400</v>
      </c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4"/>
      <c r="AK2405" s="1"/>
      <c r="AL2405" s="4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4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 t="s">
        <v>184</v>
      </c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</row>
    <row r="2406" spans="1:121" x14ac:dyDescent="0.25">
      <c r="A2406" s="1"/>
      <c r="B2406" s="1" t="s">
        <v>187</v>
      </c>
      <c r="C2406" s="3">
        <v>42690</v>
      </c>
      <c r="D2406" s="3"/>
      <c r="E2406" s="1"/>
      <c r="F2406" s="1">
        <v>400</v>
      </c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4"/>
      <c r="AK2406" s="1"/>
      <c r="AL2406" s="4"/>
      <c r="AM2406" s="1"/>
      <c r="AN2406" s="1"/>
      <c r="AO2406" s="1"/>
      <c r="AP2406" s="1"/>
      <c r="AQ2406" s="1"/>
      <c r="AR2406" s="1"/>
      <c r="AS2406" s="1"/>
      <c r="AT2406" s="1">
        <v>0.94272812699999997</v>
      </c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4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 t="s">
        <v>184</v>
      </c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</row>
    <row r="2407" spans="1:121" x14ac:dyDescent="0.25">
      <c r="A2407" s="1"/>
      <c r="B2407" s="1" t="s">
        <v>187</v>
      </c>
      <c r="C2407" s="3">
        <v>42697</v>
      </c>
      <c r="D2407" s="3"/>
      <c r="E2407" s="1"/>
      <c r="F2407" s="1">
        <v>400</v>
      </c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>
        <v>17.751818719999999</v>
      </c>
      <c r="AJ2407" s="4">
        <v>1276.72</v>
      </c>
      <c r="AK2407" s="1"/>
      <c r="AL2407" s="4">
        <v>1276.72</v>
      </c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4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 t="s">
        <v>184</v>
      </c>
      <c r="CK2407" s="1"/>
      <c r="CL2407" s="1"/>
      <c r="CM2407" s="1"/>
      <c r="CN2407" s="1"/>
      <c r="DJ2407" s="1"/>
      <c r="DK2407" s="1"/>
      <c r="DL2407" s="1"/>
      <c r="DM2407" s="1"/>
      <c r="DN2407" s="1"/>
      <c r="DO2407" s="1"/>
      <c r="DP2407" s="1"/>
      <c r="DQ2407" s="1"/>
    </row>
    <row r="2408" spans="1:121" x14ac:dyDescent="0.25">
      <c r="A2408" s="1"/>
      <c r="B2408" s="1" t="s">
        <v>187</v>
      </c>
      <c r="C2408" s="3">
        <v>42698</v>
      </c>
      <c r="D2408" s="3"/>
      <c r="E2408" s="1"/>
      <c r="F2408" s="1">
        <v>400</v>
      </c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4"/>
      <c r="AK2408" s="1"/>
      <c r="AL2408" s="4"/>
      <c r="AM2408" s="1"/>
      <c r="AN2408" s="1"/>
      <c r="AO2408" s="1"/>
      <c r="AP2408" s="1"/>
      <c r="AQ2408" s="1"/>
      <c r="AR2408" s="1"/>
      <c r="AS2408" s="1"/>
      <c r="AT2408" s="1">
        <v>0.93325157800000003</v>
      </c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4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 t="s">
        <v>184</v>
      </c>
      <c r="CK2408" s="1"/>
      <c r="CL2408" s="1"/>
      <c r="CM2408" s="1"/>
      <c r="CN2408" s="1"/>
      <c r="DJ2408" s="1"/>
      <c r="DK2408" s="1"/>
      <c r="DL2408" s="1"/>
      <c r="DM2408" s="1"/>
      <c r="DN2408" s="1"/>
      <c r="DO2408" s="1"/>
      <c r="DP2408" s="1"/>
      <c r="DQ2408" s="1"/>
    </row>
    <row r="2409" spans="1:121" x14ac:dyDescent="0.25">
      <c r="A2409" s="1"/>
      <c r="B2409" s="1" t="s">
        <v>187</v>
      </c>
      <c r="C2409" s="3">
        <v>42702</v>
      </c>
      <c r="D2409" s="3"/>
      <c r="E2409" s="1"/>
      <c r="F2409" s="1">
        <v>400</v>
      </c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4"/>
      <c r="AK2409" s="1"/>
      <c r="AL2409" s="4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4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 t="s">
        <v>184</v>
      </c>
      <c r="CK2409" s="1"/>
      <c r="CL2409" s="1"/>
      <c r="CM2409" s="1"/>
      <c r="CN2409" s="1"/>
      <c r="DJ2409" s="1"/>
      <c r="DK2409" s="1"/>
      <c r="DL2409" s="1"/>
      <c r="DM2409" s="1"/>
      <c r="DN2409" s="1"/>
      <c r="DO2409" s="1"/>
      <c r="DP2409" s="1"/>
      <c r="DQ2409" s="1"/>
    </row>
    <row r="2410" spans="1:121" x14ac:dyDescent="0.25">
      <c r="A2410" s="1" t="s">
        <v>392</v>
      </c>
      <c r="B2410" s="53" t="s">
        <v>379</v>
      </c>
      <c r="C2410" s="62">
        <v>44034</v>
      </c>
      <c r="D2410" s="3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4"/>
      <c r="AK2410" s="1"/>
      <c r="AL2410" s="4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4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DJ2410" s="63">
        <v>5.4223575249818463</v>
      </c>
      <c r="DK2410" s="63">
        <v>7.9334553782094428</v>
      </c>
      <c r="DL2410" s="63">
        <v>21.485262342040411</v>
      </c>
      <c r="DM2410" s="63">
        <v>23.047405586998945</v>
      </c>
      <c r="DN2410" s="4">
        <v>57.888480832230641</v>
      </c>
      <c r="DO2410" s="1"/>
      <c r="DP2410" s="1"/>
      <c r="DQ2410" s="1"/>
    </row>
    <row r="2411" spans="1:121" x14ac:dyDescent="0.25">
      <c r="A2411" s="1" t="s">
        <v>392</v>
      </c>
      <c r="B2411" s="53" t="s">
        <v>382</v>
      </c>
      <c r="C2411" s="62">
        <v>44034</v>
      </c>
      <c r="D2411" s="3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4"/>
      <c r="AK2411" s="1"/>
      <c r="AL2411" s="4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4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DJ2411" s="63">
        <v>6.2593906522608966</v>
      </c>
      <c r="DK2411" s="63">
        <v>9.2565329485533514</v>
      </c>
      <c r="DL2411" s="63">
        <v>25.160906624215244</v>
      </c>
      <c r="DM2411" s="63">
        <v>21.761973777948683</v>
      </c>
      <c r="DN2411" s="4">
        <v>62.438804002978173</v>
      </c>
      <c r="DO2411" s="1"/>
      <c r="DP2411" s="1"/>
      <c r="DQ2411" s="1"/>
    </row>
    <row r="2412" spans="1:121" x14ac:dyDescent="0.25">
      <c r="A2412" s="1" t="s">
        <v>392</v>
      </c>
      <c r="B2412" s="55" t="s">
        <v>380</v>
      </c>
      <c r="C2412" s="62">
        <v>44034</v>
      </c>
      <c r="D2412" s="3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4"/>
      <c r="AK2412" s="1"/>
      <c r="AL2412" s="4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4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DJ2412" s="63">
        <v>6.7841183354474595</v>
      </c>
      <c r="DK2412" s="63">
        <v>7.3497316881994168</v>
      </c>
      <c r="DL2412" s="63">
        <v>18.763757477997501</v>
      </c>
      <c r="DM2412" s="63">
        <v>19.937442438723476</v>
      </c>
      <c r="DN2412" s="63">
        <v>52.835049940367853</v>
      </c>
      <c r="DO2412" s="1"/>
      <c r="DP2412" s="1"/>
      <c r="DQ2412" s="1"/>
    </row>
    <row r="2413" spans="1:121" x14ac:dyDescent="0.25">
      <c r="A2413" s="1" t="s">
        <v>392</v>
      </c>
      <c r="B2413" s="55" t="s">
        <v>383</v>
      </c>
      <c r="C2413" s="62">
        <v>44034</v>
      </c>
      <c r="D2413" s="3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4"/>
      <c r="AK2413" s="1"/>
      <c r="AL2413" s="4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4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DJ2413" s="63">
        <v>7.2319060996273636</v>
      </c>
      <c r="DK2413" s="63">
        <v>7.6380601652339868</v>
      </c>
      <c r="DL2413" s="63">
        <v>22.259260717881087</v>
      </c>
      <c r="DM2413" s="63">
        <v>22.835634034586164</v>
      </c>
      <c r="DN2413" s="63">
        <v>59.964861017328602</v>
      </c>
      <c r="DO2413" s="1"/>
      <c r="DP2413" s="1"/>
      <c r="DQ2413" s="1"/>
    </row>
    <row r="2414" spans="1:121" x14ac:dyDescent="0.25">
      <c r="A2414" s="1" t="s">
        <v>392</v>
      </c>
      <c r="B2414" s="55" t="s">
        <v>384</v>
      </c>
      <c r="C2414" s="62">
        <v>44034</v>
      </c>
      <c r="D2414" s="3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4"/>
      <c r="AK2414" s="1"/>
      <c r="AL2414" s="4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4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DJ2414" s="63">
        <v>5.1128922707933251</v>
      </c>
      <c r="DK2414" s="63">
        <v>11.385109102887407</v>
      </c>
      <c r="DL2414" s="63">
        <v>20.132295255875217</v>
      </c>
      <c r="DM2414" s="63">
        <v>17.772246117714825</v>
      </c>
      <c r="DN2414" s="63">
        <v>54.402542747270772</v>
      </c>
      <c r="DO2414" s="1"/>
      <c r="DP2414" s="1"/>
      <c r="DQ2414" s="1"/>
    </row>
    <row r="2415" spans="1:121" x14ac:dyDescent="0.25">
      <c r="A2415" s="1" t="s">
        <v>392</v>
      </c>
      <c r="B2415" s="53" t="s">
        <v>381</v>
      </c>
      <c r="C2415" s="62">
        <v>44034</v>
      </c>
      <c r="D2415" s="3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4"/>
      <c r="AK2415" s="1"/>
      <c r="AL2415" s="4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4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DJ2415" s="63">
        <v>5.6176874173471951</v>
      </c>
      <c r="DK2415" s="63">
        <v>6.8195333863510665</v>
      </c>
      <c r="DL2415" s="63">
        <v>16.419853021308597</v>
      </c>
      <c r="DM2415" s="63">
        <v>18.948322676046178</v>
      </c>
      <c r="DN2415" s="63">
        <v>47.805396501053039</v>
      </c>
      <c r="DO2415" s="1"/>
      <c r="DP2415" s="1"/>
      <c r="DQ2415" s="1"/>
    </row>
    <row r="2416" spans="1:121" x14ac:dyDescent="0.25">
      <c r="A2416" s="1" t="s">
        <v>392</v>
      </c>
      <c r="B2416" s="53" t="s">
        <v>393</v>
      </c>
      <c r="C2416" s="62">
        <v>44034</v>
      </c>
      <c r="D2416" s="3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4"/>
      <c r="AK2416" s="1"/>
      <c r="AL2416" s="4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4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DJ2416" s="63">
        <v>5.9594835055718409</v>
      </c>
      <c r="DK2416" s="63">
        <v>7.8163814861918457</v>
      </c>
      <c r="DL2416" s="63">
        <v>20.194184108276602</v>
      </c>
      <c r="DM2416" s="63">
        <v>23.048370239720953</v>
      </c>
      <c r="DN2416" s="63">
        <v>57.018419339761238</v>
      </c>
      <c r="DO2416" s="1"/>
      <c r="DP2416" s="1"/>
      <c r="DQ2416" s="1"/>
    </row>
    <row r="2417" spans="1:121" x14ac:dyDescent="0.25">
      <c r="A2417" s="1" t="s">
        <v>392</v>
      </c>
      <c r="B2417" s="53" t="s">
        <v>379</v>
      </c>
      <c r="C2417" s="62">
        <v>44147</v>
      </c>
      <c r="D2417" s="3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4"/>
      <c r="AK2417" s="1"/>
      <c r="AL2417" s="4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4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DJ2417" s="64">
        <v>11.134319512993972</v>
      </c>
      <c r="DK2417" s="64">
        <v>5.2482316826377602</v>
      </c>
      <c r="DL2417" s="64">
        <v>11.200246148004695</v>
      </c>
      <c r="DM2417" s="64">
        <v>17.020852138518254</v>
      </c>
      <c r="DN2417" s="65">
        <v>44.60364948215468</v>
      </c>
      <c r="DO2417" s="1"/>
      <c r="DP2417" s="1"/>
      <c r="DQ2417" s="1"/>
    </row>
    <row r="2418" spans="1:121" x14ac:dyDescent="0.25">
      <c r="A2418" s="1" t="s">
        <v>392</v>
      </c>
      <c r="B2418" s="53" t="s">
        <v>382</v>
      </c>
      <c r="C2418" s="62">
        <v>44147</v>
      </c>
      <c r="D2418" s="3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4"/>
      <c r="AK2418" s="1"/>
      <c r="AL2418" s="4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4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DJ2418" s="64">
        <v>15.468012574400166</v>
      </c>
      <c r="DK2418" s="64">
        <v>5.3179122002849644</v>
      </c>
      <c r="DL2418" s="64">
        <v>13.586768269975078</v>
      </c>
      <c r="DM2418" s="64">
        <v>18.135702553523316</v>
      </c>
      <c r="DN2418" s="65">
        <v>52.508395598183526</v>
      </c>
      <c r="DO2418" s="1"/>
      <c r="DP2418" s="1"/>
      <c r="DQ2418" s="1"/>
    </row>
    <row r="2419" spans="1:121" x14ac:dyDescent="0.25">
      <c r="A2419" s="1" t="s">
        <v>392</v>
      </c>
      <c r="B2419" s="55" t="s">
        <v>380</v>
      </c>
      <c r="C2419" s="62">
        <v>44147</v>
      </c>
      <c r="D2419" s="3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4"/>
      <c r="AK2419" s="1"/>
      <c r="AL2419" s="4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4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DJ2419" s="64">
        <v>14.205269757478558</v>
      </c>
      <c r="DK2419" s="64">
        <v>5.0689201173266802</v>
      </c>
      <c r="DL2419" s="64">
        <v>13.292275864970705</v>
      </c>
      <c r="DM2419" s="64">
        <v>18.061594651884789</v>
      </c>
      <c r="DN2419" s="64">
        <v>50.628060391660732</v>
      </c>
      <c r="DO2419" s="1"/>
      <c r="DP2419" s="1"/>
      <c r="DQ2419" s="1"/>
    </row>
    <row r="2420" spans="1:121" x14ac:dyDescent="0.25">
      <c r="A2420" s="1" t="s">
        <v>392</v>
      </c>
      <c r="B2420" s="55" t="s">
        <v>383</v>
      </c>
      <c r="C2420" s="62">
        <v>44147</v>
      </c>
      <c r="D2420" s="3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4"/>
      <c r="AK2420" s="1"/>
      <c r="AL2420" s="4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4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DJ2420" s="64">
        <v>15.417411883829363</v>
      </c>
      <c r="DK2420" s="64">
        <v>5.0058823036245235</v>
      </c>
      <c r="DL2420" s="64">
        <v>7.3393143625980777</v>
      </c>
      <c r="DM2420" s="64">
        <v>16.635362714329297</v>
      </c>
      <c r="DN2420" s="64">
        <v>44.397971264381262</v>
      </c>
      <c r="DO2420" s="1"/>
      <c r="DP2420" s="1"/>
      <c r="DQ2420" s="1"/>
    </row>
    <row r="2421" spans="1:121" x14ac:dyDescent="0.25">
      <c r="A2421" s="1" t="s">
        <v>392</v>
      </c>
      <c r="B2421" s="55" t="s">
        <v>384</v>
      </c>
      <c r="C2421" s="62">
        <v>44147</v>
      </c>
      <c r="D2421" s="3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4"/>
      <c r="AK2421" s="1"/>
      <c r="AL2421" s="4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4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DJ2421" s="64">
        <v>8.4582177710684352</v>
      </c>
      <c r="DK2421" s="64">
        <v>4.5608768220329488</v>
      </c>
      <c r="DL2421" s="64">
        <v>7.9498597169879481</v>
      </c>
      <c r="DM2421" s="64">
        <v>14.514828277782433</v>
      </c>
      <c r="DN2421" s="64">
        <v>35.483782587871765</v>
      </c>
      <c r="DO2421" s="1"/>
      <c r="DP2421" s="1"/>
      <c r="DQ2421" s="1"/>
    </row>
    <row r="2422" spans="1:121" x14ac:dyDescent="0.25">
      <c r="A2422" s="1" t="s">
        <v>392</v>
      </c>
      <c r="B2422" s="53" t="s">
        <v>381</v>
      </c>
      <c r="C2422" s="62">
        <v>44147</v>
      </c>
      <c r="D2422" s="3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4"/>
      <c r="AK2422" s="1"/>
      <c r="AL2422" s="4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4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DJ2422" s="64">
        <v>9.930493728313305</v>
      </c>
      <c r="DK2422" s="64">
        <v>4.5653999634174287</v>
      </c>
      <c r="DL2422" s="64">
        <v>11.879261068337406</v>
      </c>
      <c r="DM2422" s="64">
        <v>16.069957817516372</v>
      </c>
      <c r="DN2422" s="64">
        <v>42.44511257758451</v>
      </c>
      <c r="DO2422" s="1"/>
      <c r="DP2422" s="1"/>
      <c r="DQ2422" s="1"/>
    </row>
    <row r="2423" spans="1:121" x14ac:dyDescent="0.25">
      <c r="A2423" s="1" t="s">
        <v>392</v>
      </c>
      <c r="B2423" s="53" t="s">
        <v>393</v>
      </c>
      <c r="C2423" s="62">
        <v>44147</v>
      </c>
      <c r="D2423" s="3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4"/>
      <c r="AK2423" s="1"/>
      <c r="AL2423" s="4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4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DJ2423" s="64">
        <v>72.091241002742976</v>
      </c>
      <c r="DK2423" s="64">
        <v>86.431409140003566</v>
      </c>
      <c r="DL2423" s="64">
        <v>88.627919272845077</v>
      </c>
      <c r="DM2423" s="64">
        <v>57.590839500133754</v>
      </c>
      <c r="DN2423" s="64">
        <v>304.7414089157254</v>
      </c>
      <c r="DO2423" s="1"/>
      <c r="DP2423" s="1"/>
      <c r="DQ2423" s="1"/>
    </row>
    <row r="2424" spans="1:121" x14ac:dyDescent="0.25">
      <c r="A2424" s="1" t="s">
        <v>392</v>
      </c>
      <c r="B2424" s="4" t="s">
        <v>379</v>
      </c>
      <c r="C2424" s="3">
        <v>44051</v>
      </c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4"/>
      <c r="AJ2424" s="1"/>
      <c r="AK2424" s="4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66"/>
      <c r="BS2424" s="1"/>
      <c r="BT2424" s="1"/>
      <c r="BU2424" s="1"/>
      <c r="BV2424" s="1"/>
      <c r="BW2424" s="1"/>
      <c r="BX2424" s="4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</row>
    <row r="2425" spans="1:121" x14ac:dyDescent="0.25">
      <c r="A2425" s="1" t="s">
        <v>392</v>
      </c>
      <c r="B2425" s="4" t="s">
        <v>379</v>
      </c>
      <c r="C2425" s="3">
        <v>44054</v>
      </c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4"/>
      <c r="AJ2425" s="1"/>
      <c r="AK2425" s="4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66"/>
      <c r="BS2425" s="1"/>
      <c r="BT2425" s="1"/>
      <c r="BU2425" s="1"/>
      <c r="BV2425" s="1"/>
      <c r="BW2425" s="1"/>
      <c r="BX2425" s="4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</row>
    <row r="2426" spans="1:121" x14ac:dyDescent="0.25">
      <c r="A2426" s="1" t="s">
        <v>392</v>
      </c>
      <c r="B2426" s="4" t="s">
        <v>379</v>
      </c>
      <c r="C2426" s="3">
        <v>44055</v>
      </c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4"/>
      <c r="AJ2426" s="1"/>
      <c r="AK2426" s="4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66"/>
      <c r="BS2426" s="1"/>
      <c r="BT2426" s="1"/>
      <c r="BU2426" s="1"/>
      <c r="BV2426" s="1"/>
      <c r="BW2426" s="1"/>
      <c r="BX2426" s="4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</row>
    <row r="2427" spans="1:121" x14ac:dyDescent="0.25">
      <c r="A2427" s="1" t="s">
        <v>392</v>
      </c>
      <c r="B2427" s="4" t="s">
        <v>379</v>
      </c>
      <c r="C2427" s="3">
        <v>44056</v>
      </c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4"/>
      <c r="AJ2427" s="1"/>
      <c r="AK2427" s="4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66">
        <v>10</v>
      </c>
      <c r="BS2427" s="1"/>
      <c r="BT2427" s="1"/>
      <c r="BU2427" s="1"/>
      <c r="BV2427" s="1"/>
      <c r="BW2427" s="1"/>
      <c r="BX2427" s="4">
        <v>1</v>
      </c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</row>
    <row r="2428" spans="1:121" x14ac:dyDescent="0.25">
      <c r="A2428" s="1" t="s">
        <v>392</v>
      </c>
      <c r="B2428" s="4" t="s">
        <v>379</v>
      </c>
      <c r="C2428" s="67">
        <v>44063</v>
      </c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4"/>
      <c r="AJ2428" s="1"/>
      <c r="AK2428" s="4"/>
      <c r="AL2428" s="1"/>
      <c r="AM2428" s="1"/>
      <c r="AN2428" s="1"/>
      <c r="AO2428" s="1"/>
      <c r="AP2428" s="1"/>
      <c r="AQ2428" s="1"/>
      <c r="AR2428" s="1"/>
      <c r="AS2428" s="1"/>
      <c r="AT2428" s="22">
        <v>7.9656521482211369E-3</v>
      </c>
      <c r="AU2428" s="22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66">
        <v>10</v>
      </c>
      <c r="BS2428" s="1"/>
      <c r="BT2428" s="1"/>
      <c r="BU2428" s="1"/>
      <c r="BV2428" s="1"/>
      <c r="BW2428" s="1"/>
      <c r="BX2428" s="4">
        <v>1</v>
      </c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</row>
    <row r="2429" spans="1:121" x14ac:dyDescent="0.25">
      <c r="A2429" s="1" t="s">
        <v>392</v>
      </c>
      <c r="B2429" s="4" t="s">
        <v>379</v>
      </c>
      <c r="C2429" s="67">
        <v>44069</v>
      </c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4"/>
      <c r="AJ2429" s="1"/>
      <c r="AK2429" s="4"/>
      <c r="AL2429" s="1"/>
      <c r="AM2429" s="1"/>
      <c r="AN2429" s="1"/>
      <c r="AO2429" s="1"/>
      <c r="AP2429" s="1"/>
      <c r="AQ2429" s="1"/>
      <c r="AR2429" s="1"/>
      <c r="AS2429" s="1"/>
      <c r="AT2429" s="22">
        <v>5.2512926433111833E-2</v>
      </c>
      <c r="AU2429" s="22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66">
        <v>10</v>
      </c>
      <c r="BS2429" s="1"/>
      <c r="BT2429" s="1"/>
      <c r="BU2429" s="1"/>
      <c r="BV2429" s="1"/>
      <c r="BW2429" s="1"/>
      <c r="BX2429" s="4">
        <v>1.6666666666666667</v>
      </c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</row>
    <row r="2430" spans="1:121" x14ac:dyDescent="0.25">
      <c r="A2430" s="1" t="s">
        <v>392</v>
      </c>
      <c r="B2430" s="4" t="s">
        <v>379</v>
      </c>
      <c r="C2430" s="67">
        <v>44074</v>
      </c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4"/>
      <c r="AJ2430" s="1"/>
      <c r="AK2430" s="4"/>
      <c r="AL2430" s="1"/>
      <c r="AM2430" s="1"/>
      <c r="AN2430" s="1"/>
      <c r="AO2430" s="1"/>
      <c r="AP2430" s="1"/>
      <c r="AQ2430" s="1"/>
      <c r="AR2430" s="1"/>
      <c r="AS2430" s="1"/>
      <c r="AT2430" s="22">
        <v>3.110449358070971E-2</v>
      </c>
      <c r="AU2430" s="22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66">
        <v>11</v>
      </c>
      <c r="BS2430" s="1"/>
      <c r="BT2430" s="1"/>
      <c r="BU2430" s="1"/>
      <c r="BV2430" s="1"/>
      <c r="BW2430" s="1"/>
      <c r="BX2430" s="4">
        <v>2</v>
      </c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</row>
    <row r="2431" spans="1:121" x14ac:dyDescent="0.25">
      <c r="A2431" s="1" t="s">
        <v>392</v>
      </c>
      <c r="B2431" s="4" t="s">
        <v>379</v>
      </c>
      <c r="C2431" s="67">
        <v>44078</v>
      </c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4"/>
      <c r="AJ2431" s="1"/>
      <c r="AK2431" s="4"/>
      <c r="AL2431" s="1"/>
      <c r="AM2431" s="1"/>
      <c r="AN2431" s="1"/>
      <c r="AO2431" s="1"/>
      <c r="AP2431" s="1"/>
      <c r="AQ2431" s="1"/>
      <c r="AR2431" s="1"/>
      <c r="AS2431" s="1"/>
      <c r="AT2431" s="22">
        <v>4.7911213594778623E-2</v>
      </c>
      <c r="AU2431" s="22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66">
        <v>11</v>
      </c>
      <c r="BS2431" s="1"/>
      <c r="BT2431" s="1"/>
      <c r="BU2431" s="1"/>
      <c r="BV2431" s="1"/>
      <c r="BW2431" s="1"/>
      <c r="BX2431" s="4">
        <v>2.3333333333333335</v>
      </c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</row>
    <row r="2432" spans="1:121" x14ac:dyDescent="0.25">
      <c r="A2432" s="1" t="s">
        <v>392</v>
      </c>
      <c r="B2432" s="4" t="s">
        <v>379</v>
      </c>
      <c r="C2432" s="67">
        <v>44081</v>
      </c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4"/>
      <c r="AJ2432" s="1"/>
      <c r="AK2432" s="4"/>
      <c r="AL2432" s="1"/>
      <c r="AM2432" s="1"/>
      <c r="AN2432" s="1"/>
      <c r="AO2432" s="1"/>
      <c r="AP2432" s="1"/>
      <c r="AQ2432" s="1"/>
      <c r="AR2432" s="1"/>
      <c r="AS2432" s="1"/>
      <c r="AT2432" s="22">
        <v>7.0853288813501766E-2</v>
      </c>
      <c r="AU2432" s="22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66">
        <v>11</v>
      </c>
      <c r="BS2432" s="1"/>
      <c r="BT2432" s="1"/>
      <c r="BU2432" s="1"/>
      <c r="BV2432" s="1"/>
      <c r="BW2432" s="1"/>
      <c r="BX2432" s="4">
        <v>3</v>
      </c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/>
      <c r="DQ2432" s="1"/>
    </row>
    <row r="2433" spans="1:121" x14ac:dyDescent="0.25">
      <c r="A2433" s="1" t="s">
        <v>392</v>
      </c>
      <c r="B2433" s="4" t="s">
        <v>379</v>
      </c>
      <c r="C2433" s="67">
        <v>44088</v>
      </c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4"/>
      <c r="AJ2433" s="1"/>
      <c r="AK2433" s="4"/>
      <c r="AL2433" s="1"/>
      <c r="AM2433" s="1"/>
      <c r="AN2433" s="1"/>
      <c r="AO2433" s="1"/>
      <c r="AP2433" s="1"/>
      <c r="AQ2433" s="1"/>
      <c r="AR2433" s="1"/>
      <c r="AS2433" s="1"/>
      <c r="AT2433" s="22">
        <v>8.8995635623352928E-2</v>
      </c>
      <c r="AU2433" s="22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66">
        <v>18</v>
      </c>
      <c r="BS2433" s="1"/>
      <c r="BT2433" s="1"/>
      <c r="BU2433" s="1"/>
      <c r="BV2433" s="1"/>
      <c r="BW2433" s="1"/>
      <c r="BX2433" s="4">
        <v>3.2222222222222223</v>
      </c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</row>
    <row r="2434" spans="1:121" x14ac:dyDescent="0.25">
      <c r="A2434" s="1" t="s">
        <v>392</v>
      </c>
      <c r="B2434" s="4" t="s">
        <v>379</v>
      </c>
      <c r="C2434" s="68">
        <v>44091</v>
      </c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4"/>
      <c r="AJ2434" s="1"/>
      <c r="AK2434" s="4"/>
      <c r="AL2434" s="1"/>
      <c r="AM2434" s="1"/>
      <c r="AN2434" s="1"/>
      <c r="AO2434" s="1"/>
      <c r="AP2434" s="1"/>
      <c r="AQ2434" s="1"/>
      <c r="AR2434" s="1"/>
      <c r="AS2434" s="1"/>
      <c r="AT2434" s="22">
        <v>9.3601425291908916E-2</v>
      </c>
      <c r="AU2434" s="22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66"/>
      <c r="BS2434" s="1"/>
      <c r="BT2434" s="1"/>
      <c r="BU2434" s="1"/>
      <c r="BV2434" s="1"/>
      <c r="BW2434" s="1"/>
      <c r="BX2434" s="4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/>
      <c r="DQ2434" s="1"/>
    </row>
    <row r="2435" spans="1:121" x14ac:dyDescent="0.25">
      <c r="A2435" s="1" t="s">
        <v>392</v>
      </c>
      <c r="B2435" s="4" t="s">
        <v>379</v>
      </c>
      <c r="C2435" s="3">
        <v>44092</v>
      </c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4"/>
      <c r="AJ2435" s="1"/>
      <c r="AK2435" s="4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66">
        <v>18</v>
      </c>
      <c r="BS2435" s="1"/>
      <c r="BT2435" s="1"/>
      <c r="BU2435" s="1"/>
      <c r="BV2435" s="1"/>
      <c r="BW2435" s="1"/>
      <c r="BX2435" s="4">
        <v>4</v>
      </c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</row>
    <row r="2436" spans="1:121" x14ac:dyDescent="0.25">
      <c r="A2436" s="1" t="s">
        <v>392</v>
      </c>
      <c r="B2436" s="4" t="s">
        <v>379</v>
      </c>
      <c r="C2436" s="67">
        <v>44096</v>
      </c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4"/>
      <c r="AJ2436" s="1"/>
      <c r="AK2436" s="4"/>
      <c r="AL2436" s="1"/>
      <c r="AM2436" s="1"/>
      <c r="AN2436" s="1"/>
      <c r="AO2436" s="1"/>
      <c r="AP2436" s="1"/>
      <c r="AQ2436" s="1"/>
      <c r="AR2436" s="1"/>
      <c r="AS2436" s="1"/>
      <c r="AT2436" s="22">
        <v>0.19978413569183448</v>
      </c>
      <c r="AU2436" s="22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66">
        <v>21.333333333333332</v>
      </c>
      <c r="BS2436" s="1"/>
      <c r="BT2436" s="1"/>
      <c r="BU2436" s="1"/>
      <c r="BV2436" s="1"/>
      <c r="BW2436" s="1"/>
      <c r="BX2436" s="4">
        <v>4.1111111111111107</v>
      </c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</row>
    <row r="2437" spans="1:121" x14ac:dyDescent="0.25">
      <c r="A2437" s="1" t="s">
        <v>392</v>
      </c>
      <c r="B2437" s="4" t="s">
        <v>379</v>
      </c>
      <c r="C2437" s="67">
        <v>44099</v>
      </c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4"/>
      <c r="AJ2437" s="1"/>
      <c r="AK2437" s="4"/>
      <c r="AL2437" s="1"/>
      <c r="AM2437" s="1"/>
      <c r="AN2437" s="1"/>
      <c r="AO2437" s="1"/>
      <c r="AP2437" s="1"/>
      <c r="AQ2437" s="1"/>
      <c r="AR2437" s="1"/>
      <c r="AS2437" s="1"/>
      <c r="AT2437" s="22">
        <v>0.28472632403309966</v>
      </c>
      <c r="AU2437" s="22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66">
        <v>22</v>
      </c>
      <c r="BS2437" s="1"/>
      <c r="BT2437" s="1"/>
      <c r="BU2437" s="1"/>
      <c r="BV2437" s="1"/>
      <c r="BW2437" s="1"/>
      <c r="BX2437" s="4">
        <v>4.7777777777777777</v>
      </c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</row>
    <row r="2438" spans="1:121" x14ac:dyDescent="0.25">
      <c r="A2438" s="1" t="s">
        <v>392</v>
      </c>
      <c r="B2438" s="4" t="s">
        <v>379</v>
      </c>
      <c r="C2438" s="3">
        <v>44103</v>
      </c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4"/>
      <c r="AJ2438" s="1"/>
      <c r="AK2438" s="4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66">
        <v>22</v>
      </c>
      <c r="BS2438" s="1"/>
      <c r="BT2438" s="1"/>
      <c r="BU2438" s="1"/>
      <c r="BV2438" s="1"/>
      <c r="BW2438" s="1"/>
      <c r="BX2438" s="4">
        <v>5</v>
      </c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</row>
    <row r="2439" spans="1:121" x14ac:dyDescent="0.25">
      <c r="A2439" s="1" t="s">
        <v>392</v>
      </c>
      <c r="B2439" s="4" t="s">
        <v>379</v>
      </c>
      <c r="C2439" s="67">
        <v>44106</v>
      </c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4"/>
      <c r="AJ2439" s="1"/>
      <c r="AK2439" s="4"/>
      <c r="AL2439" s="1"/>
      <c r="AM2439" s="1"/>
      <c r="AN2439" s="1"/>
      <c r="AO2439" s="1"/>
      <c r="AP2439" s="1"/>
      <c r="AQ2439" s="1"/>
      <c r="AR2439" s="1"/>
      <c r="AS2439" s="1"/>
      <c r="AT2439" s="22">
        <v>0.67427247089159381</v>
      </c>
      <c r="AU2439" s="22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66">
        <v>22</v>
      </c>
      <c r="BS2439" s="1"/>
      <c r="BT2439" s="1"/>
      <c r="BU2439" s="1"/>
      <c r="BV2439" s="1"/>
      <c r="BW2439" s="1"/>
      <c r="BX2439" s="4">
        <v>5.1111111111111107</v>
      </c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</row>
    <row r="2440" spans="1:121" x14ac:dyDescent="0.25">
      <c r="A2440" s="1" t="s">
        <v>392</v>
      </c>
      <c r="B2440" s="4" t="s">
        <v>379</v>
      </c>
      <c r="C2440" s="67">
        <v>44109</v>
      </c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4"/>
      <c r="AJ2440" s="1"/>
      <c r="AK2440" s="4"/>
      <c r="AL2440" s="1"/>
      <c r="AM2440" s="1"/>
      <c r="AN2440" s="1"/>
      <c r="AO2440" s="1"/>
      <c r="AP2440" s="1"/>
      <c r="AQ2440" s="1"/>
      <c r="AR2440" s="1"/>
      <c r="AS2440" s="1"/>
      <c r="AT2440" s="22">
        <v>0.62740484316252887</v>
      </c>
      <c r="AU2440" s="22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66">
        <v>30</v>
      </c>
      <c r="BS2440" s="1"/>
      <c r="BT2440" s="1"/>
      <c r="BU2440" s="1"/>
      <c r="BV2440" s="1"/>
      <c r="BW2440" s="1"/>
      <c r="BX2440" s="4">
        <v>5.8888888888888893</v>
      </c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</row>
    <row r="2441" spans="1:121" x14ac:dyDescent="0.25">
      <c r="A2441" s="1" t="s">
        <v>392</v>
      </c>
      <c r="B2441" s="4" t="s">
        <v>379</v>
      </c>
      <c r="C2441" s="67">
        <v>44113</v>
      </c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4"/>
      <c r="AJ2441" s="1"/>
      <c r="AK2441" s="4"/>
      <c r="AL2441" s="1"/>
      <c r="AM2441" s="1"/>
      <c r="AN2441" s="1"/>
      <c r="AO2441" s="1"/>
      <c r="AP2441" s="1"/>
      <c r="AQ2441" s="1"/>
      <c r="AR2441" s="1"/>
      <c r="AS2441" s="1"/>
      <c r="AT2441" s="22">
        <v>0.85223053021204132</v>
      </c>
      <c r="AU2441" s="22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66">
        <v>30.666666666666668</v>
      </c>
      <c r="BS2441" s="1"/>
      <c r="BT2441" s="1"/>
      <c r="BU2441" s="1"/>
      <c r="BV2441" s="1"/>
      <c r="BW2441" s="1"/>
      <c r="BX2441" s="4">
        <v>6.1111111111111107</v>
      </c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</row>
    <row r="2442" spans="1:121" x14ac:dyDescent="0.25">
      <c r="A2442" s="1" t="s">
        <v>392</v>
      </c>
      <c r="B2442" s="4" t="s">
        <v>379</v>
      </c>
      <c r="C2442" s="68">
        <v>44116</v>
      </c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4"/>
      <c r="AJ2442" s="1"/>
      <c r="AK2442" s="4"/>
      <c r="AL2442" s="1"/>
      <c r="AM2442" s="1"/>
      <c r="AN2442" s="1"/>
      <c r="AO2442" s="1"/>
      <c r="AP2442" s="1"/>
      <c r="AQ2442" s="1"/>
      <c r="AR2442" s="1"/>
      <c r="AS2442" s="1"/>
      <c r="AT2442" s="22">
        <v>0.81421591848747765</v>
      </c>
      <c r="AU2442" s="22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66"/>
      <c r="BS2442" s="1"/>
      <c r="BT2442" s="1"/>
      <c r="BU2442" s="1"/>
      <c r="BV2442" s="1"/>
      <c r="BW2442" s="1"/>
      <c r="BX2442" s="4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</row>
    <row r="2443" spans="1:121" x14ac:dyDescent="0.25">
      <c r="A2443" s="1" t="s">
        <v>392</v>
      </c>
      <c r="B2443" s="4" t="s">
        <v>379</v>
      </c>
      <c r="C2443" s="3">
        <v>44117</v>
      </c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4"/>
      <c r="AJ2443" s="1"/>
      <c r="AK2443" s="4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66">
        <v>31</v>
      </c>
      <c r="BS2443" s="1"/>
      <c r="BT2443" s="1"/>
      <c r="BU2443" s="1"/>
      <c r="BV2443" s="1"/>
      <c r="BW2443" s="1"/>
      <c r="BX2443" s="4">
        <v>6.666666666666667</v>
      </c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</row>
    <row r="2444" spans="1:121" x14ac:dyDescent="0.25">
      <c r="A2444" s="1" t="s">
        <v>392</v>
      </c>
      <c r="B2444" s="4" t="s">
        <v>379</v>
      </c>
      <c r="C2444" s="3">
        <v>44120</v>
      </c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4"/>
      <c r="AJ2444" s="1"/>
      <c r="AK2444" s="4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66">
        <v>31.333333333333332</v>
      </c>
      <c r="BS2444" s="1"/>
      <c r="BT2444" s="1"/>
      <c r="BU2444" s="1"/>
      <c r="BV2444" s="1"/>
      <c r="BW2444" s="1"/>
      <c r="BX2444" s="4">
        <v>7</v>
      </c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</row>
    <row r="2445" spans="1:121" x14ac:dyDescent="0.25">
      <c r="A2445" s="1" t="s">
        <v>392</v>
      </c>
      <c r="B2445" s="4" t="s">
        <v>379</v>
      </c>
      <c r="C2445" s="67">
        <v>44123</v>
      </c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4"/>
      <c r="AJ2445" s="1"/>
      <c r="AK2445" s="4"/>
      <c r="AL2445" s="1"/>
      <c r="AM2445" s="1"/>
      <c r="AN2445" s="1"/>
      <c r="AO2445" s="1"/>
      <c r="AP2445" s="1"/>
      <c r="AQ2445" s="1"/>
      <c r="AR2445" s="1"/>
      <c r="AS2445" s="1"/>
      <c r="AT2445" s="22">
        <v>0.87708256005713203</v>
      </c>
      <c r="AU2445" s="22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66">
        <v>31.333333333333332</v>
      </c>
      <c r="BS2445" s="1"/>
      <c r="BT2445" s="1"/>
      <c r="BU2445" s="1"/>
      <c r="BV2445" s="1"/>
      <c r="BW2445" s="1"/>
      <c r="BX2445" s="4">
        <v>7.1111111111111107</v>
      </c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</row>
    <row r="2446" spans="1:121" x14ac:dyDescent="0.25">
      <c r="A2446" s="1" t="s">
        <v>392</v>
      </c>
      <c r="B2446" s="4" t="s">
        <v>379</v>
      </c>
      <c r="C2446" s="67">
        <v>44139</v>
      </c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4"/>
      <c r="AJ2446" s="1"/>
      <c r="AK2446" s="4"/>
      <c r="AL2446" s="1"/>
      <c r="AM2446" s="1"/>
      <c r="AN2446" s="1"/>
      <c r="AO2446" s="1"/>
      <c r="AP2446" s="1"/>
      <c r="AQ2446" s="1"/>
      <c r="AR2446" s="1"/>
      <c r="AS2446" s="1"/>
      <c r="AT2446" s="22">
        <v>0.93276306660354691</v>
      </c>
      <c r="AU2446" s="22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66">
        <v>38.666666666666664</v>
      </c>
      <c r="BS2446" s="1"/>
      <c r="BT2446" s="1"/>
      <c r="BU2446" s="1"/>
      <c r="BV2446" s="1"/>
      <c r="BW2446" s="1"/>
      <c r="BX2446" s="4">
        <v>9</v>
      </c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/>
      <c r="DQ2446" s="1"/>
    </row>
    <row r="2447" spans="1:121" x14ac:dyDescent="0.25">
      <c r="A2447" s="1" t="s">
        <v>392</v>
      </c>
      <c r="B2447" s="4" t="s">
        <v>379</v>
      </c>
      <c r="C2447" s="3">
        <v>44141</v>
      </c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4"/>
      <c r="AJ2447" s="1"/>
      <c r="AK2447" s="4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66">
        <v>41</v>
      </c>
      <c r="BS2447" s="1"/>
      <c r="BT2447" s="1"/>
      <c r="BU2447" s="1"/>
      <c r="BV2447" s="1"/>
      <c r="BW2447" s="1"/>
      <c r="BX2447" s="4">
        <v>9</v>
      </c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  <c r="DP2447" s="1"/>
      <c r="DQ2447" s="1"/>
    </row>
    <row r="2448" spans="1:121" x14ac:dyDescent="0.25">
      <c r="A2448" s="1" t="s">
        <v>392</v>
      </c>
      <c r="B2448" s="4" t="s">
        <v>379</v>
      </c>
      <c r="C2448" s="69">
        <v>44146</v>
      </c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4"/>
      <c r="AJ2448" s="1"/>
      <c r="AK2448" s="4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>
        <v>615.5</v>
      </c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66"/>
      <c r="BS2448" s="1"/>
      <c r="BT2448" s="1"/>
      <c r="BU2448" s="1"/>
      <c r="BV2448" s="1"/>
      <c r="BW2448" s="1"/>
      <c r="BX2448" s="4">
        <v>9</v>
      </c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</row>
    <row r="2449" spans="1:121" x14ac:dyDescent="0.25">
      <c r="A2449" s="1" t="s">
        <v>392</v>
      </c>
      <c r="B2449" s="4" t="s">
        <v>379</v>
      </c>
      <c r="C2449" s="69">
        <v>44151</v>
      </c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4"/>
      <c r="AJ2449" s="1"/>
      <c r="AK2449" s="4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66"/>
      <c r="BS2449" s="1"/>
      <c r="BT2449" s="1"/>
      <c r="BU2449" s="1"/>
      <c r="BV2449" s="1"/>
      <c r="BW2449" s="1"/>
      <c r="BX2449" s="4">
        <v>9</v>
      </c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</row>
    <row r="2450" spans="1:121" x14ac:dyDescent="0.25">
      <c r="A2450" s="1" t="s">
        <v>392</v>
      </c>
      <c r="B2450" s="4" t="s">
        <v>379</v>
      </c>
      <c r="C2450" s="69">
        <v>44153</v>
      </c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4"/>
      <c r="AJ2450" s="1"/>
      <c r="AK2450" s="4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66"/>
      <c r="BS2450" s="1"/>
      <c r="BT2450" s="1"/>
      <c r="BU2450" s="1"/>
      <c r="BV2450" s="1"/>
      <c r="BW2450" s="1"/>
      <c r="BX2450" s="4">
        <v>9</v>
      </c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</row>
    <row r="2451" spans="1:121" x14ac:dyDescent="0.25">
      <c r="A2451" s="1" t="s">
        <v>392</v>
      </c>
      <c r="B2451" s="4" t="s">
        <v>382</v>
      </c>
      <c r="C2451" s="3">
        <v>44051</v>
      </c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4"/>
      <c r="AJ2451" s="1"/>
      <c r="AK2451" s="4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66"/>
      <c r="BS2451" s="1"/>
      <c r="BT2451" s="1"/>
      <c r="BU2451" s="1"/>
      <c r="BV2451" s="1"/>
      <c r="BW2451" s="1"/>
      <c r="BX2451" s="4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</row>
    <row r="2452" spans="1:121" x14ac:dyDescent="0.25">
      <c r="A2452" s="1" t="s">
        <v>392</v>
      </c>
      <c r="B2452" s="4" t="s">
        <v>382</v>
      </c>
      <c r="C2452" s="3">
        <v>44054</v>
      </c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4"/>
      <c r="AJ2452" s="1"/>
      <c r="AK2452" s="4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66"/>
      <c r="BS2452" s="1"/>
      <c r="BT2452" s="1"/>
      <c r="BU2452" s="1"/>
      <c r="BV2452" s="1"/>
      <c r="BW2452" s="1"/>
      <c r="BX2452" s="4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</row>
    <row r="2453" spans="1:121" x14ac:dyDescent="0.25">
      <c r="A2453" s="1" t="s">
        <v>392</v>
      </c>
      <c r="B2453" s="4" t="s">
        <v>382</v>
      </c>
      <c r="C2453" s="3">
        <v>44055</v>
      </c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4"/>
      <c r="AJ2453" s="1"/>
      <c r="AK2453" s="4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66"/>
      <c r="BS2453" s="1"/>
      <c r="BT2453" s="1"/>
      <c r="BU2453" s="1"/>
      <c r="BV2453" s="1"/>
      <c r="BW2453" s="1"/>
      <c r="BX2453" s="4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</row>
    <row r="2454" spans="1:121" x14ac:dyDescent="0.25">
      <c r="A2454" s="1" t="s">
        <v>392</v>
      </c>
      <c r="B2454" s="4" t="s">
        <v>382</v>
      </c>
      <c r="C2454" s="3">
        <v>44056</v>
      </c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4"/>
      <c r="AJ2454" s="1"/>
      <c r="AK2454" s="4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66">
        <v>10</v>
      </c>
      <c r="BS2454" s="1"/>
      <c r="BT2454" s="1"/>
      <c r="BU2454" s="1"/>
      <c r="BV2454" s="1"/>
      <c r="BW2454" s="1"/>
      <c r="BX2454" s="4">
        <v>1</v>
      </c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</row>
    <row r="2455" spans="1:121" x14ac:dyDescent="0.25">
      <c r="A2455" s="1" t="s">
        <v>392</v>
      </c>
      <c r="B2455" s="4" t="s">
        <v>382</v>
      </c>
      <c r="C2455" s="67">
        <v>44063</v>
      </c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4"/>
      <c r="AJ2455" s="1"/>
      <c r="AK2455" s="4"/>
      <c r="AL2455" s="1"/>
      <c r="AM2455" s="1"/>
      <c r="AN2455" s="1"/>
      <c r="AO2455" s="1"/>
      <c r="AP2455" s="1"/>
      <c r="AQ2455" s="1"/>
      <c r="AR2455" s="1"/>
      <c r="AS2455" s="1"/>
      <c r="AT2455" s="22">
        <v>1.1877395204619249E-2</v>
      </c>
      <c r="AU2455" s="22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66">
        <v>10</v>
      </c>
      <c r="BS2455" s="1"/>
      <c r="BT2455" s="1"/>
      <c r="BU2455" s="1"/>
      <c r="BV2455" s="1"/>
      <c r="BW2455" s="1"/>
      <c r="BX2455" s="4">
        <v>1</v>
      </c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  <c r="DP2455" s="1"/>
      <c r="DQ2455" s="1"/>
    </row>
    <row r="2456" spans="1:121" x14ac:dyDescent="0.25">
      <c r="A2456" s="1" t="s">
        <v>392</v>
      </c>
      <c r="B2456" s="4" t="s">
        <v>382</v>
      </c>
      <c r="C2456" s="67">
        <v>44069</v>
      </c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4"/>
      <c r="AJ2456" s="1"/>
      <c r="AK2456" s="4"/>
      <c r="AL2456" s="1"/>
      <c r="AM2456" s="1"/>
      <c r="AN2456" s="1"/>
      <c r="AO2456" s="1"/>
      <c r="AP2456" s="1"/>
      <c r="AQ2456" s="1"/>
      <c r="AR2456" s="1"/>
      <c r="AS2456" s="1"/>
      <c r="AT2456" s="22">
        <v>9.6821476411978288E-2</v>
      </c>
      <c r="AU2456" s="22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66">
        <v>10</v>
      </c>
      <c r="BS2456" s="1"/>
      <c r="BT2456" s="1"/>
      <c r="BU2456" s="1"/>
      <c r="BV2456" s="1"/>
      <c r="BW2456" s="1"/>
      <c r="BX2456" s="4">
        <v>1.5555555555555556</v>
      </c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/>
      <c r="DQ2456" s="1"/>
    </row>
    <row r="2457" spans="1:121" x14ac:dyDescent="0.25">
      <c r="A2457" s="1" t="s">
        <v>392</v>
      </c>
      <c r="B2457" s="4" t="s">
        <v>382</v>
      </c>
      <c r="C2457" s="67">
        <v>44074</v>
      </c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4"/>
      <c r="AJ2457" s="1"/>
      <c r="AK2457" s="4"/>
      <c r="AL2457" s="1"/>
      <c r="AM2457" s="1"/>
      <c r="AN2457" s="1"/>
      <c r="AO2457" s="1"/>
      <c r="AP2457" s="1"/>
      <c r="AQ2457" s="1"/>
      <c r="AR2457" s="1"/>
      <c r="AS2457" s="1"/>
      <c r="AT2457" s="22">
        <v>6.1749841085147431E-2</v>
      </c>
      <c r="AU2457" s="22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66">
        <v>11</v>
      </c>
      <c r="BS2457" s="1"/>
      <c r="BT2457" s="1"/>
      <c r="BU2457" s="1"/>
      <c r="BV2457" s="1"/>
      <c r="BW2457" s="1"/>
      <c r="BX2457" s="4">
        <v>2</v>
      </c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  <c r="DP2457" s="1"/>
      <c r="DQ2457" s="1"/>
    </row>
    <row r="2458" spans="1:121" x14ac:dyDescent="0.25">
      <c r="A2458" s="1" t="s">
        <v>392</v>
      </c>
      <c r="B2458" s="4" t="s">
        <v>382</v>
      </c>
      <c r="C2458" s="67">
        <v>44078</v>
      </c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4"/>
      <c r="AJ2458" s="1"/>
      <c r="AK2458" s="4"/>
      <c r="AL2458" s="1"/>
      <c r="AM2458" s="1"/>
      <c r="AN2458" s="1"/>
      <c r="AO2458" s="1"/>
      <c r="AP2458" s="1"/>
      <c r="AQ2458" s="1"/>
      <c r="AR2458" s="1"/>
      <c r="AS2458" s="1"/>
      <c r="AT2458" s="22">
        <v>0.10282581033921494</v>
      </c>
      <c r="AU2458" s="22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66">
        <v>11</v>
      </c>
      <c r="BS2458" s="1"/>
      <c r="BT2458" s="1"/>
      <c r="BU2458" s="1"/>
      <c r="BV2458" s="1"/>
      <c r="BW2458" s="1"/>
      <c r="BX2458" s="4">
        <v>2</v>
      </c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/>
      <c r="DQ2458" s="1"/>
    </row>
    <row r="2459" spans="1:121" x14ac:dyDescent="0.25">
      <c r="A2459" s="1" t="s">
        <v>392</v>
      </c>
      <c r="B2459" s="4" t="s">
        <v>382</v>
      </c>
      <c r="C2459" s="67">
        <v>44081</v>
      </c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4"/>
      <c r="AJ2459" s="1"/>
      <c r="AK2459" s="4"/>
      <c r="AL2459" s="1"/>
      <c r="AM2459" s="1"/>
      <c r="AN2459" s="1"/>
      <c r="AO2459" s="1"/>
      <c r="AP2459" s="1"/>
      <c r="AQ2459" s="1"/>
      <c r="AR2459" s="1"/>
      <c r="AS2459" s="1"/>
      <c r="AT2459" s="22">
        <v>0.16046224306758997</v>
      </c>
      <c r="AU2459" s="22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66">
        <v>11</v>
      </c>
      <c r="BS2459" s="1"/>
      <c r="BT2459" s="1"/>
      <c r="BU2459" s="1"/>
      <c r="BV2459" s="1"/>
      <c r="BW2459" s="1"/>
      <c r="BX2459" s="4">
        <v>2.7777777777777777</v>
      </c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  <c r="DP2459" s="1"/>
      <c r="DQ2459" s="1"/>
    </row>
    <row r="2460" spans="1:121" x14ac:dyDescent="0.25">
      <c r="A2460" s="1" t="s">
        <v>392</v>
      </c>
      <c r="B2460" s="4" t="s">
        <v>382</v>
      </c>
      <c r="C2460" s="67">
        <v>44088</v>
      </c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4"/>
      <c r="AJ2460" s="1"/>
      <c r="AK2460" s="4"/>
      <c r="AL2460" s="1"/>
      <c r="AM2460" s="1"/>
      <c r="AN2460" s="1"/>
      <c r="AO2460" s="1"/>
      <c r="AP2460" s="1"/>
      <c r="AQ2460" s="1"/>
      <c r="AR2460" s="1"/>
      <c r="AS2460" s="1"/>
      <c r="AT2460" s="22">
        <v>0.24293359240629053</v>
      </c>
      <c r="AU2460" s="22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66">
        <v>12</v>
      </c>
      <c r="BS2460" s="1"/>
      <c r="BT2460" s="1"/>
      <c r="BU2460" s="1"/>
      <c r="BV2460" s="1"/>
      <c r="BW2460" s="1"/>
      <c r="BX2460" s="4">
        <v>3</v>
      </c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</row>
    <row r="2461" spans="1:121" x14ac:dyDescent="0.25">
      <c r="A2461" s="1" t="s">
        <v>392</v>
      </c>
      <c r="B2461" s="4" t="s">
        <v>382</v>
      </c>
      <c r="C2461" s="68">
        <v>44091</v>
      </c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4"/>
      <c r="AJ2461" s="1"/>
      <c r="AK2461" s="4"/>
      <c r="AL2461" s="1"/>
      <c r="AM2461" s="1"/>
      <c r="AN2461" s="1"/>
      <c r="AO2461" s="1"/>
      <c r="AP2461" s="1"/>
      <c r="AQ2461" s="1"/>
      <c r="AR2461" s="1"/>
      <c r="AS2461" s="1"/>
      <c r="AT2461" s="22">
        <v>0.23833898719695465</v>
      </c>
      <c r="AU2461" s="22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66"/>
      <c r="BS2461" s="1"/>
      <c r="BT2461" s="1"/>
      <c r="BU2461" s="1"/>
      <c r="BV2461" s="1"/>
      <c r="BW2461" s="1"/>
      <c r="BX2461" s="4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</row>
    <row r="2462" spans="1:121" x14ac:dyDescent="0.25">
      <c r="A2462" s="1" t="s">
        <v>392</v>
      </c>
      <c r="B2462" s="4" t="s">
        <v>382</v>
      </c>
      <c r="C2462" s="3">
        <v>44092</v>
      </c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4"/>
      <c r="AJ2462" s="1"/>
      <c r="AK2462" s="4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66">
        <v>21</v>
      </c>
      <c r="BS2462" s="1"/>
      <c r="BT2462" s="1"/>
      <c r="BU2462" s="1"/>
      <c r="BV2462" s="1"/>
      <c r="BW2462" s="1"/>
      <c r="BX2462" s="4">
        <v>3.7777777777777777</v>
      </c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</row>
    <row r="2463" spans="1:121" x14ac:dyDescent="0.25">
      <c r="A2463" s="1" t="s">
        <v>392</v>
      </c>
      <c r="B2463" s="4" t="s">
        <v>382</v>
      </c>
      <c r="C2463" s="67">
        <v>44096</v>
      </c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4"/>
      <c r="AJ2463" s="1"/>
      <c r="AK2463" s="4"/>
      <c r="AL2463" s="1"/>
      <c r="AM2463" s="1"/>
      <c r="AN2463" s="1"/>
      <c r="AO2463" s="1"/>
      <c r="AP2463" s="1"/>
      <c r="AQ2463" s="1"/>
      <c r="AR2463" s="1"/>
      <c r="AS2463" s="1"/>
      <c r="AT2463" s="22">
        <v>0.44877630488238118</v>
      </c>
      <c r="AU2463" s="22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66">
        <v>21</v>
      </c>
      <c r="BS2463" s="1"/>
      <c r="BT2463" s="1"/>
      <c r="BU2463" s="1"/>
      <c r="BV2463" s="1"/>
      <c r="BW2463" s="1"/>
      <c r="BX2463" s="4">
        <v>4</v>
      </c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</row>
    <row r="2464" spans="1:121" x14ac:dyDescent="0.25">
      <c r="A2464" s="1" t="s">
        <v>392</v>
      </c>
      <c r="B2464" s="4" t="s">
        <v>382</v>
      </c>
      <c r="C2464" s="67">
        <v>44099</v>
      </c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4"/>
      <c r="AJ2464" s="1"/>
      <c r="AK2464" s="4"/>
      <c r="AL2464" s="1"/>
      <c r="AM2464" s="1"/>
      <c r="AN2464" s="1"/>
      <c r="AO2464" s="1"/>
      <c r="AP2464" s="1"/>
      <c r="AQ2464" s="1"/>
      <c r="AR2464" s="1"/>
      <c r="AS2464" s="1"/>
      <c r="AT2464" s="22">
        <v>0.58714005460101826</v>
      </c>
      <c r="AU2464" s="22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66">
        <v>21</v>
      </c>
      <c r="BS2464" s="1"/>
      <c r="BT2464" s="1"/>
      <c r="BU2464" s="1"/>
      <c r="BV2464" s="1"/>
      <c r="BW2464" s="1"/>
      <c r="BX2464" s="4">
        <v>4</v>
      </c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</row>
    <row r="2465" spans="1:121" x14ac:dyDescent="0.25">
      <c r="A2465" s="1" t="s">
        <v>392</v>
      </c>
      <c r="B2465" s="4" t="s">
        <v>382</v>
      </c>
      <c r="C2465" s="3">
        <v>44103</v>
      </c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4"/>
      <c r="AJ2465" s="1"/>
      <c r="AK2465" s="4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66">
        <v>21.666666666666668</v>
      </c>
      <c r="BS2465" s="1"/>
      <c r="BT2465" s="1"/>
      <c r="BU2465" s="1"/>
      <c r="BV2465" s="1"/>
      <c r="BW2465" s="1"/>
      <c r="BX2465" s="4">
        <v>4.4444444444444446</v>
      </c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  <c r="DP2465" s="1"/>
      <c r="DQ2465" s="1"/>
    </row>
    <row r="2466" spans="1:121" x14ac:dyDescent="0.25">
      <c r="A2466" s="1" t="s">
        <v>392</v>
      </c>
      <c r="B2466" s="4" t="s">
        <v>382</v>
      </c>
      <c r="C2466" s="67">
        <v>44106</v>
      </c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4"/>
      <c r="AJ2466" s="1"/>
      <c r="AK2466" s="4"/>
      <c r="AL2466" s="1"/>
      <c r="AM2466" s="1"/>
      <c r="AN2466" s="1"/>
      <c r="AO2466" s="1"/>
      <c r="AP2466" s="1"/>
      <c r="AQ2466" s="1"/>
      <c r="AR2466" s="1"/>
      <c r="AS2466" s="1"/>
      <c r="AT2466" s="22">
        <v>0.83703883083456232</v>
      </c>
      <c r="AU2466" s="22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66">
        <v>22</v>
      </c>
      <c r="BS2466" s="1"/>
      <c r="BT2466" s="1"/>
      <c r="BU2466" s="1"/>
      <c r="BV2466" s="1"/>
      <c r="BW2466" s="1"/>
      <c r="BX2466" s="4">
        <v>4.8888888888888893</v>
      </c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</row>
    <row r="2467" spans="1:121" x14ac:dyDescent="0.25">
      <c r="A2467" s="1" t="s">
        <v>392</v>
      </c>
      <c r="B2467" s="4" t="s">
        <v>382</v>
      </c>
      <c r="C2467" s="67">
        <v>44109</v>
      </c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4"/>
      <c r="AJ2467" s="1"/>
      <c r="AK2467" s="4"/>
      <c r="AL2467" s="1"/>
      <c r="AM2467" s="1"/>
      <c r="AN2467" s="1"/>
      <c r="AO2467" s="1"/>
      <c r="AP2467" s="1"/>
      <c r="AQ2467" s="1"/>
      <c r="AR2467" s="1"/>
      <c r="AS2467" s="1"/>
      <c r="AT2467" s="22">
        <v>0.82297544471373918</v>
      </c>
      <c r="AU2467" s="22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66">
        <v>30</v>
      </c>
      <c r="BS2467" s="1"/>
      <c r="BT2467" s="1"/>
      <c r="BU2467" s="1"/>
      <c r="BV2467" s="1"/>
      <c r="BW2467" s="1"/>
      <c r="BX2467" s="4">
        <v>5</v>
      </c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</row>
    <row r="2468" spans="1:121" x14ac:dyDescent="0.25">
      <c r="A2468" s="1" t="s">
        <v>392</v>
      </c>
      <c r="B2468" s="4" t="s">
        <v>382</v>
      </c>
      <c r="C2468" s="67">
        <v>44113</v>
      </c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4"/>
      <c r="AJ2468" s="1"/>
      <c r="AK2468" s="4"/>
      <c r="AL2468" s="1"/>
      <c r="AM2468" s="1"/>
      <c r="AN2468" s="1"/>
      <c r="AO2468" s="1"/>
      <c r="AP2468" s="1"/>
      <c r="AQ2468" s="1"/>
      <c r="AR2468" s="1"/>
      <c r="AS2468" s="1"/>
      <c r="AT2468" s="22">
        <v>0.90656662491223883</v>
      </c>
      <c r="AU2468" s="22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66">
        <v>30.666666666666668</v>
      </c>
      <c r="BS2468" s="1"/>
      <c r="BT2468" s="1"/>
      <c r="BU2468" s="1"/>
      <c r="BV2468" s="1"/>
      <c r="BW2468" s="1"/>
      <c r="BX2468" s="4">
        <v>5.5555555555555554</v>
      </c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/>
      <c r="DQ2468" s="1"/>
    </row>
    <row r="2469" spans="1:121" x14ac:dyDescent="0.25">
      <c r="A2469" s="1" t="s">
        <v>392</v>
      </c>
      <c r="B2469" s="4" t="s">
        <v>382</v>
      </c>
      <c r="C2469" s="68">
        <v>44116</v>
      </c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4"/>
      <c r="AJ2469" s="1"/>
      <c r="AK2469" s="4"/>
      <c r="AL2469" s="1"/>
      <c r="AM2469" s="1"/>
      <c r="AN2469" s="1"/>
      <c r="AO2469" s="1"/>
      <c r="AP2469" s="1"/>
      <c r="AQ2469" s="1"/>
      <c r="AR2469" s="1"/>
      <c r="AS2469" s="1"/>
      <c r="AT2469" s="22">
        <v>0.91180925900161713</v>
      </c>
      <c r="AU2469" s="22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66"/>
      <c r="BS2469" s="1"/>
      <c r="BT2469" s="1"/>
      <c r="BU2469" s="1"/>
      <c r="BV2469" s="1"/>
      <c r="BW2469" s="1"/>
      <c r="BX2469" s="4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  <c r="DP2469" s="1"/>
      <c r="DQ2469" s="1"/>
    </row>
    <row r="2470" spans="1:121" x14ac:dyDescent="0.25">
      <c r="A2470" s="1" t="s">
        <v>392</v>
      </c>
      <c r="B2470" s="4" t="s">
        <v>382</v>
      </c>
      <c r="C2470" s="3">
        <v>44117</v>
      </c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4"/>
      <c r="AJ2470" s="1"/>
      <c r="AK2470" s="4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66">
        <v>30.666666666666668</v>
      </c>
      <c r="BS2470" s="1"/>
      <c r="BT2470" s="1"/>
      <c r="BU2470" s="1"/>
      <c r="BV2470" s="1"/>
      <c r="BW2470" s="1"/>
      <c r="BX2470" s="4">
        <v>6</v>
      </c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  <c r="DP2470" s="1"/>
      <c r="DQ2470" s="1"/>
    </row>
    <row r="2471" spans="1:121" x14ac:dyDescent="0.25">
      <c r="A2471" s="1" t="s">
        <v>392</v>
      </c>
      <c r="B2471" s="4" t="s">
        <v>382</v>
      </c>
      <c r="C2471" s="3">
        <v>44120</v>
      </c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4"/>
      <c r="AJ2471" s="1"/>
      <c r="AK2471" s="4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66">
        <v>31</v>
      </c>
      <c r="BS2471" s="1"/>
      <c r="BT2471" s="1"/>
      <c r="BU2471" s="1"/>
      <c r="BV2471" s="1"/>
      <c r="BW2471" s="1"/>
      <c r="BX2471" s="4">
        <v>6</v>
      </c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  <c r="DP2471" s="1"/>
      <c r="DQ2471" s="1"/>
    </row>
    <row r="2472" spans="1:121" x14ac:dyDescent="0.25">
      <c r="A2472" s="1" t="s">
        <v>392</v>
      </c>
      <c r="B2472" s="4" t="s">
        <v>382</v>
      </c>
      <c r="C2472" s="67">
        <v>44123</v>
      </c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4"/>
      <c r="AJ2472" s="1"/>
      <c r="AK2472" s="4"/>
      <c r="AL2472" s="1"/>
      <c r="AM2472" s="1"/>
      <c r="AN2472" s="1"/>
      <c r="AO2472" s="1"/>
      <c r="AP2472" s="1"/>
      <c r="AQ2472" s="1"/>
      <c r="AR2472" s="1"/>
      <c r="AS2472" s="1"/>
      <c r="AT2472" s="22">
        <v>0.92383483648465237</v>
      </c>
      <c r="AU2472" s="22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66">
        <v>31</v>
      </c>
      <c r="BS2472" s="1"/>
      <c r="BT2472" s="1"/>
      <c r="BU2472" s="1"/>
      <c r="BV2472" s="1"/>
      <c r="BW2472" s="1"/>
      <c r="BX2472" s="4">
        <v>6.1111111111111107</v>
      </c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</row>
    <row r="2473" spans="1:121" x14ac:dyDescent="0.25">
      <c r="A2473" s="1" t="s">
        <v>392</v>
      </c>
      <c r="B2473" s="4" t="s">
        <v>382</v>
      </c>
      <c r="C2473" s="67">
        <v>44139</v>
      </c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4"/>
      <c r="AJ2473" s="1"/>
      <c r="AK2473" s="4"/>
      <c r="AL2473" s="1"/>
      <c r="AM2473" s="1"/>
      <c r="AN2473" s="1"/>
      <c r="AO2473" s="1"/>
      <c r="AP2473" s="1"/>
      <c r="AQ2473" s="1"/>
      <c r="AR2473" s="1"/>
      <c r="AS2473" s="1"/>
      <c r="AT2473" s="22">
        <v>0.93617640133953461</v>
      </c>
      <c r="AU2473" s="22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66">
        <v>33</v>
      </c>
      <c r="BS2473" s="1"/>
      <c r="BT2473" s="1"/>
      <c r="BU2473" s="1"/>
      <c r="BV2473" s="1"/>
      <c r="BW2473" s="1"/>
      <c r="BX2473" s="4">
        <v>8.1111111111111107</v>
      </c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</row>
    <row r="2474" spans="1:121" x14ac:dyDescent="0.25">
      <c r="A2474" s="1" t="s">
        <v>392</v>
      </c>
      <c r="B2474" s="4" t="s">
        <v>382</v>
      </c>
      <c r="C2474" s="3">
        <v>44141</v>
      </c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4"/>
      <c r="AJ2474" s="1"/>
      <c r="AK2474" s="4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66">
        <v>37</v>
      </c>
      <c r="BS2474" s="1"/>
      <c r="BT2474" s="1"/>
      <c r="BU2474" s="1"/>
      <c r="BV2474" s="1"/>
      <c r="BW2474" s="1"/>
      <c r="BX2474" s="4">
        <v>8.8888888888888893</v>
      </c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</row>
    <row r="2475" spans="1:121" x14ac:dyDescent="0.25">
      <c r="A2475" s="1" t="s">
        <v>392</v>
      </c>
      <c r="B2475" s="4" t="s">
        <v>382</v>
      </c>
      <c r="C2475" s="69">
        <v>44146</v>
      </c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4"/>
      <c r="AJ2475" s="1"/>
      <c r="AK2475" s="4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52">
        <v>588.5</v>
      </c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66"/>
      <c r="BS2475" s="1"/>
      <c r="BT2475" s="1"/>
      <c r="BU2475" s="1"/>
      <c r="BV2475" s="1"/>
      <c r="BW2475" s="1"/>
      <c r="BX2475" s="4">
        <v>8.8888888888888893</v>
      </c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</row>
    <row r="2476" spans="1:121" x14ac:dyDescent="0.25">
      <c r="A2476" s="1" t="s">
        <v>392</v>
      </c>
      <c r="B2476" s="4" t="s">
        <v>382</v>
      </c>
      <c r="C2476" s="69">
        <v>44151</v>
      </c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4"/>
      <c r="AJ2476" s="1"/>
      <c r="AK2476" s="4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66"/>
      <c r="BS2476" s="1"/>
      <c r="BT2476" s="1"/>
      <c r="BU2476" s="1"/>
      <c r="BV2476" s="1"/>
      <c r="BW2476" s="1"/>
      <c r="BX2476" s="4">
        <v>8.8888888888888893</v>
      </c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</row>
    <row r="2477" spans="1:121" x14ac:dyDescent="0.25">
      <c r="A2477" s="1" t="s">
        <v>392</v>
      </c>
      <c r="B2477" s="4" t="s">
        <v>382</v>
      </c>
      <c r="C2477" s="69">
        <v>44153</v>
      </c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4"/>
      <c r="AJ2477" s="1"/>
      <c r="AK2477" s="4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66"/>
      <c r="BS2477" s="1"/>
      <c r="BT2477" s="1"/>
      <c r="BU2477" s="1"/>
      <c r="BV2477" s="1"/>
      <c r="BW2477" s="1"/>
      <c r="BX2477" s="4">
        <v>8.8888888888888893</v>
      </c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</row>
    <row r="2478" spans="1:121" x14ac:dyDescent="0.25">
      <c r="A2478" s="1" t="s">
        <v>392</v>
      </c>
      <c r="B2478" s="1" t="s">
        <v>380</v>
      </c>
      <c r="C2478" s="3">
        <v>44051</v>
      </c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4"/>
      <c r="AJ2478" s="1"/>
      <c r="AK2478" s="4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66"/>
      <c r="BS2478" s="1"/>
      <c r="BT2478" s="1"/>
      <c r="BU2478" s="1"/>
      <c r="BV2478" s="1"/>
      <c r="BW2478" s="1"/>
      <c r="BX2478" s="4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</row>
    <row r="2479" spans="1:121" x14ac:dyDescent="0.25">
      <c r="A2479" s="1" t="s">
        <v>392</v>
      </c>
      <c r="B2479" s="1" t="s">
        <v>380</v>
      </c>
      <c r="C2479" s="3">
        <v>44054</v>
      </c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4"/>
      <c r="AJ2479" s="1"/>
      <c r="AK2479" s="4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66"/>
      <c r="BS2479" s="1"/>
      <c r="BT2479" s="1"/>
      <c r="BU2479" s="1"/>
      <c r="BV2479" s="1"/>
      <c r="BW2479" s="1"/>
      <c r="BX2479" s="4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</row>
    <row r="2480" spans="1:121" x14ac:dyDescent="0.25">
      <c r="A2480" s="1" t="s">
        <v>392</v>
      </c>
      <c r="B2480" s="1" t="s">
        <v>380</v>
      </c>
      <c r="C2480" s="3">
        <v>44055</v>
      </c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4"/>
      <c r="AJ2480" s="1"/>
      <c r="AK2480" s="4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66"/>
      <c r="BS2480" s="1"/>
      <c r="BT2480" s="1"/>
      <c r="BU2480" s="1"/>
      <c r="BV2480" s="1"/>
      <c r="BW2480" s="1"/>
      <c r="BX2480" s="4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  <c r="DP2480" s="1"/>
      <c r="DQ2480" s="1"/>
    </row>
    <row r="2481" spans="1:121" x14ac:dyDescent="0.25">
      <c r="A2481" s="1" t="s">
        <v>392</v>
      </c>
      <c r="B2481" s="1" t="s">
        <v>380</v>
      </c>
      <c r="C2481" s="3">
        <v>44056</v>
      </c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4"/>
      <c r="AJ2481" s="1"/>
      <c r="AK2481" s="4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66">
        <v>10</v>
      </c>
      <c r="BS2481" s="1"/>
      <c r="BT2481" s="1"/>
      <c r="BU2481" s="1"/>
      <c r="BV2481" s="1"/>
      <c r="BW2481" s="1"/>
      <c r="BX2481" s="4">
        <v>1</v>
      </c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</row>
    <row r="2482" spans="1:121" x14ac:dyDescent="0.25">
      <c r="A2482" s="1" t="s">
        <v>392</v>
      </c>
      <c r="B2482" s="1" t="s">
        <v>380</v>
      </c>
      <c r="C2482" s="67">
        <v>44063</v>
      </c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4"/>
      <c r="AJ2482" s="1"/>
      <c r="AK2482" s="4"/>
      <c r="AL2482" s="1"/>
      <c r="AM2482" s="1"/>
      <c r="AN2482" s="1"/>
      <c r="AO2482" s="1"/>
      <c r="AP2482" s="1"/>
      <c r="AQ2482" s="1"/>
      <c r="AR2482" s="1"/>
      <c r="AS2482" s="1"/>
      <c r="AT2482" s="22">
        <v>1.2041702112656243E-2</v>
      </c>
      <c r="AU2482" s="22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66">
        <v>10</v>
      </c>
      <c r="BS2482" s="1"/>
      <c r="BT2482" s="1"/>
      <c r="BU2482" s="1"/>
      <c r="BV2482" s="1"/>
      <c r="BW2482" s="1"/>
      <c r="BX2482" s="4">
        <v>1</v>
      </c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  <c r="DP2482" s="1"/>
      <c r="DQ2482" s="1"/>
    </row>
    <row r="2483" spans="1:121" x14ac:dyDescent="0.25">
      <c r="A2483" s="1" t="s">
        <v>392</v>
      </c>
      <c r="B2483" s="1" t="s">
        <v>380</v>
      </c>
      <c r="C2483" s="67">
        <v>44069</v>
      </c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4"/>
      <c r="AJ2483" s="1"/>
      <c r="AK2483" s="4"/>
      <c r="AL2483" s="1"/>
      <c r="AM2483" s="1"/>
      <c r="AN2483" s="1"/>
      <c r="AO2483" s="1"/>
      <c r="AP2483" s="1"/>
      <c r="AQ2483" s="1"/>
      <c r="AR2483" s="1"/>
      <c r="AS2483" s="1"/>
      <c r="AT2483" s="22">
        <v>7.2519831665249501E-2</v>
      </c>
      <c r="AU2483" s="22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66">
        <v>10.666666666666666</v>
      </c>
      <c r="BS2483" s="1"/>
      <c r="BT2483" s="1"/>
      <c r="BU2483" s="1"/>
      <c r="BV2483" s="1"/>
      <c r="BW2483" s="1"/>
      <c r="BX2483" s="4">
        <v>2</v>
      </c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/>
      <c r="DQ2483" s="1"/>
    </row>
    <row r="2484" spans="1:121" x14ac:dyDescent="0.25">
      <c r="A2484" s="1" t="s">
        <v>392</v>
      </c>
      <c r="B2484" s="1" t="s">
        <v>380</v>
      </c>
      <c r="C2484" s="67">
        <v>44074</v>
      </c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4"/>
      <c r="AJ2484" s="1"/>
      <c r="AK2484" s="4"/>
      <c r="AL2484" s="1"/>
      <c r="AM2484" s="1"/>
      <c r="AN2484" s="1"/>
      <c r="AO2484" s="1"/>
      <c r="AP2484" s="1"/>
      <c r="AQ2484" s="1"/>
      <c r="AR2484" s="1"/>
      <c r="AS2484" s="1"/>
      <c r="AT2484" s="22">
        <v>3.619138615502266E-2</v>
      </c>
      <c r="AU2484" s="22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66">
        <v>11</v>
      </c>
      <c r="BS2484" s="1"/>
      <c r="BT2484" s="1"/>
      <c r="BU2484" s="1"/>
      <c r="BV2484" s="1"/>
      <c r="BW2484" s="1"/>
      <c r="BX2484" s="4">
        <v>2</v>
      </c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  <c r="DP2484" s="1"/>
      <c r="DQ2484" s="1"/>
    </row>
    <row r="2485" spans="1:121" x14ac:dyDescent="0.25">
      <c r="A2485" s="1" t="s">
        <v>392</v>
      </c>
      <c r="B2485" s="1" t="s">
        <v>380</v>
      </c>
      <c r="C2485" s="67">
        <v>44078</v>
      </c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4"/>
      <c r="AJ2485" s="1"/>
      <c r="AK2485" s="4"/>
      <c r="AL2485" s="1"/>
      <c r="AM2485" s="1"/>
      <c r="AN2485" s="1"/>
      <c r="AO2485" s="1"/>
      <c r="AP2485" s="1"/>
      <c r="AQ2485" s="1"/>
      <c r="AR2485" s="1"/>
      <c r="AS2485" s="1"/>
      <c r="AT2485" s="22">
        <v>6.34505787558034E-2</v>
      </c>
      <c r="AU2485" s="22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66">
        <v>11</v>
      </c>
      <c r="BS2485" s="1"/>
      <c r="BT2485" s="1"/>
      <c r="BU2485" s="1"/>
      <c r="BV2485" s="1"/>
      <c r="BW2485" s="1"/>
      <c r="BX2485" s="4">
        <v>2.3333333333333335</v>
      </c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</row>
    <row r="2486" spans="1:121" x14ac:dyDescent="0.25">
      <c r="A2486" s="1" t="s">
        <v>392</v>
      </c>
      <c r="B2486" s="1" t="s">
        <v>380</v>
      </c>
      <c r="C2486" s="67">
        <v>44081</v>
      </c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4"/>
      <c r="AJ2486" s="1"/>
      <c r="AK2486" s="4"/>
      <c r="AL2486" s="1"/>
      <c r="AM2486" s="1"/>
      <c r="AN2486" s="1"/>
      <c r="AO2486" s="1"/>
      <c r="AP2486" s="1"/>
      <c r="AQ2486" s="1"/>
      <c r="AR2486" s="1"/>
      <c r="AS2486" s="1"/>
      <c r="AT2486" s="22">
        <v>9.6590439029673333E-2</v>
      </c>
      <c r="AU2486" s="22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66">
        <v>11</v>
      </c>
      <c r="BS2486" s="1"/>
      <c r="BT2486" s="1"/>
      <c r="BU2486" s="1"/>
      <c r="BV2486" s="1"/>
      <c r="BW2486" s="1"/>
      <c r="BX2486" s="4">
        <v>3</v>
      </c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</row>
    <row r="2487" spans="1:121" x14ac:dyDescent="0.25">
      <c r="A2487" s="1" t="s">
        <v>392</v>
      </c>
      <c r="B2487" s="1" t="s">
        <v>380</v>
      </c>
      <c r="C2487" s="67">
        <v>44088</v>
      </c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4"/>
      <c r="AJ2487" s="1"/>
      <c r="AK2487" s="4"/>
      <c r="AL2487" s="1"/>
      <c r="AM2487" s="1"/>
      <c r="AN2487" s="1"/>
      <c r="AO2487" s="1"/>
      <c r="AP2487" s="1"/>
      <c r="AQ2487" s="1"/>
      <c r="AR2487" s="1"/>
      <c r="AS2487" s="1"/>
      <c r="AT2487" s="22">
        <v>0.12321959386932764</v>
      </c>
      <c r="AU2487" s="22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66">
        <v>12</v>
      </c>
      <c r="BS2487" s="1"/>
      <c r="BT2487" s="1"/>
      <c r="BU2487" s="1"/>
      <c r="BV2487" s="1"/>
      <c r="BW2487" s="1"/>
      <c r="BX2487" s="4">
        <v>3.3333333333333335</v>
      </c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</row>
    <row r="2488" spans="1:121" x14ac:dyDescent="0.25">
      <c r="A2488" s="1" t="s">
        <v>392</v>
      </c>
      <c r="B2488" s="1" t="s">
        <v>380</v>
      </c>
      <c r="C2488" s="68">
        <v>44091</v>
      </c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4"/>
      <c r="AJ2488" s="1"/>
      <c r="AK2488" s="4"/>
      <c r="AL2488" s="1"/>
      <c r="AM2488" s="1"/>
      <c r="AN2488" s="1"/>
      <c r="AO2488" s="1"/>
      <c r="AP2488" s="1"/>
      <c r="AQ2488" s="1"/>
      <c r="AR2488" s="1"/>
      <c r="AS2488" s="1"/>
      <c r="AT2488" s="22">
        <v>0.12857868768171946</v>
      </c>
      <c r="AU2488" s="22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66"/>
      <c r="BS2488" s="1"/>
      <c r="BT2488" s="1"/>
      <c r="BU2488" s="1"/>
      <c r="BV2488" s="1"/>
      <c r="BW2488" s="1"/>
      <c r="BX2488" s="4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</row>
    <row r="2489" spans="1:121" x14ac:dyDescent="0.25">
      <c r="A2489" s="1" t="s">
        <v>392</v>
      </c>
      <c r="B2489" s="1" t="s">
        <v>380</v>
      </c>
      <c r="C2489" s="3">
        <v>44092</v>
      </c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4"/>
      <c r="AJ2489" s="1"/>
      <c r="AK2489" s="4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66">
        <v>21</v>
      </c>
      <c r="BS2489" s="1"/>
      <c r="BT2489" s="1"/>
      <c r="BU2489" s="1"/>
      <c r="BV2489" s="1"/>
      <c r="BW2489" s="1"/>
      <c r="BX2489" s="4">
        <v>4</v>
      </c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</row>
    <row r="2490" spans="1:121" x14ac:dyDescent="0.25">
      <c r="A2490" s="1" t="s">
        <v>392</v>
      </c>
      <c r="B2490" s="1" t="s">
        <v>380</v>
      </c>
      <c r="C2490" s="67">
        <v>44096</v>
      </c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4"/>
      <c r="AJ2490" s="1"/>
      <c r="AK2490" s="4"/>
      <c r="AL2490" s="1"/>
      <c r="AM2490" s="1"/>
      <c r="AN2490" s="1"/>
      <c r="AO2490" s="1"/>
      <c r="AP2490" s="1"/>
      <c r="AQ2490" s="1"/>
      <c r="AR2490" s="1"/>
      <c r="AS2490" s="1"/>
      <c r="AT2490" s="22">
        <v>0.27383208727800012</v>
      </c>
      <c r="AU2490" s="22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66">
        <v>21.666666666666668</v>
      </c>
      <c r="BS2490" s="1"/>
      <c r="BT2490" s="1"/>
      <c r="BU2490" s="1"/>
      <c r="BV2490" s="1"/>
      <c r="BW2490" s="1"/>
      <c r="BX2490" s="4">
        <v>4</v>
      </c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</row>
    <row r="2491" spans="1:121" x14ac:dyDescent="0.25">
      <c r="A2491" s="1" t="s">
        <v>392</v>
      </c>
      <c r="B2491" s="1" t="s">
        <v>380</v>
      </c>
      <c r="C2491" s="67">
        <v>44099</v>
      </c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4"/>
      <c r="AJ2491" s="1"/>
      <c r="AK2491" s="4"/>
      <c r="AL2491" s="1"/>
      <c r="AM2491" s="1"/>
      <c r="AN2491" s="1"/>
      <c r="AO2491" s="1"/>
      <c r="AP2491" s="1"/>
      <c r="AQ2491" s="1"/>
      <c r="AR2491" s="1"/>
      <c r="AS2491" s="1"/>
      <c r="AT2491" s="22">
        <v>0.43827918493666773</v>
      </c>
      <c r="AU2491" s="22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66">
        <v>22</v>
      </c>
      <c r="BS2491" s="1"/>
      <c r="BT2491" s="1"/>
      <c r="BU2491" s="1"/>
      <c r="BV2491" s="1"/>
      <c r="BW2491" s="1"/>
      <c r="BX2491" s="4">
        <v>5</v>
      </c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</row>
    <row r="2492" spans="1:121" x14ac:dyDescent="0.25">
      <c r="A2492" s="1" t="s">
        <v>392</v>
      </c>
      <c r="B2492" s="1" t="s">
        <v>380</v>
      </c>
      <c r="C2492" s="3">
        <v>44103</v>
      </c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4"/>
      <c r="AJ2492" s="1"/>
      <c r="AK2492" s="4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66">
        <v>22</v>
      </c>
      <c r="BS2492" s="1"/>
      <c r="BT2492" s="1"/>
      <c r="BU2492" s="1"/>
      <c r="BV2492" s="1"/>
      <c r="BW2492" s="1"/>
      <c r="BX2492" s="4">
        <v>5</v>
      </c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</row>
    <row r="2493" spans="1:121" x14ac:dyDescent="0.25">
      <c r="A2493" s="1" t="s">
        <v>392</v>
      </c>
      <c r="B2493" s="1" t="s">
        <v>380</v>
      </c>
      <c r="C2493" s="67">
        <v>44106</v>
      </c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4"/>
      <c r="AJ2493" s="1"/>
      <c r="AK2493" s="4"/>
      <c r="AL2493" s="1"/>
      <c r="AM2493" s="1"/>
      <c r="AN2493" s="1"/>
      <c r="AO2493" s="1"/>
      <c r="AP2493" s="1"/>
      <c r="AQ2493" s="1"/>
      <c r="AR2493" s="1"/>
      <c r="AS2493" s="1"/>
      <c r="AT2493" s="22">
        <v>0.76045718676463481</v>
      </c>
      <c r="AU2493" s="22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66">
        <v>22</v>
      </c>
      <c r="BS2493" s="1"/>
      <c r="BT2493" s="1"/>
      <c r="BU2493" s="1"/>
      <c r="BV2493" s="1"/>
      <c r="BW2493" s="1"/>
      <c r="BX2493" s="4">
        <v>5</v>
      </c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</row>
    <row r="2494" spans="1:121" x14ac:dyDescent="0.25">
      <c r="A2494" s="1" t="s">
        <v>392</v>
      </c>
      <c r="B2494" s="1" t="s">
        <v>380</v>
      </c>
      <c r="C2494" s="67">
        <v>44109</v>
      </c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4"/>
      <c r="AJ2494" s="1"/>
      <c r="AK2494" s="4"/>
      <c r="AL2494" s="1"/>
      <c r="AM2494" s="1"/>
      <c r="AN2494" s="1"/>
      <c r="AO2494" s="1"/>
      <c r="AP2494" s="1"/>
      <c r="AQ2494" s="1"/>
      <c r="AR2494" s="1"/>
      <c r="AS2494" s="1"/>
      <c r="AT2494" s="22">
        <v>0.70681695727788074</v>
      </c>
      <c r="AU2494" s="22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66">
        <v>30</v>
      </c>
      <c r="BS2494" s="1"/>
      <c r="BT2494" s="1"/>
      <c r="BU2494" s="1"/>
      <c r="BV2494" s="1"/>
      <c r="BW2494" s="1"/>
      <c r="BX2494" s="4">
        <v>6</v>
      </c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</row>
    <row r="2495" spans="1:121" x14ac:dyDescent="0.25">
      <c r="A2495" s="1" t="s">
        <v>392</v>
      </c>
      <c r="B2495" s="1" t="s">
        <v>380</v>
      </c>
      <c r="C2495" s="67">
        <v>44113</v>
      </c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4"/>
      <c r="AJ2495" s="1"/>
      <c r="AK2495" s="4"/>
      <c r="AL2495" s="1"/>
      <c r="AM2495" s="1"/>
      <c r="AN2495" s="1"/>
      <c r="AO2495" s="1"/>
      <c r="AP2495" s="1"/>
      <c r="AQ2495" s="1"/>
      <c r="AR2495" s="1"/>
      <c r="AS2495" s="1"/>
      <c r="AT2495" s="22">
        <v>0.88616163495054523</v>
      </c>
      <c r="AU2495" s="22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66">
        <v>31</v>
      </c>
      <c r="BS2495" s="1"/>
      <c r="BT2495" s="1"/>
      <c r="BU2495" s="1"/>
      <c r="BV2495" s="1"/>
      <c r="BW2495" s="1"/>
      <c r="BX2495" s="4">
        <v>6</v>
      </c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</row>
    <row r="2496" spans="1:121" x14ac:dyDescent="0.25">
      <c r="A2496" s="1" t="s">
        <v>392</v>
      </c>
      <c r="B2496" s="1" t="s">
        <v>380</v>
      </c>
      <c r="C2496" s="68">
        <v>44116</v>
      </c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4"/>
      <c r="AJ2496" s="1"/>
      <c r="AK2496" s="4"/>
      <c r="AL2496" s="1"/>
      <c r="AM2496" s="1"/>
      <c r="AN2496" s="1"/>
      <c r="AO2496" s="1"/>
      <c r="AP2496" s="1"/>
      <c r="AQ2496" s="1"/>
      <c r="AR2496" s="1"/>
      <c r="AS2496" s="1"/>
      <c r="AT2496" s="22">
        <v>0.86093558020677108</v>
      </c>
      <c r="AU2496" s="22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66"/>
      <c r="BS2496" s="1"/>
      <c r="BT2496" s="1"/>
      <c r="BU2496" s="1"/>
      <c r="BV2496" s="1"/>
      <c r="BW2496" s="1"/>
      <c r="BX2496" s="4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</row>
    <row r="2497" spans="1:121" x14ac:dyDescent="0.25">
      <c r="A2497" s="1" t="s">
        <v>392</v>
      </c>
      <c r="B2497" s="1" t="s">
        <v>380</v>
      </c>
      <c r="C2497" s="3">
        <v>44117</v>
      </c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4"/>
      <c r="AJ2497" s="1"/>
      <c r="AK2497" s="4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66">
        <v>31.333333333333332</v>
      </c>
      <c r="BS2497" s="1"/>
      <c r="BT2497" s="1"/>
      <c r="BU2497" s="1"/>
      <c r="BV2497" s="1"/>
      <c r="BW2497" s="1"/>
      <c r="BX2497" s="4">
        <v>7</v>
      </c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</row>
    <row r="2498" spans="1:121" x14ac:dyDescent="0.25">
      <c r="A2498" s="1" t="s">
        <v>392</v>
      </c>
      <c r="B2498" s="1" t="s">
        <v>380</v>
      </c>
      <c r="C2498" s="3">
        <v>44120</v>
      </c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4"/>
      <c r="AJ2498" s="1"/>
      <c r="AK2498" s="4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66">
        <v>31.333333333333332</v>
      </c>
      <c r="BS2498" s="1"/>
      <c r="BT2498" s="1"/>
      <c r="BU2498" s="1"/>
      <c r="BV2498" s="1"/>
      <c r="BW2498" s="1"/>
      <c r="BX2498" s="4">
        <v>7</v>
      </c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</row>
    <row r="2499" spans="1:121" x14ac:dyDescent="0.25">
      <c r="A2499" s="1" t="s">
        <v>392</v>
      </c>
      <c r="B2499" s="1" t="s">
        <v>380</v>
      </c>
      <c r="C2499" s="67">
        <v>44123</v>
      </c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4"/>
      <c r="AJ2499" s="1"/>
      <c r="AK2499" s="4"/>
      <c r="AL2499" s="1"/>
      <c r="AM2499" s="1"/>
      <c r="AN2499" s="1"/>
      <c r="AO2499" s="1"/>
      <c r="AP2499" s="1"/>
      <c r="AQ2499" s="1"/>
      <c r="AR2499" s="1"/>
      <c r="AS2499" s="1"/>
      <c r="AT2499" s="22">
        <v>0.89902598620634644</v>
      </c>
      <c r="AU2499" s="22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66">
        <v>31.333333333333332</v>
      </c>
      <c r="BS2499" s="1"/>
      <c r="BT2499" s="1"/>
      <c r="BU2499" s="1"/>
      <c r="BV2499" s="1"/>
      <c r="BW2499" s="1"/>
      <c r="BX2499" s="4">
        <v>7</v>
      </c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</row>
    <row r="2500" spans="1:121" x14ac:dyDescent="0.25">
      <c r="A2500" s="1" t="s">
        <v>392</v>
      </c>
      <c r="B2500" s="1" t="s">
        <v>380</v>
      </c>
      <c r="C2500" s="67">
        <v>44139</v>
      </c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4"/>
      <c r="AJ2500" s="1"/>
      <c r="AK2500" s="4"/>
      <c r="AL2500" s="1"/>
      <c r="AM2500" s="1"/>
      <c r="AN2500" s="1"/>
      <c r="AO2500" s="1"/>
      <c r="AP2500" s="1"/>
      <c r="AQ2500" s="1"/>
      <c r="AR2500" s="1"/>
      <c r="AS2500" s="1"/>
      <c r="AT2500" s="22">
        <v>0.93572335645208515</v>
      </c>
      <c r="AU2500" s="22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66">
        <v>38</v>
      </c>
      <c r="BS2500" s="1"/>
      <c r="BT2500" s="1"/>
      <c r="BU2500" s="1"/>
      <c r="BV2500" s="1"/>
      <c r="BW2500" s="1"/>
      <c r="BX2500" s="4">
        <v>9</v>
      </c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</row>
    <row r="2501" spans="1:121" x14ac:dyDescent="0.25">
      <c r="A2501" s="1" t="s">
        <v>392</v>
      </c>
      <c r="B2501" s="1" t="s">
        <v>380</v>
      </c>
      <c r="C2501" s="3">
        <v>44141</v>
      </c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4"/>
      <c r="AJ2501" s="1"/>
      <c r="AK2501" s="4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66">
        <v>41</v>
      </c>
      <c r="BS2501" s="1"/>
      <c r="BT2501" s="1"/>
      <c r="BU2501" s="1"/>
      <c r="BV2501" s="1"/>
      <c r="BW2501" s="1"/>
      <c r="BX2501" s="4">
        <v>9</v>
      </c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</row>
    <row r="2502" spans="1:121" x14ac:dyDescent="0.25">
      <c r="A2502" s="1" t="s">
        <v>392</v>
      </c>
      <c r="B2502" s="1" t="s">
        <v>380</v>
      </c>
      <c r="C2502" s="69">
        <v>44146</v>
      </c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4"/>
      <c r="AJ2502" s="1"/>
      <c r="AK2502" s="4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52">
        <v>722</v>
      </c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66"/>
      <c r="BS2502" s="1"/>
      <c r="BT2502" s="1"/>
      <c r="BU2502" s="1"/>
      <c r="BV2502" s="1"/>
      <c r="BW2502" s="1"/>
      <c r="BX2502" s="4">
        <v>9</v>
      </c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</row>
    <row r="2503" spans="1:121" x14ac:dyDescent="0.25">
      <c r="A2503" s="1" t="s">
        <v>392</v>
      </c>
      <c r="B2503" s="1" t="s">
        <v>380</v>
      </c>
      <c r="C2503" s="69">
        <v>44151</v>
      </c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4"/>
      <c r="AJ2503" s="1"/>
      <c r="AK2503" s="4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66"/>
      <c r="BS2503" s="1"/>
      <c r="BT2503" s="1"/>
      <c r="BU2503" s="1"/>
      <c r="BV2503" s="1"/>
      <c r="BW2503" s="1"/>
      <c r="BX2503" s="4">
        <v>9</v>
      </c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</row>
    <row r="2504" spans="1:121" x14ac:dyDescent="0.25">
      <c r="A2504" s="1" t="s">
        <v>392</v>
      </c>
      <c r="B2504" s="1" t="s">
        <v>380</v>
      </c>
      <c r="C2504" s="69">
        <v>44153</v>
      </c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4"/>
      <c r="AJ2504" s="1"/>
      <c r="AK2504" s="4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66"/>
      <c r="BS2504" s="1"/>
      <c r="BT2504" s="1"/>
      <c r="BU2504" s="1"/>
      <c r="BV2504" s="1"/>
      <c r="BW2504" s="1"/>
      <c r="BX2504" s="4">
        <v>9</v>
      </c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</row>
    <row r="2505" spans="1:121" x14ac:dyDescent="0.25">
      <c r="A2505" s="1" t="s">
        <v>392</v>
      </c>
      <c r="B2505" s="1" t="s">
        <v>383</v>
      </c>
      <c r="C2505" s="3">
        <v>44051</v>
      </c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4"/>
      <c r="AJ2505" s="1"/>
      <c r="AK2505" s="4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66"/>
      <c r="BS2505" s="1"/>
      <c r="BT2505" s="1"/>
      <c r="BU2505" s="1"/>
      <c r="BV2505" s="1"/>
      <c r="BW2505" s="1"/>
      <c r="BX2505" s="4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</row>
    <row r="2506" spans="1:121" x14ac:dyDescent="0.25">
      <c r="A2506" s="1" t="s">
        <v>392</v>
      </c>
      <c r="B2506" s="1" t="s">
        <v>383</v>
      </c>
      <c r="C2506" s="3">
        <v>44054</v>
      </c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4"/>
      <c r="AJ2506" s="1"/>
      <c r="AK2506" s="4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66">
        <v>10</v>
      </c>
      <c r="BS2506" s="1"/>
      <c r="BT2506" s="1"/>
      <c r="BU2506" s="1"/>
      <c r="BV2506" s="1"/>
      <c r="BW2506" s="1"/>
      <c r="BX2506" s="4">
        <v>1</v>
      </c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</row>
    <row r="2507" spans="1:121" x14ac:dyDescent="0.25">
      <c r="A2507" s="1" t="s">
        <v>392</v>
      </c>
      <c r="B2507" s="1" t="s">
        <v>383</v>
      </c>
      <c r="C2507" s="3">
        <v>44055</v>
      </c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4"/>
      <c r="AJ2507" s="1"/>
      <c r="AK2507" s="4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66">
        <v>10</v>
      </c>
      <c r="BS2507" s="1"/>
      <c r="BT2507" s="1"/>
      <c r="BU2507" s="1"/>
      <c r="BV2507" s="1"/>
      <c r="BW2507" s="1"/>
      <c r="BX2507" s="4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</row>
    <row r="2508" spans="1:121" x14ac:dyDescent="0.25">
      <c r="A2508" s="1" t="s">
        <v>392</v>
      </c>
      <c r="B2508" s="1" t="s">
        <v>383</v>
      </c>
      <c r="C2508" s="3">
        <v>44056</v>
      </c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4"/>
      <c r="AJ2508" s="1"/>
      <c r="AK2508" s="4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66">
        <v>10</v>
      </c>
      <c r="BS2508" s="1"/>
      <c r="BT2508" s="1"/>
      <c r="BU2508" s="1"/>
      <c r="BV2508" s="1"/>
      <c r="BW2508" s="1"/>
      <c r="BX2508" s="4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  <c r="DP2508" s="1"/>
      <c r="DQ2508" s="1"/>
    </row>
    <row r="2509" spans="1:121" x14ac:dyDescent="0.25">
      <c r="A2509" s="1" t="s">
        <v>392</v>
      </c>
      <c r="B2509" s="1" t="s">
        <v>383</v>
      </c>
      <c r="C2509" s="67">
        <v>44063</v>
      </c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4"/>
      <c r="AJ2509" s="1"/>
      <c r="AK2509" s="4"/>
      <c r="AL2509" s="1"/>
      <c r="AM2509" s="1"/>
      <c r="AN2509" s="1"/>
      <c r="AO2509" s="1"/>
      <c r="AP2509" s="1"/>
      <c r="AQ2509" s="1"/>
      <c r="AR2509" s="1"/>
      <c r="AS2509" s="1"/>
      <c r="AT2509" s="22">
        <v>1.1029009832860742E-2</v>
      </c>
      <c r="AU2509" s="22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66">
        <v>10</v>
      </c>
      <c r="BS2509" s="1"/>
      <c r="BT2509" s="1"/>
      <c r="BU2509" s="1"/>
      <c r="BV2509" s="1"/>
      <c r="BW2509" s="1"/>
      <c r="BX2509" s="4">
        <v>1</v>
      </c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</row>
    <row r="2510" spans="1:121" x14ac:dyDescent="0.25">
      <c r="A2510" s="1" t="s">
        <v>392</v>
      </c>
      <c r="B2510" s="1" t="s">
        <v>383</v>
      </c>
      <c r="C2510" s="67">
        <v>44069</v>
      </c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4"/>
      <c r="AJ2510" s="1"/>
      <c r="AK2510" s="4"/>
      <c r="AL2510" s="1"/>
      <c r="AM2510" s="1"/>
      <c r="AN2510" s="1"/>
      <c r="AO2510" s="1"/>
      <c r="AP2510" s="1"/>
      <c r="AQ2510" s="1"/>
      <c r="AR2510" s="1"/>
      <c r="AS2510" s="1"/>
      <c r="AT2510" s="22">
        <v>8.3125753661700566E-2</v>
      </c>
      <c r="AU2510" s="22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66">
        <v>11</v>
      </c>
      <c r="BS2510" s="1"/>
      <c r="BT2510" s="1"/>
      <c r="BU2510" s="1"/>
      <c r="BV2510" s="1"/>
      <c r="BW2510" s="1"/>
      <c r="BX2510" s="4">
        <v>2</v>
      </c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</row>
    <row r="2511" spans="1:121" x14ac:dyDescent="0.25">
      <c r="A2511" s="1" t="s">
        <v>392</v>
      </c>
      <c r="B2511" s="1" t="s">
        <v>383</v>
      </c>
      <c r="C2511" s="67">
        <v>44074</v>
      </c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4"/>
      <c r="AJ2511" s="1"/>
      <c r="AK2511" s="4"/>
      <c r="AL2511" s="1"/>
      <c r="AM2511" s="1"/>
      <c r="AN2511" s="1"/>
      <c r="AO2511" s="1"/>
      <c r="AP2511" s="1"/>
      <c r="AQ2511" s="1"/>
      <c r="AR2511" s="1"/>
      <c r="AS2511" s="1"/>
      <c r="AT2511" s="22">
        <v>4.1518148955447663E-2</v>
      </c>
      <c r="AU2511" s="22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66">
        <v>11</v>
      </c>
      <c r="BS2511" s="1"/>
      <c r="BT2511" s="1"/>
      <c r="BU2511" s="1"/>
      <c r="BV2511" s="1"/>
      <c r="BW2511" s="1"/>
      <c r="BX2511" s="4">
        <v>2</v>
      </c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</row>
    <row r="2512" spans="1:121" x14ac:dyDescent="0.25">
      <c r="A2512" s="1" t="s">
        <v>392</v>
      </c>
      <c r="B2512" s="1" t="s">
        <v>383</v>
      </c>
      <c r="C2512" s="67">
        <v>44078</v>
      </c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4"/>
      <c r="AJ2512" s="1"/>
      <c r="AK2512" s="4"/>
      <c r="AL2512" s="1"/>
      <c r="AM2512" s="1"/>
      <c r="AN2512" s="1"/>
      <c r="AO2512" s="1"/>
      <c r="AP2512" s="1"/>
      <c r="AQ2512" s="1"/>
      <c r="AR2512" s="1"/>
      <c r="AS2512" s="1"/>
      <c r="AT2512" s="22">
        <v>8.4290930305731773E-2</v>
      </c>
      <c r="AU2512" s="22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66">
        <v>11</v>
      </c>
      <c r="BS2512" s="1"/>
      <c r="BT2512" s="1"/>
      <c r="BU2512" s="1"/>
      <c r="BV2512" s="1"/>
      <c r="BW2512" s="1"/>
      <c r="BX2512" s="4">
        <v>2.4444444444444446</v>
      </c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</row>
    <row r="2513" spans="1:121" x14ac:dyDescent="0.25">
      <c r="A2513" s="1" t="s">
        <v>392</v>
      </c>
      <c r="B2513" s="1" t="s">
        <v>383</v>
      </c>
      <c r="C2513" s="67">
        <v>44081</v>
      </c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4"/>
      <c r="AJ2513" s="1"/>
      <c r="AK2513" s="4"/>
      <c r="AL2513" s="1"/>
      <c r="AM2513" s="1"/>
      <c r="AN2513" s="1"/>
      <c r="AO2513" s="1"/>
      <c r="AP2513" s="1"/>
      <c r="AQ2513" s="1"/>
      <c r="AR2513" s="1"/>
      <c r="AS2513" s="1"/>
      <c r="AT2513" s="22">
        <v>0.12606155070574399</v>
      </c>
      <c r="AU2513" s="22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66">
        <v>12</v>
      </c>
      <c r="BS2513" s="1"/>
      <c r="BT2513" s="1"/>
      <c r="BU2513" s="1"/>
      <c r="BV2513" s="1"/>
      <c r="BW2513" s="1"/>
      <c r="BX2513" s="4">
        <v>3</v>
      </c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</row>
    <row r="2514" spans="1:121" x14ac:dyDescent="0.25">
      <c r="A2514" s="1" t="s">
        <v>392</v>
      </c>
      <c r="B2514" s="1" t="s">
        <v>383</v>
      </c>
      <c r="C2514" s="67">
        <v>44088</v>
      </c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4"/>
      <c r="AJ2514" s="1"/>
      <c r="AK2514" s="4"/>
      <c r="AL2514" s="1"/>
      <c r="AM2514" s="1"/>
      <c r="AN2514" s="1"/>
      <c r="AO2514" s="1"/>
      <c r="AP2514" s="1"/>
      <c r="AQ2514" s="1"/>
      <c r="AR2514" s="1"/>
      <c r="AS2514" s="1"/>
      <c r="AT2514" s="22">
        <v>0.17209692447083874</v>
      </c>
      <c r="AU2514" s="22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66">
        <v>21</v>
      </c>
      <c r="BS2514" s="1"/>
      <c r="BT2514" s="1"/>
      <c r="BU2514" s="1"/>
      <c r="BV2514" s="1"/>
      <c r="BW2514" s="1"/>
      <c r="BX2514" s="4">
        <v>3.7777777777777777</v>
      </c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</row>
    <row r="2515" spans="1:121" x14ac:dyDescent="0.25">
      <c r="A2515" s="1" t="s">
        <v>392</v>
      </c>
      <c r="B2515" s="1" t="s">
        <v>383</v>
      </c>
      <c r="C2515" s="68">
        <v>44091</v>
      </c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4"/>
      <c r="AJ2515" s="1"/>
      <c r="AK2515" s="4"/>
      <c r="AL2515" s="1"/>
      <c r="AM2515" s="1"/>
      <c r="AN2515" s="1"/>
      <c r="AO2515" s="1"/>
      <c r="AP2515" s="1"/>
      <c r="AQ2515" s="1"/>
      <c r="AR2515" s="1"/>
      <c r="AS2515" s="1"/>
      <c r="AT2515" s="22">
        <v>0.18058824541481719</v>
      </c>
      <c r="AU2515" s="22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66"/>
      <c r="BS2515" s="1"/>
      <c r="BT2515" s="1"/>
      <c r="BU2515" s="1"/>
      <c r="BV2515" s="1"/>
      <c r="BW2515" s="1"/>
      <c r="BX2515" s="4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</row>
    <row r="2516" spans="1:121" x14ac:dyDescent="0.25">
      <c r="A2516" s="1" t="s">
        <v>392</v>
      </c>
      <c r="B2516" s="1" t="s">
        <v>383</v>
      </c>
      <c r="C2516" s="3">
        <v>44092</v>
      </c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4"/>
      <c r="AJ2516" s="1"/>
      <c r="AK2516" s="4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66">
        <v>21</v>
      </c>
      <c r="BS2516" s="1"/>
      <c r="BT2516" s="1"/>
      <c r="BU2516" s="1"/>
      <c r="BV2516" s="1"/>
      <c r="BW2516" s="1"/>
      <c r="BX2516" s="4">
        <v>4</v>
      </c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</row>
    <row r="2517" spans="1:121" x14ac:dyDescent="0.25">
      <c r="A2517" s="1" t="s">
        <v>392</v>
      </c>
      <c r="B2517" s="1" t="s">
        <v>383</v>
      </c>
      <c r="C2517" s="67">
        <v>44096</v>
      </c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4"/>
      <c r="AJ2517" s="1"/>
      <c r="AK2517" s="4"/>
      <c r="AL2517" s="1"/>
      <c r="AM2517" s="1"/>
      <c r="AN2517" s="1"/>
      <c r="AO2517" s="1"/>
      <c r="AP2517" s="1"/>
      <c r="AQ2517" s="1"/>
      <c r="AR2517" s="1"/>
      <c r="AS2517" s="1"/>
      <c r="AT2517" s="22">
        <v>0.39943151134172628</v>
      </c>
      <c r="AU2517" s="22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66">
        <v>21.666666666666668</v>
      </c>
      <c r="BS2517" s="1"/>
      <c r="BT2517" s="1"/>
      <c r="BU2517" s="1"/>
      <c r="BV2517" s="1"/>
      <c r="BW2517" s="1"/>
      <c r="BX2517" s="4">
        <v>4.2222222222222223</v>
      </c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</row>
    <row r="2518" spans="1:121" x14ac:dyDescent="0.25">
      <c r="A2518" s="1" t="s">
        <v>392</v>
      </c>
      <c r="B2518" s="1" t="s">
        <v>383</v>
      </c>
      <c r="C2518" s="67">
        <v>44099</v>
      </c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4"/>
      <c r="AJ2518" s="1"/>
      <c r="AK2518" s="4"/>
      <c r="AL2518" s="1"/>
      <c r="AM2518" s="1"/>
      <c r="AN2518" s="1"/>
      <c r="AO2518" s="1"/>
      <c r="AP2518" s="1"/>
      <c r="AQ2518" s="1"/>
      <c r="AR2518" s="1"/>
      <c r="AS2518" s="1"/>
      <c r="AT2518" s="22">
        <v>0.56409173307362015</v>
      </c>
      <c r="AU2518" s="22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66">
        <v>22</v>
      </c>
      <c r="BS2518" s="1"/>
      <c r="BT2518" s="1"/>
      <c r="BU2518" s="1"/>
      <c r="BV2518" s="1"/>
      <c r="BW2518" s="1"/>
      <c r="BX2518" s="4">
        <v>5</v>
      </c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</row>
    <row r="2519" spans="1:121" x14ac:dyDescent="0.25">
      <c r="A2519" s="1" t="s">
        <v>392</v>
      </c>
      <c r="B2519" s="1" t="s">
        <v>383</v>
      </c>
      <c r="C2519" s="3">
        <v>44103</v>
      </c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4"/>
      <c r="AJ2519" s="1"/>
      <c r="AK2519" s="4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66">
        <v>22.333333333333332</v>
      </c>
      <c r="BS2519" s="1"/>
      <c r="BT2519" s="1"/>
      <c r="BU2519" s="1"/>
      <c r="BV2519" s="1"/>
      <c r="BW2519" s="1"/>
      <c r="BX2519" s="4">
        <v>5</v>
      </c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</row>
    <row r="2520" spans="1:121" x14ac:dyDescent="0.25">
      <c r="A2520" s="1" t="s">
        <v>392</v>
      </c>
      <c r="B2520" s="1" t="s">
        <v>383</v>
      </c>
      <c r="C2520" s="67">
        <v>44106</v>
      </c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4"/>
      <c r="AJ2520" s="1"/>
      <c r="AK2520" s="4"/>
      <c r="AL2520" s="1"/>
      <c r="AM2520" s="1"/>
      <c r="AN2520" s="1"/>
      <c r="AO2520" s="1"/>
      <c r="AP2520" s="1"/>
      <c r="AQ2520" s="1"/>
      <c r="AR2520" s="1"/>
      <c r="AS2520" s="1"/>
      <c r="AT2520" s="22">
        <v>0.85547411516112004</v>
      </c>
      <c r="AU2520" s="22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66">
        <v>22.666666666666668</v>
      </c>
      <c r="BS2520" s="1"/>
      <c r="BT2520" s="1"/>
      <c r="BU2520" s="1"/>
      <c r="BV2520" s="1"/>
      <c r="BW2520" s="1"/>
      <c r="BX2520" s="4">
        <v>5</v>
      </c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</row>
    <row r="2521" spans="1:121" x14ac:dyDescent="0.25">
      <c r="A2521" s="1" t="s">
        <v>392</v>
      </c>
      <c r="B2521" s="1" t="s">
        <v>383</v>
      </c>
      <c r="C2521" s="67">
        <v>44109</v>
      </c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4"/>
      <c r="AJ2521" s="1"/>
      <c r="AK2521" s="4"/>
      <c r="AL2521" s="1"/>
      <c r="AM2521" s="1"/>
      <c r="AN2521" s="1"/>
      <c r="AO2521" s="1"/>
      <c r="AP2521" s="1"/>
      <c r="AQ2521" s="1"/>
      <c r="AR2521" s="1"/>
      <c r="AS2521" s="1"/>
      <c r="AT2521" s="22">
        <v>0.82040438672176574</v>
      </c>
      <c r="AU2521" s="22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66">
        <v>30</v>
      </c>
      <c r="BS2521" s="1"/>
      <c r="BT2521" s="1"/>
      <c r="BU2521" s="1"/>
      <c r="BV2521" s="1"/>
      <c r="BW2521" s="1"/>
      <c r="BX2521" s="4">
        <v>5.7777777777777777</v>
      </c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</row>
    <row r="2522" spans="1:121" x14ac:dyDescent="0.25">
      <c r="A2522" s="1" t="s">
        <v>392</v>
      </c>
      <c r="B2522" s="1" t="s">
        <v>383</v>
      </c>
      <c r="C2522" s="67">
        <v>44113</v>
      </c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4"/>
      <c r="AJ2522" s="1"/>
      <c r="AK2522" s="4"/>
      <c r="AL2522" s="1"/>
      <c r="AM2522" s="1"/>
      <c r="AN2522" s="1"/>
      <c r="AO2522" s="1"/>
      <c r="AP2522" s="1"/>
      <c r="AQ2522" s="1"/>
      <c r="AR2522" s="1"/>
      <c r="AS2522" s="1"/>
      <c r="AT2522" s="22">
        <v>0.91808380484295604</v>
      </c>
      <c r="AU2522" s="22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66">
        <v>30.666666666666668</v>
      </c>
      <c r="BS2522" s="1"/>
      <c r="BT2522" s="1"/>
      <c r="BU2522" s="1"/>
      <c r="BV2522" s="1"/>
      <c r="BW2522" s="1"/>
      <c r="BX2522" s="4">
        <v>6</v>
      </c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</row>
    <row r="2523" spans="1:121" x14ac:dyDescent="0.25">
      <c r="A2523" s="1" t="s">
        <v>392</v>
      </c>
      <c r="B2523" s="1" t="s">
        <v>383</v>
      </c>
      <c r="C2523" s="68">
        <v>44116</v>
      </c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4"/>
      <c r="AJ2523" s="1"/>
      <c r="AK2523" s="4"/>
      <c r="AL2523" s="1"/>
      <c r="AM2523" s="1"/>
      <c r="AN2523" s="1"/>
      <c r="AO2523" s="1"/>
      <c r="AP2523" s="1"/>
      <c r="AQ2523" s="1"/>
      <c r="AR2523" s="1"/>
      <c r="AS2523" s="1"/>
      <c r="AT2523" s="22">
        <v>0.89868532710394455</v>
      </c>
      <c r="AU2523" s="22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66"/>
      <c r="BS2523" s="1"/>
      <c r="BT2523" s="1"/>
      <c r="BU2523" s="1"/>
      <c r="BV2523" s="1"/>
      <c r="BW2523" s="1"/>
      <c r="BX2523" s="4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</row>
    <row r="2524" spans="1:121" x14ac:dyDescent="0.25">
      <c r="A2524" s="1" t="s">
        <v>392</v>
      </c>
      <c r="B2524" s="1" t="s">
        <v>383</v>
      </c>
      <c r="C2524" s="3">
        <v>44117</v>
      </c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4"/>
      <c r="AJ2524" s="1"/>
      <c r="AK2524" s="4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66">
        <v>31.666666666666668</v>
      </c>
      <c r="BS2524" s="1"/>
      <c r="BT2524" s="1"/>
      <c r="BU2524" s="1"/>
      <c r="BV2524" s="1"/>
      <c r="BW2524" s="1"/>
      <c r="BX2524" s="4">
        <v>6.2222222222222223</v>
      </c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  <c r="DP2524" s="1"/>
      <c r="DQ2524" s="1"/>
    </row>
    <row r="2525" spans="1:121" x14ac:dyDescent="0.25">
      <c r="A2525" s="1" t="s">
        <v>392</v>
      </c>
      <c r="B2525" s="1" t="s">
        <v>383</v>
      </c>
      <c r="C2525" s="3">
        <v>44120</v>
      </c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4"/>
      <c r="AJ2525" s="1"/>
      <c r="AK2525" s="4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66">
        <v>32</v>
      </c>
      <c r="BS2525" s="1"/>
      <c r="BT2525" s="1"/>
      <c r="BU2525" s="1"/>
      <c r="BV2525" s="1"/>
      <c r="BW2525" s="1"/>
      <c r="BX2525" s="4">
        <v>6.4444444444444446</v>
      </c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</row>
    <row r="2526" spans="1:121" x14ac:dyDescent="0.25">
      <c r="A2526" s="1" t="s">
        <v>392</v>
      </c>
      <c r="B2526" s="1" t="s">
        <v>383</v>
      </c>
      <c r="C2526" s="67">
        <v>44123</v>
      </c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4"/>
      <c r="AJ2526" s="1"/>
      <c r="AK2526" s="4"/>
      <c r="AL2526" s="1"/>
      <c r="AM2526" s="1"/>
      <c r="AN2526" s="1"/>
      <c r="AO2526" s="1"/>
      <c r="AP2526" s="1"/>
      <c r="AQ2526" s="1"/>
      <c r="AR2526" s="1"/>
      <c r="AS2526" s="1"/>
      <c r="AT2526" s="22">
        <v>0.90561084640114231</v>
      </c>
      <c r="AU2526" s="22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66">
        <v>31.666666666666668</v>
      </c>
      <c r="BS2526" s="1"/>
      <c r="BT2526" s="1"/>
      <c r="BU2526" s="1"/>
      <c r="BV2526" s="1"/>
      <c r="BW2526" s="1"/>
      <c r="BX2526" s="4">
        <v>6.8888888888888893</v>
      </c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</row>
    <row r="2527" spans="1:121" x14ac:dyDescent="0.25">
      <c r="A2527" s="1" t="s">
        <v>392</v>
      </c>
      <c r="B2527" s="1" t="s">
        <v>383</v>
      </c>
      <c r="C2527" s="67">
        <v>44139</v>
      </c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4"/>
      <c r="AJ2527" s="1"/>
      <c r="AK2527" s="4"/>
      <c r="AL2527" s="1"/>
      <c r="AM2527" s="1"/>
      <c r="AN2527" s="1"/>
      <c r="AO2527" s="1"/>
      <c r="AP2527" s="1"/>
      <c r="AQ2527" s="1"/>
      <c r="AR2527" s="1"/>
      <c r="AS2527" s="1"/>
      <c r="AT2527" s="22">
        <v>0.94191048451085602</v>
      </c>
      <c r="AU2527" s="22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66">
        <v>38</v>
      </c>
      <c r="BS2527" s="1"/>
      <c r="BT2527" s="1"/>
      <c r="BU2527" s="1"/>
      <c r="BV2527" s="1"/>
      <c r="BW2527" s="1"/>
      <c r="BX2527" s="4">
        <v>8.7777777777777786</v>
      </c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</row>
    <row r="2528" spans="1:121" x14ac:dyDescent="0.25">
      <c r="A2528" s="1" t="s">
        <v>392</v>
      </c>
      <c r="B2528" s="1" t="s">
        <v>383</v>
      </c>
      <c r="C2528" s="3">
        <v>44141</v>
      </c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4"/>
      <c r="AJ2528" s="1"/>
      <c r="AK2528" s="4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66">
        <v>38</v>
      </c>
      <c r="BS2528" s="1"/>
      <c r="BT2528" s="1"/>
      <c r="BU2528" s="1"/>
      <c r="BV2528" s="1"/>
      <c r="BW2528" s="1"/>
      <c r="BX2528" s="4">
        <v>8.7777777777777786</v>
      </c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</row>
    <row r="2529" spans="1:121" x14ac:dyDescent="0.25">
      <c r="A2529" s="1" t="s">
        <v>392</v>
      </c>
      <c r="B2529" s="1" t="s">
        <v>383</v>
      </c>
      <c r="C2529" s="69">
        <v>44146</v>
      </c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4"/>
      <c r="AJ2529" s="1"/>
      <c r="AK2529" s="4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52">
        <v>712.5</v>
      </c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66"/>
      <c r="BS2529" s="1"/>
      <c r="BT2529" s="1"/>
      <c r="BU2529" s="1"/>
      <c r="BV2529" s="1"/>
      <c r="BW2529" s="1"/>
      <c r="BX2529" s="4">
        <v>8.8888888888888893</v>
      </c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</row>
    <row r="2530" spans="1:121" x14ac:dyDescent="0.25">
      <c r="A2530" s="1" t="s">
        <v>392</v>
      </c>
      <c r="B2530" s="1" t="s">
        <v>383</v>
      </c>
      <c r="C2530" s="69">
        <v>44151</v>
      </c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4"/>
      <c r="AJ2530" s="1"/>
      <c r="AK2530" s="4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66"/>
      <c r="BS2530" s="1"/>
      <c r="BT2530" s="1"/>
      <c r="BU2530" s="1"/>
      <c r="BV2530" s="1"/>
      <c r="BW2530" s="1"/>
      <c r="BX2530" s="4">
        <v>8.8888888888888893</v>
      </c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</row>
    <row r="2531" spans="1:121" x14ac:dyDescent="0.25">
      <c r="A2531" s="1" t="s">
        <v>392</v>
      </c>
      <c r="B2531" s="1" t="s">
        <v>383</v>
      </c>
      <c r="C2531" s="69">
        <v>44153</v>
      </c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4"/>
      <c r="AJ2531" s="1"/>
      <c r="AK2531" s="4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66"/>
      <c r="BS2531" s="1"/>
      <c r="BT2531" s="1"/>
      <c r="BU2531" s="1"/>
      <c r="BV2531" s="1"/>
      <c r="BW2531" s="1"/>
      <c r="BX2531" s="4">
        <v>8.8888888888888893</v>
      </c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</row>
    <row r="2532" spans="1:121" x14ac:dyDescent="0.25">
      <c r="A2532" s="1" t="s">
        <v>392</v>
      </c>
      <c r="B2532" s="1" t="s">
        <v>384</v>
      </c>
      <c r="C2532" s="3">
        <v>44051</v>
      </c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4"/>
      <c r="AJ2532" s="1"/>
      <c r="AK2532" s="4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66"/>
      <c r="BS2532" s="1"/>
      <c r="BT2532" s="1"/>
      <c r="BU2532" s="1"/>
      <c r="BV2532" s="1"/>
      <c r="BW2532" s="1"/>
      <c r="BX2532" s="4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</row>
    <row r="2533" spans="1:121" x14ac:dyDescent="0.25">
      <c r="A2533" s="1" t="s">
        <v>392</v>
      </c>
      <c r="B2533" s="1" t="s">
        <v>384</v>
      </c>
      <c r="C2533" s="3">
        <v>44054</v>
      </c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4"/>
      <c r="AJ2533" s="1"/>
      <c r="AK2533" s="4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66"/>
      <c r="BS2533" s="1"/>
      <c r="BT2533" s="1"/>
      <c r="BU2533" s="1"/>
      <c r="BV2533" s="1"/>
      <c r="BW2533" s="1"/>
      <c r="BX2533" s="4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</row>
    <row r="2534" spans="1:121" x14ac:dyDescent="0.25">
      <c r="A2534" s="1" t="s">
        <v>392</v>
      </c>
      <c r="B2534" s="1" t="s">
        <v>384</v>
      </c>
      <c r="C2534" s="3">
        <v>44055</v>
      </c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4"/>
      <c r="AJ2534" s="1"/>
      <c r="AK2534" s="4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66">
        <v>10</v>
      </c>
      <c r="BS2534" s="1"/>
      <c r="BT2534" s="1"/>
      <c r="BU2534" s="1"/>
      <c r="BV2534" s="1"/>
      <c r="BW2534" s="1"/>
      <c r="BX2534" s="4">
        <v>1</v>
      </c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  <c r="DP2534" s="1"/>
      <c r="DQ2534" s="1"/>
    </row>
    <row r="2535" spans="1:121" x14ac:dyDescent="0.25">
      <c r="A2535" s="1" t="s">
        <v>392</v>
      </c>
      <c r="B2535" s="1" t="s">
        <v>384</v>
      </c>
      <c r="C2535" s="3">
        <v>44056</v>
      </c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4"/>
      <c r="AJ2535" s="1"/>
      <c r="AK2535" s="4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66">
        <v>10</v>
      </c>
      <c r="BS2535" s="1"/>
      <c r="BT2535" s="1"/>
      <c r="BU2535" s="1"/>
      <c r="BV2535" s="1"/>
      <c r="BW2535" s="1"/>
      <c r="BX2535" s="4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</row>
    <row r="2536" spans="1:121" x14ac:dyDescent="0.25">
      <c r="A2536" s="1" t="s">
        <v>392</v>
      </c>
      <c r="B2536" s="1" t="s">
        <v>384</v>
      </c>
      <c r="C2536" s="67">
        <v>44063</v>
      </c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4"/>
      <c r="AJ2536" s="1"/>
      <c r="AK2536" s="4"/>
      <c r="AL2536" s="1"/>
      <c r="AM2536" s="1"/>
      <c r="AN2536" s="1"/>
      <c r="AO2536" s="1"/>
      <c r="AP2536" s="1"/>
      <c r="AQ2536" s="1"/>
      <c r="AR2536" s="1"/>
      <c r="AS2536" s="1"/>
      <c r="AT2536" s="22">
        <v>1.2802811530903192E-2</v>
      </c>
      <c r="AU2536" s="22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66">
        <v>10</v>
      </c>
      <c r="BS2536" s="1"/>
      <c r="BT2536" s="1"/>
      <c r="BU2536" s="1"/>
      <c r="BV2536" s="1"/>
      <c r="BW2536" s="1"/>
      <c r="BX2536" s="4">
        <v>1</v>
      </c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</row>
    <row r="2537" spans="1:121" x14ac:dyDescent="0.25">
      <c r="A2537" s="1" t="s">
        <v>392</v>
      </c>
      <c r="B2537" s="1" t="s">
        <v>384</v>
      </c>
      <c r="C2537" s="67">
        <v>44069</v>
      </c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4"/>
      <c r="AJ2537" s="1"/>
      <c r="AK2537" s="4"/>
      <c r="AL2537" s="1"/>
      <c r="AM2537" s="1"/>
      <c r="AN2537" s="1"/>
      <c r="AO2537" s="1"/>
      <c r="AP2537" s="1"/>
      <c r="AQ2537" s="1"/>
      <c r="AR2537" s="1"/>
      <c r="AS2537" s="1"/>
      <c r="AT2537" s="22">
        <v>9.5990056911101088E-2</v>
      </c>
      <c r="AU2537" s="22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66">
        <v>10.333333333333334</v>
      </c>
      <c r="BS2537" s="1"/>
      <c r="BT2537" s="1"/>
      <c r="BU2537" s="1"/>
      <c r="BV2537" s="1"/>
      <c r="BW2537" s="1"/>
      <c r="BX2537" s="4">
        <v>1.7777777777777777</v>
      </c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</row>
    <row r="2538" spans="1:121" x14ac:dyDescent="0.25">
      <c r="A2538" s="1" t="s">
        <v>392</v>
      </c>
      <c r="B2538" s="1" t="s">
        <v>384</v>
      </c>
      <c r="C2538" s="67">
        <v>44074</v>
      </c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4"/>
      <c r="AJ2538" s="1"/>
      <c r="AK2538" s="4"/>
      <c r="AL2538" s="1"/>
      <c r="AM2538" s="1"/>
      <c r="AN2538" s="1"/>
      <c r="AO2538" s="1"/>
      <c r="AP2538" s="1"/>
      <c r="AQ2538" s="1"/>
      <c r="AR2538" s="1"/>
      <c r="AS2538" s="1"/>
      <c r="AT2538" s="22">
        <v>4.2408834592000795E-2</v>
      </c>
      <c r="AU2538" s="22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66">
        <v>11</v>
      </c>
      <c r="BS2538" s="1"/>
      <c r="BT2538" s="1"/>
      <c r="BU2538" s="1"/>
      <c r="BV2538" s="1"/>
      <c r="BW2538" s="1"/>
      <c r="BX2538" s="4">
        <v>2</v>
      </c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</row>
    <row r="2539" spans="1:121" x14ac:dyDescent="0.25">
      <c r="A2539" s="1" t="s">
        <v>392</v>
      </c>
      <c r="B2539" s="1" t="s">
        <v>384</v>
      </c>
      <c r="C2539" s="67">
        <v>44078</v>
      </c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4"/>
      <c r="AJ2539" s="1"/>
      <c r="AK2539" s="4"/>
      <c r="AL2539" s="1"/>
      <c r="AM2539" s="1"/>
      <c r="AN2539" s="1"/>
      <c r="AO2539" s="1"/>
      <c r="AP2539" s="1"/>
      <c r="AQ2539" s="1"/>
      <c r="AR2539" s="1"/>
      <c r="AS2539" s="1"/>
      <c r="AT2539" s="22">
        <v>8.0238942204042582E-2</v>
      </c>
      <c r="AU2539" s="22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66">
        <v>11</v>
      </c>
      <c r="BS2539" s="1"/>
      <c r="BT2539" s="1"/>
      <c r="BU2539" s="1"/>
      <c r="BV2539" s="1"/>
      <c r="BW2539" s="1"/>
      <c r="BX2539" s="4">
        <v>2.3333333333333335</v>
      </c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</row>
    <row r="2540" spans="1:121" x14ac:dyDescent="0.25">
      <c r="A2540" s="1" t="s">
        <v>392</v>
      </c>
      <c r="B2540" s="1" t="s">
        <v>384</v>
      </c>
      <c r="C2540" s="67">
        <v>44081</v>
      </c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4"/>
      <c r="AJ2540" s="1"/>
      <c r="AK2540" s="4"/>
      <c r="AL2540" s="1"/>
      <c r="AM2540" s="1"/>
      <c r="AN2540" s="1"/>
      <c r="AO2540" s="1"/>
      <c r="AP2540" s="1"/>
      <c r="AQ2540" s="1"/>
      <c r="AR2540" s="1"/>
      <c r="AS2540" s="1"/>
      <c r="AT2540" s="22">
        <v>0.12770061691047579</v>
      </c>
      <c r="AU2540" s="22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66">
        <v>11.333333333333334</v>
      </c>
      <c r="BS2540" s="1"/>
      <c r="BT2540" s="1"/>
      <c r="BU2540" s="1"/>
      <c r="BV2540" s="1"/>
      <c r="BW2540" s="1"/>
      <c r="BX2540" s="4">
        <v>2.8888888888888888</v>
      </c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</row>
    <row r="2541" spans="1:121" x14ac:dyDescent="0.25">
      <c r="A2541" s="1" t="s">
        <v>392</v>
      </c>
      <c r="B2541" s="1" t="s">
        <v>384</v>
      </c>
      <c r="C2541" s="67">
        <v>44088</v>
      </c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4"/>
      <c r="AJ2541" s="1"/>
      <c r="AK2541" s="4"/>
      <c r="AL2541" s="1"/>
      <c r="AM2541" s="1"/>
      <c r="AN2541" s="1"/>
      <c r="AO2541" s="1"/>
      <c r="AP2541" s="1"/>
      <c r="AQ2541" s="1"/>
      <c r="AR2541" s="1"/>
      <c r="AS2541" s="1"/>
      <c r="AT2541" s="22">
        <v>0.17328411208871908</v>
      </c>
      <c r="AU2541" s="22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66">
        <v>12</v>
      </c>
      <c r="BS2541" s="1"/>
      <c r="BT2541" s="1"/>
      <c r="BU2541" s="1"/>
      <c r="BV2541" s="1"/>
      <c r="BW2541" s="1"/>
      <c r="BX2541" s="4">
        <v>3.2222222222222223</v>
      </c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</row>
    <row r="2542" spans="1:121" x14ac:dyDescent="0.25">
      <c r="A2542" s="1" t="s">
        <v>392</v>
      </c>
      <c r="B2542" s="1" t="s">
        <v>384</v>
      </c>
      <c r="C2542" s="68">
        <v>44091</v>
      </c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4"/>
      <c r="AJ2542" s="1"/>
      <c r="AK2542" s="4"/>
      <c r="AL2542" s="1"/>
      <c r="AM2542" s="1"/>
      <c r="AN2542" s="1"/>
      <c r="AO2542" s="1"/>
      <c r="AP2542" s="1"/>
      <c r="AQ2542" s="1"/>
      <c r="AR2542" s="1"/>
      <c r="AS2542" s="1"/>
      <c r="AT2542" s="22">
        <v>0.18246483349904655</v>
      </c>
      <c r="AU2542" s="22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66"/>
      <c r="BS2542" s="1"/>
      <c r="BT2542" s="1"/>
      <c r="BU2542" s="1"/>
      <c r="BV2542" s="1"/>
      <c r="BW2542" s="1"/>
      <c r="BX2542" s="4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  <c r="DP2542" s="1"/>
      <c r="DQ2542" s="1"/>
    </row>
    <row r="2543" spans="1:121" x14ac:dyDescent="0.25">
      <c r="A2543" s="1" t="s">
        <v>392</v>
      </c>
      <c r="B2543" s="1" t="s">
        <v>384</v>
      </c>
      <c r="C2543" s="3">
        <v>44092</v>
      </c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4"/>
      <c r="AJ2543" s="1"/>
      <c r="AK2543" s="4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66">
        <v>21</v>
      </c>
      <c r="BS2543" s="1"/>
      <c r="BT2543" s="1"/>
      <c r="BU2543" s="1"/>
      <c r="BV2543" s="1"/>
      <c r="BW2543" s="1"/>
      <c r="BX2543" s="4">
        <v>3.8888888888888888</v>
      </c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</row>
    <row r="2544" spans="1:121" x14ac:dyDescent="0.25">
      <c r="A2544" s="1" t="s">
        <v>392</v>
      </c>
      <c r="B2544" s="1" t="s">
        <v>384</v>
      </c>
      <c r="C2544" s="67">
        <v>44096</v>
      </c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4"/>
      <c r="AJ2544" s="1"/>
      <c r="AK2544" s="4"/>
      <c r="AL2544" s="1"/>
      <c r="AM2544" s="1"/>
      <c r="AN2544" s="1"/>
      <c r="AO2544" s="1"/>
      <c r="AP2544" s="1"/>
      <c r="AQ2544" s="1"/>
      <c r="AR2544" s="1"/>
      <c r="AS2544" s="1"/>
      <c r="AT2544" s="22">
        <v>0.38708145562565749</v>
      </c>
      <c r="AU2544" s="22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66">
        <v>21</v>
      </c>
      <c r="BS2544" s="1"/>
      <c r="BT2544" s="1"/>
      <c r="BU2544" s="1"/>
      <c r="BV2544" s="1"/>
      <c r="BW2544" s="1"/>
      <c r="BX2544" s="4">
        <v>4</v>
      </c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</row>
    <row r="2545" spans="1:121" x14ac:dyDescent="0.25">
      <c r="A2545" s="1" t="s">
        <v>392</v>
      </c>
      <c r="B2545" s="1" t="s">
        <v>384</v>
      </c>
      <c r="C2545" s="67">
        <v>44099</v>
      </c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4"/>
      <c r="AJ2545" s="1"/>
      <c r="AK2545" s="4"/>
      <c r="AL2545" s="1"/>
      <c r="AM2545" s="1"/>
      <c r="AN2545" s="1"/>
      <c r="AO2545" s="1"/>
      <c r="AP2545" s="1"/>
      <c r="AQ2545" s="1"/>
      <c r="AR2545" s="1"/>
      <c r="AS2545" s="1"/>
      <c r="AT2545" s="22">
        <v>0.53137184093846945</v>
      </c>
      <c r="AU2545" s="22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66">
        <v>21.333333333333332</v>
      </c>
      <c r="BS2545" s="1"/>
      <c r="BT2545" s="1"/>
      <c r="BU2545" s="1"/>
      <c r="BV2545" s="1"/>
      <c r="BW2545" s="1"/>
      <c r="BX2545" s="4">
        <v>4.5555555555555554</v>
      </c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  <c r="DP2545" s="1"/>
      <c r="DQ2545" s="1"/>
    </row>
    <row r="2546" spans="1:121" x14ac:dyDescent="0.25">
      <c r="A2546" s="1" t="s">
        <v>392</v>
      </c>
      <c r="B2546" s="1" t="s">
        <v>384</v>
      </c>
      <c r="C2546" s="3">
        <v>44103</v>
      </c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4"/>
      <c r="AJ2546" s="1"/>
      <c r="AK2546" s="4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66">
        <v>22</v>
      </c>
      <c r="BS2546" s="1"/>
      <c r="BT2546" s="1"/>
      <c r="BU2546" s="1"/>
      <c r="BV2546" s="1"/>
      <c r="BW2546" s="1"/>
      <c r="BX2546" s="4">
        <v>5</v>
      </c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  <c r="DP2546" s="1"/>
      <c r="DQ2546" s="1"/>
    </row>
    <row r="2547" spans="1:121" x14ac:dyDescent="0.25">
      <c r="A2547" s="1" t="s">
        <v>392</v>
      </c>
      <c r="B2547" s="1" t="s">
        <v>384</v>
      </c>
      <c r="C2547" s="67">
        <v>44106</v>
      </c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4"/>
      <c r="AJ2547" s="1"/>
      <c r="AK2547" s="4"/>
      <c r="AL2547" s="1"/>
      <c r="AM2547" s="1"/>
      <c r="AN2547" s="1"/>
      <c r="AO2547" s="1"/>
      <c r="AP2547" s="1"/>
      <c r="AQ2547" s="1"/>
      <c r="AR2547" s="1"/>
      <c r="AS2547" s="1"/>
      <c r="AT2547" s="22">
        <v>0.82339125920742395</v>
      </c>
      <c r="AU2547" s="22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66">
        <v>22</v>
      </c>
      <c r="BS2547" s="1"/>
      <c r="BT2547" s="1"/>
      <c r="BU2547" s="1"/>
      <c r="BV2547" s="1"/>
      <c r="BW2547" s="1"/>
      <c r="BX2547" s="4">
        <v>5</v>
      </c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</row>
    <row r="2548" spans="1:121" x14ac:dyDescent="0.25">
      <c r="A2548" s="1" t="s">
        <v>392</v>
      </c>
      <c r="B2548" s="1" t="s">
        <v>384</v>
      </c>
      <c r="C2548" s="67">
        <v>44109</v>
      </c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4"/>
      <c r="AJ2548" s="1"/>
      <c r="AK2548" s="4"/>
      <c r="AL2548" s="1"/>
      <c r="AM2548" s="1"/>
      <c r="AN2548" s="1"/>
      <c r="AO2548" s="1"/>
      <c r="AP2548" s="1"/>
      <c r="AQ2548" s="1"/>
      <c r="AR2548" s="1"/>
      <c r="AS2548" s="1"/>
      <c r="AT2548" s="22">
        <v>0.80792584585379346</v>
      </c>
      <c r="AU2548" s="22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66">
        <v>30</v>
      </c>
      <c r="BS2548" s="1"/>
      <c r="BT2548" s="1"/>
      <c r="BU2548" s="1"/>
      <c r="BV2548" s="1"/>
      <c r="BW2548" s="1"/>
      <c r="BX2548" s="4">
        <v>5.666666666666667</v>
      </c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</row>
    <row r="2549" spans="1:121" x14ac:dyDescent="0.25">
      <c r="A2549" s="1" t="s">
        <v>392</v>
      </c>
      <c r="B2549" s="1" t="s">
        <v>384</v>
      </c>
      <c r="C2549" s="67">
        <v>44113</v>
      </c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4"/>
      <c r="AJ2549" s="1"/>
      <c r="AK2549" s="4"/>
      <c r="AL2549" s="1"/>
      <c r="AM2549" s="1"/>
      <c r="AN2549" s="1"/>
      <c r="AO2549" s="1"/>
      <c r="AP2549" s="1"/>
      <c r="AQ2549" s="1"/>
      <c r="AR2549" s="1"/>
      <c r="AS2549" s="1"/>
      <c r="AT2549" s="22">
        <v>0.91221712952839484</v>
      </c>
      <c r="AU2549" s="22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66">
        <v>31</v>
      </c>
      <c r="BS2549" s="1"/>
      <c r="BT2549" s="1"/>
      <c r="BU2549" s="1"/>
      <c r="BV2549" s="1"/>
      <c r="BW2549" s="1"/>
      <c r="BX2549" s="4">
        <v>6</v>
      </c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  <c r="DP2549" s="1"/>
      <c r="DQ2549" s="1"/>
    </row>
    <row r="2550" spans="1:121" x14ac:dyDescent="0.25">
      <c r="A2550" s="1" t="s">
        <v>392</v>
      </c>
      <c r="B2550" s="1" t="s">
        <v>384</v>
      </c>
      <c r="C2550" s="68">
        <v>44116</v>
      </c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4"/>
      <c r="AJ2550" s="1"/>
      <c r="AK2550" s="4"/>
      <c r="AL2550" s="1"/>
      <c r="AM2550" s="1"/>
      <c r="AN2550" s="1"/>
      <c r="AO2550" s="1"/>
      <c r="AP2550" s="1"/>
      <c r="AQ2550" s="1"/>
      <c r="AR2550" s="1"/>
      <c r="AS2550" s="1"/>
      <c r="AT2550" s="22">
        <v>0.90555829905787477</v>
      </c>
      <c r="AU2550" s="22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66"/>
      <c r="BS2550" s="1"/>
      <c r="BT2550" s="1"/>
      <c r="BU2550" s="1"/>
      <c r="BV2550" s="1"/>
      <c r="BW2550" s="1"/>
      <c r="BX2550" s="4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</row>
    <row r="2551" spans="1:121" x14ac:dyDescent="0.25">
      <c r="A2551" s="1" t="s">
        <v>392</v>
      </c>
      <c r="B2551" s="1" t="s">
        <v>384</v>
      </c>
      <c r="C2551" s="3">
        <v>44117</v>
      </c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4"/>
      <c r="AJ2551" s="1"/>
      <c r="AK2551" s="4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66">
        <v>31</v>
      </c>
      <c r="BS2551" s="1"/>
      <c r="BT2551" s="1"/>
      <c r="BU2551" s="1"/>
      <c r="BV2551" s="1"/>
      <c r="BW2551" s="1"/>
      <c r="BX2551" s="4">
        <v>6.333333333333333</v>
      </c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</row>
    <row r="2552" spans="1:121" x14ac:dyDescent="0.25">
      <c r="A2552" s="1" t="s">
        <v>392</v>
      </c>
      <c r="B2552" s="1" t="s">
        <v>384</v>
      </c>
      <c r="C2552" s="3">
        <v>44120</v>
      </c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4"/>
      <c r="AJ2552" s="1"/>
      <c r="AK2552" s="4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66">
        <v>31.666666666666668</v>
      </c>
      <c r="BS2552" s="1"/>
      <c r="BT2552" s="1"/>
      <c r="BU2552" s="1"/>
      <c r="BV2552" s="1"/>
      <c r="BW2552" s="1"/>
      <c r="BX2552" s="4">
        <v>6.333333333333333</v>
      </c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</row>
    <row r="2553" spans="1:121" x14ac:dyDescent="0.25">
      <c r="A2553" s="1" t="s">
        <v>392</v>
      </c>
      <c r="B2553" s="1" t="s">
        <v>384</v>
      </c>
      <c r="C2553" s="67">
        <v>44123</v>
      </c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4"/>
      <c r="AJ2553" s="1"/>
      <c r="AK2553" s="4"/>
      <c r="AL2553" s="1"/>
      <c r="AM2553" s="1"/>
      <c r="AN2553" s="1"/>
      <c r="AO2553" s="1"/>
      <c r="AP2553" s="1"/>
      <c r="AQ2553" s="1"/>
      <c r="AR2553" s="1"/>
      <c r="AS2553" s="1"/>
      <c r="AT2553" s="22">
        <v>0.93866688846968749</v>
      </c>
      <c r="AU2553" s="22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66">
        <v>31</v>
      </c>
      <c r="BS2553" s="1"/>
      <c r="BT2553" s="1"/>
      <c r="BU2553" s="1"/>
      <c r="BV2553" s="1"/>
      <c r="BW2553" s="1"/>
      <c r="BX2553" s="4">
        <v>7</v>
      </c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</row>
    <row r="2554" spans="1:121" x14ac:dyDescent="0.25">
      <c r="A2554" s="1" t="s">
        <v>392</v>
      </c>
      <c r="B2554" s="1" t="s">
        <v>384</v>
      </c>
      <c r="C2554" s="67">
        <v>44139</v>
      </c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4"/>
      <c r="AJ2554" s="1"/>
      <c r="AK2554" s="4"/>
      <c r="AL2554" s="1"/>
      <c r="AM2554" s="1"/>
      <c r="AN2554" s="1"/>
      <c r="AO2554" s="1"/>
      <c r="AP2554" s="1"/>
      <c r="AQ2554" s="1"/>
      <c r="AR2554" s="1"/>
      <c r="AS2554" s="1"/>
      <c r="AT2554" s="22">
        <v>0.94298644764656325</v>
      </c>
      <c r="AU2554" s="22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66">
        <v>38.333333333333336</v>
      </c>
      <c r="BS2554" s="1"/>
      <c r="BT2554" s="1"/>
      <c r="BU2554" s="1"/>
      <c r="BV2554" s="1"/>
      <c r="BW2554" s="1"/>
      <c r="BX2554" s="4">
        <v>8.8888888888888893</v>
      </c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</row>
    <row r="2555" spans="1:121" x14ac:dyDescent="0.25">
      <c r="A2555" s="1" t="s">
        <v>392</v>
      </c>
      <c r="B2555" s="1" t="s">
        <v>384</v>
      </c>
      <c r="C2555" s="3">
        <v>44141</v>
      </c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4"/>
      <c r="AJ2555" s="1"/>
      <c r="AK2555" s="4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66">
        <v>41</v>
      </c>
      <c r="BS2555" s="1"/>
      <c r="BT2555" s="1"/>
      <c r="BU2555" s="1"/>
      <c r="BV2555" s="1"/>
      <c r="BW2555" s="1"/>
      <c r="BX2555" s="4">
        <v>8.8888888888888893</v>
      </c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</row>
    <row r="2556" spans="1:121" x14ac:dyDescent="0.25">
      <c r="A2556" s="1" t="s">
        <v>392</v>
      </c>
      <c r="B2556" s="1" t="s">
        <v>384</v>
      </c>
      <c r="C2556" s="69">
        <v>44146</v>
      </c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4"/>
      <c r="AJ2556" s="1"/>
      <c r="AK2556" s="4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52">
        <v>788.25</v>
      </c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66"/>
      <c r="BS2556" s="1"/>
      <c r="BT2556" s="1"/>
      <c r="BU2556" s="1"/>
      <c r="BV2556" s="1"/>
      <c r="BW2556" s="1"/>
      <c r="BX2556" s="4">
        <v>8.8888888888888893</v>
      </c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  <c r="DP2556" s="1"/>
      <c r="DQ2556" s="1"/>
    </row>
    <row r="2557" spans="1:121" x14ac:dyDescent="0.25">
      <c r="A2557" s="1" t="s">
        <v>392</v>
      </c>
      <c r="B2557" s="1" t="s">
        <v>384</v>
      </c>
      <c r="C2557" s="69">
        <v>44151</v>
      </c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4"/>
      <c r="AJ2557" s="1"/>
      <c r="AK2557" s="4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66"/>
      <c r="BS2557" s="1"/>
      <c r="BT2557" s="1"/>
      <c r="BU2557" s="1"/>
      <c r="BV2557" s="1"/>
      <c r="BW2557" s="1"/>
      <c r="BX2557" s="4">
        <v>8.8888888888888893</v>
      </c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</row>
    <row r="2558" spans="1:121" x14ac:dyDescent="0.25">
      <c r="A2558" s="1" t="s">
        <v>392</v>
      </c>
      <c r="B2558" s="1" t="s">
        <v>384</v>
      </c>
      <c r="C2558" s="69">
        <v>44153</v>
      </c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4"/>
      <c r="AJ2558" s="1"/>
      <c r="AK2558" s="4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66"/>
      <c r="BS2558" s="1"/>
      <c r="BT2558" s="1"/>
      <c r="BU2558" s="1"/>
      <c r="BV2558" s="1"/>
      <c r="BW2558" s="1"/>
      <c r="BX2558" s="4">
        <v>8.8888888888888893</v>
      </c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  <c r="DP2558" s="1"/>
      <c r="DQ2558" s="1"/>
    </row>
    <row r="2559" spans="1:121" x14ac:dyDescent="0.25">
      <c r="A2559" s="1" t="s">
        <v>392</v>
      </c>
      <c r="B2559" s="4" t="s">
        <v>381</v>
      </c>
      <c r="C2559" s="3">
        <v>44051</v>
      </c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4"/>
      <c r="AJ2559" s="1"/>
      <c r="AK2559" s="4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66"/>
      <c r="BS2559" s="1"/>
      <c r="BT2559" s="1"/>
      <c r="BU2559" s="1"/>
      <c r="BV2559" s="1"/>
      <c r="BW2559" s="1"/>
      <c r="BX2559" s="4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</row>
    <row r="2560" spans="1:121" x14ac:dyDescent="0.25">
      <c r="A2560" s="1" t="s">
        <v>392</v>
      </c>
      <c r="B2560" s="4" t="s">
        <v>381</v>
      </c>
      <c r="C2560" s="3">
        <v>44054</v>
      </c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4"/>
      <c r="AJ2560" s="1"/>
      <c r="AK2560" s="4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66"/>
      <c r="BS2560" s="1"/>
      <c r="BT2560" s="1"/>
      <c r="BU2560" s="1"/>
      <c r="BV2560" s="1"/>
      <c r="BW2560" s="1"/>
      <c r="BX2560" s="4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  <c r="DP2560" s="1"/>
      <c r="DQ2560" s="1"/>
    </row>
    <row r="2561" spans="1:121" x14ac:dyDescent="0.25">
      <c r="A2561" s="1" t="s">
        <v>392</v>
      </c>
      <c r="B2561" s="4" t="s">
        <v>381</v>
      </c>
      <c r="C2561" s="3">
        <v>44055</v>
      </c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4"/>
      <c r="AJ2561" s="1"/>
      <c r="AK2561" s="4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66">
        <v>10</v>
      </c>
      <c r="BS2561" s="1"/>
      <c r="BT2561" s="1"/>
      <c r="BU2561" s="1"/>
      <c r="BV2561" s="1"/>
      <c r="BW2561" s="1"/>
      <c r="BX2561" s="4">
        <v>1</v>
      </c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  <c r="DP2561" s="1"/>
      <c r="DQ2561" s="1"/>
    </row>
    <row r="2562" spans="1:121" x14ac:dyDescent="0.25">
      <c r="A2562" s="1" t="s">
        <v>392</v>
      </c>
      <c r="B2562" s="4" t="s">
        <v>381</v>
      </c>
      <c r="C2562" s="3">
        <v>44056</v>
      </c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4"/>
      <c r="AJ2562" s="1"/>
      <c r="AK2562" s="4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66">
        <v>10</v>
      </c>
      <c r="BS2562" s="1"/>
      <c r="BT2562" s="1"/>
      <c r="BU2562" s="1"/>
      <c r="BV2562" s="1"/>
      <c r="BW2562" s="1"/>
      <c r="BX2562" s="4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</row>
    <row r="2563" spans="1:121" x14ac:dyDescent="0.25">
      <c r="A2563" s="1" t="s">
        <v>392</v>
      </c>
      <c r="B2563" s="4" t="s">
        <v>381</v>
      </c>
      <c r="C2563" s="67">
        <v>44063</v>
      </c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4"/>
      <c r="AJ2563" s="1"/>
      <c r="AK2563" s="4"/>
      <c r="AL2563" s="1"/>
      <c r="AM2563" s="1"/>
      <c r="AN2563" s="1"/>
      <c r="AO2563" s="1"/>
      <c r="AP2563" s="1"/>
      <c r="AQ2563" s="1"/>
      <c r="AR2563" s="1"/>
      <c r="AS2563" s="1"/>
      <c r="AT2563" s="22">
        <v>8.7852811852449381E-3</v>
      </c>
      <c r="AU2563" s="22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66">
        <v>10</v>
      </c>
      <c r="BS2563" s="1"/>
      <c r="BT2563" s="1"/>
      <c r="BU2563" s="1"/>
      <c r="BV2563" s="1"/>
      <c r="BW2563" s="1"/>
      <c r="BX2563" s="4">
        <v>1</v>
      </c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</row>
    <row r="2564" spans="1:121" x14ac:dyDescent="0.25">
      <c r="A2564" s="1" t="s">
        <v>392</v>
      </c>
      <c r="B2564" s="4" t="s">
        <v>381</v>
      </c>
      <c r="C2564" s="67">
        <v>44069</v>
      </c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4"/>
      <c r="AJ2564" s="1"/>
      <c r="AK2564" s="4"/>
      <c r="AL2564" s="1"/>
      <c r="AM2564" s="1"/>
      <c r="AN2564" s="1"/>
      <c r="AO2564" s="1"/>
      <c r="AP2564" s="1"/>
      <c r="AQ2564" s="1"/>
      <c r="AR2564" s="1"/>
      <c r="AS2564" s="1"/>
      <c r="AT2564" s="22">
        <v>9.6513871078027919E-2</v>
      </c>
      <c r="AU2564" s="22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66">
        <v>10.666666666666666</v>
      </c>
      <c r="BS2564" s="1"/>
      <c r="BT2564" s="1"/>
      <c r="BU2564" s="1"/>
      <c r="BV2564" s="1"/>
      <c r="BW2564" s="1"/>
      <c r="BX2564" s="4">
        <v>2</v>
      </c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</row>
    <row r="2565" spans="1:121" x14ac:dyDescent="0.25">
      <c r="A2565" s="1" t="s">
        <v>392</v>
      </c>
      <c r="B2565" s="4" t="s">
        <v>381</v>
      </c>
      <c r="C2565" s="67">
        <v>44074</v>
      </c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4"/>
      <c r="AJ2565" s="1"/>
      <c r="AK2565" s="4"/>
      <c r="AL2565" s="1"/>
      <c r="AM2565" s="1"/>
      <c r="AN2565" s="1"/>
      <c r="AO2565" s="1"/>
      <c r="AP2565" s="1"/>
      <c r="AQ2565" s="1"/>
      <c r="AR2565" s="1"/>
      <c r="AS2565" s="1"/>
      <c r="AT2565" s="22">
        <v>5.878534280945634E-2</v>
      </c>
      <c r="AU2565" s="22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66">
        <v>11</v>
      </c>
      <c r="BS2565" s="1"/>
      <c r="BT2565" s="1"/>
      <c r="BU2565" s="1"/>
      <c r="BV2565" s="1"/>
      <c r="BW2565" s="1"/>
      <c r="BX2565" s="4">
        <v>2</v>
      </c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</row>
    <row r="2566" spans="1:121" x14ac:dyDescent="0.25">
      <c r="A2566" s="1" t="s">
        <v>392</v>
      </c>
      <c r="B2566" s="4" t="s">
        <v>381</v>
      </c>
      <c r="C2566" s="67">
        <v>44078</v>
      </c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4"/>
      <c r="AJ2566" s="1"/>
      <c r="AK2566" s="4"/>
      <c r="AL2566" s="1"/>
      <c r="AM2566" s="1"/>
      <c r="AN2566" s="1"/>
      <c r="AO2566" s="1"/>
      <c r="AP2566" s="1"/>
      <c r="AQ2566" s="1"/>
      <c r="AR2566" s="1"/>
      <c r="AS2566" s="1"/>
      <c r="AT2566" s="22">
        <v>0.11340395406156585</v>
      </c>
      <c r="AU2566" s="22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66">
        <v>11</v>
      </c>
      <c r="BS2566" s="1"/>
      <c r="BT2566" s="1"/>
      <c r="BU2566" s="1"/>
      <c r="BV2566" s="1"/>
      <c r="BW2566" s="1"/>
      <c r="BX2566" s="4">
        <v>2.6666666666666665</v>
      </c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</row>
    <row r="2567" spans="1:121" x14ac:dyDescent="0.25">
      <c r="A2567" s="1" t="s">
        <v>392</v>
      </c>
      <c r="B2567" s="4" t="s">
        <v>381</v>
      </c>
      <c r="C2567" s="67">
        <v>44081</v>
      </c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4"/>
      <c r="AJ2567" s="1"/>
      <c r="AK2567" s="4"/>
      <c r="AL2567" s="1"/>
      <c r="AM2567" s="1"/>
      <c r="AN2567" s="1"/>
      <c r="AO2567" s="1"/>
      <c r="AP2567" s="1"/>
      <c r="AQ2567" s="1"/>
      <c r="AR2567" s="1"/>
      <c r="AS2567" s="1"/>
      <c r="AT2567" s="22">
        <v>0.18245881690898344</v>
      </c>
      <c r="AU2567" s="22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66">
        <v>11.666666666666666</v>
      </c>
      <c r="BS2567" s="1"/>
      <c r="BT2567" s="1"/>
      <c r="BU2567" s="1"/>
      <c r="BV2567" s="1"/>
      <c r="BW2567" s="1"/>
      <c r="BX2567" s="4">
        <v>3</v>
      </c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</row>
    <row r="2568" spans="1:121" x14ac:dyDescent="0.25">
      <c r="A2568" s="1" t="s">
        <v>392</v>
      </c>
      <c r="B2568" s="4" t="s">
        <v>381</v>
      </c>
      <c r="C2568" s="67">
        <v>44088</v>
      </c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4"/>
      <c r="AJ2568" s="1"/>
      <c r="AK2568" s="4"/>
      <c r="AL2568" s="1"/>
      <c r="AM2568" s="1"/>
      <c r="AN2568" s="1"/>
      <c r="AO2568" s="1"/>
      <c r="AP2568" s="1"/>
      <c r="AQ2568" s="1"/>
      <c r="AR2568" s="1"/>
      <c r="AS2568" s="1"/>
      <c r="AT2568" s="22">
        <v>0.24422077401452952</v>
      </c>
      <c r="AU2568" s="22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66">
        <v>21</v>
      </c>
      <c r="BS2568" s="1"/>
      <c r="BT2568" s="1"/>
      <c r="BU2568" s="1"/>
      <c r="BV2568" s="1"/>
      <c r="BW2568" s="1"/>
      <c r="BX2568" s="4">
        <v>3.6666666666666665</v>
      </c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</row>
    <row r="2569" spans="1:121" x14ac:dyDescent="0.25">
      <c r="A2569" s="1" t="s">
        <v>392</v>
      </c>
      <c r="B2569" s="4" t="s">
        <v>381</v>
      </c>
      <c r="C2569" s="68">
        <v>44091</v>
      </c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4"/>
      <c r="AJ2569" s="1"/>
      <c r="AK2569" s="4"/>
      <c r="AL2569" s="1"/>
      <c r="AM2569" s="1"/>
      <c r="AN2569" s="1"/>
      <c r="AO2569" s="1"/>
      <c r="AP2569" s="1"/>
      <c r="AQ2569" s="1"/>
      <c r="AR2569" s="1"/>
      <c r="AS2569" s="1"/>
      <c r="AT2569" s="22">
        <v>0.27413226987154077</v>
      </c>
      <c r="AU2569" s="22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66"/>
      <c r="BS2569" s="1"/>
      <c r="BT2569" s="1"/>
      <c r="BU2569" s="1"/>
      <c r="BV2569" s="1"/>
      <c r="BW2569" s="1"/>
      <c r="BX2569" s="4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</row>
    <row r="2570" spans="1:121" x14ac:dyDescent="0.25">
      <c r="A2570" s="1" t="s">
        <v>392</v>
      </c>
      <c r="B2570" s="4" t="s">
        <v>381</v>
      </c>
      <c r="C2570" s="3">
        <v>44092</v>
      </c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4"/>
      <c r="AJ2570" s="1"/>
      <c r="AK2570" s="4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66">
        <v>21</v>
      </c>
      <c r="BS2570" s="1"/>
      <c r="BT2570" s="1"/>
      <c r="BU2570" s="1"/>
      <c r="BV2570" s="1"/>
      <c r="BW2570" s="1"/>
      <c r="BX2570" s="4">
        <v>4</v>
      </c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  <c r="DP2570" s="1"/>
      <c r="DQ2570" s="1"/>
    </row>
    <row r="2571" spans="1:121" x14ac:dyDescent="0.25">
      <c r="A2571" s="1" t="s">
        <v>392</v>
      </c>
      <c r="B2571" s="4" t="s">
        <v>381</v>
      </c>
      <c r="C2571" s="67">
        <v>44096</v>
      </c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4"/>
      <c r="AJ2571" s="1"/>
      <c r="AK2571" s="4"/>
      <c r="AL2571" s="1"/>
      <c r="AM2571" s="1"/>
      <c r="AN2571" s="1"/>
      <c r="AO2571" s="1"/>
      <c r="AP2571" s="1"/>
      <c r="AQ2571" s="1"/>
      <c r="AR2571" s="1"/>
      <c r="AS2571" s="1"/>
      <c r="AT2571" s="22">
        <v>0.48564227949837874</v>
      </c>
      <c r="AU2571" s="22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66">
        <v>21.666666666666668</v>
      </c>
      <c r="BS2571" s="1"/>
      <c r="BT2571" s="1"/>
      <c r="BU2571" s="1"/>
      <c r="BV2571" s="1"/>
      <c r="BW2571" s="1"/>
      <c r="BX2571" s="4">
        <v>4.5555555555555554</v>
      </c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</row>
    <row r="2572" spans="1:121" x14ac:dyDescent="0.25">
      <c r="A2572" s="1" t="s">
        <v>392</v>
      </c>
      <c r="B2572" s="4" t="s">
        <v>381</v>
      </c>
      <c r="C2572" s="67">
        <v>44099</v>
      </c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4"/>
      <c r="AJ2572" s="1"/>
      <c r="AK2572" s="4"/>
      <c r="AL2572" s="1"/>
      <c r="AM2572" s="1"/>
      <c r="AN2572" s="1"/>
      <c r="AO2572" s="1"/>
      <c r="AP2572" s="1"/>
      <c r="AQ2572" s="1"/>
      <c r="AR2572" s="1"/>
      <c r="AS2572" s="1"/>
      <c r="AT2572" s="22">
        <v>0.63508770274477999</v>
      </c>
      <c r="AU2572" s="22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66">
        <v>22</v>
      </c>
      <c r="BS2572" s="1"/>
      <c r="BT2572" s="1"/>
      <c r="BU2572" s="1"/>
      <c r="BV2572" s="1"/>
      <c r="BW2572" s="1"/>
      <c r="BX2572" s="4">
        <v>5</v>
      </c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  <c r="DP2572" s="1"/>
      <c r="DQ2572" s="1"/>
    </row>
    <row r="2573" spans="1:121" x14ac:dyDescent="0.25">
      <c r="A2573" s="1" t="s">
        <v>392</v>
      </c>
      <c r="B2573" s="4" t="s">
        <v>381</v>
      </c>
      <c r="C2573" s="3">
        <v>44103</v>
      </c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4"/>
      <c r="AJ2573" s="1"/>
      <c r="AK2573" s="4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66">
        <v>22</v>
      </c>
      <c r="BS2573" s="1"/>
      <c r="BT2573" s="1"/>
      <c r="BU2573" s="1"/>
      <c r="BV2573" s="1"/>
      <c r="BW2573" s="1"/>
      <c r="BX2573" s="4">
        <v>5</v>
      </c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</row>
    <row r="2574" spans="1:121" x14ac:dyDescent="0.25">
      <c r="A2574" s="1" t="s">
        <v>392</v>
      </c>
      <c r="B2574" s="4" t="s">
        <v>381</v>
      </c>
      <c r="C2574" s="67">
        <v>44106</v>
      </c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4"/>
      <c r="AJ2574" s="1"/>
      <c r="AK2574" s="4"/>
      <c r="AL2574" s="1"/>
      <c r="AM2574" s="1"/>
      <c r="AN2574" s="1"/>
      <c r="AO2574" s="1"/>
      <c r="AP2574" s="1"/>
      <c r="AQ2574" s="1"/>
      <c r="AR2574" s="1"/>
      <c r="AS2574" s="1"/>
      <c r="AT2574" s="22">
        <v>0.85682498519265582</v>
      </c>
      <c r="AU2574" s="22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66">
        <v>22.333333333333332</v>
      </c>
      <c r="BS2574" s="1"/>
      <c r="BT2574" s="1"/>
      <c r="BU2574" s="1"/>
      <c r="BV2574" s="1"/>
      <c r="BW2574" s="1"/>
      <c r="BX2574" s="4">
        <v>5.333333333333333</v>
      </c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</row>
    <row r="2575" spans="1:121" x14ac:dyDescent="0.25">
      <c r="A2575" s="1" t="s">
        <v>392</v>
      </c>
      <c r="B2575" s="4" t="s">
        <v>381</v>
      </c>
      <c r="C2575" s="67">
        <v>44109</v>
      </c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4"/>
      <c r="AJ2575" s="1"/>
      <c r="AK2575" s="4"/>
      <c r="AL2575" s="1"/>
      <c r="AM2575" s="1"/>
      <c r="AN2575" s="1"/>
      <c r="AO2575" s="1"/>
      <c r="AP2575" s="1"/>
      <c r="AQ2575" s="1"/>
      <c r="AR2575" s="1"/>
      <c r="AS2575" s="1"/>
      <c r="AT2575" s="22">
        <v>0.88156783611774869</v>
      </c>
      <c r="AU2575" s="22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66">
        <v>27.666666666666668</v>
      </c>
      <c r="BS2575" s="1"/>
      <c r="BT2575" s="1"/>
      <c r="BU2575" s="1"/>
      <c r="BV2575" s="1"/>
      <c r="BW2575" s="1"/>
      <c r="BX2575" s="4">
        <v>5.8888888888888893</v>
      </c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</row>
    <row r="2576" spans="1:121" x14ac:dyDescent="0.25">
      <c r="A2576" s="1" t="s">
        <v>392</v>
      </c>
      <c r="B2576" s="4" t="s">
        <v>381</v>
      </c>
      <c r="C2576" s="67">
        <v>44113</v>
      </c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4"/>
      <c r="AJ2576" s="1"/>
      <c r="AK2576" s="4"/>
      <c r="AL2576" s="1"/>
      <c r="AM2576" s="1"/>
      <c r="AN2576" s="1"/>
      <c r="AO2576" s="1"/>
      <c r="AP2576" s="1"/>
      <c r="AQ2576" s="1"/>
      <c r="AR2576" s="1"/>
      <c r="AS2576" s="1"/>
      <c r="AT2576" s="22">
        <v>0.92869540826521246</v>
      </c>
      <c r="AU2576" s="22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66">
        <v>30</v>
      </c>
      <c r="BS2576" s="1"/>
      <c r="BT2576" s="1"/>
      <c r="BU2576" s="1"/>
      <c r="BV2576" s="1"/>
      <c r="BW2576" s="1"/>
      <c r="BX2576" s="4">
        <v>6.333333333333333</v>
      </c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  <c r="DP2576" s="1"/>
      <c r="DQ2576" s="1"/>
    </row>
    <row r="2577" spans="1:121" x14ac:dyDescent="0.25">
      <c r="A2577" s="1" t="s">
        <v>392</v>
      </c>
      <c r="B2577" s="4" t="s">
        <v>381</v>
      </c>
      <c r="C2577" s="68">
        <v>44116</v>
      </c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4"/>
      <c r="AJ2577" s="1"/>
      <c r="AK2577" s="4"/>
      <c r="AL2577" s="1"/>
      <c r="AM2577" s="1"/>
      <c r="AN2577" s="1"/>
      <c r="AO2577" s="1"/>
      <c r="AP2577" s="1"/>
      <c r="AQ2577" s="1"/>
      <c r="AR2577" s="1"/>
      <c r="AS2577" s="1"/>
      <c r="AT2577" s="22">
        <v>0.94659389945196204</v>
      </c>
      <c r="AU2577" s="22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66"/>
      <c r="BS2577" s="1"/>
      <c r="BT2577" s="1"/>
      <c r="BU2577" s="1"/>
      <c r="BV2577" s="1"/>
      <c r="BW2577" s="1"/>
      <c r="BX2577" s="4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</row>
    <row r="2578" spans="1:121" x14ac:dyDescent="0.25">
      <c r="A2578" s="1" t="s">
        <v>392</v>
      </c>
      <c r="B2578" s="4" t="s">
        <v>381</v>
      </c>
      <c r="C2578" s="3">
        <v>44117</v>
      </c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4"/>
      <c r="AJ2578" s="1"/>
      <c r="AK2578" s="4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66">
        <v>31</v>
      </c>
      <c r="BS2578" s="1"/>
      <c r="BT2578" s="1"/>
      <c r="BU2578" s="1"/>
      <c r="BV2578" s="1"/>
      <c r="BW2578" s="1"/>
      <c r="BX2578" s="4">
        <v>6.7777777777777777</v>
      </c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</row>
    <row r="2579" spans="1:121" x14ac:dyDescent="0.25">
      <c r="A2579" s="1" t="s">
        <v>392</v>
      </c>
      <c r="B2579" s="4" t="s">
        <v>381</v>
      </c>
      <c r="C2579" s="3">
        <v>44120</v>
      </c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4"/>
      <c r="AJ2579" s="1"/>
      <c r="AK2579" s="4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66">
        <v>31.333333333333332</v>
      </c>
      <c r="BS2579" s="1"/>
      <c r="BT2579" s="1"/>
      <c r="BU2579" s="1"/>
      <c r="BV2579" s="1"/>
      <c r="BW2579" s="1"/>
      <c r="BX2579" s="4">
        <v>7</v>
      </c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</row>
    <row r="2580" spans="1:121" x14ac:dyDescent="0.25">
      <c r="A2580" s="1" t="s">
        <v>392</v>
      </c>
      <c r="B2580" s="4" t="s">
        <v>381</v>
      </c>
      <c r="C2580" s="67">
        <v>44123</v>
      </c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4"/>
      <c r="AJ2580" s="1"/>
      <c r="AK2580" s="4"/>
      <c r="AL2580" s="1"/>
      <c r="AM2580" s="1"/>
      <c r="AN2580" s="1"/>
      <c r="AO2580" s="1"/>
      <c r="AP2580" s="1"/>
      <c r="AQ2580" s="1"/>
      <c r="AR2580" s="1"/>
      <c r="AS2580" s="1"/>
      <c r="AT2580" s="22">
        <v>0.96397918927765347</v>
      </c>
      <c r="AU2580" s="22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66">
        <v>31.333333333333332</v>
      </c>
      <c r="BS2580" s="1"/>
      <c r="BT2580" s="1"/>
      <c r="BU2580" s="1"/>
      <c r="BV2580" s="1"/>
      <c r="BW2580" s="1"/>
      <c r="BX2580" s="4">
        <v>7.2222222222222223</v>
      </c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  <c r="DP2580" s="1"/>
      <c r="DQ2580" s="1"/>
    </row>
    <row r="2581" spans="1:121" x14ac:dyDescent="0.25">
      <c r="A2581" s="1" t="s">
        <v>392</v>
      </c>
      <c r="B2581" s="4" t="s">
        <v>381</v>
      </c>
      <c r="C2581" s="67">
        <v>44139</v>
      </c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4"/>
      <c r="AJ2581" s="1"/>
      <c r="AK2581" s="4"/>
      <c r="AL2581" s="1"/>
      <c r="AM2581" s="1"/>
      <c r="AN2581" s="1"/>
      <c r="AO2581" s="1"/>
      <c r="AP2581" s="1"/>
      <c r="AQ2581" s="1"/>
      <c r="AR2581" s="1"/>
      <c r="AS2581" s="1"/>
      <c r="AT2581" s="22">
        <v>0.96074878044727774</v>
      </c>
      <c r="AU2581" s="22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66">
        <v>33</v>
      </c>
      <c r="BS2581" s="1"/>
      <c r="BT2581" s="1"/>
      <c r="BU2581" s="1"/>
      <c r="BV2581" s="1"/>
      <c r="BW2581" s="1"/>
      <c r="BX2581" s="4">
        <v>9.2222222222222214</v>
      </c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</row>
    <row r="2582" spans="1:121" x14ac:dyDescent="0.25">
      <c r="A2582" s="1" t="s">
        <v>392</v>
      </c>
      <c r="B2582" s="4" t="s">
        <v>381</v>
      </c>
      <c r="C2582" s="3">
        <v>44141</v>
      </c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4"/>
      <c r="AJ2582" s="1"/>
      <c r="AK2582" s="4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66">
        <v>37.333333333333336</v>
      </c>
      <c r="BS2582" s="1"/>
      <c r="BT2582" s="1"/>
      <c r="BU2582" s="1"/>
      <c r="BV2582" s="1"/>
      <c r="BW2582" s="1"/>
      <c r="BX2582" s="4">
        <v>9.8888888888888893</v>
      </c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</row>
    <row r="2583" spans="1:121" x14ac:dyDescent="0.25">
      <c r="A2583" s="1" t="s">
        <v>392</v>
      </c>
      <c r="B2583" s="4" t="s">
        <v>381</v>
      </c>
      <c r="C2583" s="69">
        <v>44146</v>
      </c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4"/>
      <c r="AJ2583" s="1"/>
      <c r="AK2583" s="4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52">
        <v>665.25</v>
      </c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66"/>
      <c r="BS2583" s="1"/>
      <c r="BT2583" s="1"/>
      <c r="BU2583" s="1"/>
      <c r="BV2583" s="1"/>
      <c r="BW2583" s="1"/>
      <c r="BX2583" s="4">
        <v>10.222222222222221</v>
      </c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  <c r="DP2583" s="1"/>
      <c r="DQ2583" s="1"/>
    </row>
    <row r="2584" spans="1:121" x14ac:dyDescent="0.25">
      <c r="A2584" s="1" t="s">
        <v>392</v>
      </c>
      <c r="B2584" s="4" t="s">
        <v>381</v>
      </c>
      <c r="C2584" s="69">
        <v>44151</v>
      </c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4"/>
      <c r="AJ2584" s="1"/>
      <c r="AK2584" s="4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66"/>
      <c r="BS2584" s="1"/>
      <c r="BT2584" s="1"/>
      <c r="BU2584" s="1"/>
      <c r="BV2584" s="1"/>
      <c r="BW2584" s="1"/>
      <c r="BX2584" s="4">
        <v>10.222222222222221</v>
      </c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</row>
    <row r="2585" spans="1:121" x14ac:dyDescent="0.25">
      <c r="A2585" s="1" t="s">
        <v>392</v>
      </c>
      <c r="B2585" s="4" t="s">
        <v>381</v>
      </c>
      <c r="C2585" s="69">
        <v>44153</v>
      </c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4"/>
      <c r="AJ2585" s="1"/>
      <c r="AK2585" s="4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66"/>
      <c r="BS2585" s="1"/>
      <c r="BT2585" s="1"/>
      <c r="BU2585" s="1"/>
      <c r="BV2585" s="1"/>
      <c r="BW2585" s="1"/>
      <c r="BX2585" s="4">
        <v>10.222222222222221</v>
      </c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  <c r="DP2585" s="1"/>
      <c r="DQ2585" s="1"/>
    </row>
    <row r="2586" spans="1:121" x14ac:dyDescent="0.25">
      <c r="A2586" s="1" t="s">
        <v>392</v>
      </c>
      <c r="B2586" s="70" t="s">
        <v>379</v>
      </c>
      <c r="C2586" s="71">
        <v>44097</v>
      </c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66">
        <v>2.0892902764083652</v>
      </c>
      <c r="AJ2586" s="66">
        <v>41.492448241679632</v>
      </c>
      <c r="AK2586" s="4">
        <v>5.0284621262891155E-2</v>
      </c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70">
        <v>0.50542317224467348</v>
      </c>
      <c r="BD2586" s="72">
        <v>5.4814999999999996E-2</v>
      </c>
      <c r="BE2586" s="4">
        <v>1.8018292628926109</v>
      </c>
      <c r="BF2586" s="66">
        <v>32.851343554546233</v>
      </c>
      <c r="BG2586">
        <v>15444.825910403601</v>
      </c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72">
        <v>3.32E-2</v>
      </c>
      <c r="BV2586" s="66">
        <v>8.6411046871334047</v>
      </c>
      <c r="BW2586" s="4">
        <v>0.28746101351575409</v>
      </c>
      <c r="BX2586" s="4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</row>
    <row r="2587" spans="1:121" x14ac:dyDescent="0.25">
      <c r="A2587" s="1" t="s">
        <v>392</v>
      </c>
      <c r="B2587" s="70" t="s">
        <v>379</v>
      </c>
      <c r="C2587" s="71">
        <v>44118</v>
      </c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66">
        <v>7.728830258828137</v>
      </c>
      <c r="AJ2587" s="66">
        <v>166.53270615988177</v>
      </c>
      <c r="AK2587" s="4">
        <v>4.6423937821296953E-2</v>
      </c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70">
        <v>2.3448852248417444</v>
      </c>
      <c r="BD2587" s="72">
        <v>5.0504999999999994E-2</v>
      </c>
      <c r="BE2587" s="4">
        <v>6.3092844533395596</v>
      </c>
      <c r="BF2587" s="66">
        <v>124.92458609269973</v>
      </c>
      <c r="BG2587">
        <v>18799.335582991502</v>
      </c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72">
        <v>3.4194999999999996E-2</v>
      </c>
      <c r="BV2587" s="66">
        <v>41.60812006718205</v>
      </c>
      <c r="BW2587" s="4">
        <v>1.4195458054885763</v>
      </c>
      <c r="BX2587" s="4"/>
      <c r="BY2587" s="1"/>
      <c r="BZ2587" s="1">
        <v>855</v>
      </c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</row>
    <row r="2588" spans="1:121" x14ac:dyDescent="0.25">
      <c r="A2588" s="1" t="s">
        <v>392</v>
      </c>
      <c r="B2588" s="4" t="s">
        <v>379</v>
      </c>
      <c r="C2588" s="3">
        <v>44134</v>
      </c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66">
        <v>15.839215352721718</v>
      </c>
      <c r="AJ2588" s="66">
        <v>534.76841383012038</v>
      </c>
      <c r="AK2588" s="4">
        <v>2.9835849039045712E-2</v>
      </c>
      <c r="AL2588" s="1"/>
      <c r="AM2588" s="1"/>
      <c r="AN2588" s="1"/>
      <c r="AO2588" s="1"/>
      <c r="AP2588" s="1"/>
      <c r="AQ2588" s="1"/>
      <c r="AR2588" s="1"/>
      <c r="AS2588" s="1"/>
      <c r="AT2588" s="22">
        <v>0.95514212474427429</v>
      </c>
      <c r="AU2588" s="22"/>
      <c r="AV2588" s="1"/>
      <c r="AW2588" s="1"/>
      <c r="AX2588" s="1"/>
      <c r="AY2588" s="1"/>
      <c r="AZ2588" s="1"/>
      <c r="BA2588" s="1"/>
      <c r="BB2588" s="1"/>
      <c r="BC2588" s="4">
        <v>5.6331471177123049</v>
      </c>
      <c r="BD2588" s="72">
        <v>3.9585000000000002E-2</v>
      </c>
      <c r="BE2588" s="4">
        <v>11.136989470476689</v>
      </c>
      <c r="BF2588" s="66">
        <v>282.77136479731519</v>
      </c>
      <c r="BG2588">
        <v>19969.072283277801</v>
      </c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66">
        <v>33</v>
      </c>
      <c r="BS2588" s="1"/>
      <c r="BT2588" s="1"/>
      <c r="BU2588" s="72">
        <v>1.8845000000000001E-2</v>
      </c>
      <c r="BV2588" s="66">
        <v>247.7592196472383</v>
      </c>
      <c r="BW2588" s="4">
        <v>4.6330753668965183</v>
      </c>
      <c r="BX2588" s="4">
        <v>8.44</v>
      </c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</row>
    <row r="2589" spans="1:121" x14ac:dyDescent="0.25">
      <c r="A2589" s="1" t="s">
        <v>392</v>
      </c>
      <c r="B2589" s="4" t="s">
        <v>379</v>
      </c>
      <c r="C2589" s="3">
        <v>44145</v>
      </c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66">
        <v>17.660392745266286</v>
      </c>
      <c r="AJ2589" s="66">
        <v>792.74903091320357</v>
      </c>
      <c r="AK2589" s="4">
        <v>2.2394544267813649E-2</v>
      </c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4">
        <v>6.2226790317769574</v>
      </c>
      <c r="BD2589" s="72">
        <v>3.9002500000000002E-2</v>
      </c>
      <c r="BE2589" s="4">
        <v>10.444755544511553</v>
      </c>
      <c r="BF2589" s="66">
        <v>267.56919379852854</v>
      </c>
      <c r="BG2589">
        <v>23254.2356460224</v>
      </c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66">
        <v>43</v>
      </c>
      <c r="BT2589" s="1"/>
      <c r="BU2589" s="72">
        <v>1.38225E-2</v>
      </c>
      <c r="BV2589" s="66">
        <v>511.9229273958984</v>
      </c>
      <c r="BW2589" s="4">
        <v>7.0062389240965004</v>
      </c>
      <c r="BX2589" s="4"/>
      <c r="BY2589" s="1"/>
      <c r="BZ2589" s="1">
        <v>805</v>
      </c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</row>
    <row r="2590" spans="1:121" x14ac:dyDescent="0.25">
      <c r="A2590" s="1" t="s">
        <v>392</v>
      </c>
      <c r="B2590" s="70" t="s">
        <v>382</v>
      </c>
      <c r="C2590" s="71">
        <v>44097</v>
      </c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66">
        <v>3.2485925286366628</v>
      </c>
      <c r="AJ2590" s="66">
        <v>63.825251244896705</v>
      </c>
      <c r="AK2590" s="4">
        <v>5.0763023590152515E-2</v>
      </c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70">
        <v>0.97686331072087917</v>
      </c>
      <c r="BD2590" s="72">
        <v>5.4062499999999999E-2</v>
      </c>
      <c r="BE2590" s="4">
        <v>2.8834511261972615</v>
      </c>
      <c r="BF2590" s="66">
        <v>53.125899608552231</v>
      </c>
      <c r="BG2590">
        <v>18289.4734703125</v>
      </c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72">
        <v>3.3910000000000003E-2</v>
      </c>
      <c r="BV2590" s="66">
        <v>10.699351636344479</v>
      </c>
      <c r="BW2590" s="4">
        <v>0.36514140243940124</v>
      </c>
      <c r="BX2590" s="4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</row>
    <row r="2591" spans="1:121" x14ac:dyDescent="0.25">
      <c r="A2591" s="1" t="s">
        <v>392</v>
      </c>
      <c r="B2591" s="70" t="s">
        <v>382</v>
      </c>
      <c r="C2591" s="71">
        <v>44118</v>
      </c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66">
        <v>11.428978287424385</v>
      </c>
      <c r="AJ2591" s="66">
        <v>252.18047276384431</v>
      </c>
      <c r="AK2591" s="4">
        <v>4.5332694460342771E-2</v>
      </c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70">
        <v>3.6435207475364595</v>
      </c>
      <c r="BD2591" s="72">
        <v>4.9247499999999993E-2</v>
      </c>
      <c r="BE2591" s="4">
        <v>9.1533822078336193</v>
      </c>
      <c r="BF2591" s="66">
        <v>185.87050133947074</v>
      </c>
      <c r="BG2591">
        <v>19638.349415888701</v>
      </c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72">
        <v>3.4325000000000001E-2</v>
      </c>
      <c r="BV2591" s="66">
        <v>66.309971424373614</v>
      </c>
      <c r="BW2591" s="4">
        <v>2.275596079590767</v>
      </c>
      <c r="BX2591" s="4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</row>
    <row r="2592" spans="1:121" x14ac:dyDescent="0.25">
      <c r="A2592" s="1" t="s">
        <v>392</v>
      </c>
      <c r="B2592" s="4" t="s">
        <v>382</v>
      </c>
      <c r="C2592" s="3">
        <v>44134</v>
      </c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66">
        <v>16.473556598294355</v>
      </c>
      <c r="AJ2592" s="66">
        <v>509.65043426153306</v>
      </c>
      <c r="AK2592" s="4">
        <v>3.2355273270185045E-2</v>
      </c>
      <c r="AL2592" s="1"/>
      <c r="AM2592" s="1"/>
      <c r="AN2592" s="1"/>
      <c r="AO2592" s="1"/>
      <c r="AP2592" s="1"/>
      <c r="AQ2592" s="1"/>
      <c r="AR2592" s="1"/>
      <c r="AS2592" s="1"/>
      <c r="AT2592" s="22">
        <v>0.95483349882779589</v>
      </c>
      <c r="AU2592" s="22"/>
      <c r="AV2592" s="1"/>
      <c r="AW2592" s="1"/>
      <c r="AX2592" s="1"/>
      <c r="AY2592" s="1"/>
      <c r="AZ2592" s="1"/>
      <c r="BA2592" s="1"/>
      <c r="BB2592" s="1"/>
      <c r="BC2592" s="4">
        <v>5.8603836752902687</v>
      </c>
      <c r="BD2592" s="72">
        <v>4.0517500000000005E-2</v>
      </c>
      <c r="BE2592" s="4">
        <v>11.90027331826607</v>
      </c>
      <c r="BF2592" s="66">
        <v>294.16211959488487</v>
      </c>
      <c r="BG2592">
        <v>20045.745869119201</v>
      </c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66">
        <v>32.666666666666664</v>
      </c>
      <c r="BS2592" s="1"/>
      <c r="BT2592" s="1"/>
      <c r="BU2592" s="72">
        <v>2.1255000000000003E-2</v>
      </c>
      <c r="BV2592" s="66">
        <v>204.23438950370229</v>
      </c>
      <c r="BW2592" s="4">
        <v>4.3292907930426363</v>
      </c>
      <c r="BX2592" s="4">
        <v>7.89</v>
      </c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</row>
    <row r="2593" spans="1:121" x14ac:dyDescent="0.25">
      <c r="A2593" s="1" t="s">
        <v>392</v>
      </c>
      <c r="B2593" s="4" t="s">
        <v>382</v>
      </c>
      <c r="C2593" s="3">
        <v>44145</v>
      </c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66">
        <v>18.509908928029883</v>
      </c>
      <c r="AJ2593" s="66">
        <v>764.07062707268801</v>
      </c>
      <c r="AK2593" s="4">
        <v>2.4278832396674818E-2</v>
      </c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4">
        <v>7.232947194775746</v>
      </c>
      <c r="BD2593" s="72">
        <v>3.7339999999999998E-2</v>
      </c>
      <c r="BE2593" s="4">
        <v>11.867396105058749</v>
      </c>
      <c r="BF2593" s="66">
        <v>317.79920597229426</v>
      </c>
      <c r="BG2593">
        <v>22762.641261121302</v>
      </c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66">
        <v>38</v>
      </c>
      <c r="BS2593" s="1"/>
      <c r="BT2593" s="1"/>
      <c r="BU2593" s="72">
        <v>1.4977500000000001E-2</v>
      </c>
      <c r="BV2593" s="66">
        <v>417.50303611214014</v>
      </c>
      <c r="BW2593" s="4">
        <v>6.2320680754330837</v>
      </c>
      <c r="BX2593" s="4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</row>
    <row r="2594" spans="1:121" x14ac:dyDescent="0.25">
      <c r="A2594" s="1" t="s">
        <v>392</v>
      </c>
      <c r="B2594" s="61" t="s">
        <v>380</v>
      </c>
      <c r="C2594" s="71">
        <v>44097</v>
      </c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66">
        <v>2.1681740883450753</v>
      </c>
      <c r="AJ2594" s="66">
        <v>40.852382312096253</v>
      </c>
      <c r="AK2594" s="4">
        <v>5.2985161730555175E-2</v>
      </c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70">
        <v>0.53755122199151961</v>
      </c>
      <c r="BD2594" s="72">
        <v>5.6939999999999998E-2</v>
      </c>
      <c r="BE2594" s="4">
        <v>1.8745517637408038</v>
      </c>
      <c r="BF2594" s="66">
        <v>32.824679788734919</v>
      </c>
      <c r="BG2594">
        <v>16295.036534070199</v>
      </c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72">
        <v>3.6155E-2</v>
      </c>
      <c r="BV2594" s="66">
        <v>8.027702523361345</v>
      </c>
      <c r="BW2594" s="4">
        <v>0.29362232460427135</v>
      </c>
      <c r="BX2594" s="4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/>
      <c r="DQ2594" s="1"/>
    </row>
    <row r="2595" spans="1:121" x14ac:dyDescent="0.25">
      <c r="A2595" s="1" t="s">
        <v>392</v>
      </c>
      <c r="B2595" s="61" t="s">
        <v>380</v>
      </c>
      <c r="C2595" s="71">
        <v>44118</v>
      </c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66">
        <v>8.9442957687447571</v>
      </c>
      <c r="AJ2595" s="66">
        <v>190.04282887086703</v>
      </c>
      <c r="AK2595" s="4">
        <v>4.70902657150521E-2</v>
      </c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70">
        <v>2.555123709145414</v>
      </c>
      <c r="BD2595" s="72">
        <v>5.1039999999999995E-2</v>
      </c>
      <c r="BE2595" s="4">
        <v>7.0974487759815261</v>
      </c>
      <c r="BF2595" s="66">
        <v>139.17147649803641</v>
      </c>
      <c r="BG2595">
        <v>18357.988395349301</v>
      </c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72">
        <v>3.6182499999999999E-2</v>
      </c>
      <c r="BV2595" s="66">
        <v>50.871352372830614</v>
      </c>
      <c r="BW2595" s="4">
        <v>1.8468469927632309</v>
      </c>
      <c r="BX2595" s="4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  <c r="DP2595" s="1"/>
      <c r="DQ2595" s="1"/>
    </row>
    <row r="2596" spans="1:121" x14ac:dyDescent="0.25">
      <c r="A2596" s="1" t="s">
        <v>392</v>
      </c>
      <c r="B2596" s="1" t="s">
        <v>380</v>
      </c>
      <c r="C2596" s="3">
        <v>44134</v>
      </c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66">
        <v>15.575758473129577</v>
      </c>
      <c r="AJ2596" s="66">
        <v>500.36610113813305</v>
      </c>
      <c r="AK2596" s="4">
        <v>3.1247367998750164E-2</v>
      </c>
      <c r="AL2596" s="1"/>
      <c r="AM2596" s="1"/>
      <c r="AN2596" s="1"/>
      <c r="AO2596" s="1"/>
      <c r="AP2596" s="1"/>
      <c r="AQ2596" s="1"/>
      <c r="AR2596" s="1"/>
      <c r="AS2596" s="1"/>
      <c r="AT2596" s="22">
        <v>0.95479779845655766</v>
      </c>
      <c r="AU2596" s="22"/>
      <c r="AV2596" s="1"/>
      <c r="AW2596" s="1"/>
      <c r="AX2596" s="1"/>
      <c r="AY2596" s="1"/>
      <c r="AZ2596" s="1"/>
      <c r="BA2596" s="1"/>
      <c r="BB2596" s="1"/>
      <c r="BC2596" s="4">
        <v>5.3150100887609204</v>
      </c>
      <c r="BD2596" s="72">
        <v>4.1267500000000006E-2</v>
      </c>
      <c r="BE2596" s="4">
        <v>10.857198061421018</v>
      </c>
      <c r="BF2596" s="66">
        <v>263.43905235900837</v>
      </c>
      <c r="BG2596">
        <v>20195.912285330101</v>
      </c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66">
        <v>33</v>
      </c>
      <c r="BS2596" s="1"/>
      <c r="BT2596" s="1"/>
      <c r="BU2596" s="72">
        <v>2.0047499999999999E-2</v>
      </c>
      <c r="BV2596" s="66">
        <v>234.4529805896816</v>
      </c>
      <c r="BW2596" s="4">
        <v>4.6708301436866275</v>
      </c>
      <c r="BX2596" s="4">
        <v>8.67</v>
      </c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/>
      <c r="DQ2596" s="1"/>
    </row>
    <row r="2597" spans="1:121" x14ac:dyDescent="0.25">
      <c r="A2597" s="1" t="s">
        <v>392</v>
      </c>
      <c r="B2597" s="1" t="s">
        <v>380</v>
      </c>
      <c r="C2597" s="3">
        <v>44145</v>
      </c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66">
        <v>17.903355385268597</v>
      </c>
      <c r="AJ2597" s="66">
        <v>812.25745009578475</v>
      </c>
      <c r="AK2597" s="4">
        <v>2.2104533548394895E-2</v>
      </c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4">
        <v>6.0975647924157563</v>
      </c>
      <c r="BD2597" s="72">
        <v>3.7919999999999995E-2</v>
      </c>
      <c r="BE2597" s="4">
        <v>10.365259661768253</v>
      </c>
      <c r="BF2597" s="66">
        <v>272.94566021610569</v>
      </c>
      <c r="BG2597">
        <v>22235.465723334299</v>
      </c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66">
        <v>45</v>
      </c>
      <c r="BS2597" s="1"/>
      <c r="BT2597" s="1"/>
      <c r="BU2597" s="72">
        <v>1.406E-2</v>
      </c>
      <c r="BV2597" s="66">
        <v>522.5334712822646</v>
      </c>
      <c r="BW2597" s="4">
        <v>7.2979042281862903</v>
      </c>
      <c r="BX2597" s="4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</row>
    <row r="2598" spans="1:121" x14ac:dyDescent="0.25">
      <c r="A2598" s="1" t="s">
        <v>392</v>
      </c>
      <c r="B2598" s="61" t="s">
        <v>383</v>
      </c>
      <c r="C2598" s="71">
        <v>44097</v>
      </c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66">
        <v>3.5475763134681779</v>
      </c>
      <c r="AJ2598" s="66">
        <v>64.778279582337774</v>
      </c>
      <c r="AK2598" s="4">
        <v>5.4698483018072182E-2</v>
      </c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70">
        <v>0.88941346857775783</v>
      </c>
      <c r="BD2598" s="72">
        <v>5.8882500000000011E-2</v>
      </c>
      <c r="BE2598" s="4">
        <v>3.0560998865571078</v>
      </c>
      <c r="BF2598" s="66">
        <v>51.827410370889297</v>
      </c>
      <c r="BG2598">
        <v>17210.130137704298</v>
      </c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72">
        <v>3.7387500000000004E-2</v>
      </c>
      <c r="BV2598" s="66">
        <v>12.950869211448492</v>
      </c>
      <c r="BW2598" s="4">
        <v>0.49147642691106952</v>
      </c>
      <c r="BX2598" s="4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</row>
    <row r="2599" spans="1:121" x14ac:dyDescent="0.25">
      <c r="A2599" s="1" t="s">
        <v>392</v>
      </c>
      <c r="B2599" s="61" t="s">
        <v>383</v>
      </c>
      <c r="C2599" s="71">
        <v>44118</v>
      </c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66">
        <v>10.971360813727838</v>
      </c>
      <c r="AJ2599" s="66">
        <v>252.61986826923567</v>
      </c>
      <c r="AK2599" s="4">
        <v>4.3666544329084879E-2</v>
      </c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70">
        <v>3.0580766958699717</v>
      </c>
      <c r="BD2599" s="72">
        <v>4.7477499999999999E-2</v>
      </c>
      <c r="BE2599" s="4">
        <v>8.8098752904326929</v>
      </c>
      <c r="BF2599" s="66">
        <v>186.54828735515147</v>
      </c>
      <c r="BG2599">
        <v>16343.061571329399</v>
      </c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72">
        <v>3.2902500000000001E-2</v>
      </c>
      <c r="BV2599" s="66">
        <v>66.071580914084208</v>
      </c>
      <c r="BW2599" s="4">
        <v>2.1614855232951444</v>
      </c>
      <c r="BX2599" s="4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</row>
    <row r="2600" spans="1:121" x14ac:dyDescent="0.25">
      <c r="A2600" s="1" t="s">
        <v>392</v>
      </c>
      <c r="B2600" s="1" t="s">
        <v>383</v>
      </c>
      <c r="C2600" s="3">
        <v>44134</v>
      </c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66">
        <v>17.235136788532994</v>
      </c>
      <c r="AJ2600" s="66">
        <v>570.26613580005574</v>
      </c>
      <c r="AK2600" s="4">
        <v>3.0248546120022413E-2</v>
      </c>
      <c r="AL2600" s="1"/>
      <c r="AM2600" s="1"/>
      <c r="AN2600" s="1"/>
      <c r="AO2600" s="1"/>
      <c r="AP2600" s="1"/>
      <c r="AQ2600" s="1"/>
      <c r="AR2600" s="1"/>
      <c r="AS2600" s="1"/>
      <c r="AT2600" s="22">
        <v>0.94884336956565107</v>
      </c>
      <c r="AU2600" s="22"/>
      <c r="AV2600" s="1"/>
      <c r="AW2600" s="1"/>
      <c r="AX2600" s="1"/>
      <c r="AY2600" s="1"/>
      <c r="AZ2600" s="1"/>
      <c r="BA2600" s="1"/>
      <c r="BB2600" s="1"/>
      <c r="BC2600" s="4">
        <v>5.619367031041242</v>
      </c>
      <c r="BD2600" s="72">
        <v>3.9497500000000005E-2</v>
      </c>
      <c r="BE2600" s="4">
        <v>12.071127445259711</v>
      </c>
      <c r="BF2600" s="66">
        <v>305.9005229335541</v>
      </c>
      <c r="BG2600">
        <v>18371.7010418188</v>
      </c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66">
        <v>33</v>
      </c>
      <c r="BS2600" s="1"/>
      <c r="BT2600" s="1"/>
      <c r="BU2600" s="72">
        <v>1.9502499999999999E-2</v>
      </c>
      <c r="BV2600" s="66">
        <v>258.06077332499888</v>
      </c>
      <c r="BW2600" s="4">
        <v>5.034062800812011</v>
      </c>
      <c r="BX2600" s="4">
        <v>8</v>
      </c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</row>
    <row r="2601" spans="1:121" x14ac:dyDescent="0.25">
      <c r="A2601" s="1" t="s">
        <v>392</v>
      </c>
      <c r="B2601" s="1" t="s">
        <v>383</v>
      </c>
      <c r="C2601" s="3">
        <v>44145</v>
      </c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66">
        <v>19.7581342570838</v>
      </c>
      <c r="AJ2601" s="66">
        <v>880.08347931192588</v>
      </c>
      <c r="AK2601" s="4">
        <v>2.2526174522784159E-2</v>
      </c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4">
        <v>7.4318983169519477</v>
      </c>
      <c r="BD2601" s="72">
        <v>3.5212500000000001E-2</v>
      </c>
      <c r="BE2601" s="4">
        <v>11.985950529334755</v>
      </c>
      <c r="BF2601" s="66">
        <v>340.10526418943289</v>
      </c>
      <c r="BG2601">
        <v>21854.206157493001</v>
      </c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66">
        <v>43</v>
      </c>
      <c r="BS2601" s="1"/>
      <c r="BT2601" s="1"/>
      <c r="BU2601" s="72">
        <v>1.4607500000000002E-2</v>
      </c>
      <c r="BV2601" s="66">
        <v>520.26401565313688</v>
      </c>
      <c r="BW2601" s="4">
        <v>7.5085493138695627</v>
      </c>
      <c r="BX2601" s="4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</row>
    <row r="2602" spans="1:121" x14ac:dyDescent="0.25">
      <c r="A2602" s="1" t="s">
        <v>392</v>
      </c>
      <c r="B2602" s="61" t="s">
        <v>384</v>
      </c>
      <c r="C2602" s="71">
        <v>44097</v>
      </c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66">
        <v>3.0453343568823854</v>
      </c>
      <c r="AJ2602" s="66">
        <v>58.388606819988901</v>
      </c>
      <c r="AK2602" s="4">
        <v>5.2360838907357238E-2</v>
      </c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70">
        <v>0.76604132912373868</v>
      </c>
      <c r="BD2602" s="72">
        <v>5.6242500000000001E-2</v>
      </c>
      <c r="BE2602" s="4">
        <v>2.6567497141198224</v>
      </c>
      <c r="BF2602" s="66">
        <v>47.353293833238446</v>
      </c>
      <c r="BG2602">
        <v>16161.0799261053</v>
      </c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72">
        <v>3.48925E-2</v>
      </c>
      <c r="BV2602" s="66">
        <v>11.035312986750469</v>
      </c>
      <c r="BW2602" s="4">
        <v>0.38858464276256288</v>
      </c>
      <c r="BX2602" s="4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</row>
    <row r="2603" spans="1:121" x14ac:dyDescent="0.25">
      <c r="A2603" s="1" t="s">
        <v>392</v>
      </c>
      <c r="B2603" s="61" t="s">
        <v>384</v>
      </c>
      <c r="C2603" s="71">
        <v>44118</v>
      </c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66">
        <v>9.7961811605401969</v>
      </c>
      <c r="AJ2603" s="66">
        <v>222.05598012673627</v>
      </c>
      <c r="AK2603" s="4">
        <v>4.407031738597525E-2</v>
      </c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70">
        <v>2.81828047245346</v>
      </c>
      <c r="BD2603" s="72">
        <v>4.8147500000000003E-2</v>
      </c>
      <c r="BE2603" s="4">
        <v>7.9189090609471409</v>
      </c>
      <c r="BF2603" s="66">
        <v>164.29739916956751</v>
      </c>
      <c r="BG2603">
        <v>17177.761762595001</v>
      </c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72">
        <v>3.2485E-2</v>
      </c>
      <c r="BV2603" s="66">
        <v>57.758580957168761</v>
      </c>
      <c r="BW2603" s="4">
        <v>1.8772720995930576</v>
      </c>
      <c r="BX2603" s="4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</row>
    <row r="2604" spans="1:121" x14ac:dyDescent="0.25">
      <c r="A2604" s="1" t="s">
        <v>392</v>
      </c>
      <c r="B2604" s="1" t="s">
        <v>384</v>
      </c>
      <c r="C2604" s="3">
        <v>44134</v>
      </c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66">
        <v>16.766797259508063</v>
      </c>
      <c r="AJ2604" s="66">
        <v>567.26263154918956</v>
      </c>
      <c r="AK2604" s="4">
        <v>2.9602590663142317E-2</v>
      </c>
      <c r="AL2604" s="1"/>
      <c r="AM2604" s="1"/>
      <c r="AN2604" s="1"/>
      <c r="AO2604" s="1"/>
      <c r="AP2604" s="1"/>
      <c r="AQ2604" s="1"/>
      <c r="AR2604" s="1"/>
      <c r="AS2604" s="1"/>
      <c r="AT2604" s="22">
        <v>0.95808405959045195</v>
      </c>
      <c r="AU2604" s="22"/>
      <c r="AV2604" s="1"/>
      <c r="AW2604" s="1"/>
      <c r="AX2604" s="1"/>
      <c r="AY2604" s="1"/>
      <c r="AZ2604" s="1"/>
      <c r="BA2604" s="1"/>
      <c r="BB2604" s="1"/>
      <c r="BC2604" s="4">
        <v>5.9688295870692158</v>
      </c>
      <c r="BD2604" s="72">
        <v>3.9074999999999999E-2</v>
      </c>
      <c r="BE2604" s="4">
        <v>11.951793290121412</v>
      </c>
      <c r="BF2604" s="66">
        <v>306.09902117133652</v>
      </c>
      <c r="BG2604">
        <v>19601.547079042601</v>
      </c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66">
        <v>33</v>
      </c>
      <c r="BS2604" s="1"/>
      <c r="BT2604" s="1"/>
      <c r="BU2604" s="72">
        <v>1.84075E-2</v>
      </c>
      <c r="BV2604" s="66">
        <v>252.22061763613186</v>
      </c>
      <c r="BW2604" s="4">
        <v>4.6500030322695656</v>
      </c>
      <c r="BX2604" s="4">
        <v>8.44</v>
      </c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</row>
    <row r="2605" spans="1:121" x14ac:dyDescent="0.25">
      <c r="A2605" s="1" t="s">
        <v>392</v>
      </c>
      <c r="B2605" s="1" t="s">
        <v>384</v>
      </c>
      <c r="C2605" s="3">
        <v>44145</v>
      </c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66">
        <v>20.950080613682964</v>
      </c>
      <c r="AJ2605" s="73">
        <v>947.56344136504231</v>
      </c>
      <c r="AK2605" s="4">
        <v>2.2129386828269239E-2</v>
      </c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4">
        <v>7.2361907029183374</v>
      </c>
      <c r="BD2605" s="72">
        <v>3.62875E-2</v>
      </c>
      <c r="BE2605" s="4">
        <v>12.394987137581442</v>
      </c>
      <c r="BF2605" s="66">
        <v>343.50492312352992</v>
      </c>
      <c r="BG2605">
        <v>21264.797508386098</v>
      </c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66">
        <v>43.666666666666664</v>
      </c>
      <c r="BS2605" s="1"/>
      <c r="BT2605" s="1"/>
      <c r="BU2605" s="72">
        <v>1.4124999999999999E-2</v>
      </c>
      <c r="BV2605" s="66">
        <v>574.64773130902381</v>
      </c>
      <c r="BW2605" s="4">
        <v>8.1175791601491589</v>
      </c>
      <c r="BX2605" s="4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</row>
    <row r="2606" spans="1:121" x14ac:dyDescent="0.25">
      <c r="A2606" s="1" t="s">
        <v>392</v>
      </c>
      <c r="B2606" s="70" t="s">
        <v>381</v>
      </c>
      <c r="C2606" s="71">
        <v>44097</v>
      </c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66">
        <v>2.7557660110972018</v>
      </c>
      <c r="AJ2606" s="66">
        <v>52.679330920262011</v>
      </c>
      <c r="AK2606" s="4">
        <v>5.2656553268779854E-2</v>
      </c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70">
        <v>1.0254605086307638</v>
      </c>
      <c r="BD2606" s="72">
        <v>5.5977500000000006E-2</v>
      </c>
      <c r="BE2606" s="4">
        <v>2.4271409310521888</v>
      </c>
      <c r="BF2606" s="66">
        <v>43.502588733742726</v>
      </c>
      <c r="BG2606">
        <v>16808.075814733598</v>
      </c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72">
        <v>3.5740000000000001E-2</v>
      </c>
      <c r="BV2606" s="66">
        <v>9.1767421865192897</v>
      </c>
      <c r="BW2606" s="4">
        <v>0.32862508004501312</v>
      </c>
      <c r="BX2606" s="4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</row>
    <row r="2607" spans="1:121" x14ac:dyDescent="0.25">
      <c r="A2607" s="1" t="s">
        <v>392</v>
      </c>
      <c r="B2607" s="70" t="s">
        <v>381</v>
      </c>
      <c r="C2607" s="71">
        <v>44118</v>
      </c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66">
        <v>10.46511633978143</v>
      </c>
      <c r="AJ2607" s="66">
        <v>233.86983889185058</v>
      </c>
      <c r="AK2607" s="4">
        <v>4.5198510878231603E-2</v>
      </c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70">
        <v>3.4336384505522033</v>
      </c>
      <c r="BD2607" s="72">
        <v>4.8237500000000003E-2</v>
      </c>
      <c r="BE2607" s="4">
        <v>8.218767548655487</v>
      </c>
      <c r="BF2607" s="66">
        <v>171.98127308944544</v>
      </c>
      <c r="BG2607">
        <v>19888.526223107299</v>
      </c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72">
        <v>3.6810000000000002E-2</v>
      </c>
      <c r="BV2607" s="66">
        <v>61.888565802405139</v>
      </c>
      <c r="BW2607" s="4">
        <v>2.2463487911259428</v>
      </c>
      <c r="BX2607" s="4"/>
      <c r="BY2607" s="1"/>
      <c r="BZ2607" s="1">
        <v>940</v>
      </c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</row>
    <row r="2608" spans="1:121" x14ac:dyDescent="0.25">
      <c r="A2608" s="1" t="s">
        <v>392</v>
      </c>
      <c r="B2608" s="4" t="s">
        <v>381</v>
      </c>
      <c r="C2608" s="3">
        <v>44134</v>
      </c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66">
        <v>17.024076890384485</v>
      </c>
      <c r="AJ2608" s="66">
        <v>530.53176741266066</v>
      </c>
      <c r="AK2608" s="4">
        <v>3.2362073430407978E-2</v>
      </c>
      <c r="AL2608" s="1"/>
      <c r="AM2608" s="1"/>
      <c r="AN2608" s="1"/>
      <c r="AO2608" s="1"/>
      <c r="AP2608" s="1"/>
      <c r="AQ2608" s="1"/>
      <c r="AR2608" s="1"/>
      <c r="AS2608" s="1"/>
      <c r="AT2608" s="22">
        <v>0.9738811549601718</v>
      </c>
      <c r="AU2608" s="22"/>
      <c r="AV2608" s="1"/>
      <c r="AW2608" s="1"/>
      <c r="AX2608" s="1"/>
      <c r="AY2608" s="1"/>
      <c r="AZ2608" s="1"/>
      <c r="BA2608" s="1"/>
      <c r="BB2608" s="1"/>
      <c r="BC2608" s="4">
        <v>6.3894649556697001</v>
      </c>
      <c r="BD2608" s="72">
        <v>4.018E-2</v>
      </c>
      <c r="BE2608" s="4">
        <v>12.310145687863235</v>
      </c>
      <c r="BF2608" s="66">
        <v>307.72706888167221</v>
      </c>
      <c r="BG2608">
        <v>20910.1023595226</v>
      </c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66">
        <v>32.333333333333336</v>
      </c>
      <c r="BS2608" s="1"/>
      <c r="BT2608" s="1"/>
      <c r="BU2608" s="72">
        <v>2.1447500000000001E-2</v>
      </c>
      <c r="BV2608" s="66">
        <v>213.46387359376703</v>
      </c>
      <c r="BW2608" s="4">
        <v>4.5287037673803345</v>
      </c>
      <c r="BX2608" s="4">
        <v>8.56</v>
      </c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</row>
    <row r="2609" spans="1:121" x14ac:dyDescent="0.25">
      <c r="A2609" s="1" t="s">
        <v>392</v>
      </c>
      <c r="B2609" s="4" t="s">
        <v>381</v>
      </c>
      <c r="C2609" s="3">
        <v>44145</v>
      </c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66">
        <v>19.059819076119407</v>
      </c>
      <c r="AJ2609" s="66">
        <v>772.88305764888014</v>
      </c>
      <c r="AK2609" s="4">
        <v>2.4733644176856792E-2</v>
      </c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4">
        <v>7.6026591731832625</v>
      </c>
      <c r="BD2609" s="72">
        <v>3.6912500000000001E-2</v>
      </c>
      <c r="BE2609" s="4">
        <v>12.316929486103783</v>
      </c>
      <c r="BF2609" s="66">
        <v>334.50684031730464</v>
      </c>
      <c r="BG2609">
        <v>22910.078467873798</v>
      </c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66">
        <v>38</v>
      </c>
      <c r="BS2609" s="1"/>
      <c r="BT2609" s="1"/>
      <c r="BU2609" s="72">
        <v>1.5255000000000001E-2</v>
      </c>
      <c r="BV2609" s="66">
        <v>400.49913370006647</v>
      </c>
      <c r="BW2609" s="4">
        <v>6.0956050238447492</v>
      </c>
      <c r="BX2609" s="4"/>
      <c r="BY2609" s="1"/>
      <c r="BZ2609" s="1">
        <v>605</v>
      </c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</row>
    <row r="2610" spans="1:121" x14ac:dyDescent="0.25">
      <c r="A2610" s="1" t="s">
        <v>392</v>
      </c>
      <c r="B2610" s="70" t="s">
        <v>379</v>
      </c>
      <c r="C2610" s="3">
        <v>44078</v>
      </c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66"/>
      <c r="AJ2610" s="66"/>
      <c r="AK2610" s="4"/>
      <c r="AL2610" s="1"/>
      <c r="AM2610" s="1"/>
      <c r="AN2610" s="1"/>
      <c r="AO2610" s="1"/>
      <c r="AP2610" s="1"/>
      <c r="AQ2610" s="1"/>
      <c r="AR2610" s="1"/>
      <c r="AS2610" s="1"/>
      <c r="AT2610" s="1"/>
      <c r="AU2610" s="22">
        <v>-3.3522400446879E-2</v>
      </c>
      <c r="AV2610" s="1"/>
      <c r="AW2610" s="1"/>
      <c r="AX2610" s="1"/>
      <c r="AY2610" s="1"/>
      <c r="AZ2610" s="1"/>
      <c r="BA2610" s="1"/>
      <c r="BB2610" s="1"/>
      <c r="BC2610" s="4"/>
      <c r="BD2610" s="72"/>
      <c r="BE2610" s="4"/>
      <c r="BF2610" s="66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66"/>
      <c r="BS2610" s="1"/>
      <c r="BT2610" s="1"/>
      <c r="BU2610" s="72"/>
      <c r="BV2610" s="66"/>
      <c r="BW2610" s="4"/>
      <c r="BX2610" s="4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</row>
    <row r="2611" spans="1:121" x14ac:dyDescent="0.25">
      <c r="A2611" s="1" t="s">
        <v>392</v>
      </c>
      <c r="B2611" s="70" t="s">
        <v>379</v>
      </c>
      <c r="C2611" s="3">
        <v>44081</v>
      </c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66"/>
      <c r="AJ2611" s="66"/>
      <c r="AK2611" s="4"/>
      <c r="AL2611" s="1"/>
      <c r="AM2611" s="1"/>
      <c r="AN2611" s="1"/>
      <c r="AO2611" s="1"/>
      <c r="AP2611" s="1"/>
      <c r="AQ2611" s="1"/>
      <c r="AR2611" s="1"/>
      <c r="AS2611" s="1"/>
      <c r="AT2611" s="1"/>
      <c r="AU2611" s="22">
        <v>1.0346588074872621E-2</v>
      </c>
      <c r="AV2611" s="1"/>
      <c r="AW2611" s="1"/>
      <c r="AX2611" s="1"/>
      <c r="AY2611" s="1"/>
      <c r="AZ2611" s="1"/>
      <c r="BA2611" s="1"/>
      <c r="BB2611" s="1"/>
      <c r="BC2611" s="4"/>
      <c r="BD2611" s="72"/>
      <c r="BE2611" s="4"/>
      <c r="BF2611" s="66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66"/>
      <c r="BS2611" s="1"/>
      <c r="BT2611" s="1"/>
      <c r="BU2611" s="72"/>
      <c r="BV2611" s="66"/>
      <c r="BW2611" s="4"/>
      <c r="BX2611" s="4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</row>
    <row r="2612" spans="1:121" x14ac:dyDescent="0.25">
      <c r="A2612" s="1" t="s">
        <v>392</v>
      </c>
      <c r="B2612" s="70" t="s">
        <v>379</v>
      </c>
      <c r="C2612" s="3">
        <v>44088</v>
      </c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66"/>
      <c r="AJ2612" s="66"/>
      <c r="AK2612" s="4"/>
      <c r="AL2612" s="1"/>
      <c r="AM2612" s="1"/>
      <c r="AN2612" s="1"/>
      <c r="AO2612" s="1"/>
      <c r="AP2612" s="1"/>
      <c r="AQ2612" s="1"/>
      <c r="AR2612" s="1"/>
      <c r="AS2612" s="1"/>
      <c r="AT2612" s="1"/>
      <c r="AU2612" s="22">
        <v>1.4186091067001787E-2</v>
      </c>
      <c r="AV2612" s="1"/>
      <c r="AW2612" s="1"/>
      <c r="AX2612" s="1"/>
      <c r="AY2612" s="1"/>
      <c r="AZ2612" s="1"/>
      <c r="BA2612" s="1"/>
      <c r="BB2612" s="1"/>
      <c r="BC2612" s="4"/>
      <c r="BD2612" s="72"/>
      <c r="BE2612" s="4"/>
      <c r="BF2612" s="66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66"/>
      <c r="BS2612" s="1"/>
      <c r="BT2612" s="1"/>
      <c r="BU2612" s="72"/>
      <c r="BV2612" s="66"/>
      <c r="BW2612" s="4"/>
      <c r="BX2612" s="4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</row>
    <row r="2613" spans="1:121" x14ac:dyDescent="0.25">
      <c r="A2613" s="1" t="s">
        <v>392</v>
      </c>
      <c r="B2613" s="70" t="s">
        <v>379</v>
      </c>
      <c r="C2613" s="3">
        <v>44091</v>
      </c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66"/>
      <c r="AJ2613" s="66"/>
      <c r="AK2613" s="4"/>
      <c r="AL2613" s="1"/>
      <c r="AM2613" s="1"/>
      <c r="AN2613" s="1"/>
      <c r="AO2613" s="1"/>
      <c r="AP2613" s="1"/>
      <c r="AQ2613" s="1"/>
      <c r="AR2613" s="1"/>
      <c r="AS2613" s="1"/>
      <c r="AT2613" s="1"/>
      <c r="AU2613" s="22">
        <v>6.0804041770237238E-2</v>
      </c>
      <c r="AV2613" s="1"/>
      <c r="AW2613" s="1"/>
      <c r="AX2613" s="1"/>
      <c r="AY2613" s="1"/>
      <c r="AZ2613" s="1"/>
      <c r="BA2613" s="1"/>
      <c r="BB2613" s="1"/>
      <c r="BC2613" s="4"/>
      <c r="BD2613" s="72"/>
      <c r="BE2613" s="4"/>
      <c r="BF2613" s="66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66"/>
      <c r="BS2613" s="1"/>
      <c r="BT2613" s="1"/>
      <c r="BU2613" s="72"/>
      <c r="BV2613" s="66"/>
      <c r="BW2613" s="4"/>
      <c r="BX2613" s="4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</row>
    <row r="2614" spans="1:121" x14ac:dyDescent="0.25">
      <c r="A2614" s="1" t="s">
        <v>392</v>
      </c>
      <c r="B2614" s="70" t="s">
        <v>379</v>
      </c>
      <c r="C2614" s="3">
        <v>44096</v>
      </c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66"/>
      <c r="AJ2614" s="66"/>
      <c r="AK2614" s="4"/>
      <c r="AL2614" s="1"/>
      <c r="AM2614" s="1"/>
      <c r="AN2614" s="1"/>
      <c r="AO2614" s="1"/>
      <c r="AP2614" s="1"/>
      <c r="AQ2614" s="1"/>
      <c r="AR2614" s="1"/>
      <c r="AS2614" s="1"/>
      <c r="AT2614" s="1"/>
      <c r="AU2614" s="22">
        <v>0.16386853714961164</v>
      </c>
      <c r="AV2614" s="1"/>
      <c r="AW2614" s="1"/>
      <c r="AX2614" s="1"/>
      <c r="AY2614" s="1"/>
      <c r="AZ2614" s="1"/>
      <c r="BA2614" s="1"/>
      <c r="BB2614" s="1"/>
      <c r="BC2614" s="4"/>
      <c r="BD2614" s="72"/>
      <c r="BE2614" s="4"/>
      <c r="BF2614" s="66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66"/>
      <c r="BS2614" s="1"/>
      <c r="BT2614" s="1"/>
      <c r="BU2614" s="72"/>
      <c r="BV2614" s="66"/>
      <c r="BW2614" s="4"/>
      <c r="BX2614" s="4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</row>
    <row r="2615" spans="1:121" x14ac:dyDescent="0.25">
      <c r="A2615" s="1" t="s">
        <v>392</v>
      </c>
      <c r="B2615" s="70" t="s">
        <v>379</v>
      </c>
      <c r="C2615" s="3">
        <v>44099</v>
      </c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66"/>
      <c r="AJ2615" s="66"/>
      <c r="AK2615" s="4"/>
      <c r="AL2615" s="1"/>
      <c r="AM2615" s="1"/>
      <c r="AN2615" s="1"/>
      <c r="AO2615" s="1"/>
      <c r="AP2615" s="1"/>
      <c r="AQ2615" s="1"/>
      <c r="AR2615" s="1"/>
      <c r="AS2615" s="1"/>
      <c r="AT2615" s="1"/>
      <c r="AU2615" s="22">
        <v>0.23247257328478818</v>
      </c>
      <c r="AV2615" s="1"/>
      <c r="AW2615" s="1"/>
      <c r="AX2615" s="1"/>
      <c r="AY2615" s="1"/>
      <c r="AZ2615" s="1"/>
      <c r="BA2615" s="1"/>
      <c r="BB2615" s="1"/>
      <c r="BC2615" s="4"/>
      <c r="BD2615" s="72"/>
      <c r="BE2615" s="4"/>
      <c r="BF2615" s="66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66"/>
      <c r="BS2615" s="1"/>
      <c r="BT2615" s="1"/>
      <c r="BU2615" s="72"/>
      <c r="BV2615" s="66"/>
      <c r="BW2615" s="4"/>
      <c r="BX2615" s="4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</row>
    <row r="2616" spans="1:121" x14ac:dyDescent="0.25">
      <c r="A2616" s="1" t="s">
        <v>392</v>
      </c>
      <c r="B2616" s="70" t="s">
        <v>379</v>
      </c>
      <c r="C2616" s="3">
        <v>44106</v>
      </c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66"/>
      <c r="AJ2616" s="66"/>
      <c r="AK2616" s="4"/>
      <c r="AL2616" s="1"/>
      <c r="AM2616" s="1"/>
      <c r="AN2616" s="1"/>
      <c r="AO2616" s="1"/>
      <c r="AP2616" s="1"/>
      <c r="AQ2616" s="1"/>
      <c r="AR2616" s="1"/>
      <c r="AS2616" s="1"/>
      <c r="AT2616" s="1"/>
      <c r="AU2616" s="22">
        <v>0.45157809786884578</v>
      </c>
      <c r="AV2616" s="1"/>
      <c r="AW2616" s="1"/>
      <c r="AX2616" s="1"/>
      <c r="AY2616" s="1"/>
      <c r="AZ2616" s="1"/>
      <c r="BA2616" s="1"/>
      <c r="BB2616" s="1"/>
      <c r="BC2616" s="4"/>
      <c r="BD2616" s="72"/>
      <c r="BE2616" s="4"/>
      <c r="BF2616" s="66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66"/>
      <c r="BS2616" s="1"/>
      <c r="BT2616" s="1"/>
      <c r="BU2616" s="72"/>
      <c r="BV2616" s="66"/>
      <c r="BW2616" s="4"/>
      <c r="BX2616" s="4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</row>
    <row r="2617" spans="1:121" x14ac:dyDescent="0.25">
      <c r="A2617" s="1" t="s">
        <v>392</v>
      </c>
      <c r="B2617" s="70" t="s">
        <v>379</v>
      </c>
      <c r="C2617" s="3">
        <v>44109</v>
      </c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66"/>
      <c r="AJ2617" s="66"/>
      <c r="AK2617" s="4"/>
      <c r="AL2617" s="1"/>
      <c r="AM2617" s="1"/>
      <c r="AN2617" s="1"/>
      <c r="AO2617" s="1"/>
      <c r="AP2617" s="1"/>
      <c r="AQ2617" s="1"/>
      <c r="AR2617" s="1"/>
      <c r="AS2617" s="1"/>
      <c r="AT2617" s="1"/>
      <c r="AU2617" s="22">
        <v>0.59488094945417525</v>
      </c>
      <c r="AV2617" s="1"/>
      <c r="AW2617" s="1"/>
      <c r="AX2617" s="1"/>
      <c r="AY2617" s="1"/>
      <c r="AZ2617" s="1"/>
      <c r="BA2617" s="1"/>
      <c r="BB2617" s="1"/>
      <c r="BC2617" s="4"/>
      <c r="BD2617" s="72"/>
      <c r="BE2617" s="4"/>
      <c r="BF2617" s="66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66"/>
      <c r="BS2617" s="1"/>
      <c r="BT2617" s="1"/>
      <c r="BU2617" s="72"/>
      <c r="BV2617" s="66"/>
      <c r="BW2617" s="4"/>
      <c r="BX2617" s="4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</row>
    <row r="2618" spans="1:121" x14ac:dyDescent="0.25">
      <c r="A2618" s="1" t="s">
        <v>392</v>
      </c>
      <c r="B2618" s="70" t="s">
        <v>379</v>
      </c>
      <c r="C2618" s="3">
        <v>44113</v>
      </c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66"/>
      <c r="AJ2618" s="66"/>
      <c r="AK2618" s="4"/>
      <c r="AL2618" s="1"/>
      <c r="AM2618" s="1"/>
      <c r="AN2618" s="1"/>
      <c r="AO2618" s="1"/>
      <c r="AP2618" s="1"/>
      <c r="AQ2618" s="1"/>
      <c r="AR2618" s="1"/>
      <c r="AS2618" s="1"/>
      <c r="AT2618" s="1"/>
      <c r="AU2618" s="22">
        <v>0.6555326178561911</v>
      </c>
      <c r="AV2618" s="1"/>
      <c r="AW2618" s="1"/>
      <c r="AX2618" s="1"/>
      <c r="AY2618" s="1"/>
      <c r="AZ2618" s="1"/>
      <c r="BA2618" s="1"/>
      <c r="BB2618" s="1"/>
      <c r="BC2618" s="4"/>
      <c r="BD2618" s="72"/>
      <c r="BE2618" s="4"/>
      <c r="BF2618" s="66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66"/>
      <c r="BS2618" s="1"/>
      <c r="BT2618" s="1"/>
      <c r="BU2618" s="72"/>
      <c r="BV2618" s="66"/>
      <c r="BW2618" s="4"/>
      <c r="BX2618" s="4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</row>
    <row r="2619" spans="1:121" x14ac:dyDescent="0.25">
      <c r="A2619" s="1" t="s">
        <v>392</v>
      </c>
      <c r="B2619" s="70" t="s">
        <v>379</v>
      </c>
      <c r="C2619" s="3">
        <v>44116</v>
      </c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66"/>
      <c r="AJ2619" s="66"/>
      <c r="AK2619" s="4"/>
      <c r="AL2619" s="1"/>
      <c r="AM2619" s="1"/>
      <c r="AN2619" s="1"/>
      <c r="AO2619" s="1"/>
      <c r="AP2619" s="1"/>
      <c r="AQ2619" s="1"/>
      <c r="AR2619" s="1"/>
      <c r="AS2619" s="1"/>
      <c r="AT2619" s="1"/>
      <c r="AU2619" s="22">
        <v>0.7778401156115794</v>
      </c>
      <c r="AV2619" s="1"/>
      <c r="AW2619" s="1"/>
      <c r="AX2619" s="1"/>
      <c r="AY2619" s="1"/>
      <c r="AZ2619" s="1"/>
      <c r="BA2619" s="1"/>
      <c r="BB2619" s="1"/>
      <c r="BC2619" s="4"/>
      <c r="BD2619" s="72"/>
      <c r="BE2619" s="4"/>
      <c r="BF2619" s="66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66"/>
      <c r="BS2619" s="1"/>
      <c r="BT2619" s="1"/>
      <c r="BU2619" s="72"/>
      <c r="BV2619" s="66"/>
      <c r="BW2619" s="4"/>
      <c r="BX2619" s="4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</row>
    <row r="2620" spans="1:121" x14ac:dyDescent="0.25">
      <c r="A2620" s="1" t="s">
        <v>392</v>
      </c>
      <c r="B2620" s="70" t="s">
        <v>379</v>
      </c>
      <c r="C2620" s="3">
        <v>44123</v>
      </c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66"/>
      <c r="AJ2620" s="66"/>
      <c r="AK2620" s="4"/>
      <c r="AL2620" s="1"/>
      <c r="AM2620" s="1"/>
      <c r="AN2620" s="1"/>
      <c r="AO2620" s="1"/>
      <c r="AP2620" s="1"/>
      <c r="AQ2620" s="1"/>
      <c r="AR2620" s="1"/>
      <c r="AS2620" s="1"/>
      <c r="AT2620" s="1"/>
      <c r="AU2620" s="22">
        <v>0.85451093844416826</v>
      </c>
      <c r="AV2620" s="1"/>
      <c r="AW2620" s="1"/>
      <c r="AX2620" s="1"/>
      <c r="AY2620" s="1"/>
      <c r="AZ2620" s="1"/>
      <c r="BA2620" s="1"/>
      <c r="BB2620" s="1"/>
      <c r="BC2620" s="4"/>
      <c r="BD2620" s="72"/>
      <c r="BE2620" s="4"/>
      <c r="BF2620" s="66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66"/>
      <c r="BS2620" s="1"/>
      <c r="BT2620" s="1"/>
      <c r="BU2620" s="72"/>
      <c r="BV2620" s="66"/>
      <c r="BW2620" s="4"/>
      <c r="BX2620" s="4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</row>
    <row r="2621" spans="1:121" x14ac:dyDescent="0.25">
      <c r="A2621" s="1" t="s">
        <v>392</v>
      </c>
      <c r="B2621" s="1" t="s">
        <v>380</v>
      </c>
      <c r="C2621" s="71">
        <v>44078</v>
      </c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66"/>
      <c r="AJ2621" s="66"/>
      <c r="AK2621" s="4"/>
      <c r="AL2621" s="1"/>
      <c r="AM2621" s="1"/>
      <c r="AN2621" s="1"/>
      <c r="AO2621" s="1"/>
      <c r="AP2621" s="1"/>
      <c r="AQ2621" s="1"/>
      <c r="AR2621" s="1"/>
      <c r="AS2621" s="1"/>
      <c r="AT2621" s="1"/>
      <c r="AU2621" s="22">
        <v>5.1841999826464421E-3</v>
      </c>
      <c r="AV2621" s="1"/>
      <c r="AW2621" s="1"/>
      <c r="AX2621" s="1"/>
      <c r="AY2621" s="1"/>
      <c r="AZ2621" s="1"/>
      <c r="BA2621" s="1"/>
      <c r="BB2621" s="1"/>
      <c r="BC2621" s="4"/>
      <c r="BD2621" s="72"/>
      <c r="BE2621" s="4"/>
      <c r="BF2621" s="66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66"/>
      <c r="BS2621" s="1"/>
      <c r="BT2621" s="1"/>
      <c r="BU2621" s="72"/>
      <c r="BV2621" s="66"/>
      <c r="BW2621" s="4"/>
      <c r="BX2621" s="4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</row>
    <row r="2622" spans="1:121" x14ac:dyDescent="0.25">
      <c r="A2622" s="1" t="s">
        <v>392</v>
      </c>
      <c r="B2622" s="1" t="s">
        <v>380</v>
      </c>
      <c r="C2622" s="71">
        <v>44081</v>
      </c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66"/>
      <c r="AJ2622" s="66"/>
      <c r="AK2622" s="4"/>
      <c r="AL2622" s="1"/>
      <c r="AM2622" s="1"/>
      <c r="AN2622" s="1"/>
      <c r="AO2622" s="1"/>
      <c r="AP2622" s="1"/>
      <c r="AQ2622" s="1"/>
      <c r="AR2622" s="1"/>
      <c r="AS2622" s="1"/>
      <c r="AT2622" s="1"/>
      <c r="AU2622" s="22">
        <v>6.1709911607516377E-2</v>
      </c>
      <c r="AV2622" s="1"/>
      <c r="AW2622" s="1"/>
      <c r="AX2622" s="1"/>
      <c r="AY2622" s="1"/>
      <c r="AZ2622" s="1"/>
      <c r="BA2622" s="1"/>
      <c r="BB2622" s="1"/>
      <c r="BC2622" s="4"/>
      <c r="BD2622" s="72"/>
      <c r="BE2622" s="4"/>
      <c r="BF2622" s="66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66"/>
      <c r="BS2622" s="1"/>
      <c r="BT2622" s="1"/>
      <c r="BU2622" s="72"/>
      <c r="BV2622" s="66"/>
      <c r="BW2622" s="4"/>
      <c r="BX2622" s="4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</row>
    <row r="2623" spans="1:121" x14ac:dyDescent="0.25">
      <c r="A2623" s="1" t="s">
        <v>392</v>
      </c>
      <c r="B2623" s="1" t="s">
        <v>380</v>
      </c>
      <c r="C2623" s="71">
        <v>44088</v>
      </c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66"/>
      <c r="AJ2623" s="66"/>
      <c r="AK2623" s="4"/>
      <c r="AL2623" s="1"/>
      <c r="AM2623" s="1"/>
      <c r="AN2623" s="1"/>
      <c r="AO2623" s="1"/>
      <c r="AP2623" s="1"/>
      <c r="AQ2623" s="1"/>
      <c r="AR2623" s="1"/>
      <c r="AS2623" s="1"/>
      <c r="AT2623" s="1"/>
      <c r="AU2623" s="22">
        <v>8.4332246560774357E-2</v>
      </c>
      <c r="AV2623" s="1"/>
      <c r="AW2623" s="1"/>
      <c r="AX2623" s="1"/>
      <c r="AY2623" s="1"/>
      <c r="AZ2623" s="1"/>
      <c r="BA2623" s="1"/>
      <c r="BB2623" s="1"/>
      <c r="BC2623" s="4"/>
      <c r="BD2623" s="72"/>
      <c r="BE2623" s="4"/>
      <c r="BF2623" s="66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66"/>
      <c r="BS2623" s="1"/>
      <c r="BT2623" s="1"/>
      <c r="BU2623" s="72"/>
      <c r="BV2623" s="66"/>
      <c r="BW2623" s="4"/>
      <c r="BX2623" s="4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</row>
    <row r="2624" spans="1:121" x14ac:dyDescent="0.25">
      <c r="A2624" s="1" t="s">
        <v>392</v>
      </c>
      <c r="B2624" s="1" t="s">
        <v>380</v>
      </c>
      <c r="C2624" s="71">
        <v>44091</v>
      </c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66"/>
      <c r="AJ2624" s="66"/>
      <c r="AK2624" s="4"/>
      <c r="AL2624" s="1"/>
      <c r="AM2624" s="1"/>
      <c r="AN2624" s="1"/>
      <c r="AO2624" s="1"/>
      <c r="AP2624" s="1"/>
      <c r="AQ2624" s="1"/>
      <c r="AR2624" s="1"/>
      <c r="AS2624" s="1"/>
      <c r="AT2624" s="1"/>
      <c r="AU2624" s="22">
        <v>0.14443180830395286</v>
      </c>
      <c r="AV2624" s="1"/>
      <c r="AW2624" s="1"/>
      <c r="AX2624" s="1"/>
      <c r="AY2624" s="1"/>
      <c r="AZ2624" s="1"/>
      <c r="BA2624" s="1"/>
      <c r="BB2624" s="1"/>
      <c r="BC2624" s="4"/>
      <c r="BD2624" s="72"/>
      <c r="BE2624" s="4"/>
      <c r="BF2624" s="66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66"/>
      <c r="BS2624" s="1"/>
      <c r="BT2624" s="1"/>
      <c r="BU2624" s="72"/>
      <c r="BV2624" s="66"/>
      <c r="BW2624" s="4"/>
      <c r="BX2624" s="4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</row>
    <row r="2625" spans="1:121" x14ac:dyDescent="0.25">
      <c r="A2625" s="1" t="s">
        <v>392</v>
      </c>
      <c r="B2625" s="1" t="s">
        <v>380</v>
      </c>
      <c r="C2625" s="71">
        <v>44096</v>
      </c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66"/>
      <c r="AJ2625" s="66"/>
      <c r="AK2625" s="4"/>
      <c r="AL2625" s="1"/>
      <c r="AM2625" s="1"/>
      <c r="AN2625" s="1"/>
      <c r="AO2625" s="1"/>
      <c r="AP2625" s="1"/>
      <c r="AQ2625" s="1"/>
      <c r="AR2625" s="1"/>
      <c r="AS2625" s="1"/>
      <c r="AT2625" s="1"/>
      <c r="AU2625" s="22">
        <v>0.26868586828976443</v>
      </c>
      <c r="AV2625" s="1"/>
      <c r="AW2625" s="1"/>
      <c r="AX2625" s="1"/>
      <c r="AY2625" s="1"/>
      <c r="AZ2625" s="1"/>
      <c r="BA2625" s="1"/>
      <c r="BB2625" s="1"/>
      <c r="BC2625" s="4"/>
      <c r="BD2625" s="72"/>
      <c r="BE2625" s="4"/>
      <c r="BF2625" s="66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66"/>
      <c r="BS2625" s="1"/>
      <c r="BT2625" s="1"/>
      <c r="BU2625" s="72"/>
      <c r="BV2625" s="66"/>
      <c r="BW2625" s="4"/>
      <c r="BX2625" s="4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</row>
    <row r="2626" spans="1:121" x14ac:dyDescent="0.25">
      <c r="A2626" s="1" t="s">
        <v>392</v>
      </c>
      <c r="B2626" s="1" t="s">
        <v>380</v>
      </c>
      <c r="C2626" s="71">
        <v>44099</v>
      </c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66"/>
      <c r="AJ2626" s="66"/>
      <c r="AK2626" s="4"/>
      <c r="AL2626" s="1"/>
      <c r="AM2626" s="1"/>
      <c r="AN2626" s="1"/>
      <c r="AO2626" s="1"/>
      <c r="AP2626" s="1"/>
      <c r="AQ2626" s="1"/>
      <c r="AR2626" s="1"/>
      <c r="AS2626" s="1"/>
      <c r="AT2626" s="1"/>
      <c r="AU2626" s="22">
        <v>0.40371160086328517</v>
      </c>
      <c r="AV2626" s="1"/>
      <c r="AW2626" s="1"/>
      <c r="AX2626" s="1"/>
      <c r="AY2626" s="1"/>
      <c r="AZ2626" s="1"/>
      <c r="BA2626" s="1"/>
      <c r="BB2626" s="1"/>
      <c r="BC2626" s="4"/>
      <c r="BD2626" s="72"/>
      <c r="BE2626" s="4"/>
      <c r="BF2626" s="66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66"/>
      <c r="BS2626" s="1"/>
      <c r="BT2626" s="1"/>
      <c r="BU2626" s="72"/>
      <c r="BV2626" s="66"/>
      <c r="BW2626" s="4"/>
      <c r="BX2626" s="4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</row>
    <row r="2627" spans="1:121" x14ac:dyDescent="0.25">
      <c r="A2627" s="1" t="s">
        <v>392</v>
      </c>
      <c r="B2627" s="1" t="s">
        <v>380</v>
      </c>
      <c r="C2627" s="71">
        <v>44106</v>
      </c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66"/>
      <c r="AJ2627" s="66"/>
      <c r="AK2627" s="4"/>
      <c r="AL2627" s="1"/>
      <c r="AM2627" s="1"/>
      <c r="AN2627" s="1"/>
      <c r="AO2627" s="1"/>
      <c r="AP2627" s="1"/>
      <c r="AQ2627" s="1"/>
      <c r="AR2627" s="1"/>
      <c r="AS2627" s="1"/>
      <c r="AT2627" s="1"/>
      <c r="AU2627" s="22">
        <v>0.600192737825332</v>
      </c>
      <c r="AV2627" s="1"/>
      <c r="AW2627" s="1"/>
      <c r="AX2627" s="1"/>
      <c r="AY2627" s="1"/>
      <c r="AZ2627" s="1"/>
      <c r="BA2627" s="1"/>
      <c r="BB2627" s="1"/>
      <c r="BC2627" s="4"/>
      <c r="BD2627" s="72"/>
      <c r="BE2627" s="4"/>
      <c r="BF2627" s="66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66"/>
      <c r="BS2627" s="1"/>
      <c r="BT2627" s="1"/>
      <c r="BU2627" s="72"/>
      <c r="BV2627" s="66"/>
      <c r="BW2627" s="4"/>
      <c r="BX2627" s="4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</row>
    <row r="2628" spans="1:121" x14ac:dyDescent="0.25">
      <c r="A2628" s="1" t="s">
        <v>392</v>
      </c>
      <c r="B2628" s="1" t="s">
        <v>380</v>
      </c>
      <c r="C2628" s="71">
        <v>44109</v>
      </c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66"/>
      <c r="AJ2628" s="66"/>
      <c r="AK2628" s="4"/>
      <c r="AL2628" s="1"/>
      <c r="AM2628" s="1"/>
      <c r="AN2628" s="1"/>
      <c r="AO2628" s="1"/>
      <c r="AP2628" s="1"/>
      <c r="AQ2628" s="1"/>
      <c r="AR2628" s="1"/>
      <c r="AS2628" s="1"/>
      <c r="AT2628" s="1"/>
      <c r="AU2628" s="22">
        <v>0.6836874677071717</v>
      </c>
      <c r="AV2628" s="1"/>
      <c r="AW2628" s="1"/>
      <c r="AX2628" s="1"/>
      <c r="AY2628" s="1"/>
      <c r="AZ2628" s="1"/>
      <c r="BA2628" s="1"/>
      <c r="BB2628" s="1"/>
      <c r="BC2628" s="4"/>
      <c r="BD2628" s="72"/>
      <c r="BE2628" s="4"/>
      <c r="BF2628" s="66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66"/>
      <c r="BS2628" s="1"/>
      <c r="BT2628" s="1"/>
      <c r="BU2628" s="72"/>
      <c r="BV2628" s="66"/>
      <c r="BW2628" s="4"/>
      <c r="BX2628" s="4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</row>
    <row r="2629" spans="1:121" x14ac:dyDescent="0.25">
      <c r="A2629" s="1" t="s">
        <v>392</v>
      </c>
      <c r="B2629" s="1" t="s">
        <v>380</v>
      </c>
      <c r="C2629" s="71">
        <v>44113</v>
      </c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66"/>
      <c r="AJ2629" s="66"/>
      <c r="AK2629" s="4"/>
      <c r="AL2629" s="1"/>
      <c r="AM2629" s="1"/>
      <c r="AN2629" s="1"/>
      <c r="AO2629" s="1"/>
      <c r="AP2629" s="1"/>
      <c r="AQ2629" s="1"/>
      <c r="AR2629" s="1"/>
      <c r="AS2629" s="1"/>
      <c r="AT2629" s="1"/>
      <c r="AU2629" s="22">
        <v>0.724581991220975</v>
      </c>
      <c r="AV2629" s="1"/>
      <c r="AW2629" s="1"/>
      <c r="AX2629" s="1"/>
      <c r="AY2629" s="1"/>
      <c r="AZ2629" s="1"/>
      <c r="BA2629" s="1"/>
      <c r="BB2629" s="1"/>
      <c r="BC2629" s="4"/>
      <c r="BD2629" s="72"/>
      <c r="BE2629" s="4"/>
      <c r="BF2629" s="66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66"/>
      <c r="BS2629" s="1"/>
      <c r="BT2629" s="1"/>
      <c r="BU2629" s="72"/>
      <c r="BV2629" s="66"/>
      <c r="BW2629" s="4"/>
      <c r="BX2629" s="4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</row>
    <row r="2630" spans="1:121" x14ac:dyDescent="0.25">
      <c r="A2630" s="1" t="s">
        <v>392</v>
      </c>
      <c r="B2630" s="1" t="s">
        <v>380</v>
      </c>
      <c r="C2630" s="71">
        <v>44116</v>
      </c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66"/>
      <c r="AJ2630" s="66"/>
      <c r="AK2630" s="4"/>
      <c r="AL2630" s="1"/>
      <c r="AM2630" s="1"/>
      <c r="AN2630" s="1"/>
      <c r="AO2630" s="1"/>
      <c r="AP2630" s="1"/>
      <c r="AQ2630" s="1"/>
      <c r="AR2630" s="1"/>
      <c r="AS2630" s="1"/>
      <c r="AT2630" s="1"/>
      <c r="AU2630" s="22">
        <v>0.78556124295653329</v>
      </c>
      <c r="AV2630" s="1"/>
      <c r="AW2630" s="1"/>
      <c r="AX2630" s="1"/>
      <c r="AY2630" s="1"/>
      <c r="AZ2630" s="1"/>
      <c r="BA2630" s="1"/>
      <c r="BB2630" s="1"/>
      <c r="BC2630" s="4"/>
      <c r="BD2630" s="72"/>
      <c r="BE2630" s="4"/>
      <c r="BF2630" s="66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66"/>
      <c r="BS2630" s="1"/>
      <c r="BT2630" s="1"/>
      <c r="BU2630" s="72"/>
      <c r="BV2630" s="66"/>
      <c r="BW2630" s="4"/>
      <c r="BX2630" s="4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</row>
    <row r="2631" spans="1:121" x14ac:dyDescent="0.25">
      <c r="A2631" s="1" t="s">
        <v>392</v>
      </c>
      <c r="B2631" s="1" t="s">
        <v>380</v>
      </c>
      <c r="C2631" s="71">
        <v>44123</v>
      </c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66"/>
      <c r="AJ2631" s="66"/>
      <c r="AK2631" s="4"/>
      <c r="AL2631" s="1"/>
      <c r="AM2631" s="1"/>
      <c r="AN2631" s="1"/>
      <c r="AO2631" s="1"/>
      <c r="AP2631" s="1"/>
      <c r="AQ2631" s="1"/>
      <c r="AR2631" s="1"/>
      <c r="AS2631" s="1"/>
      <c r="AT2631" s="1"/>
      <c r="AU2631" s="22">
        <v>0.87113036424274759</v>
      </c>
      <c r="AV2631" s="1"/>
      <c r="AW2631" s="1"/>
      <c r="AX2631" s="1"/>
      <c r="AY2631" s="1"/>
      <c r="AZ2631" s="1"/>
      <c r="BA2631" s="1"/>
      <c r="BB2631" s="1"/>
      <c r="BC2631" s="4"/>
      <c r="BD2631" s="72"/>
      <c r="BE2631" s="4"/>
      <c r="BF2631" s="66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66"/>
      <c r="BS2631" s="1"/>
      <c r="BT2631" s="1"/>
      <c r="BU2631" s="72"/>
      <c r="BV2631" s="66"/>
      <c r="BW2631" s="4"/>
      <c r="BX2631" s="4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</row>
    <row r="2632" spans="1:121" x14ac:dyDescent="0.25">
      <c r="A2632" s="1" t="s">
        <v>392</v>
      </c>
      <c r="B2632" s="70" t="s">
        <v>381</v>
      </c>
      <c r="C2632" s="3">
        <v>44078</v>
      </c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66"/>
      <c r="AJ2632" s="66"/>
      <c r="AK2632" s="4"/>
      <c r="AL2632" s="1"/>
      <c r="AM2632" s="1"/>
      <c r="AN2632" s="1"/>
      <c r="AO2632" s="1"/>
      <c r="AP2632" s="1"/>
      <c r="AQ2632" s="1"/>
      <c r="AR2632" s="1"/>
      <c r="AS2632" s="1"/>
      <c r="AT2632" s="1"/>
      <c r="AU2632" s="22">
        <v>4.1377906116402133E-5</v>
      </c>
      <c r="AV2632" s="1"/>
      <c r="AW2632" s="1"/>
      <c r="AX2632" s="1"/>
      <c r="AY2632" s="1"/>
      <c r="AZ2632" s="1"/>
      <c r="BA2632" s="1"/>
      <c r="BB2632" s="1"/>
      <c r="BC2632" s="4"/>
      <c r="BD2632" s="72"/>
      <c r="BE2632" s="4"/>
      <c r="BF2632" s="66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66"/>
      <c r="BS2632" s="1"/>
      <c r="BT2632" s="1"/>
      <c r="BU2632" s="72"/>
      <c r="BV2632" s="66"/>
      <c r="BW2632" s="4"/>
      <c r="BX2632" s="4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</row>
    <row r="2633" spans="1:121" x14ac:dyDescent="0.25">
      <c r="A2633" s="1" t="s">
        <v>392</v>
      </c>
      <c r="B2633" s="70" t="s">
        <v>381</v>
      </c>
      <c r="C2633" s="3">
        <v>44081</v>
      </c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66"/>
      <c r="AJ2633" s="66"/>
      <c r="AK2633" s="4"/>
      <c r="AL2633" s="1"/>
      <c r="AM2633" s="1"/>
      <c r="AN2633" s="1"/>
      <c r="AO2633" s="1"/>
      <c r="AP2633" s="1"/>
      <c r="AQ2633" s="1"/>
      <c r="AR2633" s="1"/>
      <c r="AS2633" s="1"/>
      <c r="AT2633" s="1"/>
      <c r="AU2633" s="22">
        <v>4.4875511238248636E-2</v>
      </c>
      <c r="AV2633" s="1"/>
      <c r="AW2633" s="1"/>
      <c r="AX2633" s="1"/>
      <c r="AY2633" s="1"/>
      <c r="AZ2633" s="1"/>
      <c r="BA2633" s="1"/>
      <c r="BB2633" s="1"/>
      <c r="BC2633" s="4"/>
      <c r="BD2633" s="72"/>
      <c r="BE2633" s="4"/>
      <c r="BF2633" s="66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66"/>
      <c r="BS2633" s="1"/>
      <c r="BT2633" s="1"/>
      <c r="BU2633" s="72"/>
      <c r="BV2633" s="66"/>
      <c r="BW2633" s="4"/>
      <c r="BX2633" s="4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</row>
    <row r="2634" spans="1:121" x14ac:dyDescent="0.25">
      <c r="A2634" s="1" t="s">
        <v>392</v>
      </c>
      <c r="B2634" s="70" t="s">
        <v>381</v>
      </c>
      <c r="C2634" s="3">
        <v>44088</v>
      </c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66"/>
      <c r="AJ2634" s="66"/>
      <c r="AK2634" s="4"/>
      <c r="AL2634" s="1"/>
      <c r="AM2634" s="1"/>
      <c r="AN2634" s="1"/>
      <c r="AO2634" s="1"/>
      <c r="AP2634" s="1"/>
      <c r="AQ2634" s="1"/>
      <c r="AR2634" s="1"/>
      <c r="AS2634" s="1"/>
      <c r="AT2634" s="1"/>
      <c r="AU2634" s="22">
        <v>0.11777967303231511</v>
      </c>
      <c r="AV2634" s="1"/>
      <c r="AW2634" s="1"/>
      <c r="AX2634" s="1"/>
      <c r="AY2634" s="1"/>
      <c r="AZ2634" s="1"/>
      <c r="BA2634" s="1"/>
      <c r="BB2634" s="1"/>
      <c r="BC2634" s="4"/>
      <c r="BD2634" s="72"/>
      <c r="BE2634" s="4"/>
      <c r="BF2634" s="66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66"/>
      <c r="BS2634" s="1"/>
      <c r="BT2634" s="1"/>
      <c r="BU2634" s="72"/>
      <c r="BV2634" s="66"/>
      <c r="BW2634" s="4"/>
      <c r="BX2634" s="4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</row>
    <row r="2635" spans="1:121" x14ac:dyDescent="0.25">
      <c r="A2635" s="1" t="s">
        <v>392</v>
      </c>
      <c r="B2635" s="70" t="s">
        <v>381</v>
      </c>
      <c r="C2635" s="3">
        <v>44091</v>
      </c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66"/>
      <c r="AJ2635" s="66"/>
      <c r="AK2635" s="4"/>
      <c r="AL2635" s="1"/>
      <c r="AM2635" s="1"/>
      <c r="AN2635" s="1"/>
      <c r="AO2635" s="1"/>
      <c r="AP2635" s="1"/>
      <c r="AQ2635" s="1"/>
      <c r="AR2635" s="1"/>
      <c r="AS2635" s="1"/>
      <c r="AT2635" s="1"/>
      <c r="AU2635" s="22">
        <v>0.13915113847079325</v>
      </c>
      <c r="AV2635" s="1"/>
      <c r="AW2635" s="1"/>
      <c r="AX2635" s="1"/>
      <c r="AY2635" s="1"/>
      <c r="AZ2635" s="1"/>
      <c r="BA2635" s="1"/>
      <c r="BB2635" s="1"/>
      <c r="BC2635" s="4"/>
      <c r="BD2635" s="72"/>
      <c r="BE2635" s="4"/>
      <c r="BF2635" s="66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66"/>
      <c r="BS2635" s="1"/>
      <c r="BT2635" s="1"/>
      <c r="BU2635" s="72"/>
      <c r="BV2635" s="66"/>
      <c r="BW2635" s="4"/>
      <c r="BX2635" s="4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</row>
    <row r="2636" spans="1:121" x14ac:dyDescent="0.25">
      <c r="A2636" s="1" t="s">
        <v>392</v>
      </c>
      <c r="B2636" s="70" t="s">
        <v>381</v>
      </c>
      <c r="C2636" s="3">
        <v>44096</v>
      </c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66"/>
      <c r="AJ2636" s="66"/>
      <c r="AK2636" s="4"/>
      <c r="AL2636" s="1"/>
      <c r="AM2636" s="1"/>
      <c r="AN2636" s="1"/>
      <c r="AO2636" s="1"/>
      <c r="AP2636" s="1"/>
      <c r="AQ2636" s="1"/>
      <c r="AR2636" s="1"/>
      <c r="AS2636" s="1"/>
      <c r="AT2636" s="1"/>
      <c r="AU2636" s="22">
        <v>0.29852722294193257</v>
      </c>
      <c r="AV2636" s="1"/>
      <c r="AW2636" s="1"/>
      <c r="AX2636" s="1"/>
      <c r="AY2636" s="1"/>
      <c r="AZ2636" s="1"/>
      <c r="BA2636" s="1"/>
      <c r="BB2636" s="1"/>
      <c r="BC2636" s="4"/>
      <c r="BD2636" s="72"/>
      <c r="BE2636" s="4"/>
      <c r="BF2636" s="66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66"/>
      <c r="BS2636" s="1"/>
      <c r="BT2636" s="1"/>
      <c r="BU2636" s="72"/>
      <c r="BV2636" s="66"/>
      <c r="BW2636" s="4"/>
      <c r="BX2636" s="4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</row>
    <row r="2637" spans="1:121" x14ac:dyDescent="0.25">
      <c r="A2637" s="1" t="s">
        <v>392</v>
      </c>
      <c r="B2637" s="70" t="s">
        <v>381</v>
      </c>
      <c r="C2637" s="3">
        <v>44099</v>
      </c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66"/>
      <c r="AJ2637" s="66"/>
      <c r="AK2637" s="4"/>
      <c r="AL2637" s="1"/>
      <c r="AM2637" s="1"/>
      <c r="AN2637" s="1"/>
      <c r="AO2637" s="1"/>
      <c r="AP2637" s="1"/>
      <c r="AQ2637" s="1"/>
      <c r="AR2637" s="1"/>
      <c r="AS2637" s="1"/>
      <c r="AT2637" s="1"/>
      <c r="AU2637" s="22">
        <v>0.390857979865468</v>
      </c>
      <c r="AV2637" s="1"/>
      <c r="AW2637" s="1"/>
      <c r="AX2637" s="1"/>
      <c r="AY2637" s="1"/>
      <c r="AZ2637" s="1"/>
      <c r="BA2637" s="1"/>
      <c r="BB2637" s="1"/>
      <c r="BC2637" s="4"/>
      <c r="BD2637" s="72"/>
      <c r="BE2637" s="4"/>
      <c r="BF2637" s="66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66"/>
      <c r="BS2637" s="1"/>
      <c r="BT2637" s="1"/>
      <c r="BU2637" s="72"/>
      <c r="BV2637" s="66"/>
      <c r="BW2637" s="4"/>
      <c r="BX2637" s="4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</row>
    <row r="2638" spans="1:121" x14ac:dyDescent="0.25">
      <c r="A2638" s="1" t="s">
        <v>392</v>
      </c>
      <c r="B2638" s="70" t="s">
        <v>381</v>
      </c>
      <c r="C2638" s="3">
        <v>44106</v>
      </c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66"/>
      <c r="AJ2638" s="66"/>
      <c r="AK2638" s="4"/>
      <c r="AL2638" s="1"/>
      <c r="AM2638" s="1"/>
      <c r="AN2638" s="1"/>
      <c r="AO2638" s="1"/>
      <c r="AP2638" s="1"/>
      <c r="AQ2638" s="1"/>
      <c r="AR2638" s="1"/>
      <c r="AS2638" s="1"/>
      <c r="AT2638" s="1"/>
      <c r="AU2638" s="22">
        <v>0.6147416539013868</v>
      </c>
      <c r="AV2638" s="1"/>
      <c r="AW2638" s="1"/>
      <c r="AX2638" s="1"/>
      <c r="AY2638" s="1"/>
      <c r="AZ2638" s="1"/>
      <c r="BA2638" s="1"/>
      <c r="BB2638" s="1"/>
      <c r="BC2638" s="4"/>
      <c r="BD2638" s="72"/>
      <c r="BE2638" s="4"/>
      <c r="BF2638" s="66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66"/>
      <c r="BS2638" s="1"/>
      <c r="BT2638" s="1"/>
      <c r="BU2638" s="72"/>
      <c r="BV2638" s="66"/>
      <c r="BW2638" s="4"/>
      <c r="BX2638" s="4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</row>
    <row r="2639" spans="1:121" x14ac:dyDescent="0.25">
      <c r="A2639" s="1" t="s">
        <v>392</v>
      </c>
      <c r="B2639" s="70" t="s">
        <v>381</v>
      </c>
      <c r="C2639" s="3">
        <v>44109</v>
      </c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66"/>
      <c r="AJ2639" s="66"/>
      <c r="AK2639" s="4"/>
      <c r="AL2639" s="1"/>
      <c r="AM2639" s="1"/>
      <c r="AN2639" s="1"/>
      <c r="AO2639" s="1"/>
      <c r="AP2639" s="1"/>
      <c r="AQ2639" s="1"/>
      <c r="AR2639" s="1"/>
      <c r="AS2639" s="1"/>
      <c r="AT2639" s="1"/>
      <c r="AU2639" s="22">
        <v>0.79465302424316187</v>
      </c>
      <c r="AV2639" s="1"/>
      <c r="AW2639" s="1"/>
      <c r="AX2639" s="1"/>
      <c r="AY2639" s="1"/>
      <c r="AZ2639" s="1"/>
      <c r="BA2639" s="1"/>
      <c r="BB2639" s="1"/>
      <c r="BC2639" s="4"/>
      <c r="BD2639" s="72"/>
      <c r="BE2639" s="4"/>
      <c r="BF2639" s="66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66"/>
      <c r="BS2639" s="1"/>
      <c r="BT2639" s="1"/>
      <c r="BU2639" s="72"/>
      <c r="BV2639" s="66"/>
      <c r="BW2639" s="4"/>
      <c r="BX2639" s="4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</row>
    <row r="2640" spans="1:121" x14ac:dyDescent="0.25">
      <c r="A2640" s="1" t="s">
        <v>392</v>
      </c>
      <c r="B2640" s="70" t="s">
        <v>381</v>
      </c>
      <c r="C2640" s="3">
        <v>44113</v>
      </c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66"/>
      <c r="AJ2640" s="66"/>
      <c r="AK2640" s="4"/>
      <c r="AL2640" s="1"/>
      <c r="AM2640" s="1"/>
      <c r="AN2640" s="1"/>
      <c r="AO2640" s="1"/>
      <c r="AP2640" s="1"/>
      <c r="AQ2640" s="1"/>
      <c r="AR2640" s="1"/>
      <c r="AS2640" s="1"/>
      <c r="AT2640" s="1"/>
      <c r="AU2640" s="22">
        <v>0.8373257276436652</v>
      </c>
      <c r="AV2640" s="1"/>
      <c r="AW2640" s="1"/>
      <c r="AX2640" s="1"/>
      <c r="AY2640" s="1"/>
      <c r="AZ2640" s="1"/>
      <c r="BA2640" s="1"/>
      <c r="BB2640" s="1"/>
      <c r="BC2640" s="4"/>
      <c r="BD2640" s="72"/>
      <c r="BE2640" s="4"/>
      <c r="BF2640" s="66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66"/>
      <c r="BS2640" s="1"/>
      <c r="BT2640" s="1"/>
      <c r="BU2640" s="72"/>
      <c r="BV2640" s="66"/>
      <c r="BW2640" s="4"/>
      <c r="BX2640" s="4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</row>
    <row r="2641" spans="1:121" x14ac:dyDescent="0.25">
      <c r="A2641" s="1" t="s">
        <v>392</v>
      </c>
      <c r="B2641" s="70" t="s">
        <v>381</v>
      </c>
      <c r="C2641" s="3">
        <v>44116</v>
      </c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66"/>
      <c r="AJ2641" s="66"/>
      <c r="AK2641" s="4"/>
      <c r="AL2641" s="1"/>
      <c r="AM2641" s="1"/>
      <c r="AN2641" s="1"/>
      <c r="AO2641" s="1"/>
      <c r="AP2641" s="1"/>
      <c r="AQ2641" s="1"/>
      <c r="AR2641" s="1"/>
      <c r="AS2641" s="1"/>
      <c r="AT2641" s="1"/>
      <c r="AU2641" s="22">
        <v>0.90492559875693246</v>
      </c>
      <c r="AV2641" s="1"/>
      <c r="AW2641" s="1"/>
      <c r="AX2641" s="1"/>
      <c r="AY2641" s="1"/>
      <c r="AZ2641" s="1"/>
      <c r="BA2641" s="1"/>
      <c r="BB2641" s="1"/>
      <c r="BC2641" s="4"/>
      <c r="BD2641" s="72"/>
      <c r="BE2641" s="4"/>
      <c r="BF2641" s="66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66"/>
      <c r="BS2641" s="1"/>
      <c r="BT2641" s="1"/>
      <c r="BU2641" s="72"/>
      <c r="BV2641" s="66"/>
      <c r="BW2641" s="4"/>
      <c r="BX2641" s="4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</row>
    <row r="2642" spans="1:121" x14ac:dyDescent="0.25">
      <c r="A2642" s="1" t="s">
        <v>392</v>
      </c>
      <c r="B2642" s="70" t="s">
        <v>381</v>
      </c>
      <c r="C2642" s="3">
        <v>44123</v>
      </c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66"/>
      <c r="AJ2642" s="66"/>
      <c r="AK2642" s="4"/>
      <c r="AL2642" s="1"/>
      <c r="AM2642" s="1"/>
      <c r="AN2642" s="1"/>
      <c r="AO2642" s="1"/>
      <c r="AP2642" s="1"/>
      <c r="AQ2642" s="1"/>
      <c r="AR2642" s="1"/>
      <c r="AS2642" s="1"/>
      <c r="AT2642" s="1"/>
      <c r="AU2642" s="22">
        <v>0.95757200934866005</v>
      </c>
      <c r="AV2642" s="1"/>
      <c r="AW2642" s="1"/>
      <c r="AX2642" s="1"/>
      <c r="AY2642" s="1"/>
      <c r="AZ2642" s="1"/>
      <c r="BA2642" s="1"/>
      <c r="BB2642" s="1"/>
      <c r="BC2642" s="4"/>
      <c r="BD2642" s="72"/>
      <c r="BE2642" s="4"/>
      <c r="BF2642" s="66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66"/>
      <c r="BS2642" s="1"/>
      <c r="BT2642" s="1"/>
      <c r="BU2642" s="72"/>
      <c r="BV2642" s="66"/>
      <c r="BW2642" s="4"/>
      <c r="BX2642" s="4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</row>
    <row r="2643" spans="1:121" x14ac:dyDescent="0.25">
      <c r="A2643" s="1" t="s">
        <v>392</v>
      </c>
      <c r="B2643" s="4" t="s">
        <v>382</v>
      </c>
      <c r="C2643" s="71">
        <v>44078</v>
      </c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66"/>
      <c r="AJ2643" s="66"/>
      <c r="AK2643" s="4"/>
      <c r="AL2643" s="1"/>
      <c r="AM2643" s="1"/>
      <c r="AN2643" s="1"/>
      <c r="AO2643" s="1"/>
      <c r="AP2643" s="1"/>
      <c r="AQ2643" s="1"/>
      <c r="AR2643" s="1"/>
      <c r="AS2643" s="1"/>
      <c r="AT2643" s="1"/>
      <c r="AU2643" s="22">
        <v>1.2493818944340424E-2</v>
      </c>
      <c r="AV2643" s="1"/>
      <c r="AW2643" s="1"/>
      <c r="AX2643" s="1"/>
      <c r="AY2643" s="1"/>
      <c r="AZ2643" s="1"/>
      <c r="BA2643" s="1"/>
      <c r="BB2643" s="1"/>
      <c r="BC2643" s="4"/>
      <c r="BD2643" s="72"/>
      <c r="BE2643" s="4"/>
      <c r="BF2643" s="66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66"/>
      <c r="BS2643" s="1"/>
      <c r="BT2643" s="1"/>
      <c r="BU2643" s="72"/>
      <c r="BV2643" s="66"/>
      <c r="BW2643" s="4"/>
      <c r="BX2643" s="4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</row>
    <row r="2644" spans="1:121" x14ac:dyDescent="0.25">
      <c r="A2644" s="1" t="s">
        <v>392</v>
      </c>
      <c r="B2644" s="4" t="s">
        <v>382</v>
      </c>
      <c r="C2644" s="71">
        <v>44081</v>
      </c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66"/>
      <c r="AJ2644" s="66"/>
      <c r="AK2644" s="4"/>
      <c r="AL2644" s="1"/>
      <c r="AM2644" s="1"/>
      <c r="AN2644" s="1"/>
      <c r="AO2644" s="1"/>
      <c r="AP2644" s="1"/>
      <c r="AQ2644" s="1"/>
      <c r="AR2644" s="1"/>
      <c r="AS2644" s="1"/>
      <c r="AT2644" s="1"/>
      <c r="AU2644" s="22">
        <v>6.7215170180034436E-2</v>
      </c>
      <c r="AV2644" s="1"/>
      <c r="AW2644" s="1"/>
      <c r="AX2644" s="1"/>
      <c r="AY2644" s="1"/>
      <c r="AZ2644" s="1"/>
      <c r="BA2644" s="1"/>
      <c r="BB2644" s="1"/>
      <c r="BC2644" s="4"/>
      <c r="BD2644" s="72"/>
      <c r="BE2644" s="4"/>
      <c r="BF2644" s="66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66"/>
      <c r="BS2644" s="1"/>
      <c r="BT2644" s="1"/>
      <c r="BU2644" s="72"/>
      <c r="BV2644" s="66"/>
      <c r="BW2644" s="4"/>
      <c r="BX2644" s="4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</row>
    <row r="2645" spans="1:121" x14ac:dyDescent="0.25">
      <c r="A2645" s="1" t="s">
        <v>392</v>
      </c>
      <c r="B2645" s="4" t="s">
        <v>382</v>
      </c>
      <c r="C2645" s="71">
        <v>44088</v>
      </c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66"/>
      <c r="AJ2645" s="66"/>
      <c r="AK2645" s="4"/>
      <c r="AL2645" s="1"/>
      <c r="AM2645" s="1"/>
      <c r="AN2645" s="1"/>
      <c r="AO2645" s="1"/>
      <c r="AP2645" s="1"/>
      <c r="AQ2645" s="1"/>
      <c r="AR2645" s="1"/>
      <c r="AS2645" s="1"/>
      <c r="AT2645" s="1"/>
      <c r="AU2645" s="22">
        <v>0.16386550255831403</v>
      </c>
      <c r="AV2645" s="1"/>
      <c r="AW2645" s="1"/>
      <c r="AX2645" s="1"/>
      <c r="AY2645" s="1"/>
      <c r="AZ2645" s="1"/>
      <c r="BA2645" s="1"/>
      <c r="BB2645" s="1"/>
      <c r="BC2645" s="4"/>
      <c r="BD2645" s="72"/>
      <c r="BE2645" s="4"/>
      <c r="BF2645" s="66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66"/>
      <c r="BS2645" s="1"/>
      <c r="BT2645" s="1"/>
      <c r="BU2645" s="72"/>
      <c r="BV2645" s="66"/>
      <c r="BW2645" s="4"/>
      <c r="BX2645" s="4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</row>
    <row r="2646" spans="1:121" x14ac:dyDescent="0.25">
      <c r="A2646" s="1" t="s">
        <v>392</v>
      </c>
      <c r="B2646" s="4" t="s">
        <v>382</v>
      </c>
      <c r="C2646" s="71">
        <v>44091</v>
      </c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66"/>
      <c r="AJ2646" s="66"/>
      <c r="AK2646" s="4"/>
      <c r="AL2646" s="1"/>
      <c r="AM2646" s="1"/>
      <c r="AN2646" s="1"/>
      <c r="AO2646" s="1"/>
      <c r="AP2646" s="1"/>
      <c r="AQ2646" s="1"/>
      <c r="AR2646" s="1"/>
      <c r="AS2646" s="1"/>
      <c r="AT2646" s="1"/>
      <c r="AU2646" s="22">
        <v>0.25431699062870267</v>
      </c>
      <c r="AV2646" s="1"/>
      <c r="AW2646" s="1"/>
      <c r="AX2646" s="1"/>
      <c r="AY2646" s="1"/>
      <c r="AZ2646" s="1"/>
      <c r="BA2646" s="1"/>
      <c r="BB2646" s="1"/>
      <c r="BC2646" s="4"/>
      <c r="BD2646" s="72"/>
      <c r="BE2646" s="4"/>
      <c r="BF2646" s="66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66"/>
      <c r="BS2646" s="1"/>
      <c r="BT2646" s="1"/>
      <c r="BU2646" s="72"/>
      <c r="BV2646" s="66"/>
      <c r="BW2646" s="4"/>
      <c r="BX2646" s="4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</row>
    <row r="2647" spans="1:121" x14ac:dyDescent="0.25">
      <c r="A2647" s="1" t="s">
        <v>392</v>
      </c>
      <c r="B2647" s="4" t="s">
        <v>382</v>
      </c>
      <c r="C2647" s="71">
        <v>44096</v>
      </c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66"/>
      <c r="AJ2647" s="66"/>
      <c r="AK2647" s="4"/>
      <c r="AL2647" s="1"/>
      <c r="AM2647" s="1"/>
      <c r="AN2647" s="1"/>
      <c r="AO2647" s="1"/>
      <c r="AP2647" s="1"/>
      <c r="AQ2647" s="1"/>
      <c r="AR2647" s="1"/>
      <c r="AS2647" s="1"/>
      <c r="AT2647" s="1"/>
      <c r="AU2647" s="22">
        <v>0.41936661563415489</v>
      </c>
      <c r="AV2647" s="1"/>
      <c r="AW2647" s="1"/>
      <c r="AX2647" s="1"/>
      <c r="AY2647" s="1"/>
      <c r="AZ2647" s="1"/>
      <c r="BA2647" s="1"/>
      <c r="BB2647" s="1"/>
      <c r="BC2647" s="4"/>
      <c r="BD2647" s="72"/>
      <c r="BE2647" s="4"/>
      <c r="BF2647" s="66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66"/>
      <c r="BS2647" s="1"/>
      <c r="BT2647" s="1"/>
      <c r="BU2647" s="72"/>
      <c r="BV2647" s="66"/>
      <c r="BW2647" s="4"/>
      <c r="BX2647" s="4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</row>
    <row r="2648" spans="1:121" x14ac:dyDescent="0.25">
      <c r="A2648" s="1" t="s">
        <v>392</v>
      </c>
      <c r="B2648" s="4" t="s">
        <v>382</v>
      </c>
      <c r="C2648" s="71">
        <v>44099</v>
      </c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66"/>
      <c r="AJ2648" s="66"/>
      <c r="AK2648" s="4"/>
      <c r="AL2648" s="1"/>
      <c r="AM2648" s="1"/>
      <c r="AN2648" s="1"/>
      <c r="AO2648" s="1"/>
      <c r="AP2648" s="1"/>
      <c r="AQ2648" s="1"/>
      <c r="AR2648" s="1"/>
      <c r="AS2648" s="1"/>
      <c r="AT2648" s="1"/>
      <c r="AU2648" s="22">
        <v>0.46914302323295676</v>
      </c>
      <c r="AV2648" s="1"/>
      <c r="AW2648" s="1"/>
      <c r="AX2648" s="1"/>
      <c r="AY2648" s="1"/>
      <c r="AZ2648" s="1"/>
      <c r="BA2648" s="1"/>
      <c r="BB2648" s="1"/>
      <c r="BC2648" s="4"/>
      <c r="BD2648" s="72"/>
      <c r="BE2648" s="4"/>
      <c r="BF2648" s="66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66"/>
      <c r="BS2648" s="1"/>
      <c r="BT2648" s="1"/>
      <c r="BU2648" s="72"/>
      <c r="BV2648" s="66"/>
      <c r="BW2648" s="4"/>
      <c r="BX2648" s="4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</row>
    <row r="2649" spans="1:121" x14ac:dyDescent="0.25">
      <c r="A2649" s="1" t="s">
        <v>392</v>
      </c>
      <c r="B2649" s="4" t="s">
        <v>382</v>
      </c>
      <c r="C2649" s="71">
        <v>44106</v>
      </c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66"/>
      <c r="AJ2649" s="66"/>
      <c r="AK2649" s="4"/>
      <c r="AL2649" s="1"/>
      <c r="AM2649" s="1"/>
      <c r="AN2649" s="1"/>
      <c r="AO2649" s="1"/>
      <c r="AP2649" s="1"/>
      <c r="AQ2649" s="1"/>
      <c r="AR2649" s="1"/>
      <c r="AS2649" s="1"/>
      <c r="AT2649" s="1"/>
      <c r="AU2649" s="22">
        <v>0.65828129339165686</v>
      </c>
      <c r="AV2649" s="1"/>
      <c r="AW2649" s="1"/>
      <c r="AX2649" s="1"/>
      <c r="AY2649" s="1"/>
      <c r="AZ2649" s="1"/>
      <c r="BA2649" s="1"/>
      <c r="BB2649" s="1"/>
      <c r="BC2649" s="4"/>
      <c r="BD2649" s="72"/>
      <c r="BE2649" s="4"/>
      <c r="BF2649" s="66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66"/>
      <c r="BS2649" s="1"/>
      <c r="BT2649" s="1"/>
      <c r="BU2649" s="72"/>
      <c r="BV2649" s="66"/>
      <c r="BW2649" s="4"/>
      <c r="BX2649" s="4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</row>
    <row r="2650" spans="1:121" x14ac:dyDescent="0.25">
      <c r="A2650" s="1" t="s">
        <v>392</v>
      </c>
      <c r="B2650" s="4" t="s">
        <v>382</v>
      </c>
      <c r="C2650" s="71">
        <v>44109</v>
      </c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66"/>
      <c r="AJ2650" s="66"/>
      <c r="AK2650" s="4"/>
      <c r="AL2650" s="1"/>
      <c r="AM2650" s="1"/>
      <c r="AN2650" s="1"/>
      <c r="AO2650" s="1"/>
      <c r="AP2650" s="1"/>
      <c r="AQ2650" s="1"/>
      <c r="AR2650" s="1"/>
      <c r="AS2650" s="1"/>
      <c r="AT2650" s="1"/>
      <c r="AU2650" s="22">
        <v>0.76848021986412007</v>
      </c>
      <c r="AV2650" s="1"/>
      <c r="AW2650" s="1"/>
      <c r="AX2650" s="1"/>
      <c r="AY2650" s="1"/>
      <c r="AZ2650" s="1"/>
      <c r="BA2650" s="1"/>
      <c r="BB2650" s="1"/>
      <c r="BC2650" s="4"/>
      <c r="BD2650" s="72"/>
      <c r="BE2650" s="4"/>
      <c r="BF2650" s="66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66"/>
      <c r="BS2650" s="1"/>
      <c r="BT2650" s="1"/>
      <c r="BU2650" s="72"/>
      <c r="BV2650" s="66"/>
      <c r="BW2650" s="4"/>
      <c r="BX2650" s="4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</row>
    <row r="2651" spans="1:121" x14ac:dyDescent="0.25">
      <c r="A2651" s="1" t="s">
        <v>392</v>
      </c>
      <c r="B2651" s="4" t="s">
        <v>382</v>
      </c>
      <c r="C2651" s="71">
        <v>44113</v>
      </c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66"/>
      <c r="AJ2651" s="66"/>
      <c r="AK2651" s="4"/>
      <c r="AL2651" s="1"/>
      <c r="AM2651" s="1"/>
      <c r="AN2651" s="1"/>
      <c r="AO2651" s="1"/>
      <c r="AP2651" s="1"/>
      <c r="AQ2651" s="1"/>
      <c r="AR2651" s="1"/>
      <c r="AS2651" s="1"/>
      <c r="AT2651" s="1"/>
      <c r="AU2651" s="22">
        <v>0.80094465711209095</v>
      </c>
      <c r="AV2651" s="1"/>
      <c r="AW2651" s="1"/>
      <c r="AX2651" s="1"/>
      <c r="AY2651" s="1"/>
      <c r="AZ2651" s="1"/>
      <c r="BA2651" s="1"/>
      <c r="BB2651" s="1"/>
      <c r="BC2651" s="4"/>
      <c r="BD2651" s="72"/>
      <c r="BE2651" s="4"/>
      <c r="BF2651" s="66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66"/>
      <c r="BS2651" s="1"/>
      <c r="BT2651" s="1"/>
      <c r="BU2651" s="72"/>
      <c r="BV2651" s="66"/>
      <c r="BW2651" s="4"/>
      <c r="BX2651" s="4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</row>
    <row r="2652" spans="1:121" x14ac:dyDescent="0.25">
      <c r="A2652" s="1" t="s">
        <v>392</v>
      </c>
      <c r="B2652" s="4" t="s">
        <v>382</v>
      </c>
      <c r="C2652" s="71">
        <v>44116</v>
      </c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66"/>
      <c r="AJ2652" s="66"/>
      <c r="AK2652" s="4"/>
      <c r="AL2652" s="1"/>
      <c r="AM2652" s="1"/>
      <c r="AN2652" s="1"/>
      <c r="AO2652" s="1"/>
      <c r="AP2652" s="1"/>
      <c r="AQ2652" s="1"/>
      <c r="AR2652" s="1"/>
      <c r="AS2652" s="1"/>
      <c r="AT2652" s="1"/>
      <c r="AU2652" s="22">
        <v>0.87299979807921635</v>
      </c>
      <c r="AV2652" s="1"/>
      <c r="AW2652" s="1"/>
      <c r="AX2652" s="1"/>
      <c r="AY2652" s="1"/>
      <c r="AZ2652" s="1"/>
      <c r="BA2652" s="1"/>
      <c r="BB2652" s="1"/>
      <c r="BC2652" s="4"/>
      <c r="BD2652" s="72"/>
      <c r="BE2652" s="4"/>
      <c r="BF2652" s="66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66"/>
      <c r="BS2652" s="1"/>
      <c r="BT2652" s="1"/>
      <c r="BU2652" s="72"/>
      <c r="BV2652" s="66"/>
      <c r="BW2652" s="4"/>
      <c r="BX2652" s="4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</row>
    <row r="2653" spans="1:121" x14ac:dyDescent="0.25">
      <c r="A2653" s="1" t="s">
        <v>392</v>
      </c>
      <c r="B2653" s="4" t="s">
        <v>382</v>
      </c>
      <c r="C2653" s="71">
        <v>44123</v>
      </c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66"/>
      <c r="AJ2653" s="66"/>
      <c r="AK2653" s="4"/>
      <c r="AL2653" s="1"/>
      <c r="AM2653" s="1"/>
      <c r="AN2653" s="1"/>
      <c r="AO2653" s="1"/>
      <c r="AP2653" s="1"/>
      <c r="AQ2653" s="1"/>
      <c r="AR2653" s="1"/>
      <c r="AS2653" s="1"/>
      <c r="AT2653" s="1"/>
      <c r="AU2653" s="22">
        <v>0.93163487214867258</v>
      </c>
      <c r="AV2653" s="1"/>
      <c r="AW2653" s="1"/>
      <c r="AX2653" s="1"/>
      <c r="AY2653" s="1"/>
      <c r="AZ2653" s="1"/>
      <c r="BA2653" s="1"/>
      <c r="BB2653" s="1"/>
      <c r="BC2653" s="4"/>
      <c r="BD2653" s="72"/>
      <c r="BE2653" s="4"/>
      <c r="BF2653" s="66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66"/>
      <c r="BS2653" s="1"/>
      <c r="BT2653" s="1"/>
      <c r="BU2653" s="72"/>
      <c r="BV2653" s="66"/>
      <c r="BW2653" s="4"/>
      <c r="BX2653" s="4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</row>
    <row r="2654" spans="1:121" x14ac:dyDescent="0.25">
      <c r="A2654" s="1" t="s">
        <v>392</v>
      </c>
      <c r="B2654" s="61" t="s">
        <v>383</v>
      </c>
      <c r="C2654" s="3">
        <v>44078</v>
      </c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66"/>
      <c r="AJ2654" s="66"/>
      <c r="AK2654" s="4"/>
      <c r="AL2654" s="1"/>
      <c r="AM2654" s="1"/>
      <c r="AN2654" s="1"/>
      <c r="AO2654" s="1"/>
      <c r="AP2654" s="1"/>
      <c r="AQ2654" s="1"/>
      <c r="AR2654" s="1"/>
      <c r="AS2654" s="1"/>
      <c r="AT2654" s="1"/>
      <c r="AU2654" s="22">
        <v>-1.5542175778947343E-3</v>
      </c>
      <c r="AV2654" s="1"/>
      <c r="AW2654" s="1"/>
      <c r="AX2654" s="1"/>
      <c r="AY2654" s="1"/>
      <c r="AZ2654" s="1"/>
      <c r="BA2654" s="1"/>
      <c r="BB2654" s="1"/>
      <c r="BC2654" s="4"/>
      <c r="BD2654" s="72"/>
      <c r="BE2654" s="4"/>
      <c r="BF2654" s="66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66"/>
      <c r="BS2654" s="1"/>
      <c r="BT2654" s="1"/>
      <c r="BU2654" s="72"/>
      <c r="BV2654" s="66"/>
      <c r="BW2654" s="4"/>
      <c r="BX2654" s="4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</row>
    <row r="2655" spans="1:121" x14ac:dyDescent="0.25">
      <c r="A2655" s="1" t="s">
        <v>392</v>
      </c>
      <c r="B2655" s="61" t="s">
        <v>383</v>
      </c>
      <c r="C2655" s="3">
        <v>44081</v>
      </c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66"/>
      <c r="AJ2655" s="66"/>
      <c r="AK2655" s="4"/>
      <c r="AL2655" s="1"/>
      <c r="AM2655" s="1"/>
      <c r="AN2655" s="1"/>
      <c r="AO2655" s="1"/>
      <c r="AP2655" s="1"/>
      <c r="AQ2655" s="1"/>
      <c r="AR2655" s="1"/>
      <c r="AS2655" s="1"/>
      <c r="AT2655" s="1"/>
      <c r="AU2655" s="22">
        <v>7.5908624847300377E-2</v>
      </c>
      <c r="AV2655" s="1"/>
      <c r="AW2655" s="1"/>
      <c r="AX2655" s="1"/>
      <c r="AY2655" s="1"/>
      <c r="AZ2655" s="1"/>
      <c r="BA2655" s="1"/>
      <c r="BB2655" s="1"/>
      <c r="BC2655" s="4"/>
      <c r="BD2655" s="72"/>
      <c r="BE2655" s="4"/>
      <c r="BF2655" s="66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66"/>
      <c r="BS2655" s="1"/>
      <c r="BT2655" s="1"/>
      <c r="BU2655" s="72"/>
      <c r="BV2655" s="66"/>
      <c r="BW2655" s="4"/>
      <c r="BX2655" s="4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</row>
    <row r="2656" spans="1:121" x14ac:dyDescent="0.25">
      <c r="A2656" s="1" t="s">
        <v>392</v>
      </c>
      <c r="B2656" s="61" t="s">
        <v>383</v>
      </c>
      <c r="C2656" s="3">
        <v>44088</v>
      </c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66"/>
      <c r="AJ2656" s="66"/>
      <c r="AK2656" s="4"/>
      <c r="AL2656" s="1"/>
      <c r="AM2656" s="1"/>
      <c r="AN2656" s="1"/>
      <c r="AO2656" s="1"/>
      <c r="AP2656" s="1"/>
      <c r="AQ2656" s="1"/>
      <c r="AR2656" s="1"/>
      <c r="AS2656" s="1"/>
      <c r="AT2656" s="1"/>
      <c r="AU2656" s="22">
        <v>0.10458256167946271</v>
      </c>
      <c r="AV2656" s="1"/>
      <c r="AW2656" s="1"/>
      <c r="AX2656" s="1"/>
      <c r="AY2656" s="1"/>
      <c r="AZ2656" s="1"/>
      <c r="BA2656" s="1"/>
      <c r="BB2656" s="1"/>
      <c r="BC2656" s="4"/>
      <c r="BD2656" s="72"/>
      <c r="BE2656" s="4"/>
      <c r="BF2656" s="66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66"/>
      <c r="BS2656" s="1"/>
      <c r="BT2656" s="1"/>
      <c r="BU2656" s="72"/>
      <c r="BV2656" s="66"/>
      <c r="BW2656" s="4"/>
      <c r="BX2656" s="4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</row>
    <row r="2657" spans="1:121" x14ac:dyDescent="0.25">
      <c r="A2657" s="1" t="s">
        <v>392</v>
      </c>
      <c r="B2657" s="61" t="s">
        <v>383</v>
      </c>
      <c r="C2657" s="3">
        <v>44091</v>
      </c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66"/>
      <c r="AJ2657" s="66"/>
      <c r="AK2657" s="4"/>
      <c r="AL2657" s="1"/>
      <c r="AM2657" s="1"/>
      <c r="AN2657" s="1"/>
      <c r="AO2657" s="1"/>
      <c r="AP2657" s="1"/>
      <c r="AQ2657" s="1"/>
      <c r="AR2657" s="1"/>
      <c r="AS2657" s="1"/>
      <c r="AT2657" s="1"/>
      <c r="AU2657" s="22">
        <v>0.17587721586148314</v>
      </c>
      <c r="AV2657" s="1"/>
      <c r="AW2657" s="1"/>
      <c r="AX2657" s="1"/>
      <c r="AY2657" s="1"/>
      <c r="AZ2657" s="1"/>
      <c r="BA2657" s="1"/>
      <c r="BB2657" s="1"/>
      <c r="BC2657" s="4"/>
      <c r="BD2657" s="72"/>
      <c r="BE2657" s="4"/>
      <c r="BF2657" s="66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66"/>
      <c r="BS2657" s="1"/>
      <c r="BT2657" s="1"/>
      <c r="BU2657" s="72"/>
      <c r="BV2657" s="66"/>
      <c r="BW2657" s="4"/>
      <c r="BX2657" s="4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</row>
    <row r="2658" spans="1:121" x14ac:dyDescent="0.25">
      <c r="A2658" s="1" t="s">
        <v>392</v>
      </c>
      <c r="B2658" s="61" t="s">
        <v>383</v>
      </c>
      <c r="C2658" s="3">
        <v>44096</v>
      </c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66"/>
      <c r="AJ2658" s="66"/>
      <c r="AK2658" s="4"/>
      <c r="AL2658" s="1"/>
      <c r="AM2658" s="1"/>
      <c r="AN2658" s="1"/>
      <c r="AO2658" s="1"/>
      <c r="AP2658" s="1"/>
      <c r="AQ2658" s="1"/>
      <c r="AR2658" s="1"/>
      <c r="AS2658" s="1"/>
      <c r="AT2658" s="1"/>
      <c r="AU2658" s="22">
        <v>0.30692008529471659</v>
      </c>
      <c r="AV2658" s="1"/>
      <c r="AW2658" s="1"/>
      <c r="AX2658" s="1"/>
      <c r="AY2658" s="1"/>
      <c r="AZ2658" s="1"/>
      <c r="BA2658" s="1"/>
      <c r="BB2658" s="1"/>
      <c r="BC2658" s="4"/>
      <c r="BD2658" s="72"/>
      <c r="BE2658" s="4"/>
      <c r="BF2658" s="66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66"/>
      <c r="BS2658" s="1"/>
      <c r="BT2658" s="1"/>
      <c r="BU2658" s="72"/>
      <c r="BV2658" s="66"/>
      <c r="BW2658" s="4"/>
      <c r="BX2658" s="4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</row>
    <row r="2659" spans="1:121" x14ac:dyDescent="0.25">
      <c r="A2659" s="1" t="s">
        <v>392</v>
      </c>
      <c r="B2659" s="61" t="s">
        <v>383</v>
      </c>
      <c r="C2659" s="3">
        <v>44099</v>
      </c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66"/>
      <c r="AJ2659" s="66"/>
      <c r="AK2659" s="4"/>
      <c r="AL2659" s="1"/>
      <c r="AM2659" s="1"/>
      <c r="AN2659" s="1"/>
      <c r="AO2659" s="1"/>
      <c r="AP2659" s="1"/>
      <c r="AQ2659" s="1"/>
      <c r="AR2659" s="1"/>
      <c r="AS2659" s="1"/>
      <c r="AT2659" s="1"/>
      <c r="AU2659" s="22">
        <v>0.42658038460050662</v>
      </c>
      <c r="AV2659" s="1"/>
      <c r="AW2659" s="1"/>
      <c r="AX2659" s="1"/>
      <c r="AY2659" s="1"/>
      <c r="AZ2659" s="1"/>
      <c r="BA2659" s="1"/>
      <c r="BB2659" s="1"/>
      <c r="BC2659" s="4"/>
      <c r="BD2659" s="72"/>
      <c r="BE2659" s="4"/>
      <c r="BF2659" s="66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66"/>
      <c r="BS2659" s="1"/>
      <c r="BT2659" s="1"/>
      <c r="BU2659" s="72"/>
      <c r="BV2659" s="66"/>
      <c r="BW2659" s="4"/>
      <c r="BX2659" s="4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</row>
    <row r="2660" spans="1:121" x14ac:dyDescent="0.25">
      <c r="A2660" s="1" t="s">
        <v>392</v>
      </c>
      <c r="B2660" s="61" t="s">
        <v>383</v>
      </c>
      <c r="C2660" s="3">
        <v>44106</v>
      </c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66"/>
      <c r="AJ2660" s="66"/>
      <c r="AK2660" s="4"/>
      <c r="AL2660" s="1"/>
      <c r="AM2660" s="1"/>
      <c r="AN2660" s="1"/>
      <c r="AO2660" s="1"/>
      <c r="AP2660" s="1"/>
      <c r="AQ2660" s="1"/>
      <c r="AR2660" s="1"/>
      <c r="AS2660" s="1"/>
      <c r="AT2660" s="1"/>
      <c r="AU2660" s="22">
        <v>0.67561120694754173</v>
      </c>
      <c r="AV2660" s="1"/>
      <c r="AW2660" s="1"/>
      <c r="AX2660" s="1"/>
      <c r="AY2660" s="1"/>
      <c r="AZ2660" s="1"/>
      <c r="BA2660" s="1"/>
      <c r="BB2660" s="1"/>
      <c r="BC2660" s="4"/>
      <c r="BD2660" s="72"/>
      <c r="BE2660" s="4"/>
      <c r="BF2660" s="66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66"/>
      <c r="BS2660" s="1"/>
      <c r="BT2660" s="1"/>
      <c r="BU2660" s="72"/>
      <c r="BV2660" s="66"/>
      <c r="BW2660" s="4"/>
      <c r="BX2660" s="4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</row>
    <row r="2661" spans="1:121" x14ac:dyDescent="0.25">
      <c r="A2661" s="1" t="s">
        <v>392</v>
      </c>
      <c r="B2661" s="61" t="s">
        <v>383</v>
      </c>
      <c r="C2661" s="3">
        <v>44109</v>
      </c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66"/>
      <c r="AJ2661" s="66"/>
      <c r="AK2661" s="4"/>
      <c r="AL2661" s="1"/>
      <c r="AM2661" s="1"/>
      <c r="AN2661" s="1"/>
      <c r="AO2661" s="1"/>
      <c r="AP2661" s="1"/>
      <c r="AQ2661" s="1"/>
      <c r="AR2661" s="1"/>
      <c r="AS2661" s="1"/>
      <c r="AT2661" s="1"/>
      <c r="AU2661" s="22">
        <v>0.74083243889289796</v>
      </c>
      <c r="AV2661" s="1"/>
      <c r="AW2661" s="1"/>
      <c r="AX2661" s="1"/>
      <c r="AY2661" s="1"/>
      <c r="AZ2661" s="1"/>
      <c r="BA2661" s="1"/>
      <c r="BB2661" s="1"/>
      <c r="BC2661" s="4"/>
      <c r="BD2661" s="72"/>
      <c r="BE2661" s="4"/>
      <c r="BF2661" s="66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66"/>
      <c r="BS2661" s="1"/>
      <c r="BT2661" s="1"/>
      <c r="BU2661" s="72"/>
      <c r="BV2661" s="66"/>
      <c r="BW2661" s="4"/>
      <c r="BX2661" s="4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</row>
    <row r="2662" spans="1:121" x14ac:dyDescent="0.25">
      <c r="A2662" s="1" t="s">
        <v>392</v>
      </c>
      <c r="B2662" s="61" t="s">
        <v>383</v>
      </c>
      <c r="C2662" s="3">
        <v>44113</v>
      </c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66"/>
      <c r="AJ2662" s="66"/>
      <c r="AK2662" s="4"/>
      <c r="AL2662" s="1"/>
      <c r="AM2662" s="1"/>
      <c r="AN2662" s="1"/>
      <c r="AO2662" s="1"/>
      <c r="AP2662" s="1"/>
      <c r="AQ2662" s="1"/>
      <c r="AR2662" s="1"/>
      <c r="AS2662" s="1"/>
      <c r="AT2662" s="1"/>
      <c r="AU2662" s="22">
        <v>0.78474647957002874</v>
      </c>
      <c r="AV2662" s="1"/>
      <c r="AW2662" s="1"/>
      <c r="AX2662" s="1"/>
      <c r="AY2662" s="1"/>
      <c r="AZ2662" s="1"/>
      <c r="BA2662" s="1"/>
      <c r="BB2662" s="1"/>
      <c r="BC2662" s="4"/>
      <c r="BD2662" s="72"/>
      <c r="BE2662" s="4"/>
      <c r="BF2662" s="66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66"/>
      <c r="BS2662" s="1"/>
      <c r="BT2662" s="1"/>
      <c r="BU2662" s="72"/>
      <c r="BV2662" s="66"/>
      <c r="BW2662" s="4"/>
      <c r="BX2662" s="4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</row>
    <row r="2663" spans="1:121" x14ac:dyDescent="0.25">
      <c r="A2663" s="1" t="s">
        <v>392</v>
      </c>
      <c r="B2663" s="61" t="s">
        <v>383</v>
      </c>
      <c r="C2663" s="3">
        <v>44116</v>
      </c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66"/>
      <c r="AJ2663" s="66"/>
      <c r="AK2663" s="4"/>
      <c r="AL2663" s="1"/>
      <c r="AM2663" s="1"/>
      <c r="AN2663" s="1"/>
      <c r="AO2663" s="1"/>
      <c r="AP2663" s="1"/>
      <c r="AQ2663" s="1"/>
      <c r="AR2663" s="1"/>
      <c r="AS2663" s="1"/>
      <c r="AT2663" s="1"/>
      <c r="AU2663" s="22">
        <v>0.84363306241228331</v>
      </c>
      <c r="AV2663" s="1"/>
      <c r="AW2663" s="1"/>
      <c r="AX2663" s="1"/>
      <c r="AY2663" s="1"/>
      <c r="AZ2663" s="1"/>
      <c r="BA2663" s="1"/>
      <c r="BB2663" s="1"/>
      <c r="BC2663" s="4"/>
      <c r="BD2663" s="72"/>
      <c r="BE2663" s="4"/>
      <c r="BF2663" s="66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66"/>
      <c r="BS2663" s="1"/>
      <c r="BT2663" s="1"/>
      <c r="BU2663" s="72"/>
      <c r="BV2663" s="66"/>
      <c r="BW2663" s="4"/>
      <c r="BX2663" s="4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</row>
    <row r="2664" spans="1:121" x14ac:dyDescent="0.25">
      <c r="A2664" s="1" t="s">
        <v>392</v>
      </c>
      <c r="B2664" s="61" t="s">
        <v>383</v>
      </c>
      <c r="C2664" s="3">
        <v>44123</v>
      </c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66"/>
      <c r="AJ2664" s="66"/>
      <c r="AK2664" s="4"/>
      <c r="AL2664" s="1"/>
      <c r="AM2664" s="1"/>
      <c r="AN2664" s="1"/>
      <c r="AO2664" s="1"/>
      <c r="AP2664" s="1"/>
      <c r="AQ2664" s="1"/>
      <c r="AR2664" s="1"/>
      <c r="AS2664" s="1"/>
      <c r="AT2664" s="1"/>
      <c r="AU2664" s="22">
        <v>0.88977685043049137</v>
      </c>
      <c r="AV2664" s="1"/>
      <c r="AW2664" s="1"/>
      <c r="AX2664" s="1"/>
      <c r="AY2664" s="1"/>
      <c r="AZ2664" s="1"/>
      <c r="BA2664" s="1"/>
      <c r="BB2664" s="1"/>
      <c r="BC2664" s="4"/>
      <c r="BD2664" s="72"/>
      <c r="BE2664" s="4"/>
      <c r="BF2664" s="66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66"/>
      <c r="BS2664" s="1"/>
      <c r="BT2664" s="1"/>
      <c r="BU2664" s="72"/>
      <c r="BV2664" s="66"/>
      <c r="BW2664" s="4"/>
      <c r="BX2664" s="4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</row>
    <row r="2665" spans="1:121" x14ac:dyDescent="0.25">
      <c r="A2665" s="1" t="s">
        <v>392</v>
      </c>
      <c r="B2665" s="1" t="s">
        <v>384</v>
      </c>
      <c r="C2665" s="71">
        <v>44078</v>
      </c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66"/>
      <c r="AJ2665" s="66"/>
      <c r="AK2665" s="4"/>
      <c r="AL2665" s="1"/>
      <c r="AM2665" s="1"/>
      <c r="AN2665" s="1"/>
      <c r="AO2665" s="1"/>
      <c r="AP2665" s="1"/>
      <c r="AQ2665" s="1"/>
      <c r="AR2665" s="1"/>
      <c r="AS2665" s="1"/>
      <c r="AT2665" s="1"/>
      <c r="AU2665" s="22">
        <v>3.4083102354554437E-3</v>
      </c>
      <c r="AV2665" s="1"/>
      <c r="AW2665" s="1"/>
      <c r="AX2665" s="1"/>
      <c r="AY2665" s="1"/>
      <c r="AZ2665" s="1"/>
      <c r="BA2665" s="1"/>
      <c r="BB2665" s="1"/>
      <c r="BC2665" s="4"/>
      <c r="BD2665" s="72"/>
      <c r="BE2665" s="4"/>
      <c r="BF2665" s="66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66"/>
      <c r="BS2665" s="1"/>
      <c r="BT2665" s="1"/>
      <c r="BU2665" s="72"/>
      <c r="BV2665" s="66"/>
      <c r="BW2665" s="4"/>
      <c r="BX2665" s="4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</row>
    <row r="2666" spans="1:121" x14ac:dyDescent="0.25">
      <c r="A2666" s="1" t="s">
        <v>392</v>
      </c>
      <c r="B2666" s="1" t="s">
        <v>384</v>
      </c>
      <c r="C2666" s="71">
        <v>44081</v>
      </c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66"/>
      <c r="AJ2666" s="66"/>
      <c r="AK2666" s="4"/>
      <c r="AL2666" s="1"/>
      <c r="AM2666" s="1"/>
      <c r="AN2666" s="1"/>
      <c r="AO2666" s="1"/>
      <c r="AP2666" s="1"/>
      <c r="AQ2666" s="1"/>
      <c r="AR2666" s="1"/>
      <c r="AS2666" s="1"/>
      <c r="AT2666" s="1"/>
      <c r="AU2666" s="22">
        <v>7.0372823098789769E-2</v>
      </c>
      <c r="AV2666" s="1"/>
      <c r="AW2666" s="1"/>
      <c r="AX2666" s="1"/>
      <c r="AY2666" s="1"/>
      <c r="AZ2666" s="1"/>
      <c r="BA2666" s="1"/>
      <c r="BB2666" s="1"/>
      <c r="BC2666" s="4"/>
      <c r="BD2666" s="72"/>
      <c r="BE2666" s="4"/>
      <c r="BF2666" s="66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66"/>
      <c r="BS2666" s="1"/>
      <c r="BT2666" s="1"/>
      <c r="BU2666" s="72"/>
      <c r="BV2666" s="66"/>
      <c r="BW2666" s="4"/>
      <c r="BX2666" s="4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</row>
    <row r="2667" spans="1:121" x14ac:dyDescent="0.25">
      <c r="A2667" s="1" t="s">
        <v>392</v>
      </c>
      <c r="B2667" s="1" t="s">
        <v>384</v>
      </c>
      <c r="C2667" s="71">
        <v>44088</v>
      </c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66"/>
      <c r="AJ2667" s="66"/>
      <c r="AK2667" s="4"/>
      <c r="AL2667" s="1"/>
      <c r="AM2667" s="1"/>
      <c r="AN2667" s="1"/>
      <c r="AO2667" s="1"/>
      <c r="AP2667" s="1"/>
      <c r="AQ2667" s="1"/>
      <c r="AR2667" s="1"/>
      <c r="AS2667" s="1"/>
      <c r="AT2667" s="1"/>
      <c r="AU2667" s="22">
        <v>0.14600682975511009</v>
      </c>
      <c r="AV2667" s="1"/>
      <c r="AW2667" s="1"/>
      <c r="AX2667" s="1"/>
      <c r="AY2667" s="1"/>
      <c r="AZ2667" s="1"/>
      <c r="BA2667" s="1"/>
      <c r="BB2667" s="1"/>
      <c r="BC2667" s="4"/>
      <c r="BD2667" s="72"/>
      <c r="BE2667" s="4"/>
      <c r="BF2667" s="66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66"/>
      <c r="BS2667" s="1"/>
      <c r="BT2667" s="1"/>
      <c r="BU2667" s="72"/>
      <c r="BV2667" s="66"/>
      <c r="BW2667" s="4"/>
      <c r="BX2667" s="4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</row>
    <row r="2668" spans="1:121" x14ac:dyDescent="0.25">
      <c r="A2668" s="1" t="s">
        <v>392</v>
      </c>
      <c r="B2668" s="1" t="s">
        <v>384</v>
      </c>
      <c r="C2668" s="71">
        <v>44091</v>
      </c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66"/>
      <c r="AJ2668" s="66"/>
      <c r="AK2668" s="4"/>
      <c r="AL2668" s="1"/>
      <c r="AM2668" s="1"/>
      <c r="AN2668" s="1"/>
      <c r="AO2668" s="1"/>
      <c r="AP2668" s="1"/>
      <c r="AQ2668" s="1"/>
      <c r="AR2668" s="1"/>
      <c r="AS2668" s="1"/>
      <c r="AT2668" s="1"/>
      <c r="AU2668" s="22">
        <v>0.24721749697470302</v>
      </c>
      <c r="AV2668" s="1"/>
      <c r="AW2668" s="1"/>
      <c r="AX2668" s="1"/>
      <c r="AY2668" s="1"/>
      <c r="AZ2668" s="1"/>
      <c r="BA2668" s="1"/>
      <c r="BB2668" s="1"/>
      <c r="BC2668" s="4"/>
      <c r="BD2668" s="72"/>
      <c r="BE2668" s="4"/>
      <c r="BF2668" s="66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66"/>
      <c r="BS2668" s="1"/>
      <c r="BT2668" s="1"/>
      <c r="BU2668" s="72"/>
      <c r="BV2668" s="66"/>
      <c r="BW2668" s="4"/>
      <c r="BX2668" s="4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</row>
    <row r="2669" spans="1:121" x14ac:dyDescent="0.25">
      <c r="A2669" s="1" t="s">
        <v>392</v>
      </c>
      <c r="B2669" s="1" t="s">
        <v>384</v>
      </c>
      <c r="C2669" s="71">
        <v>44096</v>
      </c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66"/>
      <c r="AJ2669" s="66"/>
      <c r="AK2669" s="4"/>
      <c r="AL2669" s="1"/>
      <c r="AM2669" s="1"/>
      <c r="AN2669" s="1"/>
      <c r="AO2669" s="1"/>
      <c r="AP2669" s="1"/>
      <c r="AQ2669" s="1"/>
      <c r="AR2669" s="1"/>
      <c r="AS2669" s="1"/>
      <c r="AT2669" s="1"/>
      <c r="AU2669" s="22">
        <v>0.38413210756662169</v>
      </c>
      <c r="AV2669" s="1"/>
      <c r="AW2669" s="1"/>
      <c r="AX2669" s="1"/>
      <c r="AY2669" s="1"/>
      <c r="AZ2669" s="1"/>
      <c r="BA2669" s="1"/>
      <c r="BB2669" s="1"/>
      <c r="BC2669" s="4"/>
      <c r="BD2669" s="72"/>
      <c r="BE2669" s="4"/>
      <c r="BF2669" s="66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66"/>
      <c r="BS2669" s="1"/>
      <c r="BT2669" s="1"/>
      <c r="BU2669" s="72"/>
      <c r="BV2669" s="66"/>
      <c r="BW2669" s="4"/>
      <c r="BX2669" s="4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</row>
    <row r="2670" spans="1:121" x14ac:dyDescent="0.25">
      <c r="A2670" s="1" t="s">
        <v>392</v>
      </c>
      <c r="B2670" s="1" t="s">
        <v>384</v>
      </c>
      <c r="C2670" s="71">
        <v>44099</v>
      </c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66"/>
      <c r="AJ2670" s="66"/>
      <c r="AK2670" s="4"/>
      <c r="AL2670" s="1"/>
      <c r="AM2670" s="1"/>
      <c r="AN2670" s="1"/>
      <c r="AO2670" s="1"/>
      <c r="AP2670" s="1"/>
      <c r="AQ2670" s="1"/>
      <c r="AR2670" s="1"/>
      <c r="AS2670" s="1"/>
      <c r="AT2670" s="1"/>
      <c r="AU2670" s="22">
        <v>0.47344849948702883</v>
      </c>
      <c r="AV2670" s="1"/>
      <c r="AW2670" s="1"/>
      <c r="AX2670" s="1"/>
      <c r="AY2670" s="1"/>
      <c r="AZ2670" s="1"/>
      <c r="BA2670" s="1"/>
      <c r="BB2670" s="1"/>
      <c r="BC2670" s="4"/>
      <c r="BD2670" s="72"/>
      <c r="BE2670" s="4"/>
      <c r="BF2670" s="66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66"/>
      <c r="BS2670" s="1"/>
      <c r="BT2670" s="1"/>
      <c r="BU2670" s="72"/>
      <c r="BV2670" s="66"/>
      <c r="BW2670" s="4"/>
      <c r="BX2670" s="4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</row>
    <row r="2671" spans="1:121" x14ac:dyDescent="0.25">
      <c r="A2671" s="1" t="s">
        <v>392</v>
      </c>
      <c r="B2671" s="1" t="s">
        <v>384</v>
      </c>
      <c r="C2671" s="71">
        <v>44106</v>
      </c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66"/>
      <c r="AJ2671" s="66"/>
      <c r="AK2671" s="4"/>
      <c r="AL2671" s="1"/>
      <c r="AM2671" s="1"/>
      <c r="AN2671" s="1"/>
      <c r="AO2671" s="1"/>
      <c r="AP2671" s="1"/>
      <c r="AQ2671" s="1"/>
      <c r="AR2671" s="1"/>
      <c r="AS2671" s="1"/>
      <c r="AT2671" s="1"/>
      <c r="AU2671" s="22">
        <v>0.71261983805661733</v>
      </c>
      <c r="AV2671" s="1"/>
      <c r="AW2671" s="1"/>
      <c r="AX2671" s="1"/>
      <c r="AY2671" s="1"/>
      <c r="AZ2671" s="1"/>
      <c r="BA2671" s="1"/>
      <c r="BB2671" s="1"/>
      <c r="BC2671" s="4"/>
      <c r="BD2671" s="72"/>
      <c r="BE2671" s="4"/>
      <c r="BF2671" s="66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66"/>
      <c r="BS2671" s="1"/>
      <c r="BT2671" s="1"/>
      <c r="BU2671" s="72"/>
      <c r="BV2671" s="66"/>
      <c r="BW2671" s="4"/>
      <c r="BX2671" s="4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</row>
    <row r="2672" spans="1:121" x14ac:dyDescent="0.25">
      <c r="A2672" s="1" t="s">
        <v>392</v>
      </c>
      <c r="B2672" s="1" t="s">
        <v>384</v>
      </c>
      <c r="C2672" s="71">
        <v>44109</v>
      </c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66"/>
      <c r="AJ2672" s="66"/>
      <c r="AK2672" s="4"/>
      <c r="AL2672" s="1"/>
      <c r="AM2672" s="1"/>
      <c r="AN2672" s="1"/>
      <c r="AO2672" s="1"/>
      <c r="AP2672" s="1"/>
      <c r="AQ2672" s="1"/>
      <c r="AR2672" s="1"/>
      <c r="AS2672" s="1"/>
      <c r="AT2672" s="1"/>
      <c r="AU2672" s="22">
        <v>0.78254111536238957</v>
      </c>
      <c r="AV2672" s="1"/>
      <c r="AW2672" s="1"/>
      <c r="AX2672" s="1"/>
      <c r="AY2672" s="1"/>
      <c r="AZ2672" s="1"/>
      <c r="BA2672" s="1"/>
      <c r="BB2672" s="1"/>
      <c r="BC2672" s="4"/>
      <c r="BD2672" s="72"/>
      <c r="BE2672" s="4"/>
      <c r="BF2672" s="66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66"/>
      <c r="BS2672" s="1"/>
      <c r="BT2672" s="1"/>
      <c r="BU2672" s="72"/>
      <c r="BV2672" s="66"/>
      <c r="BW2672" s="4"/>
      <c r="BX2672" s="4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</row>
    <row r="2673" spans="1:121" x14ac:dyDescent="0.25">
      <c r="A2673" s="1" t="s">
        <v>392</v>
      </c>
      <c r="B2673" s="1" t="s">
        <v>384</v>
      </c>
      <c r="C2673" s="71">
        <v>44113</v>
      </c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66"/>
      <c r="AJ2673" s="66"/>
      <c r="AK2673" s="4"/>
      <c r="AL2673" s="1"/>
      <c r="AM2673" s="1"/>
      <c r="AN2673" s="1"/>
      <c r="AO2673" s="1"/>
      <c r="AP2673" s="1"/>
      <c r="AQ2673" s="1"/>
      <c r="AR2673" s="1"/>
      <c r="AS2673" s="1"/>
      <c r="AT2673" s="1"/>
      <c r="AU2673" s="22">
        <v>0.80401780891328423</v>
      </c>
      <c r="AV2673" s="1"/>
      <c r="AW2673" s="1"/>
      <c r="AX2673" s="1"/>
      <c r="AY2673" s="1"/>
      <c r="AZ2673" s="1"/>
      <c r="BA2673" s="1"/>
      <c r="BB2673" s="1"/>
      <c r="BC2673" s="4"/>
      <c r="BD2673" s="72"/>
      <c r="BE2673" s="4"/>
      <c r="BF2673" s="66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66"/>
      <c r="BS2673" s="1"/>
      <c r="BT2673" s="1"/>
      <c r="BU2673" s="72"/>
      <c r="BV2673" s="66"/>
      <c r="BW2673" s="4"/>
      <c r="BX2673" s="4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</row>
    <row r="2674" spans="1:121" x14ac:dyDescent="0.25">
      <c r="A2674" s="1" t="s">
        <v>392</v>
      </c>
      <c r="B2674" s="1" t="s">
        <v>384</v>
      </c>
      <c r="C2674" s="71">
        <v>44116</v>
      </c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66"/>
      <c r="AJ2674" s="66"/>
      <c r="AK2674" s="4"/>
      <c r="AL2674" s="1"/>
      <c r="AM2674" s="1"/>
      <c r="AN2674" s="1"/>
      <c r="AO2674" s="1"/>
      <c r="AP2674" s="1"/>
      <c r="AQ2674" s="1"/>
      <c r="AR2674" s="1"/>
      <c r="AS2674" s="1"/>
      <c r="AT2674" s="1"/>
      <c r="AU2674" s="22">
        <v>0.88830038288585556</v>
      </c>
      <c r="AV2674" s="1"/>
      <c r="AW2674" s="1"/>
      <c r="AX2674" s="1"/>
      <c r="AY2674" s="1"/>
      <c r="AZ2674" s="1"/>
      <c r="BA2674" s="1"/>
      <c r="BB2674" s="1"/>
      <c r="BC2674" s="4"/>
      <c r="BD2674" s="72"/>
      <c r="BE2674" s="4"/>
      <c r="BF2674" s="66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66"/>
      <c r="BS2674" s="1"/>
      <c r="BT2674" s="1"/>
      <c r="BU2674" s="72"/>
      <c r="BV2674" s="66"/>
      <c r="BW2674" s="4"/>
      <c r="BX2674" s="4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</row>
    <row r="2675" spans="1:121" x14ac:dyDescent="0.25">
      <c r="A2675" s="1" t="s">
        <v>392</v>
      </c>
      <c r="B2675" s="1" t="s">
        <v>384</v>
      </c>
      <c r="C2675" s="71">
        <v>44123</v>
      </c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66"/>
      <c r="AJ2675" s="66"/>
      <c r="AK2675" s="4"/>
      <c r="AL2675" s="1"/>
      <c r="AM2675" s="1"/>
      <c r="AN2675" s="1"/>
      <c r="AO2675" s="1"/>
      <c r="AP2675" s="1"/>
      <c r="AQ2675" s="1"/>
      <c r="AR2675" s="1"/>
      <c r="AS2675" s="1"/>
      <c r="AT2675" s="1"/>
      <c r="AU2675" s="22">
        <v>0.94466492118450418</v>
      </c>
      <c r="AV2675" s="1"/>
      <c r="AW2675" s="1"/>
      <c r="AX2675" s="1"/>
      <c r="AY2675" s="1"/>
      <c r="AZ2675" s="1"/>
      <c r="BA2675" s="1"/>
      <c r="BB2675" s="1"/>
      <c r="BC2675" s="4"/>
      <c r="BD2675" s="72"/>
      <c r="BE2675" s="4"/>
      <c r="BF2675" s="66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66"/>
      <c r="BS2675" s="1"/>
      <c r="BT2675" s="1"/>
      <c r="BU2675" s="72"/>
      <c r="BV2675" s="66"/>
      <c r="BW2675" s="4"/>
      <c r="BX2675" s="4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</row>
    <row r="2676" spans="1:121" x14ac:dyDescent="0.25">
      <c r="A2676" s="1" t="s">
        <v>392</v>
      </c>
      <c r="B2676" s="50" t="s">
        <v>379</v>
      </c>
      <c r="C2676" s="3">
        <v>44056</v>
      </c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4"/>
      <c r="AJ2676" s="1"/>
      <c r="AK2676" s="4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>
        <v>3</v>
      </c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4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/>
      <c r="DQ2676" s="1"/>
    </row>
    <row r="2677" spans="1:121" x14ac:dyDescent="0.25">
      <c r="A2677" s="1" t="s">
        <v>392</v>
      </c>
      <c r="B2677" s="50" t="s">
        <v>382</v>
      </c>
      <c r="C2677" s="3">
        <v>44056</v>
      </c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4"/>
      <c r="AJ2677" s="1"/>
      <c r="AK2677" s="4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>
        <v>3</v>
      </c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4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</row>
    <row r="2678" spans="1:121" x14ac:dyDescent="0.25">
      <c r="A2678" s="1" t="s">
        <v>392</v>
      </c>
      <c r="B2678" s="49" t="s">
        <v>380</v>
      </c>
      <c r="C2678" s="3">
        <v>44056</v>
      </c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4"/>
      <c r="AJ2678" s="1"/>
      <c r="AK2678" s="4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>
        <v>3</v>
      </c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4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</row>
    <row r="2679" spans="1:121" x14ac:dyDescent="0.25">
      <c r="A2679" s="1" t="s">
        <v>392</v>
      </c>
      <c r="B2679" s="49" t="s">
        <v>383</v>
      </c>
      <c r="C2679" s="3">
        <v>44055</v>
      </c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4"/>
      <c r="AJ2679" s="1"/>
      <c r="AK2679" s="4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>
        <v>3</v>
      </c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4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</row>
    <row r="2680" spans="1:121" x14ac:dyDescent="0.25">
      <c r="A2680" s="1" t="s">
        <v>392</v>
      </c>
      <c r="B2680" s="49" t="s">
        <v>384</v>
      </c>
      <c r="C2680" s="3">
        <v>44055</v>
      </c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4"/>
      <c r="AJ2680" s="1"/>
      <c r="AK2680" s="4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>
        <v>3</v>
      </c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4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</row>
    <row r="2681" spans="1:121" x14ac:dyDescent="0.25">
      <c r="A2681" s="1" t="s">
        <v>392</v>
      </c>
      <c r="B2681" s="50" t="s">
        <v>381</v>
      </c>
      <c r="C2681" s="3">
        <v>44055</v>
      </c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4"/>
      <c r="AJ2681" s="1"/>
      <c r="AK2681" s="4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>
        <v>3</v>
      </c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4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</row>
    <row r="2682" spans="1:121" x14ac:dyDescent="0.25">
      <c r="A2682" s="1" t="s">
        <v>392</v>
      </c>
      <c r="B2682" s="53" t="s">
        <v>379</v>
      </c>
      <c r="C2682" s="74">
        <v>44097</v>
      </c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4"/>
      <c r="AJ2682" s="1"/>
      <c r="AK2682" s="4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52">
        <v>42</v>
      </c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4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</row>
    <row r="2683" spans="1:121" x14ac:dyDescent="0.25">
      <c r="A2683" s="1" t="s">
        <v>392</v>
      </c>
      <c r="B2683" s="53" t="s">
        <v>379</v>
      </c>
      <c r="C2683" s="74">
        <v>44118</v>
      </c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4"/>
      <c r="AJ2683" s="1"/>
      <c r="AK2683" s="4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52">
        <v>89.85</v>
      </c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4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</row>
    <row r="2684" spans="1:121" x14ac:dyDescent="0.25">
      <c r="A2684" s="1" t="s">
        <v>392</v>
      </c>
      <c r="B2684" s="53" t="s">
        <v>379</v>
      </c>
      <c r="C2684" s="74">
        <v>44134</v>
      </c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4"/>
      <c r="AJ2684" s="1"/>
      <c r="AK2684" s="4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52">
        <v>319.85000000000002</v>
      </c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4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</row>
    <row r="2685" spans="1:121" x14ac:dyDescent="0.25">
      <c r="A2685" s="1" t="s">
        <v>392</v>
      </c>
      <c r="B2685" s="53" t="s">
        <v>382</v>
      </c>
      <c r="C2685" s="74">
        <v>44097</v>
      </c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4"/>
      <c r="AJ2685" s="1"/>
      <c r="AK2685" s="4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52">
        <v>45.15</v>
      </c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4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</row>
    <row r="2686" spans="1:121" x14ac:dyDescent="0.25">
      <c r="A2686" s="1" t="s">
        <v>392</v>
      </c>
      <c r="B2686" s="53" t="s">
        <v>382</v>
      </c>
      <c r="C2686" s="74">
        <v>44118</v>
      </c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4"/>
      <c r="AJ2686" s="1"/>
      <c r="AK2686" s="4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52">
        <v>117.1</v>
      </c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4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</row>
    <row r="2687" spans="1:121" x14ac:dyDescent="0.25">
      <c r="A2687" s="1" t="s">
        <v>392</v>
      </c>
      <c r="B2687" s="53" t="s">
        <v>382</v>
      </c>
      <c r="C2687" s="74">
        <v>44134</v>
      </c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4"/>
      <c r="AJ2687" s="1"/>
      <c r="AK2687" s="4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52">
        <v>295.5</v>
      </c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4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</row>
    <row r="2688" spans="1:121" x14ac:dyDescent="0.25">
      <c r="A2688" s="1" t="s">
        <v>392</v>
      </c>
      <c r="B2688" s="55" t="s">
        <v>380</v>
      </c>
      <c r="C2688" s="74">
        <v>44097</v>
      </c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4"/>
      <c r="AJ2688" s="1"/>
      <c r="AK2688" s="4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52">
        <v>41.1</v>
      </c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4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</row>
    <row r="2689" spans="1:121" x14ac:dyDescent="0.25">
      <c r="A2689" s="1" t="s">
        <v>392</v>
      </c>
      <c r="B2689" s="55" t="s">
        <v>380</v>
      </c>
      <c r="C2689" s="74">
        <v>44118</v>
      </c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4"/>
      <c r="AJ2689" s="1"/>
      <c r="AK2689" s="4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52">
        <v>110</v>
      </c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4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</row>
    <row r="2690" spans="1:121" x14ac:dyDescent="0.25">
      <c r="A2690" s="1" t="s">
        <v>392</v>
      </c>
      <c r="B2690" s="55" t="s">
        <v>380</v>
      </c>
      <c r="C2690" s="74">
        <v>44134</v>
      </c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4"/>
      <c r="AJ2690" s="1"/>
      <c r="AK2690" s="4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52">
        <v>350.1</v>
      </c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4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</row>
    <row r="2691" spans="1:121" x14ac:dyDescent="0.25">
      <c r="A2691" s="1" t="s">
        <v>392</v>
      </c>
      <c r="B2691" s="55" t="s">
        <v>383</v>
      </c>
      <c r="C2691" s="74">
        <v>44097</v>
      </c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4"/>
      <c r="AJ2691" s="1"/>
      <c r="AK2691" s="4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52">
        <v>38.5</v>
      </c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4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</row>
    <row r="2692" spans="1:121" x14ac:dyDescent="0.25">
      <c r="A2692" s="1" t="s">
        <v>392</v>
      </c>
      <c r="B2692" s="55" t="s">
        <v>383</v>
      </c>
      <c r="C2692" s="74">
        <v>44118</v>
      </c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4"/>
      <c r="AJ2692" s="1"/>
      <c r="AK2692" s="4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52">
        <v>116.25</v>
      </c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4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</row>
    <row r="2693" spans="1:121" x14ac:dyDescent="0.25">
      <c r="A2693" s="1" t="s">
        <v>392</v>
      </c>
      <c r="B2693" s="55" t="s">
        <v>383</v>
      </c>
      <c r="C2693" s="74">
        <v>44134</v>
      </c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4"/>
      <c r="AJ2693" s="1"/>
      <c r="AK2693" s="4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52">
        <v>340.35</v>
      </c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4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</row>
    <row r="2694" spans="1:121" x14ac:dyDescent="0.25">
      <c r="A2694" s="1" t="s">
        <v>392</v>
      </c>
      <c r="B2694" s="55" t="s">
        <v>384</v>
      </c>
      <c r="C2694" s="74">
        <v>44097</v>
      </c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4"/>
      <c r="AJ2694" s="1"/>
      <c r="AK2694" s="4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52">
        <v>53.5</v>
      </c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4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</row>
    <row r="2695" spans="1:121" x14ac:dyDescent="0.25">
      <c r="A2695" s="1" t="s">
        <v>392</v>
      </c>
      <c r="B2695" s="55" t="s">
        <v>384</v>
      </c>
      <c r="C2695" s="74">
        <v>44118</v>
      </c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4"/>
      <c r="AJ2695" s="1"/>
      <c r="AK2695" s="4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52">
        <v>124.8</v>
      </c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4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</row>
    <row r="2696" spans="1:121" x14ac:dyDescent="0.25">
      <c r="A2696" s="1" t="s">
        <v>392</v>
      </c>
      <c r="B2696" s="55" t="s">
        <v>384</v>
      </c>
      <c r="C2696" s="74">
        <v>44134</v>
      </c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4"/>
      <c r="AJ2696" s="1"/>
      <c r="AK2696" s="4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52">
        <v>380.25</v>
      </c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4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</row>
    <row r="2697" spans="1:121" x14ac:dyDescent="0.25">
      <c r="A2697" s="1" t="s">
        <v>392</v>
      </c>
      <c r="B2697" s="53" t="s">
        <v>381</v>
      </c>
      <c r="C2697" s="74">
        <v>44097</v>
      </c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4"/>
      <c r="AJ2697" s="1"/>
      <c r="AK2697" s="4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52">
        <v>42.85</v>
      </c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4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</row>
    <row r="2698" spans="1:121" x14ac:dyDescent="0.25">
      <c r="A2698" s="1" t="s">
        <v>392</v>
      </c>
      <c r="B2698" s="53" t="s">
        <v>381</v>
      </c>
      <c r="C2698" s="74">
        <v>44118</v>
      </c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4"/>
      <c r="AJ2698" s="1"/>
      <c r="AK2698" s="4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52">
        <v>136.65</v>
      </c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4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</row>
    <row r="2699" spans="1:121" x14ac:dyDescent="0.25">
      <c r="A2699" s="1" t="s">
        <v>392</v>
      </c>
      <c r="B2699" s="53" t="s">
        <v>381</v>
      </c>
      <c r="C2699" s="74">
        <v>44134</v>
      </c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4"/>
      <c r="AJ2699" s="1"/>
      <c r="AK2699" s="4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52">
        <v>356.75</v>
      </c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4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</row>
    <row r="2700" spans="1:121" x14ac:dyDescent="0.25">
      <c r="A2700" s="1" t="s">
        <v>392</v>
      </c>
      <c r="B2700" s="58" t="s">
        <v>393</v>
      </c>
      <c r="C2700" s="59">
        <v>44041</v>
      </c>
      <c r="DO2700" s="15">
        <v>0.35919708698355801</v>
      </c>
      <c r="DP2700" s="15">
        <v>0.34349504780888906</v>
      </c>
      <c r="DQ2700" s="15">
        <v>0.34856018943642664</v>
      </c>
    </row>
    <row r="2701" spans="1:121" x14ac:dyDescent="0.25">
      <c r="A2701" s="1" t="s">
        <v>392</v>
      </c>
      <c r="B2701" s="58" t="s">
        <v>393</v>
      </c>
      <c r="C2701" s="59">
        <v>44042</v>
      </c>
      <c r="DO2701" s="15">
        <v>0.356812480186672</v>
      </c>
      <c r="DP2701" s="15">
        <v>0.34557461184476906</v>
      </c>
      <c r="DQ2701" s="15">
        <v>0.35120809142800169</v>
      </c>
    </row>
    <row r="2702" spans="1:121" x14ac:dyDescent="0.25">
      <c r="A2702" s="1" t="s">
        <v>392</v>
      </c>
      <c r="B2702" s="58" t="s">
        <v>393</v>
      </c>
      <c r="C2702" s="59">
        <v>44043</v>
      </c>
      <c r="DO2702" s="15">
        <v>0.35430236776889734</v>
      </c>
      <c r="DP2702" s="15">
        <v>0.3464309029183667</v>
      </c>
      <c r="DQ2702" s="15">
        <v>0.35217096487948352</v>
      </c>
    </row>
    <row r="2703" spans="1:121" x14ac:dyDescent="0.25">
      <c r="A2703" s="1" t="s">
        <v>392</v>
      </c>
      <c r="B2703" s="58" t="s">
        <v>393</v>
      </c>
      <c r="C2703" s="59">
        <v>44044</v>
      </c>
      <c r="DO2703" s="15">
        <v>0.35191776097201133</v>
      </c>
      <c r="DP2703" s="15">
        <v>0.34618624832591027</v>
      </c>
      <c r="DQ2703" s="15">
        <v>0.35289311996809491</v>
      </c>
    </row>
    <row r="2704" spans="1:121" x14ac:dyDescent="0.25">
      <c r="A2704" s="1" t="s">
        <v>392</v>
      </c>
      <c r="B2704" s="58" t="s">
        <v>393</v>
      </c>
      <c r="C2704" s="59">
        <v>44045</v>
      </c>
      <c r="DO2704" s="15">
        <v>0.34978416541690294</v>
      </c>
      <c r="DP2704" s="15">
        <v>0.34630857562213851</v>
      </c>
      <c r="DQ2704" s="15">
        <v>0.35409671178244717</v>
      </c>
    </row>
    <row r="2705" spans="1:121" x14ac:dyDescent="0.25">
      <c r="A2705" s="1" t="s">
        <v>392</v>
      </c>
      <c r="B2705" s="58" t="s">
        <v>393</v>
      </c>
      <c r="C2705" s="59">
        <v>44046</v>
      </c>
      <c r="DO2705" s="15">
        <v>0.34815259234534934</v>
      </c>
      <c r="DP2705" s="15">
        <v>0.3464309029183667</v>
      </c>
      <c r="DQ2705" s="15">
        <v>0.35409671178244717</v>
      </c>
    </row>
    <row r="2706" spans="1:121" x14ac:dyDescent="0.25">
      <c r="A2706" s="1" t="s">
        <v>392</v>
      </c>
      <c r="B2706" s="58" t="s">
        <v>393</v>
      </c>
      <c r="C2706" s="59">
        <v>44047</v>
      </c>
      <c r="DO2706" s="15">
        <v>0.34714854737823952</v>
      </c>
      <c r="DP2706" s="15">
        <v>0.34532995725231264</v>
      </c>
      <c r="DQ2706" s="15">
        <v>0.35361527505670626</v>
      </c>
    </row>
    <row r="2707" spans="1:121" x14ac:dyDescent="0.25">
      <c r="A2707" s="1" t="s">
        <v>392</v>
      </c>
      <c r="B2707" s="58" t="s">
        <v>393</v>
      </c>
      <c r="C2707" s="59">
        <v>44048</v>
      </c>
      <c r="DO2707" s="15">
        <v>0.34639551365290705</v>
      </c>
      <c r="DP2707" s="15">
        <v>0.34422901158625846</v>
      </c>
      <c r="DQ2707" s="15">
        <v>0.35289311996809491</v>
      </c>
    </row>
    <row r="2708" spans="1:121" x14ac:dyDescent="0.25">
      <c r="A2708" s="1" t="s">
        <v>392</v>
      </c>
      <c r="B2708" s="58" t="s">
        <v>393</v>
      </c>
      <c r="C2708" s="59">
        <v>44049</v>
      </c>
      <c r="DO2708" s="15">
        <v>0.34539146868579718</v>
      </c>
      <c r="DP2708" s="15">
        <v>0.34398435699380198</v>
      </c>
      <c r="DQ2708" s="15">
        <v>0.35313383833096534</v>
      </c>
    </row>
    <row r="2709" spans="1:121" x14ac:dyDescent="0.25">
      <c r="A2709" s="1" t="s">
        <v>392</v>
      </c>
      <c r="B2709" s="58" t="s">
        <v>393</v>
      </c>
      <c r="C2709" s="59">
        <v>44050</v>
      </c>
      <c r="DO2709" s="15">
        <v>0.34350888437246618</v>
      </c>
      <c r="DP2709" s="15">
        <v>0.34398435699380198</v>
      </c>
      <c r="DQ2709" s="15">
        <v>0.3531338383309654</v>
      </c>
    </row>
    <row r="2710" spans="1:121" x14ac:dyDescent="0.25">
      <c r="A2710" s="1" t="s">
        <v>392</v>
      </c>
      <c r="B2710" s="58" t="s">
        <v>393</v>
      </c>
      <c r="C2710" s="59">
        <v>44051</v>
      </c>
      <c r="DO2710" s="15">
        <v>0.34112427757558023</v>
      </c>
      <c r="DP2710" s="15">
        <v>0.34361737510511725</v>
      </c>
      <c r="DQ2710" s="15">
        <v>0.35193024651661303</v>
      </c>
    </row>
    <row r="2711" spans="1:121" x14ac:dyDescent="0.25">
      <c r="A2711" s="1" t="s">
        <v>392</v>
      </c>
      <c r="B2711" s="58" t="s">
        <v>393</v>
      </c>
      <c r="C2711" s="59">
        <v>44052</v>
      </c>
      <c r="DO2711" s="15">
        <v>0.34062225509202532</v>
      </c>
      <c r="DP2711" s="15">
        <v>0.34251642943906313</v>
      </c>
      <c r="DQ2711" s="15">
        <v>0.35096737306513126</v>
      </c>
    </row>
    <row r="2712" spans="1:121" x14ac:dyDescent="0.25">
      <c r="A2712" s="1" t="s">
        <v>392</v>
      </c>
      <c r="B2712" s="58" t="s">
        <v>393</v>
      </c>
      <c r="C2712" s="59">
        <v>44053</v>
      </c>
      <c r="DO2712" s="15">
        <v>0.33886517639958302</v>
      </c>
      <c r="DP2712" s="15">
        <v>0.34190479295792198</v>
      </c>
      <c r="DQ2712" s="15">
        <v>0.35048593633939029</v>
      </c>
    </row>
    <row r="2713" spans="1:121" x14ac:dyDescent="0.25">
      <c r="A2713" s="1" t="s">
        <v>392</v>
      </c>
      <c r="B2713" s="58" t="s">
        <v>393</v>
      </c>
      <c r="C2713" s="59">
        <v>44054</v>
      </c>
      <c r="DO2713" s="15">
        <v>0.33723360332802949</v>
      </c>
      <c r="DP2713" s="15">
        <v>0.3409261745880961</v>
      </c>
      <c r="DQ2713" s="15">
        <v>0.34988414043221416</v>
      </c>
    </row>
    <row r="2714" spans="1:121" x14ac:dyDescent="0.25">
      <c r="A2714" s="1" t="s">
        <v>392</v>
      </c>
      <c r="B2714" s="58" t="s">
        <v>393</v>
      </c>
      <c r="C2714" s="59">
        <v>44055</v>
      </c>
      <c r="DO2714" s="15">
        <v>0.33610405274003086</v>
      </c>
      <c r="DP2714" s="15">
        <v>0.34031453810695489</v>
      </c>
      <c r="DQ2714" s="15">
        <v>0.35000449961364938</v>
      </c>
    </row>
    <row r="2715" spans="1:121" x14ac:dyDescent="0.25">
      <c r="A2715" s="1" t="s">
        <v>392</v>
      </c>
      <c r="B2715" s="58" t="s">
        <v>393</v>
      </c>
      <c r="C2715" s="59">
        <v>44056</v>
      </c>
      <c r="DO2715" s="15">
        <v>0.33497450215203223</v>
      </c>
      <c r="DP2715" s="15">
        <v>0.33958057432958544</v>
      </c>
      <c r="DQ2715" s="15">
        <v>0.3490416261621675</v>
      </c>
    </row>
    <row r="2716" spans="1:121" x14ac:dyDescent="0.25">
      <c r="A2716" s="1" t="s">
        <v>392</v>
      </c>
      <c r="B2716" s="58" t="s">
        <v>393</v>
      </c>
      <c r="C2716" s="59">
        <v>44057</v>
      </c>
      <c r="DO2716" s="15">
        <v>0.33271540097603503</v>
      </c>
      <c r="DP2716" s="15">
        <v>0.33860195595975962</v>
      </c>
      <c r="DQ2716" s="15">
        <v>0.34747695680350954</v>
      </c>
    </row>
    <row r="2717" spans="1:121" x14ac:dyDescent="0.25">
      <c r="A2717" s="1" t="s">
        <v>392</v>
      </c>
      <c r="B2717" s="58" t="s">
        <v>393</v>
      </c>
      <c r="C2717" s="59">
        <v>44058</v>
      </c>
      <c r="DO2717" s="15">
        <v>0.33183686162981385</v>
      </c>
      <c r="DP2717" s="15">
        <v>0.33762333758993374</v>
      </c>
      <c r="DQ2717" s="15">
        <v>0.34675480171489814</v>
      </c>
    </row>
    <row r="2718" spans="1:121" x14ac:dyDescent="0.25">
      <c r="A2718" s="1" t="s">
        <v>392</v>
      </c>
      <c r="B2718" s="58" t="s">
        <v>393</v>
      </c>
      <c r="C2718" s="59">
        <v>44059</v>
      </c>
      <c r="DO2718" s="15">
        <v>0.33045629980003777</v>
      </c>
      <c r="DP2718" s="15">
        <v>0.3366447192201078</v>
      </c>
      <c r="DQ2718" s="15">
        <v>0.34591228744485158</v>
      </c>
    </row>
    <row r="2719" spans="1:121" x14ac:dyDescent="0.25">
      <c r="A2719" s="1" t="s">
        <v>392</v>
      </c>
      <c r="B2719" s="58" t="s">
        <v>393</v>
      </c>
      <c r="C2719" s="59">
        <v>44060</v>
      </c>
      <c r="DO2719" s="15">
        <v>0.32970326607470535</v>
      </c>
      <c r="DP2719" s="15">
        <v>0.33566610085028192</v>
      </c>
      <c r="DQ2719" s="15">
        <v>0.34555120990054583</v>
      </c>
    </row>
    <row r="2720" spans="1:121" x14ac:dyDescent="0.25">
      <c r="A2720" s="1" t="s">
        <v>392</v>
      </c>
      <c r="B2720" s="58" t="s">
        <v>393</v>
      </c>
      <c r="C2720" s="59">
        <v>44061</v>
      </c>
      <c r="DO2720" s="15">
        <v>0.3298287716955941</v>
      </c>
      <c r="DP2720" s="15">
        <v>0.33517679166536896</v>
      </c>
      <c r="DQ2720" s="15">
        <v>0.34519013235624019</v>
      </c>
    </row>
    <row r="2721" spans="1:121" x14ac:dyDescent="0.25">
      <c r="A2721" s="1" t="s">
        <v>392</v>
      </c>
      <c r="B2721" s="58" t="s">
        <v>393</v>
      </c>
      <c r="C2721" s="59">
        <v>44062</v>
      </c>
      <c r="DO2721" s="15">
        <v>0.32869922110759553</v>
      </c>
      <c r="DP2721" s="15">
        <v>0.33542144625782544</v>
      </c>
      <c r="DQ2721" s="15">
        <v>0.34446797726762879</v>
      </c>
    </row>
    <row r="2722" spans="1:121" x14ac:dyDescent="0.25">
      <c r="A2722" s="1" t="s">
        <v>392</v>
      </c>
      <c r="B2722" s="58" t="s">
        <v>393</v>
      </c>
      <c r="C2722" s="59">
        <v>44063</v>
      </c>
      <c r="DO2722" s="15">
        <v>0.32782068176137436</v>
      </c>
      <c r="DP2722" s="15">
        <v>0.33517679166536896</v>
      </c>
      <c r="DQ2722" s="15">
        <v>0.34434761808619352</v>
      </c>
    </row>
    <row r="2723" spans="1:121" x14ac:dyDescent="0.25">
      <c r="A2723" s="1" t="s">
        <v>392</v>
      </c>
      <c r="B2723" s="58" t="s">
        <v>393</v>
      </c>
      <c r="C2723" s="59">
        <v>44064</v>
      </c>
      <c r="DO2723" s="15">
        <v>0.3298287716955941</v>
      </c>
      <c r="DP2723" s="15">
        <v>0.33517679166536896</v>
      </c>
      <c r="DQ2723" s="15">
        <v>0.34470869563049922</v>
      </c>
    </row>
    <row r="2724" spans="1:121" x14ac:dyDescent="0.25">
      <c r="A2724" s="1" t="s">
        <v>392</v>
      </c>
      <c r="B2724" s="58" t="s">
        <v>393</v>
      </c>
      <c r="C2724" s="59">
        <v>44065</v>
      </c>
      <c r="DO2724" s="15">
        <v>0.33007978293737161</v>
      </c>
      <c r="DP2724" s="15">
        <v>0.33591075544273835</v>
      </c>
      <c r="DQ2724" s="15">
        <v>0.34446797726762879</v>
      </c>
    </row>
    <row r="2725" spans="1:121" x14ac:dyDescent="0.25">
      <c r="A2725" s="1" t="s">
        <v>392</v>
      </c>
      <c r="B2725" s="58" t="s">
        <v>393</v>
      </c>
      <c r="C2725" s="59">
        <v>44066</v>
      </c>
      <c r="DO2725" s="15">
        <v>0.33007978293737161</v>
      </c>
      <c r="DP2725" s="15">
        <v>0.33591075544273835</v>
      </c>
      <c r="DQ2725" s="15">
        <v>0.3442272589047583</v>
      </c>
    </row>
    <row r="2726" spans="1:121" x14ac:dyDescent="0.25">
      <c r="A2726" s="1" t="s">
        <v>392</v>
      </c>
      <c r="B2726" s="58" t="s">
        <v>393</v>
      </c>
      <c r="C2726" s="59">
        <v>44067</v>
      </c>
      <c r="DO2726" s="15">
        <v>0.33083281666270403</v>
      </c>
      <c r="DP2726" s="15">
        <v>0.3366447192201078</v>
      </c>
      <c r="DQ2726" s="15">
        <v>0.34410689972332309</v>
      </c>
    </row>
    <row r="2727" spans="1:121" x14ac:dyDescent="0.25">
      <c r="A2727" s="1" t="s">
        <v>392</v>
      </c>
      <c r="B2727" s="58" t="s">
        <v>393</v>
      </c>
      <c r="C2727" s="59">
        <v>44068</v>
      </c>
      <c r="DO2727" s="15">
        <v>0.33007978293737161</v>
      </c>
      <c r="DP2727" s="15">
        <v>0.33688937381256429</v>
      </c>
      <c r="DQ2727" s="15">
        <v>0.34446797726762879</v>
      </c>
    </row>
    <row r="2728" spans="1:121" x14ac:dyDescent="0.25">
      <c r="A2728" s="1" t="s">
        <v>392</v>
      </c>
      <c r="B2728" s="58" t="s">
        <v>393</v>
      </c>
      <c r="C2728" s="59">
        <v>44069</v>
      </c>
      <c r="DO2728" s="15">
        <v>0.32907573797026168</v>
      </c>
      <c r="DP2728" s="15">
        <v>0.33591075544273835</v>
      </c>
      <c r="DQ2728" s="15">
        <v>0.34374582217901739</v>
      </c>
    </row>
    <row r="2729" spans="1:121" x14ac:dyDescent="0.25">
      <c r="A2729" s="1" t="s">
        <v>392</v>
      </c>
      <c r="B2729" s="58" t="s">
        <v>393</v>
      </c>
      <c r="C2729" s="59">
        <v>44070</v>
      </c>
      <c r="DO2729" s="15">
        <v>0.32669113117337573</v>
      </c>
      <c r="DP2729" s="15">
        <v>0.33542144625782538</v>
      </c>
      <c r="DQ2729" s="15">
        <v>0.34278294872753551</v>
      </c>
    </row>
    <row r="2730" spans="1:121" x14ac:dyDescent="0.25">
      <c r="A2730" s="1" t="s">
        <v>392</v>
      </c>
      <c r="B2730" s="58" t="s">
        <v>393</v>
      </c>
      <c r="C2730" s="59">
        <v>44071</v>
      </c>
      <c r="DO2730" s="15">
        <v>0.32618910868982082</v>
      </c>
      <c r="DP2730" s="15">
        <v>0.33468748248045599</v>
      </c>
      <c r="DQ2730" s="15">
        <v>0.34157935691318331</v>
      </c>
    </row>
    <row r="2731" spans="1:121" x14ac:dyDescent="0.25">
      <c r="A2731" s="1" t="s">
        <v>392</v>
      </c>
      <c r="B2731" s="58" t="s">
        <v>393</v>
      </c>
      <c r="C2731" s="59">
        <v>44072</v>
      </c>
      <c r="DO2731" s="15">
        <v>0.32405551313471237</v>
      </c>
      <c r="DP2731" s="15">
        <v>0.33419817329554302</v>
      </c>
      <c r="DQ2731" s="15">
        <v>0.34133863855031277</v>
      </c>
    </row>
    <row r="2732" spans="1:121" x14ac:dyDescent="0.25">
      <c r="A2732" s="1" t="s">
        <v>392</v>
      </c>
      <c r="B2732" s="58" t="s">
        <v>393</v>
      </c>
      <c r="C2732" s="59">
        <v>44073</v>
      </c>
      <c r="DO2732" s="15">
        <v>0.3214198950960489</v>
      </c>
      <c r="DP2732" s="15">
        <v>0.33358653681440187</v>
      </c>
      <c r="DQ2732" s="15">
        <v>0.34073684264313664</v>
      </c>
    </row>
    <row r="2733" spans="1:121" x14ac:dyDescent="0.25">
      <c r="A2733" s="1" t="s">
        <v>392</v>
      </c>
      <c r="B2733" s="58" t="s">
        <v>393</v>
      </c>
      <c r="C2733" s="59">
        <v>44074</v>
      </c>
      <c r="DO2733" s="15">
        <v>0.31890978267827425</v>
      </c>
      <c r="DP2733" s="15">
        <v>0.33346420951817357</v>
      </c>
      <c r="DQ2733" s="15">
        <v>0.34061648346170137</v>
      </c>
    </row>
    <row r="2734" spans="1:121" x14ac:dyDescent="0.25">
      <c r="A2734" s="1" t="s">
        <v>392</v>
      </c>
      <c r="B2734" s="58" t="s">
        <v>393</v>
      </c>
      <c r="C2734" s="59">
        <v>44075</v>
      </c>
      <c r="DO2734" s="15">
        <v>0.33836315391602806</v>
      </c>
      <c r="DP2734" s="15">
        <v>0.3330972276294889</v>
      </c>
      <c r="DQ2734" s="15">
        <v>0.34061648346170137</v>
      </c>
    </row>
    <row r="2735" spans="1:121" x14ac:dyDescent="0.25">
      <c r="A2735" s="1" t="s">
        <v>392</v>
      </c>
      <c r="B2735" s="58" t="s">
        <v>393</v>
      </c>
      <c r="C2735" s="59">
        <v>44076</v>
      </c>
      <c r="DO2735" s="15">
        <v>0.33535101901469844</v>
      </c>
      <c r="DP2735" s="15">
        <v>0.33395351870308659</v>
      </c>
      <c r="DQ2735" s="15">
        <v>0.33977396919165481</v>
      </c>
    </row>
    <row r="2736" spans="1:121" x14ac:dyDescent="0.25">
      <c r="A2736" s="1" t="s">
        <v>392</v>
      </c>
      <c r="B2736" s="58" t="s">
        <v>393</v>
      </c>
      <c r="C2736" s="59">
        <v>44077</v>
      </c>
      <c r="DO2736" s="15">
        <v>0.33346843470136739</v>
      </c>
      <c r="DP2736" s="15">
        <v>0.33395351870308659</v>
      </c>
      <c r="DQ2736" s="15">
        <v>0.33941289164734911</v>
      </c>
    </row>
    <row r="2737" spans="1:121" x14ac:dyDescent="0.25">
      <c r="A2737" s="1" t="s">
        <v>392</v>
      </c>
      <c r="B2737" s="58" t="s">
        <v>393</v>
      </c>
      <c r="C2737" s="59">
        <v>44078</v>
      </c>
      <c r="DO2737" s="15">
        <v>0.33120933352537019</v>
      </c>
      <c r="DP2737" s="15">
        <v>0.33468748248045599</v>
      </c>
      <c r="DQ2737" s="15">
        <v>0.33869073655873772</v>
      </c>
    </row>
    <row r="2738" spans="1:121" x14ac:dyDescent="0.25">
      <c r="A2738" s="1" t="s">
        <v>392</v>
      </c>
      <c r="B2738" s="58" t="s">
        <v>393</v>
      </c>
      <c r="C2738" s="59">
        <v>44079</v>
      </c>
      <c r="DO2738" s="15">
        <v>0.32920124359115044</v>
      </c>
      <c r="DP2738" s="15">
        <v>0.33468748248045599</v>
      </c>
      <c r="DQ2738" s="15">
        <v>0.33869073655873772</v>
      </c>
    </row>
    <row r="2739" spans="1:121" x14ac:dyDescent="0.25">
      <c r="A2739" s="1" t="s">
        <v>392</v>
      </c>
      <c r="B2739" s="58" t="s">
        <v>393</v>
      </c>
      <c r="C2739" s="59">
        <v>44080</v>
      </c>
      <c r="DO2739" s="15">
        <v>0.32782068176137436</v>
      </c>
      <c r="DP2739" s="15">
        <v>0.33517679166536896</v>
      </c>
      <c r="DQ2739" s="15">
        <v>0.33893145492160814</v>
      </c>
    </row>
    <row r="2740" spans="1:121" x14ac:dyDescent="0.25">
      <c r="A2740" s="1" t="s">
        <v>392</v>
      </c>
      <c r="B2740" s="58" t="s">
        <v>393</v>
      </c>
      <c r="C2740" s="59">
        <v>44081</v>
      </c>
      <c r="DO2740" s="15">
        <v>0.3253105693435997</v>
      </c>
      <c r="DP2740" s="15">
        <v>0.33444282788799951</v>
      </c>
      <c r="DQ2740" s="15">
        <v>0.33917217328447863</v>
      </c>
    </row>
    <row r="2741" spans="1:121" x14ac:dyDescent="0.25">
      <c r="A2741" s="1" t="s">
        <v>392</v>
      </c>
      <c r="B2741" s="58" t="s">
        <v>393</v>
      </c>
      <c r="C2741" s="59">
        <v>44082</v>
      </c>
      <c r="DO2741" s="15">
        <v>0.32367899627204616</v>
      </c>
      <c r="DP2741" s="15">
        <v>0.33419817329554308</v>
      </c>
      <c r="DQ2741" s="15">
        <v>0.33893145492160814</v>
      </c>
    </row>
    <row r="2742" spans="1:121" x14ac:dyDescent="0.25">
      <c r="A2742" s="1" t="s">
        <v>392</v>
      </c>
      <c r="B2742" s="58" t="s">
        <v>393</v>
      </c>
      <c r="C2742" s="59">
        <v>44083</v>
      </c>
      <c r="DO2742" s="15">
        <v>0.3214198950960489</v>
      </c>
      <c r="DP2742" s="15">
        <v>0.33334188222194538</v>
      </c>
      <c r="DQ2742" s="15">
        <v>0.33845001819586729</v>
      </c>
    </row>
    <row r="2743" spans="1:121" x14ac:dyDescent="0.25">
      <c r="A2743" s="1" t="s">
        <v>392</v>
      </c>
      <c r="B2743" s="58" t="s">
        <v>393</v>
      </c>
      <c r="C2743" s="59">
        <v>44084</v>
      </c>
      <c r="DO2743" s="15">
        <v>0.33271540097603497</v>
      </c>
      <c r="DP2743" s="15">
        <v>0.33273024574080418</v>
      </c>
      <c r="DQ2743" s="15">
        <v>0.33820929983299686</v>
      </c>
    </row>
    <row r="2744" spans="1:121" x14ac:dyDescent="0.25">
      <c r="A2744" s="1" t="s">
        <v>392</v>
      </c>
      <c r="B2744" s="58" t="s">
        <v>393</v>
      </c>
      <c r="C2744" s="59">
        <v>44085</v>
      </c>
      <c r="DO2744" s="15">
        <v>0.34137528881735768</v>
      </c>
      <c r="DP2744" s="15">
        <v>0.33370886411063011</v>
      </c>
      <c r="DQ2744" s="15">
        <v>0.33832965901443202</v>
      </c>
    </row>
    <row r="2745" spans="1:121" x14ac:dyDescent="0.25">
      <c r="A2745" s="1" t="s">
        <v>392</v>
      </c>
      <c r="B2745" s="58" t="s">
        <v>393</v>
      </c>
      <c r="C2745" s="59">
        <v>44086</v>
      </c>
      <c r="DO2745" s="15">
        <v>0.33773562581158439</v>
      </c>
      <c r="DP2745" s="15">
        <v>0.33444282788799951</v>
      </c>
      <c r="DQ2745" s="15">
        <v>0.33772786310725589</v>
      </c>
    </row>
    <row r="2746" spans="1:121" x14ac:dyDescent="0.25">
      <c r="A2746" s="1" t="s">
        <v>392</v>
      </c>
      <c r="B2746" s="58" t="s">
        <v>393</v>
      </c>
      <c r="C2746" s="59">
        <v>44087</v>
      </c>
      <c r="DO2746" s="15">
        <v>0.33472349091025477</v>
      </c>
      <c r="DP2746" s="15">
        <v>0.33456515518422775</v>
      </c>
      <c r="DQ2746" s="15">
        <v>0.33676498965577401</v>
      </c>
    </row>
    <row r="2747" spans="1:121" x14ac:dyDescent="0.25">
      <c r="A2747" s="1" t="s">
        <v>392</v>
      </c>
      <c r="B2747" s="58" t="s">
        <v>393</v>
      </c>
      <c r="C2747" s="59">
        <v>44088</v>
      </c>
      <c r="DO2747" s="15">
        <v>0.33208787287159136</v>
      </c>
      <c r="DP2747" s="15">
        <v>0.3352991189615972</v>
      </c>
      <c r="DQ2747" s="15">
        <v>0.33592247538572745</v>
      </c>
    </row>
    <row r="2748" spans="1:121" x14ac:dyDescent="0.25">
      <c r="A2748" s="1" t="s">
        <v>392</v>
      </c>
      <c r="B2748" s="58" t="s">
        <v>393</v>
      </c>
      <c r="C2748" s="59">
        <v>44089</v>
      </c>
      <c r="DO2748" s="15">
        <v>0.32581259182715461</v>
      </c>
      <c r="DP2748" s="15">
        <v>0.33468748248045599</v>
      </c>
      <c r="DQ2748" s="15">
        <v>0.33616319374859788</v>
      </c>
    </row>
    <row r="2749" spans="1:121" x14ac:dyDescent="0.25">
      <c r="A2749" s="1" t="s">
        <v>392</v>
      </c>
      <c r="B2749" s="58" t="s">
        <v>393</v>
      </c>
      <c r="C2749" s="59">
        <v>44090</v>
      </c>
      <c r="DO2749" s="15">
        <v>0.32330247940937995</v>
      </c>
      <c r="DP2749" s="15">
        <v>0.33370886411063011</v>
      </c>
      <c r="DQ2749" s="15">
        <v>0.33628355293003309</v>
      </c>
    </row>
    <row r="2750" spans="1:121" x14ac:dyDescent="0.25">
      <c r="A2750" s="1" t="s">
        <v>392</v>
      </c>
      <c r="B2750" s="58" t="s">
        <v>393</v>
      </c>
      <c r="C2750" s="59">
        <v>44091</v>
      </c>
      <c r="DO2750" s="15">
        <v>0.32154540071693766</v>
      </c>
      <c r="DP2750" s="15">
        <v>0.33346420951817363</v>
      </c>
      <c r="DQ2750" s="15">
        <v>0.33604283456716266</v>
      </c>
    </row>
    <row r="2751" spans="1:121" x14ac:dyDescent="0.25">
      <c r="A2751" s="1" t="s">
        <v>392</v>
      </c>
      <c r="B2751" s="58" t="s">
        <v>393</v>
      </c>
      <c r="C2751" s="59">
        <v>44092</v>
      </c>
      <c r="DO2751" s="15">
        <v>0.32719315365693069</v>
      </c>
      <c r="DP2751" s="15">
        <v>0.33321955492571709</v>
      </c>
      <c r="DQ2751" s="15">
        <v>0.33604283456716266</v>
      </c>
    </row>
    <row r="2752" spans="1:121" x14ac:dyDescent="0.25">
      <c r="A2752" s="1" t="s">
        <v>392</v>
      </c>
      <c r="B2752" s="58" t="s">
        <v>393</v>
      </c>
      <c r="C2752" s="59">
        <v>44093</v>
      </c>
      <c r="DO2752" s="15">
        <v>0.32430652437648982</v>
      </c>
      <c r="DP2752" s="15">
        <v>0.3330972276294889</v>
      </c>
      <c r="DQ2752" s="15">
        <v>0.3355613978414218</v>
      </c>
    </row>
    <row r="2753" spans="1:121" x14ac:dyDescent="0.25">
      <c r="A2753" s="1" t="s">
        <v>392</v>
      </c>
      <c r="B2753" s="58" t="s">
        <v>393</v>
      </c>
      <c r="C2753" s="59">
        <v>44094</v>
      </c>
      <c r="DO2753" s="15">
        <v>0.32217292882138138</v>
      </c>
      <c r="DP2753" s="15">
        <v>0.33273024574080418</v>
      </c>
      <c r="DQ2753" s="15">
        <v>0.33507996111568084</v>
      </c>
    </row>
    <row r="2754" spans="1:121" x14ac:dyDescent="0.25">
      <c r="A2754" s="1" t="s">
        <v>392</v>
      </c>
      <c r="B2754" s="58" t="s">
        <v>393</v>
      </c>
      <c r="C2754" s="59">
        <v>44095</v>
      </c>
      <c r="DO2754" s="15">
        <v>0.31991382764538412</v>
      </c>
      <c r="DP2754" s="15">
        <v>0.3329749003332606</v>
      </c>
      <c r="DQ2754" s="15">
        <v>0.33495960193424557</v>
      </c>
    </row>
    <row r="2755" spans="1:121" x14ac:dyDescent="0.25">
      <c r="A2755" s="1" t="s">
        <v>392</v>
      </c>
      <c r="B2755" s="58" t="s">
        <v>393</v>
      </c>
      <c r="C2755" s="59">
        <v>44096</v>
      </c>
      <c r="DO2755" s="15">
        <v>0.31803124333205307</v>
      </c>
      <c r="DP2755" s="15">
        <v>0.33224093655589126</v>
      </c>
      <c r="DQ2755" s="15">
        <v>0.33483924275281035</v>
      </c>
    </row>
    <row r="2756" spans="1:121" x14ac:dyDescent="0.25">
      <c r="A2756" s="1" t="s">
        <v>392</v>
      </c>
      <c r="B2756" s="58" t="s">
        <v>393</v>
      </c>
      <c r="C2756" s="59">
        <v>44097</v>
      </c>
      <c r="DO2756" s="15">
        <v>0.31489360280983475</v>
      </c>
      <c r="DP2756" s="15">
        <v>0.33224093655589126</v>
      </c>
      <c r="DQ2756" s="15">
        <v>0.33471888357137514</v>
      </c>
    </row>
    <row r="2757" spans="1:121" x14ac:dyDescent="0.25">
      <c r="A2757" s="1" t="s">
        <v>392</v>
      </c>
      <c r="B2757" s="58" t="s">
        <v>393</v>
      </c>
      <c r="C2757" s="59">
        <v>44098</v>
      </c>
      <c r="DO2757" s="15">
        <v>0.31137944542495016</v>
      </c>
      <c r="DP2757" s="15">
        <v>0.33077300900115242</v>
      </c>
      <c r="DQ2757" s="15">
        <v>0.33544103865998653</v>
      </c>
    </row>
    <row r="2758" spans="1:121" x14ac:dyDescent="0.25">
      <c r="A2758" s="1" t="s">
        <v>392</v>
      </c>
      <c r="B2758" s="58" t="s">
        <v>393</v>
      </c>
      <c r="C2758" s="59">
        <v>44099</v>
      </c>
      <c r="DO2758" s="15">
        <v>0.30773978241917688</v>
      </c>
      <c r="DP2758" s="15">
        <v>0.32979439063132648</v>
      </c>
      <c r="DQ2758" s="15">
        <v>0.33507996111568084</v>
      </c>
    </row>
    <row r="2759" spans="1:121" x14ac:dyDescent="0.25">
      <c r="A2759" s="1" t="s">
        <v>392</v>
      </c>
      <c r="B2759" s="58" t="s">
        <v>393</v>
      </c>
      <c r="C2759" s="59">
        <v>44100</v>
      </c>
      <c r="DO2759" s="15">
        <v>0.30623371496851204</v>
      </c>
      <c r="DP2759" s="15">
        <v>0.32857111766904412</v>
      </c>
      <c r="DQ2759" s="15">
        <v>0.33447816520850471</v>
      </c>
    </row>
    <row r="2760" spans="1:121" x14ac:dyDescent="0.25">
      <c r="A2760" s="1" t="s">
        <v>392</v>
      </c>
      <c r="B2760" s="58" t="s">
        <v>393</v>
      </c>
      <c r="C2760" s="59">
        <v>44101</v>
      </c>
      <c r="DO2760" s="15">
        <v>0.30297056882540496</v>
      </c>
      <c r="DP2760" s="15">
        <v>0.32710319011430528</v>
      </c>
      <c r="DQ2760" s="15">
        <v>0.33339493257558761</v>
      </c>
    </row>
    <row r="2761" spans="1:121" x14ac:dyDescent="0.25">
      <c r="A2761" s="1" t="s">
        <v>392</v>
      </c>
      <c r="B2761" s="58" t="s">
        <v>393</v>
      </c>
      <c r="C2761" s="59">
        <v>44102</v>
      </c>
      <c r="DO2761" s="15">
        <v>0.31276000725472625</v>
      </c>
      <c r="DP2761" s="15">
        <v>0.32808180848413121</v>
      </c>
      <c r="DQ2761" s="15">
        <v>0.33303385503128191</v>
      </c>
    </row>
    <row r="2762" spans="1:121" x14ac:dyDescent="0.25">
      <c r="A2762" s="1" t="s">
        <v>392</v>
      </c>
      <c r="B2762" s="58" t="s">
        <v>393</v>
      </c>
      <c r="C2762" s="59">
        <v>44103</v>
      </c>
      <c r="DO2762" s="15">
        <v>0.30974787235339662</v>
      </c>
      <c r="DP2762" s="15">
        <v>0.32734784470676176</v>
      </c>
      <c r="DQ2762" s="15">
        <v>0.33170990403549439</v>
      </c>
    </row>
    <row r="2763" spans="1:121" x14ac:dyDescent="0.25">
      <c r="A2763" s="1" t="s">
        <v>392</v>
      </c>
      <c r="B2763" s="58" t="s">
        <v>393</v>
      </c>
      <c r="C2763" s="59">
        <v>44104</v>
      </c>
      <c r="DO2763" s="15">
        <v>0.36220922188488758</v>
      </c>
      <c r="DP2763" s="15">
        <v>0.35670639580153862</v>
      </c>
      <c r="DQ2763" s="15">
        <v>0.33507996111568084</v>
      </c>
    </row>
    <row r="2764" spans="1:121" x14ac:dyDescent="0.25">
      <c r="A2764" s="1" t="s">
        <v>392</v>
      </c>
      <c r="B2764" s="58" t="s">
        <v>393</v>
      </c>
      <c r="C2764" s="59">
        <v>44105</v>
      </c>
      <c r="DO2764" s="15">
        <v>0.35141573848845642</v>
      </c>
      <c r="DP2764" s="15">
        <v>0.35377054069206093</v>
      </c>
      <c r="DQ2764" s="15">
        <v>0.33532067947855126</v>
      </c>
    </row>
    <row r="2765" spans="1:121" x14ac:dyDescent="0.25">
      <c r="A2765" s="1" t="s">
        <v>392</v>
      </c>
      <c r="B2765" s="58" t="s">
        <v>393</v>
      </c>
      <c r="C2765" s="59">
        <v>44106</v>
      </c>
      <c r="DO2765" s="15">
        <v>0.34438742371868736</v>
      </c>
      <c r="DP2765" s="15">
        <v>0.35279192232223505</v>
      </c>
      <c r="DQ2765" s="15">
        <v>0.33580211620429223</v>
      </c>
    </row>
    <row r="2766" spans="1:121" x14ac:dyDescent="0.25">
      <c r="A2766" s="1" t="s">
        <v>392</v>
      </c>
      <c r="B2766" s="58" t="s">
        <v>393</v>
      </c>
      <c r="C2766" s="59">
        <v>44107</v>
      </c>
      <c r="DO2766" s="15">
        <v>0.3381121426742506</v>
      </c>
      <c r="DP2766" s="15">
        <v>0.35120166747126791</v>
      </c>
      <c r="DQ2766" s="15">
        <v>0.33664463047433879</v>
      </c>
    </row>
    <row r="2767" spans="1:121" x14ac:dyDescent="0.25">
      <c r="A2767" s="1" t="s">
        <v>392</v>
      </c>
      <c r="B2767" s="58" t="s">
        <v>393</v>
      </c>
      <c r="C2767" s="59">
        <v>44108</v>
      </c>
      <c r="DO2767" s="15">
        <v>0.33183686162981385</v>
      </c>
      <c r="DP2767" s="15">
        <v>0.34961141262030088</v>
      </c>
      <c r="DQ2767" s="15">
        <v>0.33676498965577401</v>
      </c>
    </row>
    <row r="2768" spans="1:121" x14ac:dyDescent="0.25">
      <c r="A2768" s="1" t="s">
        <v>392</v>
      </c>
      <c r="B2768" s="58" t="s">
        <v>393</v>
      </c>
      <c r="C2768" s="59">
        <v>44109</v>
      </c>
      <c r="DO2768" s="15">
        <v>0.32844820986581813</v>
      </c>
      <c r="DP2768" s="15">
        <v>0.34679788480705143</v>
      </c>
      <c r="DQ2768" s="15">
        <v>0.33724642638151497</v>
      </c>
    </row>
    <row r="2769" spans="1:121" x14ac:dyDescent="0.25">
      <c r="A2769" s="1" t="s">
        <v>392</v>
      </c>
      <c r="B2769" s="58" t="s">
        <v>393</v>
      </c>
      <c r="C2769" s="59">
        <v>44110</v>
      </c>
      <c r="DO2769" s="15">
        <v>0.32405551313471237</v>
      </c>
      <c r="DP2769" s="15">
        <v>0.34569693914099731</v>
      </c>
      <c r="DQ2769" s="15">
        <v>0.33652427129290358</v>
      </c>
    </row>
    <row r="2770" spans="1:121" x14ac:dyDescent="0.25">
      <c r="A2770" s="1" t="s">
        <v>392</v>
      </c>
      <c r="B2770" s="58" t="s">
        <v>393</v>
      </c>
      <c r="C2770" s="59">
        <v>44111</v>
      </c>
      <c r="DO2770" s="15">
        <v>0.32242394006315878</v>
      </c>
      <c r="DP2770" s="15">
        <v>0.34337272051266077</v>
      </c>
      <c r="DQ2770" s="15">
        <v>0.33580211620429223</v>
      </c>
    </row>
    <row r="2771" spans="1:121" x14ac:dyDescent="0.25">
      <c r="A2771" s="1" t="s">
        <v>392</v>
      </c>
      <c r="B2771" s="58" t="s">
        <v>393</v>
      </c>
      <c r="C2771" s="59">
        <v>44112</v>
      </c>
      <c r="DO2771" s="15">
        <v>0.36873551417110173</v>
      </c>
      <c r="DP2771" s="15">
        <v>0.36465767005637406</v>
      </c>
      <c r="DQ2771" s="15">
        <v>0.34085720182457191</v>
      </c>
    </row>
    <row r="2772" spans="1:121" x14ac:dyDescent="0.25">
      <c r="A2772" s="1" t="s">
        <v>392</v>
      </c>
      <c r="B2772" s="58" t="s">
        <v>393</v>
      </c>
      <c r="C2772" s="59">
        <v>44113</v>
      </c>
      <c r="DO2772" s="15">
        <v>0.35844405325822559</v>
      </c>
      <c r="DP2772" s="15">
        <v>0.36111017846575516</v>
      </c>
      <c r="DQ2772" s="15">
        <v>0.33953325082878433</v>
      </c>
    </row>
    <row r="2773" spans="1:121" x14ac:dyDescent="0.25">
      <c r="A2773" s="1" t="s">
        <v>392</v>
      </c>
      <c r="B2773" s="58" t="s">
        <v>393</v>
      </c>
      <c r="C2773" s="59">
        <v>44114</v>
      </c>
      <c r="DO2773" s="15">
        <v>0.35103922162579027</v>
      </c>
      <c r="DP2773" s="15">
        <v>0.35939759631855983</v>
      </c>
      <c r="DQ2773" s="15">
        <v>0.34013504673596051</v>
      </c>
    </row>
    <row r="2774" spans="1:121" x14ac:dyDescent="0.25">
      <c r="A2774" s="1" t="s">
        <v>392</v>
      </c>
      <c r="B2774" s="58" t="s">
        <v>393</v>
      </c>
      <c r="C2774" s="59">
        <v>44115</v>
      </c>
      <c r="DO2774" s="15">
        <v>0.34501495182313097</v>
      </c>
      <c r="DP2774" s="15">
        <v>0.35768501417136456</v>
      </c>
      <c r="DQ2774" s="15">
        <v>0.34037576509883094</v>
      </c>
    </row>
    <row r="2775" spans="1:121" x14ac:dyDescent="0.25">
      <c r="A2775" s="1" t="s">
        <v>392</v>
      </c>
      <c r="B2775" s="58" t="s">
        <v>393</v>
      </c>
      <c r="C2775" s="59">
        <v>44116</v>
      </c>
      <c r="DO2775" s="15">
        <v>0.34099877195469147</v>
      </c>
      <c r="DP2775" s="15">
        <v>0.35621708661662566</v>
      </c>
      <c r="DQ2775" s="15">
        <v>0.33989432837309003</v>
      </c>
    </row>
    <row r="2776" spans="1:121" x14ac:dyDescent="0.25">
      <c r="A2776" s="1" t="s">
        <v>392</v>
      </c>
      <c r="B2776" s="58" t="s">
        <v>393</v>
      </c>
      <c r="C2776" s="59">
        <v>44117</v>
      </c>
      <c r="DO2776" s="15">
        <v>0.33735910894891813</v>
      </c>
      <c r="DP2776" s="15">
        <v>0.35462683176565857</v>
      </c>
      <c r="DQ2776" s="15">
        <v>0.34025540591739578</v>
      </c>
    </row>
    <row r="2777" spans="1:121" x14ac:dyDescent="0.25">
      <c r="A2777" s="1" t="s">
        <v>392</v>
      </c>
      <c r="B2777" s="58" t="s">
        <v>393</v>
      </c>
      <c r="C2777" s="59">
        <v>44118</v>
      </c>
      <c r="DO2777" s="15">
        <v>0.33183686162981391</v>
      </c>
      <c r="DP2777" s="15">
        <v>0.35169097665618088</v>
      </c>
      <c r="DQ2777" s="15">
        <v>0.34061648346170142</v>
      </c>
    </row>
    <row r="2778" spans="1:121" x14ac:dyDescent="0.25">
      <c r="A2778" s="1" t="s">
        <v>392</v>
      </c>
      <c r="B2778" s="58" t="s">
        <v>393</v>
      </c>
      <c r="C2778" s="59">
        <v>44119</v>
      </c>
      <c r="DO2778" s="15">
        <v>0.32869922110759553</v>
      </c>
      <c r="DP2778" s="15">
        <v>0.348632794250475</v>
      </c>
      <c r="DQ2778" s="15">
        <v>0.33929253246591384</v>
      </c>
    </row>
    <row r="2779" spans="1:121" x14ac:dyDescent="0.25">
      <c r="A2779" s="1" t="s">
        <v>392</v>
      </c>
      <c r="B2779" s="58" t="s">
        <v>393</v>
      </c>
      <c r="C2779" s="59">
        <v>44120</v>
      </c>
      <c r="DO2779" s="15">
        <v>0.32681663679426448</v>
      </c>
      <c r="DP2779" s="15">
        <v>0.3464309029183667</v>
      </c>
      <c r="DQ2779" s="15">
        <v>0.33832965901443202</v>
      </c>
    </row>
    <row r="2780" spans="1:121" x14ac:dyDescent="0.25">
      <c r="A2780" s="1" t="s">
        <v>392</v>
      </c>
      <c r="B2780" s="58" t="s">
        <v>393</v>
      </c>
      <c r="C2780" s="59">
        <v>44121</v>
      </c>
      <c r="DO2780" s="15">
        <v>0.32468304123915603</v>
      </c>
      <c r="DP2780" s="15">
        <v>0.34496297536362786</v>
      </c>
      <c r="DQ2780" s="15">
        <v>0.33760750392582067</v>
      </c>
    </row>
    <row r="2781" spans="1:121" x14ac:dyDescent="0.25">
      <c r="A2781" s="1" t="s">
        <v>392</v>
      </c>
      <c r="B2781" s="58" t="s">
        <v>393</v>
      </c>
      <c r="C2781" s="59">
        <v>44122</v>
      </c>
      <c r="DO2781" s="15">
        <v>0.32355349065115735</v>
      </c>
      <c r="DP2781" s="15">
        <v>0.34373970240134549</v>
      </c>
      <c r="DQ2781" s="15">
        <v>0.33652427129290363</v>
      </c>
    </row>
    <row r="2782" spans="1:121" x14ac:dyDescent="0.25">
      <c r="A2782" s="1" t="s">
        <v>392</v>
      </c>
      <c r="B2782" s="58" t="s">
        <v>393</v>
      </c>
      <c r="C2782" s="59">
        <v>44123</v>
      </c>
      <c r="DO2782" s="15">
        <v>0.32167090633782641</v>
      </c>
      <c r="DP2782" s="15">
        <v>0.34312806592020434</v>
      </c>
      <c r="DQ2782" s="15">
        <v>0.33616319374859793</v>
      </c>
    </row>
    <row r="2783" spans="1:121" x14ac:dyDescent="0.25">
      <c r="A2783" s="1" t="s">
        <v>392</v>
      </c>
      <c r="B2783" s="58" t="s">
        <v>393</v>
      </c>
      <c r="C2783" s="59">
        <v>44124</v>
      </c>
      <c r="DO2783" s="15">
        <v>0.31828225457383053</v>
      </c>
      <c r="DP2783" s="15">
        <v>0.34055919269941132</v>
      </c>
      <c r="DQ2783" s="15">
        <v>0.33616319374859788</v>
      </c>
    </row>
    <row r="2784" spans="1:121" x14ac:dyDescent="0.25">
      <c r="A2784" s="1" t="s">
        <v>392</v>
      </c>
      <c r="B2784" s="58" t="s">
        <v>393</v>
      </c>
      <c r="C2784" s="59">
        <v>44125</v>
      </c>
      <c r="DO2784" s="15">
        <v>0.31589764777694462</v>
      </c>
      <c r="DP2784" s="15">
        <v>0.33958057432958549</v>
      </c>
      <c r="DQ2784" s="15">
        <v>0.33616319374859788</v>
      </c>
    </row>
    <row r="2785" spans="1:121" x14ac:dyDescent="0.25">
      <c r="A2785" s="1" t="s">
        <v>392</v>
      </c>
      <c r="B2785" s="58" t="s">
        <v>393</v>
      </c>
      <c r="C2785" s="59">
        <v>44126</v>
      </c>
      <c r="DO2785" s="15">
        <v>0.35492989587334101</v>
      </c>
      <c r="DP2785" s="15">
        <v>0.35462683176565862</v>
      </c>
      <c r="DQ2785" s="15">
        <v>0.33592247538572745</v>
      </c>
    </row>
    <row r="2786" spans="1:121" x14ac:dyDescent="0.25">
      <c r="A2786" s="1" t="s">
        <v>392</v>
      </c>
      <c r="B2786" s="58" t="s">
        <v>393</v>
      </c>
      <c r="C2786" s="59">
        <v>44127</v>
      </c>
      <c r="DO2786" s="15">
        <v>0.34476394058135351</v>
      </c>
      <c r="DP2786" s="15">
        <v>0.35328123150714796</v>
      </c>
      <c r="DQ2786" s="15">
        <v>0.33664463047433885</v>
      </c>
    </row>
    <row r="2787" spans="1:121" x14ac:dyDescent="0.25">
      <c r="A2787" s="1" t="s">
        <v>392</v>
      </c>
      <c r="B2787" s="58" t="s">
        <v>393</v>
      </c>
      <c r="C2787" s="59">
        <v>44128</v>
      </c>
      <c r="DO2787" s="15">
        <v>0.33798663705336185</v>
      </c>
      <c r="DP2787" s="15">
        <v>0.35156864935995269</v>
      </c>
      <c r="DQ2787" s="15">
        <v>0.33700570801864449</v>
      </c>
    </row>
    <row r="2788" spans="1:121" x14ac:dyDescent="0.25">
      <c r="A2788" s="1" t="s">
        <v>392</v>
      </c>
      <c r="B2788" s="58" t="s">
        <v>393</v>
      </c>
      <c r="C2788" s="59">
        <v>44129</v>
      </c>
      <c r="DO2788" s="15">
        <v>0.33271540097603497</v>
      </c>
      <c r="DP2788" s="15">
        <v>0.35034537639767027</v>
      </c>
      <c r="DQ2788" s="15">
        <v>0.33652427129290363</v>
      </c>
    </row>
    <row r="2789" spans="1:121" x14ac:dyDescent="0.25">
      <c r="A2789" s="1" t="s">
        <v>392</v>
      </c>
      <c r="B2789" s="58" t="s">
        <v>393</v>
      </c>
      <c r="C2789" s="59">
        <v>44130</v>
      </c>
      <c r="DO2789" s="15">
        <v>0.33196236725070261</v>
      </c>
      <c r="DP2789" s="15">
        <v>0.34802115776933379</v>
      </c>
      <c r="DQ2789" s="15">
        <v>0.33652427129290363</v>
      </c>
    </row>
    <row r="2790" spans="1:121" x14ac:dyDescent="0.25">
      <c r="A2790" s="1" t="s">
        <v>392</v>
      </c>
      <c r="B2790" s="58" t="s">
        <v>393</v>
      </c>
      <c r="C2790" s="59">
        <v>44131</v>
      </c>
      <c r="DO2790" s="15">
        <v>0.33773562581158439</v>
      </c>
      <c r="DP2790" s="15">
        <v>0.34594159373345379</v>
      </c>
      <c r="DQ2790" s="15">
        <v>0.33580211620429223</v>
      </c>
    </row>
    <row r="2791" spans="1:121" x14ac:dyDescent="0.25">
      <c r="A2791" s="1" t="s">
        <v>392</v>
      </c>
      <c r="B2791" s="58" t="s">
        <v>393</v>
      </c>
      <c r="C2791" s="59">
        <v>44132</v>
      </c>
      <c r="DO2791" s="15">
        <v>0.33497450215203223</v>
      </c>
      <c r="DP2791" s="15">
        <v>0.34618624832591033</v>
      </c>
      <c r="DQ2791" s="15">
        <v>0.33447816520850471</v>
      </c>
    </row>
    <row r="2792" spans="1:121" x14ac:dyDescent="0.25">
      <c r="A2792" s="1" t="s">
        <v>392</v>
      </c>
      <c r="B2792" s="58" t="s">
        <v>393</v>
      </c>
      <c r="C2792" s="59">
        <v>44133</v>
      </c>
      <c r="DO2792" s="15">
        <v>0.33233888411336882</v>
      </c>
      <c r="DP2792" s="15">
        <v>0.34569693914099731</v>
      </c>
      <c r="DQ2792" s="15">
        <v>0.33363565093845804</v>
      </c>
    </row>
    <row r="2793" spans="1:121" x14ac:dyDescent="0.25">
      <c r="A2793" s="1" t="s">
        <v>392</v>
      </c>
      <c r="B2793" s="58" t="s">
        <v>393</v>
      </c>
      <c r="C2793" s="59">
        <v>44134</v>
      </c>
      <c r="DO2793" s="15">
        <v>0.33045629980003777</v>
      </c>
      <c r="DP2793" s="15">
        <v>0.34532995725231264</v>
      </c>
      <c r="DQ2793" s="15">
        <v>0.3332745733941524</v>
      </c>
    </row>
    <row r="2794" spans="1:121" x14ac:dyDescent="0.25">
      <c r="A2794" s="1" t="s">
        <v>392</v>
      </c>
      <c r="B2794" s="58" t="s">
        <v>393</v>
      </c>
      <c r="C2794" s="59">
        <v>44135</v>
      </c>
      <c r="DO2794" s="15">
        <v>0.32731865927781945</v>
      </c>
      <c r="DP2794" s="15">
        <v>0.34520762995608434</v>
      </c>
      <c r="DQ2794" s="15">
        <v>0.33327457339415234</v>
      </c>
    </row>
    <row r="2795" spans="1:121" x14ac:dyDescent="0.25">
      <c r="A2795" s="1" t="s">
        <v>392</v>
      </c>
      <c r="B2795" s="58" t="s">
        <v>393</v>
      </c>
      <c r="C2795" s="59">
        <v>44136</v>
      </c>
      <c r="DO2795" s="15">
        <v>0.3235534906511574</v>
      </c>
      <c r="DP2795" s="15">
        <v>0.3442290115862584</v>
      </c>
      <c r="DQ2795" s="15">
        <v>0.33435780602706944</v>
      </c>
    </row>
    <row r="2796" spans="1:121" x14ac:dyDescent="0.25">
      <c r="A2796" s="1" t="s">
        <v>392</v>
      </c>
      <c r="B2796" s="58" t="s">
        <v>393</v>
      </c>
      <c r="C2796" s="59">
        <v>44137</v>
      </c>
      <c r="DO2796" s="15">
        <v>0.35756551391200442</v>
      </c>
      <c r="DP2796" s="15">
        <v>0.35499381365434335</v>
      </c>
      <c r="DQ2796" s="15">
        <v>0.33267277748697621</v>
      </c>
    </row>
    <row r="2797" spans="1:121" x14ac:dyDescent="0.25">
      <c r="A2797" s="1" t="s">
        <v>392</v>
      </c>
      <c r="B2797" s="58" t="s">
        <v>393</v>
      </c>
      <c r="C2797" s="59">
        <v>44138</v>
      </c>
      <c r="DO2797" s="15">
        <v>0.35241978345556629</v>
      </c>
      <c r="DP2797" s="15">
        <v>0.352791922322235</v>
      </c>
      <c r="DQ2797" s="15">
        <v>0.33231169994267051</v>
      </c>
    </row>
    <row r="2798" spans="1:121" x14ac:dyDescent="0.25">
      <c r="A2798" s="1" t="s">
        <v>392</v>
      </c>
      <c r="B2798" s="58" t="s">
        <v>393</v>
      </c>
      <c r="C2798" s="59">
        <v>44139</v>
      </c>
      <c r="DO2798" s="15">
        <v>0.34677203051557326</v>
      </c>
      <c r="DP2798" s="15">
        <v>0.35328123150714796</v>
      </c>
      <c r="DQ2798" s="15">
        <v>0.33195062239836487</v>
      </c>
    </row>
    <row r="2799" spans="1:121" x14ac:dyDescent="0.25">
      <c r="A2799" s="1" t="s">
        <v>392</v>
      </c>
      <c r="B2799" s="58" t="s">
        <v>393</v>
      </c>
      <c r="C2799" s="59">
        <v>44140</v>
      </c>
      <c r="DO2799" s="15">
        <v>0.33974371574580414</v>
      </c>
      <c r="DP2799" s="15">
        <v>0.35364821339583274</v>
      </c>
      <c r="DQ2799" s="15">
        <v>0.33291349584984675</v>
      </c>
    </row>
    <row r="2800" spans="1:121" x14ac:dyDescent="0.25">
      <c r="A2800" s="1" t="s">
        <v>392</v>
      </c>
      <c r="B2800" s="58" t="s">
        <v>393</v>
      </c>
      <c r="C2800" s="59">
        <v>44141</v>
      </c>
      <c r="DO2800" s="15">
        <v>0.33359394032225614</v>
      </c>
      <c r="DP2800" s="15">
        <v>0.35059003099012676</v>
      </c>
      <c r="DQ2800" s="15">
        <v>0.3321913407612353</v>
      </c>
    </row>
    <row r="2801" spans="1:121" x14ac:dyDescent="0.25">
      <c r="A2801" s="1" t="s">
        <v>392</v>
      </c>
      <c r="B2801" s="58" t="s">
        <v>393</v>
      </c>
      <c r="C2801" s="59">
        <v>44142</v>
      </c>
      <c r="DO2801" s="15">
        <v>0.34514045744401972</v>
      </c>
      <c r="DP2801" s="15">
        <v>0.34777650317687736</v>
      </c>
      <c r="DQ2801" s="15">
        <v>0.33219134076123535</v>
      </c>
    </row>
    <row r="2802" spans="1:121" x14ac:dyDescent="0.25">
      <c r="A2802" s="1" t="s">
        <v>392</v>
      </c>
      <c r="B2802" s="58" t="s">
        <v>393</v>
      </c>
      <c r="C2802" s="59">
        <v>44143</v>
      </c>
      <c r="DO2802" s="15">
        <v>0.38530225612841468</v>
      </c>
      <c r="DP2802" s="15">
        <v>0.3921813117077273</v>
      </c>
      <c r="DQ2802" s="15">
        <v>0.38322363368977291</v>
      </c>
    </row>
    <row r="2803" spans="1:121" x14ac:dyDescent="0.25">
      <c r="A2803" s="1" t="s">
        <v>392</v>
      </c>
      <c r="B2803" s="58" t="s">
        <v>393</v>
      </c>
      <c r="C2803" s="59">
        <v>44144</v>
      </c>
      <c r="DO2803" s="15">
        <v>0.37438326711109488</v>
      </c>
      <c r="DP2803" s="15">
        <v>0.38630960148877191</v>
      </c>
      <c r="DQ2803" s="15">
        <v>0.37239130736060216</v>
      </c>
    </row>
    <row r="2804" spans="1:121" x14ac:dyDescent="0.25">
      <c r="A2804" s="1" t="s">
        <v>392</v>
      </c>
      <c r="B2804" s="58" t="s">
        <v>393</v>
      </c>
      <c r="C2804" s="59">
        <v>44145</v>
      </c>
      <c r="DO2804" s="15">
        <v>0.3671039410995483</v>
      </c>
      <c r="DP2804" s="15">
        <v>0.38325141908306604</v>
      </c>
      <c r="DQ2804" s="15">
        <v>0.36986376455046238</v>
      </c>
    </row>
    <row r="2805" spans="1:121" x14ac:dyDescent="0.25">
      <c r="A2805" s="1" t="s">
        <v>392</v>
      </c>
      <c r="B2805" s="58" t="s">
        <v>393</v>
      </c>
      <c r="C2805" s="59">
        <v>44146</v>
      </c>
      <c r="DO2805" s="15">
        <v>0.36133068253866646</v>
      </c>
      <c r="DP2805" s="15">
        <v>0.38117185504718598</v>
      </c>
      <c r="DQ2805" s="15">
        <v>0.3681787360103691</v>
      </c>
    </row>
    <row r="2806" spans="1:121" x14ac:dyDescent="0.25">
      <c r="A2806" s="1" t="s">
        <v>392</v>
      </c>
      <c r="B2806" s="58" t="s">
        <v>393</v>
      </c>
      <c r="C2806" s="59">
        <v>44147</v>
      </c>
      <c r="DO2806" s="15">
        <v>0.3566869745657833</v>
      </c>
      <c r="DP2806" s="15">
        <v>0.37884763641884944</v>
      </c>
      <c r="DQ2806" s="15">
        <v>0.36757694010319297</v>
      </c>
    </row>
    <row r="2807" spans="1:121" x14ac:dyDescent="0.25">
      <c r="A2807" s="1" t="s">
        <v>392</v>
      </c>
      <c r="B2807" s="58" t="s">
        <v>393</v>
      </c>
      <c r="C2807" s="59">
        <v>44148</v>
      </c>
      <c r="DO2807" s="15">
        <v>0.35304731156001001</v>
      </c>
      <c r="DP2807" s="15">
        <v>0.37799134534525181</v>
      </c>
      <c r="DQ2807" s="15">
        <v>0.36613262992597023</v>
      </c>
    </row>
    <row r="2808" spans="1:121" x14ac:dyDescent="0.25">
      <c r="A2808" s="1" t="s">
        <v>392</v>
      </c>
      <c r="B2808" s="58" t="s">
        <v>393</v>
      </c>
      <c r="C2808" s="59">
        <v>44149</v>
      </c>
      <c r="DO2808" s="15">
        <v>0.34739955862001692</v>
      </c>
      <c r="DP2808" s="15">
        <v>0.37603410860560005</v>
      </c>
      <c r="DQ2808" s="15">
        <v>0.36541047483735883</v>
      </c>
    </row>
    <row r="2809" spans="1:121" x14ac:dyDescent="0.25">
      <c r="A2809" s="1" t="s">
        <v>392</v>
      </c>
      <c r="B2809" s="58" t="s">
        <v>393</v>
      </c>
      <c r="C2809" s="59">
        <v>44150</v>
      </c>
      <c r="DO2809" s="15">
        <v>0.34325787313068867</v>
      </c>
      <c r="DP2809" s="15">
        <v>0.3732205807923506</v>
      </c>
      <c r="DQ2809" s="15">
        <v>0.36480867893018276</v>
      </c>
    </row>
    <row r="2810" spans="1:121" x14ac:dyDescent="0.25">
      <c r="A2810" s="1" t="s">
        <v>392</v>
      </c>
      <c r="B2810" s="58" t="s">
        <v>393</v>
      </c>
      <c r="C2810" s="59">
        <v>44151</v>
      </c>
      <c r="DO2810" s="15">
        <v>0.33773562581158434</v>
      </c>
      <c r="DP2810" s="15">
        <v>0.37004007109041637</v>
      </c>
      <c r="DQ2810" s="15">
        <v>0.3632440095715247</v>
      </c>
    </row>
    <row r="2811" spans="1:121" x14ac:dyDescent="0.25">
      <c r="A2811" s="1" t="s">
        <v>392</v>
      </c>
      <c r="B2811" s="58" t="s">
        <v>393</v>
      </c>
      <c r="C2811" s="59">
        <v>44152</v>
      </c>
      <c r="DO2811" s="15">
        <v>0.3335939403222562</v>
      </c>
      <c r="DP2811" s="15">
        <v>0.36624792490734115</v>
      </c>
      <c r="DQ2811" s="15">
        <v>0.3621607769386076</v>
      </c>
    </row>
    <row r="2812" spans="1:121" x14ac:dyDescent="0.25">
      <c r="A2812" s="1" t="s">
        <v>392</v>
      </c>
      <c r="B2812" s="58" t="s">
        <v>393</v>
      </c>
      <c r="C2812" s="59">
        <v>44153</v>
      </c>
      <c r="DO2812" s="15">
        <v>0.35041169352134655</v>
      </c>
      <c r="DP2812" s="15">
        <v>0.36734887057339516</v>
      </c>
      <c r="DQ2812" s="15">
        <v>0.36023503003564394</v>
      </c>
    </row>
    <row r="2813" spans="1:121" x14ac:dyDescent="0.25">
      <c r="A2813" s="1" t="s">
        <v>392</v>
      </c>
      <c r="B2813" s="58" t="s">
        <v>393</v>
      </c>
      <c r="C2813" s="59">
        <v>44154</v>
      </c>
      <c r="DO2813" s="15">
        <v>0.34576798554846339</v>
      </c>
      <c r="DP2813" s="15">
        <v>0.36441301546391747</v>
      </c>
      <c r="DQ2813" s="15">
        <v>0.35782784640693932</v>
      </c>
    </row>
    <row r="2814" spans="1:121" x14ac:dyDescent="0.25">
      <c r="A2814" s="1" t="s">
        <v>392</v>
      </c>
      <c r="B2814" s="58" t="s">
        <v>393</v>
      </c>
      <c r="C2814" s="59">
        <v>44041</v>
      </c>
      <c r="DO2814" s="15"/>
      <c r="DP2814" s="15"/>
      <c r="DQ2814" s="15"/>
    </row>
    <row r="2815" spans="1:121" x14ac:dyDescent="0.25">
      <c r="A2815" s="1" t="s">
        <v>392</v>
      </c>
      <c r="B2815" s="60" t="s">
        <v>393</v>
      </c>
      <c r="C2815" s="59">
        <v>44042</v>
      </c>
      <c r="DO2815" s="15"/>
      <c r="DP2815" s="15"/>
      <c r="DQ2815" s="15"/>
    </row>
    <row r="2816" spans="1:121" x14ac:dyDescent="0.25">
      <c r="A2816" s="1" t="s">
        <v>392</v>
      </c>
      <c r="B2816" s="60" t="s">
        <v>393</v>
      </c>
      <c r="C2816" s="59">
        <v>44043</v>
      </c>
      <c r="DO2816" s="15"/>
      <c r="DP2816" s="15"/>
      <c r="DQ2816" s="15"/>
    </row>
    <row r="2817" spans="1:121" x14ac:dyDescent="0.25">
      <c r="A2817" s="1" t="s">
        <v>392</v>
      </c>
      <c r="B2817" s="60" t="s">
        <v>393</v>
      </c>
      <c r="C2817" s="59">
        <v>44044</v>
      </c>
      <c r="DO2817" s="15"/>
      <c r="DP2817" s="15"/>
      <c r="DQ2817" s="15"/>
    </row>
    <row r="2818" spans="1:121" x14ac:dyDescent="0.25">
      <c r="A2818" s="1" t="s">
        <v>392</v>
      </c>
      <c r="B2818" s="60" t="s">
        <v>393</v>
      </c>
      <c r="C2818" s="59">
        <v>44045</v>
      </c>
      <c r="DO2818" s="15"/>
      <c r="DP2818" s="15"/>
      <c r="DQ2818" s="15"/>
    </row>
    <row r="2819" spans="1:121" x14ac:dyDescent="0.25">
      <c r="A2819" s="1" t="s">
        <v>392</v>
      </c>
      <c r="B2819" s="60" t="s">
        <v>393</v>
      </c>
      <c r="C2819" s="59">
        <v>44046</v>
      </c>
      <c r="DO2819" s="15"/>
      <c r="DP2819" s="15"/>
      <c r="DQ2819" s="15"/>
    </row>
    <row r="2820" spans="1:121" x14ac:dyDescent="0.25">
      <c r="A2820" s="1" t="s">
        <v>392</v>
      </c>
      <c r="B2820" s="60" t="s">
        <v>393</v>
      </c>
      <c r="C2820" s="59">
        <v>44047</v>
      </c>
      <c r="DO2820" s="15"/>
      <c r="DP2820" s="15"/>
      <c r="DQ2820" s="15"/>
    </row>
    <row r="2821" spans="1:121" x14ac:dyDescent="0.25">
      <c r="A2821" s="1" t="s">
        <v>392</v>
      </c>
      <c r="B2821" s="60" t="s">
        <v>393</v>
      </c>
      <c r="C2821" s="59">
        <v>44048</v>
      </c>
      <c r="DO2821" s="15"/>
      <c r="DP2821" s="15"/>
      <c r="DQ2821" s="15"/>
    </row>
    <row r="2822" spans="1:121" x14ac:dyDescent="0.25">
      <c r="A2822" s="1" t="s">
        <v>392</v>
      </c>
      <c r="B2822" s="60" t="s">
        <v>393</v>
      </c>
      <c r="C2822" s="59">
        <v>44049</v>
      </c>
      <c r="DO2822" s="15"/>
      <c r="DP2822" s="15"/>
      <c r="DQ2822" s="15"/>
    </row>
    <row r="2823" spans="1:121" x14ac:dyDescent="0.25">
      <c r="A2823" s="1" t="s">
        <v>392</v>
      </c>
      <c r="B2823" s="60" t="s">
        <v>393</v>
      </c>
      <c r="C2823" s="59">
        <v>44050</v>
      </c>
      <c r="DO2823" s="15"/>
      <c r="DP2823" s="15"/>
      <c r="DQ2823" s="15"/>
    </row>
    <row r="2824" spans="1:121" x14ac:dyDescent="0.25">
      <c r="A2824" s="1" t="s">
        <v>392</v>
      </c>
      <c r="B2824" s="60" t="s">
        <v>393</v>
      </c>
      <c r="C2824" s="59">
        <v>44051</v>
      </c>
      <c r="DO2824" s="15"/>
      <c r="DP2824" s="15"/>
      <c r="DQ2824" s="15"/>
    </row>
    <row r="2825" spans="1:121" x14ac:dyDescent="0.25">
      <c r="A2825" s="1" t="s">
        <v>392</v>
      </c>
      <c r="B2825" s="60" t="s">
        <v>393</v>
      </c>
      <c r="C2825" s="59">
        <v>44052</v>
      </c>
      <c r="DO2825" s="15"/>
      <c r="DP2825" s="15"/>
      <c r="DQ2825" s="15"/>
    </row>
    <row r="2826" spans="1:121" x14ac:dyDescent="0.25">
      <c r="A2826" s="1" t="s">
        <v>392</v>
      </c>
      <c r="B2826" s="60" t="s">
        <v>393</v>
      </c>
      <c r="C2826" s="59">
        <v>44053</v>
      </c>
      <c r="DO2826" s="15"/>
      <c r="DP2826" s="15"/>
      <c r="DQ2826" s="15"/>
    </row>
    <row r="2827" spans="1:121" x14ac:dyDescent="0.25">
      <c r="A2827" s="1" t="s">
        <v>392</v>
      </c>
      <c r="B2827" s="60" t="s">
        <v>393</v>
      </c>
      <c r="C2827" s="59">
        <v>44054</v>
      </c>
      <c r="DO2827" s="15"/>
      <c r="DP2827" s="15"/>
      <c r="DQ2827" s="15"/>
    </row>
    <row r="2828" spans="1:121" x14ac:dyDescent="0.25">
      <c r="A2828" s="1" t="s">
        <v>392</v>
      </c>
      <c r="B2828" s="60" t="s">
        <v>393</v>
      </c>
      <c r="C2828" s="59">
        <v>44055</v>
      </c>
      <c r="DO2828" s="15"/>
      <c r="DP2828" s="15"/>
      <c r="DQ2828" s="15"/>
    </row>
    <row r="2829" spans="1:121" x14ac:dyDescent="0.25">
      <c r="A2829" s="1" t="s">
        <v>392</v>
      </c>
      <c r="B2829" s="60" t="s">
        <v>393</v>
      </c>
      <c r="C2829" s="59">
        <v>44056</v>
      </c>
      <c r="DO2829" s="15"/>
      <c r="DP2829" s="15"/>
      <c r="DQ2829" s="15"/>
    </row>
    <row r="2830" spans="1:121" x14ac:dyDescent="0.25">
      <c r="A2830" s="1" t="s">
        <v>392</v>
      </c>
      <c r="B2830" s="60" t="s">
        <v>393</v>
      </c>
      <c r="C2830" s="59">
        <v>44057</v>
      </c>
      <c r="DO2830" s="15"/>
      <c r="DP2830" s="15"/>
      <c r="DQ2830" s="15"/>
    </row>
    <row r="2831" spans="1:121" x14ac:dyDescent="0.25">
      <c r="A2831" s="1" t="s">
        <v>392</v>
      </c>
      <c r="B2831" s="60" t="s">
        <v>393</v>
      </c>
      <c r="C2831" s="59">
        <v>44058</v>
      </c>
      <c r="DO2831" s="15"/>
      <c r="DP2831" s="15"/>
      <c r="DQ2831" s="15"/>
    </row>
    <row r="2832" spans="1:121" x14ac:dyDescent="0.25">
      <c r="A2832" s="1" t="s">
        <v>392</v>
      </c>
      <c r="B2832" s="60" t="s">
        <v>393</v>
      </c>
      <c r="C2832" s="59">
        <v>44059</v>
      </c>
      <c r="DO2832" s="15"/>
      <c r="DP2832" s="15"/>
      <c r="DQ2832" s="15"/>
    </row>
    <row r="2833" spans="1:121" x14ac:dyDescent="0.25">
      <c r="A2833" s="1" t="s">
        <v>392</v>
      </c>
      <c r="B2833" s="60" t="s">
        <v>393</v>
      </c>
      <c r="C2833" s="59">
        <v>44060</v>
      </c>
      <c r="DO2833" s="15"/>
      <c r="DP2833" s="15"/>
      <c r="DQ2833" s="15"/>
    </row>
    <row r="2834" spans="1:121" x14ac:dyDescent="0.25">
      <c r="A2834" s="1" t="s">
        <v>392</v>
      </c>
      <c r="B2834" s="60" t="s">
        <v>393</v>
      </c>
      <c r="C2834" s="59">
        <v>44061</v>
      </c>
      <c r="DO2834" s="15"/>
      <c r="DP2834" s="15"/>
      <c r="DQ2834" s="15"/>
    </row>
    <row r="2835" spans="1:121" x14ac:dyDescent="0.25">
      <c r="A2835" s="1" t="s">
        <v>392</v>
      </c>
      <c r="B2835" s="60" t="s">
        <v>393</v>
      </c>
      <c r="C2835" s="59">
        <v>44062</v>
      </c>
      <c r="DO2835" s="15"/>
      <c r="DP2835" s="15"/>
      <c r="DQ2835" s="15"/>
    </row>
    <row r="2836" spans="1:121" x14ac:dyDescent="0.25">
      <c r="A2836" s="1" t="s">
        <v>392</v>
      </c>
      <c r="B2836" s="60" t="s">
        <v>393</v>
      </c>
      <c r="C2836" s="59">
        <v>44063</v>
      </c>
      <c r="DO2836" s="15"/>
      <c r="DP2836" s="15"/>
      <c r="DQ2836" s="15"/>
    </row>
    <row r="2837" spans="1:121" x14ac:dyDescent="0.25">
      <c r="A2837" s="1" t="s">
        <v>392</v>
      </c>
      <c r="B2837" s="60" t="s">
        <v>393</v>
      </c>
      <c r="C2837" s="59">
        <v>44064</v>
      </c>
      <c r="DO2837" s="15"/>
      <c r="DP2837" s="15"/>
      <c r="DQ2837" s="15"/>
    </row>
    <row r="2838" spans="1:121" x14ac:dyDescent="0.25">
      <c r="A2838" s="1" t="s">
        <v>392</v>
      </c>
      <c r="B2838" s="60" t="s">
        <v>393</v>
      </c>
      <c r="C2838" s="59">
        <v>44065</v>
      </c>
      <c r="DO2838" s="15"/>
      <c r="DP2838" s="15"/>
      <c r="DQ2838" s="15"/>
    </row>
    <row r="2839" spans="1:121" x14ac:dyDescent="0.25">
      <c r="A2839" s="1" t="s">
        <v>392</v>
      </c>
      <c r="B2839" s="60" t="s">
        <v>393</v>
      </c>
      <c r="C2839" s="59">
        <v>44066</v>
      </c>
      <c r="DO2839" s="15"/>
      <c r="DP2839" s="15"/>
      <c r="DQ2839" s="15"/>
    </row>
    <row r="2840" spans="1:121" x14ac:dyDescent="0.25">
      <c r="A2840" s="1" t="s">
        <v>392</v>
      </c>
      <c r="B2840" s="60" t="s">
        <v>393</v>
      </c>
      <c r="C2840" s="59">
        <v>44067</v>
      </c>
      <c r="DO2840" s="15"/>
      <c r="DP2840" s="15"/>
      <c r="DQ2840" s="15"/>
    </row>
    <row r="2841" spans="1:121" x14ac:dyDescent="0.25">
      <c r="A2841" s="1" t="s">
        <v>392</v>
      </c>
      <c r="B2841" s="60" t="s">
        <v>393</v>
      </c>
      <c r="C2841" s="59">
        <v>44068</v>
      </c>
      <c r="DO2841" s="15"/>
      <c r="DP2841" s="15"/>
      <c r="DQ2841" s="15"/>
    </row>
    <row r="2842" spans="1:121" x14ac:dyDescent="0.25">
      <c r="A2842" s="1" t="s">
        <v>392</v>
      </c>
      <c r="B2842" s="60" t="s">
        <v>393</v>
      </c>
      <c r="C2842" s="59">
        <v>44069</v>
      </c>
      <c r="DO2842" s="15"/>
      <c r="DP2842" s="15"/>
      <c r="DQ2842" s="15"/>
    </row>
    <row r="2843" spans="1:121" x14ac:dyDescent="0.25">
      <c r="A2843" s="1" t="s">
        <v>392</v>
      </c>
      <c r="B2843" s="60" t="s">
        <v>393</v>
      </c>
      <c r="C2843" s="59">
        <v>44070</v>
      </c>
      <c r="DO2843" s="15"/>
      <c r="DP2843" s="15"/>
      <c r="DQ2843" s="15"/>
    </row>
    <row r="2844" spans="1:121" x14ac:dyDescent="0.25">
      <c r="A2844" s="1" t="s">
        <v>392</v>
      </c>
      <c r="B2844" s="60" t="s">
        <v>393</v>
      </c>
      <c r="C2844" s="59">
        <v>44071</v>
      </c>
      <c r="DO2844" s="15"/>
      <c r="DP2844" s="15"/>
      <c r="DQ2844" s="15"/>
    </row>
    <row r="2845" spans="1:121" x14ac:dyDescent="0.25">
      <c r="A2845" s="1" t="s">
        <v>392</v>
      </c>
      <c r="B2845" s="60" t="s">
        <v>393</v>
      </c>
      <c r="C2845" s="59">
        <v>44072</v>
      </c>
      <c r="DO2845" s="15"/>
      <c r="DP2845" s="15"/>
      <c r="DQ2845" s="15"/>
    </row>
    <row r="2846" spans="1:121" x14ac:dyDescent="0.25">
      <c r="A2846" s="1" t="s">
        <v>392</v>
      </c>
      <c r="B2846" s="60" t="s">
        <v>393</v>
      </c>
      <c r="C2846" s="59">
        <v>44073</v>
      </c>
      <c r="DO2846" s="15"/>
      <c r="DP2846" s="15"/>
      <c r="DQ2846" s="15"/>
    </row>
    <row r="2847" spans="1:121" x14ac:dyDescent="0.25">
      <c r="A2847" s="1" t="s">
        <v>392</v>
      </c>
      <c r="B2847" s="60" t="s">
        <v>393</v>
      </c>
      <c r="C2847" s="59">
        <v>44074</v>
      </c>
      <c r="DO2847" s="15"/>
      <c r="DP2847" s="15"/>
      <c r="DQ2847" s="15"/>
    </row>
    <row r="2848" spans="1:121" x14ac:dyDescent="0.25">
      <c r="A2848" s="1" t="s">
        <v>392</v>
      </c>
      <c r="B2848" s="60" t="s">
        <v>393</v>
      </c>
      <c r="C2848" s="59">
        <v>44075</v>
      </c>
      <c r="DO2848" s="15"/>
      <c r="DP2848" s="15"/>
      <c r="DQ2848" s="15"/>
    </row>
    <row r="2849" spans="1:121" x14ac:dyDescent="0.25">
      <c r="A2849" s="1" t="s">
        <v>392</v>
      </c>
      <c r="B2849" s="60" t="s">
        <v>393</v>
      </c>
      <c r="C2849" s="59">
        <v>44076</v>
      </c>
      <c r="DO2849" s="15"/>
      <c r="DP2849" s="15"/>
      <c r="DQ2849" s="15"/>
    </row>
    <row r="2850" spans="1:121" x14ac:dyDescent="0.25">
      <c r="A2850" s="1" t="s">
        <v>392</v>
      </c>
      <c r="B2850" s="60" t="s">
        <v>393</v>
      </c>
      <c r="C2850" s="59">
        <v>44077</v>
      </c>
      <c r="DO2850" s="15"/>
      <c r="DP2850" s="15"/>
      <c r="DQ2850" s="15"/>
    </row>
    <row r="2851" spans="1:121" x14ac:dyDescent="0.25">
      <c r="A2851" s="1" t="s">
        <v>392</v>
      </c>
      <c r="B2851" s="60" t="s">
        <v>393</v>
      </c>
      <c r="C2851" s="59">
        <v>44078</v>
      </c>
      <c r="DO2851" s="15"/>
      <c r="DP2851" s="15"/>
      <c r="DQ2851" s="15"/>
    </row>
    <row r="2852" spans="1:121" x14ac:dyDescent="0.25">
      <c r="A2852" s="1" t="s">
        <v>392</v>
      </c>
      <c r="B2852" s="60" t="s">
        <v>393</v>
      </c>
      <c r="C2852" s="59">
        <v>44079</v>
      </c>
      <c r="DO2852" s="15"/>
      <c r="DP2852" s="15"/>
      <c r="DQ2852" s="15"/>
    </row>
    <row r="2853" spans="1:121" x14ac:dyDescent="0.25">
      <c r="A2853" s="1" t="s">
        <v>392</v>
      </c>
      <c r="B2853" s="60" t="s">
        <v>393</v>
      </c>
      <c r="C2853" s="59">
        <v>44080</v>
      </c>
      <c r="DO2853" s="15"/>
      <c r="DP2853" s="15"/>
      <c r="DQ2853" s="15"/>
    </row>
    <row r="2854" spans="1:121" x14ac:dyDescent="0.25">
      <c r="A2854" s="1" t="s">
        <v>392</v>
      </c>
      <c r="B2854" s="60" t="s">
        <v>393</v>
      </c>
      <c r="C2854" s="59">
        <v>44081</v>
      </c>
      <c r="DO2854" s="15"/>
      <c r="DP2854" s="15"/>
      <c r="DQ2854" s="15"/>
    </row>
    <row r="2855" spans="1:121" x14ac:dyDescent="0.25">
      <c r="A2855" s="1" t="s">
        <v>392</v>
      </c>
      <c r="B2855" s="60" t="s">
        <v>393</v>
      </c>
      <c r="C2855" s="59">
        <v>44082</v>
      </c>
      <c r="DO2855" s="15"/>
      <c r="DP2855" s="15"/>
      <c r="DQ2855" s="15"/>
    </row>
    <row r="2856" spans="1:121" x14ac:dyDescent="0.25">
      <c r="A2856" s="1" t="s">
        <v>392</v>
      </c>
      <c r="B2856" s="60" t="s">
        <v>393</v>
      </c>
      <c r="C2856" s="59">
        <v>44083</v>
      </c>
      <c r="DO2856" s="15"/>
      <c r="DP2856" s="15"/>
      <c r="DQ2856" s="15"/>
    </row>
    <row r="2857" spans="1:121" x14ac:dyDescent="0.25">
      <c r="A2857" s="1" t="s">
        <v>392</v>
      </c>
      <c r="B2857" s="60" t="s">
        <v>393</v>
      </c>
      <c r="C2857" s="59">
        <v>44084</v>
      </c>
      <c r="DO2857" s="15"/>
      <c r="DP2857" s="15"/>
      <c r="DQ2857" s="15"/>
    </row>
    <row r="2858" spans="1:121" x14ac:dyDescent="0.25">
      <c r="A2858" s="1" t="s">
        <v>392</v>
      </c>
      <c r="B2858" s="60" t="s">
        <v>393</v>
      </c>
      <c r="C2858" s="59">
        <v>44085</v>
      </c>
      <c r="DO2858" s="15"/>
      <c r="DP2858" s="15"/>
      <c r="DQ2858" s="15"/>
    </row>
    <row r="2859" spans="1:121" x14ac:dyDescent="0.25">
      <c r="A2859" s="1" t="s">
        <v>392</v>
      </c>
      <c r="B2859" s="60" t="s">
        <v>393</v>
      </c>
      <c r="C2859" s="59">
        <v>44086</v>
      </c>
      <c r="DO2859" s="15"/>
      <c r="DP2859" s="15"/>
      <c r="DQ2859" s="15"/>
    </row>
    <row r="2860" spans="1:121" x14ac:dyDescent="0.25">
      <c r="A2860" s="1" t="s">
        <v>392</v>
      </c>
      <c r="B2860" s="60" t="s">
        <v>393</v>
      </c>
      <c r="C2860" s="59">
        <v>44087</v>
      </c>
      <c r="DO2860" s="15"/>
      <c r="DP2860" s="15"/>
      <c r="DQ2860" s="15"/>
    </row>
    <row r="2861" spans="1:121" x14ac:dyDescent="0.25">
      <c r="A2861" s="1" t="s">
        <v>392</v>
      </c>
      <c r="B2861" s="60" t="s">
        <v>393</v>
      </c>
      <c r="C2861" s="59">
        <v>44088</v>
      </c>
      <c r="DO2861" s="15"/>
      <c r="DP2861" s="15"/>
      <c r="DQ2861" s="15"/>
    </row>
    <row r="2862" spans="1:121" x14ac:dyDescent="0.25">
      <c r="A2862" s="1" t="s">
        <v>392</v>
      </c>
      <c r="B2862" s="60" t="s">
        <v>393</v>
      </c>
      <c r="C2862" s="59">
        <v>44089</v>
      </c>
      <c r="DO2862" s="15"/>
      <c r="DP2862" s="15"/>
      <c r="DQ2862" s="15"/>
    </row>
    <row r="2863" spans="1:121" x14ac:dyDescent="0.25">
      <c r="A2863" s="1" t="s">
        <v>392</v>
      </c>
      <c r="B2863" s="60" t="s">
        <v>393</v>
      </c>
      <c r="C2863" s="59">
        <v>44090</v>
      </c>
      <c r="DO2863" s="15"/>
      <c r="DP2863" s="15"/>
      <c r="DQ2863" s="15"/>
    </row>
    <row r="2864" spans="1:121" x14ac:dyDescent="0.25">
      <c r="A2864" s="1" t="s">
        <v>392</v>
      </c>
      <c r="B2864" s="60" t="s">
        <v>393</v>
      </c>
      <c r="C2864" s="59">
        <v>44091</v>
      </c>
      <c r="DO2864" s="15"/>
      <c r="DP2864" s="15"/>
      <c r="DQ2864" s="15"/>
    </row>
    <row r="2865" spans="1:121" x14ac:dyDescent="0.25">
      <c r="A2865" s="1" t="s">
        <v>392</v>
      </c>
      <c r="B2865" s="60" t="s">
        <v>393</v>
      </c>
      <c r="C2865" s="59">
        <v>44092</v>
      </c>
      <c r="DO2865" s="15"/>
      <c r="DP2865" s="15"/>
      <c r="DQ2865" s="15"/>
    </row>
    <row r="2866" spans="1:121" x14ac:dyDescent="0.25">
      <c r="A2866" s="1" t="s">
        <v>392</v>
      </c>
      <c r="B2866" s="60" t="s">
        <v>393</v>
      </c>
      <c r="C2866" s="59">
        <v>44093</v>
      </c>
      <c r="DO2866" s="15"/>
      <c r="DP2866" s="15"/>
      <c r="DQ2866" s="15"/>
    </row>
    <row r="2867" spans="1:121" x14ac:dyDescent="0.25">
      <c r="A2867" s="1" t="s">
        <v>392</v>
      </c>
      <c r="B2867" s="60" t="s">
        <v>393</v>
      </c>
      <c r="C2867" s="59">
        <v>44094</v>
      </c>
      <c r="DO2867" s="15"/>
      <c r="DP2867" s="15"/>
      <c r="DQ2867" s="15"/>
    </row>
    <row r="2868" spans="1:121" x14ac:dyDescent="0.25">
      <c r="A2868" s="1" t="s">
        <v>392</v>
      </c>
      <c r="B2868" s="60" t="s">
        <v>393</v>
      </c>
      <c r="C2868" s="59">
        <v>44095</v>
      </c>
      <c r="DO2868" s="15"/>
      <c r="DP2868" s="15"/>
      <c r="DQ2868" s="15"/>
    </row>
    <row r="2869" spans="1:121" x14ac:dyDescent="0.25">
      <c r="A2869" s="1" t="s">
        <v>392</v>
      </c>
      <c r="B2869" s="60" t="s">
        <v>393</v>
      </c>
      <c r="C2869" s="59">
        <v>44096</v>
      </c>
      <c r="DO2869" s="15"/>
      <c r="DP2869" s="15"/>
      <c r="DQ2869" s="15"/>
    </row>
    <row r="2870" spans="1:121" x14ac:dyDescent="0.25">
      <c r="A2870" s="1" t="s">
        <v>392</v>
      </c>
      <c r="B2870" s="60" t="s">
        <v>393</v>
      </c>
      <c r="C2870" s="59">
        <v>44097</v>
      </c>
      <c r="DO2870" s="15"/>
      <c r="DP2870" s="15"/>
      <c r="DQ2870" s="15"/>
    </row>
    <row r="2871" spans="1:121" x14ac:dyDescent="0.25">
      <c r="A2871" s="1" t="s">
        <v>392</v>
      </c>
      <c r="B2871" s="60" t="s">
        <v>393</v>
      </c>
      <c r="C2871" s="59">
        <v>44098</v>
      </c>
      <c r="DO2871" s="15"/>
      <c r="DP2871" s="15"/>
      <c r="DQ2871" s="15"/>
    </row>
    <row r="2872" spans="1:121" x14ac:dyDescent="0.25">
      <c r="A2872" s="1" t="s">
        <v>392</v>
      </c>
      <c r="B2872" s="60" t="s">
        <v>393</v>
      </c>
      <c r="C2872" s="59">
        <v>44099</v>
      </c>
      <c r="DO2872" s="15"/>
      <c r="DP2872" s="15"/>
      <c r="DQ2872" s="15"/>
    </row>
    <row r="2873" spans="1:121" x14ac:dyDescent="0.25">
      <c r="A2873" s="1" t="s">
        <v>392</v>
      </c>
      <c r="B2873" s="60" t="s">
        <v>393</v>
      </c>
      <c r="C2873" s="59">
        <v>44100</v>
      </c>
      <c r="DO2873" s="15"/>
      <c r="DP2873" s="15"/>
      <c r="DQ2873" s="15"/>
    </row>
    <row r="2874" spans="1:121" x14ac:dyDescent="0.25">
      <c r="A2874" s="1" t="s">
        <v>392</v>
      </c>
      <c r="B2874" s="60" t="s">
        <v>393</v>
      </c>
      <c r="C2874" s="59">
        <v>44101</v>
      </c>
      <c r="DO2874" s="15"/>
      <c r="DP2874" s="15"/>
      <c r="DQ2874" s="15"/>
    </row>
    <row r="2875" spans="1:121" x14ac:dyDescent="0.25">
      <c r="A2875" s="1" t="s">
        <v>392</v>
      </c>
      <c r="B2875" s="60" t="s">
        <v>393</v>
      </c>
      <c r="C2875" s="59">
        <v>44102</v>
      </c>
      <c r="DO2875" s="15"/>
      <c r="DP2875" s="15"/>
      <c r="DQ2875" s="15"/>
    </row>
    <row r="2876" spans="1:121" x14ac:dyDescent="0.25">
      <c r="A2876" s="1" t="s">
        <v>392</v>
      </c>
      <c r="B2876" s="60" t="s">
        <v>393</v>
      </c>
      <c r="C2876" s="59">
        <v>44103</v>
      </c>
      <c r="DO2876" s="15"/>
      <c r="DP2876" s="15"/>
      <c r="DQ2876" s="15"/>
    </row>
    <row r="2877" spans="1:121" x14ac:dyDescent="0.25">
      <c r="A2877" s="1" t="s">
        <v>392</v>
      </c>
      <c r="B2877" s="60" t="s">
        <v>393</v>
      </c>
      <c r="C2877" s="59">
        <v>44104</v>
      </c>
      <c r="DO2877" s="15"/>
      <c r="DP2877" s="15"/>
      <c r="DQ2877" s="15"/>
    </row>
    <row r="2878" spans="1:121" x14ac:dyDescent="0.25">
      <c r="A2878" s="1" t="s">
        <v>392</v>
      </c>
      <c r="B2878" s="60" t="s">
        <v>393</v>
      </c>
      <c r="C2878" s="59">
        <v>44105</v>
      </c>
      <c r="DO2878" s="15"/>
      <c r="DP2878" s="15"/>
      <c r="DQ2878" s="15"/>
    </row>
    <row r="2879" spans="1:121" x14ac:dyDescent="0.25">
      <c r="A2879" s="1" t="s">
        <v>392</v>
      </c>
      <c r="B2879" s="60" t="s">
        <v>393</v>
      </c>
      <c r="C2879" s="59">
        <v>44106</v>
      </c>
      <c r="DO2879" s="15"/>
      <c r="DP2879" s="15"/>
      <c r="DQ2879" s="15"/>
    </row>
    <row r="2880" spans="1:121" x14ac:dyDescent="0.25">
      <c r="A2880" s="1" t="s">
        <v>392</v>
      </c>
      <c r="B2880" s="60" t="s">
        <v>393</v>
      </c>
      <c r="C2880" s="59">
        <v>44107</v>
      </c>
      <c r="DO2880" s="15"/>
      <c r="DP2880" s="15"/>
      <c r="DQ2880" s="15"/>
    </row>
    <row r="2881" spans="1:121" x14ac:dyDescent="0.25">
      <c r="A2881" s="1" t="s">
        <v>392</v>
      </c>
      <c r="B2881" s="60" t="s">
        <v>393</v>
      </c>
      <c r="C2881" s="59">
        <v>44108</v>
      </c>
      <c r="DO2881" s="15"/>
      <c r="DP2881" s="15"/>
      <c r="DQ2881" s="15"/>
    </row>
    <row r="2882" spans="1:121" x14ac:dyDescent="0.25">
      <c r="A2882" s="1" t="s">
        <v>392</v>
      </c>
      <c r="B2882" s="60" t="s">
        <v>393</v>
      </c>
      <c r="C2882" s="59">
        <v>44109</v>
      </c>
      <c r="DO2882" s="15"/>
      <c r="DP2882" s="15"/>
      <c r="DQ2882" s="15"/>
    </row>
    <row r="2883" spans="1:121" x14ac:dyDescent="0.25">
      <c r="A2883" s="1" t="s">
        <v>392</v>
      </c>
      <c r="B2883" s="60" t="s">
        <v>393</v>
      </c>
      <c r="C2883" s="59">
        <v>44110</v>
      </c>
      <c r="DO2883" s="15"/>
      <c r="DP2883" s="15"/>
      <c r="DQ2883" s="15"/>
    </row>
    <row r="2884" spans="1:121" x14ac:dyDescent="0.25">
      <c r="A2884" s="1" t="s">
        <v>392</v>
      </c>
      <c r="B2884" s="60" t="s">
        <v>393</v>
      </c>
      <c r="C2884" s="59">
        <v>44111</v>
      </c>
      <c r="DO2884" s="15"/>
      <c r="DP2884" s="15"/>
      <c r="DQ2884" s="15"/>
    </row>
    <row r="2885" spans="1:121" x14ac:dyDescent="0.25">
      <c r="A2885" s="1" t="s">
        <v>392</v>
      </c>
      <c r="B2885" s="60" t="s">
        <v>393</v>
      </c>
      <c r="C2885" s="59">
        <v>44112</v>
      </c>
      <c r="DO2885" s="15"/>
      <c r="DP2885" s="15"/>
      <c r="DQ2885" s="15"/>
    </row>
    <row r="2886" spans="1:121" x14ac:dyDescent="0.25">
      <c r="A2886" s="1" t="s">
        <v>392</v>
      </c>
      <c r="B2886" s="60" t="s">
        <v>393</v>
      </c>
      <c r="C2886" s="59">
        <v>44113</v>
      </c>
      <c r="DO2886" s="15"/>
      <c r="DP2886" s="15"/>
      <c r="DQ2886" s="15"/>
    </row>
    <row r="2887" spans="1:121" x14ac:dyDescent="0.25">
      <c r="A2887" s="1" t="s">
        <v>392</v>
      </c>
      <c r="B2887" s="60" t="s">
        <v>393</v>
      </c>
      <c r="C2887" s="59">
        <v>44114</v>
      </c>
      <c r="DO2887" s="15"/>
      <c r="DP2887" s="15"/>
      <c r="DQ2887" s="15"/>
    </row>
    <row r="2888" spans="1:121" x14ac:dyDescent="0.25">
      <c r="A2888" s="1" t="s">
        <v>392</v>
      </c>
      <c r="B2888" s="60" t="s">
        <v>393</v>
      </c>
      <c r="C2888" s="59">
        <v>44115</v>
      </c>
      <c r="DO2888" s="15"/>
      <c r="DP2888" s="15"/>
      <c r="DQ2888" s="15"/>
    </row>
    <row r="2889" spans="1:121" x14ac:dyDescent="0.25">
      <c r="A2889" s="1" t="s">
        <v>392</v>
      </c>
      <c r="B2889" s="60" t="s">
        <v>393</v>
      </c>
      <c r="C2889" s="59">
        <v>44116</v>
      </c>
      <c r="DO2889" s="15"/>
      <c r="DP2889" s="15"/>
      <c r="DQ2889" s="15"/>
    </row>
    <row r="2890" spans="1:121" x14ac:dyDescent="0.25">
      <c r="A2890" s="1" t="s">
        <v>392</v>
      </c>
      <c r="B2890" s="60" t="s">
        <v>393</v>
      </c>
      <c r="C2890" s="59">
        <v>44117</v>
      </c>
      <c r="DO2890" s="15"/>
      <c r="DP2890" s="15"/>
      <c r="DQ2890" s="15"/>
    </row>
    <row r="2891" spans="1:121" x14ac:dyDescent="0.25">
      <c r="A2891" s="1" t="s">
        <v>392</v>
      </c>
      <c r="B2891" s="60" t="s">
        <v>393</v>
      </c>
      <c r="C2891" s="59">
        <v>44118</v>
      </c>
      <c r="DO2891" s="15"/>
      <c r="DP2891" s="15"/>
      <c r="DQ2891" s="15"/>
    </row>
    <row r="2892" spans="1:121" x14ac:dyDescent="0.25">
      <c r="A2892" s="1" t="s">
        <v>392</v>
      </c>
      <c r="B2892" s="60" t="s">
        <v>393</v>
      </c>
      <c r="C2892" s="59">
        <v>44119</v>
      </c>
      <c r="DO2892" s="15"/>
      <c r="DP2892" s="15"/>
      <c r="DQ2892" s="15"/>
    </row>
    <row r="2893" spans="1:121" x14ac:dyDescent="0.25">
      <c r="A2893" s="1" t="s">
        <v>392</v>
      </c>
      <c r="B2893" s="60" t="s">
        <v>393</v>
      </c>
      <c r="C2893" s="59">
        <v>44120</v>
      </c>
      <c r="DO2893" s="15"/>
      <c r="DP2893" s="15"/>
      <c r="DQ2893" s="15"/>
    </row>
    <row r="2894" spans="1:121" x14ac:dyDescent="0.25">
      <c r="A2894" s="1" t="s">
        <v>392</v>
      </c>
      <c r="B2894" s="60" t="s">
        <v>393</v>
      </c>
      <c r="C2894" s="59">
        <v>44121</v>
      </c>
      <c r="DO2894" s="15"/>
      <c r="DP2894" s="15"/>
      <c r="DQ2894" s="15"/>
    </row>
    <row r="2895" spans="1:121" x14ac:dyDescent="0.25">
      <c r="A2895" s="1" t="s">
        <v>392</v>
      </c>
      <c r="B2895" s="60" t="s">
        <v>393</v>
      </c>
      <c r="C2895" s="59">
        <v>44122</v>
      </c>
      <c r="DO2895" s="15"/>
      <c r="DP2895" s="15"/>
      <c r="DQ2895" s="15"/>
    </row>
    <row r="2896" spans="1:121" x14ac:dyDescent="0.25">
      <c r="A2896" s="1" t="s">
        <v>392</v>
      </c>
      <c r="B2896" s="60" t="s">
        <v>393</v>
      </c>
      <c r="C2896" s="59">
        <v>44123</v>
      </c>
      <c r="DO2896" s="15"/>
      <c r="DP2896" s="15"/>
      <c r="DQ2896" s="15"/>
    </row>
    <row r="2897" spans="1:121" x14ac:dyDescent="0.25">
      <c r="A2897" s="1" t="s">
        <v>392</v>
      </c>
      <c r="B2897" s="60" t="s">
        <v>393</v>
      </c>
      <c r="C2897" s="59">
        <v>44124</v>
      </c>
      <c r="DO2897" s="15"/>
      <c r="DP2897" s="15"/>
      <c r="DQ2897" s="15"/>
    </row>
    <row r="2898" spans="1:121" x14ac:dyDescent="0.25">
      <c r="A2898" s="1" t="s">
        <v>392</v>
      </c>
      <c r="B2898" s="60" t="s">
        <v>393</v>
      </c>
      <c r="C2898" s="59">
        <v>44125</v>
      </c>
      <c r="DO2898" s="15"/>
      <c r="DP2898" s="15"/>
      <c r="DQ2898" s="15"/>
    </row>
    <row r="2899" spans="1:121" x14ac:dyDescent="0.25">
      <c r="A2899" s="1" t="s">
        <v>392</v>
      </c>
      <c r="B2899" s="60" t="s">
        <v>393</v>
      </c>
      <c r="C2899" s="59">
        <v>44126</v>
      </c>
      <c r="DO2899" s="15"/>
      <c r="DP2899" s="15"/>
      <c r="DQ2899" s="15"/>
    </row>
    <row r="2900" spans="1:121" x14ac:dyDescent="0.25">
      <c r="A2900" s="1" t="s">
        <v>392</v>
      </c>
      <c r="B2900" s="60" t="s">
        <v>393</v>
      </c>
      <c r="C2900" s="59">
        <v>44127</v>
      </c>
      <c r="DO2900" s="15"/>
      <c r="DP2900" s="15"/>
      <c r="DQ2900" s="15"/>
    </row>
    <row r="2901" spans="1:121" x14ac:dyDescent="0.25">
      <c r="A2901" s="1" t="s">
        <v>392</v>
      </c>
      <c r="B2901" s="60" t="s">
        <v>393</v>
      </c>
      <c r="C2901" s="59">
        <v>44128</v>
      </c>
      <c r="DO2901" s="15"/>
      <c r="DP2901" s="15"/>
      <c r="DQ2901" s="15"/>
    </row>
    <row r="2902" spans="1:121" x14ac:dyDescent="0.25">
      <c r="A2902" s="1" t="s">
        <v>392</v>
      </c>
      <c r="B2902" s="60" t="s">
        <v>393</v>
      </c>
      <c r="C2902" s="59">
        <v>44129</v>
      </c>
      <c r="DO2902" s="15"/>
      <c r="DP2902" s="15"/>
      <c r="DQ2902" s="15"/>
    </row>
    <row r="2903" spans="1:121" x14ac:dyDescent="0.25">
      <c r="A2903" s="1" t="s">
        <v>392</v>
      </c>
      <c r="B2903" s="60" t="s">
        <v>393</v>
      </c>
      <c r="C2903" s="59">
        <v>44130</v>
      </c>
      <c r="DO2903" s="15"/>
      <c r="DP2903" s="15"/>
      <c r="DQ2903" s="15"/>
    </row>
    <row r="2904" spans="1:121" x14ac:dyDescent="0.25">
      <c r="A2904" s="1" t="s">
        <v>392</v>
      </c>
      <c r="B2904" s="60" t="s">
        <v>393</v>
      </c>
      <c r="C2904" s="59">
        <v>44131</v>
      </c>
      <c r="DO2904" s="15"/>
      <c r="DP2904" s="15"/>
      <c r="DQ2904" s="15"/>
    </row>
    <row r="2905" spans="1:121" x14ac:dyDescent="0.25">
      <c r="A2905" s="1" t="s">
        <v>392</v>
      </c>
      <c r="B2905" s="60" t="s">
        <v>393</v>
      </c>
      <c r="C2905" s="59">
        <v>44132</v>
      </c>
      <c r="DO2905" s="15"/>
      <c r="DP2905" s="15"/>
      <c r="DQ2905" s="15"/>
    </row>
    <row r="2906" spans="1:121" x14ac:dyDescent="0.25">
      <c r="A2906" s="1" t="s">
        <v>392</v>
      </c>
      <c r="B2906" s="60" t="s">
        <v>393</v>
      </c>
      <c r="C2906" s="59">
        <v>44133</v>
      </c>
      <c r="DO2906" s="15"/>
      <c r="DP2906" s="15"/>
      <c r="DQ2906" s="15"/>
    </row>
    <row r="2907" spans="1:121" x14ac:dyDescent="0.25">
      <c r="A2907" s="1" t="s">
        <v>392</v>
      </c>
      <c r="B2907" s="60" t="s">
        <v>393</v>
      </c>
      <c r="C2907" s="59">
        <v>44134</v>
      </c>
      <c r="DO2907" s="15"/>
      <c r="DP2907" s="15"/>
      <c r="DQ2907" s="15"/>
    </row>
    <row r="2908" spans="1:121" x14ac:dyDescent="0.25">
      <c r="A2908" s="1" t="s">
        <v>392</v>
      </c>
      <c r="B2908" s="60" t="s">
        <v>393</v>
      </c>
      <c r="C2908" s="59">
        <v>44135</v>
      </c>
      <c r="DO2908" s="15"/>
      <c r="DP2908" s="15"/>
      <c r="DQ2908" s="15"/>
    </row>
    <row r="2909" spans="1:121" x14ac:dyDescent="0.25">
      <c r="A2909" s="1" t="s">
        <v>392</v>
      </c>
      <c r="B2909" s="60" t="s">
        <v>393</v>
      </c>
      <c r="C2909" s="59">
        <v>44136</v>
      </c>
      <c r="DO2909" s="15"/>
      <c r="DP2909" s="15"/>
      <c r="DQ2909" s="15"/>
    </row>
    <row r="2910" spans="1:121" x14ac:dyDescent="0.25">
      <c r="A2910" s="1" t="s">
        <v>392</v>
      </c>
      <c r="B2910" s="60" t="s">
        <v>393</v>
      </c>
      <c r="C2910" s="59">
        <v>44137</v>
      </c>
      <c r="DO2910" s="15"/>
      <c r="DP2910" s="15"/>
      <c r="DQ2910" s="15"/>
    </row>
    <row r="2911" spans="1:121" x14ac:dyDescent="0.25">
      <c r="A2911" s="1" t="s">
        <v>392</v>
      </c>
      <c r="B2911" s="60" t="s">
        <v>393</v>
      </c>
      <c r="C2911" s="59">
        <v>44138</v>
      </c>
      <c r="DO2911" s="15"/>
      <c r="DP2911" s="15"/>
      <c r="DQ2911" s="15"/>
    </row>
    <row r="2912" spans="1:121" x14ac:dyDescent="0.25">
      <c r="A2912" s="1" t="s">
        <v>392</v>
      </c>
      <c r="B2912" s="60" t="s">
        <v>393</v>
      </c>
      <c r="C2912" s="59">
        <v>44139</v>
      </c>
      <c r="DO2912" s="15"/>
      <c r="DP2912" s="15"/>
      <c r="DQ2912" s="15"/>
    </row>
    <row r="2913" spans="1:121" x14ac:dyDescent="0.25">
      <c r="A2913" s="1" t="s">
        <v>392</v>
      </c>
      <c r="B2913" s="60" t="s">
        <v>393</v>
      </c>
      <c r="C2913" s="59">
        <v>44140</v>
      </c>
      <c r="DO2913" s="15"/>
      <c r="DP2913" s="15"/>
      <c r="DQ2913" s="15"/>
    </row>
    <row r="2914" spans="1:121" x14ac:dyDescent="0.25">
      <c r="A2914" s="1" t="s">
        <v>392</v>
      </c>
      <c r="B2914" s="60" t="s">
        <v>393</v>
      </c>
      <c r="C2914" s="59">
        <v>44141</v>
      </c>
      <c r="DO2914" s="15"/>
      <c r="DP2914" s="15"/>
      <c r="DQ2914" s="15"/>
    </row>
    <row r="2915" spans="1:121" x14ac:dyDescent="0.25">
      <c r="A2915" s="1" t="s">
        <v>392</v>
      </c>
      <c r="B2915" s="60" t="s">
        <v>393</v>
      </c>
      <c r="C2915" s="59">
        <v>44142</v>
      </c>
      <c r="DO2915" s="15"/>
      <c r="DP2915" s="15"/>
      <c r="DQ2915" s="15"/>
    </row>
    <row r="2916" spans="1:121" x14ac:dyDescent="0.25">
      <c r="A2916" s="1" t="s">
        <v>392</v>
      </c>
      <c r="B2916" s="60" t="s">
        <v>393</v>
      </c>
      <c r="C2916" s="59">
        <v>44143</v>
      </c>
      <c r="DO2916" s="15"/>
      <c r="DP2916" s="15"/>
      <c r="DQ2916" s="15"/>
    </row>
    <row r="2917" spans="1:121" x14ac:dyDescent="0.25">
      <c r="A2917" s="1" t="s">
        <v>392</v>
      </c>
      <c r="B2917" s="60" t="s">
        <v>393</v>
      </c>
      <c r="C2917" s="59">
        <v>44144</v>
      </c>
      <c r="DO2917" s="15"/>
      <c r="DP2917" s="15"/>
      <c r="DQ2917" s="15"/>
    </row>
    <row r="2918" spans="1:121" x14ac:dyDescent="0.25">
      <c r="A2918" s="1" t="s">
        <v>392</v>
      </c>
      <c r="B2918" s="60" t="s">
        <v>393</v>
      </c>
      <c r="C2918" s="59">
        <v>44145</v>
      </c>
      <c r="DO2918" s="15"/>
      <c r="DP2918" s="15"/>
      <c r="DQ2918" s="15"/>
    </row>
    <row r="2919" spans="1:121" x14ac:dyDescent="0.25">
      <c r="A2919" s="1" t="s">
        <v>392</v>
      </c>
      <c r="B2919" s="60" t="s">
        <v>393</v>
      </c>
      <c r="C2919" s="59">
        <v>44146</v>
      </c>
      <c r="DO2919" s="15"/>
      <c r="DP2919" s="15"/>
      <c r="DQ2919" s="15"/>
    </row>
    <row r="2920" spans="1:121" x14ac:dyDescent="0.25">
      <c r="A2920" s="1" t="s">
        <v>392</v>
      </c>
      <c r="B2920" s="60" t="s">
        <v>393</v>
      </c>
      <c r="C2920" s="59">
        <v>44147</v>
      </c>
      <c r="DO2920" s="15"/>
      <c r="DP2920" s="15"/>
      <c r="DQ2920" s="15"/>
    </row>
    <row r="2921" spans="1:121" x14ac:dyDescent="0.25">
      <c r="A2921" s="1" t="s">
        <v>392</v>
      </c>
      <c r="B2921" s="60" t="s">
        <v>393</v>
      </c>
      <c r="C2921" s="59">
        <v>44148</v>
      </c>
      <c r="DO2921" s="15"/>
      <c r="DP2921" s="15"/>
      <c r="DQ2921" s="15"/>
    </row>
    <row r="2922" spans="1:121" x14ac:dyDescent="0.25">
      <c r="A2922" s="1" t="s">
        <v>392</v>
      </c>
      <c r="B2922" s="60" t="s">
        <v>393</v>
      </c>
      <c r="C2922" s="59">
        <v>44149</v>
      </c>
      <c r="DO2922" s="15"/>
      <c r="DP2922" s="15"/>
      <c r="DQ2922" s="15"/>
    </row>
    <row r="2923" spans="1:121" x14ac:dyDescent="0.25">
      <c r="A2923" s="1" t="s">
        <v>392</v>
      </c>
      <c r="B2923" s="60" t="s">
        <v>393</v>
      </c>
      <c r="C2923" s="59">
        <v>44150</v>
      </c>
      <c r="DO2923" s="15"/>
      <c r="DP2923" s="15"/>
      <c r="DQ2923" s="15"/>
    </row>
    <row r="2924" spans="1:121" x14ac:dyDescent="0.25">
      <c r="A2924" s="1" t="s">
        <v>392</v>
      </c>
      <c r="B2924" s="60" t="s">
        <v>393</v>
      </c>
      <c r="C2924" s="59">
        <v>44151</v>
      </c>
      <c r="DO2924" s="15"/>
      <c r="DP2924" s="15"/>
      <c r="DQ2924" s="15"/>
    </row>
    <row r="2925" spans="1:121" x14ac:dyDescent="0.25">
      <c r="A2925" s="1" t="s">
        <v>392</v>
      </c>
      <c r="B2925" s="60" t="s">
        <v>393</v>
      </c>
      <c r="C2925" s="59">
        <v>44152</v>
      </c>
      <c r="DO2925" s="15"/>
      <c r="DP2925" s="15"/>
      <c r="DQ2925" s="15"/>
    </row>
    <row r="2926" spans="1:121" x14ac:dyDescent="0.25">
      <c r="A2926" s="1" t="s">
        <v>392</v>
      </c>
      <c r="B2926" s="60" t="s">
        <v>393</v>
      </c>
      <c r="C2926" s="59">
        <v>44153</v>
      </c>
      <c r="DO2926" s="15"/>
      <c r="DP2926" s="15"/>
      <c r="DQ2926" s="15"/>
    </row>
    <row r="2927" spans="1:121" x14ac:dyDescent="0.25">
      <c r="A2927" s="1" t="s">
        <v>392</v>
      </c>
      <c r="B2927" s="60" t="s">
        <v>393</v>
      </c>
      <c r="C2927" s="59">
        <v>44154</v>
      </c>
      <c r="DO2927" s="15"/>
      <c r="DP2927" s="15"/>
      <c r="DQ2927" s="15"/>
    </row>
    <row r="2928" spans="1:121" x14ac:dyDescent="0.25">
      <c r="A2928" s="1" t="s">
        <v>392</v>
      </c>
      <c r="B2928" s="60" t="s">
        <v>393</v>
      </c>
      <c r="C2928" s="59">
        <v>44041</v>
      </c>
      <c r="DO2928" s="15"/>
      <c r="DP2928" s="15"/>
      <c r="DQ2928" s="15"/>
    </row>
    <row r="2929" spans="1:121" x14ac:dyDescent="0.25">
      <c r="A2929" s="1" t="s">
        <v>392</v>
      </c>
      <c r="B2929" s="60" t="s">
        <v>393</v>
      </c>
      <c r="C2929" s="59">
        <v>44042</v>
      </c>
      <c r="DO2929" s="15"/>
      <c r="DP2929" s="15"/>
      <c r="DQ2929" s="15"/>
    </row>
    <row r="2930" spans="1:121" x14ac:dyDescent="0.25">
      <c r="A2930" s="1" t="s">
        <v>392</v>
      </c>
      <c r="B2930" s="60" t="s">
        <v>393</v>
      </c>
      <c r="C2930" s="59">
        <v>44043</v>
      </c>
      <c r="DO2930" s="15"/>
      <c r="DP2930" s="15"/>
      <c r="DQ2930" s="15"/>
    </row>
    <row r="2931" spans="1:121" x14ac:dyDescent="0.25">
      <c r="A2931" s="1" t="s">
        <v>392</v>
      </c>
      <c r="B2931" s="60" t="s">
        <v>393</v>
      </c>
      <c r="C2931" s="59">
        <v>44044</v>
      </c>
      <c r="DO2931" s="15"/>
      <c r="DP2931" s="15"/>
      <c r="DQ2931" s="15"/>
    </row>
    <row r="2932" spans="1:121" x14ac:dyDescent="0.25">
      <c r="A2932" s="1" t="s">
        <v>392</v>
      </c>
      <c r="B2932" s="60" t="s">
        <v>393</v>
      </c>
      <c r="C2932" s="59">
        <v>44045</v>
      </c>
      <c r="DO2932" s="15"/>
      <c r="DP2932" s="15"/>
      <c r="DQ2932" s="15"/>
    </row>
    <row r="2933" spans="1:121" x14ac:dyDescent="0.25">
      <c r="A2933" s="1" t="s">
        <v>392</v>
      </c>
      <c r="B2933" s="60" t="s">
        <v>393</v>
      </c>
      <c r="C2933" s="59">
        <v>44046</v>
      </c>
      <c r="DO2933" s="15"/>
      <c r="DP2933" s="15"/>
      <c r="DQ2933" s="15"/>
    </row>
    <row r="2934" spans="1:121" x14ac:dyDescent="0.25">
      <c r="A2934" s="1" t="s">
        <v>392</v>
      </c>
      <c r="B2934" s="60" t="s">
        <v>393</v>
      </c>
      <c r="C2934" s="59">
        <v>44047</v>
      </c>
      <c r="DO2934" s="15"/>
      <c r="DP2934" s="15"/>
      <c r="DQ2934" s="15"/>
    </row>
    <row r="2935" spans="1:121" x14ac:dyDescent="0.25">
      <c r="A2935" s="1" t="s">
        <v>392</v>
      </c>
      <c r="B2935" s="60" t="s">
        <v>393</v>
      </c>
      <c r="C2935" s="59">
        <v>44048</v>
      </c>
      <c r="DO2935" s="15"/>
      <c r="DP2935" s="15"/>
      <c r="DQ2935" s="15"/>
    </row>
    <row r="2936" spans="1:121" x14ac:dyDescent="0.25">
      <c r="A2936" s="1" t="s">
        <v>392</v>
      </c>
      <c r="B2936" s="60" t="s">
        <v>393</v>
      </c>
      <c r="C2936" s="59">
        <v>44049</v>
      </c>
      <c r="DO2936" s="15"/>
      <c r="DP2936" s="15"/>
      <c r="DQ2936" s="15"/>
    </row>
    <row r="2937" spans="1:121" x14ac:dyDescent="0.25">
      <c r="A2937" s="1" t="s">
        <v>392</v>
      </c>
      <c r="B2937" s="60" t="s">
        <v>393</v>
      </c>
      <c r="C2937" s="59">
        <v>44050</v>
      </c>
      <c r="DO2937" s="15"/>
      <c r="DP2937" s="15"/>
      <c r="DQ2937" s="15"/>
    </row>
    <row r="2938" spans="1:121" x14ac:dyDescent="0.25">
      <c r="A2938" s="1" t="s">
        <v>392</v>
      </c>
      <c r="B2938" s="60" t="s">
        <v>393</v>
      </c>
      <c r="C2938" s="59">
        <v>44051</v>
      </c>
      <c r="DO2938" s="15"/>
      <c r="DP2938" s="15"/>
      <c r="DQ2938" s="15"/>
    </row>
    <row r="2939" spans="1:121" x14ac:dyDescent="0.25">
      <c r="A2939" s="1" t="s">
        <v>392</v>
      </c>
      <c r="B2939" s="60" t="s">
        <v>393</v>
      </c>
      <c r="C2939" s="59">
        <v>44052</v>
      </c>
      <c r="DO2939" s="15"/>
      <c r="DP2939" s="15"/>
      <c r="DQ2939" s="15"/>
    </row>
    <row r="2940" spans="1:121" x14ac:dyDescent="0.25">
      <c r="A2940" s="1" t="s">
        <v>392</v>
      </c>
      <c r="B2940" s="60" t="s">
        <v>393</v>
      </c>
      <c r="C2940" s="59">
        <v>44053</v>
      </c>
      <c r="DO2940" s="15"/>
      <c r="DP2940" s="15"/>
      <c r="DQ2940" s="15"/>
    </row>
    <row r="2941" spans="1:121" x14ac:dyDescent="0.25">
      <c r="A2941" s="1" t="s">
        <v>392</v>
      </c>
      <c r="B2941" s="60" t="s">
        <v>393</v>
      </c>
      <c r="C2941" s="59">
        <v>44054</v>
      </c>
      <c r="DO2941" s="15"/>
      <c r="DP2941" s="15"/>
      <c r="DQ2941" s="15"/>
    </row>
    <row r="2942" spans="1:121" x14ac:dyDescent="0.25">
      <c r="A2942" s="1" t="s">
        <v>392</v>
      </c>
      <c r="B2942" s="60" t="s">
        <v>393</v>
      </c>
      <c r="C2942" s="59">
        <v>44055</v>
      </c>
      <c r="DO2942" s="15"/>
      <c r="DP2942" s="15"/>
      <c r="DQ2942" s="15"/>
    </row>
    <row r="2943" spans="1:121" x14ac:dyDescent="0.25">
      <c r="A2943" s="1" t="s">
        <v>392</v>
      </c>
      <c r="B2943" s="60" t="s">
        <v>393</v>
      </c>
      <c r="C2943" s="59">
        <v>44056</v>
      </c>
      <c r="DO2943" s="15"/>
      <c r="DP2943" s="15"/>
      <c r="DQ2943" s="15"/>
    </row>
    <row r="2944" spans="1:121" x14ac:dyDescent="0.25">
      <c r="A2944" s="1" t="s">
        <v>392</v>
      </c>
      <c r="B2944" s="60" t="s">
        <v>393</v>
      </c>
      <c r="C2944" s="59">
        <v>44057</v>
      </c>
      <c r="DO2944" s="15"/>
      <c r="DP2944" s="15"/>
      <c r="DQ2944" s="15"/>
    </row>
    <row r="2945" spans="1:121" x14ac:dyDescent="0.25">
      <c r="A2945" s="1" t="s">
        <v>392</v>
      </c>
      <c r="B2945" s="60" t="s">
        <v>393</v>
      </c>
      <c r="C2945" s="59">
        <v>44058</v>
      </c>
      <c r="DO2945" s="15"/>
      <c r="DP2945" s="15"/>
      <c r="DQ2945" s="15"/>
    </row>
    <row r="2946" spans="1:121" x14ac:dyDescent="0.25">
      <c r="A2946" s="1" t="s">
        <v>392</v>
      </c>
      <c r="B2946" s="60" t="s">
        <v>393</v>
      </c>
      <c r="C2946" s="59">
        <v>44059</v>
      </c>
      <c r="DO2946" s="15"/>
      <c r="DP2946" s="15"/>
      <c r="DQ2946" s="15"/>
    </row>
    <row r="2947" spans="1:121" x14ac:dyDescent="0.25">
      <c r="A2947" s="1" t="s">
        <v>392</v>
      </c>
      <c r="B2947" s="60" t="s">
        <v>393</v>
      </c>
      <c r="C2947" s="59">
        <v>44060</v>
      </c>
      <c r="DO2947" s="15"/>
      <c r="DP2947" s="15"/>
      <c r="DQ2947" s="15"/>
    </row>
    <row r="2948" spans="1:121" x14ac:dyDescent="0.25">
      <c r="A2948" s="1" t="s">
        <v>392</v>
      </c>
      <c r="B2948" s="60" t="s">
        <v>393</v>
      </c>
      <c r="C2948" s="59">
        <v>44061</v>
      </c>
      <c r="DO2948" s="15"/>
      <c r="DP2948" s="15"/>
      <c r="DQ2948" s="15"/>
    </row>
    <row r="2949" spans="1:121" x14ac:dyDescent="0.25">
      <c r="A2949" s="1" t="s">
        <v>392</v>
      </c>
      <c r="B2949" s="60" t="s">
        <v>393</v>
      </c>
      <c r="C2949" s="59">
        <v>44062</v>
      </c>
      <c r="DO2949" s="15"/>
      <c r="DP2949" s="15"/>
      <c r="DQ2949" s="15"/>
    </row>
    <row r="2950" spans="1:121" x14ac:dyDescent="0.25">
      <c r="A2950" s="1" t="s">
        <v>392</v>
      </c>
      <c r="B2950" s="60" t="s">
        <v>393</v>
      </c>
      <c r="C2950" s="59">
        <v>44063</v>
      </c>
      <c r="DO2950" s="15"/>
      <c r="DP2950" s="15"/>
      <c r="DQ2950" s="15"/>
    </row>
    <row r="2951" spans="1:121" x14ac:dyDescent="0.25">
      <c r="A2951" s="1" t="s">
        <v>392</v>
      </c>
      <c r="B2951" s="60" t="s">
        <v>393</v>
      </c>
      <c r="C2951" s="59">
        <v>44064</v>
      </c>
      <c r="DO2951" s="15"/>
      <c r="DP2951" s="15"/>
      <c r="DQ2951" s="15"/>
    </row>
    <row r="2952" spans="1:121" x14ac:dyDescent="0.25">
      <c r="A2952" s="1" t="s">
        <v>392</v>
      </c>
      <c r="B2952" s="60" t="s">
        <v>393</v>
      </c>
      <c r="C2952" s="59">
        <v>44065</v>
      </c>
      <c r="DO2952" s="15"/>
      <c r="DP2952" s="15"/>
      <c r="DQ2952" s="15"/>
    </row>
    <row r="2953" spans="1:121" x14ac:dyDescent="0.25">
      <c r="A2953" s="1" t="s">
        <v>392</v>
      </c>
      <c r="B2953" s="60" t="s">
        <v>393</v>
      </c>
      <c r="C2953" s="59">
        <v>44066</v>
      </c>
      <c r="DO2953" s="15"/>
      <c r="DP2953" s="15"/>
      <c r="DQ2953" s="15"/>
    </row>
    <row r="2954" spans="1:121" x14ac:dyDescent="0.25">
      <c r="A2954" s="1" t="s">
        <v>392</v>
      </c>
      <c r="B2954" s="60" t="s">
        <v>393</v>
      </c>
      <c r="C2954" s="59">
        <v>44067</v>
      </c>
      <c r="DO2954" s="15"/>
      <c r="DP2954" s="15"/>
      <c r="DQ2954" s="15"/>
    </row>
    <row r="2955" spans="1:121" x14ac:dyDescent="0.25">
      <c r="A2955" s="1" t="s">
        <v>392</v>
      </c>
      <c r="B2955" s="60" t="s">
        <v>393</v>
      </c>
      <c r="C2955" s="59">
        <v>44068</v>
      </c>
      <c r="DO2955" s="15"/>
      <c r="DP2955" s="15"/>
      <c r="DQ2955" s="15"/>
    </row>
    <row r="2956" spans="1:121" x14ac:dyDescent="0.25">
      <c r="A2956" s="1" t="s">
        <v>392</v>
      </c>
      <c r="B2956" s="60" t="s">
        <v>393</v>
      </c>
      <c r="C2956" s="59">
        <v>44069</v>
      </c>
      <c r="DO2956" s="15"/>
      <c r="DP2956" s="15"/>
      <c r="DQ2956" s="15"/>
    </row>
    <row r="2957" spans="1:121" x14ac:dyDescent="0.25">
      <c r="A2957" s="1" t="s">
        <v>392</v>
      </c>
      <c r="B2957" s="60" t="s">
        <v>393</v>
      </c>
      <c r="C2957" s="59">
        <v>44070</v>
      </c>
      <c r="DO2957" s="15"/>
      <c r="DP2957" s="15"/>
      <c r="DQ2957" s="15"/>
    </row>
    <row r="2958" spans="1:121" x14ac:dyDescent="0.25">
      <c r="A2958" s="1" t="s">
        <v>392</v>
      </c>
      <c r="B2958" s="60" t="s">
        <v>393</v>
      </c>
      <c r="C2958" s="59">
        <v>44071</v>
      </c>
      <c r="DO2958" s="15"/>
      <c r="DP2958" s="15"/>
      <c r="DQ2958" s="15"/>
    </row>
    <row r="2959" spans="1:121" x14ac:dyDescent="0.25">
      <c r="A2959" s="1" t="s">
        <v>392</v>
      </c>
      <c r="B2959" s="60" t="s">
        <v>393</v>
      </c>
      <c r="C2959" s="59">
        <v>44072</v>
      </c>
      <c r="DO2959" s="15"/>
      <c r="DP2959" s="15"/>
      <c r="DQ2959" s="15"/>
    </row>
    <row r="2960" spans="1:121" x14ac:dyDescent="0.25">
      <c r="A2960" s="1" t="s">
        <v>392</v>
      </c>
      <c r="B2960" s="60" t="s">
        <v>393</v>
      </c>
      <c r="C2960" s="59">
        <v>44073</v>
      </c>
      <c r="DO2960" s="15"/>
      <c r="DP2960" s="15"/>
      <c r="DQ2960" s="15"/>
    </row>
    <row r="2961" spans="1:121" x14ac:dyDescent="0.25">
      <c r="A2961" s="1" t="s">
        <v>392</v>
      </c>
      <c r="B2961" s="60" t="s">
        <v>393</v>
      </c>
      <c r="C2961" s="59">
        <v>44074</v>
      </c>
      <c r="DO2961" s="15"/>
      <c r="DP2961" s="15"/>
      <c r="DQ2961" s="15"/>
    </row>
    <row r="2962" spans="1:121" x14ac:dyDescent="0.25">
      <c r="A2962" s="1" t="s">
        <v>392</v>
      </c>
      <c r="B2962" s="60" t="s">
        <v>393</v>
      </c>
      <c r="C2962" s="59">
        <v>44075</v>
      </c>
      <c r="DO2962" s="15"/>
      <c r="DP2962" s="15"/>
      <c r="DQ2962" s="15"/>
    </row>
    <row r="2963" spans="1:121" x14ac:dyDescent="0.25">
      <c r="A2963" s="1" t="s">
        <v>392</v>
      </c>
      <c r="B2963" s="60" t="s">
        <v>393</v>
      </c>
      <c r="C2963" s="59">
        <v>44076</v>
      </c>
      <c r="DO2963" s="15"/>
      <c r="DP2963" s="15"/>
      <c r="DQ2963" s="15"/>
    </row>
    <row r="2964" spans="1:121" x14ac:dyDescent="0.25">
      <c r="A2964" s="1" t="s">
        <v>392</v>
      </c>
      <c r="B2964" s="60" t="s">
        <v>393</v>
      </c>
      <c r="C2964" s="59">
        <v>44077</v>
      </c>
      <c r="DO2964" s="15"/>
      <c r="DP2964" s="15"/>
      <c r="DQ2964" s="15"/>
    </row>
    <row r="2965" spans="1:121" x14ac:dyDescent="0.25">
      <c r="A2965" s="1" t="s">
        <v>392</v>
      </c>
      <c r="B2965" s="60" t="s">
        <v>393</v>
      </c>
      <c r="C2965" s="59">
        <v>44078</v>
      </c>
      <c r="DO2965" s="15"/>
      <c r="DP2965" s="15"/>
      <c r="DQ2965" s="15"/>
    </row>
    <row r="2966" spans="1:121" x14ac:dyDescent="0.25">
      <c r="A2966" s="1" t="s">
        <v>392</v>
      </c>
      <c r="B2966" s="60" t="s">
        <v>393</v>
      </c>
      <c r="C2966" s="59">
        <v>44079</v>
      </c>
      <c r="DO2966" s="15"/>
      <c r="DP2966" s="15"/>
      <c r="DQ2966" s="15"/>
    </row>
    <row r="2967" spans="1:121" x14ac:dyDescent="0.25">
      <c r="A2967" s="1" t="s">
        <v>392</v>
      </c>
      <c r="B2967" s="60" t="s">
        <v>393</v>
      </c>
      <c r="C2967" s="59">
        <v>44080</v>
      </c>
      <c r="DO2967" s="15"/>
      <c r="DP2967" s="15"/>
      <c r="DQ2967" s="15"/>
    </row>
    <row r="2968" spans="1:121" x14ac:dyDescent="0.25">
      <c r="A2968" s="1" t="s">
        <v>392</v>
      </c>
      <c r="B2968" s="60" t="s">
        <v>393</v>
      </c>
      <c r="C2968" s="59">
        <v>44081</v>
      </c>
      <c r="DO2968" s="15"/>
      <c r="DP2968" s="15"/>
      <c r="DQ2968" s="15"/>
    </row>
    <row r="2969" spans="1:121" x14ac:dyDescent="0.25">
      <c r="A2969" s="1" t="s">
        <v>392</v>
      </c>
      <c r="B2969" s="60" t="s">
        <v>393</v>
      </c>
      <c r="C2969" s="59">
        <v>44082</v>
      </c>
      <c r="DO2969" s="15"/>
      <c r="DP2969" s="15"/>
      <c r="DQ2969" s="15"/>
    </row>
    <row r="2970" spans="1:121" x14ac:dyDescent="0.25">
      <c r="A2970" s="1" t="s">
        <v>392</v>
      </c>
      <c r="B2970" s="60" t="s">
        <v>393</v>
      </c>
      <c r="C2970" s="59">
        <v>44083</v>
      </c>
      <c r="DO2970" s="15"/>
      <c r="DP2970" s="15"/>
      <c r="DQ2970" s="15"/>
    </row>
    <row r="2971" spans="1:121" x14ac:dyDescent="0.25">
      <c r="A2971" s="1" t="s">
        <v>392</v>
      </c>
      <c r="B2971" s="60" t="s">
        <v>393</v>
      </c>
      <c r="C2971" s="59">
        <v>44084</v>
      </c>
      <c r="DO2971" s="15"/>
      <c r="DP2971" s="15"/>
      <c r="DQ2971" s="15"/>
    </row>
    <row r="2972" spans="1:121" x14ac:dyDescent="0.25">
      <c r="A2972" s="1" t="s">
        <v>392</v>
      </c>
      <c r="B2972" s="60" t="s">
        <v>393</v>
      </c>
      <c r="C2972" s="59">
        <v>44085</v>
      </c>
      <c r="DO2972" s="15"/>
      <c r="DP2972" s="15"/>
      <c r="DQ2972" s="15"/>
    </row>
    <row r="2973" spans="1:121" x14ac:dyDescent="0.25">
      <c r="A2973" s="1" t="s">
        <v>392</v>
      </c>
      <c r="B2973" s="60" t="s">
        <v>393</v>
      </c>
      <c r="C2973" s="59">
        <v>44086</v>
      </c>
      <c r="DO2973" s="15"/>
      <c r="DP2973" s="15"/>
      <c r="DQ2973" s="15"/>
    </row>
    <row r="2974" spans="1:121" x14ac:dyDescent="0.25">
      <c r="A2974" s="1" t="s">
        <v>392</v>
      </c>
      <c r="B2974" s="60" t="s">
        <v>393</v>
      </c>
      <c r="C2974" s="59">
        <v>44087</v>
      </c>
      <c r="DO2974" s="15"/>
      <c r="DP2974" s="15"/>
      <c r="DQ2974" s="15"/>
    </row>
    <row r="2975" spans="1:121" x14ac:dyDescent="0.25">
      <c r="A2975" s="1" t="s">
        <v>392</v>
      </c>
      <c r="B2975" s="60" t="s">
        <v>393</v>
      </c>
      <c r="C2975" s="59">
        <v>44088</v>
      </c>
      <c r="DO2975" s="15"/>
      <c r="DP2975" s="15"/>
      <c r="DQ2975" s="15"/>
    </row>
    <row r="2976" spans="1:121" x14ac:dyDescent="0.25">
      <c r="A2976" s="1" t="s">
        <v>392</v>
      </c>
      <c r="B2976" s="60" t="s">
        <v>393</v>
      </c>
      <c r="C2976" s="59">
        <v>44089</v>
      </c>
      <c r="DO2976" s="15"/>
      <c r="DP2976" s="15"/>
      <c r="DQ2976" s="15"/>
    </row>
    <row r="2977" spans="1:121" x14ac:dyDescent="0.25">
      <c r="A2977" s="1" t="s">
        <v>392</v>
      </c>
      <c r="B2977" s="60" t="s">
        <v>393</v>
      </c>
      <c r="C2977" s="59">
        <v>44090</v>
      </c>
      <c r="DO2977" s="15"/>
      <c r="DP2977" s="15"/>
      <c r="DQ2977" s="15"/>
    </row>
    <row r="2978" spans="1:121" x14ac:dyDescent="0.25">
      <c r="A2978" s="1" t="s">
        <v>392</v>
      </c>
      <c r="B2978" s="60" t="s">
        <v>393</v>
      </c>
      <c r="C2978" s="59">
        <v>44091</v>
      </c>
      <c r="DO2978" s="15"/>
      <c r="DP2978" s="15"/>
      <c r="DQ2978" s="15"/>
    </row>
    <row r="2979" spans="1:121" x14ac:dyDescent="0.25">
      <c r="A2979" s="1" t="s">
        <v>392</v>
      </c>
      <c r="B2979" s="60" t="s">
        <v>393</v>
      </c>
      <c r="C2979" s="59">
        <v>44092</v>
      </c>
      <c r="DO2979" s="15"/>
      <c r="DP2979" s="15"/>
      <c r="DQ2979" s="15"/>
    </row>
    <row r="2980" spans="1:121" x14ac:dyDescent="0.25">
      <c r="A2980" s="1" t="s">
        <v>392</v>
      </c>
      <c r="B2980" s="60" t="s">
        <v>393</v>
      </c>
      <c r="C2980" s="59">
        <v>44093</v>
      </c>
      <c r="DO2980" s="15"/>
      <c r="DP2980" s="15"/>
      <c r="DQ2980" s="15"/>
    </row>
    <row r="2981" spans="1:121" x14ac:dyDescent="0.25">
      <c r="A2981" s="1" t="s">
        <v>392</v>
      </c>
      <c r="B2981" s="60" t="s">
        <v>393</v>
      </c>
      <c r="C2981" s="59">
        <v>44094</v>
      </c>
      <c r="DO2981" s="15"/>
      <c r="DP2981" s="15"/>
      <c r="DQ2981" s="15"/>
    </row>
    <row r="2982" spans="1:121" x14ac:dyDescent="0.25">
      <c r="A2982" s="1" t="s">
        <v>392</v>
      </c>
      <c r="B2982" s="60" t="s">
        <v>393</v>
      </c>
      <c r="C2982" s="59">
        <v>44095</v>
      </c>
      <c r="DO2982" s="15"/>
      <c r="DP2982" s="15"/>
      <c r="DQ2982" s="15"/>
    </row>
    <row r="2983" spans="1:121" x14ac:dyDescent="0.25">
      <c r="A2983" s="1" t="s">
        <v>392</v>
      </c>
      <c r="B2983" s="60" t="s">
        <v>393</v>
      </c>
      <c r="C2983" s="59">
        <v>44096</v>
      </c>
      <c r="DO2983" s="15"/>
      <c r="DP2983" s="15"/>
      <c r="DQ2983" s="15"/>
    </row>
    <row r="2984" spans="1:121" x14ac:dyDescent="0.25">
      <c r="A2984" s="1" t="s">
        <v>392</v>
      </c>
      <c r="B2984" s="60" t="s">
        <v>393</v>
      </c>
      <c r="C2984" s="59">
        <v>44097</v>
      </c>
      <c r="DO2984" s="15"/>
      <c r="DP2984" s="15"/>
      <c r="DQ2984" s="15"/>
    </row>
    <row r="2985" spans="1:121" x14ac:dyDescent="0.25">
      <c r="A2985" s="1" t="s">
        <v>392</v>
      </c>
      <c r="B2985" s="60" t="s">
        <v>393</v>
      </c>
      <c r="C2985" s="59">
        <v>44098</v>
      </c>
      <c r="DO2985" s="15"/>
      <c r="DP2985" s="15"/>
      <c r="DQ2985" s="15"/>
    </row>
    <row r="2986" spans="1:121" x14ac:dyDescent="0.25">
      <c r="A2986" s="1" t="s">
        <v>392</v>
      </c>
      <c r="B2986" s="60" t="s">
        <v>393</v>
      </c>
      <c r="C2986" s="59">
        <v>44099</v>
      </c>
      <c r="DO2986" s="15"/>
      <c r="DP2986" s="15"/>
      <c r="DQ2986" s="15"/>
    </row>
    <row r="2987" spans="1:121" x14ac:dyDescent="0.25">
      <c r="A2987" s="1" t="s">
        <v>392</v>
      </c>
      <c r="B2987" s="60" t="s">
        <v>393</v>
      </c>
      <c r="C2987" s="59">
        <v>44100</v>
      </c>
      <c r="DO2987" s="15"/>
      <c r="DP2987" s="15"/>
      <c r="DQ2987" s="15"/>
    </row>
    <row r="2988" spans="1:121" x14ac:dyDescent="0.25">
      <c r="A2988" s="1" t="s">
        <v>392</v>
      </c>
      <c r="B2988" s="60" t="s">
        <v>393</v>
      </c>
      <c r="C2988" s="59">
        <v>44101</v>
      </c>
      <c r="DO2988" s="15"/>
      <c r="DP2988" s="15"/>
      <c r="DQ2988" s="15"/>
    </row>
    <row r="2989" spans="1:121" x14ac:dyDescent="0.25">
      <c r="A2989" s="1" t="s">
        <v>392</v>
      </c>
      <c r="B2989" s="60" t="s">
        <v>393</v>
      </c>
      <c r="C2989" s="59">
        <v>44102</v>
      </c>
      <c r="DO2989" s="15"/>
      <c r="DP2989" s="15"/>
      <c r="DQ2989" s="15"/>
    </row>
    <row r="2990" spans="1:121" x14ac:dyDescent="0.25">
      <c r="A2990" s="1" t="s">
        <v>392</v>
      </c>
      <c r="B2990" s="60" t="s">
        <v>393</v>
      </c>
      <c r="C2990" s="59">
        <v>44103</v>
      </c>
      <c r="DO2990" s="15"/>
      <c r="DP2990" s="15"/>
      <c r="DQ2990" s="15"/>
    </row>
    <row r="2991" spans="1:121" x14ac:dyDescent="0.25">
      <c r="A2991" s="1" t="s">
        <v>392</v>
      </c>
      <c r="B2991" s="60" t="s">
        <v>393</v>
      </c>
      <c r="C2991" s="59">
        <v>44104</v>
      </c>
      <c r="DO2991" s="15"/>
      <c r="DP2991" s="15"/>
      <c r="DQ2991" s="15"/>
    </row>
    <row r="2992" spans="1:121" x14ac:dyDescent="0.25">
      <c r="A2992" s="1" t="s">
        <v>392</v>
      </c>
      <c r="B2992" s="60" t="s">
        <v>393</v>
      </c>
      <c r="C2992" s="59">
        <v>44105</v>
      </c>
      <c r="DO2992" s="15"/>
      <c r="DP2992" s="15"/>
      <c r="DQ2992" s="15"/>
    </row>
    <row r="2993" spans="1:121" x14ac:dyDescent="0.25">
      <c r="A2993" s="1" t="s">
        <v>392</v>
      </c>
      <c r="B2993" s="60" t="s">
        <v>393</v>
      </c>
      <c r="C2993" s="59">
        <v>44106</v>
      </c>
      <c r="DO2993" s="15"/>
      <c r="DP2993" s="15"/>
      <c r="DQ2993" s="15"/>
    </row>
    <row r="2994" spans="1:121" x14ac:dyDescent="0.25">
      <c r="A2994" s="1" t="s">
        <v>392</v>
      </c>
      <c r="B2994" s="60" t="s">
        <v>393</v>
      </c>
      <c r="C2994" s="59">
        <v>44107</v>
      </c>
      <c r="DO2994" s="15"/>
      <c r="DP2994" s="15"/>
      <c r="DQ2994" s="15"/>
    </row>
    <row r="2995" spans="1:121" x14ac:dyDescent="0.25">
      <c r="A2995" s="1" t="s">
        <v>392</v>
      </c>
      <c r="B2995" s="60" t="s">
        <v>393</v>
      </c>
      <c r="C2995" s="59">
        <v>44108</v>
      </c>
      <c r="DO2995" s="15"/>
      <c r="DP2995" s="15"/>
      <c r="DQ2995" s="15"/>
    </row>
    <row r="2996" spans="1:121" x14ac:dyDescent="0.25">
      <c r="A2996" s="1" t="s">
        <v>392</v>
      </c>
      <c r="B2996" s="60" t="s">
        <v>393</v>
      </c>
      <c r="C2996" s="59">
        <v>44109</v>
      </c>
      <c r="DO2996" s="15"/>
      <c r="DP2996" s="15"/>
      <c r="DQ2996" s="15"/>
    </row>
    <row r="2997" spans="1:121" x14ac:dyDescent="0.25">
      <c r="A2997" s="1" t="s">
        <v>392</v>
      </c>
      <c r="B2997" s="60" t="s">
        <v>393</v>
      </c>
      <c r="C2997" s="59">
        <v>44110</v>
      </c>
      <c r="DO2997" s="15"/>
      <c r="DP2997" s="15"/>
      <c r="DQ2997" s="15"/>
    </row>
    <row r="2998" spans="1:121" x14ac:dyDescent="0.25">
      <c r="A2998" s="1" t="s">
        <v>392</v>
      </c>
      <c r="B2998" s="60" t="s">
        <v>393</v>
      </c>
      <c r="C2998" s="59">
        <v>44111</v>
      </c>
      <c r="DO2998" s="15"/>
      <c r="DP2998" s="15"/>
      <c r="DQ2998" s="15"/>
    </row>
    <row r="2999" spans="1:121" x14ac:dyDescent="0.25">
      <c r="A2999" s="1" t="s">
        <v>392</v>
      </c>
      <c r="B2999" s="60" t="s">
        <v>393</v>
      </c>
      <c r="C2999" s="59">
        <v>44112</v>
      </c>
      <c r="DO2999" s="15"/>
      <c r="DP2999" s="15"/>
      <c r="DQ2999" s="15"/>
    </row>
    <row r="3000" spans="1:121" x14ac:dyDescent="0.25">
      <c r="A3000" s="1" t="s">
        <v>392</v>
      </c>
      <c r="B3000" s="60" t="s">
        <v>393</v>
      </c>
      <c r="C3000" s="59">
        <v>44113</v>
      </c>
      <c r="DO3000" s="15"/>
      <c r="DP3000" s="15"/>
      <c r="DQ3000" s="15"/>
    </row>
    <row r="3001" spans="1:121" x14ac:dyDescent="0.25">
      <c r="A3001" s="1" t="s">
        <v>392</v>
      </c>
      <c r="B3001" s="60" t="s">
        <v>393</v>
      </c>
      <c r="C3001" s="59">
        <v>44114</v>
      </c>
      <c r="DO3001" s="15"/>
      <c r="DP3001" s="15"/>
      <c r="DQ3001" s="15"/>
    </row>
    <row r="3002" spans="1:121" x14ac:dyDescent="0.25">
      <c r="A3002" s="1" t="s">
        <v>392</v>
      </c>
      <c r="B3002" s="60" t="s">
        <v>393</v>
      </c>
      <c r="C3002" s="59">
        <v>44115</v>
      </c>
      <c r="DO3002" s="15"/>
      <c r="DP3002" s="15"/>
      <c r="DQ3002" s="15"/>
    </row>
    <row r="3003" spans="1:121" x14ac:dyDescent="0.25">
      <c r="A3003" s="1" t="s">
        <v>392</v>
      </c>
      <c r="B3003" s="60" t="s">
        <v>393</v>
      </c>
      <c r="C3003" s="59">
        <v>44116</v>
      </c>
      <c r="DO3003" s="15"/>
      <c r="DP3003" s="15"/>
      <c r="DQ3003" s="15"/>
    </row>
    <row r="3004" spans="1:121" x14ac:dyDescent="0.25">
      <c r="A3004" s="1" t="s">
        <v>392</v>
      </c>
      <c r="B3004" s="60" t="s">
        <v>393</v>
      </c>
      <c r="C3004" s="59">
        <v>44117</v>
      </c>
      <c r="DO3004" s="15"/>
      <c r="DP3004" s="15"/>
      <c r="DQ3004" s="15"/>
    </row>
    <row r="3005" spans="1:121" x14ac:dyDescent="0.25">
      <c r="A3005" s="1" t="s">
        <v>392</v>
      </c>
      <c r="B3005" s="60" t="s">
        <v>393</v>
      </c>
      <c r="C3005" s="59">
        <v>44118</v>
      </c>
      <c r="DO3005" s="15"/>
      <c r="DP3005" s="15"/>
      <c r="DQ3005" s="15"/>
    </row>
    <row r="3006" spans="1:121" x14ac:dyDescent="0.25">
      <c r="A3006" s="1" t="s">
        <v>392</v>
      </c>
      <c r="B3006" s="60" t="s">
        <v>393</v>
      </c>
      <c r="C3006" s="59">
        <v>44119</v>
      </c>
      <c r="DO3006" s="15"/>
      <c r="DP3006" s="15"/>
      <c r="DQ3006" s="15"/>
    </row>
    <row r="3007" spans="1:121" x14ac:dyDescent="0.25">
      <c r="A3007" s="1" t="s">
        <v>392</v>
      </c>
      <c r="B3007" s="60" t="s">
        <v>393</v>
      </c>
      <c r="C3007" s="59">
        <v>44120</v>
      </c>
      <c r="DO3007" s="15"/>
      <c r="DP3007" s="15"/>
      <c r="DQ3007" s="15"/>
    </row>
    <row r="3008" spans="1:121" x14ac:dyDescent="0.25">
      <c r="A3008" s="1" t="s">
        <v>392</v>
      </c>
      <c r="B3008" s="60" t="s">
        <v>393</v>
      </c>
      <c r="C3008" s="59">
        <v>44121</v>
      </c>
      <c r="DO3008" s="15"/>
      <c r="DP3008" s="15"/>
      <c r="DQ3008" s="15"/>
    </row>
    <row r="3009" spans="1:121" x14ac:dyDescent="0.25">
      <c r="A3009" s="1" t="s">
        <v>392</v>
      </c>
      <c r="B3009" s="60" t="s">
        <v>393</v>
      </c>
      <c r="C3009" s="59">
        <v>44122</v>
      </c>
      <c r="DO3009" s="15"/>
      <c r="DP3009" s="15"/>
      <c r="DQ3009" s="15"/>
    </row>
    <row r="3010" spans="1:121" x14ac:dyDescent="0.25">
      <c r="A3010" s="1" t="s">
        <v>392</v>
      </c>
      <c r="B3010" s="60" t="s">
        <v>393</v>
      </c>
      <c r="C3010" s="59">
        <v>44123</v>
      </c>
      <c r="DO3010" s="15"/>
      <c r="DP3010" s="15"/>
      <c r="DQ3010" s="15"/>
    </row>
    <row r="3011" spans="1:121" x14ac:dyDescent="0.25">
      <c r="A3011" s="1" t="s">
        <v>392</v>
      </c>
      <c r="B3011" s="60" t="s">
        <v>393</v>
      </c>
      <c r="C3011" s="59">
        <v>44124</v>
      </c>
      <c r="DO3011" s="15"/>
      <c r="DP3011" s="15"/>
      <c r="DQ3011" s="15"/>
    </row>
    <row r="3012" spans="1:121" x14ac:dyDescent="0.25">
      <c r="A3012" s="1" t="s">
        <v>392</v>
      </c>
      <c r="B3012" s="60" t="s">
        <v>393</v>
      </c>
      <c r="C3012" s="59">
        <v>44125</v>
      </c>
      <c r="DO3012" s="15"/>
      <c r="DP3012" s="15"/>
      <c r="DQ3012" s="15"/>
    </row>
    <row r="3013" spans="1:121" x14ac:dyDescent="0.25">
      <c r="A3013" s="1" t="s">
        <v>392</v>
      </c>
      <c r="B3013" s="60" t="s">
        <v>393</v>
      </c>
      <c r="C3013" s="59">
        <v>44126</v>
      </c>
      <c r="DO3013" s="15"/>
      <c r="DP3013" s="15"/>
      <c r="DQ3013" s="15"/>
    </row>
    <row r="3014" spans="1:121" x14ac:dyDescent="0.25">
      <c r="A3014" s="1" t="s">
        <v>392</v>
      </c>
      <c r="B3014" s="60" t="s">
        <v>393</v>
      </c>
      <c r="C3014" s="59">
        <v>44127</v>
      </c>
      <c r="DO3014" s="15"/>
      <c r="DP3014" s="15"/>
      <c r="DQ3014" s="15"/>
    </row>
    <row r="3015" spans="1:121" x14ac:dyDescent="0.25">
      <c r="A3015" s="1" t="s">
        <v>392</v>
      </c>
      <c r="B3015" s="60" t="s">
        <v>393</v>
      </c>
      <c r="C3015" s="59">
        <v>44128</v>
      </c>
      <c r="DO3015" s="15"/>
      <c r="DP3015" s="15"/>
      <c r="DQ3015" s="15"/>
    </row>
    <row r="3016" spans="1:121" x14ac:dyDescent="0.25">
      <c r="A3016" s="1" t="s">
        <v>392</v>
      </c>
      <c r="B3016" s="60" t="s">
        <v>393</v>
      </c>
      <c r="C3016" s="59">
        <v>44129</v>
      </c>
      <c r="DO3016" s="15"/>
      <c r="DP3016" s="15"/>
      <c r="DQ3016" s="15"/>
    </row>
    <row r="3017" spans="1:121" x14ac:dyDescent="0.25">
      <c r="A3017" s="1" t="s">
        <v>392</v>
      </c>
      <c r="B3017" s="60" t="s">
        <v>393</v>
      </c>
      <c r="C3017" s="59">
        <v>44130</v>
      </c>
      <c r="DO3017" s="15"/>
      <c r="DP3017" s="15"/>
      <c r="DQ3017" s="15"/>
    </row>
    <row r="3018" spans="1:121" x14ac:dyDescent="0.25">
      <c r="A3018" s="1" t="s">
        <v>392</v>
      </c>
      <c r="B3018" s="60" t="s">
        <v>393</v>
      </c>
      <c r="C3018" s="59">
        <v>44131</v>
      </c>
      <c r="DO3018" s="15"/>
      <c r="DP3018" s="15"/>
      <c r="DQ3018" s="15"/>
    </row>
    <row r="3019" spans="1:121" x14ac:dyDescent="0.25">
      <c r="A3019" s="1" t="s">
        <v>392</v>
      </c>
      <c r="B3019" s="60" t="s">
        <v>393</v>
      </c>
      <c r="C3019" s="59">
        <v>44132</v>
      </c>
      <c r="DO3019" s="15"/>
      <c r="DP3019" s="15"/>
      <c r="DQ3019" s="15"/>
    </row>
    <row r="3020" spans="1:121" x14ac:dyDescent="0.25">
      <c r="A3020" s="1" t="s">
        <v>392</v>
      </c>
      <c r="B3020" s="60" t="s">
        <v>393</v>
      </c>
      <c r="C3020" s="59">
        <v>44133</v>
      </c>
      <c r="DO3020" s="15"/>
      <c r="DP3020" s="15"/>
      <c r="DQ3020" s="15"/>
    </row>
    <row r="3021" spans="1:121" x14ac:dyDescent="0.25">
      <c r="A3021" s="1" t="s">
        <v>392</v>
      </c>
      <c r="B3021" s="60" t="s">
        <v>393</v>
      </c>
      <c r="C3021" s="59">
        <v>44134</v>
      </c>
      <c r="DO3021" s="15"/>
      <c r="DP3021" s="15"/>
      <c r="DQ3021" s="15"/>
    </row>
    <row r="3022" spans="1:121" x14ac:dyDescent="0.25">
      <c r="A3022" s="1" t="s">
        <v>392</v>
      </c>
      <c r="B3022" s="60" t="s">
        <v>393</v>
      </c>
      <c r="C3022" s="59">
        <v>44135</v>
      </c>
      <c r="DO3022" s="15"/>
      <c r="DP3022" s="15"/>
      <c r="DQ3022" s="15"/>
    </row>
    <row r="3023" spans="1:121" x14ac:dyDescent="0.25">
      <c r="A3023" s="1" t="s">
        <v>392</v>
      </c>
      <c r="B3023" s="60" t="s">
        <v>393</v>
      </c>
      <c r="C3023" s="59">
        <v>44136</v>
      </c>
      <c r="DO3023" s="15"/>
      <c r="DP3023" s="15"/>
      <c r="DQ3023" s="15"/>
    </row>
    <row r="3024" spans="1:121" x14ac:dyDescent="0.25">
      <c r="A3024" s="1" t="s">
        <v>392</v>
      </c>
      <c r="B3024" s="60" t="s">
        <v>393</v>
      </c>
      <c r="C3024" s="59">
        <v>44137</v>
      </c>
      <c r="DO3024" s="15"/>
      <c r="DP3024" s="15"/>
      <c r="DQ3024" s="15"/>
    </row>
    <row r="3025" spans="1:121" x14ac:dyDescent="0.25">
      <c r="A3025" s="1" t="s">
        <v>392</v>
      </c>
      <c r="B3025" s="60" t="s">
        <v>393</v>
      </c>
      <c r="C3025" s="59">
        <v>44138</v>
      </c>
      <c r="DO3025" s="15"/>
      <c r="DP3025" s="15"/>
      <c r="DQ3025" s="15"/>
    </row>
    <row r="3026" spans="1:121" x14ac:dyDescent="0.25">
      <c r="A3026" s="1" t="s">
        <v>392</v>
      </c>
      <c r="B3026" s="60" t="s">
        <v>393</v>
      </c>
      <c r="C3026" s="59">
        <v>44139</v>
      </c>
      <c r="DO3026" s="15"/>
      <c r="DP3026" s="15"/>
      <c r="DQ3026" s="15"/>
    </row>
    <row r="3027" spans="1:121" x14ac:dyDescent="0.25">
      <c r="A3027" s="1" t="s">
        <v>392</v>
      </c>
      <c r="B3027" s="60" t="s">
        <v>393</v>
      </c>
      <c r="C3027" s="59">
        <v>44140</v>
      </c>
      <c r="DO3027" s="15"/>
      <c r="DP3027" s="15"/>
      <c r="DQ3027" s="15"/>
    </row>
    <row r="3028" spans="1:121" x14ac:dyDescent="0.25">
      <c r="A3028" s="1" t="s">
        <v>392</v>
      </c>
      <c r="B3028" s="60" t="s">
        <v>393</v>
      </c>
      <c r="C3028" s="59">
        <v>44141</v>
      </c>
      <c r="DO3028" s="15"/>
      <c r="DP3028" s="15"/>
      <c r="DQ3028" s="15"/>
    </row>
    <row r="3029" spans="1:121" x14ac:dyDescent="0.25">
      <c r="A3029" s="1" t="s">
        <v>392</v>
      </c>
      <c r="B3029" s="60" t="s">
        <v>393</v>
      </c>
      <c r="C3029" s="59">
        <v>44142</v>
      </c>
      <c r="DO3029" s="15"/>
      <c r="DP3029" s="15"/>
      <c r="DQ3029" s="15"/>
    </row>
    <row r="3030" spans="1:121" x14ac:dyDescent="0.25">
      <c r="A3030" s="1" t="s">
        <v>392</v>
      </c>
      <c r="B3030" s="60" t="s">
        <v>393</v>
      </c>
      <c r="C3030" s="59">
        <v>44143</v>
      </c>
      <c r="DO3030" s="15"/>
      <c r="DP3030" s="15"/>
      <c r="DQ3030" s="15"/>
    </row>
    <row r="3031" spans="1:121" x14ac:dyDescent="0.25">
      <c r="A3031" s="1" t="s">
        <v>392</v>
      </c>
      <c r="B3031" s="60" t="s">
        <v>393</v>
      </c>
      <c r="C3031" s="59">
        <v>44144</v>
      </c>
      <c r="DO3031" s="15"/>
      <c r="DP3031" s="15"/>
      <c r="DQ3031" s="15"/>
    </row>
    <row r="3032" spans="1:121" x14ac:dyDescent="0.25">
      <c r="A3032" s="1" t="s">
        <v>392</v>
      </c>
      <c r="B3032" s="60" t="s">
        <v>393</v>
      </c>
      <c r="C3032" s="59">
        <v>44145</v>
      </c>
      <c r="DO3032" s="15"/>
      <c r="DP3032" s="15"/>
      <c r="DQ3032" s="15"/>
    </row>
    <row r="3033" spans="1:121" x14ac:dyDescent="0.25">
      <c r="A3033" s="1" t="s">
        <v>392</v>
      </c>
      <c r="B3033" s="60" t="s">
        <v>393</v>
      </c>
      <c r="C3033" s="59">
        <v>44146</v>
      </c>
      <c r="DO3033" s="15"/>
      <c r="DP3033" s="15"/>
      <c r="DQ3033" s="15"/>
    </row>
    <row r="3034" spans="1:121" x14ac:dyDescent="0.25">
      <c r="A3034" s="1" t="s">
        <v>392</v>
      </c>
      <c r="B3034" s="60" t="s">
        <v>393</v>
      </c>
      <c r="C3034" s="59">
        <v>44147</v>
      </c>
      <c r="DO3034" s="15"/>
      <c r="DP3034" s="15"/>
      <c r="DQ3034" s="15"/>
    </row>
    <row r="3035" spans="1:121" x14ac:dyDescent="0.25">
      <c r="A3035" s="1" t="s">
        <v>392</v>
      </c>
      <c r="B3035" s="60" t="s">
        <v>393</v>
      </c>
      <c r="C3035" s="59">
        <v>44148</v>
      </c>
      <c r="DO3035" s="15"/>
      <c r="DP3035" s="15"/>
      <c r="DQ3035" s="15"/>
    </row>
    <row r="3036" spans="1:121" x14ac:dyDescent="0.25">
      <c r="A3036" s="1" t="s">
        <v>392</v>
      </c>
      <c r="B3036" s="60" t="s">
        <v>393</v>
      </c>
      <c r="C3036" s="59">
        <v>44149</v>
      </c>
      <c r="DO3036" s="15"/>
      <c r="DP3036" s="15"/>
      <c r="DQ3036" s="15"/>
    </row>
    <row r="3037" spans="1:121" x14ac:dyDescent="0.25">
      <c r="A3037" s="1" t="s">
        <v>392</v>
      </c>
      <c r="B3037" s="60" t="s">
        <v>393</v>
      </c>
      <c r="C3037" s="59">
        <v>44150</v>
      </c>
      <c r="DO3037" s="15"/>
      <c r="DP3037" s="15"/>
      <c r="DQ3037" s="15"/>
    </row>
    <row r="3038" spans="1:121" x14ac:dyDescent="0.25">
      <c r="A3038" s="1" t="s">
        <v>392</v>
      </c>
      <c r="B3038" s="60" t="s">
        <v>393</v>
      </c>
      <c r="C3038" s="59">
        <v>44151</v>
      </c>
      <c r="DO3038" s="15"/>
      <c r="DP3038" s="15"/>
      <c r="DQ3038" s="15"/>
    </row>
    <row r="3039" spans="1:121" x14ac:dyDescent="0.25">
      <c r="A3039" s="1" t="s">
        <v>392</v>
      </c>
      <c r="B3039" s="60" t="s">
        <v>393</v>
      </c>
      <c r="C3039" s="59">
        <v>44152</v>
      </c>
      <c r="DO3039" s="15"/>
      <c r="DP3039" s="15"/>
      <c r="DQ3039" s="15"/>
    </row>
    <row r="3040" spans="1:121" x14ac:dyDescent="0.25">
      <c r="A3040" s="1" t="s">
        <v>392</v>
      </c>
      <c r="B3040" s="60" t="s">
        <v>393</v>
      </c>
      <c r="C3040" s="59">
        <v>44153</v>
      </c>
      <c r="DO3040" s="15"/>
      <c r="DP3040" s="15"/>
      <c r="DQ3040" s="15"/>
    </row>
    <row r="3041" spans="1:121" x14ac:dyDescent="0.25">
      <c r="A3041" s="1" t="s">
        <v>392</v>
      </c>
      <c r="B3041" s="60" t="s">
        <v>393</v>
      </c>
      <c r="C3041" s="59">
        <v>44154</v>
      </c>
      <c r="DO3041" s="15"/>
      <c r="DP3041" s="15"/>
      <c r="DQ3041" s="15"/>
    </row>
    <row r="3042" spans="1:121" x14ac:dyDescent="0.25">
      <c r="A3042" s="1" t="s">
        <v>392</v>
      </c>
      <c r="B3042" s="60" t="s">
        <v>393</v>
      </c>
      <c r="C3042" s="59">
        <v>44041</v>
      </c>
      <c r="DO3042" s="15"/>
      <c r="DP3042" s="15"/>
      <c r="DQ3042" s="15"/>
    </row>
    <row r="3043" spans="1:121" x14ac:dyDescent="0.25">
      <c r="A3043" s="1" t="s">
        <v>392</v>
      </c>
      <c r="B3043" s="60" t="s">
        <v>393</v>
      </c>
      <c r="C3043" s="59">
        <v>44042</v>
      </c>
      <c r="DO3043" s="15"/>
      <c r="DP3043" s="15"/>
      <c r="DQ3043" s="15"/>
    </row>
    <row r="3044" spans="1:121" x14ac:dyDescent="0.25">
      <c r="A3044" s="1" t="s">
        <v>392</v>
      </c>
      <c r="B3044" s="60" t="s">
        <v>393</v>
      </c>
      <c r="C3044" s="59">
        <v>44043</v>
      </c>
      <c r="DO3044" s="15"/>
      <c r="DP3044" s="15"/>
      <c r="DQ3044" s="15"/>
    </row>
    <row r="3045" spans="1:121" x14ac:dyDescent="0.25">
      <c r="A3045" s="1" t="s">
        <v>392</v>
      </c>
      <c r="B3045" s="60" t="s">
        <v>393</v>
      </c>
      <c r="C3045" s="59">
        <v>44044</v>
      </c>
      <c r="DO3045" s="15"/>
      <c r="DP3045" s="15"/>
      <c r="DQ3045" s="15"/>
    </row>
    <row r="3046" spans="1:121" x14ac:dyDescent="0.25">
      <c r="A3046" s="1" t="s">
        <v>392</v>
      </c>
      <c r="B3046" s="60" t="s">
        <v>393</v>
      </c>
      <c r="C3046" s="59">
        <v>44045</v>
      </c>
      <c r="DO3046" s="15"/>
      <c r="DP3046" s="15"/>
      <c r="DQ3046" s="15"/>
    </row>
    <row r="3047" spans="1:121" x14ac:dyDescent="0.25">
      <c r="A3047" s="1" t="s">
        <v>392</v>
      </c>
      <c r="B3047" s="60" t="s">
        <v>393</v>
      </c>
      <c r="C3047" s="59">
        <v>44046</v>
      </c>
      <c r="DO3047" s="15"/>
      <c r="DP3047" s="15"/>
      <c r="DQ3047" s="15"/>
    </row>
    <row r="3048" spans="1:121" x14ac:dyDescent="0.25">
      <c r="A3048" s="1" t="s">
        <v>392</v>
      </c>
      <c r="B3048" s="60" t="s">
        <v>393</v>
      </c>
      <c r="C3048" s="59">
        <v>44047</v>
      </c>
      <c r="DO3048" s="15"/>
      <c r="DP3048" s="15"/>
      <c r="DQ3048" s="15"/>
    </row>
    <row r="3049" spans="1:121" x14ac:dyDescent="0.25">
      <c r="A3049" s="1" t="s">
        <v>392</v>
      </c>
      <c r="B3049" s="60" t="s">
        <v>393</v>
      </c>
      <c r="C3049" s="59">
        <v>44048</v>
      </c>
      <c r="DO3049" s="15"/>
      <c r="DP3049" s="15"/>
      <c r="DQ3049" s="15"/>
    </row>
    <row r="3050" spans="1:121" x14ac:dyDescent="0.25">
      <c r="A3050" s="1" t="s">
        <v>392</v>
      </c>
      <c r="B3050" s="60" t="s">
        <v>393</v>
      </c>
      <c r="C3050" s="59">
        <v>44049</v>
      </c>
      <c r="DO3050" s="15"/>
      <c r="DP3050" s="15"/>
      <c r="DQ3050" s="15"/>
    </row>
    <row r="3051" spans="1:121" x14ac:dyDescent="0.25">
      <c r="A3051" s="1" t="s">
        <v>392</v>
      </c>
      <c r="B3051" s="60" t="s">
        <v>393</v>
      </c>
      <c r="C3051" s="59">
        <v>44050</v>
      </c>
      <c r="DO3051" s="15"/>
      <c r="DP3051" s="15"/>
      <c r="DQ3051" s="15"/>
    </row>
    <row r="3052" spans="1:121" x14ac:dyDescent="0.25">
      <c r="A3052" s="1" t="s">
        <v>392</v>
      </c>
      <c r="B3052" s="60" t="s">
        <v>393</v>
      </c>
      <c r="C3052" s="59">
        <v>44051</v>
      </c>
      <c r="DO3052" s="15"/>
      <c r="DP3052" s="15"/>
      <c r="DQ3052" s="15"/>
    </row>
    <row r="3053" spans="1:121" x14ac:dyDescent="0.25">
      <c r="A3053" s="1" t="s">
        <v>392</v>
      </c>
      <c r="B3053" s="60" t="s">
        <v>393</v>
      </c>
      <c r="C3053" s="59">
        <v>44052</v>
      </c>
      <c r="DO3053" s="15"/>
      <c r="DP3053" s="15"/>
      <c r="DQ3053" s="15"/>
    </row>
    <row r="3054" spans="1:121" x14ac:dyDescent="0.25">
      <c r="A3054" s="1" t="s">
        <v>392</v>
      </c>
      <c r="B3054" s="60" t="s">
        <v>393</v>
      </c>
      <c r="C3054" s="59">
        <v>44053</v>
      </c>
      <c r="DO3054" s="15"/>
      <c r="DP3054" s="15"/>
      <c r="DQ3054" s="15"/>
    </row>
    <row r="3055" spans="1:121" x14ac:dyDescent="0.25">
      <c r="A3055" s="1" t="s">
        <v>392</v>
      </c>
      <c r="B3055" s="60" t="s">
        <v>393</v>
      </c>
      <c r="C3055" s="59">
        <v>44054</v>
      </c>
      <c r="DO3055" s="15"/>
      <c r="DP3055" s="15"/>
      <c r="DQ3055" s="15"/>
    </row>
    <row r="3056" spans="1:121" x14ac:dyDescent="0.25">
      <c r="A3056" s="1" t="s">
        <v>392</v>
      </c>
      <c r="B3056" s="60" t="s">
        <v>393</v>
      </c>
      <c r="C3056" s="59">
        <v>44055</v>
      </c>
      <c r="DO3056" s="15"/>
      <c r="DP3056" s="15"/>
      <c r="DQ3056" s="15"/>
    </row>
    <row r="3057" spans="1:121" x14ac:dyDescent="0.25">
      <c r="A3057" s="1" t="s">
        <v>392</v>
      </c>
      <c r="B3057" s="60" t="s">
        <v>393</v>
      </c>
      <c r="C3057" s="59">
        <v>44056</v>
      </c>
      <c r="DO3057" s="15"/>
      <c r="DP3057" s="15"/>
      <c r="DQ3057" s="15"/>
    </row>
    <row r="3058" spans="1:121" x14ac:dyDescent="0.25">
      <c r="A3058" s="1" t="s">
        <v>392</v>
      </c>
      <c r="B3058" s="60" t="s">
        <v>393</v>
      </c>
      <c r="C3058" s="59">
        <v>44057</v>
      </c>
      <c r="DO3058" s="15"/>
      <c r="DP3058" s="15"/>
      <c r="DQ3058" s="15"/>
    </row>
    <row r="3059" spans="1:121" x14ac:dyDescent="0.25">
      <c r="A3059" s="1" t="s">
        <v>392</v>
      </c>
      <c r="B3059" s="60" t="s">
        <v>393</v>
      </c>
      <c r="C3059" s="59">
        <v>44058</v>
      </c>
      <c r="DO3059" s="15"/>
      <c r="DP3059" s="15"/>
      <c r="DQ3059" s="15"/>
    </row>
    <row r="3060" spans="1:121" x14ac:dyDescent="0.25">
      <c r="A3060" s="1" t="s">
        <v>392</v>
      </c>
      <c r="B3060" s="60" t="s">
        <v>393</v>
      </c>
      <c r="C3060" s="59">
        <v>44059</v>
      </c>
      <c r="DO3060" s="15"/>
      <c r="DP3060" s="15"/>
      <c r="DQ3060" s="15"/>
    </row>
    <row r="3061" spans="1:121" x14ac:dyDescent="0.25">
      <c r="A3061" s="1" t="s">
        <v>392</v>
      </c>
      <c r="B3061" s="60" t="s">
        <v>393</v>
      </c>
      <c r="C3061" s="59">
        <v>44060</v>
      </c>
      <c r="DO3061" s="15"/>
      <c r="DP3061" s="15"/>
      <c r="DQ3061" s="15"/>
    </row>
    <row r="3062" spans="1:121" x14ac:dyDescent="0.25">
      <c r="A3062" s="1" t="s">
        <v>392</v>
      </c>
      <c r="B3062" s="60" t="s">
        <v>393</v>
      </c>
      <c r="C3062" s="59">
        <v>44061</v>
      </c>
      <c r="DO3062" s="15"/>
      <c r="DP3062" s="15"/>
      <c r="DQ3062" s="15"/>
    </row>
    <row r="3063" spans="1:121" x14ac:dyDescent="0.25">
      <c r="A3063" s="1" t="s">
        <v>392</v>
      </c>
      <c r="B3063" s="60" t="s">
        <v>393</v>
      </c>
      <c r="C3063" s="59">
        <v>44062</v>
      </c>
      <c r="DO3063" s="15"/>
      <c r="DP3063" s="15"/>
      <c r="DQ3063" s="15"/>
    </row>
    <row r="3064" spans="1:121" x14ac:dyDescent="0.25">
      <c r="A3064" s="1" t="s">
        <v>392</v>
      </c>
      <c r="B3064" s="60" t="s">
        <v>393</v>
      </c>
      <c r="C3064" s="59">
        <v>44063</v>
      </c>
      <c r="DO3064" s="15"/>
      <c r="DP3064" s="15"/>
      <c r="DQ3064" s="15"/>
    </row>
    <row r="3065" spans="1:121" x14ac:dyDescent="0.25">
      <c r="A3065" s="1" t="s">
        <v>392</v>
      </c>
      <c r="B3065" s="60" t="s">
        <v>393</v>
      </c>
      <c r="C3065" s="59">
        <v>44064</v>
      </c>
      <c r="DO3065" s="15"/>
      <c r="DP3065" s="15"/>
      <c r="DQ3065" s="15"/>
    </row>
    <row r="3066" spans="1:121" x14ac:dyDescent="0.25">
      <c r="A3066" s="1" t="s">
        <v>392</v>
      </c>
      <c r="B3066" s="60" t="s">
        <v>393</v>
      </c>
      <c r="C3066" s="59">
        <v>44065</v>
      </c>
      <c r="DO3066" s="15"/>
      <c r="DP3066" s="15"/>
      <c r="DQ3066" s="15"/>
    </row>
    <row r="3067" spans="1:121" x14ac:dyDescent="0.25">
      <c r="A3067" s="1" t="s">
        <v>392</v>
      </c>
      <c r="B3067" s="60" t="s">
        <v>393</v>
      </c>
      <c r="C3067" s="59">
        <v>44066</v>
      </c>
      <c r="DO3067" s="15"/>
      <c r="DP3067" s="15"/>
      <c r="DQ3067" s="15"/>
    </row>
    <row r="3068" spans="1:121" x14ac:dyDescent="0.25">
      <c r="A3068" s="1" t="s">
        <v>392</v>
      </c>
      <c r="B3068" s="60" t="s">
        <v>393</v>
      </c>
      <c r="C3068" s="59">
        <v>44067</v>
      </c>
      <c r="DO3068" s="15"/>
      <c r="DP3068" s="15"/>
      <c r="DQ3068" s="15"/>
    </row>
    <row r="3069" spans="1:121" x14ac:dyDescent="0.25">
      <c r="A3069" s="1" t="s">
        <v>392</v>
      </c>
      <c r="B3069" s="60" t="s">
        <v>393</v>
      </c>
      <c r="C3069" s="59">
        <v>44068</v>
      </c>
      <c r="DO3069" s="15"/>
      <c r="DP3069" s="15"/>
      <c r="DQ3069" s="15"/>
    </row>
    <row r="3070" spans="1:121" x14ac:dyDescent="0.25">
      <c r="A3070" s="1" t="s">
        <v>392</v>
      </c>
      <c r="B3070" s="60" t="s">
        <v>393</v>
      </c>
      <c r="C3070" s="59">
        <v>44069</v>
      </c>
      <c r="DO3070" s="15"/>
      <c r="DP3070" s="15"/>
      <c r="DQ3070" s="15"/>
    </row>
    <row r="3071" spans="1:121" x14ac:dyDescent="0.25">
      <c r="A3071" s="1" t="s">
        <v>392</v>
      </c>
      <c r="B3071" s="60" t="s">
        <v>393</v>
      </c>
      <c r="C3071" s="59">
        <v>44070</v>
      </c>
      <c r="DO3071" s="15"/>
      <c r="DP3071" s="15"/>
      <c r="DQ3071" s="15"/>
    </row>
    <row r="3072" spans="1:121" x14ac:dyDescent="0.25">
      <c r="A3072" s="1" t="s">
        <v>392</v>
      </c>
      <c r="B3072" s="60" t="s">
        <v>393</v>
      </c>
      <c r="C3072" s="59">
        <v>44071</v>
      </c>
      <c r="DO3072" s="15"/>
      <c r="DP3072" s="15"/>
      <c r="DQ3072" s="15"/>
    </row>
    <row r="3073" spans="1:121" x14ac:dyDescent="0.25">
      <c r="A3073" s="1" t="s">
        <v>392</v>
      </c>
      <c r="B3073" s="60" t="s">
        <v>393</v>
      </c>
      <c r="C3073" s="59">
        <v>44072</v>
      </c>
      <c r="DO3073" s="15"/>
      <c r="DP3073" s="15"/>
      <c r="DQ3073" s="15"/>
    </row>
    <row r="3074" spans="1:121" x14ac:dyDescent="0.25">
      <c r="A3074" s="1" t="s">
        <v>392</v>
      </c>
      <c r="B3074" s="60" t="s">
        <v>393</v>
      </c>
      <c r="C3074" s="59">
        <v>44073</v>
      </c>
      <c r="DO3074" s="15"/>
      <c r="DP3074" s="15"/>
      <c r="DQ3074" s="15"/>
    </row>
    <row r="3075" spans="1:121" x14ac:dyDescent="0.25">
      <c r="A3075" s="1" t="s">
        <v>392</v>
      </c>
      <c r="B3075" s="60" t="s">
        <v>393</v>
      </c>
      <c r="C3075" s="59">
        <v>44074</v>
      </c>
      <c r="DO3075" s="15"/>
      <c r="DP3075" s="15"/>
      <c r="DQ3075" s="15"/>
    </row>
    <row r="3076" spans="1:121" x14ac:dyDescent="0.25">
      <c r="A3076" s="1" t="s">
        <v>392</v>
      </c>
      <c r="B3076" s="60" t="s">
        <v>393</v>
      </c>
      <c r="C3076" s="59">
        <v>44075</v>
      </c>
      <c r="DO3076" s="15"/>
      <c r="DP3076" s="15"/>
      <c r="DQ3076" s="15"/>
    </row>
    <row r="3077" spans="1:121" x14ac:dyDescent="0.25">
      <c r="A3077" s="1" t="s">
        <v>392</v>
      </c>
      <c r="B3077" s="60" t="s">
        <v>393</v>
      </c>
      <c r="C3077" s="59">
        <v>44076</v>
      </c>
      <c r="DO3077" s="15"/>
      <c r="DP3077" s="15"/>
      <c r="DQ3077" s="15"/>
    </row>
    <row r="3078" spans="1:121" x14ac:dyDescent="0.25">
      <c r="A3078" s="1" t="s">
        <v>392</v>
      </c>
      <c r="B3078" s="60" t="s">
        <v>393</v>
      </c>
      <c r="C3078" s="59">
        <v>44077</v>
      </c>
      <c r="DO3078" s="15"/>
      <c r="DP3078" s="15"/>
      <c r="DQ3078" s="15"/>
    </row>
    <row r="3079" spans="1:121" x14ac:dyDescent="0.25">
      <c r="A3079" s="1" t="s">
        <v>392</v>
      </c>
      <c r="B3079" s="60" t="s">
        <v>393</v>
      </c>
      <c r="C3079" s="59">
        <v>44078</v>
      </c>
      <c r="DO3079" s="15"/>
      <c r="DP3079" s="15"/>
      <c r="DQ3079" s="15"/>
    </row>
    <row r="3080" spans="1:121" x14ac:dyDescent="0.25">
      <c r="A3080" s="1" t="s">
        <v>392</v>
      </c>
      <c r="B3080" s="60" t="s">
        <v>393</v>
      </c>
      <c r="C3080" s="59">
        <v>44079</v>
      </c>
      <c r="DO3080" s="15"/>
      <c r="DP3080" s="15"/>
      <c r="DQ3080" s="15"/>
    </row>
    <row r="3081" spans="1:121" x14ac:dyDescent="0.25">
      <c r="A3081" s="1" t="s">
        <v>392</v>
      </c>
      <c r="B3081" s="60" t="s">
        <v>393</v>
      </c>
      <c r="C3081" s="59">
        <v>44080</v>
      </c>
      <c r="DO3081" s="15"/>
      <c r="DP3081" s="15"/>
      <c r="DQ3081" s="15"/>
    </row>
    <row r="3082" spans="1:121" x14ac:dyDescent="0.25">
      <c r="A3082" s="1" t="s">
        <v>392</v>
      </c>
      <c r="B3082" s="60" t="s">
        <v>393</v>
      </c>
      <c r="C3082" s="59">
        <v>44081</v>
      </c>
      <c r="DO3082" s="15"/>
      <c r="DP3082" s="15"/>
      <c r="DQ3082" s="15"/>
    </row>
    <row r="3083" spans="1:121" x14ac:dyDescent="0.25">
      <c r="A3083" s="1" t="s">
        <v>392</v>
      </c>
      <c r="B3083" s="60" t="s">
        <v>393</v>
      </c>
      <c r="C3083" s="59">
        <v>44082</v>
      </c>
      <c r="DO3083" s="15"/>
      <c r="DP3083" s="15"/>
      <c r="DQ3083" s="15"/>
    </row>
    <row r="3084" spans="1:121" x14ac:dyDescent="0.25">
      <c r="A3084" s="1" t="s">
        <v>392</v>
      </c>
      <c r="B3084" s="60" t="s">
        <v>393</v>
      </c>
      <c r="C3084" s="59">
        <v>44083</v>
      </c>
      <c r="DO3084" s="15"/>
      <c r="DP3084" s="15"/>
      <c r="DQ3084" s="15"/>
    </row>
    <row r="3085" spans="1:121" x14ac:dyDescent="0.25">
      <c r="A3085" s="1" t="s">
        <v>392</v>
      </c>
      <c r="B3085" s="60" t="s">
        <v>393</v>
      </c>
      <c r="C3085" s="59">
        <v>44084</v>
      </c>
      <c r="DO3085" s="15"/>
      <c r="DP3085" s="15"/>
      <c r="DQ3085" s="15"/>
    </row>
    <row r="3086" spans="1:121" x14ac:dyDescent="0.25">
      <c r="A3086" s="1" t="s">
        <v>392</v>
      </c>
      <c r="B3086" s="60" t="s">
        <v>393</v>
      </c>
      <c r="C3086" s="59">
        <v>44085</v>
      </c>
      <c r="DO3086" s="15"/>
      <c r="DP3086" s="15"/>
      <c r="DQ3086" s="15"/>
    </row>
    <row r="3087" spans="1:121" x14ac:dyDescent="0.25">
      <c r="A3087" s="1" t="s">
        <v>392</v>
      </c>
      <c r="B3087" s="60" t="s">
        <v>393</v>
      </c>
      <c r="C3087" s="59">
        <v>44086</v>
      </c>
      <c r="DO3087" s="15"/>
      <c r="DP3087" s="15"/>
      <c r="DQ3087" s="15"/>
    </row>
    <row r="3088" spans="1:121" x14ac:dyDescent="0.25">
      <c r="A3088" s="1" t="s">
        <v>392</v>
      </c>
      <c r="B3088" s="60" t="s">
        <v>393</v>
      </c>
      <c r="C3088" s="59">
        <v>44087</v>
      </c>
      <c r="DO3088" s="15"/>
      <c r="DP3088" s="15"/>
      <c r="DQ3088" s="15"/>
    </row>
    <row r="3089" spans="1:121" x14ac:dyDescent="0.25">
      <c r="A3089" s="1" t="s">
        <v>392</v>
      </c>
      <c r="B3089" s="60" t="s">
        <v>393</v>
      </c>
      <c r="C3089" s="59">
        <v>44088</v>
      </c>
      <c r="DO3089" s="15"/>
      <c r="DP3089" s="15"/>
      <c r="DQ3089" s="15"/>
    </row>
    <row r="3090" spans="1:121" x14ac:dyDescent="0.25">
      <c r="A3090" s="1" t="s">
        <v>392</v>
      </c>
      <c r="B3090" s="60" t="s">
        <v>393</v>
      </c>
      <c r="C3090" s="59">
        <v>44089</v>
      </c>
      <c r="DO3090" s="15"/>
      <c r="DP3090" s="15"/>
      <c r="DQ3090" s="15"/>
    </row>
    <row r="3091" spans="1:121" x14ac:dyDescent="0.25">
      <c r="A3091" s="1" t="s">
        <v>392</v>
      </c>
      <c r="B3091" s="60" t="s">
        <v>393</v>
      </c>
      <c r="C3091" s="59">
        <v>44090</v>
      </c>
      <c r="DO3091" s="15"/>
      <c r="DP3091" s="15"/>
      <c r="DQ3091" s="15"/>
    </row>
    <row r="3092" spans="1:121" x14ac:dyDescent="0.25">
      <c r="A3092" s="1" t="s">
        <v>392</v>
      </c>
      <c r="B3092" s="60" t="s">
        <v>393</v>
      </c>
      <c r="C3092" s="59">
        <v>44091</v>
      </c>
      <c r="DO3092" s="15"/>
      <c r="DP3092" s="15"/>
      <c r="DQ3092" s="15"/>
    </row>
    <row r="3093" spans="1:121" x14ac:dyDescent="0.25">
      <c r="A3093" s="1" t="s">
        <v>392</v>
      </c>
      <c r="B3093" s="60" t="s">
        <v>393</v>
      </c>
      <c r="C3093" s="59">
        <v>44092</v>
      </c>
      <c r="DO3093" s="15"/>
      <c r="DP3093" s="15"/>
      <c r="DQ3093" s="15"/>
    </row>
    <row r="3094" spans="1:121" x14ac:dyDescent="0.25">
      <c r="A3094" s="1" t="s">
        <v>392</v>
      </c>
      <c r="B3094" s="60" t="s">
        <v>393</v>
      </c>
      <c r="C3094" s="59">
        <v>44093</v>
      </c>
      <c r="DO3094" s="15"/>
      <c r="DP3094" s="15"/>
      <c r="DQ3094" s="15"/>
    </row>
    <row r="3095" spans="1:121" x14ac:dyDescent="0.25">
      <c r="A3095" s="1" t="s">
        <v>392</v>
      </c>
      <c r="B3095" s="60" t="s">
        <v>393</v>
      </c>
      <c r="C3095" s="59">
        <v>44094</v>
      </c>
      <c r="DO3095" s="15"/>
      <c r="DP3095" s="15"/>
      <c r="DQ3095" s="15"/>
    </row>
    <row r="3096" spans="1:121" x14ac:dyDescent="0.25">
      <c r="A3096" s="1" t="s">
        <v>392</v>
      </c>
      <c r="B3096" s="60" t="s">
        <v>393</v>
      </c>
      <c r="C3096" s="59">
        <v>44095</v>
      </c>
      <c r="DO3096" s="15"/>
      <c r="DP3096" s="15"/>
      <c r="DQ3096" s="15"/>
    </row>
    <row r="3097" spans="1:121" x14ac:dyDescent="0.25">
      <c r="A3097" s="1" t="s">
        <v>392</v>
      </c>
      <c r="B3097" s="60" t="s">
        <v>393</v>
      </c>
      <c r="C3097" s="59">
        <v>44096</v>
      </c>
      <c r="DO3097" s="15"/>
      <c r="DP3097" s="15"/>
      <c r="DQ3097" s="15"/>
    </row>
    <row r="3098" spans="1:121" x14ac:dyDescent="0.25">
      <c r="A3098" s="1" t="s">
        <v>392</v>
      </c>
      <c r="B3098" s="60" t="s">
        <v>393</v>
      </c>
      <c r="C3098" s="59">
        <v>44097</v>
      </c>
      <c r="DO3098" s="15"/>
      <c r="DP3098" s="15"/>
      <c r="DQ3098" s="15"/>
    </row>
    <row r="3099" spans="1:121" x14ac:dyDescent="0.25">
      <c r="A3099" s="1" t="s">
        <v>392</v>
      </c>
      <c r="B3099" s="60" t="s">
        <v>393</v>
      </c>
      <c r="C3099" s="59">
        <v>44098</v>
      </c>
      <c r="DO3099" s="15"/>
      <c r="DP3099" s="15"/>
      <c r="DQ3099" s="15"/>
    </row>
    <row r="3100" spans="1:121" x14ac:dyDescent="0.25">
      <c r="A3100" s="1" t="s">
        <v>392</v>
      </c>
      <c r="B3100" s="60" t="s">
        <v>393</v>
      </c>
      <c r="C3100" s="59">
        <v>44099</v>
      </c>
      <c r="DO3100" s="15"/>
      <c r="DP3100" s="15"/>
      <c r="DQ3100" s="15"/>
    </row>
    <row r="3101" spans="1:121" x14ac:dyDescent="0.25">
      <c r="A3101" s="1" t="s">
        <v>392</v>
      </c>
      <c r="B3101" s="60" t="s">
        <v>393</v>
      </c>
      <c r="C3101" s="59">
        <v>44100</v>
      </c>
      <c r="DO3101" s="15"/>
      <c r="DP3101" s="15"/>
      <c r="DQ3101" s="15"/>
    </row>
    <row r="3102" spans="1:121" x14ac:dyDescent="0.25">
      <c r="A3102" s="1" t="s">
        <v>392</v>
      </c>
      <c r="B3102" s="60" t="s">
        <v>393</v>
      </c>
      <c r="C3102" s="59">
        <v>44101</v>
      </c>
      <c r="DO3102" s="15"/>
      <c r="DP3102" s="15"/>
      <c r="DQ3102" s="15"/>
    </row>
    <row r="3103" spans="1:121" x14ac:dyDescent="0.25">
      <c r="A3103" s="1" t="s">
        <v>392</v>
      </c>
      <c r="B3103" s="60" t="s">
        <v>393</v>
      </c>
      <c r="C3103" s="59">
        <v>44102</v>
      </c>
      <c r="DO3103" s="15"/>
      <c r="DP3103" s="15"/>
      <c r="DQ3103" s="15"/>
    </row>
    <row r="3104" spans="1:121" x14ac:dyDescent="0.25">
      <c r="A3104" s="1" t="s">
        <v>392</v>
      </c>
      <c r="B3104" s="60" t="s">
        <v>393</v>
      </c>
      <c r="C3104" s="59">
        <v>44103</v>
      </c>
      <c r="DO3104" s="15"/>
      <c r="DP3104" s="15"/>
      <c r="DQ3104" s="15"/>
    </row>
    <row r="3105" spans="1:121" x14ac:dyDescent="0.25">
      <c r="A3105" s="1" t="s">
        <v>392</v>
      </c>
      <c r="B3105" s="60" t="s">
        <v>393</v>
      </c>
      <c r="C3105" s="59">
        <v>44104</v>
      </c>
      <c r="DO3105" s="15"/>
      <c r="DP3105" s="15"/>
      <c r="DQ3105" s="15"/>
    </row>
    <row r="3106" spans="1:121" x14ac:dyDescent="0.25">
      <c r="A3106" s="1" t="s">
        <v>392</v>
      </c>
      <c r="B3106" s="60" t="s">
        <v>393</v>
      </c>
      <c r="C3106" s="59">
        <v>44105</v>
      </c>
      <c r="DO3106" s="15"/>
      <c r="DP3106" s="15"/>
      <c r="DQ3106" s="15"/>
    </row>
    <row r="3107" spans="1:121" x14ac:dyDescent="0.25">
      <c r="A3107" s="1" t="s">
        <v>392</v>
      </c>
      <c r="B3107" s="60" t="s">
        <v>393</v>
      </c>
      <c r="C3107" s="59">
        <v>44106</v>
      </c>
      <c r="DO3107" s="15"/>
      <c r="DP3107" s="15"/>
      <c r="DQ3107" s="15"/>
    </row>
    <row r="3108" spans="1:121" x14ac:dyDescent="0.25">
      <c r="A3108" s="1" t="s">
        <v>392</v>
      </c>
      <c r="B3108" s="60" t="s">
        <v>393</v>
      </c>
      <c r="C3108" s="59">
        <v>44107</v>
      </c>
      <c r="DO3108" s="15"/>
      <c r="DP3108" s="15"/>
      <c r="DQ3108" s="15"/>
    </row>
    <row r="3109" spans="1:121" x14ac:dyDescent="0.25">
      <c r="A3109" s="1" t="s">
        <v>392</v>
      </c>
      <c r="B3109" s="60" t="s">
        <v>393</v>
      </c>
      <c r="C3109" s="59">
        <v>44108</v>
      </c>
      <c r="DO3109" s="15"/>
      <c r="DP3109" s="15"/>
      <c r="DQ3109" s="15"/>
    </row>
    <row r="3110" spans="1:121" x14ac:dyDescent="0.25">
      <c r="A3110" s="1" t="s">
        <v>392</v>
      </c>
      <c r="B3110" s="60" t="s">
        <v>393</v>
      </c>
      <c r="C3110" s="59">
        <v>44109</v>
      </c>
      <c r="DO3110" s="15"/>
      <c r="DP3110" s="15"/>
      <c r="DQ3110" s="15"/>
    </row>
    <row r="3111" spans="1:121" x14ac:dyDescent="0.25">
      <c r="A3111" s="1" t="s">
        <v>392</v>
      </c>
      <c r="B3111" s="60" t="s">
        <v>393</v>
      </c>
      <c r="C3111" s="59">
        <v>44110</v>
      </c>
      <c r="DO3111" s="15"/>
      <c r="DP3111" s="15"/>
      <c r="DQ3111" s="15"/>
    </row>
    <row r="3112" spans="1:121" x14ac:dyDescent="0.25">
      <c r="A3112" s="1" t="s">
        <v>392</v>
      </c>
      <c r="B3112" s="60" t="s">
        <v>393</v>
      </c>
      <c r="C3112" s="59">
        <v>44111</v>
      </c>
      <c r="DO3112" s="15"/>
      <c r="DP3112" s="15"/>
      <c r="DQ3112" s="15"/>
    </row>
    <row r="3113" spans="1:121" x14ac:dyDescent="0.25">
      <c r="A3113" s="1" t="s">
        <v>392</v>
      </c>
      <c r="B3113" s="60" t="s">
        <v>393</v>
      </c>
      <c r="C3113" s="59">
        <v>44112</v>
      </c>
      <c r="DO3113" s="15"/>
      <c r="DP3113" s="15"/>
      <c r="DQ3113" s="15"/>
    </row>
    <row r="3114" spans="1:121" x14ac:dyDescent="0.25">
      <c r="A3114" s="1" t="s">
        <v>392</v>
      </c>
      <c r="B3114" s="60" t="s">
        <v>393</v>
      </c>
      <c r="C3114" s="59">
        <v>44113</v>
      </c>
      <c r="DO3114" s="15"/>
      <c r="DP3114" s="15"/>
      <c r="DQ3114" s="15"/>
    </row>
    <row r="3115" spans="1:121" x14ac:dyDescent="0.25">
      <c r="A3115" s="1" t="s">
        <v>392</v>
      </c>
      <c r="B3115" s="60" t="s">
        <v>393</v>
      </c>
      <c r="C3115" s="59">
        <v>44114</v>
      </c>
      <c r="DO3115" s="15"/>
      <c r="DP3115" s="15"/>
      <c r="DQ3115" s="15"/>
    </row>
    <row r="3116" spans="1:121" x14ac:dyDescent="0.25">
      <c r="A3116" s="1" t="s">
        <v>392</v>
      </c>
      <c r="B3116" s="60" t="s">
        <v>393</v>
      </c>
      <c r="C3116" s="59">
        <v>44115</v>
      </c>
      <c r="DO3116" s="15"/>
      <c r="DP3116" s="15"/>
      <c r="DQ3116" s="15"/>
    </row>
    <row r="3117" spans="1:121" x14ac:dyDescent="0.25">
      <c r="A3117" s="1" t="s">
        <v>392</v>
      </c>
      <c r="B3117" s="60" t="s">
        <v>393</v>
      </c>
      <c r="C3117" s="59">
        <v>44116</v>
      </c>
      <c r="DO3117" s="15"/>
      <c r="DP3117" s="15"/>
      <c r="DQ3117" s="15"/>
    </row>
    <row r="3118" spans="1:121" x14ac:dyDescent="0.25">
      <c r="A3118" s="1" t="s">
        <v>392</v>
      </c>
      <c r="B3118" s="60" t="s">
        <v>393</v>
      </c>
      <c r="C3118" s="59">
        <v>44117</v>
      </c>
      <c r="DO3118" s="15"/>
      <c r="DP3118" s="15"/>
      <c r="DQ3118" s="15"/>
    </row>
    <row r="3119" spans="1:121" x14ac:dyDescent="0.25">
      <c r="A3119" s="1" t="s">
        <v>392</v>
      </c>
      <c r="B3119" s="60" t="s">
        <v>393</v>
      </c>
      <c r="C3119" s="59">
        <v>44118</v>
      </c>
      <c r="DO3119" s="15"/>
      <c r="DP3119" s="15"/>
      <c r="DQ3119" s="15"/>
    </row>
    <row r="3120" spans="1:121" x14ac:dyDescent="0.25">
      <c r="A3120" s="1" t="s">
        <v>392</v>
      </c>
      <c r="B3120" s="60" t="s">
        <v>393</v>
      </c>
      <c r="C3120" s="59">
        <v>44119</v>
      </c>
      <c r="DO3120" s="15"/>
      <c r="DP3120" s="15"/>
      <c r="DQ3120" s="15"/>
    </row>
    <row r="3121" spans="1:121" x14ac:dyDescent="0.25">
      <c r="A3121" s="1" t="s">
        <v>392</v>
      </c>
      <c r="B3121" s="60" t="s">
        <v>393</v>
      </c>
      <c r="C3121" s="59">
        <v>44120</v>
      </c>
      <c r="DO3121" s="15"/>
      <c r="DP3121" s="15"/>
      <c r="DQ3121" s="15"/>
    </row>
    <row r="3122" spans="1:121" x14ac:dyDescent="0.25">
      <c r="A3122" s="1" t="s">
        <v>392</v>
      </c>
      <c r="B3122" s="60" t="s">
        <v>393</v>
      </c>
      <c r="C3122" s="59">
        <v>44121</v>
      </c>
      <c r="DO3122" s="15"/>
      <c r="DP3122" s="15"/>
      <c r="DQ3122" s="15"/>
    </row>
    <row r="3123" spans="1:121" x14ac:dyDescent="0.25">
      <c r="A3123" s="1" t="s">
        <v>392</v>
      </c>
      <c r="B3123" s="60" t="s">
        <v>393</v>
      </c>
      <c r="C3123" s="59">
        <v>44122</v>
      </c>
      <c r="DO3123" s="15"/>
      <c r="DP3123" s="15"/>
      <c r="DQ3123" s="15"/>
    </row>
    <row r="3124" spans="1:121" x14ac:dyDescent="0.25">
      <c r="A3124" s="1" t="s">
        <v>392</v>
      </c>
      <c r="B3124" s="60" t="s">
        <v>393</v>
      </c>
      <c r="C3124" s="59">
        <v>44123</v>
      </c>
      <c r="DO3124" s="15"/>
      <c r="DP3124" s="15"/>
      <c r="DQ3124" s="15"/>
    </row>
    <row r="3125" spans="1:121" x14ac:dyDescent="0.25">
      <c r="A3125" s="1" t="s">
        <v>392</v>
      </c>
      <c r="B3125" s="60" t="s">
        <v>393</v>
      </c>
      <c r="C3125" s="59">
        <v>44124</v>
      </c>
      <c r="DO3125" s="15"/>
      <c r="DP3125" s="15"/>
      <c r="DQ3125" s="15"/>
    </row>
    <row r="3126" spans="1:121" x14ac:dyDescent="0.25">
      <c r="A3126" s="1" t="s">
        <v>392</v>
      </c>
      <c r="B3126" s="60" t="s">
        <v>393</v>
      </c>
      <c r="C3126" s="59">
        <v>44125</v>
      </c>
      <c r="DO3126" s="15"/>
      <c r="DP3126" s="15"/>
      <c r="DQ3126" s="15"/>
    </row>
    <row r="3127" spans="1:121" x14ac:dyDescent="0.25">
      <c r="A3127" s="1" t="s">
        <v>392</v>
      </c>
      <c r="B3127" s="60" t="s">
        <v>393</v>
      </c>
      <c r="C3127" s="59">
        <v>44126</v>
      </c>
      <c r="DO3127" s="15"/>
      <c r="DP3127" s="15"/>
      <c r="DQ3127" s="15"/>
    </row>
    <row r="3128" spans="1:121" x14ac:dyDescent="0.25">
      <c r="A3128" s="1" t="s">
        <v>392</v>
      </c>
      <c r="B3128" s="60" t="s">
        <v>393</v>
      </c>
      <c r="C3128" s="59">
        <v>44127</v>
      </c>
      <c r="DO3128" s="15"/>
      <c r="DP3128" s="15"/>
      <c r="DQ3128" s="15"/>
    </row>
    <row r="3129" spans="1:121" x14ac:dyDescent="0.25">
      <c r="A3129" s="1" t="s">
        <v>392</v>
      </c>
      <c r="B3129" s="60" t="s">
        <v>393</v>
      </c>
      <c r="C3129" s="59">
        <v>44128</v>
      </c>
      <c r="DO3129" s="15"/>
      <c r="DP3129" s="15"/>
      <c r="DQ3129" s="15"/>
    </row>
    <row r="3130" spans="1:121" x14ac:dyDescent="0.25">
      <c r="A3130" s="1" t="s">
        <v>392</v>
      </c>
      <c r="B3130" s="60" t="s">
        <v>393</v>
      </c>
      <c r="C3130" s="59">
        <v>44129</v>
      </c>
      <c r="DO3130" s="15"/>
      <c r="DP3130" s="15"/>
      <c r="DQ3130" s="15"/>
    </row>
    <row r="3131" spans="1:121" x14ac:dyDescent="0.25">
      <c r="A3131" s="1" t="s">
        <v>392</v>
      </c>
      <c r="B3131" s="60" t="s">
        <v>393</v>
      </c>
      <c r="C3131" s="59">
        <v>44130</v>
      </c>
      <c r="DO3131" s="15"/>
      <c r="DP3131" s="15"/>
      <c r="DQ3131" s="15"/>
    </row>
    <row r="3132" spans="1:121" x14ac:dyDescent="0.25">
      <c r="A3132" s="1" t="s">
        <v>392</v>
      </c>
      <c r="B3132" s="60" t="s">
        <v>393</v>
      </c>
      <c r="C3132" s="59">
        <v>44131</v>
      </c>
      <c r="DO3132" s="15"/>
      <c r="DP3132" s="15"/>
      <c r="DQ3132" s="15"/>
    </row>
    <row r="3133" spans="1:121" x14ac:dyDescent="0.25">
      <c r="A3133" s="1" t="s">
        <v>392</v>
      </c>
      <c r="B3133" s="60" t="s">
        <v>393</v>
      </c>
      <c r="C3133" s="59">
        <v>44132</v>
      </c>
      <c r="DO3133" s="15"/>
      <c r="DP3133" s="15"/>
      <c r="DQ3133" s="15"/>
    </row>
    <row r="3134" spans="1:121" x14ac:dyDescent="0.25">
      <c r="A3134" s="1" t="s">
        <v>392</v>
      </c>
      <c r="B3134" s="60" t="s">
        <v>393</v>
      </c>
      <c r="C3134" s="59">
        <v>44133</v>
      </c>
      <c r="DO3134" s="15"/>
      <c r="DP3134" s="15"/>
      <c r="DQ3134" s="15"/>
    </row>
    <row r="3135" spans="1:121" x14ac:dyDescent="0.25">
      <c r="A3135" s="1" t="s">
        <v>392</v>
      </c>
      <c r="B3135" s="60" t="s">
        <v>393</v>
      </c>
      <c r="C3135" s="59">
        <v>44134</v>
      </c>
      <c r="DO3135" s="15"/>
      <c r="DP3135" s="15"/>
      <c r="DQ3135" s="15"/>
    </row>
    <row r="3136" spans="1:121" x14ac:dyDescent="0.25">
      <c r="A3136" s="1" t="s">
        <v>392</v>
      </c>
      <c r="B3136" s="60" t="s">
        <v>393</v>
      </c>
      <c r="C3136" s="59">
        <v>44135</v>
      </c>
      <c r="DO3136" s="15"/>
      <c r="DP3136" s="15"/>
      <c r="DQ3136" s="15"/>
    </row>
    <row r="3137" spans="1:121" x14ac:dyDescent="0.25">
      <c r="A3137" s="1" t="s">
        <v>392</v>
      </c>
      <c r="B3137" s="60" t="s">
        <v>393</v>
      </c>
      <c r="C3137" s="59">
        <v>44136</v>
      </c>
      <c r="DO3137" s="15"/>
      <c r="DP3137" s="15"/>
      <c r="DQ3137" s="15"/>
    </row>
    <row r="3138" spans="1:121" x14ac:dyDescent="0.25">
      <c r="A3138" s="1" t="s">
        <v>392</v>
      </c>
      <c r="B3138" s="60" t="s">
        <v>393</v>
      </c>
      <c r="C3138" s="59">
        <v>44137</v>
      </c>
      <c r="DO3138" s="15"/>
      <c r="DP3138" s="15"/>
      <c r="DQ3138" s="15"/>
    </row>
    <row r="3139" spans="1:121" x14ac:dyDescent="0.25">
      <c r="A3139" s="1" t="s">
        <v>392</v>
      </c>
      <c r="B3139" s="60" t="s">
        <v>393</v>
      </c>
      <c r="C3139" s="59">
        <v>44138</v>
      </c>
      <c r="DO3139" s="15"/>
      <c r="DP3139" s="15"/>
      <c r="DQ3139" s="15"/>
    </row>
    <row r="3140" spans="1:121" x14ac:dyDescent="0.25">
      <c r="A3140" s="1" t="s">
        <v>392</v>
      </c>
      <c r="B3140" s="60" t="s">
        <v>393</v>
      </c>
      <c r="C3140" s="59">
        <v>44139</v>
      </c>
      <c r="DO3140" s="15"/>
      <c r="DP3140" s="15"/>
      <c r="DQ3140" s="15"/>
    </row>
    <row r="3141" spans="1:121" x14ac:dyDescent="0.25">
      <c r="A3141" s="1" t="s">
        <v>392</v>
      </c>
      <c r="B3141" s="60" t="s">
        <v>393</v>
      </c>
      <c r="C3141" s="59">
        <v>44140</v>
      </c>
      <c r="DO3141" s="15"/>
      <c r="DP3141" s="15"/>
      <c r="DQ3141" s="15"/>
    </row>
    <row r="3142" spans="1:121" x14ac:dyDescent="0.25">
      <c r="A3142" s="1" t="s">
        <v>392</v>
      </c>
      <c r="B3142" s="60" t="s">
        <v>393</v>
      </c>
      <c r="C3142" s="59">
        <v>44141</v>
      </c>
      <c r="DO3142" s="15"/>
      <c r="DP3142" s="15"/>
      <c r="DQ3142" s="15"/>
    </row>
    <row r="3143" spans="1:121" x14ac:dyDescent="0.25">
      <c r="A3143" s="1" t="s">
        <v>392</v>
      </c>
      <c r="B3143" s="60" t="s">
        <v>393</v>
      </c>
      <c r="C3143" s="59">
        <v>44142</v>
      </c>
      <c r="DO3143" s="15"/>
      <c r="DP3143" s="15"/>
      <c r="DQ3143" s="15"/>
    </row>
    <row r="3144" spans="1:121" x14ac:dyDescent="0.25">
      <c r="A3144" s="1" t="s">
        <v>392</v>
      </c>
      <c r="B3144" s="60" t="s">
        <v>393</v>
      </c>
      <c r="C3144" s="59">
        <v>44143</v>
      </c>
      <c r="DO3144" s="15"/>
      <c r="DP3144" s="15"/>
      <c r="DQ3144" s="15"/>
    </row>
    <row r="3145" spans="1:121" x14ac:dyDescent="0.25">
      <c r="A3145" s="1" t="s">
        <v>392</v>
      </c>
      <c r="B3145" s="60" t="s">
        <v>393</v>
      </c>
      <c r="C3145" s="59">
        <v>44144</v>
      </c>
      <c r="DO3145" s="15"/>
      <c r="DP3145" s="15"/>
      <c r="DQ3145" s="15"/>
    </row>
    <row r="3146" spans="1:121" x14ac:dyDescent="0.25">
      <c r="A3146" s="1" t="s">
        <v>392</v>
      </c>
      <c r="B3146" s="60" t="s">
        <v>393</v>
      </c>
      <c r="C3146" s="59">
        <v>44145</v>
      </c>
      <c r="DO3146" s="15"/>
      <c r="DP3146" s="15"/>
      <c r="DQ3146" s="15"/>
    </row>
    <row r="3147" spans="1:121" x14ac:dyDescent="0.25">
      <c r="A3147" s="1" t="s">
        <v>392</v>
      </c>
      <c r="B3147" s="60" t="s">
        <v>393</v>
      </c>
      <c r="C3147" s="59">
        <v>44146</v>
      </c>
      <c r="DO3147" s="15"/>
      <c r="DP3147" s="15"/>
      <c r="DQ3147" s="15"/>
    </row>
    <row r="3148" spans="1:121" x14ac:dyDescent="0.25">
      <c r="A3148" s="1" t="s">
        <v>392</v>
      </c>
      <c r="B3148" s="60" t="s">
        <v>393</v>
      </c>
      <c r="C3148" s="59">
        <v>44147</v>
      </c>
      <c r="DO3148" s="15"/>
      <c r="DP3148" s="15"/>
      <c r="DQ3148" s="15"/>
    </row>
    <row r="3149" spans="1:121" x14ac:dyDescent="0.25">
      <c r="A3149" s="1" t="s">
        <v>392</v>
      </c>
      <c r="B3149" s="60" t="s">
        <v>393</v>
      </c>
      <c r="C3149" s="59">
        <v>44148</v>
      </c>
      <c r="DO3149" s="15"/>
      <c r="DP3149" s="15"/>
      <c r="DQ3149" s="15"/>
    </row>
    <row r="3150" spans="1:121" x14ac:dyDescent="0.25">
      <c r="A3150" s="1" t="s">
        <v>392</v>
      </c>
      <c r="B3150" s="60" t="s">
        <v>393</v>
      </c>
      <c r="C3150" s="59">
        <v>44149</v>
      </c>
      <c r="DO3150" s="15"/>
      <c r="DP3150" s="15"/>
      <c r="DQ3150" s="15"/>
    </row>
    <row r="3151" spans="1:121" x14ac:dyDescent="0.25">
      <c r="A3151" s="1" t="s">
        <v>392</v>
      </c>
      <c r="B3151" s="60" t="s">
        <v>393</v>
      </c>
      <c r="C3151" s="59">
        <v>44150</v>
      </c>
      <c r="DO3151" s="15"/>
      <c r="DP3151" s="15"/>
      <c r="DQ3151" s="15"/>
    </row>
    <row r="3152" spans="1:121" x14ac:dyDescent="0.25">
      <c r="A3152" s="1" t="s">
        <v>392</v>
      </c>
      <c r="B3152" s="60" t="s">
        <v>393</v>
      </c>
      <c r="C3152" s="59">
        <v>44151</v>
      </c>
      <c r="DO3152" s="15"/>
      <c r="DP3152" s="15"/>
      <c r="DQ3152" s="15"/>
    </row>
    <row r="3153" spans="1:121" x14ac:dyDescent="0.25">
      <c r="A3153" s="1" t="s">
        <v>392</v>
      </c>
      <c r="B3153" s="60" t="s">
        <v>393</v>
      </c>
      <c r="C3153" s="59">
        <v>44152</v>
      </c>
      <c r="DO3153" s="15"/>
      <c r="DP3153" s="15"/>
      <c r="DQ3153" s="15"/>
    </row>
    <row r="3154" spans="1:121" x14ac:dyDescent="0.25">
      <c r="A3154" s="1" t="s">
        <v>392</v>
      </c>
      <c r="B3154" s="60" t="s">
        <v>393</v>
      </c>
      <c r="C3154" s="59">
        <v>44153</v>
      </c>
      <c r="DO3154" s="15"/>
      <c r="DP3154" s="15"/>
      <c r="DQ3154" s="15"/>
    </row>
    <row r="3155" spans="1:121" x14ac:dyDescent="0.25">
      <c r="A3155" s="1" t="s">
        <v>392</v>
      </c>
      <c r="B3155" s="60" t="s">
        <v>393</v>
      </c>
      <c r="C3155" s="59">
        <v>44154</v>
      </c>
      <c r="DO3155" s="15"/>
      <c r="DP3155" s="15"/>
      <c r="DQ3155" s="15"/>
    </row>
    <row r="3156" spans="1:121" x14ac:dyDescent="0.25">
      <c r="A3156" s="1" t="s">
        <v>392</v>
      </c>
      <c r="B3156" t="s">
        <v>379</v>
      </c>
      <c r="C3156" s="59">
        <v>44041</v>
      </c>
      <c r="DO3156" s="15">
        <v>0.35573755250288192</v>
      </c>
      <c r="DP3156" s="15">
        <v>0.34306633088177768</v>
      </c>
      <c r="DQ3156" s="15">
        <v>0.34302378134641254</v>
      </c>
    </row>
    <row r="3157" spans="1:121" x14ac:dyDescent="0.25">
      <c r="A3157" s="1" t="s">
        <v>392</v>
      </c>
      <c r="B3157" t="s">
        <v>379</v>
      </c>
      <c r="C3157" s="59">
        <v>44042</v>
      </c>
      <c r="DO3157" s="15">
        <v>0.35431975790957326</v>
      </c>
      <c r="DP3157" s="15">
        <v>0.34503303145293795</v>
      </c>
      <c r="DQ3157" s="15">
        <v>0.34607967249426475</v>
      </c>
    </row>
    <row r="3158" spans="1:121" x14ac:dyDescent="0.25">
      <c r="A3158" s="1" t="s">
        <v>392</v>
      </c>
      <c r="B3158" t="s">
        <v>379</v>
      </c>
      <c r="C3158" s="59">
        <v>44043</v>
      </c>
      <c r="DO3158" s="15">
        <v>0.35264418248111773</v>
      </c>
      <c r="DP3158" s="15">
        <v>0.34552470659572804</v>
      </c>
      <c r="DQ3158" s="15">
        <v>0.34798960446167237</v>
      </c>
    </row>
    <row r="3159" spans="1:121" x14ac:dyDescent="0.25">
      <c r="A3159" s="1" t="s">
        <v>392</v>
      </c>
      <c r="B3159" t="s">
        <v>379</v>
      </c>
      <c r="C3159" s="59">
        <v>44044</v>
      </c>
      <c r="DO3159" s="15">
        <v>0.35083971663508856</v>
      </c>
      <c r="DP3159" s="15">
        <v>0.34589346295282059</v>
      </c>
      <c r="DQ3159" s="15">
        <v>0.35002686522690724</v>
      </c>
    </row>
    <row r="3160" spans="1:121" x14ac:dyDescent="0.25">
      <c r="A3160" s="1" t="s">
        <v>392</v>
      </c>
      <c r="B3160" t="s">
        <v>379</v>
      </c>
      <c r="C3160" s="59">
        <v>44045</v>
      </c>
      <c r="DO3160" s="15">
        <v>0.34851968911876546</v>
      </c>
      <c r="DP3160" s="15">
        <v>0.34577054416712311</v>
      </c>
      <c r="DQ3160" s="15">
        <v>0.35091816681169741</v>
      </c>
    </row>
    <row r="3161" spans="1:121" x14ac:dyDescent="0.25">
      <c r="A3161" s="1" t="s">
        <v>392</v>
      </c>
      <c r="B3161" t="s">
        <v>379</v>
      </c>
      <c r="C3161" s="59">
        <v>44046</v>
      </c>
      <c r="DO3161" s="15">
        <v>0.34723078494303039</v>
      </c>
      <c r="DP3161" s="15">
        <v>0.34564762538142557</v>
      </c>
      <c r="DQ3161" s="15">
        <v>0.35142748200300611</v>
      </c>
    </row>
    <row r="3162" spans="1:121" x14ac:dyDescent="0.25">
      <c r="A3162" s="1" t="s">
        <v>392</v>
      </c>
      <c r="B3162" t="s">
        <v>379</v>
      </c>
      <c r="C3162" s="59">
        <v>44047</v>
      </c>
      <c r="DO3162" s="15">
        <v>0.34619966160244225</v>
      </c>
      <c r="DP3162" s="15">
        <v>0.34491011266724042</v>
      </c>
      <c r="DQ3162" s="15">
        <v>0.35168213959866046</v>
      </c>
    </row>
    <row r="3163" spans="1:121" x14ac:dyDescent="0.25">
      <c r="A3163" s="1" t="s">
        <v>392</v>
      </c>
      <c r="B3163" t="s">
        <v>379</v>
      </c>
      <c r="C3163" s="59">
        <v>44048</v>
      </c>
      <c r="DO3163" s="15">
        <v>0.34594188076729526</v>
      </c>
      <c r="DP3163" s="15">
        <v>0.34368092481026524</v>
      </c>
      <c r="DQ3163" s="15">
        <v>0.35244611238562357</v>
      </c>
    </row>
    <row r="3164" spans="1:121" x14ac:dyDescent="0.25">
      <c r="A3164" s="1" t="s">
        <v>392</v>
      </c>
      <c r="B3164" t="s">
        <v>379</v>
      </c>
      <c r="C3164" s="59">
        <v>44049</v>
      </c>
      <c r="DO3164" s="15">
        <v>0.34478186700913371</v>
      </c>
      <c r="DP3164" s="15">
        <v>0.34368092481026524</v>
      </c>
      <c r="DQ3164" s="15">
        <v>0.35231878358779639</v>
      </c>
    </row>
    <row r="3165" spans="1:121" x14ac:dyDescent="0.25">
      <c r="A3165" s="1" t="s">
        <v>392</v>
      </c>
      <c r="B3165" t="s">
        <v>379</v>
      </c>
      <c r="C3165" s="59">
        <v>44050</v>
      </c>
      <c r="DO3165" s="15">
        <v>0.34310629158067812</v>
      </c>
      <c r="DP3165" s="15">
        <v>0.34343508723887023</v>
      </c>
      <c r="DQ3165" s="15">
        <v>0.35257344118345074</v>
      </c>
    </row>
    <row r="3166" spans="1:121" x14ac:dyDescent="0.25">
      <c r="A3166" s="1" t="s">
        <v>392</v>
      </c>
      <c r="B3166" t="s">
        <v>379</v>
      </c>
      <c r="C3166" s="59">
        <v>44051</v>
      </c>
      <c r="DO3166" s="15">
        <v>0.34117293531707549</v>
      </c>
      <c r="DP3166" s="15">
        <v>0.34331216845317269</v>
      </c>
      <c r="DQ3166" s="15">
        <v>0.35282809877910509</v>
      </c>
    </row>
    <row r="3167" spans="1:121" x14ac:dyDescent="0.25">
      <c r="A3167" s="1" t="s">
        <v>392</v>
      </c>
      <c r="B3167" t="s">
        <v>379</v>
      </c>
      <c r="C3167" s="59">
        <v>44052</v>
      </c>
      <c r="DO3167" s="15">
        <v>0.34001292155891394</v>
      </c>
      <c r="DP3167" s="15">
        <v>0.342205899381895</v>
      </c>
      <c r="DQ3167" s="15">
        <v>0.35193679719431487</v>
      </c>
    </row>
    <row r="3168" spans="1:121" x14ac:dyDescent="0.25">
      <c r="A3168" s="1" t="s">
        <v>392</v>
      </c>
      <c r="B3168" t="s">
        <v>379</v>
      </c>
      <c r="C3168" s="59">
        <v>44053</v>
      </c>
      <c r="DO3168" s="15">
        <v>0.33911068863589938</v>
      </c>
      <c r="DP3168" s="15">
        <v>0.34171422423910491</v>
      </c>
      <c r="DQ3168" s="15">
        <v>0.35142748200300616</v>
      </c>
    </row>
    <row r="3169" spans="1:121" x14ac:dyDescent="0.25">
      <c r="A3169" s="1" t="s">
        <v>392</v>
      </c>
      <c r="B3169" t="s">
        <v>379</v>
      </c>
      <c r="C3169" s="59">
        <v>44054</v>
      </c>
      <c r="DO3169" s="15">
        <v>0.33782178446016431</v>
      </c>
      <c r="DP3169" s="15">
        <v>0.34085379273922234</v>
      </c>
      <c r="DQ3169" s="15">
        <v>0.35079083801387029</v>
      </c>
    </row>
    <row r="3170" spans="1:121" x14ac:dyDescent="0.25">
      <c r="A3170" s="1" t="s">
        <v>392</v>
      </c>
      <c r="B3170" t="s">
        <v>379</v>
      </c>
      <c r="C3170" s="59">
        <v>44055</v>
      </c>
      <c r="DO3170" s="15">
        <v>0.33691955153714975</v>
      </c>
      <c r="DP3170" s="15">
        <v>0.34023919881073472</v>
      </c>
      <c r="DQ3170" s="15">
        <v>0.35104549560952464</v>
      </c>
    </row>
    <row r="3171" spans="1:121" x14ac:dyDescent="0.25">
      <c r="A3171" s="1" t="s">
        <v>392</v>
      </c>
      <c r="B3171" t="s">
        <v>379</v>
      </c>
      <c r="C3171" s="59">
        <v>44056</v>
      </c>
      <c r="DO3171" s="15">
        <v>0.33550175694384116</v>
      </c>
      <c r="DP3171" s="15">
        <v>0.33999336123933965</v>
      </c>
      <c r="DQ3171" s="15">
        <v>0.35040885162038876</v>
      </c>
    </row>
    <row r="3172" spans="1:121" x14ac:dyDescent="0.25">
      <c r="A3172" s="1" t="s">
        <v>392</v>
      </c>
      <c r="B3172" t="s">
        <v>379</v>
      </c>
      <c r="C3172" s="59">
        <v>44057</v>
      </c>
      <c r="DO3172" s="15">
        <v>0.33395507193295909</v>
      </c>
      <c r="DP3172" s="15">
        <v>0.33950168609654957</v>
      </c>
      <c r="DQ3172" s="15">
        <v>0.35117282440735181</v>
      </c>
    </row>
    <row r="3173" spans="1:121" x14ac:dyDescent="0.25">
      <c r="A3173" s="1" t="s">
        <v>392</v>
      </c>
      <c r="B3173" t="s">
        <v>379</v>
      </c>
      <c r="C3173" s="59">
        <v>44058</v>
      </c>
      <c r="DO3173" s="15">
        <v>0.33356840068023857</v>
      </c>
      <c r="DP3173" s="15">
        <v>0.33876417338236448</v>
      </c>
      <c r="DQ3173" s="15">
        <v>0.34964487883342565</v>
      </c>
    </row>
    <row r="3174" spans="1:121" x14ac:dyDescent="0.25">
      <c r="A3174" s="1" t="s">
        <v>392</v>
      </c>
      <c r="B3174" t="s">
        <v>379</v>
      </c>
      <c r="C3174" s="59">
        <v>44059</v>
      </c>
      <c r="DO3174" s="15">
        <v>0.33253727733965049</v>
      </c>
      <c r="DP3174" s="15">
        <v>0.33790374188248185</v>
      </c>
      <c r="DQ3174" s="15">
        <v>0.35015419402473441</v>
      </c>
    </row>
    <row r="3175" spans="1:121" x14ac:dyDescent="0.25">
      <c r="A3175" s="1" t="s">
        <v>392</v>
      </c>
      <c r="B3175" t="s">
        <v>379</v>
      </c>
      <c r="C3175" s="59">
        <v>44060</v>
      </c>
      <c r="DO3175" s="15">
        <v>0.33215060608692998</v>
      </c>
      <c r="DP3175" s="15">
        <v>0.33692039159690168</v>
      </c>
      <c r="DQ3175" s="15">
        <v>0.34862624845080825</v>
      </c>
    </row>
    <row r="3176" spans="1:121" x14ac:dyDescent="0.25">
      <c r="A3176" s="1" t="s">
        <v>392</v>
      </c>
      <c r="B3176" t="s">
        <v>379</v>
      </c>
      <c r="C3176" s="59">
        <v>44061</v>
      </c>
      <c r="DO3176" s="15">
        <v>0.33073281149362138</v>
      </c>
      <c r="DP3176" s="15">
        <v>0.33556828495422897</v>
      </c>
      <c r="DQ3176" s="15">
        <v>0.3478622756638452</v>
      </c>
    </row>
    <row r="3177" spans="1:121" x14ac:dyDescent="0.25">
      <c r="A3177" s="1" t="s">
        <v>392</v>
      </c>
      <c r="B3177" t="s">
        <v>379</v>
      </c>
      <c r="C3177" s="59">
        <v>44062</v>
      </c>
      <c r="DO3177" s="15">
        <v>0.33034614024090087</v>
      </c>
      <c r="DP3177" s="15">
        <v>0.33569120373992645</v>
      </c>
      <c r="DQ3177" s="15">
        <v>0.34709830287688215</v>
      </c>
    </row>
    <row r="3178" spans="1:121" x14ac:dyDescent="0.25">
      <c r="A3178" s="1" t="s">
        <v>392</v>
      </c>
      <c r="B3178" t="s">
        <v>379</v>
      </c>
      <c r="C3178" s="59">
        <v>44063</v>
      </c>
      <c r="DO3178" s="15">
        <v>0.32944390731788631</v>
      </c>
      <c r="DP3178" s="15">
        <v>0.33581412252562404</v>
      </c>
      <c r="DQ3178" s="15">
        <v>0.3463343300899191</v>
      </c>
    </row>
    <row r="3179" spans="1:121" x14ac:dyDescent="0.25">
      <c r="A3179" s="1" t="s">
        <v>392</v>
      </c>
      <c r="B3179" t="s">
        <v>379</v>
      </c>
      <c r="C3179" s="59">
        <v>44064</v>
      </c>
      <c r="DO3179" s="15">
        <v>0.33292394859237101</v>
      </c>
      <c r="DP3179" s="15">
        <v>0.33507660981143889</v>
      </c>
      <c r="DQ3179" s="15">
        <v>0.34760761806819085</v>
      </c>
    </row>
    <row r="3180" spans="1:121" x14ac:dyDescent="0.25">
      <c r="A3180" s="1" t="s">
        <v>392</v>
      </c>
      <c r="B3180" t="s">
        <v>379</v>
      </c>
      <c r="C3180" s="59">
        <v>44065</v>
      </c>
      <c r="DO3180" s="15">
        <v>0.33305283900994453</v>
      </c>
      <c r="DP3180" s="15">
        <v>0.33618287888271653</v>
      </c>
      <c r="DQ3180" s="15">
        <v>0.34760761806819085</v>
      </c>
    </row>
    <row r="3181" spans="1:121" x14ac:dyDescent="0.25">
      <c r="A3181" s="1" t="s">
        <v>392</v>
      </c>
      <c r="B3181" t="s">
        <v>379</v>
      </c>
      <c r="C3181" s="59">
        <v>44066</v>
      </c>
      <c r="DO3181" s="15">
        <v>0.33305283900994453</v>
      </c>
      <c r="DP3181" s="15">
        <v>0.33667455402550661</v>
      </c>
      <c r="DQ3181" s="15">
        <v>0.3473529604725365</v>
      </c>
    </row>
    <row r="3182" spans="1:121" x14ac:dyDescent="0.25">
      <c r="A3182" s="1" t="s">
        <v>392</v>
      </c>
      <c r="B3182" t="s">
        <v>379</v>
      </c>
      <c r="C3182" s="59">
        <v>44067</v>
      </c>
      <c r="DO3182" s="15">
        <v>0.33434174318567961</v>
      </c>
      <c r="DP3182" s="15">
        <v>0.33728914795399423</v>
      </c>
      <c r="DQ3182" s="15">
        <v>0.3473529604725365</v>
      </c>
    </row>
    <row r="3183" spans="1:121" x14ac:dyDescent="0.25">
      <c r="A3183" s="1" t="s">
        <v>392</v>
      </c>
      <c r="B3183" t="s">
        <v>379</v>
      </c>
      <c r="C3183" s="59">
        <v>44068</v>
      </c>
      <c r="DO3183" s="15">
        <v>0.3336972910978121</v>
      </c>
      <c r="DP3183" s="15">
        <v>0.3375349855253893</v>
      </c>
      <c r="DQ3183" s="15">
        <v>0.3478622756638452</v>
      </c>
    </row>
    <row r="3184" spans="1:121" x14ac:dyDescent="0.25">
      <c r="A3184" s="1" t="s">
        <v>392</v>
      </c>
      <c r="B3184" t="s">
        <v>379</v>
      </c>
      <c r="C3184" s="59">
        <v>44069</v>
      </c>
      <c r="DO3184" s="15">
        <v>0.33202171566935645</v>
      </c>
      <c r="DP3184" s="15">
        <v>0.33778082309678437</v>
      </c>
      <c r="DQ3184" s="15">
        <v>0.34722563167470938</v>
      </c>
    </row>
    <row r="3185" spans="1:121" x14ac:dyDescent="0.25">
      <c r="A3185" s="1" t="s">
        <v>392</v>
      </c>
      <c r="B3185" t="s">
        <v>379</v>
      </c>
      <c r="C3185" s="59">
        <v>44070</v>
      </c>
      <c r="DO3185" s="15">
        <v>0.3297016881530333</v>
      </c>
      <c r="DP3185" s="15">
        <v>0.33741206673969171</v>
      </c>
      <c r="DQ3185" s="15">
        <v>0.34709830287688215</v>
      </c>
    </row>
    <row r="3186" spans="1:121" x14ac:dyDescent="0.25">
      <c r="A3186" s="1" t="s">
        <v>392</v>
      </c>
      <c r="B3186" t="s">
        <v>379</v>
      </c>
      <c r="C3186" s="59">
        <v>44071</v>
      </c>
      <c r="DO3186" s="15">
        <v>0.32918612648273926</v>
      </c>
      <c r="DP3186" s="15">
        <v>0.33655163523980913</v>
      </c>
      <c r="DQ3186" s="15">
        <v>0.34607967249426475</v>
      </c>
    </row>
    <row r="3187" spans="1:121" x14ac:dyDescent="0.25">
      <c r="A3187" s="1" t="s">
        <v>392</v>
      </c>
      <c r="B3187" t="s">
        <v>379</v>
      </c>
      <c r="C3187" s="59">
        <v>44072</v>
      </c>
      <c r="DO3187" s="15">
        <v>0.32725277021913668</v>
      </c>
      <c r="DP3187" s="15">
        <v>0.33618287888271658</v>
      </c>
      <c r="DQ3187" s="15">
        <v>0.34607967249426475</v>
      </c>
    </row>
    <row r="3188" spans="1:121" x14ac:dyDescent="0.25">
      <c r="A3188" s="1" t="s">
        <v>392</v>
      </c>
      <c r="B3188" t="s">
        <v>379</v>
      </c>
      <c r="C3188" s="59">
        <v>44073</v>
      </c>
      <c r="DO3188" s="15">
        <v>0.32428829061494602</v>
      </c>
      <c r="DP3188" s="15">
        <v>0.33556828495422897</v>
      </c>
      <c r="DQ3188" s="15">
        <v>0.34709830287688215</v>
      </c>
    </row>
    <row r="3189" spans="1:121" x14ac:dyDescent="0.25">
      <c r="A3189" s="1" t="s">
        <v>392</v>
      </c>
      <c r="B3189" t="s">
        <v>379</v>
      </c>
      <c r="C3189" s="59">
        <v>44074</v>
      </c>
      <c r="DO3189" s="15">
        <v>0.32171048226347582</v>
      </c>
      <c r="DP3189" s="15">
        <v>0.33544536616853143</v>
      </c>
      <c r="DQ3189" s="15">
        <v>0.34760761806819085</v>
      </c>
    </row>
    <row r="3190" spans="1:121" x14ac:dyDescent="0.25">
      <c r="A3190" s="1" t="s">
        <v>392</v>
      </c>
      <c r="B3190" t="s">
        <v>379</v>
      </c>
      <c r="C3190" s="59">
        <v>44075</v>
      </c>
      <c r="DO3190" s="15">
        <v>0.34710189452545687</v>
      </c>
      <c r="DP3190" s="15">
        <v>0.33433909709725373</v>
      </c>
      <c r="DQ3190" s="15">
        <v>0.3473529604725365</v>
      </c>
    </row>
    <row r="3191" spans="1:121" x14ac:dyDescent="0.25">
      <c r="A3191" s="1" t="s">
        <v>392</v>
      </c>
      <c r="B3191" t="s">
        <v>379</v>
      </c>
      <c r="C3191" s="59">
        <v>44076</v>
      </c>
      <c r="DO3191" s="15">
        <v>0.34271962032795766</v>
      </c>
      <c r="DP3191" s="15">
        <v>0.33495369102574135</v>
      </c>
      <c r="DQ3191" s="15">
        <v>0.34658898768557345</v>
      </c>
    </row>
    <row r="3192" spans="1:121" x14ac:dyDescent="0.25">
      <c r="A3192" s="1" t="s">
        <v>392</v>
      </c>
      <c r="B3192" t="s">
        <v>379</v>
      </c>
      <c r="C3192" s="59">
        <v>44077</v>
      </c>
      <c r="DO3192" s="15">
        <v>0.33911068863589938</v>
      </c>
      <c r="DP3192" s="15">
        <v>0.3345849346686488</v>
      </c>
      <c r="DQ3192" s="15">
        <v>0.34531569970730169</v>
      </c>
    </row>
    <row r="3193" spans="1:121" x14ac:dyDescent="0.25">
      <c r="A3193" s="1" t="s">
        <v>392</v>
      </c>
      <c r="B3193" t="s">
        <v>379</v>
      </c>
      <c r="C3193" s="59">
        <v>44078</v>
      </c>
      <c r="DO3193" s="15">
        <v>0.33640398986685571</v>
      </c>
      <c r="DP3193" s="15">
        <v>0.33581412252562398</v>
      </c>
      <c r="DQ3193" s="15">
        <v>0.34531569970730169</v>
      </c>
    </row>
    <row r="3194" spans="1:121" x14ac:dyDescent="0.25">
      <c r="A3194" s="1" t="s">
        <v>392</v>
      </c>
      <c r="B3194" t="s">
        <v>379</v>
      </c>
      <c r="C3194" s="59">
        <v>44079</v>
      </c>
      <c r="DO3194" s="15">
        <v>0.33356840068023852</v>
      </c>
      <c r="DP3194" s="15">
        <v>0.33618287888271653</v>
      </c>
      <c r="DQ3194" s="15">
        <v>0.34480638451599299</v>
      </c>
    </row>
    <row r="3195" spans="1:121" x14ac:dyDescent="0.25">
      <c r="A3195" s="1" t="s">
        <v>392</v>
      </c>
      <c r="B3195" t="s">
        <v>379</v>
      </c>
      <c r="C3195" s="59">
        <v>44080</v>
      </c>
      <c r="DO3195" s="15">
        <v>0.33176393483420941</v>
      </c>
      <c r="DP3195" s="15">
        <v>0.33630579766841406</v>
      </c>
      <c r="DQ3195" s="15">
        <v>0.34582501489861039</v>
      </c>
    </row>
    <row r="3196" spans="1:121" x14ac:dyDescent="0.25">
      <c r="A3196" s="1" t="s">
        <v>392</v>
      </c>
      <c r="B3196" t="s">
        <v>379</v>
      </c>
      <c r="C3196" s="59">
        <v>44081</v>
      </c>
      <c r="DO3196" s="15">
        <v>0.32944390731788631</v>
      </c>
      <c r="DP3196" s="15">
        <v>0.33655163523980913</v>
      </c>
      <c r="DQ3196" s="15">
        <v>0.34544302850512887</v>
      </c>
    </row>
    <row r="3197" spans="1:121" x14ac:dyDescent="0.25">
      <c r="A3197" s="1" t="s">
        <v>392</v>
      </c>
      <c r="B3197" t="s">
        <v>379</v>
      </c>
      <c r="C3197" s="59">
        <v>44082</v>
      </c>
      <c r="DO3197" s="15">
        <v>0.32660831813126912</v>
      </c>
      <c r="DP3197" s="15">
        <v>0.33581412252562398</v>
      </c>
      <c r="DQ3197" s="15">
        <v>0.34531569970730169</v>
      </c>
    </row>
    <row r="3198" spans="1:121" x14ac:dyDescent="0.25">
      <c r="A3198" s="1" t="s">
        <v>392</v>
      </c>
      <c r="B3198" t="s">
        <v>379</v>
      </c>
      <c r="C3198" s="59">
        <v>44083</v>
      </c>
      <c r="DO3198" s="15">
        <v>0.32428829061494596</v>
      </c>
      <c r="DP3198" s="15">
        <v>0.3353224473828339</v>
      </c>
      <c r="DQ3198" s="15">
        <v>0.34506104211164734</v>
      </c>
    </row>
    <row r="3199" spans="1:121" x14ac:dyDescent="0.25">
      <c r="A3199" s="1" t="s">
        <v>392</v>
      </c>
      <c r="B3199" t="s">
        <v>379</v>
      </c>
      <c r="C3199" s="59">
        <v>44084</v>
      </c>
      <c r="DO3199" s="15">
        <v>0.33911068863589938</v>
      </c>
      <c r="DP3199" s="15">
        <v>0.33335574681167363</v>
      </c>
      <c r="DQ3199" s="15">
        <v>0.34607967249426475</v>
      </c>
    </row>
    <row r="3200" spans="1:121" x14ac:dyDescent="0.25">
      <c r="A3200" s="1" t="s">
        <v>392</v>
      </c>
      <c r="B3200" t="s">
        <v>379</v>
      </c>
      <c r="C3200" s="59">
        <v>44085</v>
      </c>
      <c r="DO3200" s="15">
        <v>0.34826190828361847</v>
      </c>
      <c r="DP3200" s="15">
        <v>0.33519952859713642</v>
      </c>
      <c r="DQ3200" s="15">
        <v>0.34569768610078322</v>
      </c>
    </row>
    <row r="3201" spans="1:121" x14ac:dyDescent="0.25">
      <c r="A3201" s="1" t="s">
        <v>392</v>
      </c>
      <c r="B3201" t="s">
        <v>379</v>
      </c>
      <c r="C3201" s="59">
        <v>44086</v>
      </c>
      <c r="DO3201" s="15">
        <v>0.34246183949281062</v>
      </c>
      <c r="DP3201" s="15">
        <v>0.33483077224004382</v>
      </c>
      <c r="DQ3201" s="15">
        <v>0.34429706932468429</v>
      </c>
    </row>
    <row r="3202" spans="1:121" x14ac:dyDescent="0.25">
      <c r="A3202" s="1" t="s">
        <v>392</v>
      </c>
      <c r="B3202" t="s">
        <v>379</v>
      </c>
      <c r="C3202" s="59">
        <v>44087</v>
      </c>
      <c r="DO3202" s="15">
        <v>0.33898179821832586</v>
      </c>
      <c r="DP3202" s="15">
        <v>0.33556828495422897</v>
      </c>
      <c r="DQ3202" s="15">
        <v>0.34442439812251147</v>
      </c>
    </row>
    <row r="3203" spans="1:121" x14ac:dyDescent="0.25">
      <c r="A3203" s="1" t="s">
        <v>392</v>
      </c>
      <c r="B3203" t="s">
        <v>379</v>
      </c>
      <c r="C3203" s="59">
        <v>44088</v>
      </c>
      <c r="DO3203" s="15">
        <v>0.33563064736141468</v>
      </c>
      <c r="DP3203" s="15">
        <v>0.33618287888271658</v>
      </c>
      <c r="DQ3203" s="15">
        <v>0.34429706932468429</v>
      </c>
    </row>
    <row r="3204" spans="1:121" x14ac:dyDescent="0.25">
      <c r="A3204" s="1" t="s">
        <v>392</v>
      </c>
      <c r="B3204" t="s">
        <v>379</v>
      </c>
      <c r="C3204" s="59">
        <v>44089</v>
      </c>
      <c r="DO3204" s="15">
        <v>0.32789722230700419</v>
      </c>
      <c r="DP3204" s="15">
        <v>0.33593704131132152</v>
      </c>
      <c r="DQ3204" s="15">
        <v>0.34455172692033864</v>
      </c>
    </row>
    <row r="3205" spans="1:121" x14ac:dyDescent="0.25">
      <c r="A3205" s="1" t="s">
        <v>392</v>
      </c>
      <c r="B3205" t="s">
        <v>379</v>
      </c>
      <c r="C3205" s="59">
        <v>44090</v>
      </c>
      <c r="DO3205" s="15">
        <v>0.32415940019737249</v>
      </c>
      <c r="DP3205" s="15">
        <v>0.33483077224004382</v>
      </c>
      <c r="DQ3205" s="15">
        <v>0.34353309653772124</v>
      </c>
    </row>
    <row r="3206" spans="1:121" x14ac:dyDescent="0.25">
      <c r="A3206" s="1" t="s">
        <v>392</v>
      </c>
      <c r="B3206" t="s">
        <v>379</v>
      </c>
      <c r="C3206" s="59">
        <v>44091</v>
      </c>
      <c r="DO3206" s="15">
        <v>0.32158159184590229</v>
      </c>
      <c r="DP3206" s="15">
        <v>0.33372450316876612</v>
      </c>
      <c r="DQ3206" s="15">
        <v>0.34353309653772124</v>
      </c>
    </row>
    <row r="3207" spans="1:121" x14ac:dyDescent="0.25">
      <c r="A3207" s="1" t="s">
        <v>392</v>
      </c>
      <c r="B3207" t="s">
        <v>379</v>
      </c>
      <c r="C3207" s="59">
        <v>44092</v>
      </c>
      <c r="DO3207" s="15">
        <v>0.32712387980156316</v>
      </c>
      <c r="DP3207" s="15">
        <v>0.33310990924027861</v>
      </c>
      <c r="DQ3207" s="15">
        <v>0.34455172692033864</v>
      </c>
    </row>
    <row r="3208" spans="1:121" x14ac:dyDescent="0.25">
      <c r="A3208" s="1" t="s">
        <v>392</v>
      </c>
      <c r="B3208" t="s">
        <v>379</v>
      </c>
      <c r="C3208" s="59">
        <v>44093</v>
      </c>
      <c r="DO3208" s="15">
        <v>0.32325716727435788</v>
      </c>
      <c r="DP3208" s="15">
        <v>0.33286407166888354</v>
      </c>
      <c r="DQ3208" s="15">
        <v>0.34378775413337559</v>
      </c>
    </row>
    <row r="3209" spans="1:121" x14ac:dyDescent="0.25">
      <c r="A3209" s="1" t="s">
        <v>392</v>
      </c>
      <c r="B3209" t="s">
        <v>379</v>
      </c>
      <c r="C3209" s="59">
        <v>44094</v>
      </c>
      <c r="DO3209" s="15">
        <v>0.32067935892288774</v>
      </c>
      <c r="DP3209" s="15">
        <v>0.33212655895469839</v>
      </c>
      <c r="DQ3209" s="15">
        <v>0.34353309653772124</v>
      </c>
    </row>
    <row r="3210" spans="1:121" x14ac:dyDescent="0.25">
      <c r="A3210" s="1" t="s">
        <v>392</v>
      </c>
      <c r="B3210" t="s">
        <v>379</v>
      </c>
      <c r="C3210" s="59">
        <v>44095</v>
      </c>
      <c r="DO3210" s="15">
        <v>0.31681264639568252</v>
      </c>
      <c r="DP3210" s="15">
        <v>0.33114320866911828</v>
      </c>
      <c r="DQ3210" s="15">
        <v>0.34518837090947452</v>
      </c>
    </row>
    <row r="3211" spans="1:121" x14ac:dyDescent="0.25">
      <c r="A3211" s="1" t="s">
        <v>392</v>
      </c>
      <c r="B3211" t="s">
        <v>379</v>
      </c>
      <c r="C3211" s="59">
        <v>44096</v>
      </c>
      <c r="DO3211" s="15">
        <v>0.3129459338684773</v>
      </c>
      <c r="DP3211" s="15">
        <v>0.32979110202644552</v>
      </c>
      <c r="DQ3211" s="15">
        <v>0.34544302850512887</v>
      </c>
    </row>
    <row r="3212" spans="1:121" x14ac:dyDescent="0.25">
      <c r="A3212" s="1" t="s">
        <v>392</v>
      </c>
      <c r="B3212" t="s">
        <v>379</v>
      </c>
      <c r="C3212" s="59">
        <v>44097</v>
      </c>
      <c r="DO3212" s="15">
        <v>0.3059858513195079</v>
      </c>
      <c r="DP3212" s="15">
        <v>0.32966818324074798</v>
      </c>
      <c r="DQ3212" s="15">
        <v>0.34467905571816582</v>
      </c>
    </row>
    <row r="3213" spans="1:121" x14ac:dyDescent="0.25">
      <c r="A3213" s="1" t="s">
        <v>392</v>
      </c>
      <c r="B3213" t="s">
        <v>379</v>
      </c>
      <c r="C3213" s="59">
        <v>44098</v>
      </c>
      <c r="DO3213" s="15">
        <v>0.29941244002325895</v>
      </c>
      <c r="DP3213" s="15">
        <v>0.32770148266958771</v>
      </c>
      <c r="DQ3213" s="15">
        <v>0.34429706932468429</v>
      </c>
    </row>
    <row r="3214" spans="1:121" x14ac:dyDescent="0.25">
      <c r="A3214" s="1" t="s">
        <v>392</v>
      </c>
      <c r="B3214" t="s">
        <v>379</v>
      </c>
      <c r="C3214" s="59">
        <v>44099</v>
      </c>
      <c r="DO3214" s="15">
        <v>0.29335459039730405</v>
      </c>
      <c r="DP3214" s="15">
        <v>0.32745564509819269</v>
      </c>
      <c r="DQ3214" s="15">
        <v>0.34569768610078322</v>
      </c>
    </row>
    <row r="3215" spans="1:121" x14ac:dyDescent="0.25">
      <c r="A3215" s="1" t="s">
        <v>392</v>
      </c>
      <c r="B3215" t="s">
        <v>379</v>
      </c>
      <c r="C3215" s="59">
        <v>44100</v>
      </c>
      <c r="DO3215" s="15">
        <v>0.28819897369436376</v>
      </c>
      <c r="DP3215" s="15">
        <v>0.32548894452703231</v>
      </c>
      <c r="DQ3215" s="15">
        <v>0.34569768610078322</v>
      </c>
    </row>
    <row r="3216" spans="1:121" x14ac:dyDescent="0.25">
      <c r="A3216" s="1" t="s">
        <v>392</v>
      </c>
      <c r="B3216" t="s">
        <v>379</v>
      </c>
      <c r="C3216" s="59">
        <v>44101</v>
      </c>
      <c r="DO3216" s="15">
        <v>0.28136778156296782</v>
      </c>
      <c r="DP3216" s="15">
        <v>0.32352224395587204</v>
      </c>
      <c r="DQ3216" s="15">
        <v>0.34455172692033864</v>
      </c>
    </row>
    <row r="3217" spans="1:121" x14ac:dyDescent="0.25">
      <c r="A3217" s="1" t="s">
        <v>392</v>
      </c>
      <c r="B3217" t="s">
        <v>379</v>
      </c>
      <c r="C3217" s="59">
        <v>44102</v>
      </c>
      <c r="DO3217" s="15">
        <v>0.28923009703495184</v>
      </c>
      <c r="DP3217" s="15">
        <v>0.32229305609889686</v>
      </c>
      <c r="DQ3217" s="15">
        <v>0.34455172692033864</v>
      </c>
    </row>
    <row r="3218" spans="1:121" x14ac:dyDescent="0.25">
      <c r="A3218" s="1" t="s">
        <v>392</v>
      </c>
      <c r="B3218" t="s">
        <v>379</v>
      </c>
      <c r="C3218" s="59">
        <v>44103</v>
      </c>
      <c r="DO3218" s="15">
        <v>0.2852344940901731</v>
      </c>
      <c r="DP3218" s="15">
        <v>0.32044927431343401</v>
      </c>
      <c r="DQ3218" s="15">
        <v>0.34302378134641248</v>
      </c>
    </row>
    <row r="3219" spans="1:121" x14ac:dyDescent="0.25">
      <c r="A3219" s="1" t="s">
        <v>392</v>
      </c>
      <c r="B3219" t="s">
        <v>379</v>
      </c>
      <c r="C3219" s="59">
        <v>44104</v>
      </c>
      <c r="DO3219" s="15">
        <v>0.35908870335979315</v>
      </c>
      <c r="DP3219" s="15">
        <v>0.33974752366794464</v>
      </c>
      <c r="DQ3219" s="15">
        <v>0.34455172692033864</v>
      </c>
    </row>
    <row r="3220" spans="1:121" x14ac:dyDescent="0.25">
      <c r="A3220" s="1" t="s">
        <v>392</v>
      </c>
      <c r="B3220" t="s">
        <v>379</v>
      </c>
      <c r="C3220" s="59">
        <v>44105</v>
      </c>
      <c r="DO3220" s="15">
        <v>0.34233294907523715</v>
      </c>
      <c r="DP3220" s="15">
        <v>0.33741206673969171</v>
      </c>
      <c r="DQ3220" s="15">
        <v>0.34404241172902994</v>
      </c>
    </row>
    <row r="3221" spans="1:121" x14ac:dyDescent="0.25">
      <c r="A3221" s="1" t="s">
        <v>392</v>
      </c>
      <c r="B3221" t="s">
        <v>379</v>
      </c>
      <c r="C3221" s="59">
        <v>44106</v>
      </c>
      <c r="DO3221" s="15">
        <v>0.32905723606516574</v>
      </c>
      <c r="DP3221" s="15">
        <v>0.33642871645411154</v>
      </c>
      <c r="DQ3221" s="15">
        <v>0.34658898768557345</v>
      </c>
    </row>
    <row r="3222" spans="1:121" x14ac:dyDescent="0.25">
      <c r="A3222" s="1" t="s">
        <v>392</v>
      </c>
      <c r="B3222" t="s">
        <v>379</v>
      </c>
      <c r="C3222" s="59">
        <v>44107</v>
      </c>
      <c r="DO3222" s="15">
        <v>0.3150081805496534</v>
      </c>
      <c r="DP3222" s="15">
        <v>0.33384742195446371</v>
      </c>
      <c r="DQ3222" s="15">
        <v>0.34773494686601802</v>
      </c>
    </row>
    <row r="3223" spans="1:121" x14ac:dyDescent="0.25">
      <c r="A3223" s="1" t="s">
        <v>392</v>
      </c>
      <c r="B3223" t="s">
        <v>379</v>
      </c>
      <c r="C3223" s="59">
        <v>44108</v>
      </c>
      <c r="DO3223" s="15">
        <v>0.30302137171531712</v>
      </c>
      <c r="DP3223" s="15">
        <v>0.33200364016900086</v>
      </c>
      <c r="DQ3223" s="15">
        <v>0.34709830287688215</v>
      </c>
    </row>
    <row r="3224" spans="1:121" x14ac:dyDescent="0.25">
      <c r="A3224" s="1" t="s">
        <v>392</v>
      </c>
      <c r="B3224" t="s">
        <v>379</v>
      </c>
      <c r="C3224" s="59">
        <v>44109</v>
      </c>
      <c r="DO3224" s="15">
        <v>0.29232346705671602</v>
      </c>
      <c r="DP3224" s="15">
        <v>0.33015985838353812</v>
      </c>
      <c r="DQ3224" s="15">
        <v>0.34798960446167237</v>
      </c>
    </row>
    <row r="3225" spans="1:121" x14ac:dyDescent="0.25">
      <c r="A3225" s="1" t="s">
        <v>392</v>
      </c>
      <c r="B3225" t="s">
        <v>379</v>
      </c>
      <c r="C3225" s="59">
        <v>44110</v>
      </c>
      <c r="DO3225" s="15">
        <v>0.28459004200230553</v>
      </c>
      <c r="DP3225" s="15">
        <v>0.32696396995540256</v>
      </c>
      <c r="DQ3225" s="15">
        <v>0.3473529604725365</v>
      </c>
    </row>
    <row r="3226" spans="1:121" x14ac:dyDescent="0.25">
      <c r="A3226" s="1" t="s">
        <v>392</v>
      </c>
      <c r="B3226" t="s">
        <v>379</v>
      </c>
      <c r="C3226" s="59">
        <v>44111</v>
      </c>
      <c r="DO3226" s="15">
        <v>0.27878997321149768</v>
      </c>
      <c r="DP3226" s="15">
        <v>0.32364516274156951</v>
      </c>
      <c r="DQ3226" s="15">
        <v>0.34773494686601802</v>
      </c>
    </row>
    <row r="3227" spans="1:121" x14ac:dyDescent="0.25">
      <c r="A3227" s="1" t="s">
        <v>392</v>
      </c>
      <c r="B3227" t="s">
        <v>379</v>
      </c>
      <c r="C3227" s="59">
        <v>44112</v>
      </c>
      <c r="DO3227" s="15">
        <v>0.36450210089788049</v>
      </c>
      <c r="DP3227" s="15">
        <v>0.34712265080979587</v>
      </c>
      <c r="DQ3227" s="15">
        <v>0.34709830287688215</v>
      </c>
    </row>
    <row r="3228" spans="1:121" x14ac:dyDescent="0.25">
      <c r="A3228" s="1" t="s">
        <v>392</v>
      </c>
      <c r="B3228" t="s">
        <v>379</v>
      </c>
      <c r="C3228" s="59">
        <v>44113</v>
      </c>
      <c r="DO3228" s="15">
        <v>0.34645744243758936</v>
      </c>
      <c r="DP3228" s="15">
        <v>0.34159130545340738</v>
      </c>
      <c r="DQ3228" s="15">
        <v>0.3483715908551539</v>
      </c>
    </row>
    <row r="3229" spans="1:121" x14ac:dyDescent="0.25">
      <c r="A3229" s="1" t="s">
        <v>392</v>
      </c>
      <c r="B3229" t="s">
        <v>379</v>
      </c>
      <c r="C3229" s="59">
        <v>44114</v>
      </c>
      <c r="DO3229" s="15">
        <v>0.33640398986685577</v>
      </c>
      <c r="DP3229" s="15">
        <v>0.33925584852515456</v>
      </c>
      <c r="DQ3229" s="15">
        <v>0.34824426205732673</v>
      </c>
    </row>
    <row r="3230" spans="1:121" x14ac:dyDescent="0.25">
      <c r="A3230" s="1" t="s">
        <v>392</v>
      </c>
      <c r="B3230" t="s">
        <v>379</v>
      </c>
      <c r="C3230" s="59">
        <v>44115</v>
      </c>
      <c r="DO3230" s="15">
        <v>0.32042157808774074</v>
      </c>
      <c r="DP3230" s="15">
        <v>0.3364287164541116</v>
      </c>
      <c r="DQ3230" s="15">
        <v>0.34875357724863543</v>
      </c>
    </row>
    <row r="3231" spans="1:121" x14ac:dyDescent="0.25">
      <c r="A3231" s="1" t="s">
        <v>392</v>
      </c>
      <c r="B3231" t="s">
        <v>379</v>
      </c>
      <c r="C3231" s="59">
        <v>44116</v>
      </c>
      <c r="DO3231" s="15">
        <v>0.31011034468186016</v>
      </c>
      <c r="DP3231" s="15">
        <v>0.33433909709725373</v>
      </c>
      <c r="DQ3231" s="15">
        <v>0.35015419402473436</v>
      </c>
    </row>
    <row r="3232" spans="1:121" x14ac:dyDescent="0.25">
      <c r="A3232" s="1" t="s">
        <v>392</v>
      </c>
      <c r="B3232" t="s">
        <v>379</v>
      </c>
      <c r="C3232" s="59">
        <v>44117</v>
      </c>
      <c r="DO3232" s="15">
        <v>0.30121690586928807</v>
      </c>
      <c r="DP3232" s="15">
        <v>0.33114320866911828</v>
      </c>
      <c r="DQ3232" s="15">
        <v>0.34977220763125283</v>
      </c>
    </row>
    <row r="3233" spans="1:121" x14ac:dyDescent="0.25">
      <c r="A3233" s="1" t="s">
        <v>392</v>
      </c>
      <c r="B3233" t="s">
        <v>379</v>
      </c>
      <c r="C3233" s="59">
        <v>44118</v>
      </c>
      <c r="DO3233" s="15">
        <v>0.29387015206759809</v>
      </c>
      <c r="DP3233" s="15">
        <v>0.32745564509819264</v>
      </c>
      <c r="DQ3233" s="15">
        <v>0.35002686522690718</v>
      </c>
    </row>
    <row r="3234" spans="1:121" x14ac:dyDescent="0.25">
      <c r="A3234" s="1" t="s">
        <v>392</v>
      </c>
      <c r="B3234" t="s">
        <v>379</v>
      </c>
      <c r="C3234" s="59">
        <v>44119</v>
      </c>
      <c r="DO3234" s="15">
        <v>0.28600783659561413</v>
      </c>
      <c r="DP3234" s="15">
        <v>0.32352224395587204</v>
      </c>
      <c r="DQ3234" s="15">
        <v>0.34862624845080825</v>
      </c>
    </row>
    <row r="3235" spans="1:121" x14ac:dyDescent="0.25">
      <c r="A3235" s="1" t="s">
        <v>392</v>
      </c>
      <c r="B3235" t="s">
        <v>379</v>
      </c>
      <c r="C3235" s="59">
        <v>44120</v>
      </c>
      <c r="DO3235" s="15">
        <v>0.27685661694789504</v>
      </c>
      <c r="DP3235" s="15">
        <v>0.31823673617087866</v>
      </c>
      <c r="DQ3235" s="15">
        <v>0.34531569970730164</v>
      </c>
    </row>
    <row r="3236" spans="1:121" x14ac:dyDescent="0.25">
      <c r="A3236" s="1" t="s">
        <v>392</v>
      </c>
      <c r="B3236" t="s">
        <v>379</v>
      </c>
      <c r="C3236" s="59">
        <v>44121</v>
      </c>
      <c r="DO3236" s="15">
        <v>0.27028320565164615</v>
      </c>
      <c r="DP3236" s="15">
        <v>0.31504084774274316</v>
      </c>
      <c r="DQ3236" s="15">
        <v>0.34493371331382017</v>
      </c>
    </row>
    <row r="3237" spans="1:121" x14ac:dyDescent="0.25">
      <c r="A3237" s="1" t="s">
        <v>392</v>
      </c>
      <c r="B3237" t="s">
        <v>379</v>
      </c>
      <c r="C3237" s="59">
        <v>44122</v>
      </c>
      <c r="DO3237" s="15">
        <v>0.26242089017966219</v>
      </c>
      <c r="DP3237" s="15">
        <v>0.31024701510053987</v>
      </c>
      <c r="DQ3237" s="15">
        <v>0.34506104211164734</v>
      </c>
    </row>
    <row r="3238" spans="1:121" x14ac:dyDescent="0.25">
      <c r="A3238" s="1" t="s">
        <v>392</v>
      </c>
      <c r="B3238" t="s">
        <v>379</v>
      </c>
      <c r="C3238" s="59">
        <v>44123</v>
      </c>
      <c r="DO3238" s="15">
        <v>0.25520302679554574</v>
      </c>
      <c r="DP3238" s="15">
        <v>0.3053302636726391</v>
      </c>
      <c r="DQ3238" s="15">
        <v>0.34289645254858536</v>
      </c>
    </row>
    <row r="3239" spans="1:121" x14ac:dyDescent="0.25">
      <c r="A3239" s="1" t="s">
        <v>392</v>
      </c>
      <c r="B3239" t="s">
        <v>379</v>
      </c>
      <c r="C3239" s="59">
        <v>44124</v>
      </c>
      <c r="DO3239" s="15">
        <v>0.24746960174113525</v>
      </c>
      <c r="DP3239" s="15">
        <v>0.30115102495892343</v>
      </c>
      <c r="DQ3239" s="15">
        <v>0.34302378134641248</v>
      </c>
    </row>
    <row r="3240" spans="1:121" x14ac:dyDescent="0.25">
      <c r="A3240" s="1" t="s">
        <v>392</v>
      </c>
      <c r="B3240" t="s">
        <v>379</v>
      </c>
      <c r="C3240" s="59">
        <v>44125</v>
      </c>
      <c r="DO3240" s="15">
        <v>0.24025173835701882</v>
      </c>
      <c r="DP3240" s="15">
        <v>0.29672594867381274</v>
      </c>
      <c r="DQ3240" s="15">
        <v>0.34264179495293101</v>
      </c>
    </row>
    <row r="3241" spans="1:121" x14ac:dyDescent="0.25">
      <c r="A3241" s="1" t="s">
        <v>392</v>
      </c>
      <c r="B3241" t="s">
        <v>379</v>
      </c>
      <c r="C3241" s="59">
        <v>44126</v>
      </c>
      <c r="DO3241" s="15">
        <v>0.30675919382494887</v>
      </c>
      <c r="DP3241" s="15">
        <v>0.31000117752914486</v>
      </c>
      <c r="DQ3241" s="15">
        <v>0.34162316457031361</v>
      </c>
    </row>
    <row r="3242" spans="1:121" x14ac:dyDescent="0.25">
      <c r="A3242" s="1" t="s">
        <v>392</v>
      </c>
      <c r="B3242" t="s">
        <v>379</v>
      </c>
      <c r="C3242" s="59">
        <v>44127</v>
      </c>
      <c r="DO3242" s="15">
        <v>0.29283902872701006</v>
      </c>
      <c r="DP3242" s="15">
        <v>0.30791155817228699</v>
      </c>
      <c r="DQ3242" s="15">
        <v>0.34073186298552333</v>
      </c>
    </row>
    <row r="3243" spans="1:121" x14ac:dyDescent="0.25">
      <c r="A3243" s="1" t="s">
        <v>392</v>
      </c>
      <c r="B3243" t="s">
        <v>379</v>
      </c>
      <c r="C3243" s="59">
        <v>44128</v>
      </c>
      <c r="DO3243" s="15">
        <v>0.27814552112363017</v>
      </c>
      <c r="DP3243" s="15">
        <v>0.30397815702996639</v>
      </c>
      <c r="DQ3243" s="15">
        <v>0.34047720538986898</v>
      </c>
    </row>
    <row r="3244" spans="1:121" x14ac:dyDescent="0.25">
      <c r="A3244" s="1" t="s">
        <v>392</v>
      </c>
      <c r="B3244" t="s">
        <v>379</v>
      </c>
      <c r="C3244" s="59">
        <v>44129</v>
      </c>
      <c r="DO3244" s="15">
        <v>0.26151865725664764</v>
      </c>
      <c r="DP3244" s="15">
        <v>0.2991843243877631</v>
      </c>
      <c r="DQ3244" s="15">
        <v>0.337548643039844</v>
      </c>
    </row>
    <row r="3245" spans="1:121" x14ac:dyDescent="0.25">
      <c r="A3245" s="1" t="s">
        <v>392</v>
      </c>
      <c r="B3245" t="s">
        <v>379</v>
      </c>
      <c r="C3245" s="59">
        <v>44130</v>
      </c>
      <c r="DO3245" s="15">
        <v>0.26280756143238271</v>
      </c>
      <c r="DP3245" s="15">
        <v>0.30004475588764579</v>
      </c>
      <c r="DQ3245" s="15">
        <v>0.33767597183767106</v>
      </c>
    </row>
    <row r="3246" spans="1:121" x14ac:dyDescent="0.25">
      <c r="A3246" s="1" t="s">
        <v>392</v>
      </c>
      <c r="B3246" t="s">
        <v>379</v>
      </c>
      <c r="C3246" s="59">
        <v>44131</v>
      </c>
      <c r="DO3246" s="15">
        <v>0.26474091769598534</v>
      </c>
      <c r="DP3246" s="15">
        <v>0.29856973045927554</v>
      </c>
      <c r="DQ3246" s="15">
        <v>0.33665734145505366</v>
      </c>
    </row>
    <row r="3247" spans="1:121" x14ac:dyDescent="0.25">
      <c r="A3247" s="1" t="s">
        <v>392</v>
      </c>
      <c r="B3247" t="s">
        <v>379</v>
      </c>
      <c r="C3247" s="59">
        <v>44132</v>
      </c>
      <c r="DO3247" s="15">
        <v>0.25894084890517743</v>
      </c>
      <c r="DP3247" s="15">
        <v>0.2952509232454425</v>
      </c>
      <c r="DQ3247" s="15">
        <v>0.3343654230941645</v>
      </c>
    </row>
    <row r="3248" spans="1:121" x14ac:dyDescent="0.25">
      <c r="A3248" s="1" t="s">
        <v>392</v>
      </c>
      <c r="B3248" t="s">
        <v>379</v>
      </c>
      <c r="C3248" s="59">
        <v>44133</v>
      </c>
      <c r="DO3248" s="15">
        <v>0.25829639681730993</v>
      </c>
      <c r="DP3248" s="15">
        <v>0.29512800445974502</v>
      </c>
      <c r="DQ3248" s="15">
        <v>0.3333467927115471</v>
      </c>
    </row>
    <row r="3249" spans="1:121" x14ac:dyDescent="0.25">
      <c r="A3249" s="1" t="s">
        <v>392</v>
      </c>
      <c r="B3249" t="s">
        <v>379</v>
      </c>
      <c r="C3249" s="59">
        <v>44134</v>
      </c>
      <c r="DO3249" s="15">
        <v>0.24991851967503192</v>
      </c>
      <c r="DP3249" s="15">
        <v>0.28959665910335658</v>
      </c>
      <c r="DQ3249" s="15">
        <v>0.3323281623289297</v>
      </c>
    </row>
    <row r="3250" spans="1:121" x14ac:dyDescent="0.25">
      <c r="A3250" s="1" t="s">
        <v>392</v>
      </c>
      <c r="B3250" t="s">
        <v>379</v>
      </c>
      <c r="C3250" s="59">
        <v>44135</v>
      </c>
      <c r="DO3250" s="15">
        <v>0.23754503958797513</v>
      </c>
      <c r="DP3250" s="15">
        <v>0.28148401924732031</v>
      </c>
      <c r="DQ3250" s="15">
        <v>0.32978158637238619</v>
      </c>
    </row>
    <row r="3251" spans="1:121" x14ac:dyDescent="0.25">
      <c r="A3251" s="1" t="s">
        <v>392</v>
      </c>
      <c r="B3251" t="s">
        <v>379</v>
      </c>
      <c r="C3251" s="59">
        <v>44136</v>
      </c>
      <c r="DO3251" s="15">
        <v>0.23058495703900569</v>
      </c>
      <c r="DP3251" s="15">
        <v>0.27595267389093187</v>
      </c>
      <c r="DQ3251" s="15">
        <v>0.3268530240223611</v>
      </c>
    </row>
    <row r="3252" spans="1:121" x14ac:dyDescent="0.25">
      <c r="A3252" s="1" t="s">
        <v>392</v>
      </c>
      <c r="B3252" t="s">
        <v>379</v>
      </c>
      <c r="C3252" s="59">
        <v>44137</v>
      </c>
      <c r="DO3252" s="15">
        <v>0.29283902872701006</v>
      </c>
      <c r="DP3252" s="15">
        <v>0.28357363860417811</v>
      </c>
      <c r="DQ3252" s="15">
        <v>0.32723501041584269</v>
      </c>
    </row>
    <row r="3253" spans="1:121" x14ac:dyDescent="0.25">
      <c r="A3253" s="1" t="s">
        <v>392</v>
      </c>
      <c r="B3253" t="s">
        <v>379</v>
      </c>
      <c r="C3253" s="59">
        <v>44138</v>
      </c>
      <c r="DO3253" s="15">
        <v>0.2901323299579664</v>
      </c>
      <c r="DP3253" s="15">
        <v>0.28480282646115335</v>
      </c>
      <c r="DQ3253" s="15">
        <v>0.32570706484191653</v>
      </c>
    </row>
    <row r="3254" spans="1:121" x14ac:dyDescent="0.25">
      <c r="A3254" s="1" t="s">
        <v>392</v>
      </c>
      <c r="B3254" t="s">
        <v>379</v>
      </c>
      <c r="C3254" s="59">
        <v>44139</v>
      </c>
      <c r="DO3254" s="15">
        <v>0.27311879483826329</v>
      </c>
      <c r="DP3254" s="15">
        <v>0.2829590446756905</v>
      </c>
      <c r="DQ3254" s="15">
        <v>0.32417911926799042</v>
      </c>
    </row>
    <row r="3255" spans="1:121" x14ac:dyDescent="0.25">
      <c r="A3255" s="1" t="s">
        <v>392</v>
      </c>
      <c r="B3255" t="s">
        <v>379</v>
      </c>
      <c r="C3255" s="59">
        <v>44140</v>
      </c>
      <c r="DO3255" s="15">
        <v>0.25752305431186889</v>
      </c>
      <c r="DP3255" s="15">
        <v>0.28037775017604255</v>
      </c>
      <c r="DQ3255" s="15">
        <v>0.32366980407668172</v>
      </c>
    </row>
    <row r="3256" spans="1:121" x14ac:dyDescent="0.25">
      <c r="A3256" s="1" t="s">
        <v>392</v>
      </c>
      <c r="B3256" t="s">
        <v>379</v>
      </c>
      <c r="C3256" s="59">
        <v>44141</v>
      </c>
      <c r="DO3256" s="15">
        <v>0.25404301303738419</v>
      </c>
      <c r="DP3256" s="15">
        <v>0.28172985681871532</v>
      </c>
      <c r="DQ3256" s="15">
        <v>0.32290583128971867</v>
      </c>
    </row>
    <row r="3257" spans="1:121" x14ac:dyDescent="0.25">
      <c r="A3257" s="1" t="s">
        <v>392</v>
      </c>
      <c r="B3257" t="s">
        <v>379</v>
      </c>
      <c r="C3257" s="59">
        <v>44142</v>
      </c>
      <c r="DO3257" s="15">
        <v>0.26113198600392712</v>
      </c>
      <c r="DP3257" s="15">
        <v>0.28086942531883269</v>
      </c>
      <c r="DQ3257" s="15">
        <v>0.32137788571579257</v>
      </c>
    </row>
    <row r="3258" spans="1:121" x14ac:dyDescent="0.25">
      <c r="A3258" s="1" t="s">
        <v>392</v>
      </c>
      <c r="B3258" t="s">
        <v>379</v>
      </c>
      <c r="C3258" s="59">
        <v>44143</v>
      </c>
      <c r="DO3258" s="15">
        <v>0.37094662177655585</v>
      </c>
      <c r="DP3258" s="15">
        <v>0.33655163523980913</v>
      </c>
      <c r="DQ3258" s="15">
        <v>0.32774432560715139</v>
      </c>
    </row>
    <row r="3259" spans="1:121" x14ac:dyDescent="0.25">
      <c r="A3259" s="1" t="s">
        <v>392</v>
      </c>
      <c r="B3259" t="s">
        <v>379</v>
      </c>
      <c r="C3259" s="59">
        <v>44144</v>
      </c>
      <c r="DO3259" s="15">
        <v>0.35174194955810312</v>
      </c>
      <c r="DP3259" s="15">
        <v>0.33052861474063061</v>
      </c>
      <c r="DQ3259" s="15">
        <v>0.32698035282018834</v>
      </c>
    </row>
    <row r="3260" spans="1:121" x14ac:dyDescent="0.25">
      <c r="A3260" s="1" t="s">
        <v>392</v>
      </c>
      <c r="B3260" t="s">
        <v>379</v>
      </c>
      <c r="C3260" s="59">
        <v>44145</v>
      </c>
      <c r="DO3260" s="15">
        <v>0.33537286652626763</v>
      </c>
      <c r="DP3260" s="15">
        <v>0.32622645724121746</v>
      </c>
      <c r="DQ3260" s="15">
        <v>0.32799898320280574</v>
      </c>
    </row>
    <row r="3261" spans="1:121" x14ac:dyDescent="0.25">
      <c r="A3261" s="1" t="s">
        <v>392</v>
      </c>
      <c r="B3261" t="s">
        <v>379</v>
      </c>
      <c r="C3261" s="59">
        <v>44146</v>
      </c>
      <c r="DO3261" s="15">
        <v>0.31913267391200562</v>
      </c>
      <c r="DP3261" s="15">
        <v>0.32081803067052661</v>
      </c>
      <c r="DQ3261" s="15">
        <v>0.32927227118107749</v>
      </c>
    </row>
    <row r="3262" spans="1:121" x14ac:dyDescent="0.25">
      <c r="A3262" s="1" t="s">
        <v>392</v>
      </c>
      <c r="B3262" t="s">
        <v>379</v>
      </c>
      <c r="C3262" s="59">
        <v>44147</v>
      </c>
      <c r="DO3262" s="15">
        <v>0.30186135795715563</v>
      </c>
      <c r="DP3262" s="15">
        <v>0.31454917259995308</v>
      </c>
      <c r="DQ3262" s="15">
        <v>0.32978158637238619</v>
      </c>
    </row>
    <row r="3263" spans="1:121" x14ac:dyDescent="0.25">
      <c r="A3263" s="1" t="s">
        <v>392</v>
      </c>
      <c r="B3263" t="s">
        <v>379</v>
      </c>
      <c r="C3263" s="59">
        <v>44148</v>
      </c>
      <c r="DO3263" s="15">
        <v>0.28549227492532009</v>
      </c>
      <c r="DP3263" s="15">
        <v>0.30741988302949697</v>
      </c>
      <c r="DQ3263" s="15">
        <v>0.33092754555283077</v>
      </c>
    </row>
    <row r="3264" spans="1:121" x14ac:dyDescent="0.25">
      <c r="A3264" s="1" t="s">
        <v>392</v>
      </c>
      <c r="B3264" t="s">
        <v>379</v>
      </c>
      <c r="C3264" s="59">
        <v>44149</v>
      </c>
      <c r="DO3264" s="15">
        <v>0.26615871228929389</v>
      </c>
      <c r="DP3264" s="15">
        <v>0.29832389288788042</v>
      </c>
      <c r="DQ3264" s="15">
        <v>0.32901761358542314</v>
      </c>
    </row>
    <row r="3265" spans="1:121" x14ac:dyDescent="0.25">
      <c r="A3265" s="1" t="s">
        <v>392</v>
      </c>
      <c r="B3265" t="s">
        <v>379</v>
      </c>
      <c r="C3265" s="59">
        <v>44150</v>
      </c>
      <c r="DO3265" s="15">
        <v>0.24991851967503192</v>
      </c>
      <c r="DP3265" s="15">
        <v>0.28935082153196157</v>
      </c>
      <c r="DQ3265" s="15">
        <v>0.32621638003322528</v>
      </c>
    </row>
    <row r="3266" spans="1:121" x14ac:dyDescent="0.25">
      <c r="A3266" s="1" t="s">
        <v>392</v>
      </c>
      <c r="B3266" t="s">
        <v>379</v>
      </c>
      <c r="C3266" s="59">
        <v>44151</v>
      </c>
      <c r="DO3266" s="15">
        <v>0.23818949167584269</v>
      </c>
      <c r="DP3266" s="15">
        <v>0.28172985681871526</v>
      </c>
      <c r="DQ3266" s="15">
        <v>0.32417911926799048</v>
      </c>
    </row>
    <row r="3267" spans="1:121" x14ac:dyDescent="0.25">
      <c r="A3267" s="1" t="s">
        <v>392</v>
      </c>
      <c r="B3267" t="s">
        <v>379</v>
      </c>
      <c r="C3267" s="59">
        <v>44152</v>
      </c>
      <c r="DO3267" s="15">
        <v>0.22955383369841764</v>
      </c>
      <c r="DP3267" s="15">
        <v>0.2749693236053517</v>
      </c>
      <c r="DQ3267" s="15">
        <v>0.32099589932231098</v>
      </c>
    </row>
    <row r="3268" spans="1:121" x14ac:dyDescent="0.25">
      <c r="A3268" s="1" t="s">
        <v>392</v>
      </c>
      <c r="B3268" t="s">
        <v>379</v>
      </c>
      <c r="C3268" s="59">
        <v>44153</v>
      </c>
      <c r="DO3268" s="15">
        <v>0.27582549360730702</v>
      </c>
      <c r="DP3268" s="15">
        <v>0.27669018660511696</v>
      </c>
      <c r="DQ3268" s="15">
        <v>0.32214185850275556</v>
      </c>
    </row>
    <row r="3269" spans="1:121" x14ac:dyDescent="0.25">
      <c r="A3269" s="1" t="s">
        <v>392</v>
      </c>
      <c r="B3269" t="s">
        <v>379</v>
      </c>
      <c r="C3269" s="59">
        <v>44154</v>
      </c>
      <c r="DO3269" s="15">
        <v>0.26564315061899985</v>
      </c>
      <c r="DP3269" s="15">
        <v>0.27632143024802441</v>
      </c>
      <c r="DQ3269" s="15">
        <v>0.32086857052448381</v>
      </c>
    </row>
    <row r="3270" spans="1:121" x14ac:dyDescent="0.25">
      <c r="A3270" s="1" t="s">
        <v>392</v>
      </c>
      <c r="B3270" t="s">
        <v>379</v>
      </c>
      <c r="C3270" s="59">
        <v>44041</v>
      </c>
      <c r="DO3270" s="15"/>
      <c r="DP3270" s="15"/>
      <c r="DQ3270" s="15"/>
    </row>
    <row r="3271" spans="1:121" x14ac:dyDescent="0.25">
      <c r="A3271" s="1" t="s">
        <v>392</v>
      </c>
      <c r="B3271" t="s">
        <v>379</v>
      </c>
      <c r="C3271" s="59">
        <v>44042</v>
      </c>
      <c r="DO3271" s="15"/>
      <c r="DP3271" s="15"/>
      <c r="DQ3271" s="15"/>
    </row>
    <row r="3272" spans="1:121" x14ac:dyDescent="0.25">
      <c r="A3272" s="1" t="s">
        <v>392</v>
      </c>
      <c r="B3272" t="s">
        <v>379</v>
      </c>
      <c r="C3272" s="59">
        <v>44043</v>
      </c>
      <c r="DO3272" s="15"/>
      <c r="DP3272" s="15"/>
      <c r="DQ3272" s="15"/>
    </row>
    <row r="3273" spans="1:121" x14ac:dyDescent="0.25">
      <c r="A3273" s="1" t="s">
        <v>392</v>
      </c>
      <c r="B3273" t="s">
        <v>379</v>
      </c>
      <c r="C3273" s="59">
        <v>44044</v>
      </c>
      <c r="DO3273" s="15"/>
      <c r="DP3273" s="15"/>
      <c r="DQ3273" s="15"/>
    </row>
    <row r="3274" spans="1:121" x14ac:dyDescent="0.25">
      <c r="A3274" s="1" t="s">
        <v>392</v>
      </c>
      <c r="B3274" t="s">
        <v>379</v>
      </c>
      <c r="C3274" s="59">
        <v>44045</v>
      </c>
      <c r="DO3274" s="15"/>
      <c r="DP3274" s="15"/>
      <c r="DQ3274" s="15"/>
    </row>
    <row r="3275" spans="1:121" x14ac:dyDescent="0.25">
      <c r="A3275" s="1" t="s">
        <v>392</v>
      </c>
      <c r="B3275" t="s">
        <v>379</v>
      </c>
      <c r="C3275" s="59">
        <v>44046</v>
      </c>
      <c r="DO3275" s="15"/>
      <c r="DP3275" s="15"/>
      <c r="DQ3275" s="15"/>
    </row>
    <row r="3276" spans="1:121" x14ac:dyDescent="0.25">
      <c r="A3276" s="1" t="s">
        <v>392</v>
      </c>
      <c r="B3276" t="s">
        <v>379</v>
      </c>
      <c r="C3276" s="59">
        <v>44047</v>
      </c>
      <c r="DO3276" s="15"/>
      <c r="DP3276" s="15"/>
      <c r="DQ3276" s="15"/>
    </row>
    <row r="3277" spans="1:121" x14ac:dyDescent="0.25">
      <c r="A3277" s="1" t="s">
        <v>392</v>
      </c>
      <c r="B3277" t="s">
        <v>379</v>
      </c>
      <c r="C3277" s="59">
        <v>44048</v>
      </c>
      <c r="DO3277" s="15"/>
      <c r="DP3277" s="15"/>
      <c r="DQ3277" s="15"/>
    </row>
    <row r="3278" spans="1:121" x14ac:dyDescent="0.25">
      <c r="A3278" s="1" t="s">
        <v>392</v>
      </c>
      <c r="B3278" t="s">
        <v>379</v>
      </c>
      <c r="C3278" s="59">
        <v>44049</v>
      </c>
      <c r="DO3278" s="15"/>
      <c r="DP3278" s="15"/>
      <c r="DQ3278" s="15"/>
    </row>
    <row r="3279" spans="1:121" x14ac:dyDescent="0.25">
      <c r="A3279" s="1" t="s">
        <v>392</v>
      </c>
      <c r="B3279" t="s">
        <v>379</v>
      </c>
      <c r="C3279" s="59">
        <v>44050</v>
      </c>
      <c r="DO3279" s="15"/>
      <c r="DP3279" s="15"/>
      <c r="DQ3279" s="15"/>
    </row>
    <row r="3280" spans="1:121" x14ac:dyDescent="0.25">
      <c r="A3280" s="1" t="s">
        <v>392</v>
      </c>
      <c r="B3280" t="s">
        <v>379</v>
      </c>
      <c r="C3280" s="59">
        <v>44051</v>
      </c>
      <c r="DO3280" s="15"/>
      <c r="DP3280" s="15"/>
      <c r="DQ3280" s="15"/>
    </row>
    <row r="3281" spans="1:121" x14ac:dyDescent="0.25">
      <c r="A3281" s="1" t="s">
        <v>392</v>
      </c>
      <c r="B3281" t="s">
        <v>379</v>
      </c>
      <c r="C3281" s="59">
        <v>44052</v>
      </c>
      <c r="DO3281" s="15"/>
      <c r="DP3281" s="15"/>
      <c r="DQ3281" s="15"/>
    </row>
    <row r="3282" spans="1:121" x14ac:dyDescent="0.25">
      <c r="A3282" s="1" t="s">
        <v>392</v>
      </c>
      <c r="B3282" t="s">
        <v>379</v>
      </c>
      <c r="C3282" s="59">
        <v>44053</v>
      </c>
      <c r="DO3282" s="15"/>
      <c r="DP3282" s="15"/>
      <c r="DQ3282" s="15"/>
    </row>
    <row r="3283" spans="1:121" x14ac:dyDescent="0.25">
      <c r="A3283" s="1" t="s">
        <v>392</v>
      </c>
      <c r="B3283" t="s">
        <v>379</v>
      </c>
      <c r="C3283" s="59">
        <v>44054</v>
      </c>
      <c r="DO3283" s="15"/>
      <c r="DP3283" s="15"/>
      <c r="DQ3283" s="15"/>
    </row>
    <row r="3284" spans="1:121" x14ac:dyDescent="0.25">
      <c r="A3284" s="1" t="s">
        <v>392</v>
      </c>
      <c r="B3284" t="s">
        <v>379</v>
      </c>
      <c r="C3284" s="59">
        <v>44055</v>
      </c>
      <c r="DO3284" s="15"/>
      <c r="DP3284" s="15"/>
      <c r="DQ3284" s="15"/>
    </row>
    <row r="3285" spans="1:121" x14ac:dyDescent="0.25">
      <c r="A3285" s="1" t="s">
        <v>392</v>
      </c>
      <c r="B3285" t="s">
        <v>379</v>
      </c>
      <c r="C3285" s="59">
        <v>44056</v>
      </c>
      <c r="DO3285" s="15"/>
      <c r="DP3285" s="15"/>
      <c r="DQ3285" s="15"/>
    </row>
    <row r="3286" spans="1:121" x14ac:dyDescent="0.25">
      <c r="A3286" s="1" t="s">
        <v>392</v>
      </c>
      <c r="B3286" t="s">
        <v>379</v>
      </c>
      <c r="C3286" s="59">
        <v>44057</v>
      </c>
      <c r="DO3286" s="15"/>
      <c r="DP3286" s="15"/>
      <c r="DQ3286" s="15"/>
    </row>
    <row r="3287" spans="1:121" x14ac:dyDescent="0.25">
      <c r="A3287" s="1" t="s">
        <v>392</v>
      </c>
      <c r="B3287" t="s">
        <v>379</v>
      </c>
      <c r="C3287" s="59">
        <v>44058</v>
      </c>
      <c r="DO3287" s="15"/>
      <c r="DP3287" s="15"/>
      <c r="DQ3287" s="15"/>
    </row>
    <row r="3288" spans="1:121" x14ac:dyDescent="0.25">
      <c r="A3288" s="1" t="s">
        <v>392</v>
      </c>
      <c r="B3288" t="s">
        <v>379</v>
      </c>
      <c r="C3288" s="59">
        <v>44059</v>
      </c>
      <c r="DO3288" s="15"/>
      <c r="DP3288" s="15"/>
      <c r="DQ3288" s="15"/>
    </row>
    <row r="3289" spans="1:121" x14ac:dyDescent="0.25">
      <c r="A3289" s="1" t="s">
        <v>392</v>
      </c>
      <c r="B3289" t="s">
        <v>379</v>
      </c>
      <c r="C3289" s="59">
        <v>44060</v>
      </c>
      <c r="DO3289" s="15"/>
      <c r="DP3289" s="15"/>
      <c r="DQ3289" s="15"/>
    </row>
    <row r="3290" spans="1:121" x14ac:dyDescent="0.25">
      <c r="A3290" s="1" t="s">
        <v>392</v>
      </c>
      <c r="B3290" t="s">
        <v>379</v>
      </c>
      <c r="C3290" s="59">
        <v>44061</v>
      </c>
      <c r="DO3290" s="15"/>
      <c r="DP3290" s="15"/>
      <c r="DQ3290" s="15"/>
    </row>
    <row r="3291" spans="1:121" x14ac:dyDescent="0.25">
      <c r="A3291" s="1" t="s">
        <v>392</v>
      </c>
      <c r="B3291" t="s">
        <v>379</v>
      </c>
      <c r="C3291" s="59">
        <v>44062</v>
      </c>
      <c r="DO3291" s="15"/>
      <c r="DP3291" s="15"/>
      <c r="DQ3291" s="15"/>
    </row>
    <row r="3292" spans="1:121" x14ac:dyDescent="0.25">
      <c r="A3292" s="1" t="s">
        <v>392</v>
      </c>
      <c r="B3292" t="s">
        <v>379</v>
      </c>
      <c r="C3292" s="59">
        <v>44063</v>
      </c>
      <c r="DO3292" s="15"/>
      <c r="DP3292" s="15"/>
      <c r="DQ3292" s="15"/>
    </row>
    <row r="3293" spans="1:121" x14ac:dyDescent="0.25">
      <c r="A3293" s="1" t="s">
        <v>392</v>
      </c>
      <c r="B3293" t="s">
        <v>379</v>
      </c>
      <c r="C3293" s="59">
        <v>44064</v>
      </c>
      <c r="DO3293" s="15"/>
      <c r="DP3293" s="15"/>
      <c r="DQ3293" s="15"/>
    </row>
    <row r="3294" spans="1:121" x14ac:dyDescent="0.25">
      <c r="A3294" s="1" t="s">
        <v>392</v>
      </c>
      <c r="B3294" t="s">
        <v>379</v>
      </c>
      <c r="C3294" s="59">
        <v>44065</v>
      </c>
      <c r="DO3294" s="15"/>
      <c r="DP3294" s="15"/>
      <c r="DQ3294" s="15"/>
    </row>
    <row r="3295" spans="1:121" x14ac:dyDescent="0.25">
      <c r="A3295" s="1" t="s">
        <v>392</v>
      </c>
      <c r="B3295" t="s">
        <v>379</v>
      </c>
      <c r="C3295" s="59">
        <v>44066</v>
      </c>
      <c r="DO3295" s="15"/>
      <c r="DP3295" s="15"/>
      <c r="DQ3295" s="15"/>
    </row>
    <row r="3296" spans="1:121" x14ac:dyDescent="0.25">
      <c r="A3296" s="1" t="s">
        <v>392</v>
      </c>
      <c r="B3296" t="s">
        <v>379</v>
      </c>
      <c r="C3296" s="59">
        <v>44067</v>
      </c>
      <c r="DO3296" s="15"/>
      <c r="DP3296" s="15"/>
      <c r="DQ3296" s="15"/>
    </row>
    <row r="3297" spans="1:121" x14ac:dyDescent="0.25">
      <c r="A3297" s="1" t="s">
        <v>392</v>
      </c>
      <c r="B3297" t="s">
        <v>379</v>
      </c>
      <c r="C3297" s="59">
        <v>44068</v>
      </c>
      <c r="DO3297" s="15"/>
      <c r="DP3297" s="15"/>
      <c r="DQ3297" s="15"/>
    </row>
    <row r="3298" spans="1:121" x14ac:dyDescent="0.25">
      <c r="A3298" s="1" t="s">
        <v>392</v>
      </c>
      <c r="B3298" t="s">
        <v>379</v>
      </c>
      <c r="C3298" s="59">
        <v>44069</v>
      </c>
      <c r="DO3298" s="15"/>
      <c r="DP3298" s="15"/>
      <c r="DQ3298" s="15"/>
    </row>
    <row r="3299" spans="1:121" x14ac:dyDescent="0.25">
      <c r="A3299" s="1" t="s">
        <v>392</v>
      </c>
      <c r="B3299" t="s">
        <v>379</v>
      </c>
      <c r="C3299" s="59">
        <v>44070</v>
      </c>
      <c r="DO3299" s="15"/>
      <c r="DP3299" s="15"/>
      <c r="DQ3299" s="15"/>
    </row>
    <row r="3300" spans="1:121" x14ac:dyDescent="0.25">
      <c r="A3300" s="1" t="s">
        <v>392</v>
      </c>
      <c r="B3300" t="s">
        <v>379</v>
      </c>
      <c r="C3300" s="59">
        <v>44071</v>
      </c>
      <c r="DO3300" s="15"/>
      <c r="DP3300" s="15"/>
      <c r="DQ3300" s="15"/>
    </row>
    <row r="3301" spans="1:121" x14ac:dyDescent="0.25">
      <c r="A3301" s="1" t="s">
        <v>392</v>
      </c>
      <c r="B3301" t="s">
        <v>379</v>
      </c>
      <c r="C3301" s="59">
        <v>44072</v>
      </c>
      <c r="DO3301" s="15"/>
      <c r="DP3301" s="15"/>
      <c r="DQ3301" s="15"/>
    </row>
    <row r="3302" spans="1:121" x14ac:dyDescent="0.25">
      <c r="A3302" s="1" t="s">
        <v>392</v>
      </c>
      <c r="B3302" t="s">
        <v>379</v>
      </c>
      <c r="C3302" s="59">
        <v>44073</v>
      </c>
      <c r="DO3302" s="15"/>
      <c r="DP3302" s="15"/>
      <c r="DQ3302" s="15"/>
    </row>
    <row r="3303" spans="1:121" x14ac:dyDescent="0.25">
      <c r="A3303" s="1" t="s">
        <v>392</v>
      </c>
      <c r="B3303" t="s">
        <v>379</v>
      </c>
      <c r="C3303" s="59">
        <v>44074</v>
      </c>
      <c r="DO3303" s="15"/>
      <c r="DP3303" s="15"/>
      <c r="DQ3303" s="15"/>
    </row>
    <row r="3304" spans="1:121" x14ac:dyDescent="0.25">
      <c r="A3304" s="1" t="s">
        <v>392</v>
      </c>
      <c r="B3304" t="s">
        <v>379</v>
      </c>
      <c r="C3304" s="59">
        <v>44075</v>
      </c>
      <c r="DO3304" s="15"/>
      <c r="DP3304" s="15"/>
      <c r="DQ3304" s="15"/>
    </row>
    <row r="3305" spans="1:121" x14ac:dyDescent="0.25">
      <c r="A3305" s="1" t="s">
        <v>392</v>
      </c>
      <c r="B3305" t="s">
        <v>379</v>
      </c>
      <c r="C3305" s="59">
        <v>44076</v>
      </c>
      <c r="DO3305" s="15"/>
      <c r="DP3305" s="15"/>
      <c r="DQ3305" s="15"/>
    </row>
    <row r="3306" spans="1:121" x14ac:dyDescent="0.25">
      <c r="A3306" s="1" t="s">
        <v>392</v>
      </c>
      <c r="B3306" t="s">
        <v>379</v>
      </c>
      <c r="C3306" s="59">
        <v>44077</v>
      </c>
      <c r="DO3306" s="15"/>
      <c r="DP3306" s="15"/>
      <c r="DQ3306" s="15"/>
    </row>
    <row r="3307" spans="1:121" x14ac:dyDescent="0.25">
      <c r="A3307" s="1" t="s">
        <v>392</v>
      </c>
      <c r="B3307" t="s">
        <v>379</v>
      </c>
      <c r="C3307" s="59">
        <v>44078</v>
      </c>
      <c r="DO3307" s="15"/>
      <c r="DP3307" s="15"/>
      <c r="DQ3307" s="15"/>
    </row>
    <row r="3308" spans="1:121" x14ac:dyDescent="0.25">
      <c r="A3308" s="1" t="s">
        <v>392</v>
      </c>
      <c r="B3308" t="s">
        <v>379</v>
      </c>
      <c r="C3308" s="59">
        <v>44079</v>
      </c>
      <c r="DO3308" s="15"/>
      <c r="DP3308" s="15"/>
      <c r="DQ3308" s="15"/>
    </row>
    <row r="3309" spans="1:121" x14ac:dyDescent="0.25">
      <c r="A3309" s="1" t="s">
        <v>392</v>
      </c>
      <c r="B3309" t="s">
        <v>379</v>
      </c>
      <c r="C3309" s="59">
        <v>44080</v>
      </c>
      <c r="DO3309" s="15"/>
      <c r="DP3309" s="15"/>
      <c r="DQ3309" s="15"/>
    </row>
    <row r="3310" spans="1:121" x14ac:dyDescent="0.25">
      <c r="A3310" s="1" t="s">
        <v>392</v>
      </c>
      <c r="B3310" t="s">
        <v>379</v>
      </c>
      <c r="C3310" s="59">
        <v>44081</v>
      </c>
      <c r="DO3310" s="15"/>
      <c r="DP3310" s="15"/>
      <c r="DQ3310" s="15"/>
    </row>
    <row r="3311" spans="1:121" x14ac:dyDescent="0.25">
      <c r="A3311" s="1" t="s">
        <v>392</v>
      </c>
      <c r="B3311" t="s">
        <v>379</v>
      </c>
      <c r="C3311" s="59">
        <v>44082</v>
      </c>
      <c r="DO3311" s="15"/>
      <c r="DP3311" s="15"/>
      <c r="DQ3311" s="15"/>
    </row>
    <row r="3312" spans="1:121" x14ac:dyDescent="0.25">
      <c r="A3312" s="1" t="s">
        <v>392</v>
      </c>
      <c r="B3312" t="s">
        <v>379</v>
      </c>
      <c r="C3312" s="59">
        <v>44083</v>
      </c>
      <c r="DO3312" s="15"/>
      <c r="DP3312" s="15"/>
      <c r="DQ3312" s="15"/>
    </row>
    <row r="3313" spans="1:121" x14ac:dyDescent="0.25">
      <c r="A3313" s="1" t="s">
        <v>392</v>
      </c>
      <c r="B3313" t="s">
        <v>379</v>
      </c>
      <c r="C3313" s="59">
        <v>44084</v>
      </c>
      <c r="DO3313" s="15"/>
      <c r="DP3313" s="15"/>
      <c r="DQ3313" s="15"/>
    </row>
    <row r="3314" spans="1:121" x14ac:dyDescent="0.25">
      <c r="A3314" s="1" t="s">
        <v>392</v>
      </c>
      <c r="B3314" t="s">
        <v>379</v>
      </c>
      <c r="C3314" s="59">
        <v>44085</v>
      </c>
      <c r="DO3314" s="15"/>
      <c r="DP3314" s="15"/>
      <c r="DQ3314" s="15"/>
    </row>
    <row r="3315" spans="1:121" x14ac:dyDescent="0.25">
      <c r="A3315" s="1" t="s">
        <v>392</v>
      </c>
      <c r="B3315" t="s">
        <v>379</v>
      </c>
      <c r="C3315" s="59">
        <v>44086</v>
      </c>
      <c r="DO3315" s="15"/>
      <c r="DP3315" s="15"/>
      <c r="DQ3315" s="15"/>
    </row>
    <row r="3316" spans="1:121" x14ac:dyDescent="0.25">
      <c r="A3316" s="1" t="s">
        <v>392</v>
      </c>
      <c r="B3316" t="s">
        <v>379</v>
      </c>
      <c r="C3316" s="59">
        <v>44087</v>
      </c>
      <c r="DO3316" s="15"/>
      <c r="DP3316" s="15"/>
      <c r="DQ3316" s="15"/>
    </row>
    <row r="3317" spans="1:121" x14ac:dyDescent="0.25">
      <c r="A3317" s="1" t="s">
        <v>392</v>
      </c>
      <c r="B3317" t="s">
        <v>379</v>
      </c>
      <c r="C3317" s="59">
        <v>44088</v>
      </c>
      <c r="DO3317" s="15"/>
      <c r="DP3317" s="15"/>
      <c r="DQ3317" s="15"/>
    </row>
    <row r="3318" spans="1:121" x14ac:dyDescent="0.25">
      <c r="A3318" s="1" t="s">
        <v>392</v>
      </c>
      <c r="B3318" t="s">
        <v>379</v>
      </c>
      <c r="C3318" s="59">
        <v>44089</v>
      </c>
      <c r="DO3318" s="15"/>
      <c r="DP3318" s="15"/>
      <c r="DQ3318" s="15"/>
    </row>
    <row r="3319" spans="1:121" x14ac:dyDescent="0.25">
      <c r="A3319" s="1" t="s">
        <v>392</v>
      </c>
      <c r="B3319" t="s">
        <v>379</v>
      </c>
      <c r="C3319" s="59">
        <v>44090</v>
      </c>
      <c r="DO3319" s="15"/>
      <c r="DP3319" s="15"/>
      <c r="DQ3319" s="15"/>
    </row>
    <row r="3320" spans="1:121" x14ac:dyDescent="0.25">
      <c r="A3320" s="1" t="s">
        <v>392</v>
      </c>
      <c r="B3320" t="s">
        <v>379</v>
      </c>
      <c r="C3320" s="59">
        <v>44091</v>
      </c>
      <c r="DO3320" s="15"/>
      <c r="DP3320" s="15"/>
      <c r="DQ3320" s="15"/>
    </row>
    <row r="3321" spans="1:121" x14ac:dyDescent="0.25">
      <c r="A3321" s="1" t="s">
        <v>392</v>
      </c>
      <c r="B3321" t="s">
        <v>379</v>
      </c>
      <c r="C3321" s="59">
        <v>44092</v>
      </c>
      <c r="DO3321" s="15"/>
      <c r="DP3321" s="15"/>
      <c r="DQ3321" s="15"/>
    </row>
    <row r="3322" spans="1:121" x14ac:dyDescent="0.25">
      <c r="A3322" s="1" t="s">
        <v>392</v>
      </c>
      <c r="B3322" t="s">
        <v>379</v>
      </c>
      <c r="C3322" s="59">
        <v>44093</v>
      </c>
      <c r="DO3322" s="15"/>
      <c r="DP3322" s="15"/>
      <c r="DQ3322" s="15"/>
    </row>
    <row r="3323" spans="1:121" x14ac:dyDescent="0.25">
      <c r="A3323" s="1" t="s">
        <v>392</v>
      </c>
      <c r="B3323" t="s">
        <v>379</v>
      </c>
      <c r="C3323" s="59">
        <v>44094</v>
      </c>
      <c r="DO3323" s="15"/>
      <c r="DP3323" s="15"/>
      <c r="DQ3323" s="15"/>
    </row>
    <row r="3324" spans="1:121" x14ac:dyDescent="0.25">
      <c r="A3324" s="1" t="s">
        <v>392</v>
      </c>
      <c r="B3324" t="s">
        <v>379</v>
      </c>
      <c r="C3324" s="59">
        <v>44095</v>
      </c>
      <c r="DO3324" s="15"/>
      <c r="DP3324" s="15"/>
      <c r="DQ3324" s="15"/>
    </row>
    <row r="3325" spans="1:121" x14ac:dyDescent="0.25">
      <c r="A3325" s="1" t="s">
        <v>392</v>
      </c>
      <c r="B3325" t="s">
        <v>379</v>
      </c>
      <c r="C3325" s="59">
        <v>44096</v>
      </c>
      <c r="DO3325" s="15"/>
      <c r="DP3325" s="15"/>
      <c r="DQ3325" s="15"/>
    </row>
    <row r="3326" spans="1:121" x14ac:dyDescent="0.25">
      <c r="A3326" s="1" t="s">
        <v>392</v>
      </c>
      <c r="B3326" t="s">
        <v>379</v>
      </c>
      <c r="C3326" s="59">
        <v>44097</v>
      </c>
      <c r="DO3326" s="15"/>
      <c r="DP3326" s="15"/>
      <c r="DQ3326" s="15"/>
    </row>
    <row r="3327" spans="1:121" x14ac:dyDescent="0.25">
      <c r="A3327" s="1" t="s">
        <v>392</v>
      </c>
      <c r="B3327" t="s">
        <v>379</v>
      </c>
      <c r="C3327" s="59">
        <v>44098</v>
      </c>
      <c r="DO3327" s="15"/>
      <c r="DP3327" s="15"/>
      <c r="DQ3327" s="15"/>
    </row>
    <row r="3328" spans="1:121" x14ac:dyDescent="0.25">
      <c r="A3328" s="1" t="s">
        <v>392</v>
      </c>
      <c r="B3328" t="s">
        <v>379</v>
      </c>
      <c r="C3328" s="59">
        <v>44099</v>
      </c>
      <c r="DO3328" s="15"/>
      <c r="DP3328" s="15"/>
      <c r="DQ3328" s="15"/>
    </row>
    <row r="3329" spans="1:121" x14ac:dyDescent="0.25">
      <c r="A3329" s="1" t="s">
        <v>392</v>
      </c>
      <c r="B3329" t="s">
        <v>379</v>
      </c>
      <c r="C3329" s="59">
        <v>44100</v>
      </c>
      <c r="DO3329" s="15"/>
      <c r="DP3329" s="15"/>
      <c r="DQ3329" s="15"/>
    </row>
    <row r="3330" spans="1:121" x14ac:dyDescent="0.25">
      <c r="A3330" s="1" t="s">
        <v>392</v>
      </c>
      <c r="B3330" t="s">
        <v>379</v>
      </c>
      <c r="C3330" s="59">
        <v>44101</v>
      </c>
      <c r="DO3330" s="15"/>
      <c r="DP3330" s="15"/>
      <c r="DQ3330" s="15"/>
    </row>
    <row r="3331" spans="1:121" x14ac:dyDescent="0.25">
      <c r="A3331" s="1" t="s">
        <v>392</v>
      </c>
      <c r="B3331" t="s">
        <v>379</v>
      </c>
      <c r="C3331" s="59">
        <v>44102</v>
      </c>
      <c r="DO3331" s="15"/>
      <c r="DP3331" s="15"/>
      <c r="DQ3331" s="15"/>
    </row>
    <row r="3332" spans="1:121" x14ac:dyDescent="0.25">
      <c r="A3332" s="1" t="s">
        <v>392</v>
      </c>
      <c r="B3332" t="s">
        <v>379</v>
      </c>
      <c r="C3332" s="59">
        <v>44103</v>
      </c>
      <c r="DO3332" s="15"/>
      <c r="DP3332" s="15"/>
      <c r="DQ3332" s="15"/>
    </row>
    <row r="3333" spans="1:121" x14ac:dyDescent="0.25">
      <c r="A3333" s="1" t="s">
        <v>392</v>
      </c>
      <c r="B3333" t="s">
        <v>379</v>
      </c>
      <c r="C3333" s="59">
        <v>44104</v>
      </c>
      <c r="DO3333" s="15"/>
      <c r="DP3333" s="15"/>
      <c r="DQ3333" s="15"/>
    </row>
    <row r="3334" spans="1:121" x14ac:dyDescent="0.25">
      <c r="A3334" s="1" t="s">
        <v>392</v>
      </c>
      <c r="B3334" t="s">
        <v>379</v>
      </c>
      <c r="C3334" s="59">
        <v>44105</v>
      </c>
      <c r="DO3334" s="15"/>
      <c r="DP3334" s="15"/>
      <c r="DQ3334" s="15"/>
    </row>
    <row r="3335" spans="1:121" x14ac:dyDescent="0.25">
      <c r="A3335" s="1" t="s">
        <v>392</v>
      </c>
      <c r="B3335" t="s">
        <v>379</v>
      </c>
      <c r="C3335" s="59">
        <v>44106</v>
      </c>
      <c r="DO3335" s="15"/>
      <c r="DP3335" s="15"/>
      <c r="DQ3335" s="15"/>
    </row>
    <row r="3336" spans="1:121" x14ac:dyDescent="0.25">
      <c r="A3336" s="1" t="s">
        <v>392</v>
      </c>
      <c r="B3336" t="s">
        <v>379</v>
      </c>
      <c r="C3336" s="59">
        <v>44107</v>
      </c>
      <c r="DO3336" s="15"/>
      <c r="DP3336" s="15"/>
      <c r="DQ3336" s="15"/>
    </row>
    <row r="3337" spans="1:121" x14ac:dyDescent="0.25">
      <c r="A3337" s="1" t="s">
        <v>392</v>
      </c>
      <c r="B3337" t="s">
        <v>379</v>
      </c>
      <c r="C3337" s="59">
        <v>44108</v>
      </c>
      <c r="DO3337" s="15"/>
      <c r="DP3337" s="15"/>
      <c r="DQ3337" s="15"/>
    </row>
    <row r="3338" spans="1:121" x14ac:dyDescent="0.25">
      <c r="A3338" s="1" t="s">
        <v>392</v>
      </c>
      <c r="B3338" t="s">
        <v>379</v>
      </c>
      <c r="C3338" s="59">
        <v>44109</v>
      </c>
      <c r="DO3338" s="15"/>
      <c r="DP3338" s="15"/>
      <c r="DQ3338" s="15"/>
    </row>
    <row r="3339" spans="1:121" x14ac:dyDescent="0.25">
      <c r="A3339" s="1" t="s">
        <v>392</v>
      </c>
      <c r="B3339" t="s">
        <v>379</v>
      </c>
      <c r="C3339" s="59">
        <v>44110</v>
      </c>
      <c r="DO3339" s="15"/>
      <c r="DP3339" s="15"/>
      <c r="DQ3339" s="15"/>
    </row>
    <row r="3340" spans="1:121" x14ac:dyDescent="0.25">
      <c r="A3340" s="1" t="s">
        <v>392</v>
      </c>
      <c r="B3340" t="s">
        <v>379</v>
      </c>
      <c r="C3340" s="59">
        <v>44111</v>
      </c>
      <c r="DO3340" s="15"/>
      <c r="DP3340" s="15"/>
      <c r="DQ3340" s="15"/>
    </row>
    <row r="3341" spans="1:121" x14ac:dyDescent="0.25">
      <c r="A3341" s="1" t="s">
        <v>392</v>
      </c>
      <c r="B3341" t="s">
        <v>379</v>
      </c>
      <c r="C3341" s="59">
        <v>44112</v>
      </c>
      <c r="DO3341" s="15"/>
      <c r="DP3341" s="15"/>
      <c r="DQ3341" s="15"/>
    </row>
    <row r="3342" spans="1:121" x14ac:dyDescent="0.25">
      <c r="A3342" s="1" t="s">
        <v>392</v>
      </c>
      <c r="B3342" t="s">
        <v>379</v>
      </c>
      <c r="C3342" s="59">
        <v>44113</v>
      </c>
      <c r="DO3342" s="15"/>
      <c r="DP3342" s="15"/>
      <c r="DQ3342" s="15"/>
    </row>
    <row r="3343" spans="1:121" x14ac:dyDescent="0.25">
      <c r="A3343" s="1" t="s">
        <v>392</v>
      </c>
      <c r="B3343" t="s">
        <v>379</v>
      </c>
      <c r="C3343" s="59">
        <v>44114</v>
      </c>
      <c r="DO3343" s="15"/>
      <c r="DP3343" s="15"/>
      <c r="DQ3343" s="15"/>
    </row>
    <row r="3344" spans="1:121" x14ac:dyDescent="0.25">
      <c r="A3344" s="1" t="s">
        <v>392</v>
      </c>
      <c r="B3344" t="s">
        <v>379</v>
      </c>
      <c r="C3344" s="59">
        <v>44115</v>
      </c>
      <c r="DO3344" s="15"/>
      <c r="DP3344" s="15"/>
      <c r="DQ3344" s="15"/>
    </row>
    <row r="3345" spans="1:121" x14ac:dyDescent="0.25">
      <c r="A3345" s="1" t="s">
        <v>392</v>
      </c>
      <c r="B3345" t="s">
        <v>379</v>
      </c>
      <c r="C3345" s="59">
        <v>44116</v>
      </c>
      <c r="DO3345" s="15"/>
      <c r="DP3345" s="15"/>
      <c r="DQ3345" s="15"/>
    </row>
    <row r="3346" spans="1:121" x14ac:dyDescent="0.25">
      <c r="A3346" s="1" t="s">
        <v>392</v>
      </c>
      <c r="B3346" t="s">
        <v>379</v>
      </c>
      <c r="C3346" s="59">
        <v>44117</v>
      </c>
      <c r="DO3346" s="15"/>
      <c r="DP3346" s="15"/>
      <c r="DQ3346" s="15"/>
    </row>
    <row r="3347" spans="1:121" x14ac:dyDescent="0.25">
      <c r="A3347" s="1" t="s">
        <v>392</v>
      </c>
      <c r="B3347" t="s">
        <v>379</v>
      </c>
      <c r="C3347" s="59">
        <v>44118</v>
      </c>
      <c r="DO3347" s="15"/>
      <c r="DP3347" s="15"/>
      <c r="DQ3347" s="15"/>
    </row>
    <row r="3348" spans="1:121" x14ac:dyDescent="0.25">
      <c r="A3348" s="1" t="s">
        <v>392</v>
      </c>
      <c r="B3348" t="s">
        <v>379</v>
      </c>
      <c r="C3348" s="59">
        <v>44119</v>
      </c>
      <c r="DO3348" s="15"/>
      <c r="DP3348" s="15"/>
      <c r="DQ3348" s="15"/>
    </row>
    <row r="3349" spans="1:121" x14ac:dyDescent="0.25">
      <c r="A3349" s="1" t="s">
        <v>392</v>
      </c>
      <c r="B3349" t="s">
        <v>379</v>
      </c>
      <c r="C3349" s="59">
        <v>44120</v>
      </c>
      <c r="DO3349" s="15"/>
      <c r="DP3349" s="15"/>
      <c r="DQ3349" s="15"/>
    </row>
    <row r="3350" spans="1:121" x14ac:dyDescent="0.25">
      <c r="A3350" s="1" t="s">
        <v>392</v>
      </c>
      <c r="B3350" t="s">
        <v>379</v>
      </c>
      <c r="C3350" s="59">
        <v>44121</v>
      </c>
      <c r="DO3350" s="15"/>
      <c r="DP3350" s="15"/>
      <c r="DQ3350" s="15"/>
    </row>
    <row r="3351" spans="1:121" x14ac:dyDescent="0.25">
      <c r="A3351" s="1" t="s">
        <v>392</v>
      </c>
      <c r="B3351" t="s">
        <v>379</v>
      </c>
      <c r="C3351" s="59">
        <v>44122</v>
      </c>
      <c r="DO3351" s="15"/>
      <c r="DP3351" s="15"/>
      <c r="DQ3351" s="15"/>
    </row>
    <row r="3352" spans="1:121" x14ac:dyDescent="0.25">
      <c r="A3352" s="1" t="s">
        <v>392</v>
      </c>
      <c r="B3352" t="s">
        <v>379</v>
      </c>
      <c r="C3352" s="59">
        <v>44123</v>
      </c>
      <c r="DO3352" s="15"/>
      <c r="DP3352" s="15"/>
      <c r="DQ3352" s="15"/>
    </row>
    <row r="3353" spans="1:121" x14ac:dyDescent="0.25">
      <c r="A3353" s="1" t="s">
        <v>392</v>
      </c>
      <c r="B3353" t="s">
        <v>379</v>
      </c>
      <c r="C3353" s="59">
        <v>44124</v>
      </c>
      <c r="DO3353" s="15"/>
      <c r="DP3353" s="15"/>
      <c r="DQ3353" s="15"/>
    </row>
    <row r="3354" spans="1:121" x14ac:dyDescent="0.25">
      <c r="A3354" s="1" t="s">
        <v>392</v>
      </c>
      <c r="B3354" t="s">
        <v>379</v>
      </c>
      <c r="C3354" s="59">
        <v>44125</v>
      </c>
      <c r="DO3354" s="15"/>
      <c r="DP3354" s="15"/>
      <c r="DQ3354" s="15"/>
    </row>
    <row r="3355" spans="1:121" x14ac:dyDescent="0.25">
      <c r="A3355" s="1" t="s">
        <v>392</v>
      </c>
      <c r="B3355" t="s">
        <v>379</v>
      </c>
      <c r="C3355" s="59">
        <v>44126</v>
      </c>
      <c r="DO3355" s="15"/>
      <c r="DP3355" s="15"/>
      <c r="DQ3355" s="15"/>
    </row>
    <row r="3356" spans="1:121" x14ac:dyDescent="0.25">
      <c r="A3356" s="1" t="s">
        <v>392</v>
      </c>
      <c r="B3356" t="s">
        <v>379</v>
      </c>
      <c r="C3356" s="59">
        <v>44127</v>
      </c>
      <c r="DO3356" s="15"/>
      <c r="DP3356" s="15"/>
      <c r="DQ3356" s="15"/>
    </row>
    <row r="3357" spans="1:121" x14ac:dyDescent="0.25">
      <c r="A3357" s="1" t="s">
        <v>392</v>
      </c>
      <c r="B3357" t="s">
        <v>379</v>
      </c>
      <c r="C3357" s="59">
        <v>44128</v>
      </c>
      <c r="DO3357" s="15"/>
      <c r="DP3357" s="15"/>
      <c r="DQ3357" s="15"/>
    </row>
    <row r="3358" spans="1:121" x14ac:dyDescent="0.25">
      <c r="A3358" s="1" t="s">
        <v>392</v>
      </c>
      <c r="B3358" t="s">
        <v>379</v>
      </c>
      <c r="C3358" s="59">
        <v>44129</v>
      </c>
      <c r="DO3358" s="15"/>
      <c r="DP3358" s="15"/>
      <c r="DQ3358" s="15"/>
    </row>
    <row r="3359" spans="1:121" x14ac:dyDescent="0.25">
      <c r="A3359" s="1" t="s">
        <v>392</v>
      </c>
      <c r="B3359" t="s">
        <v>379</v>
      </c>
      <c r="C3359" s="59">
        <v>44130</v>
      </c>
      <c r="DO3359" s="15"/>
      <c r="DP3359" s="15"/>
      <c r="DQ3359" s="15"/>
    </row>
    <row r="3360" spans="1:121" x14ac:dyDescent="0.25">
      <c r="A3360" s="1" t="s">
        <v>392</v>
      </c>
      <c r="B3360" t="s">
        <v>379</v>
      </c>
      <c r="C3360" s="59">
        <v>44131</v>
      </c>
      <c r="DO3360" s="15"/>
      <c r="DP3360" s="15"/>
      <c r="DQ3360" s="15"/>
    </row>
    <row r="3361" spans="1:121" x14ac:dyDescent="0.25">
      <c r="A3361" s="1" t="s">
        <v>392</v>
      </c>
      <c r="B3361" t="s">
        <v>379</v>
      </c>
      <c r="C3361" s="59">
        <v>44132</v>
      </c>
      <c r="DO3361" s="15"/>
      <c r="DP3361" s="15"/>
      <c r="DQ3361" s="15"/>
    </row>
    <row r="3362" spans="1:121" x14ac:dyDescent="0.25">
      <c r="A3362" s="1" t="s">
        <v>392</v>
      </c>
      <c r="B3362" t="s">
        <v>379</v>
      </c>
      <c r="C3362" s="59">
        <v>44133</v>
      </c>
      <c r="DO3362" s="15"/>
      <c r="DP3362" s="15"/>
      <c r="DQ3362" s="15"/>
    </row>
    <row r="3363" spans="1:121" x14ac:dyDescent="0.25">
      <c r="A3363" s="1" t="s">
        <v>392</v>
      </c>
      <c r="B3363" t="s">
        <v>379</v>
      </c>
      <c r="C3363" s="59">
        <v>44134</v>
      </c>
      <c r="DO3363" s="15"/>
      <c r="DP3363" s="15"/>
      <c r="DQ3363" s="15"/>
    </row>
    <row r="3364" spans="1:121" x14ac:dyDescent="0.25">
      <c r="A3364" s="1" t="s">
        <v>392</v>
      </c>
      <c r="B3364" t="s">
        <v>379</v>
      </c>
      <c r="C3364" s="59">
        <v>44135</v>
      </c>
      <c r="DO3364" s="15"/>
      <c r="DP3364" s="15"/>
      <c r="DQ3364" s="15"/>
    </row>
    <row r="3365" spans="1:121" x14ac:dyDescent="0.25">
      <c r="A3365" s="1" t="s">
        <v>392</v>
      </c>
      <c r="B3365" t="s">
        <v>379</v>
      </c>
      <c r="C3365" s="59">
        <v>44136</v>
      </c>
      <c r="DO3365" s="15"/>
      <c r="DP3365" s="15"/>
      <c r="DQ3365" s="15"/>
    </row>
    <row r="3366" spans="1:121" x14ac:dyDescent="0.25">
      <c r="A3366" s="1" t="s">
        <v>392</v>
      </c>
      <c r="B3366" t="s">
        <v>379</v>
      </c>
      <c r="C3366" s="59">
        <v>44137</v>
      </c>
      <c r="DO3366" s="15"/>
      <c r="DP3366" s="15"/>
      <c r="DQ3366" s="15"/>
    </row>
    <row r="3367" spans="1:121" x14ac:dyDescent="0.25">
      <c r="A3367" s="1" t="s">
        <v>392</v>
      </c>
      <c r="B3367" t="s">
        <v>379</v>
      </c>
      <c r="C3367" s="59">
        <v>44138</v>
      </c>
      <c r="DO3367" s="15"/>
      <c r="DP3367" s="15"/>
      <c r="DQ3367" s="15"/>
    </row>
    <row r="3368" spans="1:121" x14ac:dyDescent="0.25">
      <c r="A3368" s="1" t="s">
        <v>392</v>
      </c>
      <c r="B3368" t="s">
        <v>379</v>
      </c>
      <c r="C3368" s="59">
        <v>44139</v>
      </c>
      <c r="DO3368" s="15"/>
      <c r="DP3368" s="15"/>
      <c r="DQ3368" s="15"/>
    </row>
    <row r="3369" spans="1:121" x14ac:dyDescent="0.25">
      <c r="A3369" s="1" t="s">
        <v>392</v>
      </c>
      <c r="B3369" t="s">
        <v>379</v>
      </c>
      <c r="C3369" s="59">
        <v>44140</v>
      </c>
      <c r="DO3369" s="15"/>
      <c r="DP3369" s="15"/>
      <c r="DQ3369" s="15"/>
    </row>
    <row r="3370" spans="1:121" x14ac:dyDescent="0.25">
      <c r="A3370" s="1" t="s">
        <v>392</v>
      </c>
      <c r="B3370" t="s">
        <v>379</v>
      </c>
      <c r="C3370" s="59">
        <v>44141</v>
      </c>
      <c r="DO3370" s="15"/>
      <c r="DP3370" s="15"/>
      <c r="DQ3370" s="15"/>
    </row>
    <row r="3371" spans="1:121" x14ac:dyDescent="0.25">
      <c r="A3371" s="1" t="s">
        <v>392</v>
      </c>
      <c r="B3371" t="s">
        <v>379</v>
      </c>
      <c r="C3371" s="59">
        <v>44142</v>
      </c>
      <c r="DO3371" s="15"/>
      <c r="DP3371" s="15"/>
      <c r="DQ3371" s="15"/>
    </row>
    <row r="3372" spans="1:121" x14ac:dyDescent="0.25">
      <c r="A3372" s="1" t="s">
        <v>392</v>
      </c>
      <c r="B3372" t="s">
        <v>379</v>
      </c>
      <c r="C3372" s="59">
        <v>44143</v>
      </c>
      <c r="DO3372" s="15"/>
      <c r="DP3372" s="15"/>
      <c r="DQ3372" s="15"/>
    </row>
    <row r="3373" spans="1:121" x14ac:dyDescent="0.25">
      <c r="A3373" s="1" t="s">
        <v>392</v>
      </c>
      <c r="B3373" t="s">
        <v>379</v>
      </c>
      <c r="C3373" s="59">
        <v>44144</v>
      </c>
      <c r="DO3373" s="15"/>
      <c r="DP3373" s="15"/>
      <c r="DQ3373" s="15"/>
    </row>
    <row r="3374" spans="1:121" x14ac:dyDescent="0.25">
      <c r="A3374" s="1" t="s">
        <v>392</v>
      </c>
      <c r="B3374" t="s">
        <v>379</v>
      </c>
      <c r="C3374" s="59">
        <v>44145</v>
      </c>
      <c r="DO3374" s="15"/>
      <c r="DP3374" s="15"/>
      <c r="DQ3374" s="15"/>
    </row>
    <row r="3375" spans="1:121" x14ac:dyDescent="0.25">
      <c r="A3375" s="1" t="s">
        <v>392</v>
      </c>
      <c r="B3375" t="s">
        <v>379</v>
      </c>
      <c r="C3375" s="59">
        <v>44146</v>
      </c>
      <c r="DO3375" s="15"/>
      <c r="DP3375" s="15"/>
      <c r="DQ3375" s="15"/>
    </row>
    <row r="3376" spans="1:121" x14ac:dyDescent="0.25">
      <c r="A3376" s="1" t="s">
        <v>392</v>
      </c>
      <c r="B3376" t="s">
        <v>379</v>
      </c>
      <c r="C3376" s="59">
        <v>44147</v>
      </c>
      <c r="DO3376" s="15"/>
      <c r="DP3376" s="15"/>
      <c r="DQ3376" s="15"/>
    </row>
    <row r="3377" spans="1:121" x14ac:dyDescent="0.25">
      <c r="A3377" s="1" t="s">
        <v>392</v>
      </c>
      <c r="B3377" t="s">
        <v>379</v>
      </c>
      <c r="C3377" s="59">
        <v>44148</v>
      </c>
      <c r="DO3377" s="15"/>
      <c r="DP3377" s="15"/>
      <c r="DQ3377" s="15"/>
    </row>
    <row r="3378" spans="1:121" x14ac:dyDescent="0.25">
      <c r="A3378" s="1" t="s">
        <v>392</v>
      </c>
      <c r="B3378" t="s">
        <v>379</v>
      </c>
      <c r="C3378" s="59">
        <v>44149</v>
      </c>
      <c r="DO3378" s="15"/>
      <c r="DP3378" s="15"/>
      <c r="DQ3378" s="15"/>
    </row>
    <row r="3379" spans="1:121" x14ac:dyDescent="0.25">
      <c r="A3379" s="1" t="s">
        <v>392</v>
      </c>
      <c r="B3379" t="s">
        <v>379</v>
      </c>
      <c r="C3379" s="59">
        <v>44150</v>
      </c>
      <c r="DO3379" s="15"/>
      <c r="DP3379" s="15"/>
      <c r="DQ3379" s="15"/>
    </row>
    <row r="3380" spans="1:121" x14ac:dyDescent="0.25">
      <c r="A3380" s="1" t="s">
        <v>392</v>
      </c>
      <c r="B3380" t="s">
        <v>379</v>
      </c>
      <c r="C3380" s="59">
        <v>44151</v>
      </c>
      <c r="DO3380" s="15"/>
      <c r="DP3380" s="15"/>
      <c r="DQ3380" s="15"/>
    </row>
    <row r="3381" spans="1:121" x14ac:dyDescent="0.25">
      <c r="A3381" s="1" t="s">
        <v>392</v>
      </c>
      <c r="B3381" t="s">
        <v>379</v>
      </c>
      <c r="C3381" s="59">
        <v>44152</v>
      </c>
      <c r="DO3381" s="15"/>
      <c r="DP3381" s="15"/>
      <c r="DQ3381" s="15"/>
    </row>
    <row r="3382" spans="1:121" x14ac:dyDescent="0.25">
      <c r="A3382" s="1" t="s">
        <v>392</v>
      </c>
      <c r="B3382" t="s">
        <v>379</v>
      </c>
      <c r="C3382" s="59">
        <v>44153</v>
      </c>
      <c r="DO3382" s="15"/>
      <c r="DP3382" s="15"/>
      <c r="DQ3382" s="15"/>
    </row>
    <row r="3383" spans="1:121" x14ac:dyDescent="0.25">
      <c r="A3383" s="1" t="s">
        <v>392</v>
      </c>
      <c r="B3383" t="s">
        <v>379</v>
      </c>
      <c r="C3383" s="59">
        <v>44154</v>
      </c>
      <c r="DO3383" s="15"/>
      <c r="DP3383" s="15"/>
      <c r="DQ3383" s="15"/>
    </row>
    <row r="3384" spans="1:121" x14ac:dyDescent="0.25">
      <c r="A3384" s="1" t="s">
        <v>392</v>
      </c>
      <c r="B3384" t="s">
        <v>379</v>
      </c>
      <c r="C3384" s="59">
        <v>44041</v>
      </c>
      <c r="DO3384" s="15"/>
      <c r="DP3384" s="15"/>
      <c r="DQ3384" s="15"/>
    </row>
    <row r="3385" spans="1:121" x14ac:dyDescent="0.25">
      <c r="A3385" s="1" t="s">
        <v>392</v>
      </c>
      <c r="B3385" t="s">
        <v>379</v>
      </c>
      <c r="C3385" s="59">
        <v>44042</v>
      </c>
      <c r="DO3385" s="15"/>
      <c r="DP3385" s="15"/>
      <c r="DQ3385" s="15"/>
    </row>
    <row r="3386" spans="1:121" x14ac:dyDescent="0.25">
      <c r="A3386" s="1" t="s">
        <v>392</v>
      </c>
      <c r="B3386" t="s">
        <v>379</v>
      </c>
      <c r="C3386" s="59">
        <v>44043</v>
      </c>
      <c r="DO3386" s="15"/>
      <c r="DP3386" s="15"/>
      <c r="DQ3386" s="15"/>
    </row>
    <row r="3387" spans="1:121" x14ac:dyDescent="0.25">
      <c r="A3387" s="1" t="s">
        <v>392</v>
      </c>
      <c r="B3387" t="s">
        <v>379</v>
      </c>
      <c r="C3387" s="59">
        <v>44044</v>
      </c>
      <c r="DO3387" s="15"/>
      <c r="DP3387" s="15"/>
      <c r="DQ3387" s="15"/>
    </row>
    <row r="3388" spans="1:121" x14ac:dyDescent="0.25">
      <c r="A3388" s="1" t="s">
        <v>392</v>
      </c>
      <c r="B3388" t="s">
        <v>379</v>
      </c>
      <c r="C3388" s="59">
        <v>44045</v>
      </c>
      <c r="DO3388" s="15"/>
      <c r="DP3388" s="15"/>
      <c r="DQ3388" s="15"/>
    </row>
    <row r="3389" spans="1:121" x14ac:dyDescent="0.25">
      <c r="A3389" s="1" t="s">
        <v>392</v>
      </c>
      <c r="B3389" t="s">
        <v>379</v>
      </c>
      <c r="C3389" s="59">
        <v>44046</v>
      </c>
      <c r="DO3389" s="15"/>
      <c r="DP3389" s="15"/>
      <c r="DQ3389" s="15"/>
    </row>
    <row r="3390" spans="1:121" x14ac:dyDescent="0.25">
      <c r="A3390" s="1" t="s">
        <v>392</v>
      </c>
      <c r="B3390" t="s">
        <v>379</v>
      </c>
      <c r="C3390" s="59">
        <v>44047</v>
      </c>
      <c r="DO3390" s="15"/>
      <c r="DP3390" s="15"/>
      <c r="DQ3390" s="15"/>
    </row>
    <row r="3391" spans="1:121" x14ac:dyDescent="0.25">
      <c r="A3391" s="1" t="s">
        <v>392</v>
      </c>
      <c r="B3391" t="s">
        <v>379</v>
      </c>
      <c r="C3391" s="59">
        <v>44048</v>
      </c>
      <c r="DO3391" s="15"/>
      <c r="DP3391" s="15"/>
      <c r="DQ3391" s="15"/>
    </row>
    <row r="3392" spans="1:121" x14ac:dyDescent="0.25">
      <c r="A3392" s="1" t="s">
        <v>392</v>
      </c>
      <c r="B3392" t="s">
        <v>379</v>
      </c>
      <c r="C3392" s="59">
        <v>44049</v>
      </c>
      <c r="DO3392" s="15"/>
      <c r="DP3392" s="15"/>
      <c r="DQ3392" s="15"/>
    </row>
    <row r="3393" spans="1:121" x14ac:dyDescent="0.25">
      <c r="A3393" s="1" t="s">
        <v>392</v>
      </c>
      <c r="B3393" t="s">
        <v>379</v>
      </c>
      <c r="C3393" s="59">
        <v>44050</v>
      </c>
      <c r="DO3393" s="15"/>
      <c r="DP3393" s="15"/>
      <c r="DQ3393" s="15"/>
    </row>
    <row r="3394" spans="1:121" x14ac:dyDescent="0.25">
      <c r="A3394" s="1" t="s">
        <v>392</v>
      </c>
      <c r="B3394" t="s">
        <v>379</v>
      </c>
      <c r="C3394" s="59">
        <v>44051</v>
      </c>
      <c r="DO3394" s="15"/>
      <c r="DP3394" s="15"/>
      <c r="DQ3394" s="15"/>
    </row>
    <row r="3395" spans="1:121" x14ac:dyDescent="0.25">
      <c r="A3395" s="1" t="s">
        <v>392</v>
      </c>
      <c r="B3395" t="s">
        <v>379</v>
      </c>
      <c r="C3395" s="59">
        <v>44052</v>
      </c>
      <c r="DO3395" s="15"/>
      <c r="DP3395" s="15"/>
      <c r="DQ3395" s="15"/>
    </row>
    <row r="3396" spans="1:121" x14ac:dyDescent="0.25">
      <c r="A3396" s="1" t="s">
        <v>392</v>
      </c>
      <c r="B3396" t="s">
        <v>379</v>
      </c>
      <c r="C3396" s="59">
        <v>44053</v>
      </c>
      <c r="DO3396" s="15"/>
      <c r="DP3396" s="15"/>
      <c r="DQ3396" s="15"/>
    </row>
    <row r="3397" spans="1:121" x14ac:dyDescent="0.25">
      <c r="A3397" s="1" t="s">
        <v>392</v>
      </c>
      <c r="B3397" t="s">
        <v>379</v>
      </c>
      <c r="C3397" s="59">
        <v>44054</v>
      </c>
      <c r="DO3397" s="15"/>
      <c r="DP3397" s="15"/>
      <c r="DQ3397" s="15"/>
    </row>
    <row r="3398" spans="1:121" x14ac:dyDescent="0.25">
      <c r="A3398" s="1" t="s">
        <v>392</v>
      </c>
      <c r="B3398" t="s">
        <v>379</v>
      </c>
      <c r="C3398" s="59">
        <v>44055</v>
      </c>
      <c r="DO3398" s="15"/>
      <c r="DP3398" s="15"/>
      <c r="DQ3398" s="15"/>
    </row>
    <row r="3399" spans="1:121" x14ac:dyDescent="0.25">
      <c r="A3399" s="1" t="s">
        <v>392</v>
      </c>
      <c r="B3399" t="s">
        <v>379</v>
      </c>
      <c r="C3399" s="59">
        <v>44056</v>
      </c>
      <c r="DO3399" s="15"/>
      <c r="DP3399" s="15"/>
      <c r="DQ3399" s="15"/>
    </row>
    <row r="3400" spans="1:121" x14ac:dyDescent="0.25">
      <c r="A3400" s="1" t="s">
        <v>392</v>
      </c>
      <c r="B3400" t="s">
        <v>379</v>
      </c>
      <c r="C3400" s="59">
        <v>44057</v>
      </c>
      <c r="DO3400" s="15"/>
      <c r="DP3400" s="15"/>
      <c r="DQ3400" s="15"/>
    </row>
    <row r="3401" spans="1:121" x14ac:dyDescent="0.25">
      <c r="A3401" s="1" t="s">
        <v>392</v>
      </c>
      <c r="B3401" t="s">
        <v>379</v>
      </c>
      <c r="C3401" s="59">
        <v>44058</v>
      </c>
      <c r="DO3401" s="15"/>
      <c r="DP3401" s="15"/>
      <c r="DQ3401" s="15"/>
    </row>
    <row r="3402" spans="1:121" x14ac:dyDescent="0.25">
      <c r="A3402" s="1" t="s">
        <v>392</v>
      </c>
      <c r="B3402" t="s">
        <v>379</v>
      </c>
      <c r="C3402" s="59">
        <v>44059</v>
      </c>
      <c r="DO3402" s="15"/>
      <c r="DP3402" s="15"/>
      <c r="DQ3402" s="15"/>
    </row>
    <row r="3403" spans="1:121" x14ac:dyDescent="0.25">
      <c r="A3403" s="1" t="s">
        <v>392</v>
      </c>
      <c r="B3403" t="s">
        <v>379</v>
      </c>
      <c r="C3403" s="59">
        <v>44060</v>
      </c>
      <c r="DO3403" s="15"/>
      <c r="DP3403" s="15"/>
      <c r="DQ3403" s="15"/>
    </row>
    <row r="3404" spans="1:121" x14ac:dyDescent="0.25">
      <c r="A3404" s="1" t="s">
        <v>392</v>
      </c>
      <c r="B3404" t="s">
        <v>379</v>
      </c>
      <c r="C3404" s="59">
        <v>44061</v>
      </c>
      <c r="DO3404" s="15"/>
      <c r="DP3404" s="15"/>
      <c r="DQ3404" s="15"/>
    </row>
    <row r="3405" spans="1:121" x14ac:dyDescent="0.25">
      <c r="A3405" s="1" t="s">
        <v>392</v>
      </c>
      <c r="B3405" t="s">
        <v>379</v>
      </c>
      <c r="C3405" s="59">
        <v>44062</v>
      </c>
      <c r="DO3405" s="15"/>
      <c r="DP3405" s="15"/>
      <c r="DQ3405" s="15"/>
    </row>
    <row r="3406" spans="1:121" x14ac:dyDescent="0.25">
      <c r="A3406" s="1" t="s">
        <v>392</v>
      </c>
      <c r="B3406" t="s">
        <v>379</v>
      </c>
      <c r="C3406" s="59">
        <v>44063</v>
      </c>
      <c r="DO3406" s="15"/>
      <c r="DP3406" s="15"/>
      <c r="DQ3406" s="15"/>
    </row>
    <row r="3407" spans="1:121" x14ac:dyDescent="0.25">
      <c r="A3407" s="1" t="s">
        <v>392</v>
      </c>
      <c r="B3407" t="s">
        <v>379</v>
      </c>
      <c r="C3407" s="59">
        <v>44064</v>
      </c>
      <c r="DO3407" s="15"/>
      <c r="DP3407" s="15"/>
      <c r="DQ3407" s="15"/>
    </row>
    <row r="3408" spans="1:121" x14ac:dyDescent="0.25">
      <c r="A3408" s="1" t="s">
        <v>392</v>
      </c>
      <c r="B3408" t="s">
        <v>379</v>
      </c>
      <c r="C3408" s="59">
        <v>44065</v>
      </c>
      <c r="DO3408" s="15"/>
      <c r="DP3408" s="15"/>
      <c r="DQ3408" s="15"/>
    </row>
    <row r="3409" spans="1:121" x14ac:dyDescent="0.25">
      <c r="A3409" s="1" t="s">
        <v>392</v>
      </c>
      <c r="B3409" t="s">
        <v>379</v>
      </c>
      <c r="C3409" s="59">
        <v>44066</v>
      </c>
      <c r="DO3409" s="15"/>
      <c r="DP3409" s="15"/>
      <c r="DQ3409" s="15"/>
    </row>
    <row r="3410" spans="1:121" x14ac:dyDescent="0.25">
      <c r="A3410" s="1" t="s">
        <v>392</v>
      </c>
      <c r="B3410" t="s">
        <v>379</v>
      </c>
      <c r="C3410" s="59">
        <v>44067</v>
      </c>
      <c r="DO3410" s="15"/>
      <c r="DP3410" s="15"/>
      <c r="DQ3410" s="15"/>
    </row>
    <row r="3411" spans="1:121" x14ac:dyDescent="0.25">
      <c r="A3411" s="1" t="s">
        <v>392</v>
      </c>
      <c r="B3411" t="s">
        <v>379</v>
      </c>
      <c r="C3411" s="59">
        <v>44068</v>
      </c>
      <c r="DO3411" s="15"/>
      <c r="DP3411" s="15"/>
      <c r="DQ3411" s="15"/>
    </row>
    <row r="3412" spans="1:121" x14ac:dyDescent="0.25">
      <c r="A3412" s="1" t="s">
        <v>392</v>
      </c>
      <c r="B3412" t="s">
        <v>379</v>
      </c>
      <c r="C3412" s="59">
        <v>44069</v>
      </c>
      <c r="DO3412" s="15"/>
      <c r="DP3412" s="15"/>
      <c r="DQ3412" s="15"/>
    </row>
    <row r="3413" spans="1:121" x14ac:dyDescent="0.25">
      <c r="A3413" s="1" t="s">
        <v>392</v>
      </c>
      <c r="B3413" t="s">
        <v>379</v>
      </c>
      <c r="C3413" s="59">
        <v>44070</v>
      </c>
      <c r="DO3413" s="15"/>
      <c r="DP3413" s="15"/>
      <c r="DQ3413" s="15"/>
    </row>
    <row r="3414" spans="1:121" x14ac:dyDescent="0.25">
      <c r="A3414" s="1" t="s">
        <v>392</v>
      </c>
      <c r="B3414" t="s">
        <v>379</v>
      </c>
      <c r="C3414" s="59">
        <v>44071</v>
      </c>
      <c r="DO3414" s="15"/>
      <c r="DP3414" s="15"/>
      <c r="DQ3414" s="15"/>
    </row>
    <row r="3415" spans="1:121" x14ac:dyDescent="0.25">
      <c r="A3415" s="1" t="s">
        <v>392</v>
      </c>
      <c r="B3415" t="s">
        <v>379</v>
      </c>
      <c r="C3415" s="59">
        <v>44072</v>
      </c>
      <c r="DO3415" s="15"/>
      <c r="DP3415" s="15"/>
      <c r="DQ3415" s="15"/>
    </row>
    <row r="3416" spans="1:121" x14ac:dyDescent="0.25">
      <c r="A3416" s="1" t="s">
        <v>392</v>
      </c>
      <c r="B3416" t="s">
        <v>379</v>
      </c>
      <c r="C3416" s="59">
        <v>44073</v>
      </c>
      <c r="DO3416" s="15"/>
      <c r="DP3416" s="15"/>
      <c r="DQ3416" s="15"/>
    </row>
    <row r="3417" spans="1:121" x14ac:dyDescent="0.25">
      <c r="A3417" s="1" t="s">
        <v>392</v>
      </c>
      <c r="B3417" t="s">
        <v>379</v>
      </c>
      <c r="C3417" s="59">
        <v>44074</v>
      </c>
      <c r="DO3417" s="15"/>
      <c r="DP3417" s="15"/>
      <c r="DQ3417" s="15"/>
    </row>
    <row r="3418" spans="1:121" x14ac:dyDescent="0.25">
      <c r="A3418" s="1" t="s">
        <v>392</v>
      </c>
      <c r="B3418" t="s">
        <v>379</v>
      </c>
      <c r="C3418" s="59">
        <v>44075</v>
      </c>
      <c r="DO3418" s="15"/>
      <c r="DP3418" s="15"/>
      <c r="DQ3418" s="15"/>
    </row>
    <row r="3419" spans="1:121" x14ac:dyDescent="0.25">
      <c r="A3419" s="1" t="s">
        <v>392</v>
      </c>
      <c r="B3419" t="s">
        <v>379</v>
      </c>
      <c r="C3419" s="59">
        <v>44076</v>
      </c>
      <c r="DO3419" s="15"/>
      <c r="DP3419" s="15"/>
      <c r="DQ3419" s="15"/>
    </row>
    <row r="3420" spans="1:121" x14ac:dyDescent="0.25">
      <c r="A3420" s="1" t="s">
        <v>392</v>
      </c>
      <c r="B3420" t="s">
        <v>379</v>
      </c>
      <c r="C3420" s="59">
        <v>44077</v>
      </c>
      <c r="DO3420" s="15"/>
      <c r="DP3420" s="15"/>
      <c r="DQ3420" s="15"/>
    </row>
    <row r="3421" spans="1:121" x14ac:dyDescent="0.25">
      <c r="A3421" s="1" t="s">
        <v>392</v>
      </c>
      <c r="B3421" t="s">
        <v>379</v>
      </c>
      <c r="C3421" s="59">
        <v>44078</v>
      </c>
      <c r="DO3421" s="15"/>
      <c r="DP3421" s="15"/>
      <c r="DQ3421" s="15"/>
    </row>
    <row r="3422" spans="1:121" x14ac:dyDescent="0.25">
      <c r="A3422" s="1" t="s">
        <v>392</v>
      </c>
      <c r="B3422" t="s">
        <v>379</v>
      </c>
      <c r="C3422" s="59">
        <v>44079</v>
      </c>
      <c r="DO3422" s="15"/>
      <c r="DP3422" s="15"/>
      <c r="DQ3422" s="15"/>
    </row>
    <row r="3423" spans="1:121" x14ac:dyDescent="0.25">
      <c r="A3423" s="1" t="s">
        <v>392</v>
      </c>
      <c r="B3423" t="s">
        <v>379</v>
      </c>
      <c r="C3423" s="59">
        <v>44080</v>
      </c>
      <c r="DO3423" s="15"/>
      <c r="DP3423" s="15"/>
      <c r="DQ3423" s="15"/>
    </row>
    <row r="3424" spans="1:121" x14ac:dyDescent="0.25">
      <c r="A3424" s="1" t="s">
        <v>392</v>
      </c>
      <c r="B3424" t="s">
        <v>379</v>
      </c>
      <c r="C3424" s="59">
        <v>44081</v>
      </c>
      <c r="DO3424" s="15"/>
      <c r="DP3424" s="15"/>
      <c r="DQ3424" s="15"/>
    </row>
    <row r="3425" spans="1:121" x14ac:dyDescent="0.25">
      <c r="A3425" s="1" t="s">
        <v>392</v>
      </c>
      <c r="B3425" t="s">
        <v>379</v>
      </c>
      <c r="C3425" s="59">
        <v>44082</v>
      </c>
      <c r="DO3425" s="15"/>
      <c r="DP3425" s="15"/>
      <c r="DQ3425" s="15"/>
    </row>
    <row r="3426" spans="1:121" x14ac:dyDescent="0.25">
      <c r="A3426" s="1" t="s">
        <v>392</v>
      </c>
      <c r="B3426" t="s">
        <v>379</v>
      </c>
      <c r="C3426" s="59">
        <v>44083</v>
      </c>
      <c r="DO3426" s="15"/>
      <c r="DP3426" s="15"/>
      <c r="DQ3426" s="15"/>
    </row>
    <row r="3427" spans="1:121" x14ac:dyDescent="0.25">
      <c r="A3427" s="1" t="s">
        <v>392</v>
      </c>
      <c r="B3427" t="s">
        <v>379</v>
      </c>
      <c r="C3427" s="59">
        <v>44084</v>
      </c>
      <c r="DO3427" s="15"/>
      <c r="DP3427" s="15"/>
      <c r="DQ3427" s="15"/>
    </row>
    <row r="3428" spans="1:121" x14ac:dyDescent="0.25">
      <c r="A3428" s="1" t="s">
        <v>392</v>
      </c>
      <c r="B3428" t="s">
        <v>379</v>
      </c>
      <c r="C3428" s="59">
        <v>44085</v>
      </c>
      <c r="DO3428" s="15"/>
      <c r="DP3428" s="15"/>
      <c r="DQ3428" s="15"/>
    </row>
    <row r="3429" spans="1:121" x14ac:dyDescent="0.25">
      <c r="A3429" s="1" t="s">
        <v>392</v>
      </c>
      <c r="B3429" t="s">
        <v>379</v>
      </c>
      <c r="C3429" s="59">
        <v>44086</v>
      </c>
      <c r="DO3429" s="15"/>
      <c r="DP3429" s="15"/>
      <c r="DQ3429" s="15"/>
    </row>
    <row r="3430" spans="1:121" x14ac:dyDescent="0.25">
      <c r="A3430" s="1" t="s">
        <v>392</v>
      </c>
      <c r="B3430" t="s">
        <v>379</v>
      </c>
      <c r="C3430" s="59">
        <v>44087</v>
      </c>
      <c r="DO3430" s="15"/>
      <c r="DP3430" s="15"/>
      <c r="DQ3430" s="15"/>
    </row>
    <row r="3431" spans="1:121" x14ac:dyDescent="0.25">
      <c r="A3431" s="1" t="s">
        <v>392</v>
      </c>
      <c r="B3431" t="s">
        <v>379</v>
      </c>
      <c r="C3431" s="59">
        <v>44088</v>
      </c>
      <c r="DO3431" s="15"/>
      <c r="DP3431" s="15"/>
      <c r="DQ3431" s="15"/>
    </row>
    <row r="3432" spans="1:121" x14ac:dyDescent="0.25">
      <c r="A3432" s="1" t="s">
        <v>392</v>
      </c>
      <c r="B3432" t="s">
        <v>379</v>
      </c>
      <c r="C3432" s="59">
        <v>44089</v>
      </c>
      <c r="DO3432" s="15"/>
      <c r="DP3432" s="15"/>
      <c r="DQ3432" s="15"/>
    </row>
    <row r="3433" spans="1:121" x14ac:dyDescent="0.25">
      <c r="A3433" s="1" t="s">
        <v>392</v>
      </c>
      <c r="B3433" t="s">
        <v>379</v>
      </c>
      <c r="C3433" s="59">
        <v>44090</v>
      </c>
      <c r="DO3433" s="15"/>
      <c r="DP3433" s="15"/>
      <c r="DQ3433" s="15"/>
    </row>
    <row r="3434" spans="1:121" x14ac:dyDescent="0.25">
      <c r="A3434" s="1" t="s">
        <v>392</v>
      </c>
      <c r="B3434" t="s">
        <v>379</v>
      </c>
      <c r="C3434" s="59">
        <v>44091</v>
      </c>
      <c r="DO3434" s="15"/>
      <c r="DP3434" s="15"/>
      <c r="DQ3434" s="15"/>
    </row>
    <row r="3435" spans="1:121" x14ac:dyDescent="0.25">
      <c r="A3435" s="1" t="s">
        <v>392</v>
      </c>
      <c r="B3435" t="s">
        <v>379</v>
      </c>
      <c r="C3435" s="59">
        <v>44092</v>
      </c>
      <c r="DO3435" s="15"/>
      <c r="DP3435" s="15"/>
      <c r="DQ3435" s="15"/>
    </row>
    <row r="3436" spans="1:121" x14ac:dyDescent="0.25">
      <c r="A3436" s="1" t="s">
        <v>392</v>
      </c>
      <c r="B3436" t="s">
        <v>379</v>
      </c>
      <c r="C3436" s="59">
        <v>44093</v>
      </c>
      <c r="DO3436" s="15"/>
      <c r="DP3436" s="15"/>
      <c r="DQ3436" s="15"/>
    </row>
    <row r="3437" spans="1:121" x14ac:dyDescent="0.25">
      <c r="A3437" s="1" t="s">
        <v>392</v>
      </c>
      <c r="B3437" t="s">
        <v>379</v>
      </c>
      <c r="C3437" s="59">
        <v>44094</v>
      </c>
      <c r="DO3437" s="15"/>
      <c r="DP3437" s="15"/>
      <c r="DQ3437" s="15"/>
    </row>
    <row r="3438" spans="1:121" x14ac:dyDescent="0.25">
      <c r="A3438" s="1" t="s">
        <v>392</v>
      </c>
      <c r="B3438" t="s">
        <v>379</v>
      </c>
      <c r="C3438" s="59">
        <v>44095</v>
      </c>
      <c r="DO3438" s="15"/>
      <c r="DP3438" s="15"/>
      <c r="DQ3438" s="15"/>
    </row>
    <row r="3439" spans="1:121" x14ac:dyDescent="0.25">
      <c r="A3439" s="1" t="s">
        <v>392</v>
      </c>
      <c r="B3439" t="s">
        <v>379</v>
      </c>
      <c r="C3439" s="59">
        <v>44096</v>
      </c>
      <c r="DO3439" s="15"/>
      <c r="DP3439" s="15"/>
      <c r="DQ3439" s="15"/>
    </row>
    <row r="3440" spans="1:121" x14ac:dyDescent="0.25">
      <c r="A3440" s="1" t="s">
        <v>392</v>
      </c>
      <c r="B3440" t="s">
        <v>379</v>
      </c>
      <c r="C3440" s="59">
        <v>44097</v>
      </c>
      <c r="DO3440" s="15"/>
      <c r="DP3440" s="15"/>
      <c r="DQ3440" s="15"/>
    </row>
    <row r="3441" spans="1:121" x14ac:dyDescent="0.25">
      <c r="A3441" s="1" t="s">
        <v>392</v>
      </c>
      <c r="B3441" t="s">
        <v>379</v>
      </c>
      <c r="C3441" s="59">
        <v>44098</v>
      </c>
      <c r="DO3441" s="15"/>
      <c r="DP3441" s="15"/>
      <c r="DQ3441" s="15"/>
    </row>
    <row r="3442" spans="1:121" x14ac:dyDescent="0.25">
      <c r="A3442" s="1" t="s">
        <v>392</v>
      </c>
      <c r="B3442" t="s">
        <v>379</v>
      </c>
      <c r="C3442" s="59">
        <v>44099</v>
      </c>
      <c r="DO3442" s="15"/>
      <c r="DP3442" s="15"/>
      <c r="DQ3442" s="15"/>
    </row>
    <row r="3443" spans="1:121" x14ac:dyDescent="0.25">
      <c r="A3443" s="1" t="s">
        <v>392</v>
      </c>
      <c r="B3443" t="s">
        <v>379</v>
      </c>
      <c r="C3443" s="59">
        <v>44100</v>
      </c>
      <c r="DO3443" s="15"/>
      <c r="DP3443" s="15"/>
      <c r="DQ3443" s="15"/>
    </row>
    <row r="3444" spans="1:121" x14ac:dyDescent="0.25">
      <c r="A3444" s="1" t="s">
        <v>392</v>
      </c>
      <c r="B3444" t="s">
        <v>379</v>
      </c>
      <c r="C3444" s="59">
        <v>44101</v>
      </c>
      <c r="DO3444" s="15"/>
      <c r="DP3444" s="15"/>
      <c r="DQ3444" s="15"/>
    </row>
    <row r="3445" spans="1:121" x14ac:dyDescent="0.25">
      <c r="A3445" s="1" t="s">
        <v>392</v>
      </c>
      <c r="B3445" t="s">
        <v>379</v>
      </c>
      <c r="C3445" s="59">
        <v>44102</v>
      </c>
      <c r="DO3445" s="15"/>
      <c r="DP3445" s="15"/>
      <c r="DQ3445" s="15"/>
    </row>
    <row r="3446" spans="1:121" x14ac:dyDescent="0.25">
      <c r="A3446" s="1" t="s">
        <v>392</v>
      </c>
      <c r="B3446" t="s">
        <v>379</v>
      </c>
      <c r="C3446" s="59">
        <v>44103</v>
      </c>
      <c r="DO3446" s="15"/>
      <c r="DP3446" s="15"/>
      <c r="DQ3446" s="15"/>
    </row>
    <row r="3447" spans="1:121" x14ac:dyDescent="0.25">
      <c r="A3447" s="1" t="s">
        <v>392</v>
      </c>
      <c r="B3447" t="s">
        <v>379</v>
      </c>
      <c r="C3447" s="59">
        <v>44104</v>
      </c>
      <c r="DO3447" s="15"/>
      <c r="DP3447" s="15"/>
      <c r="DQ3447" s="15"/>
    </row>
    <row r="3448" spans="1:121" x14ac:dyDescent="0.25">
      <c r="A3448" s="1" t="s">
        <v>392</v>
      </c>
      <c r="B3448" t="s">
        <v>379</v>
      </c>
      <c r="C3448" s="59">
        <v>44105</v>
      </c>
      <c r="DO3448" s="15"/>
      <c r="DP3448" s="15"/>
      <c r="DQ3448" s="15"/>
    </row>
    <row r="3449" spans="1:121" x14ac:dyDescent="0.25">
      <c r="A3449" s="1" t="s">
        <v>392</v>
      </c>
      <c r="B3449" t="s">
        <v>379</v>
      </c>
      <c r="C3449" s="59">
        <v>44106</v>
      </c>
      <c r="DO3449" s="15"/>
      <c r="DP3449" s="15"/>
      <c r="DQ3449" s="15"/>
    </row>
    <row r="3450" spans="1:121" x14ac:dyDescent="0.25">
      <c r="A3450" s="1" t="s">
        <v>392</v>
      </c>
      <c r="B3450" t="s">
        <v>379</v>
      </c>
      <c r="C3450" s="59">
        <v>44107</v>
      </c>
      <c r="DO3450" s="15"/>
      <c r="DP3450" s="15"/>
      <c r="DQ3450" s="15"/>
    </row>
    <row r="3451" spans="1:121" x14ac:dyDescent="0.25">
      <c r="A3451" s="1" t="s">
        <v>392</v>
      </c>
      <c r="B3451" t="s">
        <v>379</v>
      </c>
      <c r="C3451" s="59">
        <v>44108</v>
      </c>
      <c r="DO3451" s="15"/>
      <c r="DP3451" s="15"/>
      <c r="DQ3451" s="15"/>
    </row>
    <row r="3452" spans="1:121" x14ac:dyDescent="0.25">
      <c r="A3452" s="1" t="s">
        <v>392</v>
      </c>
      <c r="B3452" t="s">
        <v>379</v>
      </c>
      <c r="C3452" s="59">
        <v>44109</v>
      </c>
      <c r="DO3452" s="15"/>
      <c r="DP3452" s="15"/>
      <c r="DQ3452" s="15"/>
    </row>
    <row r="3453" spans="1:121" x14ac:dyDescent="0.25">
      <c r="A3453" s="1" t="s">
        <v>392</v>
      </c>
      <c r="B3453" t="s">
        <v>379</v>
      </c>
      <c r="C3453" s="59">
        <v>44110</v>
      </c>
      <c r="DO3453" s="15"/>
      <c r="DP3453" s="15"/>
      <c r="DQ3453" s="15"/>
    </row>
    <row r="3454" spans="1:121" x14ac:dyDescent="0.25">
      <c r="A3454" s="1" t="s">
        <v>392</v>
      </c>
      <c r="B3454" t="s">
        <v>379</v>
      </c>
      <c r="C3454" s="59">
        <v>44111</v>
      </c>
      <c r="DO3454" s="15"/>
      <c r="DP3454" s="15"/>
      <c r="DQ3454" s="15"/>
    </row>
    <row r="3455" spans="1:121" x14ac:dyDescent="0.25">
      <c r="A3455" s="1" t="s">
        <v>392</v>
      </c>
      <c r="B3455" t="s">
        <v>379</v>
      </c>
      <c r="C3455" s="59">
        <v>44112</v>
      </c>
      <c r="DO3455" s="15"/>
      <c r="DP3455" s="15"/>
      <c r="DQ3455" s="15"/>
    </row>
    <row r="3456" spans="1:121" x14ac:dyDescent="0.25">
      <c r="A3456" s="1" t="s">
        <v>392</v>
      </c>
      <c r="B3456" t="s">
        <v>379</v>
      </c>
      <c r="C3456" s="59">
        <v>44113</v>
      </c>
      <c r="DO3456" s="15"/>
      <c r="DP3456" s="15"/>
      <c r="DQ3456" s="15"/>
    </row>
    <row r="3457" spans="1:121" x14ac:dyDescent="0.25">
      <c r="A3457" s="1" t="s">
        <v>392</v>
      </c>
      <c r="B3457" t="s">
        <v>379</v>
      </c>
      <c r="C3457" s="59">
        <v>44114</v>
      </c>
      <c r="DO3457" s="15"/>
      <c r="DP3457" s="15"/>
      <c r="DQ3457" s="15"/>
    </row>
    <row r="3458" spans="1:121" x14ac:dyDescent="0.25">
      <c r="A3458" s="1" t="s">
        <v>392</v>
      </c>
      <c r="B3458" t="s">
        <v>379</v>
      </c>
      <c r="C3458" s="59">
        <v>44115</v>
      </c>
      <c r="DO3458" s="15"/>
      <c r="DP3458" s="15"/>
      <c r="DQ3458" s="15"/>
    </row>
    <row r="3459" spans="1:121" x14ac:dyDescent="0.25">
      <c r="A3459" s="1" t="s">
        <v>392</v>
      </c>
      <c r="B3459" t="s">
        <v>379</v>
      </c>
      <c r="C3459" s="59">
        <v>44116</v>
      </c>
      <c r="DO3459" s="15"/>
      <c r="DP3459" s="15"/>
      <c r="DQ3459" s="15"/>
    </row>
    <row r="3460" spans="1:121" x14ac:dyDescent="0.25">
      <c r="A3460" s="1" t="s">
        <v>392</v>
      </c>
      <c r="B3460" t="s">
        <v>379</v>
      </c>
      <c r="C3460" s="59">
        <v>44117</v>
      </c>
      <c r="DO3460" s="15"/>
      <c r="DP3460" s="15"/>
      <c r="DQ3460" s="15"/>
    </row>
    <row r="3461" spans="1:121" x14ac:dyDescent="0.25">
      <c r="A3461" s="1" t="s">
        <v>392</v>
      </c>
      <c r="B3461" t="s">
        <v>379</v>
      </c>
      <c r="C3461" s="59">
        <v>44118</v>
      </c>
      <c r="DO3461" s="15"/>
      <c r="DP3461" s="15"/>
      <c r="DQ3461" s="15"/>
    </row>
    <row r="3462" spans="1:121" x14ac:dyDescent="0.25">
      <c r="A3462" s="1" t="s">
        <v>392</v>
      </c>
      <c r="B3462" t="s">
        <v>379</v>
      </c>
      <c r="C3462" s="59">
        <v>44119</v>
      </c>
      <c r="DO3462" s="15"/>
      <c r="DP3462" s="15"/>
      <c r="DQ3462" s="15"/>
    </row>
    <row r="3463" spans="1:121" x14ac:dyDescent="0.25">
      <c r="A3463" s="1" t="s">
        <v>392</v>
      </c>
      <c r="B3463" t="s">
        <v>379</v>
      </c>
      <c r="C3463" s="59">
        <v>44120</v>
      </c>
      <c r="DO3463" s="15"/>
      <c r="DP3463" s="15"/>
      <c r="DQ3463" s="15"/>
    </row>
    <row r="3464" spans="1:121" x14ac:dyDescent="0.25">
      <c r="A3464" s="1" t="s">
        <v>392</v>
      </c>
      <c r="B3464" t="s">
        <v>379</v>
      </c>
      <c r="C3464" s="59">
        <v>44121</v>
      </c>
      <c r="DO3464" s="15"/>
      <c r="DP3464" s="15"/>
      <c r="DQ3464" s="15"/>
    </row>
    <row r="3465" spans="1:121" x14ac:dyDescent="0.25">
      <c r="A3465" s="1" t="s">
        <v>392</v>
      </c>
      <c r="B3465" t="s">
        <v>379</v>
      </c>
      <c r="C3465" s="59">
        <v>44122</v>
      </c>
      <c r="DO3465" s="15"/>
      <c r="DP3465" s="15"/>
      <c r="DQ3465" s="15"/>
    </row>
    <row r="3466" spans="1:121" x14ac:dyDescent="0.25">
      <c r="A3466" s="1" t="s">
        <v>392</v>
      </c>
      <c r="B3466" t="s">
        <v>379</v>
      </c>
      <c r="C3466" s="59">
        <v>44123</v>
      </c>
      <c r="DO3466" s="15"/>
      <c r="DP3466" s="15"/>
      <c r="DQ3466" s="15"/>
    </row>
    <row r="3467" spans="1:121" x14ac:dyDescent="0.25">
      <c r="A3467" s="1" t="s">
        <v>392</v>
      </c>
      <c r="B3467" t="s">
        <v>379</v>
      </c>
      <c r="C3467" s="59">
        <v>44124</v>
      </c>
      <c r="DO3467" s="15"/>
      <c r="DP3467" s="15"/>
      <c r="DQ3467" s="15"/>
    </row>
    <row r="3468" spans="1:121" x14ac:dyDescent="0.25">
      <c r="A3468" s="1" t="s">
        <v>392</v>
      </c>
      <c r="B3468" t="s">
        <v>379</v>
      </c>
      <c r="C3468" s="59">
        <v>44125</v>
      </c>
      <c r="DO3468" s="15"/>
      <c r="DP3468" s="15"/>
      <c r="DQ3468" s="15"/>
    </row>
    <row r="3469" spans="1:121" x14ac:dyDescent="0.25">
      <c r="A3469" s="1" t="s">
        <v>392</v>
      </c>
      <c r="B3469" t="s">
        <v>379</v>
      </c>
      <c r="C3469" s="59">
        <v>44126</v>
      </c>
      <c r="DO3469" s="15"/>
      <c r="DP3469" s="15"/>
      <c r="DQ3469" s="15"/>
    </row>
    <row r="3470" spans="1:121" x14ac:dyDescent="0.25">
      <c r="A3470" s="1" t="s">
        <v>392</v>
      </c>
      <c r="B3470" t="s">
        <v>379</v>
      </c>
      <c r="C3470" s="59">
        <v>44127</v>
      </c>
      <c r="DO3470" s="15"/>
      <c r="DP3470" s="15"/>
      <c r="DQ3470" s="15"/>
    </row>
    <row r="3471" spans="1:121" x14ac:dyDescent="0.25">
      <c r="A3471" s="1" t="s">
        <v>392</v>
      </c>
      <c r="B3471" t="s">
        <v>379</v>
      </c>
      <c r="C3471" s="59">
        <v>44128</v>
      </c>
      <c r="DO3471" s="15"/>
      <c r="DP3471" s="15"/>
      <c r="DQ3471" s="15"/>
    </row>
    <row r="3472" spans="1:121" x14ac:dyDescent="0.25">
      <c r="A3472" s="1" t="s">
        <v>392</v>
      </c>
      <c r="B3472" t="s">
        <v>379</v>
      </c>
      <c r="C3472" s="59">
        <v>44129</v>
      </c>
      <c r="DO3472" s="15"/>
      <c r="DP3472" s="15"/>
      <c r="DQ3472" s="15"/>
    </row>
    <row r="3473" spans="1:121" x14ac:dyDescent="0.25">
      <c r="A3473" s="1" t="s">
        <v>392</v>
      </c>
      <c r="B3473" t="s">
        <v>379</v>
      </c>
      <c r="C3473" s="59">
        <v>44130</v>
      </c>
      <c r="DO3473" s="15"/>
      <c r="DP3473" s="15"/>
      <c r="DQ3473" s="15"/>
    </row>
    <row r="3474" spans="1:121" x14ac:dyDescent="0.25">
      <c r="A3474" s="1" t="s">
        <v>392</v>
      </c>
      <c r="B3474" t="s">
        <v>379</v>
      </c>
      <c r="C3474" s="59">
        <v>44131</v>
      </c>
      <c r="DO3474" s="15"/>
      <c r="DP3474" s="15"/>
      <c r="DQ3474" s="15"/>
    </row>
    <row r="3475" spans="1:121" x14ac:dyDescent="0.25">
      <c r="A3475" s="1" t="s">
        <v>392</v>
      </c>
      <c r="B3475" t="s">
        <v>379</v>
      </c>
      <c r="C3475" s="59">
        <v>44132</v>
      </c>
      <c r="DO3475" s="15"/>
      <c r="DP3475" s="15"/>
      <c r="DQ3475" s="15"/>
    </row>
    <row r="3476" spans="1:121" x14ac:dyDescent="0.25">
      <c r="A3476" s="1" t="s">
        <v>392</v>
      </c>
      <c r="B3476" t="s">
        <v>379</v>
      </c>
      <c r="C3476" s="59">
        <v>44133</v>
      </c>
      <c r="DO3476" s="15"/>
      <c r="DP3476" s="15"/>
      <c r="DQ3476" s="15"/>
    </row>
    <row r="3477" spans="1:121" x14ac:dyDescent="0.25">
      <c r="A3477" s="1" t="s">
        <v>392</v>
      </c>
      <c r="B3477" t="s">
        <v>379</v>
      </c>
      <c r="C3477" s="59">
        <v>44134</v>
      </c>
      <c r="DO3477" s="15"/>
      <c r="DP3477" s="15"/>
      <c r="DQ3477" s="15"/>
    </row>
    <row r="3478" spans="1:121" x14ac:dyDescent="0.25">
      <c r="A3478" s="1" t="s">
        <v>392</v>
      </c>
      <c r="B3478" t="s">
        <v>379</v>
      </c>
      <c r="C3478" s="59">
        <v>44135</v>
      </c>
      <c r="DO3478" s="15"/>
      <c r="DP3478" s="15"/>
      <c r="DQ3478" s="15"/>
    </row>
    <row r="3479" spans="1:121" x14ac:dyDescent="0.25">
      <c r="A3479" s="1" t="s">
        <v>392</v>
      </c>
      <c r="B3479" t="s">
        <v>379</v>
      </c>
      <c r="C3479" s="59">
        <v>44136</v>
      </c>
      <c r="DO3479" s="15"/>
      <c r="DP3479" s="15"/>
      <c r="DQ3479" s="15"/>
    </row>
    <row r="3480" spans="1:121" x14ac:dyDescent="0.25">
      <c r="A3480" s="1" t="s">
        <v>392</v>
      </c>
      <c r="B3480" t="s">
        <v>379</v>
      </c>
      <c r="C3480" s="59">
        <v>44137</v>
      </c>
      <c r="DO3480" s="15"/>
      <c r="DP3480" s="15"/>
      <c r="DQ3480" s="15"/>
    </row>
    <row r="3481" spans="1:121" x14ac:dyDescent="0.25">
      <c r="A3481" s="1" t="s">
        <v>392</v>
      </c>
      <c r="B3481" t="s">
        <v>379</v>
      </c>
      <c r="C3481" s="59">
        <v>44138</v>
      </c>
      <c r="DO3481" s="15"/>
      <c r="DP3481" s="15"/>
      <c r="DQ3481" s="15"/>
    </row>
    <row r="3482" spans="1:121" x14ac:dyDescent="0.25">
      <c r="A3482" s="1" t="s">
        <v>392</v>
      </c>
      <c r="B3482" t="s">
        <v>379</v>
      </c>
      <c r="C3482" s="59">
        <v>44139</v>
      </c>
      <c r="DO3482" s="15"/>
      <c r="DP3482" s="15"/>
      <c r="DQ3482" s="15"/>
    </row>
    <row r="3483" spans="1:121" x14ac:dyDescent="0.25">
      <c r="A3483" s="1" t="s">
        <v>392</v>
      </c>
      <c r="B3483" t="s">
        <v>379</v>
      </c>
      <c r="C3483" s="59">
        <v>44140</v>
      </c>
      <c r="DO3483" s="15"/>
      <c r="DP3483" s="15"/>
      <c r="DQ3483" s="15"/>
    </row>
    <row r="3484" spans="1:121" x14ac:dyDescent="0.25">
      <c r="A3484" s="1" t="s">
        <v>392</v>
      </c>
      <c r="B3484" t="s">
        <v>379</v>
      </c>
      <c r="C3484" s="59">
        <v>44141</v>
      </c>
      <c r="DO3484" s="15"/>
      <c r="DP3484" s="15"/>
      <c r="DQ3484" s="15"/>
    </row>
    <row r="3485" spans="1:121" x14ac:dyDescent="0.25">
      <c r="A3485" s="1" t="s">
        <v>392</v>
      </c>
      <c r="B3485" t="s">
        <v>379</v>
      </c>
      <c r="C3485" s="59">
        <v>44142</v>
      </c>
      <c r="DO3485" s="15"/>
      <c r="DP3485" s="15"/>
      <c r="DQ3485" s="15"/>
    </row>
    <row r="3486" spans="1:121" x14ac:dyDescent="0.25">
      <c r="A3486" s="1" t="s">
        <v>392</v>
      </c>
      <c r="B3486" t="s">
        <v>379</v>
      </c>
      <c r="C3486" s="59">
        <v>44143</v>
      </c>
      <c r="DO3486" s="15"/>
      <c r="DP3486" s="15"/>
      <c r="DQ3486" s="15"/>
    </row>
    <row r="3487" spans="1:121" x14ac:dyDescent="0.25">
      <c r="A3487" s="1" t="s">
        <v>392</v>
      </c>
      <c r="B3487" t="s">
        <v>379</v>
      </c>
      <c r="C3487" s="59">
        <v>44144</v>
      </c>
      <c r="DO3487" s="15"/>
      <c r="DP3487" s="15"/>
      <c r="DQ3487" s="15"/>
    </row>
    <row r="3488" spans="1:121" x14ac:dyDescent="0.25">
      <c r="A3488" s="1" t="s">
        <v>392</v>
      </c>
      <c r="B3488" t="s">
        <v>379</v>
      </c>
      <c r="C3488" s="59">
        <v>44145</v>
      </c>
      <c r="DO3488" s="15"/>
      <c r="DP3488" s="15"/>
      <c r="DQ3488" s="15"/>
    </row>
    <row r="3489" spans="1:121" x14ac:dyDescent="0.25">
      <c r="A3489" s="1" t="s">
        <v>392</v>
      </c>
      <c r="B3489" t="s">
        <v>379</v>
      </c>
      <c r="C3489" s="59">
        <v>44146</v>
      </c>
      <c r="DO3489" s="15"/>
      <c r="DP3489" s="15"/>
      <c r="DQ3489" s="15"/>
    </row>
    <row r="3490" spans="1:121" x14ac:dyDescent="0.25">
      <c r="A3490" s="1" t="s">
        <v>392</v>
      </c>
      <c r="B3490" t="s">
        <v>379</v>
      </c>
      <c r="C3490" s="59">
        <v>44147</v>
      </c>
      <c r="DO3490" s="15"/>
      <c r="DP3490" s="15"/>
      <c r="DQ3490" s="15"/>
    </row>
    <row r="3491" spans="1:121" x14ac:dyDescent="0.25">
      <c r="A3491" s="1" t="s">
        <v>392</v>
      </c>
      <c r="B3491" t="s">
        <v>379</v>
      </c>
      <c r="C3491" s="59">
        <v>44148</v>
      </c>
      <c r="DO3491" s="15"/>
      <c r="DP3491" s="15"/>
      <c r="DQ3491" s="15"/>
    </row>
    <row r="3492" spans="1:121" x14ac:dyDescent="0.25">
      <c r="A3492" s="1" t="s">
        <v>392</v>
      </c>
      <c r="B3492" t="s">
        <v>379</v>
      </c>
      <c r="C3492" s="59">
        <v>44149</v>
      </c>
      <c r="DO3492" s="15"/>
      <c r="DP3492" s="15"/>
      <c r="DQ3492" s="15"/>
    </row>
    <row r="3493" spans="1:121" x14ac:dyDescent="0.25">
      <c r="A3493" s="1" t="s">
        <v>392</v>
      </c>
      <c r="B3493" t="s">
        <v>379</v>
      </c>
      <c r="C3493" s="59">
        <v>44150</v>
      </c>
      <c r="DO3493" s="15"/>
      <c r="DP3493" s="15"/>
      <c r="DQ3493" s="15"/>
    </row>
    <row r="3494" spans="1:121" x14ac:dyDescent="0.25">
      <c r="A3494" s="1" t="s">
        <v>392</v>
      </c>
      <c r="B3494" t="s">
        <v>379</v>
      </c>
      <c r="C3494" s="59">
        <v>44151</v>
      </c>
      <c r="DO3494" s="15"/>
      <c r="DP3494" s="15"/>
      <c r="DQ3494" s="15"/>
    </row>
    <row r="3495" spans="1:121" x14ac:dyDescent="0.25">
      <c r="A3495" s="1" t="s">
        <v>392</v>
      </c>
      <c r="B3495" t="s">
        <v>379</v>
      </c>
      <c r="C3495" s="59">
        <v>44152</v>
      </c>
      <c r="DO3495" s="15"/>
      <c r="DP3495" s="15"/>
      <c r="DQ3495" s="15"/>
    </row>
    <row r="3496" spans="1:121" x14ac:dyDescent="0.25">
      <c r="A3496" s="1" t="s">
        <v>392</v>
      </c>
      <c r="B3496" t="s">
        <v>379</v>
      </c>
      <c r="C3496" s="59">
        <v>44153</v>
      </c>
      <c r="DO3496" s="15"/>
      <c r="DP3496" s="15"/>
      <c r="DQ3496" s="15"/>
    </row>
    <row r="3497" spans="1:121" x14ac:dyDescent="0.25">
      <c r="A3497" s="1" t="s">
        <v>392</v>
      </c>
      <c r="B3497" t="s">
        <v>379</v>
      </c>
      <c r="C3497" s="59">
        <v>44154</v>
      </c>
      <c r="DO3497" s="15"/>
      <c r="DP3497" s="15"/>
      <c r="DQ3497" s="15"/>
    </row>
    <row r="3498" spans="1:121" x14ac:dyDescent="0.25">
      <c r="A3498" s="1" t="s">
        <v>392</v>
      </c>
      <c r="B3498" t="s">
        <v>379</v>
      </c>
      <c r="C3498" s="59">
        <v>44041</v>
      </c>
      <c r="DO3498" s="15"/>
      <c r="DP3498" s="15"/>
      <c r="DQ3498" s="15"/>
    </row>
    <row r="3499" spans="1:121" x14ac:dyDescent="0.25">
      <c r="A3499" s="1" t="s">
        <v>392</v>
      </c>
      <c r="B3499" t="s">
        <v>379</v>
      </c>
      <c r="C3499" s="59">
        <v>44042</v>
      </c>
      <c r="DO3499" s="15"/>
      <c r="DP3499" s="15"/>
      <c r="DQ3499" s="15"/>
    </row>
    <row r="3500" spans="1:121" x14ac:dyDescent="0.25">
      <c r="A3500" s="1" t="s">
        <v>392</v>
      </c>
      <c r="B3500" t="s">
        <v>379</v>
      </c>
      <c r="C3500" s="59">
        <v>44043</v>
      </c>
      <c r="DO3500" s="15"/>
      <c r="DP3500" s="15"/>
      <c r="DQ3500" s="15"/>
    </row>
    <row r="3501" spans="1:121" x14ac:dyDescent="0.25">
      <c r="A3501" s="1" t="s">
        <v>392</v>
      </c>
      <c r="B3501" t="s">
        <v>379</v>
      </c>
      <c r="C3501" s="59">
        <v>44044</v>
      </c>
      <c r="DO3501" s="15"/>
      <c r="DP3501" s="15"/>
      <c r="DQ3501" s="15"/>
    </row>
    <row r="3502" spans="1:121" x14ac:dyDescent="0.25">
      <c r="A3502" s="1" t="s">
        <v>392</v>
      </c>
      <c r="B3502" t="s">
        <v>379</v>
      </c>
      <c r="C3502" s="59">
        <v>44045</v>
      </c>
      <c r="DO3502" s="15"/>
      <c r="DP3502" s="15"/>
      <c r="DQ3502" s="15"/>
    </row>
    <row r="3503" spans="1:121" x14ac:dyDescent="0.25">
      <c r="A3503" s="1" t="s">
        <v>392</v>
      </c>
      <c r="B3503" t="s">
        <v>379</v>
      </c>
      <c r="C3503" s="59">
        <v>44046</v>
      </c>
      <c r="DO3503" s="15"/>
      <c r="DP3503" s="15"/>
      <c r="DQ3503" s="15"/>
    </row>
    <row r="3504" spans="1:121" x14ac:dyDescent="0.25">
      <c r="A3504" s="1" t="s">
        <v>392</v>
      </c>
      <c r="B3504" t="s">
        <v>379</v>
      </c>
      <c r="C3504" s="59">
        <v>44047</v>
      </c>
      <c r="DO3504" s="15"/>
      <c r="DP3504" s="15"/>
      <c r="DQ3504" s="15"/>
    </row>
    <row r="3505" spans="1:121" x14ac:dyDescent="0.25">
      <c r="A3505" s="1" t="s">
        <v>392</v>
      </c>
      <c r="B3505" t="s">
        <v>379</v>
      </c>
      <c r="C3505" s="59">
        <v>44048</v>
      </c>
      <c r="DO3505" s="15"/>
      <c r="DP3505" s="15"/>
      <c r="DQ3505" s="15"/>
    </row>
    <row r="3506" spans="1:121" x14ac:dyDescent="0.25">
      <c r="A3506" s="1" t="s">
        <v>392</v>
      </c>
      <c r="B3506" t="s">
        <v>379</v>
      </c>
      <c r="C3506" s="59">
        <v>44049</v>
      </c>
      <c r="DO3506" s="15"/>
      <c r="DP3506" s="15"/>
      <c r="DQ3506" s="15"/>
    </row>
    <row r="3507" spans="1:121" x14ac:dyDescent="0.25">
      <c r="A3507" s="1" t="s">
        <v>392</v>
      </c>
      <c r="B3507" t="s">
        <v>379</v>
      </c>
      <c r="C3507" s="59">
        <v>44050</v>
      </c>
      <c r="DO3507" s="15"/>
      <c r="DP3507" s="15"/>
      <c r="DQ3507" s="15"/>
    </row>
    <row r="3508" spans="1:121" x14ac:dyDescent="0.25">
      <c r="A3508" s="1" t="s">
        <v>392</v>
      </c>
      <c r="B3508" t="s">
        <v>379</v>
      </c>
      <c r="C3508" s="59">
        <v>44051</v>
      </c>
      <c r="DO3508" s="15"/>
      <c r="DP3508" s="15"/>
      <c r="DQ3508" s="15"/>
    </row>
    <row r="3509" spans="1:121" x14ac:dyDescent="0.25">
      <c r="A3509" s="1" t="s">
        <v>392</v>
      </c>
      <c r="B3509" t="s">
        <v>379</v>
      </c>
      <c r="C3509" s="59">
        <v>44052</v>
      </c>
      <c r="DO3509" s="15"/>
      <c r="DP3509" s="15"/>
      <c r="DQ3509" s="15"/>
    </row>
    <row r="3510" spans="1:121" x14ac:dyDescent="0.25">
      <c r="A3510" s="1" t="s">
        <v>392</v>
      </c>
      <c r="B3510" t="s">
        <v>379</v>
      </c>
      <c r="C3510" s="59">
        <v>44053</v>
      </c>
      <c r="DO3510" s="15"/>
      <c r="DP3510" s="15"/>
      <c r="DQ3510" s="15"/>
    </row>
    <row r="3511" spans="1:121" x14ac:dyDescent="0.25">
      <c r="A3511" s="1" t="s">
        <v>392</v>
      </c>
      <c r="B3511" t="s">
        <v>379</v>
      </c>
      <c r="C3511" s="59">
        <v>44054</v>
      </c>
      <c r="DO3511" s="15"/>
      <c r="DP3511" s="15"/>
      <c r="DQ3511" s="15"/>
    </row>
    <row r="3512" spans="1:121" x14ac:dyDescent="0.25">
      <c r="A3512" s="1" t="s">
        <v>392</v>
      </c>
      <c r="B3512" t="s">
        <v>379</v>
      </c>
      <c r="C3512" s="59">
        <v>44055</v>
      </c>
      <c r="DO3512" s="15"/>
      <c r="DP3512" s="15"/>
      <c r="DQ3512" s="15"/>
    </row>
    <row r="3513" spans="1:121" x14ac:dyDescent="0.25">
      <c r="A3513" s="1" t="s">
        <v>392</v>
      </c>
      <c r="B3513" t="s">
        <v>379</v>
      </c>
      <c r="C3513" s="59">
        <v>44056</v>
      </c>
      <c r="DO3513" s="15"/>
      <c r="DP3513" s="15"/>
      <c r="DQ3513" s="15"/>
    </row>
    <row r="3514" spans="1:121" x14ac:dyDescent="0.25">
      <c r="A3514" s="1" t="s">
        <v>392</v>
      </c>
      <c r="B3514" t="s">
        <v>379</v>
      </c>
      <c r="C3514" s="59">
        <v>44057</v>
      </c>
      <c r="DO3514" s="15"/>
      <c r="DP3514" s="15"/>
      <c r="DQ3514" s="15"/>
    </row>
    <row r="3515" spans="1:121" x14ac:dyDescent="0.25">
      <c r="A3515" s="1" t="s">
        <v>392</v>
      </c>
      <c r="B3515" t="s">
        <v>379</v>
      </c>
      <c r="C3515" s="59">
        <v>44058</v>
      </c>
      <c r="DO3515" s="15"/>
      <c r="DP3515" s="15"/>
      <c r="DQ3515" s="15"/>
    </row>
    <row r="3516" spans="1:121" x14ac:dyDescent="0.25">
      <c r="A3516" s="1" t="s">
        <v>392</v>
      </c>
      <c r="B3516" t="s">
        <v>379</v>
      </c>
      <c r="C3516" s="59">
        <v>44059</v>
      </c>
      <c r="DO3516" s="15"/>
      <c r="DP3516" s="15"/>
      <c r="DQ3516" s="15"/>
    </row>
    <row r="3517" spans="1:121" x14ac:dyDescent="0.25">
      <c r="A3517" s="1" t="s">
        <v>392</v>
      </c>
      <c r="B3517" t="s">
        <v>379</v>
      </c>
      <c r="C3517" s="59">
        <v>44060</v>
      </c>
      <c r="DO3517" s="15"/>
      <c r="DP3517" s="15"/>
      <c r="DQ3517" s="15"/>
    </row>
    <row r="3518" spans="1:121" x14ac:dyDescent="0.25">
      <c r="A3518" s="1" t="s">
        <v>392</v>
      </c>
      <c r="B3518" t="s">
        <v>379</v>
      </c>
      <c r="C3518" s="59">
        <v>44061</v>
      </c>
      <c r="DO3518" s="15"/>
      <c r="DP3518" s="15"/>
      <c r="DQ3518" s="15"/>
    </row>
    <row r="3519" spans="1:121" x14ac:dyDescent="0.25">
      <c r="A3519" s="1" t="s">
        <v>392</v>
      </c>
      <c r="B3519" t="s">
        <v>379</v>
      </c>
      <c r="C3519" s="59">
        <v>44062</v>
      </c>
      <c r="DO3519" s="15"/>
      <c r="DP3519" s="15"/>
      <c r="DQ3519" s="15"/>
    </row>
    <row r="3520" spans="1:121" x14ac:dyDescent="0.25">
      <c r="A3520" s="1" t="s">
        <v>392</v>
      </c>
      <c r="B3520" t="s">
        <v>379</v>
      </c>
      <c r="C3520" s="59">
        <v>44063</v>
      </c>
      <c r="DO3520" s="15"/>
      <c r="DP3520" s="15"/>
      <c r="DQ3520" s="15"/>
    </row>
    <row r="3521" spans="1:121" x14ac:dyDescent="0.25">
      <c r="A3521" s="1" t="s">
        <v>392</v>
      </c>
      <c r="B3521" t="s">
        <v>379</v>
      </c>
      <c r="C3521" s="59">
        <v>44064</v>
      </c>
      <c r="DO3521" s="15"/>
      <c r="DP3521" s="15"/>
      <c r="DQ3521" s="15"/>
    </row>
    <row r="3522" spans="1:121" x14ac:dyDescent="0.25">
      <c r="A3522" s="1" t="s">
        <v>392</v>
      </c>
      <c r="B3522" t="s">
        <v>379</v>
      </c>
      <c r="C3522" s="59">
        <v>44065</v>
      </c>
      <c r="DO3522" s="15"/>
      <c r="DP3522" s="15"/>
      <c r="DQ3522" s="15"/>
    </row>
    <row r="3523" spans="1:121" x14ac:dyDescent="0.25">
      <c r="A3523" s="1" t="s">
        <v>392</v>
      </c>
      <c r="B3523" t="s">
        <v>379</v>
      </c>
      <c r="C3523" s="59">
        <v>44066</v>
      </c>
      <c r="DO3523" s="15"/>
      <c r="DP3523" s="15"/>
      <c r="DQ3523" s="15"/>
    </row>
    <row r="3524" spans="1:121" x14ac:dyDescent="0.25">
      <c r="A3524" s="1" t="s">
        <v>392</v>
      </c>
      <c r="B3524" t="s">
        <v>379</v>
      </c>
      <c r="C3524" s="59">
        <v>44067</v>
      </c>
      <c r="DO3524" s="15"/>
      <c r="DP3524" s="15"/>
      <c r="DQ3524" s="15"/>
    </row>
    <row r="3525" spans="1:121" x14ac:dyDescent="0.25">
      <c r="A3525" s="1" t="s">
        <v>392</v>
      </c>
      <c r="B3525" t="s">
        <v>379</v>
      </c>
      <c r="C3525" s="59">
        <v>44068</v>
      </c>
      <c r="DO3525" s="15"/>
      <c r="DP3525" s="15"/>
      <c r="DQ3525" s="15"/>
    </row>
    <row r="3526" spans="1:121" x14ac:dyDescent="0.25">
      <c r="A3526" s="1" t="s">
        <v>392</v>
      </c>
      <c r="B3526" t="s">
        <v>379</v>
      </c>
      <c r="C3526" s="59">
        <v>44069</v>
      </c>
      <c r="DO3526" s="15"/>
      <c r="DP3526" s="15"/>
      <c r="DQ3526" s="15"/>
    </row>
    <row r="3527" spans="1:121" x14ac:dyDescent="0.25">
      <c r="A3527" s="1" t="s">
        <v>392</v>
      </c>
      <c r="B3527" t="s">
        <v>379</v>
      </c>
      <c r="C3527" s="59">
        <v>44070</v>
      </c>
      <c r="DO3527" s="15"/>
      <c r="DP3527" s="15"/>
      <c r="DQ3527" s="15"/>
    </row>
    <row r="3528" spans="1:121" x14ac:dyDescent="0.25">
      <c r="A3528" s="1" t="s">
        <v>392</v>
      </c>
      <c r="B3528" t="s">
        <v>379</v>
      </c>
      <c r="C3528" s="59">
        <v>44071</v>
      </c>
      <c r="DO3528" s="15"/>
      <c r="DP3528" s="15"/>
      <c r="DQ3528" s="15"/>
    </row>
    <row r="3529" spans="1:121" x14ac:dyDescent="0.25">
      <c r="A3529" s="1" t="s">
        <v>392</v>
      </c>
      <c r="B3529" t="s">
        <v>379</v>
      </c>
      <c r="C3529" s="59">
        <v>44072</v>
      </c>
      <c r="DO3529" s="15"/>
      <c r="DP3529" s="15"/>
      <c r="DQ3529" s="15"/>
    </row>
    <row r="3530" spans="1:121" x14ac:dyDescent="0.25">
      <c r="A3530" s="1" t="s">
        <v>392</v>
      </c>
      <c r="B3530" t="s">
        <v>379</v>
      </c>
      <c r="C3530" s="59">
        <v>44073</v>
      </c>
      <c r="DO3530" s="15"/>
      <c r="DP3530" s="15"/>
      <c r="DQ3530" s="15"/>
    </row>
    <row r="3531" spans="1:121" x14ac:dyDescent="0.25">
      <c r="A3531" s="1" t="s">
        <v>392</v>
      </c>
      <c r="B3531" t="s">
        <v>379</v>
      </c>
      <c r="C3531" s="59">
        <v>44074</v>
      </c>
      <c r="DO3531" s="15"/>
      <c r="DP3531" s="15"/>
      <c r="DQ3531" s="15"/>
    </row>
    <row r="3532" spans="1:121" x14ac:dyDescent="0.25">
      <c r="A3532" s="1" t="s">
        <v>392</v>
      </c>
      <c r="B3532" t="s">
        <v>379</v>
      </c>
      <c r="C3532" s="59">
        <v>44075</v>
      </c>
      <c r="DO3532" s="15"/>
      <c r="DP3532" s="15"/>
      <c r="DQ3532" s="15"/>
    </row>
    <row r="3533" spans="1:121" x14ac:dyDescent="0.25">
      <c r="A3533" s="1" t="s">
        <v>392</v>
      </c>
      <c r="B3533" t="s">
        <v>379</v>
      </c>
      <c r="C3533" s="59">
        <v>44076</v>
      </c>
      <c r="DO3533" s="15"/>
      <c r="DP3533" s="15"/>
      <c r="DQ3533" s="15"/>
    </row>
    <row r="3534" spans="1:121" x14ac:dyDescent="0.25">
      <c r="A3534" s="1" t="s">
        <v>392</v>
      </c>
      <c r="B3534" t="s">
        <v>379</v>
      </c>
      <c r="C3534" s="59">
        <v>44077</v>
      </c>
      <c r="DO3534" s="15"/>
      <c r="DP3534" s="15"/>
      <c r="DQ3534" s="15"/>
    </row>
    <row r="3535" spans="1:121" x14ac:dyDescent="0.25">
      <c r="A3535" s="1" t="s">
        <v>392</v>
      </c>
      <c r="B3535" t="s">
        <v>379</v>
      </c>
      <c r="C3535" s="59">
        <v>44078</v>
      </c>
      <c r="DO3535" s="15"/>
      <c r="DP3535" s="15"/>
      <c r="DQ3535" s="15"/>
    </row>
    <row r="3536" spans="1:121" x14ac:dyDescent="0.25">
      <c r="A3536" s="1" t="s">
        <v>392</v>
      </c>
      <c r="B3536" t="s">
        <v>379</v>
      </c>
      <c r="C3536" s="59">
        <v>44079</v>
      </c>
      <c r="DO3536" s="15"/>
      <c r="DP3536" s="15"/>
      <c r="DQ3536" s="15"/>
    </row>
    <row r="3537" spans="1:121" x14ac:dyDescent="0.25">
      <c r="A3537" s="1" t="s">
        <v>392</v>
      </c>
      <c r="B3537" t="s">
        <v>379</v>
      </c>
      <c r="C3537" s="59">
        <v>44080</v>
      </c>
      <c r="DO3537" s="15"/>
      <c r="DP3537" s="15"/>
      <c r="DQ3537" s="15"/>
    </row>
    <row r="3538" spans="1:121" x14ac:dyDescent="0.25">
      <c r="A3538" s="1" t="s">
        <v>392</v>
      </c>
      <c r="B3538" t="s">
        <v>379</v>
      </c>
      <c r="C3538" s="59">
        <v>44081</v>
      </c>
      <c r="DO3538" s="15"/>
      <c r="DP3538" s="15"/>
      <c r="DQ3538" s="15"/>
    </row>
    <row r="3539" spans="1:121" x14ac:dyDescent="0.25">
      <c r="A3539" s="1" t="s">
        <v>392</v>
      </c>
      <c r="B3539" t="s">
        <v>379</v>
      </c>
      <c r="C3539" s="59">
        <v>44082</v>
      </c>
      <c r="DO3539" s="15"/>
      <c r="DP3539" s="15"/>
      <c r="DQ3539" s="15"/>
    </row>
    <row r="3540" spans="1:121" x14ac:dyDescent="0.25">
      <c r="A3540" s="1" t="s">
        <v>392</v>
      </c>
      <c r="B3540" t="s">
        <v>379</v>
      </c>
      <c r="C3540" s="59">
        <v>44083</v>
      </c>
      <c r="DO3540" s="15"/>
      <c r="DP3540" s="15"/>
      <c r="DQ3540" s="15"/>
    </row>
    <row r="3541" spans="1:121" x14ac:dyDescent="0.25">
      <c r="A3541" s="1" t="s">
        <v>392</v>
      </c>
      <c r="B3541" t="s">
        <v>379</v>
      </c>
      <c r="C3541" s="59">
        <v>44084</v>
      </c>
      <c r="DO3541" s="15"/>
      <c r="DP3541" s="15"/>
      <c r="DQ3541" s="15"/>
    </row>
    <row r="3542" spans="1:121" x14ac:dyDescent="0.25">
      <c r="A3542" s="1" t="s">
        <v>392</v>
      </c>
      <c r="B3542" t="s">
        <v>379</v>
      </c>
      <c r="C3542" s="59">
        <v>44085</v>
      </c>
      <c r="DO3542" s="15"/>
      <c r="DP3542" s="15"/>
      <c r="DQ3542" s="15"/>
    </row>
    <row r="3543" spans="1:121" x14ac:dyDescent="0.25">
      <c r="A3543" s="1" t="s">
        <v>392</v>
      </c>
      <c r="B3543" t="s">
        <v>379</v>
      </c>
      <c r="C3543" s="59">
        <v>44086</v>
      </c>
      <c r="DO3543" s="15"/>
      <c r="DP3543" s="15"/>
      <c r="DQ3543" s="15"/>
    </row>
    <row r="3544" spans="1:121" x14ac:dyDescent="0.25">
      <c r="A3544" s="1" t="s">
        <v>392</v>
      </c>
      <c r="B3544" t="s">
        <v>379</v>
      </c>
      <c r="C3544" s="59">
        <v>44087</v>
      </c>
      <c r="DO3544" s="15"/>
      <c r="DP3544" s="15"/>
      <c r="DQ3544" s="15"/>
    </row>
    <row r="3545" spans="1:121" x14ac:dyDescent="0.25">
      <c r="A3545" s="1" t="s">
        <v>392</v>
      </c>
      <c r="B3545" t="s">
        <v>379</v>
      </c>
      <c r="C3545" s="59">
        <v>44088</v>
      </c>
      <c r="DO3545" s="15"/>
      <c r="DP3545" s="15"/>
      <c r="DQ3545" s="15"/>
    </row>
    <row r="3546" spans="1:121" x14ac:dyDescent="0.25">
      <c r="A3546" s="1" t="s">
        <v>392</v>
      </c>
      <c r="B3546" t="s">
        <v>379</v>
      </c>
      <c r="C3546" s="59">
        <v>44089</v>
      </c>
      <c r="DO3546" s="15"/>
      <c r="DP3546" s="15"/>
      <c r="DQ3546" s="15"/>
    </row>
    <row r="3547" spans="1:121" x14ac:dyDescent="0.25">
      <c r="A3547" s="1" t="s">
        <v>392</v>
      </c>
      <c r="B3547" t="s">
        <v>379</v>
      </c>
      <c r="C3547" s="59">
        <v>44090</v>
      </c>
      <c r="DO3547" s="15"/>
      <c r="DP3547" s="15"/>
      <c r="DQ3547" s="15"/>
    </row>
    <row r="3548" spans="1:121" x14ac:dyDescent="0.25">
      <c r="A3548" s="1" t="s">
        <v>392</v>
      </c>
      <c r="B3548" t="s">
        <v>379</v>
      </c>
      <c r="C3548" s="59">
        <v>44091</v>
      </c>
      <c r="DO3548" s="15"/>
      <c r="DP3548" s="15"/>
      <c r="DQ3548" s="15"/>
    </row>
    <row r="3549" spans="1:121" x14ac:dyDescent="0.25">
      <c r="A3549" s="1" t="s">
        <v>392</v>
      </c>
      <c r="B3549" t="s">
        <v>379</v>
      </c>
      <c r="C3549" s="59">
        <v>44092</v>
      </c>
      <c r="DO3549" s="15"/>
      <c r="DP3549" s="15"/>
      <c r="DQ3549" s="15"/>
    </row>
    <row r="3550" spans="1:121" x14ac:dyDescent="0.25">
      <c r="A3550" s="1" t="s">
        <v>392</v>
      </c>
      <c r="B3550" t="s">
        <v>379</v>
      </c>
      <c r="C3550" s="59">
        <v>44093</v>
      </c>
      <c r="DO3550" s="15"/>
      <c r="DP3550" s="15"/>
      <c r="DQ3550" s="15"/>
    </row>
    <row r="3551" spans="1:121" x14ac:dyDescent="0.25">
      <c r="A3551" s="1" t="s">
        <v>392</v>
      </c>
      <c r="B3551" t="s">
        <v>379</v>
      </c>
      <c r="C3551" s="59">
        <v>44094</v>
      </c>
      <c r="DO3551" s="15"/>
      <c r="DP3551" s="15"/>
      <c r="DQ3551" s="15"/>
    </row>
    <row r="3552" spans="1:121" x14ac:dyDescent="0.25">
      <c r="A3552" s="1" t="s">
        <v>392</v>
      </c>
      <c r="B3552" t="s">
        <v>379</v>
      </c>
      <c r="C3552" s="59">
        <v>44095</v>
      </c>
      <c r="DO3552" s="15"/>
      <c r="DP3552" s="15"/>
      <c r="DQ3552" s="15"/>
    </row>
    <row r="3553" spans="1:121" x14ac:dyDescent="0.25">
      <c r="A3553" s="1" t="s">
        <v>392</v>
      </c>
      <c r="B3553" t="s">
        <v>379</v>
      </c>
      <c r="C3553" s="59">
        <v>44096</v>
      </c>
      <c r="DO3553" s="15"/>
      <c r="DP3553" s="15"/>
      <c r="DQ3553" s="15"/>
    </row>
    <row r="3554" spans="1:121" x14ac:dyDescent="0.25">
      <c r="A3554" s="1" t="s">
        <v>392</v>
      </c>
      <c r="B3554" t="s">
        <v>379</v>
      </c>
      <c r="C3554" s="59">
        <v>44097</v>
      </c>
      <c r="DO3554" s="15"/>
      <c r="DP3554" s="15"/>
      <c r="DQ3554" s="15"/>
    </row>
    <row r="3555" spans="1:121" x14ac:dyDescent="0.25">
      <c r="A3555" s="1" t="s">
        <v>392</v>
      </c>
      <c r="B3555" t="s">
        <v>379</v>
      </c>
      <c r="C3555" s="59">
        <v>44098</v>
      </c>
      <c r="DO3555" s="15"/>
      <c r="DP3555" s="15"/>
      <c r="DQ3555" s="15"/>
    </row>
    <row r="3556" spans="1:121" x14ac:dyDescent="0.25">
      <c r="A3556" s="1" t="s">
        <v>392</v>
      </c>
      <c r="B3556" t="s">
        <v>379</v>
      </c>
      <c r="C3556" s="59">
        <v>44099</v>
      </c>
      <c r="DO3556" s="15"/>
      <c r="DP3556" s="15"/>
      <c r="DQ3556" s="15"/>
    </row>
    <row r="3557" spans="1:121" x14ac:dyDescent="0.25">
      <c r="A3557" s="1" t="s">
        <v>392</v>
      </c>
      <c r="B3557" t="s">
        <v>379</v>
      </c>
      <c r="C3557" s="59">
        <v>44100</v>
      </c>
      <c r="DO3557" s="15"/>
      <c r="DP3557" s="15"/>
      <c r="DQ3557" s="15"/>
    </row>
    <row r="3558" spans="1:121" x14ac:dyDescent="0.25">
      <c r="A3558" s="1" t="s">
        <v>392</v>
      </c>
      <c r="B3558" t="s">
        <v>379</v>
      </c>
      <c r="C3558" s="59">
        <v>44101</v>
      </c>
      <c r="DO3558" s="15"/>
      <c r="DP3558" s="15"/>
      <c r="DQ3558" s="15"/>
    </row>
    <row r="3559" spans="1:121" x14ac:dyDescent="0.25">
      <c r="A3559" s="1" t="s">
        <v>392</v>
      </c>
      <c r="B3559" t="s">
        <v>379</v>
      </c>
      <c r="C3559" s="59">
        <v>44102</v>
      </c>
      <c r="DO3559" s="15"/>
      <c r="DP3559" s="15"/>
      <c r="DQ3559" s="15"/>
    </row>
    <row r="3560" spans="1:121" x14ac:dyDescent="0.25">
      <c r="A3560" s="1" t="s">
        <v>392</v>
      </c>
      <c r="B3560" t="s">
        <v>379</v>
      </c>
      <c r="C3560" s="59">
        <v>44103</v>
      </c>
      <c r="DO3560" s="15"/>
      <c r="DP3560" s="15"/>
      <c r="DQ3560" s="15"/>
    </row>
    <row r="3561" spans="1:121" x14ac:dyDescent="0.25">
      <c r="A3561" s="1" t="s">
        <v>392</v>
      </c>
      <c r="B3561" t="s">
        <v>379</v>
      </c>
      <c r="C3561" s="59">
        <v>44104</v>
      </c>
      <c r="DO3561" s="15"/>
      <c r="DP3561" s="15"/>
      <c r="DQ3561" s="15"/>
    </row>
    <row r="3562" spans="1:121" x14ac:dyDescent="0.25">
      <c r="A3562" s="1" t="s">
        <v>392</v>
      </c>
      <c r="B3562" t="s">
        <v>379</v>
      </c>
      <c r="C3562" s="59">
        <v>44105</v>
      </c>
      <c r="DO3562" s="15"/>
      <c r="DP3562" s="15"/>
      <c r="DQ3562" s="15"/>
    </row>
    <row r="3563" spans="1:121" x14ac:dyDescent="0.25">
      <c r="A3563" s="1" t="s">
        <v>392</v>
      </c>
      <c r="B3563" t="s">
        <v>379</v>
      </c>
      <c r="C3563" s="59">
        <v>44106</v>
      </c>
      <c r="DO3563" s="15"/>
      <c r="DP3563" s="15"/>
      <c r="DQ3563" s="15"/>
    </row>
    <row r="3564" spans="1:121" x14ac:dyDescent="0.25">
      <c r="A3564" s="1" t="s">
        <v>392</v>
      </c>
      <c r="B3564" t="s">
        <v>379</v>
      </c>
      <c r="C3564" s="59">
        <v>44107</v>
      </c>
      <c r="DO3564" s="15"/>
      <c r="DP3564" s="15"/>
      <c r="DQ3564" s="15"/>
    </row>
    <row r="3565" spans="1:121" x14ac:dyDescent="0.25">
      <c r="A3565" s="1" t="s">
        <v>392</v>
      </c>
      <c r="B3565" t="s">
        <v>379</v>
      </c>
      <c r="C3565" s="59">
        <v>44108</v>
      </c>
      <c r="DO3565" s="15"/>
      <c r="DP3565" s="15"/>
      <c r="DQ3565" s="15"/>
    </row>
    <row r="3566" spans="1:121" x14ac:dyDescent="0.25">
      <c r="A3566" s="1" t="s">
        <v>392</v>
      </c>
      <c r="B3566" t="s">
        <v>379</v>
      </c>
      <c r="C3566" s="59">
        <v>44109</v>
      </c>
      <c r="DO3566" s="15"/>
      <c r="DP3566" s="15"/>
      <c r="DQ3566" s="15"/>
    </row>
    <row r="3567" spans="1:121" x14ac:dyDescent="0.25">
      <c r="A3567" s="1" t="s">
        <v>392</v>
      </c>
      <c r="B3567" t="s">
        <v>379</v>
      </c>
      <c r="C3567" s="59">
        <v>44110</v>
      </c>
      <c r="DO3567" s="15"/>
      <c r="DP3567" s="15"/>
      <c r="DQ3567" s="15"/>
    </row>
    <row r="3568" spans="1:121" x14ac:dyDescent="0.25">
      <c r="A3568" s="1" t="s">
        <v>392</v>
      </c>
      <c r="B3568" t="s">
        <v>379</v>
      </c>
      <c r="C3568" s="59">
        <v>44111</v>
      </c>
      <c r="DO3568" s="15"/>
      <c r="DP3568" s="15"/>
      <c r="DQ3568" s="15"/>
    </row>
    <row r="3569" spans="1:121" x14ac:dyDescent="0.25">
      <c r="A3569" s="1" t="s">
        <v>392</v>
      </c>
      <c r="B3569" t="s">
        <v>379</v>
      </c>
      <c r="C3569" s="59">
        <v>44112</v>
      </c>
      <c r="DO3569" s="15"/>
      <c r="DP3569" s="15"/>
      <c r="DQ3569" s="15"/>
    </row>
    <row r="3570" spans="1:121" x14ac:dyDescent="0.25">
      <c r="A3570" s="1" t="s">
        <v>392</v>
      </c>
      <c r="B3570" t="s">
        <v>379</v>
      </c>
      <c r="C3570" s="59">
        <v>44113</v>
      </c>
      <c r="DO3570" s="15"/>
      <c r="DP3570" s="15"/>
      <c r="DQ3570" s="15"/>
    </row>
    <row r="3571" spans="1:121" x14ac:dyDescent="0.25">
      <c r="A3571" s="1" t="s">
        <v>392</v>
      </c>
      <c r="B3571" t="s">
        <v>379</v>
      </c>
      <c r="C3571" s="59">
        <v>44114</v>
      </c>
      <c r="DO3571" s="15"/>
      <c r="DP3571" s="15"/>
      <c r="DQ3571" s="15"/>
    </row>
    <row r="3572" spans="1:121" x14ac:dyDescent="0.25">
      <c r="A3572" s="1" t="s">
        <v>392</v>
      </c>
      <c r="B3572" t="s">
        <v>379</v>
      </c>
      <c r="C3572" s="59">
        <v>44115</v>
      </c>
      <c r="DO3572" s="15"/>
      <c r="DP3572" s="15"/>
      <c r="DQ3572" s="15"/>
    </row>
    <row r="3573" spans="1:121" x14ac:dyDescent="0.25">
      <c r="A3573" s="1" t="s">
        <v>392</v>
      </c>
      <c r="B3573" t="s">
        <v>379</v>
      </c>
      <c r="C3573" s="59">
        <v>44116</v>
      </c>
      <c r="DO3573" s="15"/>
      <c r="DP3573" s="15"/>
      <c r="DQ3573" s="15"/>
    </row>
    <row r="3574" spans="1:121" x14ac:dyDescent="0.25">
      <c r="A3574" s="1" t="s">
        <v>392</v>
      </c>
      <c r="B3574" t="s">
        <v>379</v>
      </c>
      <c r="C3574" s="59">
        <v>44117</v>
      </c>
      <c r="DO3574" s="15"/>
      <c r="DP3574" s="15"/>
      <c r="DQ3574" s="15"/>
    </row>
    <row r="3575" spans="1:121" x14ac:dyDescent="0.25">
      <c r="A3575" s="1" t="s">
        <v>392</v>
      </c>
      <c r="B3575" t="s">
        <v>379</v>
      </c>
      <c r="C3575" s="59">
        <v>44118</v>
      </c>
      <c r="DO3575" s="15"/>
      <c r="DP3575" s="15"/>
      <c r="DQ3575" s="15"/>
    </row>
    <row r="3576" spans="1:121" x14ac:dyDescent="0.25">
      <c r="A3576" s="1" t="s">
        <v>392</v>
      </c>
      <c r="B3576" t="s">
        <v>379</v>
      </c>
      <c r="C3576" s="59">
        <v>44119</v>
      </c>
      <c r="DO3576" s="15"/>
      <c r="DP3576" s="15"/>
      <c r="DQ3576" s="15"/>
    </row>
    <row r="3577" spans="1:121" x14ac:dyDescent="0.25">
      <c r="A3577" s="1" t="s">
        <v>392</v>
      </c>
      <c r="B3577" t="s">
        <v>379</v>
      </c>
      <c r="C3577" s="59">
        <v>44120</v>
      </c>
      <c r="DO3577" s="15"/>
      <c r="DP3577" s="15"/>
      <c r="DQ3577" s="15"/>
    </row>
    <row r="3578" spans="1:121" x14ac:dyDescent="0.25">
      <c r="A3578" s="1" t="s">
        <v>392</v>
      </c>
      <c r="B3578" t="s">
        <v>379</v>
      </c>
      <c r="C3578" s="59">
        <v>44121</v>
      </c>
      <c r="DO3578" s="15"/>
      <c r="DP3578" s="15"/>
      <c r="DQ3578" s="15"/>
    </row>
    <row r="3579" spans="1:121" x14ac:dyDescent="0.25">
      <c r="A3579" s="1" t="s">
        <v>392</v>
      </c>
      <c r="B3579" t="s">
        <v>379</v>
      </c>
      <c r="C3579" s="59">
        <v>44122</v>
      </c>
      <c r="DO3579" s="15"/>
      <c r="DP3579" s="15"/>
      <c r="DQ3579" s="15"/>
    </row>
    <row r="3580" spans="1:121" x14ac:dyDescent="0.25">
      <c r="A3580" s="1" t="s">
        <v>392</v>
      </c>
      <c r="B3580" t="s">
        <v>379</v>
      </c>
      <c r="C3580" s="59">
        <v>44123</v>
      </c>
      <c r="DO3580" s="15"/>
      <c r="DP3580" s="15"/>
      <c r="DQ3580" s="15"/>
    </row>
    <row r="3581" spans="1:121" x14ac:dyDescent="0.25">
      <c r="A3581" s="1" t="s">
        <v>392</v>
      </c>
      <c r="B3581" t="s">
        <v>379</v>
      </c>
      <c r="C3581" s="59">
        <v>44124</v>
      </c>
      <c r="DO3581" s="15"/>
      <c r="DP3581" s="15"/>
      <c r="DQ3581" s="15"/>
    </row>
    <row r="3582" spans="1:121" x14ac:dyDescent="0.25">
      <c r="A3582" s="1" t="s">
        <v>392</v>
      </c>
      <c r="B3582" t="s">
        <v>379</v>
      </c>
      <c r="C3582" s="59">
        <v>44125</v>
      </c>
      <c r="DO3582" s="15"/>
      <c r="DP3582" s="15"/>
      <c r="DQ3582" s="15"/>
    </row>
    <row r="3583" spans="1:121" x14ac:dyDescent="0.25">
      <c r="A3583" s="1" t="s">
        <v>392</v>
      </c>
      <c r="B3583" t="s">
        <v>379</v>
      </c>
      <c r="C3583" s="59">
        <v>44126</v>
      </c>
      <c r="DO3583" s="15"/>
      <c r="DP3583" s="15"/>
      <c r="DQ3583" s="15"/>
    </row>
    <row r="3584" spans="1:121" x14ac:dyDescent="0.25">
      <c r="A3584" s="1" t="s">
        <v>392</v>
      </c>
      <c r="B3584" t="s">
        <v>379</v>
      </c>
      <c r="C3584" s="59">
        <v>44127</v>
      </c>
      <c r="DO3584" s="15"/>
      <c r="DP3584" s="15"/>
      <c r="DQ3584" s="15"/>
    </row>
    <row r="3585" spans="1:121" x14ac:dyDescent="0.25">
      <c r="A3585" s="1" t="s">
        <v>392</v>
      </c>
      <c r="B3585" t="s">
        <v>379</v>
      </c>
      <c r="C3585" s="59">
        <v>44128</v>
      </c>
      <c r="DO3585" s="15"/>
      <c r="DP3585" s="15"/>
      <c r="DQ3585" s="15"/>
    </row>
    <row r="3586" spans="1:121" x14ac:dyDescent="0.25">
      <c r="A3586" s="1" t="s">
        <v>392</v>
      </c>
      <c r="B3586" t="s">
        <v>379</v>
      </c>
      <c r="C3586" s="59">
        <v>44129</v>
      </c>
      <c r="DO3586" s="15"/>
      <c r="DP3586" s="15"/>
      <c r="DQ3586" s="15"/>
    </row>
    <row r="3587" spans="1:121" x14ac:dyDescent="0.25">
      <c r="A3587" s="1" t="s">
        <v>392</v>
      </c>
      <c r="B3587" t="s">
        <v>379</v>
      </c>
      <c r="C3587" s="59">
        <v>44130</v>
      </c>
      <c r="DO3587" s="15"/>
      <c r="DP3587" s="15"/>
      <c r="DQ3587" s="15"/>
    </row>
    <row r="3588" spans="1:121" x14ac:dyDescent="0.25">
      <c r="A3588" s="1" t="s">
        <v>392</v>
      </c>
      <c r="B3588" t="s">
        <v>379</v>
      </c>
      <c r="C3588" s="59">
        <v>44131</v>
      </c>
      <c r="DO3588" s="15"/>
      <c r="DP3588" s="15"/>
      <c r="DQ3588" s="15"/>
    </row>
    <row r="3589" spans="1:121" x14ac:dyDescent="0.25">
      <c r="A3589" s="1" t="s">
        <v>392</v>
      </c>
      <c r="B3589" t="s">
        <v>379</v>
      </c>
      <c r="C3589" s="59">
        <v>44132</v>
      </c>
      <c r="DO3589" s="15"/>
      <c r="DP3589" s="15"/>
      <c r="DQ3589" s="15"/>
    </row>
    <row r="3590" spans="1:121" x14ac:dyDescent="0.25">
      <c r="A3590" s="1" t="s">
        <v>392</v>
      </c>
      <c r="B3590" t="s">
        <v>379</v>
      </c>
      <c r="C3590" s="59">
        <v>44133</v>
      </c>
      <c r="DO3590" s="15"/>
      <c r="DP3590" s="15"/>
      <c r="DQ3590" s="15"/>
    </row>
    <row r="3591" spans="1:121" x14ac:dyDescent="0.25">
      <c r="A3591" s="1" t="s">
        <v>392</v>
      </c>
      <c r="B3591" t="s">
        <v>379</v>
      </c>
      <c r="C3591" s="59">
        <v>44134</v>
      </c>
      <c r="DO3591" s="15"/>
      <c r="DP3591" s="15"/>
      <c r="DQ3591" s="15"/>
    </row>
    <row r="3592" spans="1:121" x14ac:dyDescent="0.25">
      <c r="A3592" s="1" t="s">
        <v>392</v>
      </c>
      <c r="B3592" t="s">
        <v>379</v>
      </c>
      <c r="C3592" s="59">
        <v>44135</v>
      </c>
      <c r="DO3592" s="15"/>
      <c r="DP3592" s="15"/>
      <c r="DQ3592" s="15"/>
    </row>
    <row r="3593" spans="1:121" x14ac:dyDescent="0.25">
      <c r="A3593" s="1" t="s">
        <v>392</v>
      </c>
      <c r="B3593" t="s">
        <v>379</v>
      </c>
      <c r="C3593" s="59">
        <v>44136</v>
      </c>
      <c r="DO3593" s="15"/>
      <c r="DP3593" s="15"/>
      <c r="DQ3593" s="15"/>
    </row>
    <row r="3594" spans="1:121" x14ac:dyDescent="0.25">
      <c r="A3594" s="1" t="s">
        <v>392</v>
      </c>
      <c r="B3594" t="s">
        <v>379</v>
      </c>
      <c r="C3594" s="59">
        <v>44137</v>
      </c>
      <c r="DO3594" s="15"/>
      <c r="DP3594" s="15"/>
      <c r="DQ3594" s="15"/>
    </row>
    <row r="3595" spans="1:121" x14ac:dyDescent="0.25">
      <c r="A3595" s="1" t="s">
        <v>392</v>
      </c>
      <c r="B3595" t="s">
        <v>379</v>
      </c>
      <c r="C3595" s="59">
        <v>44138</v>
      </c>
      <c r="DO3595" s="15"/>
      <c r="DP3595" s="15"/>
      <c r="DQ3595" s="15"/>
    </row>
    <row r="3596" spans="1:121" x14ac:dyDescent="0.25">
      <c r="A3596" s="1" t="s">
        <v>392</v>
      </c>
      <c r="B3596" t="s">
        <v>379</v>
      </c>
      <c r="C3596" s="59">
        <v>44139</v>
      </c>
      <c r="DO3596" s="15"/>
      <c r="DP3596" s="15"/>
      <c r="DQ3596" s="15"/>
    </row>
    <row r="3597" spans="1:121" x14ac:dyDescent="0.25">
      <c r="A3597" s="1" t="s">
        <v>392</v>
      </c>
      <c r="B3597" t="s">
        <v>379</v>
      </c>
      <c r="C3597" s="59">
        <v>44140</v>
      </c>
      <c r="DO3597" s="15"/>
      <c r="DP3597" s="15"/>
      <c r="DQ3597" s="15"/>
    </row>
    <row r="3598" spans="1:121" x14ac:dyDescent="0.25">
      <c r="A3598" s="1" t="s">
        <v>392</v>
      </c>
      <c r="B3598" t="s">
        <v>379</v>
      </c>
      <c r="C3598" s="59">
        <v>44141</v>
      </c>
      <c r="DO3598" s="15"/>
      <c r="DP3598" s="15"/>
      <c r="DQ3598" s="15"/>
    </row>
    <row r="3599" spans="1:121" x14ac:dyDescent="0.25">
      <c r="A3599" s="1" t="s">
        <v>392</v>
      </c>
      <c r="B3599" t="s">
        <v>379</v>
      </c>
      <c r="C3599" s="59">
        <v>44142</v>
      </c>
      <c r="DO3599" s="15"/>
      <c r="DP3599" s="15"/>
      <c r="DQ3599" s="15"/>
    </row>
    <row r="3600" spans="1:121" x14ac:dyDescent="0.25">
      <c r="A3600" s="1" t="s">
        <v>392</v>
      </c>
      <c r="B3600" t="s">
        <v>379</v>
      </c>
      <c r="C3600" s="59">
        <v>44143</v>
      </c>
      <c r="DO3600" s="15"/>
      <c r="DP3600" s="15"/>
      <c r="DQ3600" s="15"/>
    </row>
    <row r="3601" spans="1:121" x14ac:dyDescent="0.25">
      <c r="A3601" s="1" t="s">
        <v>392</v>
      </c>
      <c r="B3601" t="s">
        <v>379</v>
      </c>
      <c r="C3601" s="59">
        <v>44144</v>
      </c>
      <c r="DO3601" s="15"/>
      <c r="DP3601" s="15"/>
      <c r="DQ3601" s="15"/>
    </row>
    <row r="3602" spans="1:121" x14ac:dyDescent="0.25">
      <c r="A3602" s="1" t="s">
        <v>392</v>
      </c>
      <c r="B3602" t="s">
        <v>379</v>
      </c>
      <c r="C3602" s="59">
        <v>44145</v>
      </c>
      <c r="DO3602" s="15"/>
      <c r="DP3602" s="15"/>
      <c r="DQ3602" s="15"/>
    </row>
    <row r="3603" spans="1:121" x14ac:dyDescent="0.25">
      <c r="A3603" s="1" t="s">
        <v>392</v>
      </c>
      <c r="B3603" t="s">
        <v>379</v>
      </c>
      <c r="C3603" s="59">
        <v>44146</v>
      </c>
      <c r="DO3603" s="15"/>
      <c r="DP3603" s="15"/>
      <c r="DQ3603" s="15"/>
    </row>
    <row r="3604" spans="1:121" x14ac:dyDescent="0.25">
      <c r="A3604" s="1" t="s">
        <v>392</v>
      </c>
      <c r="B3604" t="s">
        <v>379</v>
      </c>
      <c r="C3604" s="59">
        <v>44147</v>
      </c>
      <c r="DO3604" s="15"/>
      <c r="DP3604" s="15"/>
      <c r="DQ3604" s="15"/>
    </row>
    <row r="3605" spans="1:121" x14ac:dyDescent="0.25">
      <c r="A3605" s="1" t="s">
        <v>392</v>
      </c>
      <c r="B3605" t="s">
        <v>379</v>
      </c>
      <c r="C3605" s="59">
        <v>44148</v>
      </c>
      <c r="DO3605" s="15"/>
      <c r="DP3605" s="15"/>
      <c r="DQ3605" s="15"/>
    </row>
    <row r="3606" spans="1:121" x14ac:dyDescent="0.25">
      <c r="A3606" s="1" t="s">
        <v>392</v>
      </c>
      <c r="B3606" t="s">
        <v>379</v>
      </c>
      <c r="C3606" s="59">
        <v>44149</v>
      </c>
      <c r="DO3606" s="15"/>
      <c r="DP3606" s="15"/>
      <c r="DQ3606" s="15"/>
    </row>
    <row r="3607" spans="1:121" x14ac:dyDescent="0.25">
      <c r="A3607" s="1" t="s">
        <v>392</v>
      </c>
      <c r="B3607" t="s">
        <v>379</v>
      </c>
      <c r="C3607" s="59">
        <v>44150</v>
      </c>
      <c r="DO3607" s="15"/>
      <c r="DP3607" s="15"/>
      <c r="DQ3607" s="15"/>
    </row>
    <row r="3608" spans="1:121" x14ac:dyDescent="0.25">
      <c r="A3608" s="1" t="s">
        <v>392</v>
      </c>
      <c r="B3608" t="s">
        <v>379</v>
      </c>
      <c r="C3608" s="59">
        <v>44151</v>
      </c>
      <c r="DO3608" s="15"/>
      <c r="DP3608" s="15"/>
      <c r="DQ3608" s="15"/>
    </row>
    <row r="3609" spans="1:121" x14ac:dyDescent="0.25">
      <c r="A3609" s="1" t="s">
        <v>392</v>
      </c>
      <c r="B3609" t="s">
        <v>379</v>
      </c>
      <c r="C3609" s="59">
        <v>44152</v>
      </c>
      <c r="DO3609" s="15"/>
      <c r="DP3609" s="15"/>
      <c r="DQ3609" s="15"/>
    </row>
    <row r="3610" spans="1:121" x14ac:dyDescent="0.25">
      <c r="A3610" s="1" t="s">
        <v>392</v>
      </c>
      <c r="B3610" t="s">
        <v>379</v>
      </c>
      <c r="C3610" s="59">
        <v>44153</v>
      </c>
      <c r="DO3610" s="15"/>
      <c r="DP3610" s="15"/>
      <c r="DQ3610" s="15"/>
    </row>
    <row r="3611" spans="1:121" x14ac:dyDescent="0.25">
      <c r="A3611" s="1" t="s">
        <v>392</v>
      </c>
      <c r="B3611" t="s">
        <v>379</v>
      </c>
      <c r="C3611" s="59">
        <v>44154</v>
      </c>
      <c r="DO3611" s="15"/>
      <c r="DP3611" s="15"/>
      <c r="DQ3611" s="15"/>
    </row>
    <row r="3612" spans="1:121" x14ac:dyDescent="0.25">
      <c r="A3612" s="1" t="s">
        <v>392</v>
      </c>
      <c r="B3612" s="61" t="s">
        <v>380</v>
      </c>
      <c r="C3612" s="59">
        <v>44041</v>
      </c>
      <c r="DO3612" s="15">
        <v>0.35458308101196084</v>
      </c>
      <c r="DP3612" s="15">
        <v>0.34877566469108023</v>
      </c>
      <c r="DQ3612" s="15">
        <v>0.34682969590895452</v>
      </c>
    </row>
    <row r="3613" spans="1:121" x14ac:dyDescent="0.25">
      <c r="A3613" s="1" t="s">
        <v>392</v>
      </c>
      <c r="B3613" s="61" t="s">
        <v>380</v>
      </c>
      <c r="C3613" s="59">
        <v>44042</v>
      </c>
      <c r="DO3613" s="15">
        <v>0.35392695727420975</v>
      </c>
      <c r="DP3613" s="15">
        <v>0.35059626845904257</v>
      </c>
      <c r="DQ3613" s="15">
        <v>0.35009589669444202</v>
      </c>
    </row>
    <row r="3614" spans="1:121" x14ac:dyDescent="0.25">
      <c r="A3614" s="1" t="s">
        <v>392</v>
      </c>
      <c r="B3614" s="61" t="s">
        <v>380</v>
      </c>
      <c r="C3614" s="59">
        <v>44043</v>
      </c>
      <c r="DO3614" s="15">
        <v>0.35185498757604883</v>
      </c>
      <c r="DP3614" s="15">
        <v>0.35033618220647655</v>
      </c>
      <c r="DQ3614" s="15">
        <v>0.35172899708718575</v>
      </c>
    </row>
    <row r="3615" spans="1:121" x14ac:dyDescent="0.25">
      <c r="A3615" s="1" t="s">
        <v>392</v>
      </c>
      <c r="B3615" s="61" t="s">
        <v>380</v>
      </c>
      <c r="C3615" s="59">
        <v>44044</v>
      </c>
      <c r="DO3615" s="15">
        <v>0.34978301787788774</v>
      </c>
      <c r="DP3615" s="15">
        <v>0.34981600970134441</v>
      </c>
      <c r="DQ3615" s="15">
        <v>0.35285175360719717</v>
      </c>
    </row>
    <row r="3616" spans="1:121" x14ac:dyDescent="0.25">
      <c r="A3616" s="1" t="s">
        <v>392</v>
      </c>
      <c r="B3616" s="61" t="s">
        <v>380</v>
      </c>
      <c r="C3616" s="59">
        <v>44045</v>
      </c>
      <c r="DO3616" s="15">
        <v>0.3475383840382133</v>
      </c>
      <c r="DP3616" s="15">
        <v>0.34916579406992926</v>
      </c>
      <c r="DQ3616" s="15">
        <v>0.35274968483265068</v>
      </c>
    </row>
    <row r="3617" spans="1:121" x14ac:dyDescent="0.25">
      <c r="A3617" s="1" t="s">
        <v>392</v>
      </c>
      <c r="B3617" s="61" t="s">
        <v>380</v>
      </c>
      <c r="C3617" s="59">
        <v>44046</v>
      </c>
      <c r="DO3617" s="15">
        <v>0.34653693201743552</v>
      </c>
      <c r="DP3617" s="15">
        <v>0.34851557843851411</v>
      </c>
      <c r="DQ3617" s="15">
        <v>0.35295382238174361</v>
      </c>
    </row>
    <row r="3618" spans="1:121" x14ac:dyDescent="0.25">
      <c r="A3618" s="1" t="s">
        <v>392</v>
      </c>
      <c r="B3618" s="61" t="s">
        <v>380</v>
      </c>
      <c r="C3618" s="59">
        <v>44047</v>
      </c>
      <c r="DO3618" s="15">
        <v>0.34589807469383593</v>
      </c>
      <c r="DP3618" s="15">
        <v>0.34721514717568391</v>
      </c>
      <c r="DQ3618" s="15">
        <v>0.35274968483265068</v>
      </c>
    </row>
    <row r="3619" spans="1:121" x14ac:dyDescent="0.25">
      <c r="A3619" s="1" t="s">
        <v>392</v>
      </c>
      <c r="B3619" s="61" t="s">
        <v>380</v>
      </c>
      <c r="C3619" s="59">
        <v>44048</v>
      </c>
      <c r="DO3619" s="15">
        <v>0.34525921737023618</v>
      </c>
      <c r="DP3619" s="15">
        <v>0.34604475903913662</v>
      </c>
      <c r="DQ3619" s="15">
        <v>0.35274968483265068</v>
      </c>
    </row>
    <row r="3620" spans="1:121" x14ac:dyDescent="0.25">
      <c r="A3620" s="1" t="s">
        <v>392</v>
      </c>
      <c r="B3620" s="61" t="s">
        <v>380</v>
      </c>
      <c r="C3620" s="59">
        <v>44049</v>
      </c>
      <c r="DO3620" s="15">
        <v>0.34398150272303685</v>
      </c>
      <c r="DP3620" s="15">
        <v>0.34539454340772147</v>
      </c>
      <c r="DQ3620" s="15">
        <v>0.35264761605810413</v>
      </c>
    </row>
    <row r="3621" spans="1:121" x14ac:dyDescent="0.25">
      <c r="A3621" s="1" t="s">
        <v>392</v>
      </c>
      <c r="B3621" s="61" t="s">
        <v>380</v>
      </c>
      <c r="C3621" s="59">
        <v>44050</v>
      </c>
      <c r="DO3621" s="15">
        <v>0.34313544842962118</v>
      </c>
      <c r="DP3621" s="15">
        <v>0.34448424152374035</v>
      </c>
      <c r="DQ3621" s="15">
        <v>0.35213727218537172</v>
      </c>
    </row>
    <row r="3622" spans="1:121" x14ac:dyDescent="0.25">
      <c r="A3622" s="1" t="s">
        <v>392</v>
      </c>
      <c r="B3622" s="61" t="s">
        <v>380</v>
      </c>
      <c r="C3622" s="59">
        <v>44051</v>
      </c>
      <c r="DO3622" s="15">
        <v>0.34182320095411922</v>
      </c>
      <c r="DP3622" s="15">
        <v>0.34331385338719306</v>
      </c>
      <c r="DQ3622" s="15">
        <v>0.35193313463627873</v>
      </c>
    </row>
    <row r="3623" spans="1:121" x14ac:dyDescent="0.25">
      <c r="A3623" s="1" t="s">
        <v>392</v>
      </c>
      <c r="B3623" s="61" t="s">
        <v>380</v>
      </c>
      <c r="C3623" s="59">
        <v>44052</v>
      </c>
      <c r="DO3623" s="15">
        <v>0.34070088403428184</v>
      </c>
      <c r="DP3623" s="15">
        <v>0.34188337899807975</v>
      </c>
      <c r="DQ3623" s="15">
        <v>0.35101451566536035</v>
      </c>
    </row>
    <row r="3624" spans="1:121" x14ac:dyDescent="0.25">
      <c r="A3624" s="1" t="s">
        <v>392</v>
      </c>
      <c r="B3624" s="61" t="s">
        <v>380</v>
      </c>
      <c r="C3624" s="59">
        <v>44053</v>
      </c>
      <c r="DO3624" s="15">
        <v>0.33969943201350411</v>
      </c>
      <c r="DP3624" s="15">
        <v>0.34097307711409852</v>
      </c>
      <c r="DQ3624" s="15">
        <v>0.35019796546898851</v>
      </c>
    </row>
    <row r="3625" spans="1:121" x14ac:dyDescent="0.25">
      <c r="A3625" s="1" t="s">
        <v>392</v>
      </c>
      <c r="B3625" s="61" t="s">
        <v>380</v>
      </c>
      <c r="C3625" s="59">
        <v>44054</v>
      </c>
      <c r="DO3625" s="15">
        <v>0.33823178681063998</v>
      </c>
      <c r="DP3625" s="15">
        <v>0.33915247334613619</v>
      </c>
      <c r="DQ3625" s="15">
        <v>0.34989175914534909</v>
      </c>
    </row>
    <row r="3626" spans="1:121" x14ac:dyDescent="0.25">
      <c r="A3626" s="1" t="s">
        <v>392</v>
      </c>
      <c r="B3626" s="61" t="s">
        <v>380</v>
      </c>
      <c r="C3626" s="59">
        <v>44055</v>
      </c>
      <c r="DO3626" s="15">
        <v>0.3373857325172242</v>
      </c>
      <c r="DP3626" s="15">
        <v>0.33850225771472103</v>
      </c>
      <c r="DQ3626" s="15">
        <v>0.34968762159625605</v>
      </c>
    </row>
    <row r="3627" spans="1:121" x14ac:dyDescent="0.25">
      <c r="A3627" s="1" t="s">
        <v>392</v>
      </c>
      <c r="B3627" s="61" t="s">
        <v>380</v>
      </c>
      <c r="C3627" s="59">
        <v>44056</v>
      </c>
      <c r="DO3627" s="15">
        <v>0.33641881332474899</v>
      </c>
      <c r="DP3627" s="15">
        <v>0.33733186957817374</v>
      </c>
      <c r="DQ3627" s="15">
        <v>0.34927934649807013</v>
      </c>
    </row>
    <row r="3628" spans="1:121" x14ac:dyDescent="0.25">
      <c r="A3628" s="1" t="s">
        <v>392</v>
      </c>
      <c r="B3628" s="61" t="s">
        <v>380</v>
      </c>
      <c r="C3628" s="59">
        <v>44057</v>
      </c>
      <c r="DO3628" s="15">
        <v>0.33491663529358223</v>
      </c>
      <c r="DP3628" s="15">
        <v>0.33629152456790956</v>
      </c>
      <c r="DQ3628" s="15">
        <v>0.34866693385079123</v>
      </c>
    </row>
    <row r="3629" spans="1:121" x14ac:dyDescent="0.25">
      <c r="A3629" s="1" t="s">
        <v>392</v>
      </c>
      <c r="B3629" s="61" t="s">
        <v>380</v>
      </c>
      <c r="C3629" s="59">
        <v>44058</v>
      </c>
      <c r="DO3629" s="15">
        <v>0.33379431837374512</v>
      </c>
      <c r="DP3629" s="15">
        <v>0.33499109330507926</v>
      </c>
      <c r="DQ3629" s="15">
        <v>0.34805452120351232</v>
      </c>
    </row>
    <row r="3630" spans="1:121" x14ac:dyDescent="0.25">
      <c r="A3630" s="1" t="s">
        <v>392</v>
      </c>
      <c r="B3630" s="61" t="s">
        <v>380</v>
      </c>
      <c r="C3630" s="59">
        <v>44059</v>
      </c>
      <c r="DO3630" s="15">
        <v>0.33248207089824305</v>
      </c>
      <c r="DP3630" s="15">
        <v>0.33395074829481508</v>
      </c>
      <c r="DQ3630" s="15">
        <v>0.34764624610532635</v>
      </c>
    </row>
    <row r="3631" spans="1:121" x14ac:dyDescent="0.25">
      <c r="A3631" s="1" t="s">
        <v>392</v>
      </c>
      <c r="B3631" s="61" t="s">
        <v>380</v>
      </c>
      <c r="C3631" s="59">
        <v>44060</v>
      </c>
      <c r="DO3631" s="15">
        <v>0.33199861130200536</v>
      </c>
      <c r="DP3631" s="15">
        <v>0.33265031703198478</v>
      </c>
      <c r="DQ3631" s="15">
        <v>0.34662555835986153</v>
      </c>
    </row>
    <row r="3632" spans="1:121" x14ac:dyDescent="0.25">
      <c r="A3632" s="1" t="s">
        <v>392</v>
      </c>
      <c r="B3632" s="61" t="s">
        <v>380</v>
      </c>
      <c r="C3632" s="59">
        <v>44061</v>
      </c>
      <c r="DO3632" s="15">
        <v>0.33148061887746516</v>
      </c>
      <c r="DP3632" s="15">
        <v>0.33213014452685269</v>
      </c>
      <c r="DQ3632" s="15">
        <v>0.3457069393889432</v>
      </c>
    </row>
    <row r="3633" spans="1:121" x14ac:dyDescent="0.25">
      <c r="A3633" s="1" t="s">
        <v>392</v>
      </c>
      <c r="B3633" s="61" t="s">
        <v>380</v>
      </c>
      <c r="C3633" s="59">
        <v>44062</v>
      </c>
      <c r="DO3633" s="15">
        <v>0.33066909741235212</v>
      </c>
      <c r="DP3633" s="15">
        <v>0.33200010140056962</v>
      </c>
      <c r="DQ3633" s="15">
        <v>0.3458090081634897</v>
      </c>
    </row>
    <row r="3634" spans="1:121" x14ac:dyDescent="0.25">
      <c r="A3634" s="1" t="s">
        <v>392</v>
      </c>
      <c r="B3634" s="61" t="s">
        <v>380</v>
      </c>
      <c r="C3634" s="59">
        <v>44063</v>
      </c>
      <c r="DO3634" s="15">
        <v>0.33049643327083872</v>
      </c>
      <c r="DP3634" s="15">
        <v>0.33160997202172054</v>
      </c>
      <c r="DQ3634" s="15">
        <v>0.3458090081634897</v>
      </c>
    </row>
    <row r="3635" spans="1:121" x14ac:dyDescent="0.25">
      <c r="A3635" s="1" t="s">
        <v>392</v>
      </c>
      <c r="B3635" s="61" t="s">
        <v>380</v>
      </c>
      <c r="C3635" s="59">
        <v>44064</v>
      </c>
      <c r="DO3635" s="15">
        <v>0.33313819463599392</v>
      </c>
      <c r="DP3635" s="15">
        <v>0.33187005827428662</v>
      </c>
      <c r="DQ3635" s="15">
        <v>0.3458090081634897</v>
      </c>
    </row>
    <row r="3636" spans="1:121" x14ac:dyDescent="0.25">
      <c r="A3636" s="1" t="s">
        <v>392</v>
      </c>
      <c r="B3636" s="61" t="s">
        <v>380</v>
      </c>
      <c r="C3636" s="59">
        <v>44065</v>
      </c>
      <c r="DO3636" s="15">
        <v>0.33341445726241542</v>
      </c>
      <c r="DP3636" s="15">
        <v>0.33213014452685269</v>
      </c>
      <c r="DQ3636" s="15">
        <v>0.3458090081634897</v>
      </c>
    </row>
    <row r="3637" spans="1:121" x14ac:dyDescent="0.25">
      <c r="A3637" s="1" t="s">
        <v>392</v>
      </c>
      <c r="B3637" s="61" t="s">
        <v>380</v>
      </c>
      <c r="C3637" s="59">
        <v>44066</v>
      </c>
      <c r="DO3637" s="15">
        <v>0.33341445726241542</v>
      </c>
      <c r="DP3637" s="15">
        <v>0.33187005827428662</v>
      </c>
      <c r="DQ3637" s="15">
        <v>0.34519659551621079</v>
      </c>
    </row>
    <row r="3638" spans="1:121" x14ac:dyDescent="0.25">
      <c r="A3638" s="1" t="s">
        <v>392</v>
      </c>
      <c r="B3638" s="61" t="s">
        <v>380</v>
      </c>
      <c r="C3638" s="59">
        <v>44067</v>
      </c>
      <c r="DO3638" s="15">
        <v>0.33438137645489069</v>
      </c>
      <c r="DP3638" s="15">
        <v>0.3322601876531357</v>
      </c>
      <c r="DQ3638" s="15">
        <v>0.34560487061439671</v>
      </c>
    </row>
    <row r="3639" spans="1:121" x14ac:dyDescent="0.25">
      <c r="A3639" s="1" t="s">
        <v>392</v>
      </c>
      <c r="B3639" s="61" t="s">
        <v>380</v>
      </c>
      <c r="C3639" s="59">
        <v>44068</v>
      </c>
      <c r="DO3639" s="15">
        <v>0.33405331458601506</v>
      </c>
      <c r="DP3639" s="15">
        <v>0.3322601876531357</v>
      </c>
      <c r="DQ3639" s="15">
        <v>0.34550280183985027</v>
      </c>
    </row>
    <row r="3640" spans="1:121" x14ac:dyDescent="0.25">
      <c r="A3640" s="1" t="s">
        <v>392</v>
      </c>
      <c r="B3640" s="61" t="s">
        <v>380</v>
      </c>
      <c r="C3640" s="59">
        <v>44069</v>
      </c>
      <c r="DO3640" s="15">
        <v>0.33260293579730238</v>
      </c>
      <c r="DP3640" s="15">
        <v>0.33187005827428662</v>
      </c>
      <c r="DQ3640" s="15">
        <v>0.34478832041802476</v>
      </c>
    </row>
    <row r="3641" spans="1:121" x14ac:dyDescent="0.25">
      <c r="A3641" s="1" t="s">
        <v>392</v>
      </c>
      <c r="B3641" s="61" t="s">
        <v>380</v>
      </c>
      <c r="C3641" s="59">
        <v>44070</v>
      </c>
      <c r="DO3641" s="15">
        <v>0.33047916685668738</v>
      </c>
      <c r="DP3641" s="15">
        <v>0.33056962701145631</v>
      </c>
      <c r="DQ3641" s="15">
        <v>0.3449924579671178</v>
      </c>
    </row>
    <row r="3642" spans="1:121" x14ac:dyDescent="0.25">
      <c r="A3642" s="1" t="s">
        <v>392</v>
      </c>
      <c r="B3642" s="61" t="s">
        <v>380</v>
      </c>
      <c r="C3642" s="59">
        <v>44071</v>
      </c>
      <c r="DO3642" s="15">
        <v>0.32982304311893634</v>
      </c>
      <c r="DP3642" s="15">
        <v>0.33030954075889024</v>
      </c>
      <c r="DQ3642" s="15">
        <v>0.34438004531983896</v>
      </c>
    </row>
    <row r="3643" spans="1:121" x14ac:dyDescent="0.25">
      <c r="A3643" s="1" t="s">
        <v>392</v>
      </c>
      <c r="B3643" s="61" t="s">
        <v>380</v>
      </c>
      <c r="C3643" s="59">
        <v>44072</v>
      </c>
      <c r="DO3643" s="15">
        <v>0.32725034741038639</v>
      </c>
      <c r="DP3643" s="15">
        <v>0.32978936825375815</v>
      </c>
      <c r="DQ3643" s="15">
        <v>0.34407383899619948</v>
      </c>
    </row>
    <row r="3644" spans="1:121" x14ac:dyDescent="0.25">
      <c r="A3644" s="1" t="s">
        <v>392</v>
      </c>
      <c r="B3644" s="61" t="s">
        <v>380</v>
      </c>
      <c r="C3644" s="59">
        <v>44073</v>
      </c>
      <c r="DO3644" s="15">
        <v>0.32428052417635556</v>
      </c>
      <c r="DP3644" s="15">
        <v>0.32900910949605999</v>
      </c>
      <c r="DQ3644" s="15">
        <v>0.34295108247618811</v>
      </c>
    </row>
    <row r="3645" spans="1:121" x14ac:dyDescent="0.25">
      <c r="A3645" s="1" t="s">
        <v>392</v>
      </c>
      <c r="B3645" s="61" t="s">
        <v>380</v>
      </c>
      <c r="C3645" s="59">
        <v>44074</v>
      </c>
      <c r="DO3645" s="15">
        <v>0.32089630700269256</v>
      </c>
      <c r="DP3645" s="15">
        <v>0.32718850572809766</v>
      </c>
      <c r="DQ3645" s="15">
        <v>0.34315522002528109</v>
      </c>
    </row>
    <row r="3646" spans="1:121" x14ac:dyDescent="0.25">
      <c r="A3646" s="1" t="s">
        <v>392</v>
      </c>
      <c r="B3646" s="61" t="s">
        <v>380</v>
      </c>
      <c r="C3646" s="59">
        <v>44075</v>
      </c>
      <c r="DO3646" s="15">
        <v>0.34222032847959988</v>
      </c>
      <c r="DP3646" s="15">
        <v>0.32640824697039944</v>
      </c>
      <c r="DQ3646" s="15">
        <v>0.34315522002528109</v>
      </c>
    </row>
    <row r="3647" spans="1:121" x14ac:dyDescent="0.25">
      <c r="A3647" s="1" t="s">
        <v>392</v>
      </c>
      <c r="B3647" s="61" t="s">
        <v>380</v>
      </c>
      <c r="C3647" s="59">
        <v>44076</v>
      </c>
      <c r="DO3647" s="15">
        <v>0.33830085246724534</v>
      </c>
      <c r="DP3647" s="15">
        <v>0.32770867823322974</v>
      </c>
      <c r="DQ3647" s="15">
        <v>0.3430531512507346</v>
      </c>
    </row>
    <row r="3648" spans="1:121" x14ac:dyDescent="0.25">
      <c r="A3648" s="1" t="s">
        <v>392</v>
      </c>
      <c r="B3648" s="61" t="s">
        <v>380</v>
      </c>
      <c r="C3648" s="59">
        <v>44077</v>
      </c>
      <c r="DO3648" s="15">
        <v>0.33555549261718193</v>
      </c>
      <c r="DP3648" s="15">
        <v>0.3284889369909279</v>
      </c>
      <c r="DQ3648" s="15">
        <v>0.3424407386034557</v>
      </c>
    </row>
    <row r="3649" spans="1:121" x14ac:dyDescent="0.25">
      <c r="A3649" s="1" t="s">
        <v>392</v>
      </c>
      <c r="B3649" s="61" t="s">
        <v>380</v>
      </c>
      <c r="C3649" s="59">
        <v>44078</v>
      </c>
      <c r="DO3649" s="15">
        <v>0.33236120599918362</v>
      </c>
      <c r="DP3649" s="15">
        <v>0.32926919574862606</v>
      </c>
      <c r="DQ3649" s="15">
        <v>0.34223660105436271</v>
      </c>
    </row>
    <row r="3650" spans="1:121" x14ac:dyDescent="0.25">
      <c r="A3650" s="1" t="s">
        <v>392</v>
      </c>
      <c r="B3650" s="61" t="s">
        <v>380</v>
      </c>
      <c r="C3650" s="59">
        <v>44079</v>
      </c>
      <c r="DO3650" s="15">
        <v>0.32990937518969321</v>
      </c>
      <c r="DP3650" s="15">
        <v>0.32926919574862606</v>
      </c>
      <c r="DQ3650" s="15">
        <v>0.34182832595617679</v>
      </c>
    </row>
    <row r="3651" spans="1:121" x14ac:dyDescent="0.25">
      <c r="A3651" s="1" t="s">
        <v>392</v>
      </c>
      <c r="B3651" s="61" t="s">
        <v>380</v>
      </c>
      <c r="C3651" s="59">
        <v>44080</v>
      </c>
      <c r="DO3651" s="15">
        <v>0.32875252544155315</v>
      </c>
      <c r="DP3651" s="15">
        <v>0.32900910949605999</v>
      </c>
      <c r="DQ3651" s="15">
        <v>0.34254280737800213</v>
      </c>
    </row>
    <row r="3652" spans="1:121" x14ac:dyDescent="0.25">
      <c r="A3652" s="1" t="s">
        <v>392</v>
      </c>
      <c r="B3652" s="61" t="s">
        <v>380</v>
      </c>
      <c r="C3652" s="59">
        <v>44081</v>
      </c>
      <c r="DO3652" s="15">
        <v>0.32643882594527324</v>
      </c>
      <c r="DP3652" s="15">
        <v>0.3284889369909279</v>
      </c>
      <c r="DQ3652" s="15">
        <v>0.34254280737800219</v>
      </c>
    </row>
    <row r="3653" spans="1:121" x14ac:dyDescent="0.25">
      <c r="A3653" s="1" t="s">
        <v>392</v>
      </c>
      <c r="B3653" s="61" t="s">
        <v>380</v>
      </c>
      <c r="C3653" s="59">
        <v>44082</v>
      </c>
      <c r="DO3653" s="15">
        <v>0.32409059362069081</v>
      </c>
      <c r="DP3653" s="15">
        <v>0.32757863510694674</v>
      </c>
      <c r="DQ3653" s="15">
        <v>0.34162418840708381</v>
      </c>
    </row>
    <row r="3654" spans="1:121" x14ac:dyDescent="0.25">
      <c r="A3654" s="1" t="s">
        <v>392</v>
      </c>
      <c r="B3654" s="61" t="s">
        <v>380</v>
      </c>
      <c r="C3654" s="59">
        <v>44083</v>
      </c>
      <c r="DO3654" s="15">
        <v>0.32089630700269245</v>
      </c>
      <c r="DP3654" s="15">
        <v>0.32640824697039944</v>
      </c>
      <c r="DQ3654" s="15">
        <v>0.3411138445343514</v>
      </c>
    </row>
    <row r="3655" spans="1:121" x14ac:dyDescent="0.25">
      <c r="A3655" s="1" t="s">
        <v>392</v>
      </c>
      <c r="B3655" s="61" t="s">
        <v>380</v>
      </c>
      <c r="C3655" s="59">
        <v>44084</v>
      </c>
      <c r="DO3655" s="15">
        <v>0.33320726029259928</v>
      </c>
      <c r="DP3655" s="15">
        <v>0.32497777258128613</v>
      </c>
      <c r="DQ3655" s="15">
        <v>0.34152211963253737</v>
      </c>
    </row>
    <row r="3656" spans="1:121" x14ac:dyDescent="0.25">
      <c r="A3656" s="1" t="s">
        <v>392</v>
      </c>
      <c r="B3656" s="61" t="s">
        <v>380</v>
      </c>
      <c r="C3656" s="59">
        <v>44085</v>
      </c>
      <c r="DO3656" s="15">
        <v>0.34213399640884312</v>
      </c>
      <c r="DP3656" s="15">
        <v>0.32640824697039944</v>
      </c>
      <c r="DQ3656" s="15">
        <v>0.34152211963253737</v>
      </c>
    </row>
    <row r="3657" spans="1:121" x14ac:dyDescent="0.25">
      <c r="A3657" s="1" t="s">
        <v>392</v>
      </c>
      <c r="B3657" s="61" t="s">
        <v>380</v>
      </c>
      <c r="C3657" s="59">
        <v>44086</v>
      </c>
      <c r="DO3657" s="15">
        <v>0.33716126913325672</v>
      </c>
      <c r="DP3657" s="15">
        <v>0.32692841947553153</v>
      </c>
      <c r="DQ3657" s="15">
        <v>0.34029729433797951</v>
      </c>
    </row>
    <row r="3658" spans="1:121" x14ac:dyDescent="0.25">
      <c r="A3658" s="1" t="s">
        <v>392</v>
      </c>
      <c r="B3658" s="61" t="s">
        <v>380</v>
      </c>
      <c r="C3658" s="59">
        <v>44087</v>
      </c>
      <c r="DO3658" s="15">
        <v>0.33346625650486944</v>
      </c>
      <c r="DP3658" s="15">
        <v>0.32692841947553158</v>
      </c>
      <c r="DQ3658" s="15">
        <v>0.33999108801434008</v>
      </c>
    </row>
    <row r="3659" spans="1:121" x14ac:dyDescent="0.25">
      <c r="A3659" s="1" t="s">
        <v>392</v>
      </c>
      <c r="B3659" s="61" t="s">
        <v>380</v>
      </c>
      <c r="C3659" s="59">
        <v>44088</v>
      </c>
      <c r="DO3659" s="15">
        <v>0.32906332089627738</v>
      </c>
      <c r="DP3659" s="15">
        <v>0.32783872135951275</v>
      </c>
      <c r="DQ3659" s="15">
        <v>0.34070556943616548</v>
      </c>
    </row>
    <row r="3660" spans="1:121" x14ac:dyDescent="0.25">
      <c r="A3660" s="1" t="s">
        <v>392</v>
      </c>
      <c r="B3660" s="61" t="s">
        <v>380</v>
      </c>
      <c r="C3660" s="59">
        <v>44089</v>
      </c>
      <c r="DO3660" s="15">
        <v>0.32272654690273483</v>
      </c>
      <c r="DP3660" s="15">
        <v>0.32692841947553158</v>
      </c>
      <c r="DQ3660" s="15">
        <v>0.34009315678888657</v>
      </c>
    </row>
    <row r="3661" spans="1:121" x14ac:dyDescent="0.25">
      <c r="A3661" s="1" t="s">
        <v>392</v>
      </c>
      <c r="B3661" s="61" t="s">
        <v>380</v>
      </c>
      <c r="C3661" s="59">
        <v>44090</v>
      </c>
      <c r="DO3661" s="15">
        <v>0.31834087770829395</v>
      </c>
      <c r="DP3661" s="15">
        <v>0.32432755694987103</v>
      </c>
      <c r="DQ3661" s="15">
        <v>0.340399363112526</v>
      </c>
    </row>
    <row r="3662" spans="1:121" x14ac:dyDescent="0.25">
      <c r="A3662" s="1" t="s">
        <v>392</v>
      </c>
      <c r="B3662" s="61" t="s">
        <v>380</v>
      </c>
      <c r="C3662" s="59">
        <v>44091</v>
      </c>
      <c r="DO3662" s="15">
        <v>0.31366167947328022</v>
      </c>
      <c r="DP3662" s="15">
        <v>0.32224686692934257</v>
      </c>
      <c r="DQ3662" s="15">
        <v>0.34019522556343301</v>
      </c>
    </row>
    <row r="3663" spans="1:121" x14ac:dyDescent="0.25">
      <c r="A3663" s="1" t="s">
        <v>392</v>
      </c>
      <c r="B3663" s="61" t="s">
        <v>380</v>
      </c>
      <c r="C3663" s="59">
        <v>44092</v>
      </c>
      <c r="DO3663" s="15">
        <v>0.31806461508187239</v>
      </c>
      <c r="DP3663" s="15">
        <v>0.32120652191907834</v>
      </c>
      <c r="DQ3663" s="15">
        <v>0.34029729433797951</v>
      </c>
    </row>
    <row r="3664" spans="1:121" x14ac:dyDescent="0.25">
      <c r="A3664" s="1" t="s">
        <v>392</v>
      </c>
      <c r="B3664" s="61" t="s">
        <v>380</v>
      </c>
      <c r="C3664" s="59">
        <v>44093</v>
      </c>
      <c r="DO3664" s="15">
        <v>0.31587178048465192</v>
      </c>
      <c r="DP3664" s="15">
        <v>0.31990609065624809</v>
      </c>
      <c r="DQ3664" s="15">
        <v>0.34019522556343307</v>
      </c>
    </row>
    <row r="3665" spans="1:121" x14ac:dyDescent="0.25">
      <c r="A3665" s="1" t="s">
        <v>392</v>
      </c>
      <c r="B3665" s="61" t="s">
        <v>380</v>
      </c>
      <c r="C3665" s="59">
        <v>44094</v>
      </c>
      <c r="DO3665" s="15">
        <v>0.31267749386665372</v>
      </c>
      <c r="DP3665" s="15">
        <v>0.319385918151116</v>
      </c>
      <c r="DQ3665" s="15">
        <v>0.33958281291615411</v>
      </c>
    </row>
    <row r="3666" spans="1:121" x14ac:dyDescent="0.25">
      <c r="A3666" s="1" t="s">
        <v>392</v>
      </c>
      <c r="B3666" s="61" t="s">
        <v>380</v>
      </c>
      <c r="C3666" s="59">
        <v>44095</v>
      </c>
      <c r="DO3666" s="15">
        <v>0.30848175522787763</v>
      </c>
      <c r="DP3666" s="15">
        <v>0.3182155300145687</v>
      </c>
      <c r="DQ3666" s="15">
        <v>0.33886833149432871</v>
      </c>
    </row>
    <row r="3667" spans="1:121" x14ac:dyDescent="0.25">
      <c r="A3667" s="1" t="s">
        <v>392</v>
      </c>
      <c r="B3667" s="61" t="s">
        <v>380</v>
      </c>
      <c r="C3667" s="59">
        <v>44096</v>
      </c>
      <c r="DO3667" s="15">
        <v>0.30245577668905915</v>
      </c>
      <c r="DP3667" s="15">
        <v>0.31548462436262514</v>
      </c>
      <c r="DQ3667" s="15">
        <v>0.33825591884704986</v>
      </c>
    </row>
    <row r="3668" spans="1:121" x14ac:dyDescent="0.25">
      <c r="A3668" s="1" t="s">
        <v>392</v>
      </c>
      <c r="B3668" s="61" t="s">
        <v>380</v>
      </c>
      <c r="C3668" s="59">
        <v>44097</v>
      </c>
      <c r="DO3668" s="15">
        <v>0.29504848501813336</v>
      </c>
      <c r="DP3668" s="15">
        <v>0.31483440873120999</v>
      </c>
      <c r="DQ3668" s="15">
        <v>0.33897040026887526</v>
      </c>
    </row>
    <row r="3669" spans="1:121" x14ac:dyDescent="0.25">
      <c r="A3669" s="1" t="s">
        <v>392</v>
      </c>
      <c r="B3669" s="61" t="s">
        <v>380</v>
      </c>
      <c r="C3669" s="59">
        <v>44098</v>
      </c>
      <c r="DO3669" s="15">
        <v>0.28821098501420189</v>
      </c>
      <c r="DP3669" s="15">
        <v>0.31353397746837969</v>
      </c>
      <c r="DQ3669" s="15">
        <v>0.33897040026887526</v>
      </c>
    </row>
    <row r="3670" spans="1:121" x14ac:dyDescent="0.25">
      <c r="A3670" s="1" t="s">
        <v>392</v>
      </c>
      <c r="B3670" s="61" t="s">
        <v>380</v>
      </c>
      <c r="C3670" s="59">
        <v>44099</v>
      </c>
      <c r="DO3670" s="15">
        <v>0.28083822617157883</v>
      </c>
      <c r="DP3670" s="15">
        <v>0.3097627268061719</v>
      </c>
      <c r="DQ3670" s="15">
        <v>0.33988901923979359</v>
      </c>
    </row>
    <row r="3671" spans="1:121" x14ac:dyDescent="0.25">
      <c r="A3671" s="1" t="s">
        <v>392</v>
      </c>
      <c r="B3671" s="61" t="s">
        <v>380</v>
      </c>
      <c r="C3671" s="59">
        <v>44100</v>
      </c>
      <c r="DO3671" s="15">
        <v>0.27434605445067423</v>
      </c>
      <c r="DP3671" s="15">
        <v>0.30638160552281318</v>
      </c>
      <c r="DQ3671" s="15">
        <v>0.3390724690434217</v>
      </c>
    </row>
    <row r="3672" spans="1:121" x14ac:dyDescent="0.25">
      <c r="A3672" s="1" t="s">
        <v>392</v>
      </c>
      <c r="B3672" s="61" t="s">
        <v>380</v>
      </c>
      <c r="C3672" s="59">
        <v>44101</v>
      </c>
      <c r="DO3672" s="15">
        <v>0.26735315671938092</v>
      </c>
      <c r="DP3672" s="15">
        <v>0.30287044111317141</v>
      </c>
      <c r="DQ3672" s="15">
        <v>0.33886833149432877</v>
      </c>
    </row>
    <row r="3673" spans="1:121" x14ac:dyDescent="0.25">
      <c r="A3673" s="1" t="s">
        <v>392</v>
      </c>
      <c r="B3673" s="61" t="s">
        <v>380</v>
      </c>
      <c r="C3673" s="59">
        <v>44102</v>
      </c>
      <c r="DO3673" s="15">
        <v>0.27113450141852463</v>
      </c>
      <c r="DP3673" s="15">
        <v>0.30091979421892601</v>
      </c>
      <c r="DQ3673" s="15">
        <v>0.33784764374886389</v>
      </c>
    </row>
    <row r="3674" spans="1:121" x14ac:dyDescent="0.25">
      <c r="A3674" s="1" t="s">
        <v>392</v>
      </c>
      <c r="B3674" s="61" t="s">
        <v>380</v>
      </c>
      <c r="C3674" s="59">
        <v>44103</v>
      </c>
      <c r="DO3674" s="15">
        <v>0.2683546087401586</v>
      </c>
      <c r="DP3674" s="15">
        <v>0.29857901794583153</v>
      </c>
      <c r="DQ3674" s="15">
        <v>0.33764350619977096</v>
      </c>
    </row>
    <row r="3675" spans="1:121" x14ac:dyDescent="0.25">
      <c r="A3675" s="1" t="s">
        <v>392</v>
      </c>
      <c r="B3675" s="61" t="s">
        <v>380</v>
      </c>
      <c r="C3675" s="59">
        <v>44104</v>
      </c>
      <c r="DO3675" s="15">
        <v>0.34410236762209623</v>
      </c>
      <c r="DP3675" s="15">
        <v>0.30989276993245496</v>
      </c>
      <c r="DQ3675" s="15">
        <v>0.33937867536706123</v>
      </c>
    </row>
    <row r="3676" spans="1:121" x14ac:dyDescent="0.25">
      <c r="A3676" s="1" t="s">
        <v>392</v>
      </c>
      <c r="B3676" s="61" t="s">
        <v>380</v>
      </c>
      <c r="C3676" s="59">
        <v>44105</v>
      </c>
      <c r="DO3676" s="15">
        <v>0.32706041685472159</v>
      </c>
      <c r="DP3676" s="15">
        <v>0.31015285618502098</v>
      </c>
      <c r="DQ3676" s="15">
        <v>0.33917453781796819</v>
      </c>
    </row>
    <row r="3677" spans="1:121" x14ac:dyDescent="0.25">
      <c r="A3677" s="1" t="s">
        <v>392</v>
      </c>
      <c r="B3677" s="61" t="s">
        <v>380</v>
      </c>
      <c r="C3677" s="59">
        <v>44106</v>
      </c>
      <c r="DO3677" s="15">
        <v>0.31373074512988547</v>
      </c>
      <c r="DP3677" s="15">
        <v>0.31080307181643607</v>
      </c>
      <c r="DQ3677" s="15">
        <v>0.33846005639614279</v>
      </c>
    </row>
    <row r="3678" spans="1:121" x14ac:dyDescent="0.25">
      <c r="A3678" s="1" t="s">
        <v>392</v>
      </c>
      <c r="B3678" s="61" t="s">
        <v>380</v>
      </c>
      <c r="C3678" s="59">
        <v>44107</v>
      </c>
      <c r="DO3678" s="15">
        <v>0.30010754436447673</v>
      </c>
      <c r="DP3678" s="15">
        <v>0.31028289931130404</v>
      </c>
      <c r="DQ3678" s="15">
        <v>0.34029729433797956</v>
      </c>
    </row>
    <row r="3679" spans="1:121" x14ac:dyDescent="0.25">
      <c r="A3679" s="1" t="s">
        <v>392</v>
      </c>
      <c r="B3679" s="61" t="s">
        <v>380</v>
      </c>
      <c r="C3679" s="59">
        <v>44108</v>
      </c>
      <c r="DO3679" s="15">
        <v>0.28807285370099128</v>
      </c>
      <c r="DP3679" s="15">
        <v>0.30716186428051134</v>
      </c>
      <c r="DQ3679" s="15">
        <v>0.34019522556343301</v>
      </c>
    </row>
    <row r="3680" spans="1:121" x14ac:dyDescent="0.25">
      <c r="A3680" s="1" t="s">
        <v>392</v>
      </c>
      <c r="B3680" s="61" t="s">
        <v>380</v>
      </c>
      <c r="C3680" s="59">
        <v>44109</v>
      </c>
      <c r="DO3680" s="15">
        <v>0.27652162263374336</v>
      </c>
      <c r="DP3680" s="15">
        <v>0.30430091550228477</v>
      </c>
      <c r="DQ3680" s="15">
        <v>0.33866419394523578</v>
      </c>
    </row>
    <row r="3681" spans="1:121" x14ac:dyDescent="0.25">
      <c r="A3681" s="1" t="s">
        <v>392</v>
      </c>
      <c r="B3681" s="61" t="s">
        <v>380</v>
      </c>
      <c r="C3681" s="59">
        <v>44110</v>
      </c>
      <c r="DO3681" s="15">
        <v>0.2685100064675206</v>
      </c>
      <c r="DP3681" s="15">
        <v>0.30013953546122785</v>
      </c>
      <c r="DQ3681" s="15">
        <v>0.34131798208344433</v>
      </c>
    </row>
    <row r="3682" spans="1:121" x14ac:dyDescent="0.25">
      <c r="A3682" s="1" t="s">
        <v>392</v>
      </c>
      <c r="B3682" s="61" t="s">
        <v>380</v>
      </c>
      <c r="C3682" s="59">
        <v>44111</v>
      </c>
      <c r="DO3682" s="15">
        <v>0.26231136378718883</v>
      </c>
      <c r="DP3682" s="15">
        <v>0.29662837105158613</v>
      </c>
      <c r="DQ3682" s="15">
        <v>0.34080763821071197</v>
      </c>
    </row>
    <row r="3683" spans="1:121" x14ac:dyDescent="0.25">
      <c r="A3683" s="1" t="s">
        <v>392</v>
      </c>
      <c r="B3683" s="61" t="s">
        <v>380</v>
      </c>
      <c r="C3683" s="59">
        <v>44112</v>
      </c>
      <c r="DO3683" s="15">
        <v>0.35275284111191862</v>
      </c>
      <c r="DP3683" s="15">
        <v>0.31379406372094576</v>
      </c>
      <c r="DQ3683" s="15">
        <v>0.34009315678888652</v>
      </c>
    </row>
    <row r="3684" spans="1:121" x14ac:dyDescent="0.25">
      <c r="A3684" s="1" t="s">
        <v>392</v>
      </c>
      <c r="B3684" s="61" t="s">
        <v>380</v>
      </c>
      <c r="C3684" s="59">
        <v>44113</v>
      </c>
      <c r="DO3684" s="15">
        <v>0.33279286635296729</v>
      </c>
      <c r="DP3684" s="15">
        <v>0.31223354620554944</v>
      </c>
      <c r="DQ3684" s="15">
        <v>0.34029729433797951</v>
      </c>
    </row>
    <row r="3685" spans="1:121" x14ac:dyDescent="0.25">
      <c r="A3685" s="1" t="s">
        <v>392</v>
      </c>
      <c r="B3685" s="61" t="s">
        <v>380</v>
      </c>
      <c r="C3685" s="59">
        <v>44114</v>
      </c>
      <c r="DO3685" s="15">
        <v>0.32129343452817344</v>
      </c>
      <c r="DP3685" s="15">
        <v>0.31132324432156822</v>
      </c>
      <c r="DQ3685" s="15">
        <v>0.34029729433797956</v>
      </c>
    </row>
    <row r="3686" spans="1:121" x14ac:dyDescent="0.25">
      <c r="A3686" s="1" t="s">
        <v>392</v>
      </c>
      <c r="B3686" s="61" t="s">
        <v>380</v>
      </c>
      <c r="C3686" s="59">
        <v>44115</v>
      </c>
      <c r="DO3686" s="15">
        <v>0.3066342489136839</v>
      </c>
      <c r="DP3686" s="15">
        <v>0.30950264055360588</v>
      </c>
      <c r="DQ3686" s="15">
        <v>0.34070556943616548</v>
      </c>
    </row>
    <row r="3687" spans="1:121" x14ac:dyDescent="0.25">
      <c r="A3687" s="1" t="s">
        <v>392</v>
      </c>
      <c r="B3687" s="61" t="s">
        <v>380</v>
      </c>
      <c r="C3687" s="59">
        <v>44116</v>
      </c>
      <c r="DO3687" s="15">
        <v>0.2963261996653328</v>
      </c>
      <c r="DP3687" s="15">
        <v>0.30703182115422828</v>
      </c>
      <c r="DQ3687" s="15">
        <v>0.34131798208344438</v>
      </c>
    </row>
    <row r="3688" spans="1:121" x14ac:dyDescent="0.25">
      <c r="A3688" s="1" t="s">
        <v>392</v>
      </c>
      <c r="B3688" s="61" t="s">
        <v>380</v>
      </c>
      <c r="C3688" s="59">
        <v>44117</v>
      </c>
      <c r="DO3688" s="15">
        <v>0.28828005067080736</v>
      </c>
      <c r="DP3688" s="15">
        <v>0.30430091550228472</v>
      </c>
      <c r="DQ3688" s="15">
        <v>0.34111384453435145</v>
      </c>
    </row>
    <row r="3689" spans="1:121" x14ac:dyDescent="0.25">
      <c r="A3689" s="1" t="s">
        <v>392</v>
      </c>
      <c r="B3689" s="61" t="s">
        <v>380</v>
      </c>
      <c r="C3689" s="59">
        <v>44118</v>
      </c>
      <c r="DO3689" s="15">
        <v>0.28151161632348132</v>
      </c>
      <c r="DP3689" s="15">
        <v>0.30170005297662417</v>
      </c>
      <c r="DQ3689" s="15">
        <v>0.34039936311252605</v>
      </c>
    </row>
    <row r="3690" spans="1:121" x14ac:dyDescent="0.25">
      <c r="A3690" s="1" t="s">
        <v>392</v>
      </c>
      <c r="B3690" s="61" t="s">
        <v>380</v>
      </c>
      <c r="C3690" s="59">
        <v>44119</v>
      </c>
      <c r="DO3690" s="15">
        <v>0.27401799258179876</v>
      </c>
      <c r="DP3690" s="15">
        <v>0.29753867293556729</v>
      </c>
      <c r="DQ3690" s="15">
        <v>0.33999108801434008</v>
      </c>
    </row>
    <row r="3691" spans="1:121" x14ac:dyDescent="0.25">
      <c r="A3691" s="1" t="s">
        <v>392</v>
      </c>
      <c r="B3691" s="61" t="s">
        <v>380</v>
      </c>
      <c r="C3691" s="59">
        <v>44120</v>
      </c>
      <c r="DO3691" s="15">
        <v>0.26528118702121972</v>
      </c>
      <c r="DP3691" s="15">
        <v>0.29181677537911405</v>
      </c>
      <c r="DQ3691" s="15">
        <v>0.3383579876215963</v>
      </c>
    </row>
    <row r="3692" spans="1:121" x14ac:dyDescent="0.25">
      <c r="A3692" s="1" t="s">
        <v>392</v>
      </c>
      <c r="B3692" s="61" t="s">
        <v>380</v>
      </c>
      <c r="C3692" s="59">
        <v>44121</v>
      </c>
      <c r="DO3692" s="15">
        <v>0.25941060620976353</v>
      </c>
      <c r="DP3692" s="15">
        <v>0.28869574034832141</v>
      </c>
      <c r="DQ3692" s="15">
        <v>0.33723523110158499</v>
      </c>
    </row>
    <row r="3693" spans="1:121" x14ac:dyDescent="0.25">
      <c r="A3693" s="1" t="s">
        <v>392</v>
      </c>
      <c r="B3693" s="61" t="s">
        <v>380</v>
      </c>
      <c r="C3693" s="59">
        <v>44122</v>
      </c>
      <c r="DO3693" s="15">
        <v>0.25276303676149675</v>
      </c>
      <c r="DP3693" s="15">
        <v>0.28323392904443428</v>
      </c>
      <c r="DQ3693" s="15">
        <v>0.33774557497431734</v>
      </c>
    </row>
    <row r="3694" spans="1:121" x14ac:dyDescent="0.25">
      <c r="A3694" s="1" t="s">
        <v>392</v>
      </c>
      <c r="B3694" s="61" t="s">
        <v>380</v>
      </c>
      <c r="C3694" s="59">
        <v>44123</v>
      </c>
      <c r="DO3694" s="15">
        <v>0.24583920468680856</v>
      </c>
      <c r="DP3694" s="15">
        <v>0.27829229024567925</v>
      </c>
      <c r="DQ3694" s="15">
        <v>0.33621454335612022</v>
      </c>
    </row>
    <row r="3695" spans="1:121" x14ac:dyDescent="0.25">
      <c r="A3695" s="1" t="s">
        <v>392</v>
      </c>
      <c r="B3695" s="61" t="s">
        <v>380</v>
      </c>
      <c r="C3695" s="59">
        <v>44124</v>
      </c>
      <c r="DO3695" s="15">
        <v>0.23969236124893065</v>
      </c>
      <c r="DP3695" s="15">
        <v>0.272570392689226</v>
      </c>
      <c r="DQ3695" s="15">
        <v>0.33601040580702718</v>
      </c>
    </row>
    <row r="3696" spans="1:121" x14ac:dyDescent="0.25">
      <c r="A3696" s="1" t="s">
        <v>392</v>
      </c>
      <c r="B3696" s="61" t="s">
        <v>380</v>
      </c>
      <c r="C3696" s="59">
        <v>44125</v>
      </c>
      <c r="DO3696" s="15">
        <v>0.23206060619403751</v>
      </c>
      <c r="DP3696" s="15">
        <v>0.26658840888020668</v>
      </c>
      <c r="DQ3696" s="15">
        <v>0.33478558051246937</v>
      </c>
    </row>
    <row r="3697" spans="1:121" x14ac:dyDescent="0.25">
      <c r="A3697" s="1" t="s">
        <v>392</v>
      </c>
      <c r="B3697" s="61" t="s">
        <v>380</v>
      </c>
      <c r="C3697" s="59">
        <v>44126</v>
      </c>
      <c r="DO3697" s="15">
        <v>0.28819026531722036</v>
      </c>
      <c r="DP3697" s="15">
        <v>0.2719201770578108</v>
      </c>
      <c r="DQ3697" s="15">
        <v>0.33427523663973691</v>
      </c>
    </row>
    <row r="3698" spans="1:121" x14ac:dyDescent="0.25">
      <c r="A3698" s="1" t="s">
        <v>392</v>
      </c>
      <c r="B3698" s="61" t="s">
        <v>380</v>
      </c>
      <c r="C3698" s="59">
        <v>44127</v>
      </c>
      <c r="DO3698" s="15">
        <v>0.27421828298595435</v>
      </c>
      <c r="DP3698" s="15">
        <v>0.2712699614263957</v>
      </c>
      <c r="DQ3698" s="15">
        <v>0.33417316786519047</v>
      </c>
    </row>
    <row r="3699" spans="1:121" x14ac:dyDescent="0.25">
      <c r="A3699" s="1" t="s">
        <v>392</v>
      </c>
      <c r="B3699" s="61" t="s">
        <v>380</v>
      </c>
      <c r="C3699" s="59">
        <v>44128</v>
      </c>
      <c r="DO3699" s="15">
        <v>0.26222848499926243</v>
      </c>
      <c r="DP3699" s="15">
        <v>0.27061974579498055</v>
      </c>
      <c r="DQ3699" s="15">
        <v>0.33254006747244669</v>
      </c>
    </row>
    <row r="3700" spans="1:121" x14ac:dyDescent="0.25">
      <c r="A3700" s="1" t="s">
        <v>392</v>
      </c>
      <c r="B3700" s="61" t="s">
        <v>380</v>
      </c>
      <c r="C3700" s="59">
        <v>44129</v>
      </c>
      <c r="DO3700" s="15">
        <v>0.24898169206235279</v>
      </c>
      <c r="DP3700" s="15">
        <v>0.2654180207436595</v>
      </c>
      <c r="DQ3700" s="15">
        <v>0.33243799869790025</v>
      </c>
    </row>
    <row r="3701" spans="1:121" x14ac:dyDescent="0.25">
      <c r="A3701" s="1" t="s">
        <v>392</v>
      </c>
      <c r="B3701" s="61" t="s">
        <v>380</v>
      </c>
      <c r="C3701" s="59">
        <v>44130</v>
      </c>
      <c r="DO3701" s="15">
        <v>0.24830484862762012</v>
      </c>
      <c r="DP3701" s="15">
        <v>0.2667184520064898</v>
      </c>
      <c r="DQ3701" s="15">
        <v>0.33294834257063266</v>
      </c>
    </row>
    <row r="3702" spans="1:121" x14ac:dyDescent="0.25">
      <c r="A3702" s="1" t="s">
        <v>392</v>
      </c>
      <c r="B3702" s="61" t="s">
        <v>380</v>
      </c>
      <c r="C3702" s="59">
        <v>44131</v>
      </c>
      <c r="DO3702" s="15">
        <v>0.25038372489144173</v>
      </c>
      <c r="DP3702" s="15">
        <v>0.26528797761737644</v>
      </c>
      <c r="DQ3702" s="15">
        <v>0.33162144850152836</v>
      </c>
    </row>
    <row r="3703" spans="1:121" x14ac:dyDescent="0.25">
      <c r="A3703" s="1" t="s">
        <v>392</v>
      </c>
      <c r="B3703" s="61" t="s">
        <v>380</v>
      </c>
      <c r="C3703" s="59">
        <v>44132</v>
      </c>
      <c r="DO3703" s="15">
        <v>0.24472724761546211</v>
      </c>
      <c r="DP3703" s="15">
        <v>0.26281715821799889</v>
      </c>
      <c r="DQ3703" s="15">
        <v>0.32958007301059861</v>
      </c>
    </row>
    <row r="3704" spans="1:121" x14ac:dyDescent="0.25">
      <c r="A3704" s="1" t="s">
        <v>392</v>
      </c>
      <c r="B3704" s="61" t="s">
        <v>380</v>
      </c>
      <c r="C3704" s="59">
        <v>44133</v>
      </c>
      <c r="DO3704" s="15">
        <v>0.24395371226148196</v>
      </c>
      <c r="DP3704" s="15">
        <v>0.26294720134428196</v>
      </c>
      <c r="DQ3704" s="15">
        <v>0.3290697291378662</v>
      </c>
    </row>
    <row r="3705" spans="1:121" x14ac:dyDescent="0.25">
      <c r="A3705" s="1" t="s">
        <v>392</v>
      </c>
      <c r="B3705" s="61" t="s">
        <v>380</v>
      </c>
      <c r="C3705" s="59">
        <v>44134</v>
      </c>
      <c r="DO3705" s="15">
        <v>0.23708858599490834</v>
      </c>
      <c r="DP3705" s="15">
        <v>0.25800556254552687</v>
      </c>
      <c r="DQ3705" s="15">
        <v>0.32457870305782094</v>
      </c>
    </row>
    <row r="3706" spans="1:121" x14ac:dyDescent="0.25">
      <c r="A3706" s="1" t="s">
        <v>392</v>
      </c>
      <c r="B3706" s="61" t="s">
        <v>380</v>
      </c>
      <c r="C3706" s="59">
        <v>44135</v>
      </c>
      <c r="DO3706" s="15">
        <v>0.22838631326263195</v>
      </c>
      <c r="DP3706" s="15">
        <v>0.2500729318422622</v>
      </c>
      <c r="DQ3706" s="15">
        <v>0.32253732756689119</v>
      </c>
    </row>
    <row r="3707" spans="1:121" x14ac:dyDescent="0.25">
      <c r="A3707" s="1" t="s">
        <v>392</v>
      </c>
      <c r="B3707" s="61" t="s">
        <v>380</v>
      </c>
      <c r="C3707" s="59">
        <v>44136</v>
      </c>
      <c r="DO3707" s="15">
        <v>0.22190795467304841</v>
      </c>
      <c r="DP3707" s="15">
        <v>0.24409094803324294</v>
      </c>
      <c r="DQ3707" s="15">
        <v>0.32090422717414746</v>
      </c>
    </row>
    <row r="3708" spans="1:121" x14ac:dyDescent="0.25">
      <c r="A3708" s="1" t="s">
        <v>392</v>
      </c>
      <c r="B3708" s="61" t="s">
        <v>380</v>
      </c>
      <c r="C3708" s="59">
        <v>44137</v>
      </c>
      <c r="DO3708" s="15">
        <v>0.29138109865238837</v>
      </c>
      <c r="DP3708" s="15">
        <v>0.24968280246341312</v>
      </c>
      <c r="DQ3708" s="15">
        <v>0.32080215839960102</v>
      </c>
    </row>
    <row r="3709" spans="1:121" x14ac:dyDescent="0.25">
      <c r="A3709" s="1" t="s">
        <v>392</v>
      </c>
      <c r="B3709" s="61" t="s">
        <v>380</v>
      </c>
      <c r="C3709" s="59">
        <v>44138</v>
      </c>
      <c r="DO3709" s="15">
        <v>0.28176025268726057</v>
      </c>
      <c r="DP3709" s="15">
        <v>0.25215362186279061</v>
      </c>
      <c r="DQ3709" s="15">
        <v>0.32008767697777557</v>
      </c>
    </row>
    <row r="3710" spans="1:121" x14ac:dyDescent="0.25">
      <c r="A3710" s="1" t="s">
        <v>392</v>
      </c>
      <c r="B3710" s="61" t="s">
        <v>380</v>
      </c>
      <c r="C3710" s="59">
        <v>44139</v>
      </c>
      <c r="DO3710" s="15">
        <v>0.26377555570722266</v>
      </c>
      <c r="DP3710" s="15">
        <v>0.25124331997880944</v>
      </c>
      <c r="DQ3710" s="15">
        <v>0.31784216393775294</v>
      </c>
    </row>
    <row r="3711" spans="1:121" x14ac:dyDescent="0.25">
      <c r="A3711" s="1" t="s">
        <v>392</v>
      </c>
      <c r="B3711" s="61" t="s">
        <v>380</v>
      </c>
      <c r="C3711" s="59">
        <v>44140</v>
      </c>
      <c r="DO3711" s="15">
        <v>0.2492717678200953</v>
      </c>
      <c r="DP3711" s="15">
        <v>0.24890254370571496</v>
      </c>
      <c r="DQ3711" s="15">
        <v>0.31559665089773026</v>
      </c>
    </row>
    <row r="3712" spans="1:121" x14ac:dyDescent="0.25">
      <c r="A3712" s="1" t="s">
        <v>392</v>
      </c>
      <c r="B3712" s="61" t="s">
        <v>380</v>
      </c>
      <c r="C3712" s="59">
        <v>44141</v>
      </c>
      <c r="DO3712" s="15">
        <v>0.2452590531713234</v>
      </c>
      <c r="DP3712" s="15">
        <v>0.25033301809482827</v>
      </c>
      <c r="DQ3712" s="15">
        <v>0.3164132010941022</v>
      </c>
    </row>
    <row r="3713" spans="1:121" x14ac:dyDescent="0.25">
      <c r="A3713" s="1" t="s">
        <v>392</v>
      </c>
      <c r="B3713" s="61" t="s">
        <v>380</v>
      </c>
      <c r="C3713" s="59">
        <v>44142</v>
      </c>
      <c r="DO3713" s="15">
        <v>0.25062545468956049</v>
      </c>
      <c r="DP3713" s="15">
        <v>0.249032586831998</v>
      </c>
      <c r="DQ3713" s="15">
        <v>0.31488216947590486</v>
      </c>
    </row>
    <row r="3714" spans="1:121" x14ac:dyDescent="0.25">
      <c r="A3714" s="1" t="s">
        <v>392</v>
      </c>
      <c r="B3714" s="61" t="s">
        <v>380</v>
      </c>
      <c r="C3714" s="59">
        <v>44143</v>
      </c>
      <c r="DO3714" s="15">
        <v>0.35964559364113435</v>
      </c>
      <c r="DP3714" s="15">
        <v>0.30820220929077558</v>
      </c>
      <c r="DQ3714" s="15">
        <v>0.32866145403968028</v>
      </c>
    </row>
    <row r="3715" spans="1:121" x14ac:dyDescent="0.25">
      <c r="A3715" s="1" t="s">
        <v>392</v>
      </c>
      <c r="B3715" s="61" t="s">
        <v>380</v>
      </c>
      <c r="C3715" s="59">
        <v>44144</v>
      </c>
      <c r="DO3715" s="15">
        <v>0.34074232342824506</v>
      </c>
      <c r="DP3715" s="15">
        <v>0.30508117425998288</v>
      </c>
      <c r="DQ3715" s="15">
        <v>0.32182284614506579</v>
      </c>
    </row>
    <row r="3716" spans="1:121" x14ac:dyDescent="0.25">
      <c r="A3716" s="1" t="s">
        <v>392</v>
      </c>
      <c r="B3716" s="61" t="s">
        <v>380</v>
      </c>
      <c r="C3716" s="59">
        <v>44145</v>
      </c>
      <c r="DO3716" s="15">
        <v>0.32386958351955364</v>
      </c>
      <c r="DP3716" s="15">
        <v>0.30170005297662422</v>
      </c>
      <c r="DQ3716" s="15">
        <v>0.32039388330141511</v>
      </c>
    </row>
    <row r="3717" spans="1:121" x14ac:dyDescent="0.25">
      <c r="A3717" s="1" t="s">
        <v>392</v>
      </c>
      <c r="B3717" s="61" t="s">
        <v>380</v>
      </c>
      <c r="C3717" s="59">
        <v>44146</v>
      </c>
      <c r="DO3717" s="15">
        <v>0.30922075775355501</v>
      </c>
      <c r="DP3717" s="15">
        <v>0.29831893169326545</v>
      </c>
      <c r="DQ3717" s="15">
        <v>0.31927112678140374</v>
      </c>
    </row>
    <row r="3718" spans="1:121" x14ac:dyDescent="0.25">
      <c r="A3718" s="1" t="s">
        <v>392</v>
      </c>
      <c r="B3718" s="61" t="s">
        <v>380</v>
      </c>
      <c r="C3718" s="59">
        <v>44147</v>
      </c>
      <c r="DO3718" s="15">
        <v>0.2929281693603486</v>
      </c>
      <c r="DP3718" s="15">
        <v>0.29272707726309533</v>
      </c>
      <c r="DQ3718" s="15">
        <v>0.31927112678140368</v>
      </c>
    </row>
    <row r="3719" spans="1:121" x14ac:dyDescent="0.25">
      <c r="A3719" s="1" t="s">
        <v>392</v>
      </c>
      <c r="B3719" s="61" t="s">
        <v>380</v>
      </c>
      <c r="C3719" s="59">
        <v>44148</v>
      </c>
      <c r="DO3719" s="15">
        <v>0.27794092187698366</v>
      </c>
      <c r="DP3719" s="15">
        <v>0.28609487782266085</v>
      </c>
      <c r="DQ3719" s="15">
        <v>0.31804630148684587</v>
      </c>
    </row>
    <row r="3720" spans="1:121" x14ac:dyDescent="0.25">
      <c r="A3720" s="1" t="s">
        <v>392</v>
      </c>
      <c r="B3720" s="61" t="s">
        <v>380</v>
      </c>
      <c r="C3720" s="59">
        <v>44149</v>
      </c>
      <c r="DO3720" s="15">
        <v>0.25995622489694581</v>
      </c>
      <c r="DP3720" s="15">
        <v>0.27504121208860349</v>
      </c>
      <c r="DQ3720" s="15">
        <v>0.31620906354500911</v>
      </c>
    </row>
    <row r="3721" spans="1:121" x14ac:dyDescent="0.25">
      <c r="A3721" s="1" t="s">
        <v>392</v>
      </c>
      <c r="B3721" s="61" t="s">
        <v>380</v>
      </c>
      <c r="C3721" s="59">
        <v>44150</v>
      </c>
      <c r="DO3721" s="15">
        <v>0.24477559357508585</v>
      </c>
      <c r="DP3721" s="15">
        <v>0.26450771885967828</v>
      </c>
      <c r="DQ3721" s="15">
        <v>0.31345320663225407</v>
      </c>
    </row>
    <row r="3722" spans="1:121" x14ac:dyDescent="0.25">
      <c r="A3722" s="1" t="s">
        <v>392</v>
      </c>
      <c r="B3722" s="61" t="s">
        <v>380</v>
      </c>
      <c r="C3722" s="59">
        <v>44151</v>
      </c>
      <c r="DO3722" s="15">
        <v>0.2344779041752254</v>
      </c>
      <c r="DP3722" s="15">
        <v>0.25514461376730024</v>
      </c>
      <c r="DQ3722" s="15">
        <v>0.31314700030861464</v>
      </c>
    </row>
    <row r="3723" spans="1:121" x14ac:dyDescent="0.25">
      <c r="A3723" s="1" t="s">
        <v>392</v>
      </c>
      <c r="B3723" s="61" t="s">
        <v>380</v>
      </c>
      <c r="C3723" s="59">
        <v>44152</v>
      </c>
      <c r="DO3723" s="15">
        <v>0.22635578295843412</v>
      </c>
      <c r="DP3723" s="15">
        <v>0.24643172430633742</v>
      </c>
      <c r="DQ3723" s="15">
        <v>0.30926838687584823</v>
      </c>
    </row>
    <row r="3724" spans="1:121" x14ac:dyDescent="0.25">
      <c r="A3724" s="1" t="s">
        <v>392</v>
      </c>
      <c r="B3724" s="61" t="s">
        <v>380</v>
      </c>
      <c r="C3724" s="59">
        <v>44153</v>
      </c>
      <c r="DO3724" s="15">
        <v>0.26251856075700497</v>
      </c>
      <c r="DP3724" s="15">
        <v>0.24786219869545073</v>
      </c>
      <c r="DQ3724" s="15">
        <v>0.30926838687584823</v>
      </c>
    </row>
    <row r="3725" spans="1:121" x14ac:dyDescent="0.25">
      <c r="A3725" s="1" t="s">
        <v>392</v>
      </c>
      <c r="B3725" s="61" t="s">
        <v>380</v>
      </c>
      <c r="C3725" s="59">
        <v>44154</v>
      </c>
      <c r="DO3725" s="15">
        <v>0.25546005065193633</v>
      </c>
      <c r="DP3725" s="15">
        <v>0.24760211244288466</v>
      </c>
      <c r="DQ3725" s="15">
        <v>0.30855390545402284</v>
      </c>
    </row>
    <row r="3726" spans="1:121" x14ac:dyDescent="0.25">
      <c r="B3726" s="61"/>
      <c r="C3726" s="59"/>
      <c r="DO3726" s="15"/>
      <c r="DP3726" s="15"/>
      <c r="DQ3726" s="15"/>
    </row>
    <row r="3727" spans="1:121" x14ac:dyDescent="0.25">
      <c r="B3727" s="61"/>
      <c r="C3727" s="59"/>
      <c r="DO3727" s="15"/>
      <c r="DP3727" s="15"/>
      <c r="DQ3727" s="15"/>
    </row>
    <row r="3728" spans="1:121" x14ac:dyDescent="0.25">
      <c r="B3728" s="61"/>
      <c r="C3728" s="59"/>
      <c r="DO3728" s="15"/>
      <c r="DP3728" s="15"/>
      <c r="DQ3728" s="15"/>
    </row>
    <row r="3729" spans="2:121" x14ac:dyDescent="0.25">
      <c r="B3729" s="61"/>
      <c r="C3729" s="59"/>
      <c r="DO3729" s="15"/>
      <c r="DP3729" s="15"/>
      <c r="DQ3729" s="15"/>
    </row>
    <row r="3730" spans="2:121" x14ac:dyDescent="0.25">
      <c r="B3730" s="61"/>
      <c r="C3730" s="59"/>
      <c r="DO3730" s="15"/>
      <c r="DP3730" s="15"/>
      <c r="DQ3730" s="15"/>
    </row>
    <row r="3731" spans="2:121" x14ac:dyDescent="0.25">
      <c r="B3731" s="61"/>
      <c r="C3731" s="59"/>
      <c r="DO3731" s="15"/>
      <c r="DP3731" s="15"/>
      <c r="DQ3731" s="15"/>
    </row>
    <row r="3732" spans="2:121" x14ac:dyDescent="0.25">
      <c r="B3732" s="61"/>
      <c r="C3732" s="59"/>
      <c r="DO3732" s="15"/>
      <c r="DP3732" s="15"/>
      <c r="DQ3732" s="15"/>
    </row>
    <row r="3733" spans="2:121" x14ac:dyDescent="0.25">
      <c r="B3733" s="61"/>
      <c r="C3733" s="59"/>
      <c r="DO3733" s="15"/>
      <c r="DP3733" s="15"/>
      <c r="DQ3733" s="15"/>
    </row>
    <row r="3734" spans="2:121" x14ac:dyDescent="0.25">
      <c r="B3734" s="61"/>
      <c r="C3734" s="59"/>
      <c r="DO3734" s="15"/>
      <c r="DP3734" s="15"/>
      <c r="DQ3734" s="15"/>
    </row>
    <row r="3735" spans="2:121" x14ac:dyDescent="0.25">
      <c r="B3735" s="61"/>
      <c r="C3735" s="59"/>
      <c r="DO3735" s="15"/>
      <c r="DP3735" s="15"/>
      <c r="DQ3735" s="15"/>
    </row>
    <row r="3736" spans="2:121" x14ac:dyDescent="0.25">
      <c r="B3736" s="61"/>
      <c r="C3736" s="59"/>
      <c r="DO3736" s="15"/>
      <c r="DP3736" s="15"/>
      <c r="DQ3736" s="15"/>
    </row>
    <row r="3737" spans="2:121" x14ac:dyDescent="0.25">
      <c r="B3737" s="61"/>
      <c r="C3737" s="59"/>
      <c r="DO3737" s="15"/>
      <c r="DP3737" s="15"/>
      <c r="DQ3737" s="15"/>
    </row>
    <row r="3738" spans="2:121" x14ac:dyDescent="0.25">
      <c r="B3738" s="61"/>
      <c r="C3738" s="59"/>
      <c r="DO3738" s="15"/>
      <c r="DP3738" s="15"/>
      <c r="DQ3738" s="15"/>
    </row>
    <row r="3739" spans="2:121" x14ac:dyDescent="0.25">
      <c r="B3739" s="61"/>
      <c r="C3739" s="59"/>
      <c r="DO3739" s="15"/>
      <c r="DP3739" s="15"/>
      <c r="DQ3739" s="15"/>
    </row>
    <row r="3740" spans="2:121" x14ac:dyDescent="0.25">
      <c r="B3740" s="61"/>
      <c r="C3740" s="59"/>
      <c r="DO3740" s="15"/>
      <c r="DP3740" s="15"/>
      <c r="DQ3740" s="15"/>
    </row>
    <row r="3741" spans="2:121" x14ac:dyDescent="0.25">
      <c r="B3741" s="61"/>
      <c r="C3741" s="59"/>
      <c r="DO3741" s="15"/>
      <c r="DP3741" s="15"/>
      <c r="DQ3741" s="15"/>
    </row>
    <row r="3742" spans="2:121" x14ac:dyDescent="0.25">
      <c r="B3742" s="61"/>
      <c r="C3742" s="59"/>
      <c r="DO3742" s="15"/>
      <c r="DP3742" s="15"/>
      <c r="DQ3742" s="15"/>
    </row>
    <row r="3743" spans="2:121" x14ac:dyDescent="0.25">
      <c r="B3743" s="61"/>
      <c r="C3743" s="59"/>
      <c r="DO3743" s="15"/>
      <c r="DP3743" s="15"/>
      <c r="DQ3743" s="15"/>
    </row>
    <row r="3744" spans="2:121" x14ac:dyDescent="0.25">
      <c r="B3744" s="61"/>
      <c r="C3744" s="59"/>
      <c r="DO3744" s="15"/>
      <c r="DP3744" s="15"/>
      <c r="DQ3744" s="15"/>
    </row>
    <row r="3745" spans="2:121" x14ac:dyDescent="0.25">
      <c r="B3745" s="61"/>
      <c r="C3745" s="59"/>
      <c r="DO3745" s="15"/>
      <c r="DP3745" s="15"/>
      <c r="DQ3745" s="15"/>
    </row>
    <row r="3746" spans="2:121" x14ac:dyDescent="0.25">
      <c r="B3746" s="61"/>
      <c r="C3746" s="59"/>
      <c r="DO3746" s="15"/>
      <c r="DP3746" s="15"/>
      <c r="DQ3746" s="15"/>
    </row>
    <row r="3747" spans="2:121" x14ac:dyDescent="0.25">
      <c r="B3747" s="61"/>
      <c r="C3747" s="59"/>
      <c r="DO3747" s="15"/>
      <c r="DP3747" s="15"/>
      <c r="DQ3747" s="15"/>
    </row>
    <row r="3748" spans="2:121" x14ac:dyDescent="0.25">
      <c r="B3748" s="61"/>
      <c r="C3748" s="59"/>
      <c r="DO3748" s="15"/>
      <c r="DP3748" s="15"/>
      <c r="DQ3748" s="15"/>
    </row>
    <row r="3749" spans="2:121" x14ac:dyDescent="0.25">
      <c r="B3749" s="61"/>
      <c r="C3749" s="59"/>
      <c r="DO3749" s="15"/>
      <c r="DP3749" s="15"/>
      <c r="DQ3749" s="15"/>
    </row>
    <row r="3750" spans="2:121" x14ac:dyDescent="0.25">
      <c r="B3750" s="61"/>
      <c r="C3750" s="59"/>
      <c r="DO3750" s="15"/>
      <c r="DP3750" s="15"/>
      <c r="DQ3750" s="15"/>
    </row>
    <row r="3751" spans="2:121" x14ac:dyDescent="0.25">
      <c r="B3751" s="61"/>
      <c r="C3751" s="59"/>
      <c r="DO3751" s="15"/>
      <c r="DP3751" s="15"/>
      <c r="DQ3751" s="15"/>
    </row>
    <row r="3752" spans="2:121" x14ac:dyDescent="0.25">
      <c r="B3752" s="61"/>
      <c r="C3752" s="59"/>
      <c r="DO3752" s="15"/>
      <c r="DP3752" s="15"/>
      <c r="DQ3752" s="15"/>
    </row>
    <row r="3753" spans="2:121" x14ac:dyDescent="0.25">
      <c r="B3753" s="61"/>
      <c r="C3753" s="59"/>
      <c r="DO3753" s="15"/>
      <c r="DP3753" s="15"/>
      <c r="DQ3753" s="15"/>
    </row>
    <row r="3754" spans="2:121" x14ac:dyDescent="0.25">
      <c r="B3754" s="61"/>
      <c r="C3754" s="59"/>
      <c r="DO3754" s="15"/>
      <c r="DP3754" s="15"/>
      <c r="DQ3754" s="15"/>
    </row>
    <row r="3755" spans="2:121" x14ac:dyDescent="0.25">
      <c r="B3755" s="61"/>
      <c r="C3755" s="59"/>
      <c r="DO3755" s="15"/>
      <c r="DP3755" s="15"/>
      <c r="DQ3755" s="15"/>
    </row>
    <row r="3756" spans="2:121" x14ac:dyDescent="0.25">
      <c r="B3756" s="61"/>
      <c r="C3756" s="59"/>
      <c r="DO3756" s="15"/>
      <c r="DP3756" s="15"/>
      <c r="DQ3756" s="15"/>
    </row>
    <row r="3757" spans="2:121" x14ac:dyDescent="0.25">
      <c r="B3757" s="61"/>
      <c r="C3757" s="59"/>
      <c r="DO3757" s="15"/>
      <c r="DP3757" s="15"/>
      <c r="DQ3757" s="15"/>
    </row>
    <row r="3758" spans="2:121" x14ac:dyDescent="0.25">
      <c r="B3758" s="61"/>
      <c r="C3758" s="59"/>
      <c r="DO3758" s="15"/>
      <c r="DP3758" s="15"/>
      <c r="DQ3758" s="15"/>
    </row>
    <row r="3759" spans="2:121" x14ac:dyDescent="0.25">
      <c r="B3759" s="61"/>
      <c r="C3759" s="59"/>
      <c r="DO3759" s="15"/>
      <c r="DP3759" s="15"/>
      <c r="DQ3759" s="15"/>
    </row>
    <row r="3760" spans="2:121" x14ac:dyDescent="0.25">
      <c r="B3760" s="61"/>
      <c r="C3760" s="59"/>
      <c r="DO3760" s="15"/>
      <c r="DP3760" s="15"/>
      <c r="DQ3760" s="15"/>
    </row>
    <row r="3761" spans="2:121" x14ac:dyDescent="0.25">
      <c r="B3761" s="61"/>
      <c r="C3761" s="59"/>
      <c r="DO3761" s="15"/>
      <c r="DP3761" s="15"/>
      <c r="DQ3761" s="15"/>
    </row>
    <row r="3762" spans="2:121" x14ac:dyDescent="0.25">
      <c r="B3762" s="61"/>
      <c r="C3762" s="59"/>
      <c r="DO3762" s="15"/>
      <c r="DP3762" s="15"/>
      <c r="DQ3762" s="15"/>
    </row>
    <row r="3763" spans="2:121" x14ac:dyDescent="0.25">
      <c r="B3763" s="61"/>
      <c r="C3763" s="59"/>
      <c r="DO3763" s="15"/>
      <c r="DP3763" s="15"/>
      <c r="DQ3763" s="15"/>
    </row>
    <row r="3764" spans="2:121" x14ac:dyDescent="0.25">
      <c r="B3764" s="61"/>
      <c r="C3764" s="59"/>
      <c r="DO3764" s="15"/>
      <c r="DP3764" s="15"/>
      <c r="DQ3764" s="15"/>
    </row>
    <row r="3765" spans="2:121" x14ac:dyDescent="0.25">
      <c r="B3765" s="61"/>
      <c r="C3765" s="59"/>
      <c r="DO3765" s="15"/>
      <c r="DP3765" s="15"/>
      <c r="DQ3765" s="15"/>
    </row>
    <row r="3766" spans="2:121" x14ac:dyDescent="0.25">
      <c r="B3766" s="61"/>
      <c r="C3766" s="59"/>
      <c r="DO3766" s="15"/>
      <c r="DP3766" s="15"/>
      <c r="DQ3766" s="15"/>
    </row>
    <row r="3767" spans="2:121" x14ac:dyDescent="0.25">
      <c r="B3767" s="61"/>
      <c r="C3767" s="59"/>
      <c r="DO3767" s="15"/>
      <c r="DP3767" s="15"/>
      <c r="DQ3767" s="15"/>
    </row>
    <row r="3768" spans="2:121" x14ac:dyDescent="0.25">
      <c r="B3768" s="61"/>
      <c r="C3768" s="59"/>
      <c r="DO3768" s="15"/>
      <c r="DP3768" s="15"/>
      <c r="DQ3768" s="15"/>
    </row>
    <row r="3769" spans="2:121" x14ac:dyDescent="0.25">
      <c r="B3769" s="61"/>
      <c r="C3769" s="59"/>
      <c r="DO3769" s="15"/>
      <c r="DP3769" s="15"/>
      <c r="DQ3769" s="15"/>
    </row>
    <row r="3770" spans="2:121" x14ac:dyDescent="0.25">
      <c r="B3770" s="61"/>
      <c r="C3770" s="59"/>
      <c r="DO3770" s="15"/>
      <c r="DP3770" s="15"/>
      <c r="DQ3770" s="15"/>
    </row>
    <row r="3771" spans="2:121" x14ac:dyDescent="0.25">
      <c r="B3771" s="61"/>
      <c r="C3771" s="59"/>
      <c r="DO3771" s="15"/>
      <c r="DP3771" s="15"/>
      <c r="DQ3771" s="15"/>
    </row>
    <row r="3772" spans="2:121" x14ac:dyDescent="0.25">
      <c r="B3772" s="61"/>
      <c r="C3772" s="59"/>
      <c r="DO3772" s="15"/>
      <c r="DP3772" s="15"/>
      <c r="DQ3772" s="15"/>
    </row>
    <row r="3773" spans="2:121" x14ac:dyDescent="0.25">
      <c r="B3773" s="61"/>
      <c r="C3773" s="59"/>
      <c r="DO3773" s="15"/>
      <c r="DP3773" s="15"/>
      <c r="DQ3773" s="15"/>
    </row>
    <row r="3774" spans="2:121" x14ac:dyDescent="0.25">
      <c r="B3774" s="61"/>
      <c r="C3774" s="59"/>
      <c r="DO3774" s="15"/>
      <c r="DP3774" s="15"/>
      <c r="DQ3774" s="15"/>
    </row>
    <row r="3775" spans="2:121" x14ac:dyDescent="0.25">
      <c r="B3775" s="61"/>
      <c r="C3775" s="59"/>
      <c r="DO3775" s="15"/>
      <c r="DP3775" s="15"/>
      <c r="DQ3775" s="15"/>
    </row>
    <row r="3776" spans="2:121" x14ac:dyDescent="0.25">
      <c r="B3776" s="61"/>
      <c r="C3776" s="59"/>
      <c r="DO3776" s="15"/>
      <c r="DP3776" s="15"/>
      <c r="DQ3776" s="15"/>
    </row>
    <row r="3777" spans="2:121" x14ac:dyDescent="0.25">
      <c r="B3777" s="61"/>
      <c r="C3777" s="59"/>
      <c r="DO3777" s="15"/>
      <c r="DP3777" s="15"/>
      <c r="DQ3777" s="15"/>
    </row>
    <row r="3778" spans="2:121" x14ac:dyDescent="0.25">
      <c r="B3778" s="61"/>
      <c r="C3778" s="59"/>
      <c r="DO3778" s="15"/>
      <c r="DP3778" s="15"/>
      <c r="DQ3778" s="15"/>
    </row>
    <row r="3779" spans="2:121" x14ac:dyDescent="0.25">
      <c r="B3779" s="61"/>
      <c r="C3779" s="59"/>
      <c r="DO3779" s="15"/>
      <c r="DP3779" s="15"/>
      <c r="DQ3779" s="15"/>
    </row>
    <row r="3780" spans="2:121" x14ac:dyDescent="0.25">
      <c r="B3780" s="61"/>
      <c r="C3780" s="59"/>
      <c r="DO3780" s="15"/>
      <c r="DP3780" s="15"/>
      <c r="DQ3780" s="15"/>
    </row>
    <row r="3781" spans="2:121" x14ac:dyDescent="0.25">
      <c r="B3781" s="61"/>
      <c r="C3781" s="59"/>
      <c r="DO3781" s="15"/>
      <c r="DP3781" s="15"/>
      <c r="DQ3781" s="15"/>
    </row>
    <row r="3782" spans="2:121" x14ac:dyDescent="0.25">
      <c r="B3782" s="61"/>
      <c r="C3782" s="59"/>
      <c r="DO3782" s="15"/>
      <c r="DP3782" s="15"/>
      <c r="DQ3782" s="15"/>
    </row>
    <row r="3783" spans="2:121" x14ac:dyDescent="0.25">
      <c r="B3783" s="61"/>
      <c r="C3783" s="59"/>
      <c r="DO3783" s="15"/>
      <c r="DP3783" s="15"/>
      <c r="DQ3783" s="15"/>
    </row>
    <row r="3784" spans="2:121" x14ac:dyDescent="0.25">
      <c r="B3784" s="61"/>
      <c r="C3784" s="59"/>
      <c r="DO3784" s="15"/>
      <c r="DP3784" s="15"/>
      <c r="DQ3784" s="15"/>
    </row>
    <row r="3785" spans="2:121" x14ac:dyDescent="0.25">
      <c r="B3785" s="61"/>
      <c r="C3785" s="59"/>
      <c r="DO3785" s="15"/>
      <c r="DP3785" s="15"/>
      <c r="DQ3785" s="15"/>
    </row>
    <row r="3786" spans="2:121" x14ac:dyDescent="0.25">
      <c r="B3786" s="61"/>
      <c r="C3786" s="59"/>
      <c r="DO3786" s="15"/>
      <c r="DP3786" s="15"/>
      <c r="DQ3786" s="15"/>
    </row>
    <row r="3787" spans="2:121" x14ac:dyDescent="0.25">
      <c r="B3787" s="61"/>
      <c r="C3787" s="59"/>
      <c r="DO3787" s="15"/>
      <c r="DP3787" s="15"/>
      <c r="DQ3787" s="15"/>
    </row>
    <row r="3788" spans="2:121" x14ac:dyDescent="0.25">
      <c r="B3788" s="61"/>
      <c r="C3788" s="59"/>
      <c r="DO3788" s="15"/>
      <c r="DP3788" s="15"/>
      <c r="DQ3788" s="15"/>
    </row>
    <row r="3789" spans="2:121" x14ac:dyDescent="0.25">
      <c r="B3789" s="61"/>
      <c r="C3789" s="59"/>
      <c r="DO3789" s="15"/>
      <c r="DP3789" s="15"/>
      <c r="DQ3789" s="15"/>
    </row>
    <row r="3790" spans="2:121" x14ac:dyDescent="0.25">
      <c r="B3790" s="61"/>
      <c r="C3790" s="59"/>
      <c r="DO3790" s="15"/>
      <c r="DP3790" s="15"/>
      <c r="DQ3790" s="15"/>
    </row>
    <row r="3791" spans="2:121" x14ac:dyDescent="0.25">
      <c r="B3791" s="61"/>
      <c r="C3791" s="59"/>
      <c r="DO3791" s="15"/>
      <c r="DP3791" s="15"/>
      <c r="DQ3791" s="15"/>
    </row>
    <row r="3792" spans="2:121" x14ac:dyDescent="0.25">
      <c r="B3792" s="61"/>
      <c r="C3792" s="59"/>
      <c r="DO3792" s="15"/>
      <c r="DP3792" s="15"/>
      <c r="DQ3792" s="15"/>
    </row>
    <row r="3793" spans="2:121" x14ac:dyDescent="0.25">
      <c r="B3793" s="61"/>
      <c r="C3793" s="59"/>
      <c r="DO3793" s="15"/>
      <c r="DP3793" s="15"/>
      <c r="DQ3793" s="15"/>
    </row>
    <row r="3794" spans="2:121" x14ac:dyDescent="0.25">
      <c r="B3794" s="61"/>
      <c r="C3794" s="59"/>
      <c r="DO3794" s="15"/>
      <c r="DP3794" s="15"/>
      <c r="DQ3794" s="15"/>
    </row>
    <row r="3795" spans="2:121" x14ac:dyDescent="0.25">
      <c r="B3795" s="61"/>
      <c r="C3795" s="59"/>
      <c r="DO3795" s="15"/>
      <c r="DP3795" s="15"/>
      <c r="DQ3795" s="15"/>
    </row>
    <row r="3796" spans="2:121" x14ac:dyDescent="0.25">
      <c r="B3796" s="61"/>
      <c r="C3796" s="59"/>
      <c r="DO3796" s="15"/>
      <c r="DP3796" s="15"/>
      <c r="DQ3796" s="15"/>
    </row>
    <row r="3797" spans="2:121" x14ac:dyDescent="0.25">
      <c r="B3797" s="61"/>
      <c r="C3797" s="59"/>
      <c r="DO3797" s="15"/>
      <c r="DP3797" s="15"/>
      <c r="DQ3797" s="15"/>
    </row>
    <row r="3798" spans="2:121" x14ac:dyDescent="0.25">
      <c r="B3798" s="61"/>
      <c r="C3798" s="59"/>
      <c r="DO3798" s="15"/>
      <c r="DP3798" s="15"/>
      <c r="DQ3798" s="15"/>
    </row>
    <row r="3799" spans="2:121" x14ac:dyDescent="0.25">
      <c r="B3799" s="61"/>
      <c r="C3799" s="59"/>
      <c r="DO3799" s="15"/>
      <c r="DP3799" s="15"/>
      <c r="DQ3799" s="15"/>
    </row>
    <row r="3800" spans="2:121" x14ac:dyDescent="0.25">
      <c r="B3800" s="61"/>
      <c r="C3800" s="59"/>
      <c r="DO3800" s="15"/>
      <c r="DP3800" s="15"/>
      <c r="DQ3800" s="15"/>
    </row>
    <row r="3801" spans="2:121" x14ac:dyDescent="0.25">
      <c r="B3801" s="61"/>
      <c r="C3801" s="59"/>
      <c r="DO3801" s="15"/>
      <c r="DP3801" s="15"/>
      <c r="DQ3801" s="15"/>
    </row>
    <row r="3802" spans="2:121" x14ac:dyDescent="0.25">
      <c r="B3802" s="61"/>
      <c r="C3802" s="59"/>
      <c r="DO3802" s="15"/>
      <c r="DP3802" s="15"/>
      <c r="DQ3802" s="15"/>
    </row>
    <row r="3803" spans="2:121" x14ac:dyDescent="0.25">
      <c r="B3803" s="61"/>
      <c r="C3803" s="59"/>
      <c r="DO3803" s="15"/>
      <c r="DP3803" s="15"/>
      <c r="DQ3803" s="15"/>
    </row>
    <row r="3804" spans="2:121" x14ac:dyDescent="0.25">
      <c r="B3804" s="61"/>
      <c r="C3804" s="59"/>
      <c r="DO3804" s="15"/>
      <c r="DP3804" s="15"/>
      <c r="DQ3804" s="15"/>
    </row>
    <row r="3805" spans="2:121" x14ac:dyDescent="0.25">
      <c r="B3805" s="61"/>
      <c r="C3805" s="59"/>
      <c r="DO3805" s="15"/>
      <c r="DP3805" s="15"/>
      <c r="DQ3805" s="15"/>
    </row>
    <row r="3806" spans="2:121" x14ac:dyDescent="0.25">
      <c r="B3806" s="61"/>
      <c r="C3806" s="59"/>
      <c r="DO3806" s="15"/>
      <c r="DP3806" s="15"/>
      <c r="DQ3806" s="15"/>
    </row>
    <row r="3807" spans="2:121" x14ac:dyDescent="0.25">
      <c r="B3807" s="61"/>
      <c r="C3807" s="59"/>
      <c r="DO3807" s="15"/>
      <c r="DP3807" s="15"/>
      <c r="DQ3807" s="15"/>
    </row>
    <row r="3808" spans="2:121" x14ac:dyDescent="0.25">
      <c r="B3808" s="61"/>
      <c r="C3808" s="59"/>
      <c r="DO3808" s="15"/>
      <c r="DP3808" s="15"/>
      <c r="DQ3808" s="15"/>
    </row>
    <row r="3809" spans="2:121" x14ac:dyDescent="0.25">
      <c r="B3809" s="61"/>
      <c r="C3809" s="59"/>
      <c r="DO3809" s="15"/>
      <c r="DP3809" s="15"/>
      <c r="DQ3809" s="15"/>
    </row>
    <row r="3810" spans="2:121" x14ac:dyDescent="0.25">
      <c r="B3810" s="61"/>
      <c r="C3810" s="59"/>
      <c r="DO3810" s="15"/>
      <c r="DP3810" s="15"/>
      <c r="DQ3810" s="15"/>
    </row>
    <row r="3811" spans="2:121" x14ac:dyDescent="0.25">
      <c r="B3811" s="61"/>
      <c r="C3811" s="59"/>
      <c r="DO3811" s="15"/>
      <c r="DP3811" s="15"/>
      <c r="DQ3811" s="15"/>
    </row>
    <row r="3812" spans="2:121" x14ac:dyDescent="0.25">
      <c r="B3812" s="61"/>
      <c r="C3812" s="59"/>
      <c r="DO3812" s="15"/>
      <c r="DP3812" s="15"/>
      <c r="DQ3812" s="15"/>
    </row>
    <row r="3813" spans="2:121" x14ac:dyDescent="0.25">
      <c r="B3813" s="61"/>
      <c r="C3813" s="59"/>
      <c r="DO3813" s="15"/>
      <c r="DP3813" s="15"/>
      <c r="DQ3813" s="15"/>
    </row>
    <row r="3814" spans="2:121" x14ac:dyDescent="0.25">
      <c r="B3814" s="61"/>
      <c r="C3814" s="59"/>
      <c r="DO3814" s="15"/>
      <c r="DP3814" s="15"/>
      <c r="DQ3814" s="15"/>
    </row>
    <row r="3815" spans="2:121" x14ac:dyDescent="0.25">
      <c r="B3815" s="61"/>
      <c r="C3815" s="59"/>
      <c r="DO3815" s="15"/>
      <c r="DP3815" s="15"/>
      <c r="DQ3815" s="15"/>
    </row>
    <row r="3816" spans="2:121" x14ac:dyDescent="0.25">
      <c r="B3816" s="61"/>
      <c r="C3816" s="59"/>
      <c r="DO3816" s="15"/>
      <c r="DP3816" s="15"/>
      <c r="DQ3816" s="15"/>
    </row>
    <row r="3817" spans="2:121" x14ac:dyDescent="0.25">
      <c r="B3817" s="61"/>
      <c r="C3817" s="59"/>
      <c r="DO3817" s="15"/>
      <c r="DP3817" s="15"/>
      <c r="DQ3817" s="15"/>
    </row>
    <row r="3818" spans="2:121" x14ac:dyDescent="0.25">
      <c r="B3818" s="61"/>
      <c r="C3818" s="59"/>
      <c r="DO3818" s="15"/>
      <c r="DP3818" s="15"/>
      <c r="DQ3818" s="15"/>
    </row>
    <row r="3819" spans="2:121" x14ac:dyDescent="0.25">
      <c r="B3819" s="61"/>
      <c r="C3819" s="59"/>
      <c r="DO3819" s="15"/>
      <c r="DP3819" s="15"/>
      <c r="DQ3819" s="15"/>
    </row>
    <row r="3820" spans="2:121" x14ac:dyDescent="0.25">
      <c r="B3820" s="61"/>
      <c r="C3820" s="59"/>
      <c r="DO3820" s="15"/>
      <c r="DP3820" s="15"/>
      <c r="DQ3820" s="15"/>
    </row>
    <row r="3821" spans="2:121" x14ac:dyDescent="0.25">
      <c r="B3821" s="61"/>
      <c r="C3821" s="59"/>
      <c r="DO3821" s="15"/>
      <c r="DP3821" s="15"/>
      <c r="DQ3821" s="15"/>
    </row>
    <row r="3822" spans="2:121" x14ac:dyDescent="0.25">
      <c r="B3822" s="61"/>
      <c r="C3822" s="59"/>
      <c r="DO3822" s="15"/>
      <c r="DP3822" s="15"/>
      <c r="DQ3822" s="15"/>
    </row>
    <row r="3823" spans="2:121" x14ac:dyDescent="0.25">
      <c r="B3823" s="61"/>
      <c r="C3823" s="59"/>
      <c r="DO3823" s="15"/>
      <c r="DP3823" s="15"/>
      <c r="DQ3823" s="15"/>
    </row>
    <row r="3824" spans="2:121" x14ac:dyDescent="0.25">
      <c r="B3824" s="61"/>
      <c r="C3824" s="59"/>
      <c r="DO3824" s="15"/>
      <c r="DP3824" s="15"/>
      <c r="DQ3824" s="15"/>
    </row>
    <row r="3825" spans="2:121" x14ac:dyDescent="0.25">
      <c r="B3825" s="61"/>
      <c r="C3825" s="59"/>
      <c r="DO3825" s="15"/>
      <c r="DP3825" s="15"/>
      <c r="DQ3825" s="15"/>
    </row>
    <row r="3826" spans="2:121" x14ac:dyDescent="0.25">
      <c r="B3826" s="61"/>
      <c r="C3826" s="59"/>
      <c r="DO3826" s="15"/>
      <c r="DP3826" s="15"/>
      <c r="DQ3826" s="15"/>
    </row>
    <row r="3827" spans="2:121" x14ac:dyDescent="0.25">
      <c r="B3827" s="61"/>
      <c r="C3827" s="59"/>
      <c r="DO3827" s="15"/>
      <c r="DP3827" s="15"/>
      <c r="DQ3827" s="15"/>
    </row>
    <row r="3828" spans="2:121" x14ac:dyDescent="0.25">
      <c r="B3828" s="61"/>
      <c r="C3828" s="59"/>
      <c r="DO3828" s="15"/>
      <c r="DP3828" s="15"/>
      <c r="DQ3828" s="15"/>
    </row>
    <row r="3829" spans="2:121" x14ac:dyDescent="0.25">
      <c r="B3829" s="61"/>
      <c r="C3829" s="59"/>
      <c r="DO3829" s="15"/>
      <c r="DP3829" s="15"/>
      <c r="DQ3829" s="15"/>
    </row>
    <row r="3830" spans="2:121" x14ac:dyDescent="0.25">
      <c r="B3830" s="61"/>
      <c r="C3830" s="59"/>
      <c r="DO3830" s="15"/>
      <c r="DP3830" s="15"/>
      <c r="DQ3830" s="15"/>
    </row>
    <row r="3831" spans="2:121" x14ac:dyDescent="0.25">
      <c r="B3831" s="61"/>
      <c r="C3831" s="59"/>
      <c r="DO3831" s="15"/>
      <c r="DP3831" s="15"/>
      <c r="DQ3831" s="15"/>
    </row>
    <row r="3832" spans="2:121" x14ac:dyDescent="0.25">
      <c r="B3832" s="61"/>
      <c r="C3832" s="59"/>
      <c r="DO3832" s="15"/>
      <c r="DP3832" s="15"/>
      <c r="DQ3832" s="15"/>
    </row>
    <row r="3833" spans="2:121" x14ac:dyDescent="0.25">
      <c r="B3833" s="61"/>
      <c r="C3833" s="59"/>
      <c r="DO3833" s="15"/>
      <c r="DP3833" s="15"/>
      <c r="DQ3833" s="15"/>
    </row>
    <row r="3834" spans="2:121" x14ac:dyDescent="0.25">
      <c r="B3834" s="61"/>
      <c r="C3834" s="59"/>
      <c r="DO3834" s="15"/>
      <c r="DP3834" s="15"/>
      <c r="DQ3834" s="15"/>
    </row>
    <row r="3835" spans="2:121" x14ac:dyDescent="0.25">
      <c r="B3835" s="61"/>
      <c r="C3835" s="59"/>
      <c r="DO3835" s="15"/>
      <c r="DP3835" s="15"/>
      <c r="DQ3835" s="15"/>
    </row>
    <row r="3836" spans="2:121" x14ac:dyDescent="0.25">
      <c r="B3836" s="61"/>
      <c r="C3836" s="59"/>
      <c r="DO3836" s="15"/>
      <c r="DP3836" s="15"/>
      <c r="DQ3836" s="15"/>
    </row>
    <row r="3837" spans="2:121" x14ac:dyDescent="0.25">
      <c r="B3837" s="61"/>
      <c r="C3837" s="59"/>
      <c r="DO3837" s="15"/>
      <c r="DP3837" s="15"/>
      <c r="DQ3837" s="15"/>
    </row>
    <row r="3838" spans="2:121" x14ac:dyDescent="0.25">
      <c r="B3838" s="61"/>
      <c r="C3838" s="59"/>
      <c r="DO3838" s="15"/>
      <c r="DP3838" s="15"/>
      <c r="DQ3838" s="15"/>
    </row>
    <row r="3839" spans="2:121" x14ac:dyDescent="0.25">
      <c r="B3839" s="61"/>
      <c r="C3839" s="59"/>
      <c r="DO3839" s="15"/>
      <c r="DP3839" s="15"/>
      <c r="DQ3839" s="15"/>
    </row>
    <row r="3840" spans="2:121" x14ac:dyDescent="0.25">
      <c r="B3840" s="61"/>
      <c r="C3840" s="59"/>
      <c r="DO3840" s="15"/>
      <c r="DP3840" s="15"/>
      <c r="DQ3840" s="15"/>
    </row>
    <row r="3841" spans="2:121" x14ac:dyDescent="0.25">
      <c r="B3841" s="61"/>
      <c r="C3841" s="59"/>
      <c r="DO3841" s="15"/>
      <c r="DP3841" s="15"/>
      <c r="DQ3841" s="15"/>
    </row>
    <row r="3842" spans="2:121" x14ac:dyDescent="0.25">
      <c r="B3842" s="61"/>
      <c r="C3842" s="59"/>
      <c r="DO3842" s="15"/>
      <c r="DP3842" s="15"/>
      <c r="DQ3842" s="15"/>
    </row>
    <row r="3843" spans="2:121" x14ac:dyDescent="0.25">
      <c r="B3843" s="61"/>
      <c r="C3843" s="59"/>
      <c r="DO3843" s="15"/>
      <c r="DP3843" s="15"/>
      <c r="DQ3843" s="15"/>
    </row>
    <row r="3844" spans="2:121" x14ac:dyDescent="0.25">
      <c r="B3844" s="61"/>
      <c r="C3844" s="59"/>
      <c r="DO3844" s="15"/>
      <c r="DP3844" s="15"/>
      <c r="DQ3844" s="15"/>
    </row>
    <row r="3845" spans="2:121" x14ac:dyDescent="0.25">
      <c r="B3845" s="61"/>
      <c r="C3845" s="59"/>
      <c r="DO3845" s="15"/>
      <c r="DP3845" s="15"/>
      <c r="DQ3845" s="15"/>
    </row>
    <row r="3846" spans="2:121" x14ac:dyDescent="0.25">
      <c r="B3846" s="61"/>
      <c r="C3846" s="59"/>
      <c r="DO3846" s="15"/>
      <c r="DP3846" s="15"/>
      <c r="DQ3846" s="15"/>
    </row>
    <row r="3847" spans="2:121" x14ac:dyDescent="0.25">
      <c r="B3847" s="61"/>
      <c r="C3847" s="59"/>
      <c r="DO3847" s="15"/>
      <c r="DP3847" s="15"/>
      <c r="DQ3847" s="15"/>
    </row>
    <row r="3848" spans="2:121" x14ac:dyDescent="0.25">
      <c r="B3848" s="61"/>
      <c r="C3848" s="59"/>
      <c r="DO3848" s="15"/>
      <c r="DP3848" s="15"/>
      <c r="DQ3848" s="15"/>
    </row>
    <row r="3849" spans="2:121" x14ac:dyDescent="0.25">
      <c r="B3849" s="61"/>
      <c r="C3849" s="59"/>
      <c r="DO3849" s="15"/>
      <c r="DP3849" s="15"/>
      <c r="DQ3849" s="15"/>
    </row>
    <row r="3850" spans="2:121" x14ac:dyDescent="0.25">
      <c r="B3850" s="61"/>
      <c r="C3850" s="59"/>
      <c r="DO3850" s="15"/>
      <c r="DP3850" s="15"/>
      <c r="DQ3850" s="15"/>
    </row>
    <row r="3851" spans="2:121" x14ac:dyDescent="0.25">
      <c r="B3851" s="61"/>
      <c r="C3851" s="59"/>
      <c r="DO3851" s="15"/>
      <c r="DP3851" s="15"/>
      <c r="DQ3851" s="15"/>
    </row>
    <row r="3852" spans="2:121" x14ac:dyDescent="0.25">
      <c r="B3852" s="61"/>
      <c r="C3852" s="59"/>
      <c r="DO3852" s="15"/>
      <c r="DP3852" s="15"/>
      <c r="DQ3852" s="15"/>
    </row>
    <row r="3853" spans="2:121" x14ac:dyDescent="0.25">
      <c r="B3853" s="61"/>
      <c r="C3853" s="59"/>
      <c r="DO3853" s="15"/>
      <c r="DP3853" s="15"/>
      <c r="DQ3853" s="15"/>
    </row>
    <row r="3854" spans="2:121" x14ac:dyDescent="0.25">
      <c r="B3854" s="61"/>
      <c r="C3854" s="59"/>
      <c r="DO3854" s="15"/>
      <c r="DP3854" s="15"/>
      <c r="DQ3854" s="15"/>
    </row>
    <row r="3855" spans="2:121" x14ac:dyDescent="0.25">
      <c r="B3855" s="61"/>
      <c r="C3855" s="59"/>
      <c r="DO3855" s="15"/>
      <c r="DP3855" s="15"/>
      <c r="DQ3855" s="15"/>
    </row>
    <row r="3856" spans="2:121" x14ac:dyDescent="0.25">
      <c r="B3856" s="61"/>
      <c r="C3856" s="59"/>
      <c r="DO3856" s="15"/>
      <c r="DP3856" s="15"/>
      <c r="DQ3856" s="15"/>
    </row>
    <row r="3857" spans="2:121" x14ac:dyDescent="0.25">
      <c r="B3857" s="61"/>
      <c r="C3857" s="59"/>
      <c r="DO3857" s="15"/>
      <c r="DP3857" s="15"/>
      <c r="DQ3857" s="15"/>
    </row>
    <row r="3858" spans="2:121" x14ac:dyDescent="0.25">
      <c r="B3858" s="61"/>
      <c r="C3858" s="59"/>
      <c r="DO3858" s="15"/>
      <c r="DP3858" s="15"/>
      <c r="DQ3858" s="15"/>
    </row>
    <row r="3859" spans="2:121" x14ac:dyDescent="0.25">
      <c r="B3859" s="61"/>
      <c r="C3859" s="59"/>
      <c r="DO3859" s="15"/>
      <c r="DP3859" s="15"/>
      <c r="DQ3859" s="15"/>
    </row>
    <row r="3860" spans="2:121" x14ac:dyDescent="0.25">
      <c r="B3860" s="61"/>
      <c r="C3860" s="59"/>
      <c r="DO3860" s="15"/>
      <c r="DP3860" s="15"/>
      <c r="DQ3860" s="15"/>
    </row>
    <row r="3861" spans="2:121" x14ac:dyDescent="0.25">
      <c r="B3861" s="61"/>
      <c r="C3861" s="59"/>
      <c r="DO3861" s="15"/>
      <c r="DP3861" s="15"/>
      <c r="DQ3861" s="15"/>
    </row>
    <row r="3862" spans="2:121" x14ac:dyDescent="0.25">
      <c r="B3862" s="61"/>
      <c r="C3862" s="59"/>
      <c r="DO3862" s="15"/>
      <c r="DP3862" s="15"/>
      <c r="DQ3862" s="15"/>
    </row>
    <row r="3863" spans="2:121" x14ac:dyDescent="0.25">
      <c r="B3863" s="61"/>
      <c r="C3863" s="59"/>
      <c r="DO3863" s="15"/>
      <c r="DP3863" s="15"/>
      <c r="DQ3863" s="15"/>
    </row>
    <row r="3864" spans="2:121" x14ac:dyDescent="0.25">
      <c r="B3864" s="61"/>
      <c r="C3864" s="59"/>
      <c r="DO3864" s="15"/>
      <c r="DP3864" s="15"/>
      <c r="DQ3864" s="15"/>
    </row>
    <row r="3865" spans="2:121" x14ac:dyDescent="0.25">
      <c r="B3865" s="61"/>
      <c r="C3865" s="59"/>
      <c r="DO3865" s="15"/>
      <c r="DP3865" s="15"/>
      <c r="DQ3865" s="15"/>
    </row>
    <row r="3866" spans="2:121" x14ac:dyDescent="0.25">
      <c r="B3866" s="61"/>
      <c r="C3866" s="59"/>
      <c r="DO3866" s="15"/>
      <c r="DP3866" s="15"/>
      <c r="DQ3866" s="15"/>
    </row>
    <row r="3867" spans="2:121" x14ac:dyDescent="0.25">
      <c r="B3867" s="61"/>
      <c r="C3867" s="59"/>
      <c r="DO3867" s="15"/>
      <c r="DP3867" s="15"/>
      <c r="DQ3867" s="15"/>
    </row>
    <row r="3868" spans="2:121" x14ac:dyDescent="0.25">
      <c r="B3868" s="61"/>
      <c r="C3868" s="59"/>
      <c r="DO3868" s="15"/>
      <c r="DP3868" s="15"/>
      <c r="DQ3868" s="15"/>
    </row>
    <row r="3869" spans="2:121" x14ac:dyDescent="0.25">
      <c r="B3869" s="61"/>
      <c r="C3869" s="59"/>
      <c r="DO3869" s="15"/>
      <c r="DP3869" s="15"/>
      <c r="DQ3869" s="15"/>
    </row>
    <row r="3870" spans="2:121" x14ac:dyDescent="0.25">
      <c r="B3870" s="61"/>
      <c r="C3870" s="59"/>
      <c r="DO3870" s="15"/>
      <c r="DP3870" s="15"/>
      <c r="DQ3870" s="15"/>
    </row>
    <row r="3871" spans="2:121" x14ac:dyDescent="0.25">
      <c r="B3871" s="61"/>
      <c r="C3871" s="59"/>
      <c r="DO3871" s="15"/>
      <c r="DP3871" s="15"/>
      <c r="DQ3871" s="15"/>
    </row>
    <row r="3872" spans="2:121" x14ac:dyDescent="0.25">
      <c r="B3872" s="61"/>
      <c r="C3872" s="59"/>
      <c r="DO3872" s="15"/>
      <c r="DP3872" s="15"/>
      <c r="DQ3872" s="15"/>
    </row>
    <row r="3873" spans="2:121" x14ac:dyDescent="0.25">
      <c r="B3873" s="61"/>
      <c r="C3873" s="59"/>
      <c r="DO3873" s="15"/>
      <c r="DP3873" s="15"/>
      <c r="DQ3873" s="15"/>
    </row>
    <row r="3874" spans="2:121" x14ac:dyDescent="0.25">
      <c r="B3874" s="61"/>
      <c r="C3874" s="59"/>
      <c r="DO3874" s="15"/>
      <c r="DP3874" s="15"/>
      <c r="DQ3874" s="15"/>
    </row>
    <row r="3875" spans="2:121" x14ac:dyDescent="0.25">
      <c r="B3875" s="61"/>
      <c r="C3875" s="59"/>
      <c r="DO3875" s="15"/>
      <c r="DP3875" s="15"/>
      <c r="DQ3875" s="15"/>
    </row>
    <row r="3876" spans="2:121" x14ac:dyDescent="0.25">
      <c r="B3876" s="61"/>
      <c r="C3876" s="59"/>
      <c r="DO3876" s="15"/>
      <c r="DP3876" s="15"/>
      <c r="DQ3876" s="15"/>
    </row>
    <row r="3877" spans="2:121" x14ac:dyDescent="0.25">
      <c r="B3877" s="61"/>
      <c r="C3877" s="59"/>
      <c r="DO3877" s="15"/>
      <c r="DP3877" s="15"/>
      <c r="DQ3877" s="15"/>
    </row>
    <row r="3878" spans="2:121" x14ac:dyDescent="0.25">
      <c r="B3878" s="61"/>
      <c r="C3878" s="59"/>
      <c r="DO3878" s="15"/>
      <c r="DP3878" s="15"/>
      <c r="DQ3878" s="15"/>
    </row>
    <row r="3879" spans="2:121" x14ac:dyDescent="0.25">
      <c r="B3879" s="61"/>
      <c r="C3879" s="59"/>
      <c r="DO3879" s="15"/>
      <c r="DP3879" s="15"/>
      <c r="DQ3879" s="15"/>
    </row>
    <row r="3880" spans="2:121" x14ac:dyDescent="0.25">
      <c r="B3880" s="61"/>
      <c r="C3880" s="59"/>
      <c r="DO3880" s="15"/>
      <c r="DP3880" s="15"/>
      <c r="DQ3880" s="15"/>
    </row>
    <row r="3881" spans="2:121" x14ac:dyDescent="0.25">
      <c r="B3881" s="61"/>
      <c r="C3881" s="59"/>
      <c r="DO3881" s="15"/>
      <c r="DP3881" s="15"/>
      <c r="DQ3881" s="15"/>
    </row>
    <row r="3882" spans="2:121" x14ac:dyDescent="0.25">
      <c r="B3882" s="61"/>
      <c r="C3882" s="59"/>
      <c r="DO3882" s="15"/>
      <c r="DP3882" s="15"/>
      <c r="DQ3882" s="15"/>
    </row>
    <row r="3883" spans="2:121" x14ac:dyDescent="0.25">
      <c r="B3883" s="61"/>
      <c r="C3883" s="59"/>
      <c r="DO3883" s="15"/>
      <c r="DP3883" s="15"/>
      <c r="DQ3883" s="15"/>
    </row>
    <row r="3884" spans="2:121" x14ac:dyDescent="0.25">
      <c r="B3884" s="61"/>
      <c r="C3884" s="59"/>
      <c r="DO3884" s="15"/>
      <c r="DP3884" s="15"/>
      <c r="DQ3884" s="15"/>
    </row>
    <row r="3885" spans="2:121" x14ac:dyDescent="0.25">
      <c r="B3885" s="61"/>
      <c r="C3885" s="59"/>
      <c r="DO3885" s="15"/>
      <c r="DP3885" s="15"/>
      <c r="DQ3885" s="15"/>
    </row>
    <row r="3886" spans="2:121" x14ac:dyDescent="0.25">
      <c r="B3886" s="61"/>
      <c r="C3886" s="59"/>
      <c r="DO3886" s="15"/>
      <c r="DP3886" s="15"/>
      <c r="DQ3886" s="15"/>
    </row>
    <row r="3887" spans="2:121" x14ac:dyDescent="0.25">
      <c r="B3887" s="61"/>
      <c r="C3887" s="59"/>
      <c r="DO3887" s="15"/>
      <c r="DP3887" s="15"/>
      <c r="DQ3887" s="15"/>
    </row>
    <row r="3888" spans="2:121" x14ac:dyDescent="0.25">
      <c r="B3888" s="61"/>
      <c r="C3888" s="59"/>
      <c r="DO3888" s="15"/>
      <c r="DP3888" s="15"/>
      <c r="DQ3888" s="15"/>
    </row>
    <row r="3889" spans="2:121" x14ac:dyDescent="0.25">
      <c r="B3889" s="61"/>
      <c r="C3889" s="59"/>
      <c r="DO3889" s="15"/>
      <c r="DP3889" s="15"/>
      <c r="DQ3889" s="15"/>
    </row>
    <row r="3890" spans="2:121" x14ac:dyDescent="0.25">
      <c r="B3890" s="61"/>
      <c r="C3890" s="59"/>
      <c r="DO3890" s="15"/>
      <c r="DP3890" s="15"/>
      <c r="DQ3890" s="15"/>
    </row>
    <row r="3891" spans="2:121" x14ac:dyDescent="0.25">
      <c r="B3891" s="61"/>
      <c r="C3891" s="59"/>
      <c r="DO3891" s="15"/>
      <c r="DP3891" s="15"/>
      <c r="DQ3891" s="15"/>
    </row>
    <row r="3892" spans="2:121" x14ac:dyDescent="0.25">
      <c r="B3892" s="61"/>
      <c r="C3892" s="59"/>
      <c r="DO3892" s="15"/>
      <c r="DP3892" s="15"/>
      <c r="DQ3892" s="15"/>
    </row>
    <row r="3893" spans="2:121" x14ac:dyDescent="0.25">
      <c r="B3893" s="61"/>
      <c r="C3893" s="59"/>
      <c r="DO3893" s="15"/>
      <c r="DP3893" s="15"/>
      <c r="DQ3893" s="15"/>
    </row>
    <row r="3894" spans="2:121" x14ac:dyDescent="0.25">
      <c r="B3894" s="61"/>
      <c r="C3894" s="59"/>
      <c r="DO3894" s="15"/>
      <c r="DP3894" s="15"/>
      <c r="DQ3894" s="15"/>
    </row>
    <row r="3895" spans="2:121" x14ac:dyDescent="0.25">
      <c r="B3895" s="61"/>
      <c r="C3895" s="59"/>
      <c r="DO3895" s="15"/>
      <c r="DP3895" s="15"/>
      <c r="DQ3895" s="15"/>
    </row>
    <row r="3896" spans="2:121" x14ac:dyDescent="0.25">
      <c r="B3896" s="61"/>
      <c r="C3896" s="59"/>
      <c r="DO3896" s="15"/>
      <c r="DP3896" s="15"/>
      <c r="DQ3896" s="15"/>
    </row>
    <row r="3897" spans="2:121" x14ac:dyDescent="0.25">
      <c r="B3897" s="61"/>
      <c r="C3897" s="59"/>
      <c r="DO3897" s="15"/>
      <c r="DP3897" s="15"/>
      <c r="DQ3897" s="15"/>
    </row>
    <row r="3898" spans="2:121" x14ac:dyDescent="0.25">
      <c r="B3898" s="61"/>
      <c r="C3898" s="59"/>
      <c r="DO3898" s="15"/>
      <c r="DP3898" s="15"/>
      <c r="DQ3898" s="15"/>
    </row>
    <row r="3899" spans="2:121" x14ac:dyDescent="0.25">
      <c r="B3899" s="61"/>
      <c r="C3899" s="59"/>
      <c r="DO3899" s="15"/>
      <c r="DP3899" s="15"/>
      <c r="DQ3899" s="15"/>
    </row>
    <row r="3900" spans="2:121" x14ac:dyDescent="0.25">
      <c r="B3900" s="61"/>
      <c r="C3900" s="59"/>
      <c r="DO3900" s="15"/>
      <c r="DP3900" s="15"/>
      <c r="DQ3900" s="15"/>
    </row>
    <row r="3901" spans="2:121" x14ac:dyDescent="0.25">
      <c r="B3901" s="61"/>
      <c r="C3901" s="59"/>
      <c r="DO3901" s="15"/>
      <c r="DP3901" s="15"/>
      <c r="DQ3901" s="15"/>
    </row>
    <row r="3902" spans="2:121" x14ac:dyDescent="0.25">
      <c r="B3902" s="61"/>
      <c r="C3902" s="59"/>
      <c r="DO3902" s="15"/>
      <c r="DP3902" s="15"/>
      <c r="DQ3902" s="15"/>
    </row>
    <row r="3903" spans="2:121" x14ac:dyDescent="0.25">
      <c r="B3903" s="61"/>
      <c r="C3903" s="59"/>
      <c r="DO3903" s="15"/>
      <c r="DP3903" s="15"/>
      <c r="DQ3903" s="15"/>
    </row>
    <row r="3904" spans="2:121" x14ac:dyDescent="0.25">
      <c r="B3904" s="61"/>
      <c r="C3904" s="59"/>
      <c r="DO3904" s="15"/>
      <c r="DP3904" s="15"/>
      <c r="DQ3904" s="15"/>
    </row>
    <row r="3905" spans="2:121" x14ac:dyDescent="0.25">
      <c r="B3905" s="61"/>
      <c r="C3905" s="59"/>
      <c r="DO3905" s="15"/>
      <c r="DP3905" s="15"/>
      <c r="DQ3905" s="15"/>
    </row>
    <row r="3906" spans="2:121" x14ac:dyDescent="0.25">
      <c r="B3906" s="61"/>
      <c r="C3906" s="59"/>
      <c r="DO3906" s="15"/>
      <c r="DP3906" s="15"/>
      <c r="DQ3906" s="15"/>
    </row>
    <row r="3907" spans="2:121" x14ac:dyDescent="0.25">
      <c r="B3907" s="61"/>
      <c r="C3907" s="59"/>
      <c r="DO3907" s="15"/>
      <c r="DP3907" s="15"/>
      <c r="DQ3907" s="15"/>
    </row>
    <row r="3908" spans="2:121" x14ac:dyDescent="0.25">
      <c r="B3908" s="61"/>
      <c r="C3908" s="59"/>
      <c r="DO3908" s="15"/>
      <c r="DP3908" s="15"/>
      <c r="DQ3908" s="15"/>
    </row>
    <row r="3909" spans="2:121" x14ac:dyDescent="0.25">
      <c r="B3909" s="61"/>
      <c r="C3909" s="59"/>
      <c r="DO3909" s="15"/>
      <c r="DP3909" s="15"/>
      <c r="DQ3909" s="15"/>
    </row>
    <row r="3910" spans="2:121" x14ac:dyDescent="0.25">
      <c r="B3910" s="61"/>
      <c r="C3910" s="59"/>
      <c r="DO3910" s="15"/>
      <c r="DP3910" s="15"/>
      <c r="DQ3910" s="15"/>
    </row>
    <row r="3911" spans="2:121" x14ac:dyDescent="0.25">
      <c r="B3911" s="61"/>
      <c r="C3911" s="59"/>
      <c r="DO3911" s="15"/>
      <c r="DP3911" s="15"/>
      <c r="DQ3911" s="15"/>
    </row>
    <row r="3912" spans="2:121" x14ac:dyDescent="0.25">
      <c r="B3912" s="61"/>
      <c r="C3912" s="59"/>
      <c r="DO3912" s="15"/>
      <c r="DP3912" s="15"/>
      <c r="DQ3912" s="15"/>
    </row>
    <row r="3913" spans="2:121" x14ac:dyDescent="0.25">
      <c r="B3913" s="61"/>
      <c r="C3913" s="59"/>
      <c r="DO3913" s="15"/>
      <c r="DP3913" s="15"/>
      <c r="DQ3913" s="15"/>
    </row>
    <row r="3914" spans="2:121" x14ac:dyDescent="0.25">
      <c r="B3914" s="61"/>
      <c r="C3914" s="59"/>
      <c r="DO3914" s="15"/>
      <c r="DP3914" s="15"/>
      <c r="DQ3914" s="15"/>
    </row>
    <row r="3915" spans="2:121" x14ac:dyDescent="0.25">
      <c r="B3915" s="61"/>
      <c r="C3915" s="59"/>
      <c r="DO3915" s="15"/>
      <c r="DP3915" s="15"/>
      <c r="DQ3915" s="15"/>
    </row>
    <row r="3916" spans="2:121" x14ac:dyDescent="0.25">
      <c r="B3916" s="61"/>
      <c r="C3916" s="59"/>
      <c r="DO3916" s="15"/>
      <c r="DP3916" s="15"/>
      <c r="DQ3916" s="15"/>
    </row>
    <row r="3917" spans="2:121" x14ac:dyDescent="0.25">
      <c r="B3917" s="61"/>
      <c r="C3917" s="59"/>
      <c r="DO3917" s="15"/>
      <c r="DP3917" s="15"/>
      <c r="DQ3917" s="15"/>
    </row>
    <row r="3918" spans="2:121" x14ac:dyDescent="0.25">
      <c r="B3918" s="61"/>
      <c r="C3918" s="59"/>
      <c r="DO3918" s="15"/>
      <c r="DP3918" s="15"/>
      <c r="DQ3918" s="15"/>
    </row>
    <row r="3919" spans="2:121" x14ac:dyDescent="0.25">
      <c r="B3919" s="61"/>
      <c r="C3919" s="59"/>
      <c r="DO3919" s="15"/>
      <c r="DP3919" s="15"/>
      <c r="DQ3919" s="15"/>
    </row>
    <row r="3920" spans="2:121" x14ac:dyDescent="0.25">
      <c r="B3920" s="61"/>
      <c r="C3920" s="59"/>
      <c r="DO3920" s="15"/>
      <c r="DP3920" s="15"/>
      <c r="DQ3920" s="15"/>
    </row>
    <row r="3921" spans="2:121" x14ac:dyDescent="0.25">
      <c r="B3921" s="61"/>
      <c r="C3921" s="59"/>
      <c r="DO3921" s="15"/>
      <c r="DP3921" s="15"/>
      <c r="DQ3921" s="15"/>
    </row>
    <row r="3922" spans="2:121" x14ac:dyDescent="0.25">
      <c r="B3922" s="61"/>
      <c r="C3922" s="59"/>
      <c r="DO3922" s="15"/>
      <c r="DP3922" s="15"/>
      <c r="DQ3922" s="15"/>
    </row>
    <row r="3923" spans="2:121" x14ac:dyDescent="0.25">
      <c r="B3923" s="61"/>
      <c r="C3923" s="59"/>
      <c r="DO3923" s="15"/>
      <c r="DP3923" s="15"/>
      <c r="DQ3923" s="15"/>
    </row>
    <row r="3924" spans="2:121" x14ac:dyDescent="0.25">
      <c r="B3924" s="61"/>
      <c r="C3924" s="59"/>
      <c r="DO3924" s="15"/>
      <c r="DP3924" s="15"/>
      <c r="DQ3924" s="15"/>
    </row>
    <row r="3925" spans="2:121" x14ac:dyDescent="0.25">
      <c r="B3925" s="61"/>
      <c r="C3925" s="59"/>
      <c r="DO3925" s="15"/>
      <c r="DP3925" s="15"/>
      <c r="DQ3925" s="15"/>
    </row>
    <row r="3926" spans="2:121" x14ac:dyDescent="0.25">
      <c r="B3926" s="61"/>
      <c r="C3926" s="59"/>
      <c r="DO3926" s="15"/>
      <c r="DP3926" s="15"/>
      <c r="DQ3926" s="15"/>
    </row>
    <row r="3927" spans="2:121" x14ac:dyDescent="0.25">
      <c r="B3927" s="61"/>
      <c r="C3927" s="59"/>
      <c r="DO3927" s="15"/>
      <c r="DP3927" s="15"/>
      <c r="DQ3927" s="15"/>
    </row>
    <row r="3928" spans="2:121" x14ac:dyDescent="0.25">
      <c r="B3928" s="61"/>
      <c r="C3928" s="59"/>
      <c r="DO3928" s="15"/>
      <c r="DP3928" s="15"/>
      <c r="DQ3928" s="15"/>
    </row>
    <row r="3929" spans="2:121" x14ac:dyDescent="0.25">
      <c r="B3929" s="61"/>
      <c r="C3929" s="59"/>
      <c r="DO3929" s="15"/>
      <c r="DP3929" s="15"/>
      <c r="DQ3929" s="15"/>
    </row>
    <row r="3930" spans="2:121" x14ac:dyDescent="0.25">
      <c r="B3930" s="61"/>
      <c r="C3930" s="59"/>
      <c r="DO3930" s="15"/>
      <c r="DP3930" s="15"/>
      <c r="DQ3930" s="15"/>
    </row>
    <row r="3931" spans="2:121" x14ac:dyDescent="0.25">
      <c r="B3931" s="61"/>
      <c r="C3931" s="59"/>
      <c r="DO3931" s="15"/>
      <c r="DP3931" s="15"/>
      <c r="DQ3931" s="15"/>
    </row>
    <row r="3932" spans="2:121" x14ac:dyDescent="0.25">
      <c r="B3932" s="61"/>
      <c r="C3932" s="59"/>
      <c r="DO3932" s="15"/>
      <c r="DP3932" s="15"/>
      <c r="DQ3932" s="15"/>
    </row>
    <row r="3933" spans="2:121" x14ac:dyDescent="0.25">
      <c r="B3933" s="61"/>
      <c r="C3933" s="59"/>
      <c r="DO3933" s="15"/>
      <c r="DP3933" s="15"/>
      <c r="DQ3933" s="15"/>
    </row>
    <row r="3934" spans="2:121" x14ac:dyDescent="0.25">
      <c r="B3934" s="61"/>
      <c r="C3934" s="59"/>
      <c r="DO3934" s="15"/>
      <c r="DP3934" s="15"/>
      <c r="DQ3934" s="15"/>
    </row>
    <row r="3935" spans="2:121" x14ac:dyDescent="0.25">
      <c r="B3935" s="61"/>
      <c r="C3935" s="59"/>
      <c r="DO3935" s="15"/>
      <c r="DP3935" s="15"/>
      <c r="DQ3935" s="15"/>
    </row>
    <row r="3936" spans="2:121" x14ac:dyDescent="0.25">
      <c r="B3936" s="61"/>
      <c r="C3936" s="59"/>
      <c r="DO3936" s="15"/>
      <c r="DP3936" s="15"/>
      <c r="DQ3936" s="15"/>
    </row>
    <row r="3937" spans="2:121" x14ac:dyDescent="0.25">
      <c r="B3937" s="61"/>
      <c r="C3937" s="59"/>
      <c r="DO3937" s="15"/>
      <c r="DP3937" s="15"/>
      <c r="DQ3937" s="15"/>
    </row>
    <row r="3938" spans="2:121" x14ac:dyDescent="0.25">
      <c r="B3938" s="61"/>
      <c r="C3938" s="59"/>
      <c r="DO3938" s="15"/>
      <c r="DP3938" s="15"/>
      <c r="DQ3938" s="15"/>
    </row>
    <row r="3939" spans="2:121" x14ac:dyDescent="0.25">
      <c r="B3939" s="61"/>
      <c r="C3939" s="59"/>
      <c r="DO3939" s="15"/>
      <c r="DP3939" s="15"/>
      <c r="DQ3939" s="15"/>
    </row>
    <row r="3940" spans="2:121" x14ac:dyDescent="0.25">
      <c r="B3940" s="61"/>
      <c r="C3940" s="59"/>
      <c r="DO3940" s="15"/>
      <c r="DP3940" s="15"/>
      <c r="DQ3940" s="15"/>
    </row>
    <row r="3941" spans="2:121" x14ac:dyDescent="0.25">
      <c r="B3941" s="61"/>
      <c r="C3941" s="59"/>
      <c r="DO3941" s="15"/>
      <c r="DP3941" s="15"/>
      <c r="DQ3941" s="15"/>
    </row>
    <row r="3942" spans="2:121" x14ac:dyDescent="0.25">
      <c r="B3942" s="61"/>
      <c r="C3942" s="59"/>
      <c r="DO3942" s="15"/>
      <c r="DP3942" s="15"/>
      <c r="DQ3942" s="15"/>
    </row>
    <row r="3943" spans="2:121" x14ac:dyDescent="0.25">
      <c r="B3943" s="61"/>
      <c r="C3943" s="59"/>
      <c r="DO3943" s="15"/>
      <c r="DP3943" s="15"/>
      <c r="DQ3943" s="15"/>
    </row>
    <row r="3944" spans="2:121" x14ac:dyDescent="0.25">
      <c r="B3944" s="61"/>
      <c r="C3944" s="59"/>
      <c r="DO3944" s="15"/>
      <c r="DP3944" s="15"/>
      <c r="DQ3944" s="15"/>
    </row>
    <row r="3945" spans="2:121" x14ac:dyDescent="0.25">
      <c r="B3945" s="61"/>
      <c r="C3945" s="59"/>
      <c r="DO3945" s="15"/>
      <c r="DP3945" s="15"/>
      <c r="DQ3945" s="15"/>
    </row>
    <row r="3946" spans="2:121" x14ac:dyDescent="0.25">
      <c r="B3946" s="61"/>
      <c r="C3946" s="59"/>
      <c r="DO3946" s="15"/>
      <c r="DP3946" s="15"/>
      <c r="DQ3946" s="15"/>
    </row>
    <row r="3947" spans="2:121" x14ac:dyDescent="0.25">
      <c r="B3947" s="61"/>
      <c r="C3947" s="59"/>
      <c r="DO3947" s="15"/>
      <c r="DP3947" s="15"/>
      <c r="DQ3947" s="15"/>
    </row>
    <row r="3948" spans="2:121" x14ac:dyDescent="0.25">
      <c r="B3948" s="61"/>
      <c r="C3948" s="59"/>
      <c r="DO3948" s="15"/>
      <c r="DP3948" s="15"/>
      <c r="DQ3948" s="15"/>
    </row>
    <row r="3949" spans="2:121" x14ac:dyDescent="0.25">
      <c r="B3949" s="61"/>
      <c r="C3949" s="59"/>
      <c r="DO3949" s="15"/>
      <c r="DP3949" s="15"/>
      <c r="DQ3949" s="15"/>
    </row>
    <row r="3950" spans="2:121" x14ac:dyDescent="0.25">
      <c r="B3950" s="61"/>
      <c r="C3950" s="59"/>
      <c r="DO3950" s="15"/>
      <c r="DP3950" s="15"/>
      <c r="DQ3950" s="15"/>
    </row>
    <row r="3951" spans="2:121" x14ac:dyDescent="0.25">
      <c r="B3951" s="61"/>
      <c r="C3951" s="59"/>
      <c r="DO3951" s="15"/>
      <c r="DP3951" s="15"/>
      <c r="DQ3951" s="15"/>
    </row>
    <row r="3952" spans="2:121" x14ac:dyDescent="0.25">
      <c r="B3952" s="61"/>
      <c r="C3952" s="59"/>
      <c r="DO3952" s="15"/>
      <c r="DP3952" s="15"/>
      <c r="DQ3952" s="15"/>
    </row>
    <row r="3953" spans="2:121" x14ac:dyDescent="0.25">
      <c r="B3953" s="61"/>
      <c r="C3953" s="59"/>
      <c r="DO3953" s="15"/>
      <c r="DP3953" s="15"/>
      <c r="DQ3953" s="15"/>
    </row>
    <row r="3954" spans="2:121" x14ac:dyDescent="0.25">
      <c r="B3954" s="61"/>
      <c r="C3954" s="59"/>
      <c r="DO3954" s="15"/>
      <c r="DP3954" s="15"/>
      <c r="DQ3954" s="15"/>
    </row>
    <row r="3955" spans="2:121" x14ac:dyDescent="0.25">
      <c r="B3955" s="61"/>
      <c r="C3955" s="59"/>
      <c r="DO3955" s="15"/>
      <c r="DP3955" s="15"/>
      <c r="DQ3955" s="15"/>
    </row>
    <row r="3956" spans="2:121" x14ac:dyDescent="0.25">
      <c r="B3956" s="61"/>
      <c r="C3956" s="59"/>
      <c r="DO3956" s="15"/>
      <c r="DP3956" s="15"/>
      <c r="DQ3956" s="15"/>
    </row>
    <row r="3957" spans="2:121" x14ac:dyDescent="0.25">
      <c r="B3957" s="61"/>
      <c r="C3957" s="59"/>
      <c r="DO3957" s="15"/>
      <c r="DP3957" s="15"/>
      <c r="DQ3957" s="15"/>
    </row>
    <row r="3958" spans="2:121" x14ac:dyDescent="0.25">
      <c r="B3958" s="61"/>
      <c r="C3958" s="59"/>
      <c r="DO3958" s="15"/>
      <c r="DP3958" s="15"/>
      <c r="DQ3958" s="15"/>
    </row>
    <row r="3959" spans="2:121" x14ac:dyDescent="0.25">
      <c r="B3959" s="61"/>
      <c r="C3959" s="59"/>
      <c r="DO3959" s="15"/>
      <c r="DP3959" s="15"/>
      <c r="DQ3959" s="15"/>
    </row>
    <row r="3960" spans="2:121" x14ac:dyDescent="0.25">
      <c r="B3960" s="61"/>
      <c r="C3960" s="59"/>
      <c r="DO3960" s="15"/>
      <c r="DP3960" s="15"/>
      <c r="DQ3960" s="15"/>
    </row>
    <row r="3961" spans="2:121" x14ac:dyDescent="0.25">
      <c r="B3961" s="61"/>
      <c r="C3961" s="59"/>
      <c r="DO3961" s="15"/>
      <c r="DP3961" s="15"/>
      <c r="DQ3961" s="15"/>
    </row>
    <row r="3962" spans="2:121" x14ac:dyDescent="0.25">
      <c r="B3962" s="61"/>
      <c r="C3962" s="59"/>
      <c r="DO3962" s="15"/>
      <c r="DP3962" s="15"/>
      <c r="DQ3962" s="15"/>
    </row>
    <row r="3963" spans="2:121" x14ac:dyDescent="0.25">
      <c r="B3963" s="61"/>
      <c r="C3963" s="59"/>
      <c r="DO3963" s="15"/>
      <c r="DP3963" s="15"/>
      <c r="DQ3963" s="15"/>
    </row>
    <row r="3964" spans="2:121" x14ac:dyDescent="0.25">
      <c r="B3964" s="61"/>
      <c r="C3964" s="59"/>
      <c r="DO3964" s="15"/>
      <c r="DP3964" s="15"/>
      <c r="DQ3964" s="15"/>
    </row>
    <row r="3965" spans="2:121" x14ac:dyDescent="0.25">
      <c r="B3965" s="61"/>
      <c r="C3965" s="59"/>
      <c r="DO3965" s="15"/>
      <c r="DP3965" s="15"/>
      <c r="DQ3965" s="15"/>
    </row>
    <row r="3966" spans="2:121" x14ac:dyDescent="0.25">
      <c r="B3966" s="61"/>
      <c r="C3966" s="59"/>
      <c r="DO3966" s="15"/>
      <c r="DP3966" s="15"/>
      <c r="DQ3966" s="15"/>
    </row>
    <row r="3967" spans="2:121" x14ac:dyDescent="0.25">
      <c r="B3967" s="61"/>
      <c r="C3967" s="59"/>
      <c r="DO3967" s="15"/>
      <c r="DP3967" s="15"/>
      <c r="DQ3967" s="15"/>
    </row>
    <row r="3968" spans="2:121" x14ac:dyDescent="0.25">
      <c r="B3968" s="61"/>
      <c r="C3968" s="59"/>
      <c r="DO3968" s="15"/>
      <c r="DP3968" s="15"/>
      <c r="DQ3968" s="15"/>
    </row>
    <row r="3969" spans="2:121" x14ac:dyDescent="0.25">
      <c r="B3969" s="61"/>
      <c r="C3969" s="59"/>
      <c r="DO3969" s="15"/>
      <c r="DP3969" s="15"/>
      <c r="DQ3969" s="15"/>
    </row>
    <row r="3970" spans="2:121" x14ac:dyDescent="0.25">
      <c r="B3970" s="61"/>
      <c r="C3970" s="59"/>
      <c r="DO3970" s="15"/>
      <c r="DP3970" s="15"/>
      <c r="DQ3970" s="15"/>
    </row>
    <row r="3971" spans="2:121" x14ac:dyDescent="0.25">
      <c r="B3971" s="61"/>
      <c r="C3971" s="59"/>
      <c r="DO3971" s="15"/>
      <c r="DP3971" s="15"/>
      <c r="DQ3971" s="15"/>
    </row>
    <row r="3972" spans="2:121" x14ac:dyDescent="0.25">
      <c r="B3972" s="61"/>
      <c r="C3972" s="59"/>
      <c r="DO3972" s="15"/>
      <c r="DP3972" s="15"/>
      <c r="DQ3972" s="15"/>
    </row>
    <row r="3973" spans="2:121" x14ac:dyDescent="0.25">
      <c r="B3973" s="61"/>
      <c r="C3973" s="59"/>
      <c r="DO3973" s="15"/>
      <c r="DP3973" s="15"/>
      <c r="DQ3973" s="15"/>
    </row>
    <row r="3974" spans="2:121" x14ac:dyDescent="0.25">
      <c r="B3974" s="61"/>
      <c r="C3974" s="59"/>
      <c r="DO3974" s="15"/>
      <c r="DP3974" s="15"/>
      <c r="DQ3974" s="15"/>
    </row>
    <row r="3975" spans="2:121" x14ac:dyDescent="0.25">
      <c r="B3975" s="61"/>
      <c r="C3975" s="59"/>
      <c r="DO3975" s="15"/>
      <c r="DP3975" s="15"/>
      <c r="DQ3975" s="15"/>
    </row>
    <row r="3976" spans="2:121" x14ac:dyDescent="0.25">
      <c r="B3976" s="61"/>
      <c r="C3976" s="59"/>
      <c r="DO3976" s="15"/>
      <c r="DP3976" s="15"/>
      <c r="DQ3976" s="15"/>
    </row>
    <row r="3977" spans="2:121" x14ac:dyDescent="0.25">
      <c r="B3977" s="61"/>
      <c r="C3977" s="59"/>
      <c r="DO3977" s="15"/>
      <c r="DP3977" s="15"/>
      <c r="DQ3977" s="15"/>
    </row>
    <row r="3978" spans="2:121" x14ac:dyDescent="0.25">
      <c r="B3978" s="61"/>
      <c r="C3978" s="59"/>
      <c r="DO3978" s="15"/>
      <c r="DP3978" s="15"/>
      <c r="DQ3978" s="15"/>
    </row>
    <row r="3979" spans="2:121" x14ac:dyDescent="0.25">
      <c r="B3979" s="61"/>
      <c r="C3979" s="59"/>
      <c r="DO3979" s="15"/>
      <c r="DP3979" s="15"/>
      <c r="DQ3979" s="15"/>
    </row>
    <row r="3980" spans="2:121" x14ac:dyDescent="0.25">
      <c r="B3980" s="61"/>
      <c r="C3980" s="59"/>
      <c r="DO3980" s="15"/>
      <c r="DP3980" s="15"/>
      <c r="DQ3980" s="15"/>
    </row>
    <row r="3981" spans="2:121" x14ac:dyDescent="0.25">
      <c r="B3981" s="61"/>
      <c r="C3981" s="59"/>
      <c r="DO3981" s="15"/>
      <c r="DP3981" s="15"/>
      <c r="DQ3981" s="15"/>
    </row>
    <row r="3982" spans="2:121" x14ac:dyDescent="0.25">
      <c r="B3982" s="61"/>
      <c r="C3982" s="59"/>
      <c r="DO3982" s="15"/>
      <c r="DP3982" s="15"/>
      <c r="DQ3982" s="15"/>
    </row>
    <row r="3983" spans="2:121" x14ac:dyDescent="0.25">
      <c r="B3983" s="61"/>
      <c r="C3983" s="59"/>
      <c r="DO3983" s="15"/>
      <c r="DP3983" s="15"/>
      <c r="DQ3983" s="15"/>
    </row>
    <row r="3984" spans="2:121" x14ac:dyDescent="0.25">
      <c r="B3984" s="61"/>
      <c r="C3984" s="59"/>
      <c r="DO3984" s="15"/>
      <c r="DP3984" s="15"/>
      <c r="DQ3984" s="15"/>
    </row>
    <row r="3985" spans="2:121" x14ac:dyDescent="0.25">
      <c r="B3985" s="61"/>
      <c r="C3985" s="59"/>
      <c r="DO3985" s="15"/>
      <c r="DP3985" s="15"/>
      <c r="DQ3985" s="15"/>
    </row>
    <row r="3986" spans="2:121" x14ac:dyDescent="0.25">
      <c r="B3986" s="61"/>
      <c r="C3986" s="59"/>
      <c r="DO3986" s="15"/>
      <c r="DP3986" s="15"/>
      <c r="DQ3986" s="15"/>
    </row>
    <row r="3987" spans="2:121" x14ac:dyDescent="0.25">
      <c r="B3987" s="61"/>
      <c r="C3987" s="59"/>
      <c r="DO3987" s="15"/>
      <c r="DP3987" s="15"/>
      <c r="DQ3987" s="15"/>
    </row>
    <row r="3988" spans="2:121" x14ac:dyDescent="0.25">
      <c r="B3988" s="61"/>
      <c r="C3988" s="59"/>
      <c r="DO3988" s="15"/>
      <c r="DP3988" s="15"/>
      <c r="DQ3988" s="15"/>
    </row>
    <row r="3989" spans="2:121" x14ac:dyDescent="0.25">
      <c r="B3989" s="61"/>
      <c r="C3989" s="59"/>
      <c r="DO3989" s="15"/>
      <c r="DP3989" s="15"/>
      <c r="DQ3989" s="15"/>
    </row>
    <row r="3990" spans="2:121" x14ac:dyDescent="0.25">
      <c r="B3990" s="61"/>
      <c r="C3990" s="59"/>
      <c r="DO3990" s="15"/>
      <c r="DP3990" s="15"/>
      <c r="DQ3990" s="15"/>
    </row>
    <row r="3991" spans="2:121" x14ac:dyDescent="0.25">
      <c r="B3991" s="61"/>
      <c r="C3991" s="59"/>
      <c r="DO3991" s="15"/>
      <c r="DP3991" s="15"/>
      <c r="DQ3991" s="15"/>
    </row>
    <row r="3992" spans="2:121" x14ac:dyDescent="0.25">
      <c r="B3992" s="61"/>
      <c r="C3992" s="59"/>
      <c r="DO3992" s="15"/>
      <c r="DP3992" s="15"/>
      <c r="DQ3992" s="15"/>
    </row>
    <row r="3993" spans="2:121" x14ac:dyDescent="0.25">
      <c r="B3993" s="61"/>
      <c r="C3993" s="59"/>
      <c r="DO3993" s="15"/>
      <c r="DP3993" s="15"/>
      <c r="DQ3993" s="15"/>
    </row>
    <row r="3994" spans="2:121" x14ac:dyDescent="0.25">
      <c r="B3994" s="61"/>
      <c r="C3994" s="59"/>
      <c r="DO3994" s="15"/>
      <c r="DP3994" s="15"/>
      <c r="DQ3994" s="15"/>
    </row>
    <row r="3995" spans="2:121" x14ac:dyDescent="0.25">
      <c r="B3995" s="61"/>
      <c r="C3995" s="59"/>
      <c r="DO3995" s="15"/>
      <c r="DP3995" s="15"/>
      <c r="DQ3995" s="15"/>
    </row>
    <row r="3996" spans="2:121" x14ac:dyDescent="0.25">
      <c r="B3996" s="61"/>
      <c r="C3996" s="59"/>
      <c r="DO3996" s="15"/>
      <c r="DP3996" s="15"/>
      <c r="DQ3996" s="15"/>
    </row>
    <row r="3997" spans="2:121" x14ac:dyDescent="0.25">
      <c r="B3997" s="61"/>
      <c r="C3997" s="59"/>
      <c r="DO3997" s="15"/>
      <c r="DP3997" s="15"/>
      <c r="DQ3997" s="15"/>
    </row>
    <row r="3998" spans="2:121" x14ac:dyDescent="0.25">
      <c r="B3998" s="61"/>
      <c r="C3998" s="59"/>
      <c r="DO3998" s="15"/>
      <c r="DP3998" s="15"/>
      <c r="DQ3998" s="15"/>
    </row>
    <row r="3999" spans="2:121" x14ac:dyDescent="0.25">
      <c r="B3999" s="61"/>
      <c r="C3999" s="59"/>
      <c r="DO3999" s="15"/>
      <c r="DP3999" s="15"/>
      <c r="DQ3999" s="15"/>
    </row>
    <row r="4000" spans="2:121" x14ac:dyDescent="0.25">
      <c r="B4000" s="61"/>
      <c r="C4000" s="59"/>
      <c r="DO4000" s="15"/>
      <c r="DP4000" s="15"/>
      <c r="DQ4000" s="15"/>
    </row>
    <row r="4001" spans="2:121" x14ac:dyDescent="0.25">
      <c r="B4001" s="61"/>
      <c r="C4001" s="59"/>
      <c r="DO4001" s="15"/>
      <c r="DP4001" s="15"/>
      <c r="DQ4001" s="15"/>
    </row>
    <row r="4002" spans="2:121" x14ac:dyDescent="0.25">
      <c r="B4002" s="61"/>
      <c r="C4002" s="59"/>
      <c r="DO4002" s="15"/>
      <c r="DP4002" s="15"/>
      <c r="DQ4002" s="15"/>
    </row>
    <row r="4003" spans="2:121" x14ac:dyDescent="0.25">
      <c r="B4003" s="61"/>
      <c r="C4003" s="59"/>
      <c r="DO4003" s="15"/>
      <c r="DP4003" s="15"/>
      <c r="DQ4003" s="15"/>
    </row>
    <row r="4004" spans="2:121" x14ac:dyDescent="0.25">
      <c r="B4004" s="61"/>
      <c r="C4004" s="59"/>
      <c r="DO4004" s="15"/>
      <c r="DP4004" s="15"/>
      <c r="DQ4004" s="15"/>
    </row>
    <row r="4005" spans="2:121" x14ac:dyDescent="0.25">
      <c r="B4005" s="61"/>
      <c r="C4005" s="59"/>
      <c r="DO4005" s="15"/>
      <c r="DP4005" s="15"/>
      <c r="DQ4005" s="15"/>
    </row>
    <row r="4006" spans="2:121" x14ac:dyDescent="0.25">
      <c r="B4006" s="61"/>
      <c r="C4006" s="59"/>
      <c r="DO4006" s="15"/>
      <c r="DP4006" s="15"/>
      <c r="DQ4006" s="15"/>
    </row>
    <row r="4007" spans="2:121" x14ac:dyDescent="0.25">
      <c r="B4007" s="61"/>
      <c r="C4007" s="59"/>
      <c r="DO4007" s="15"/>
      <c r="DP4007" s="15"/>
      <c r="DQ4007" s="15"/>
    </row>
    <row r="4008" spans="2:121" x14ac:dyDescent="0.25">
      <c r="B4008" s="61"/>
      <c r="C4008" s="59"/>
      <c r="DO4008" s="15"/>
      <c r="DP4008" s="15"/>
      <c r="DQ4008" s="15"/>
    </row>
    <row r="4009" spans="2:121" x14ac:dyDescent="0.25">
      <c r="B4009" s="61"/>
      <c r="C4009" s="59"/>
      <c r="DO4009" s="15"/>
      <c r="DP4009" s="15"/>
      <c r="DQ4009" s="15"/>
    </row>
    <row r="4010" spans="2:121" x14ac:dyDescent="0.25">
      <c r="B4010" s="61"/>
      <c r="C4010" s="59"/>
      <c r="DO4010" s="15"/>
      <c r="DP4010" s="15"/>
      <c r="DQ4010" s="15"/>
    </row>
    <row r="4011" spans="2:121" x14ac:dyDescent="0.25">
      <c r="B4011" s="61"/>
      <c r="C4011" s="59"/>
      <c r="DO4011" s="15"/>
      <c r="DP4011" s="15"/>
      <c r="DQ4011" s="15"/>
    </row>
    <row r="4012" spans="2:121" x14ac:dyDescent="0.25">
      <c r="B4012" s="61"/>
      <c r="C4012" s="59"/>
      <c r="DO4012" s="15"/>
      <c r="DP4012" s="15"/>
      <c r="DQ4012" s="15"/>
    </row>
    <row r="4013" spans="2:121" x14ac:dyDescent="0.25">
      <c r="B4013" s="61"/>
      <c r="C4013" s="59"/>
      <c r="DO4013" s="15"/>
      <c r="DP4013" s="15"/>
      <c r="DQ4013" s="15"/>
    </row>
    <row r="4014" spans="2:121" x14ac:dyDescent="0.25">
      <c r="B4014" s="61"/>
      <c r="C4014" s="59"/>
      <c r="DO4014" s="15"/>
      <c r="DP4014" s="15"/>
      <c r="DQ4014" s="15"/>
    </row>
    <row r="4015" spans="2:121" x14ac:dyDescent="0.25">
      <c r="B4015" s="61"/>
      <c r="C4015" s="59"/>
      <c r="DO4015" s="15"/>
      <c r="DP4015" s="15"/>
      <c r="DQ4015" s="15"/>
    </row>
    <row r="4016" spans="2:121" x14ac:dyDescent="0.25">
      <c r="B4016" s="61"/>
      <c r="C4016" s="59"/>
      <c r="DO4016" s="15"/>
      <c r="DP4016" s="15"/>
      <c r="DQ4016" s="15"/>
    </row>
    <row r="4017" spans="2:121" x14ac:dyDescent="0.25">
      <c r="B4017" s="61"/>
      <c r="C4017" s="59"/>
      <c r="DO4017" s="15"/>
      <c r="DP4017" s="15"/>
      <c r="DQ4017" s="15"/>
    </row>
    <row r="4018" spans="2:121" x14ac:dyDescent="0.25">
      <c r="B4018" s="61"/>
      <c r="C4018" s="59"/>
      <c r="DO4018" s="15"/>
      <c r="DP4018" s="15"/>
      <c r="DQ4018" s="15"/>
    </row>
    <row r="4019" spans="2:121" x14ac:dyDescent="0.25">
      <c r="B4019" s="61"/>
      <c r="C4019" s="59"/>
      <c r="DO4019" s="15"/>
      <c r="DP4019" s="15"/>
      <c r="DQ4019" s="15"/>
    </row>
    <row r="4020" spans="2:121" x14ac:dyDescent="0.25">
      <c r="B4020" s="61"/>
      <c r="C4020" s="59"/>
      <c r="DO4020" s="15"/>
      <c r="DP4020" s="15"/>
      <c r="DQ4020" s="15"/>
    </row>
    <row r="4021" spans="2:121" x14ac:dyDescent="0.25">
      <c r="B4021" s="61"/>
      <c r="C4021" s="59"/>
      <c r="DO4021" s="15"/>
      <c r="DP4021" s="15"/>
      <c r="DQ4021" s="15"/>
    </row>
    <row r="4022" spans="2:121" x14ac:dyDescent="0.25">
      <c r="B4022" s="61"/>
      <c r="C4022" s="59"/>
      <c r="DO4022" s="15"/>
      <c r="DP4022" s="15"/>
      <c r="DQ4022" s="15"/>
    </row>
    <row r="4023" spans="2:121" x14ac:dyDescent="0.25">
      <c r="B4023" s="61"/>
      <c r="C4023" s="59"/>
      <c r="DO4023" s="15"/>
      <c r="DP4023" s="15"/>
      <c r="DQ4023" s="15"/>
    </row>
    <row r="4024" spans="2:121" x14ac:dyDescent="0.25">
      <c r="B4024" s="61"/>
      <c r="C4024" s="59"/>
      <c r="DO4024" s="15"/>
      <c r="DP4024" s="15"/>
      <c r="DQ4024" s="15"/>
    </row>
    <row r="4025" spans="2:121" x14ac:dyDescent="0.25">
      <c r="B4025" s="61"/>
      <c r="C4025" s="59"/>
      <c r="DO4025" s="15"/>
      <c r="DP4025" s="15"/>
      <c r="DQ4025" s="15"/>
    </row>
    <row r="4026" spans="2:121" x14ac:dyDescent="0.25">
      <c r="B4026" s="61"/>
      <c r="C4026" s="59"/>
      <c r="DO4026" s="15"/>
      <c r="DP4026" s="15"/>
      <c r="DQ4026" s="15"/>
    </row>
    <row r="4027" spans="2:121" x14ac:dyDescent="0.25">
      <c r="B4027" s="61"/>
      <c r="C4027" s="59"/>
      <c r="DO4027" s="15"/>
      <c r="DP4027" s="15"/>
      <c r="DQ4027" s="15"/>
    </row>
    <row r="4028" spans="2:121" x14ac:dyDescent="0.25">
      <c r="B4028" s="61"/>
      <c r="C4028" s="59"/>
      <c r="DO4028" s="15"/>
      <c r="DP4028" s="15"/>
      <c r="DQ4028" s="15"/>
    </row>
    <row r="4029" spans="2:121" x14ac:dyDescent="0.25">
      <c r="B4029" s="61"/>
      <c r="C4029" s="59"/>
      <c r="DO4029" s="15"/>
      <c r="DP4029" s="15"/>
      <c r="DQ4029" s="15"/>
    </row>
    <row r="4030" spans="2:121" x14ac:dyDescent="0.25">
      <c r="B4030" s="61"/>
      <c r="C4030" s="59"/>
      <c r="DO4030" s="15"/>
      <c r="DP4030" s="15"/>
      <c r="DQ4030" s="15"/>
    </row>
    <row r="4031" spans="2:121" x14ac:dyDescent="0.25">
      <c r="B4031" s="61"/>
      <c r="C4031" s="59"/>
      <c r="DO4031" s="15"/>
      <c r="DP4031" s="15"/>
      <c r="DQ4031" s="15"/>
    </row>
    <row r="4032" spans="2:121" x14ac:dyDescent="0.25">
      <c r="B4032" s="61"/>
      <c r="C4032" s="59"/>
      <c r="DO4032" s="15"/>
      <c r="DP4032" s="15"/>
      <c r="DQ4032" s="15"/>
    </row>
    <row r="4033" spans="2:121" x14ac:dyDescent="0.25">
      <c r="B4033" s="61"/>
      <c r="C4033" s="59"/>
      <c r="DO4033" s="15"/>
      <c r="DP4033" s="15"/>
      <c r="DQ4033" s="15"/>
    </row>
    <row r="4034" spans="2:121" x14ac:dyDescent="0.25">
      <c r="B4034" s="61"/>
      <c r="C4034" s="59"/>
      <c r="DO4034" s="15"/>
      <c r="DP4034" s="15"/>
      <c r="DQ4034" s="15"/>
    </row>
    <row r="4035" spans="2:121" x14ac:dyDescent="0.25">
      <c r="B4035" s="61"/>
      <c r="C4035" s="59"/>
      <c r="DO4035" s="15"/>
      <c r="DP4035" s="15"/>
      <c r="DQ4035" s="15"/>
    </row>
    <row r="4036" spans="2:121" x14ac:dyDescent="0.25">
      <c r="B4036" s="61"/>
      <c r="C4036" s="59"/>
      <c r="DO4036" s="15"/>
      <c r="DP4036" s="15"/>
      <c r="DQ4036" s="15"/>
    </row>
    <row r="4037" spans="2:121" x14ac:dyDescent="0.25">
      <c r="B4037" s="61"/>
      <c r="C4037" s="59"/>
      <c r="DO4037" s="15"/>
      <c r="DP4037" s="15"/>
      <c r="DQ4037" s="15"/>
    </row>
    <row r="4038" spans="2:121" x14ac:dyDescent="0.25">
      <c r="B4038" s="61"/>
      <c r="C4038" s="59"/>
      <c r="DO4038" s="15"/>
      <c r="DP4038" s="15"/>
      <c r="DQ4038" s="15"/>
    </row>
    <row r="4039" spans="2:121" x14ac:dyDescent="0.25">
      <c r="B4039" s="61"/>
      <c r="C4039" s="59"/>
      <c r="DO4039" s="15"/>
      <c r="DP4039" s="15"/>
      <c r="DQ4039" s="15"/>
    </row>
    <row r="4040" spans="2:121" x14ac:dyDescent="0.25">
      <c r="B4040" s="61"/>
      <c r="C4040" s="59"/>
      <c r="DO4040" s="15"/>
      <c r="DP4040" s="15"/>
      <c r="DQ4040" s="15"/>
    </row>
    <row r="4041" spans="2:121" x14ac:dyDescent="0.25">
      <c r="B4041" s="61"/>
      <c r="C4041" s="59"/>
      <c r="DO4041" s="15"/>
      <c r="DP4041" s="15"/>
      <c r="DQ4041" s="15"/>
    </row>
    <row r="4042" spans="2:121" x14ac:dyDescent="0.25">
      <c r="B4042" s="61"/>
      <c r="C4042" s="59"/>
      <c r="DO4042" s="15"/>
      <c r="DP4042" s="15"/>
      <c r="DQ4042" s="15"/>
    </row>
    <row r="4043" spans="2:121" x14ac:dyDescent="0.25">
      <c r="B4043" s="61"/>
      <c r="C4043" s="59"/>
      <c r="DO4043" s="15"/>
      <c r="DP4043" s="15"/>
      <c r="DQ4043" s="15"/>
    </row>
    <row r="4044" spans="2:121" x14ac:dyDescent="0.25">
      <c r="B4044" s="61"/>
      <c r="C4044" s="59"/>
      <c r="DO4044" s="15"/>
      <c r="DP4044" s="15"/>
      <c r="DQ4044" s="15"/>
    </row>
    <row r="4045" spans="2:121" x14ac:dyDescent="0.25">
      <c r="B4045" s="61"/>
      <c r="C4045" s="59"/>
      <c r="DO4045" s="15"/>
      <c r="DP4045" s="15"/>
      <c r="DQ4045" s="15"/>
    </row>
    <row r="4046" spans="2:121" x14ac:dyDescent="0.25">
      <c r="B4046" s="61"/>
      <c r="C4046" s="59"/>
      <c r="DO4046" s="15"/>
      <c r="DP4046" s="15"/>
      <c r="DQ4046" s="15"/>
    </row>
    <row r="4047" spans="2:121" x14ac:dyDescent="0.25">
      <c r="B4047" s="61"/>
      <c r="C4047" s="59"/>
      <c r="DO4047" s="15"/>
      <c r="DP4047" s="15"/>
      <c r="DQ4047" s="15"/>
    </row>
    <row r="4048" spans="2:121" x14ac:dyDescent="0.25">
      <c r="B4048" s="61"/>
      <c r="C4048" s="59"/>
      <c r="DO4048" s="15"/>
      <c r="DP4048" s="15"/>
      <c r="DQ4048" s="15"/>
    </row>
    <row r="4049" spans="2:121" x14ac:dyDescent="0.25">
      <c r="B4049" s="61"/>
      <c r="C4049" s="59"/>
      <c r="DO4049" s="15"/>
      <c r="DP4049" s="15"/>
      <c r="DQ4049" s="15"/>
    </row>
    <row r="4050" spans="2:121" x14ac:dyDescent="0.25">
      <c r="B4050" s="61"/>
      <c r="C4050" s="59"/>
      <c r="DO4050" s="15"/>
      <c r="DP4050" s="15"/>
      <c r="DQ4050" s="15"/>
    </row>
    <row r="4051" spans="2:121" x14ac:dyDescent="0.25">
      <c r="B4051" s="61"/>
      <c r="C4051" s="59"/>
      <c r="DO4051" s="15"/>
      <c r="DP4051" s="15"/>
      <c r="DQ4051" s="15"/>
    </row>
    <row r="4052" spans="2:121" x14ac:dyDescent="0.25">
      <c r="B4052" s="61"/>
      <c r="C4052" s="59"/>
      <c r="DO4052" s="15"/>
      <c r="DP4052" s="15"/>
      <c r="DQ4052" s="15"/>
    </row>
    <row r="4053" spans="2:121" x14ac:dyDescent="0.25">
      <c r="B4053" s="61"/>
      <c r="C4053" s="59"/>
      <c r="DO4053" s="15"/>
      <c r="DP4053" s="15"/>
      <c r="DQ4053" s="15"/>
    </row>
    <row r="4054" spans="2:121" x14ac:dyDescent="0.25">
      <c r="B4054" s="61"/>
      <c r="C4054" s="59"/>
      <c r="DO4054" s="15"/>
      <c r="DP4054" s="15"/>
      <c r="DQ4054" s="15"/>
    </row>
    <row r="4055" spans="2:121" x14ac:dyDescent="0.25">
      <c r="B4055" s="61"/>
      <c r="C4055" s="59"/>
      <c r="DO4055" s="15"/>
      <c r="DP4055" s="15"/>
      <c r="DQ4055" s="15"/>
    </row>
    <row r="4056" spans="2:121" x14ac:dyDescent="0.25">
      <c r="B4056" s="61"/>
      <c r="C4056" s="59"/>
      <c r="DO4056" s="15"/>
      <c r="DP4056" s="15"/>
      <c r="DQ4056" s="15"/>
    </row>
    <row r="4057" spans="2:121" x14ac:dyDescent="0.25">
      <c r="B4057" s="61"/>
      <c r="C4057" s="59"/>
      <c r="DO4057" s="15"/>
      <c r="DP4057" s="15"/>
      <c r="DQ4057" s="15"/>
    </row>
    <row r="4058" spans="2:121" x14ac:dyDescent="0.25">
      <c r="B4058" s="61"/>
      <c r="C4058" s="59"/>
      <c r="DO4058" s="15"/>
      <c r="DP4058" s="15"/>
      <c r="DQ4058" s="15"/>
    </row>
    <row r="4059" spans="2:121" x14ac:dyDescent="0.25">
      <c r="B4059" s="61"/>
      <c r="C4059" s="59"/>
      <c r="DO4059" s="15"/>
      <c r="DP4059" s="15"/>
      <c r="DQ4059" s="15"/>
    </row>
    <row r="4060" spans="2:121" x14ac:dyDescent="0.25">
      <c r="B4060" s="61"/>
      <c r="C4060" s="59"/>
      <c r="DO4060" s="15"/>
      <c r="DP4060" s="15"/>
      <c r="DQ4060" s="15"/>
    </row>
    <row r="4061" spans="2:121" x14ac:dyDescent="0.25">
      <c r="B4061" s="61"/>
      <c r="C4061" s="59"/>
      <c r="DO4061" s="15"/>
      <c r="DP4061" s="15"/>
      <c r="DQ4061" s="15"/>
    </row>
    <row r="4062" spans="2:121" x14ac:dyDescent="0.25">
      <c r="B4062" s="61"/>
      <c r="C4062" s="59"/>
      <c r="DO4062" s="15"/>
      <c r="DP4062" s="15"/>
      <c r="DQ4062" s="15"/>
    </row>
    <row r="4063" spans="2:121" x14ac:dyDescent="0.25">
      <c r="B4063" s="61"/>
      <c r="C4063" s="59"/>
      <c r="DO4063" s="15"/>
      <c r="DP4063" s="15"/>
      <c r="DQ4063" s="15"/>
    </row>
    <row r="4064" spans="2:121" x14ac:dyDescent="0.25">
      <c r="B4064" s="61"/>
      <c r="C4064" s="59"/>
      <c r="DO4064" s="15"/>
      <c r="DP4064" s="15"/>
      <c r="DQ4064" s="15"/>
    </row>
    <row r="4065" spans="2:121" x14ac:dyDescent="0.25">
      <c r="B4065" s="61"/>
      <c r="C4065" s="59"/>
      <c r="DO4065" s="15"/>
      <c r="DP4065" s="15"/>
      <c r="DQ4065" s="15"/>
    </row>
    <row r="4066" spans="2:121" x14ac:dyDescent="0.25">
      <c r="B4066" s="61"/>
      <c r="C4066" s="59"/>
      <c r="DO4066" s="15"/>
      <c r="DP4066" s="15"/>
      <c r="DQ4066" s="15"/>
    </row>
    <row r="4067" spans="2:121" x14ac:dyDescent="0.25">
      <c r="B4067" s="61"/>
      <c r="C4067" s="59"/>
      <c r="DO4067" s="15"/>
      <c r="DP4067" s="15"/>
      <c r="DQ4067" s="15"/>
    </row>
  </sheetData>
  <autoFilter ref="A1:DQ2699" xr:uid="{00000000-0001-0000-0100-00000000000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4"/>
  <sheetViews>
    <sheetView workbookViewId="0">
      <pane ySplit="1" topLeftCell="A136" activePane="bottomLeft" state="frozen"/>
      <selection pane="bottomLeft" activeCell="A154" sqref="A154"/>
    </sheetView>
  </sheetViews>
  <sheetFormatPr defaultRowHeight="15" x14ac:dyDescent="0.25"/>
  <cols>
    <col min="1" max="1" width="36.140625" customWidth="1"/>
    <col min="2" max="3" width="29.85546875" bestFit="1" customWidth="1"/>
  </cols>
  <sheetData>
    <row r="1" spans="1:3" x14ac:dyDescent="0.25">
      <c r="A1" t="s">
        <v>0</v>
      </c>
      <c r="B1" t="s">
        <v>190</v>
      </c>
      <c r="C1" t="s">
        <v>191</v>
      </c>
    </row>
    <row r="2" spans="1:3" x14ac:dyDescent="0.25">
      <c r="A2" t="s">
        <v>140</v>
      </c>
      <c r="B2">
        <v>1</v>
      </c>
      <c r="C2">
        <v>347.9</v>
      </c>
    </row>
    <row r="3" spans="1:3" x14ac:dyDescent="0.25">
      <c r="A3" t="s">
        <v>140</v>
      </c>
      <c r="B3">
        <v>2</v>
      </c>
      <c r="C3">
        <v>470.09999999999997</v>
      </c>
    </row>
    <row r="4" spans="1:3" x14ac:dyDescent="0.25">
      <c r="A4" t="s">
        <v>140</v>
      </c>
      <c r="B4">
        <v>3</v>
      </c>
      <c r="C4">
        <v>752.80000000000007</v>
      </c>
    </row>
    <row r="5" spans="1:3" x14ac:dyDescent="0.25">
      <c r="A5" t="s">
        <v>140</v>
      </c>
      <c r="B5">
        <v>4</v>
      </c>
      <c r="C5">
        <v>1727.4</v>
      </c>
    </row>
    <row r="6" spans="1:3" x14ac:dyDescent="0.25">
      <c r="A6" t="s">
        <v>140</v>
      </c>
      <c r="B6">
        <v>5</v>
      </c>
      <c r="C6">
        <v>4210.6000000000004</v>
      </c>
    </row>
    <row r="7" spans="1:3" x14ac:dyDescent="0.25">
      <c r="A7" t="s">
        <v>140</v>
      </c>
      <c r="B7">
        <v>6</v>
      </c>
      <c r="C7">
        <v>3681</v>
      </c>
    </row>
    <row r="8" spans="1:3" x14ac:dyDescent="0.25">
      <c r="A8" t="s">
        <v>140</v>
      </c>
      <c r="B8">
        <v>7</v>
      </c>
      <c r="C8">
        <v>4710</v>
      </c>
    </row>
    <row r="9" spans="1:3" x14ac:dyDescent="0.25">
      <c r="A9" t="s">
        <v>140</v>
      </c>
      <c r="B9">
        <v>8</v>
      </c>
      <c r="C9">
        <v>5040.5</v>
      </c>
    </row>
    <row r="10" spans="1:3" x14ac:dyDescent="0.25">
      <c r="A10" t="s">
        <v>140</v>
      </c>
      <c r="B10">
        <v>9</v>
      </c>
      <c r="C10">
        <v>4201.0000000000009</v>
      </c>
    </row>
    <row r="11" spans="1:3" x14ac:dyDescent="0.25">
      <c r="A11" t="s">
        <v>154</v>
      </c>
      <c r="B11">
        <v>1</v>
      </c>
      <c r="C11">
        <v>400.4</v>
      </c>
    </row>
    <row r="12" spans="1:3" x14ac:dyDescent="0.25">
      <c r="A12" t="s">
        <v>154</v>
      </c>
      <c r="B12">
        <v>2</v>
      </c>
      <c r="C12">
        <v>561</v>
      </c>
    </row>
    <row r="13" spans="1:3" x14ac:dyDescent="0.25">
      <c r="A13" t="s">
        <v>154</v>
      </c>
      <c r="B13">
        <v>3</v>
      </c>
      <c r="C13">
        <v>894.30000000000007</v>
      </c>
    </row>
    <row r="14" spans="1:3" x14ac:dyDescent="0.25">
      <c r="A14" t="s">
        <v>154</v>
      </c>
      <c r="B14">
        <v>4</v>
      </c>
      <c r="C14">
        <v>1776</v>
      </c>
    </row>
    <row r="15" spans="1:3" x14ac:dyDescent="0.25">
      <c r="A15" t="s">
        <v>154</v>
      </c>
      <c r="B15">
        <v>5</v>
      </c>
      <c r="C15">
        <v>2285.6999999999998</v>
      </c>
    </row>
    <row r="16" spans="1:3" x14ac:dyDescent="0.25">
      <c r="A16" t="s">
        <v>154</v>
      </c>
      <c r="B16">
        <v>6</v>
      </c>
      <c r="C16">
        <v>2598.9</v>
      </c>
    </row>
    <row r="17" spans="1:3" x14ac:dyDescent="0.25">
      <c r="A17" t="s">
        <v>154</v>
      </c>
      <c r="B17">
        <v>7</v>
      </c>
      <c r="C17">
        <v>2828.9999999999995</v>
      </c>
    </row>
    <row r="18" spans="1:3" x14ac:dyDescent="0.25">
      <c r="A18" t="s">
        <v>154</v>
      </c>
      <c r="B18">
        <v>8</v>
      </c>
      <c r="C18">
        <v>2836.9999999999995</v>
      </c>
    </row>
    <row r="19" spans="1:3" x14ac:dyDescent="0.25">
      <c r="A19" t="s">
        <v>154</v>
      </c>
      <c r="B19">
        <v>9</v>
      </c>
      <c r="C19">
        <v>1659</v>
      </c>
    </row>
    <row r="20" spans="1:3" x14ac:dyDescent="0.25">
      <c r="A20" t="s">
        <v>132</v>
      </c>
      <c r="B20">
        <v>1</v>
      </c>
      <c r="C20">
        <v>444.6</v>
      </c>
    </row>
    <row r="21" spans="1:3" x14ac:dyDescent="0.25">
      <c r="A21" t="s">
        <v>132</v>
      </c>
      <c r="B21">
        <v>2</v>
      </c>
      <c r="C21">
        <v>695.19999999999993</v>
      </c>
    </row>
    <row r="22" spans="1:3" x14ac:dyDescent="0.25">
      <c r="A22" t="s">
        <v>132</v>
      </c>
      <c r="B22">
        <v>3</v>
      </c>
      <c r="C22">
        <v>1045.6000000000001</v>
      </c>
    </row>
    <row r="23" spans="1:3" x14ac:dyDescent="0.25">
      <c r="A23" t="s">
        <v>132</v>
      </c>
      <c r="B23">
        <v>4</v>
      </c>
      <c r="C23">
        <v>1658.0000000000002</v>
      </c>
    </row>
    <row r="24" spans="1:3" x14ac:dyDescent="0.25">
      <c r="A24" t="s">
        <v>132</v>
      </c>
      <c r="B24">
        <v>5</v>
      </c>
      <c r="C24">
        <v>2400</v>
      </c>
    </row>
    <row r="25" spans="1:3" x14ac:dyDescent="0.25">
      <c r="A25" t="s">
        <v>132</v>
      </c>
      <c r="B25">
        <v>6</v>
      </c>
      <c r="C25">
        <v>2630</v>
      </c>
    </row>
    <row r="26" spans="1:3" x14ac:dyDescent="0.25">
      <c r="A26" t="s">
        <v>132</v>
      </c>
      <c r="B26">
        <v>7</v>
      </c>
      <c r="C26">
        <v>2729.7000000000003</v>
      </c>
    </row>
    <row r="27" spans="1:3" x14ac:dyDescent="0.25">
      <c r="A27" t="s">
        <v>132</v>
      </c>
      <c r="B27">
        <v>8</v>
      </c>
      <c r="C27">
        <v>3269.1000000000004</v>
      </c>
    </row>
    <row r="28" spans="1:3" x14ac:dyDescent="0.25">
      <c r="A28" t="s">
        <v>132</v>
      </c>
      <c r="B28">
        <v>9</v>
      </c>
      <c r="C28">
        <v>2542.6</v>
      </c>
    </row>
    <row r="29" spans="1:3" x14ac:dyDescent="0.25">
      <c r="A29" t="s">
        <v>134</v>
      </c>
      <c r="B29">
        <v>1</v>
      </c>
      <c r="C29">
        <v>427.2</v>
      </c>
    </row>
    <row r="30" spans="1:3" x14ac:dyDescent="0.25">
      <c r="A30" t="s">
        <v>134</v>
      </c>
      <c r="B30">
        <v>2</v>
      </c>
      <c r="C30">
        <v>523.9</v>
      </c>
    </row>
    <row r="31" spans="1:3" x14ac:dyDescent="0.25">
      <c r="A31" t="s">
        <v>134</v>
      </c>
      <c r="B31">
        <v>3</v>
      </c>
      <c r="C31">
        <v>918.5</v>
      </c>
    </row>
    <row r="32" spans="1:3" x14ac:dyDescent="0.25">
      <c r="A32" t="s">
        <v>134</v>
      </c>
      <c r="B32">
        <v>4</v>
      </c>
      <c r="C32">
        <v>1591.9999999999998</v>
      </c>
    </row>
    <row r="33" spans="1:3" x14ac:dyDescent="0.25">
      <c r="A33" t="s">
        <v>134</v>
      </c>
      <c r="B33">
        <v>5</v>
      </c>
      <c r="C33">
        <v>2315.6</v>
      </c>
    </row>
    <row r="34" spans="1:3" x14ac:dyDescent="0.25">
      <c r="A34" t="s">
        <v>134</v>
      </c>
      <c r="B34">
        <v>6</v>
      </c>
      <c r="C34">
        <v>2674.2000000000003</v>
      </c>
    </row>
    <row r="35" spans="1:3" x14ac:dyDescent="0.25">
      <c r="A35" t="s">
        <v>134</v>
      </c>
      <c r="B35">
        <v>7</v>
      </c>
      <c r="C35">
        <v>2974.1000000000004</v>
      </c>
    </row>
    <row r="36" spans="1:3" x14ac:dyDescent="0.25">
      <c r="A36" t="s">
        <v>134</v>
      </c>
      <c r="B36">
        <v>8</v>
      </c>
      <c r="C36">
        <v>2759</v>
      </c>
    </row>
    <row r="37" spans="1:3" x14ac:dyDescent="0.25">
      <c r="A37" t="s">
        <v>134</v>
      </c>
      <c r="B37">
        <v>9</v>
      </c>
      <c r="C37">
        <v>1638.0000000000002</v>
      </c>
    </row>
    <row r="38" spans="1:3" x14ac:dyDescent="0.25">
      <c r="A38" t="s">
        <v>136</v>
      </c>
      <c r="B38">
        <v>1</v>
      </c>
      <c r="C38">
        <v>355.09999999999997</v>
      </c>
    </row>
    <row r="39" spans="1:3" x14ac:dyDescent="0.25">
      <c r="A39" t="s">
        <v>136</v>
      </c>
      <c r="B39">
        <v>2</v>
      </c>
      <c r="C39">
        <v>542</v>
      </c>
    </row>
    <row r="40" spans="1:3" x14ac:dyDescent="0.25">
      <c r="A40" t="s">
        <v>136</v>
      </c>
      <c r="B40">
        <v>3</v>
      </c>
      <c r="C40">
        <v>851.80000000000007</v>
      </c>
    </row>
    <row r="41" spans="1:3" x14ac:dyDescent="0.25">
      <c r="A41" t="s">
        <v>136</v>
      </c>
      <c r="B41">
        <v>4</v>
      </c>
      <c r="C41">
        <v>1490.2000000000003</v>
      </c>
    </row>
    <row r="42" spans="1:3" x14ac:dyDescent="0.25">
      <c r="A42" t="s">
        <v>136</v>
      </c>
      <c r="B42">
        <v>5</v>
      </c>
      <c r="C42">
        <v>1978.7</v>
      </c>
    </row>
    <row r="43" spans="1:3" x14ac:dyDescent="0.25">
      <c r="A43" t="s">
        <v>136</v>
      </c>
      <c r="B43">
        <v>6</v>
      </c>
      <c r="C43">
        <v>2506.3000000000002</v>
      </c>
    </row>
    <row r="44" spans="1:3" x14ac:dyDescent="0.25">
      <c r="A44" t="s">
        <v>136</v>
      </c>
      <c r="B44">
        <v>7</v>
      </c>
      <c r="C44">
        <v>2800.2999999999997</v>
      </c>
    </row>
    <row r="45" spans="1:3" x14ac:dyDescent="0.25">
      <c r="A45" t="s">
        <v>136</v>
      </c>
      <c r="B45">
        <v>8</v>
      </c>
      <c r="C45">
        <v>2707</v>
      </c>
    </row>
    <row r="46" spans="1:3" x14ac:dyDescent="0.25">
      <c r="A46" t="s">
        <v>136</v>
      </c>
      <c r="B46">
        <v>9</v>
      </c>
      <c r="C46">
        <v>1746.6999999999998</v>
      </c>
    </row>
    <row r="47" spans="1:3" x14ac:dyDescent="0.25">
      <c r="A47" t="s">
        <v>138</v>
      </c>
      <c r="B47">
        <v>1</v>
      </c>
      <c r="C47">
        <v>323.60000000000002</v>
      </c>
    </row>
    <row r="48" spans="1:3" x14ac:dyDescent="0.25">
      <c r="A48" t="s">
        <v>138</v>
      </c>
      <c r="B48">
        <v>2</v>
      </c>
      <c r="C48">
        <v>473.6</v>
      </c>
    </row>
    <row r="49" spans="1:3" x14ac:dyDescent="0.25">
      <c r="A49" t="s">
        <v>138</v>
      </c>
      <c r="B49">
        <v>3</v>
      </c>
      <c r="C49">
        <v>693.49999999999989</v>
      </c>
    </row>
    <row r="50" spans="1:3" x14ac:dyDescent="0.25">
      <c r="A50" t="s">
        <v>138</v>
      </c>
      <c r="B50">
        <v>4</v>
      </c>
      <c r="C50">
        <v>1443.1000000000001</v>
      </c>
    </row>
    <row r="51" spans="1:3" x14ac:dyDescent="0.25">
      <c r="A51" t="s">
        <v>138</v>
      </c>
      <c r="B51">
        <v>5</v>
      </c>
      <c r="C51">
        <v>2144.1999999999998</v>
      </c>
    </row>
    <row r="52" spans="1:3" x14ac:dyDescent="0.25">
      <c r="A52" t="s">
        <v>138</v>
      </c>
      <c r="B52">
        <v>6</v>
      </c>
      <c r="C52">
        <v>2508.6</v>
      </c>
    </row>
    <row r="53" spans="1:3" x14ac:dyDescent="0.25">
      <c r="A53" t="s">
        <v>138</v>
      </c>
      <c r="B53">
        <v>7</v>
      </c>
      <c r="C53">
        <v>2608</v>
      </c>
    </row>
    <row r="54" spans="1:3" x14ac:dyDescent="0.25">
      <c r="A54" t="s">
        <v>138</v>
      </c>
      <c r="B54">
        <v>8</v>
      </c>
      <c r="C54">
        <v>2714</v>
      </c>
    </row>
    <row r="55" spans="1:3" x14ac:dyDescent="0.25">
      <c r="A55" t="s">
        <v>138</v>
      </c>
      <c r="B55">
        <v>9</v>
      </c>
      <c r="C55">
        <v>1882.7</v>
      </c>
    </row>
    <row r="56" spans="1:3" x14ac:dyDescent="0.25">
      <c r="A56" t="s">
        <v>144</v>
      </c>
      <c r="B56">
        <v>1</v>
      </c>
      <c r="C56">
        <v>351.09999999999997</v>
      </c>
    </row>
    <row r="57" spans="1:3" x14ac:dyDescent="0.25">
      <c r="A57" t="s">
        <v>144</v>
      </c>
      <c r="B57">
        <v>2</v>
      </c>
      <c r="C57">
        <v>459.6</v>
      </c>
    </row>
    <row r="58" spans="1:3" x14ac:dyDescent="0.25">
      <c r="A58" t="s">
        <v>144</v>
      </c>
      <c r="B58">
        <v>3</v>
      </c>
      <c r="C58">
        <v>735.40000000000009</v>
      </c>
    </row>
    <row r="59" spans="1:3" x14ac:dyDescent="0.25">
      <c r="A59" t="s">
        <v>144</v>
      </c>
      <c r="B59">
        <v>4</v>
      </c>
      <c r="C59">
        <v>1975.6</v>
      </c>
    </row>
    <row r="60" spans="1:3" x14ac:dyDescent="0.25">
      <c r="A60" t="s">
        <v>144</v>
      </c>
      <c r="B60">
        <v>5</v>
      </c>
      <c r="C60">
        <v>2771.0000000000005</v>
      </c>
    </row>
    <row r="61" spans="1:3" x14ac:dyDescent="0.25">
      <c r="A61" t="s">
        <v>144</v>
      </c>
      <c r="B61">
        <v>6</v>
      </c>
      <c r="C61">
        <v>3275</v>
      </c>
    </row>
    <row r="62" spans="1:3" x14ac:dyDescent="0.25">
      <c r="A62" t="s">
        <v>144</v>
      </c>
      <c r="B62">
        <v>7</v>
      </c>
      <c r="C62">
        <v>3563.7</v>
      </c>
    </row>
    <row r="63" spans="1:3" x14ac:dyDescent="0.25">
      <c r="A63" t="s">
        <v>144</v>
      </c>
      <c r="B63">
        <v>8</v>
      </c>
      <c r="C63">
        <v>3463.2999999999997</v>
      </c>
    </row>
    <row r="64" spans="1:3" x14ac:dyDescent="0.25">
      <c r="A64" t="s">
        <v>144</v>
      </c>
      <c r="B64">
        <v>9</v>
      </c>
      <c r="C64">
        <v>2305</v>
      </c>
    </row>
    <row r="65" spans="1:3" x14ac:dyDescent="0.25">
      <c r="A65" t="s">
        <v>146</v>
      </c>
      <c r="B65">
        <v>1</v>
      </c>
      <c r="C65">
        <v>388.8</v>
      </c>
    </row>
    <row r="66" spans="1:3" x14ac:dyDescent="0.25">
      <c r="A66" t="s">
        <v>146</v>
      </c>
      <c r="B66">
        <v>2</v>
      </c>
      <c r="C66">
        <v>576.30000000000007</v>
      </c>
    </row>
    <row r="67" spans="1:3" x14ac:dyDescent="0.25">
      <c r="A67" t="s">
        <v>146</v>
      </c>
      <c r="B67">
        <v>3</v>
      </c>
      <c r="C67">
        <v>825.69999999999993</v>
      </c>
    </row>
    <row r="68" spans="1:3" x14ac:dyDescent="0.25">
      <c r="A68" t="s">
        <v>146</v>
      </c>
      <c r="B68">
        <v>4</v>
      </c>
      <c r="C68">
        <v>1738.0000000000002</v>
      </c>
    </row>
    <row r="69" spans="1:3" x14ac:dyDescent="0.25">
      <c r="A69" t="s">
        <v>146</v>
      </c>
      <c r="B69">
        <v>5</v>
      </c>
      <c r="C69">
        <v>2818</v>
      </c>
    </row>
    <row r="70" spans="1:3" x14ac:dyDescent="0.25">
      <c r="A70" t="s">
        <v>146</v>
      </c>
      <c r="B70">
        <v>6</v>
      </c>
      <c r="C70">
        <v>3875</v>
      </c>
    </row>
    <row r="71" spans="1:3" x14ac:dyDescent="0.25">
      <c r="A71" t="s">
        <v>146</v>
      </c>
      <c r="B71">
        <v>7</v>
      </c>
      <c r="C71">
        <v>4720</v>
      </c>
    </row>
    <row r="72" spans="1:3" x14ac:dyDescent="0.25">
      <c r="A72" t="s">
        <v>146</v>
      </c>
      <c r="B72">
        <v>8</v>
      </c>
      <c r="C72">
        <v>5226.3</v>
      </c>
    </row>
    <row r="73" spans="1:3" x14ac:dyDescent="0.25">
      <c r="A73" t="s">
        <v>146</v>
      </c>
      <c r="B73">
        <v>9</v>
      </c>
      <c r="C73">
        <v>3318.8</v>
      </c>
    </row>
    <row r="74" spans="1:3" x14ac:dyDescent="0.25">
      <c r="A74" t="s">
        <v>148</v>
      </c>
      <c r="B74">
        <v>1</v>
      </c>
      <c r="C74">
        <v>399.09999999999997</v>
      </c>
    </row>
    <row r="75" spans="1:3" x14ac:dyDescent="0.25">
      <c r="A75" t="s">
        <v>148</v>
      </c>
      <c r="B75">
        <v>2</v>
      </c>
      <c r="C75">
        <v>578.30000000000007</v>
      </c>
    </row>
    <row r="76" spans="1:3" x14ac:dyDescent="0.25">
      <c r="A76" t="s">
        <v>148</v>
      </c>
      <c r="B76">
        <v>3</v>
      </c>
      <c r="C76">
        <v>919.69999999999993</v>
      </c>
    </row>
    <row r="77" spans="1:3" x14ac:dyDescent="0.25">
      <c r="A77" t="s">
        <v>148</v>
      </c>
      <c r="B77">
        <v>4</v>
      </c>
      <c r="C77">
        <v>1696.8000000000002</v>
      </c>
    </row>
    <row r="78" spans="1:3" x14ac:dyDescent="0.25">
      <c r="A78" t="s">
        <v>148</v>
      </c>
      <c r="B78">
        <v>5</v>
      </c>
      <c r="C78">
        <v>2739</v>
      </c>
    </row>
    <row r="79" spans="1:3" x14ac:dyDescent="0.25">
      <c r="A79" t="s">
        <v>148</v>
      </c>
      <c r="B79">
        <v>6</v>
      </c>
      <c r="C79">
        <v>3768.9999999999995</v>
      </c>
    </row>
    <row r="80" spans="1:3" x14ac:dyDescent="0.25">
      <c r="A80" t="s">
        <v>148</v>
      </c>
      <c r="B80">
        <v>7</v>
      </c>
      <c r="C80">
        <v>4722.5</v>
      </c>
    </row>
    <row r="81" spans="1:3" x14ac:dyDescent="0.25">
      <c r="A81" t="s">
        <v>148</v>
      </c>
      <c r="B81">
        <v>8</v>
      </c>
      <c r="C81">
        <v>5169.2</v>
      </c>
    </row>
    <row r="82" spans="1:3" x14ac:dyDescent="0.25">
      <c r="A82" t="s">
        <v>148</v>
      </c>
      <c r="B82">
        <v>9</v>
      </c>
      <c r="C82">
        <v>4166</v>
      </c>
    </row>
    <row r="83" spans="1:3" x14ac:dyDescent="0.25">
      <c r="A83" t="s">
        <v>150</v>
      </c>
      <c r="B83">
        <v>1</v>
      </c>
      <c r="C83">
        <v>389.6</v>
      </c>
    </row>
    <row r="84" spans="1:3" x14ac:dyDescent="0.25">
      <c r="A84" t="s">
        <v>150</v>
      </c>
      <c r="B84">
        <v>2</v>
      </c>
      <c r="C84">
        <v>617.29999999999995</v>
      </c>
    </row>
    <row r="85" spans="1:3" x14ac:dyDescent="0.25">
      <c r="A85" t="s">
        <v>150</v>
      </c>
      <c r="B85">
        <v>3</v>
      </c>
      <c r="C85">
        <v>895.9</v>
      </c>
    </row>
    <row r="86" spans="1:3" x14ac:dyDescent="0.25">
      <c r="A86" t="s">
        <v>150</v>
      </c>
      <c r="B86">
        <v>4</v>
      </c>
      <c r="C86">
        <v>1526</v>
      </c>
    </row>
    <row r="87" spans="1:3" x14ac:dyDescent="0.25">
      <c r="A87" t="s">
        <v>150</v>
      </c>
      <c r="B87">
        <v>5</v>
      </c>
      <c r="C87">
        <v>2667</v>
      </c>
    </row>
    <row r="88" spans="1:3" x14ac:dyDescent="0.25">
      <c r="A88" t="s">
        <v>150</v>
      </c>
      <c r="B88">
        <v>6</v>
      </c>
      <c r="C88">
        <v>3929.3</v>
      </c>
    </row>
    <row r="89" spans="1:3" x14ac:dyDescent="0.25">
      <c r="A89" t="s">
        <v>150</v>
      </c>
      <c r="B89">
        <v>7</v>
      </c>
      <c r="C89">
        <v>4118.2999999999993</v>
      </c>
    </row>
    <row r="90" spans="1:3" x14ac:dyDescent="0.25">
      <c r="A90" t="s">
        <v>150</v>
      </c>
      <c r="B90">
        <v>8</v>
      </c>
      <c r="C90">
        <v>4834.3999999999996</v>
      </c>
    </row>
    <row r="91" spans="1:3" x14ac:dyDescent="0.25">
      <c r="A91" t="s">
        <v>150</v>
      </c>
      <c r="B91">
        <v>9</v>
      </c>
      <c r="C91">
        <v>3949</v>
      </c>
    </row>
    <row r="92" spans="1:3" x14ac:dyDescent="0.25">
      <c r="A92" t="s">
        <v>189</v>
      </c>
      <c r="B92">
        <v>7</v>
      </c>
      <c r="C92">
        <v>2155.8125000000009</v>
      </c>
    </row>
    <row r="93" spans="1:3" x14ac:dyDescent="0.25">
      <c r="A93" t="s">
        <v>189</v>
      </c>
      <c r="B93">
        <v>8</v>
      </c>
      <c r="C93">
        <v>3036.7391304347825</v>
      </c>
    </row>
    <row r="94" spans="1:3" x14ac:dyDescent="0.25">
      <c r="A94" t="s">
        <v>189</v>
      </c>
      <c r="B94">
        <v>9</v>
      </c>
      <c r="C94">
        <v>2472.9583333333335</v>
      </c>
    </row>
    <row r="95" spans="1:3" x14ac:dyDescent="0.25">
      <c r="A95" t="s">
        <v>188</v>
      </c>
      <c r="B95">
        <v>7</v>
      </c>
      <c r="C95">
        <v>2748.625</v>
      </c>
    </row>
    <row r="96" spans="1:3" x14ac:dyDescent="0.25">
      <c r="A96" t="s">
        <v>188</v>
      </c>
      <c r="B96">
        <v>8</v>
      </c>
      <c r="C96">
        <v>4363.5</v>
      </c>
    </row>
    <row r="97" spans="1:8" x14ac:dyDescent="0.25">
      <c r="A97" t="s">
        <v>188</v>
      </c>
      <c r="B97">
        <v>9</v>
      </c>
      <c r="C97">
        <v>4291.7916666666679</v>
      </c>
    </row>
    <row r="98" spans="1:8" x14ac:dyDescent="0.25">
      <c r="A98" t="s">
        <v>379</v>
      </c>
      <c r="B98">
        <v>1</v>
      </c>
      <c r="C98" s="46">
        <v>283.96394862158564</v>
      </c>
    </row>
    <row r="99" spans="1:8" x14ac:dyDescent="0.25">
      <c r="A99" t="s">
        <v>379</v>
      </c>
      <c r="B99">
        <v>2</v>
      </c>
      <c r="C99" s="46">
        <v>316.7221938965443</v>
      </c>
      <c r="D99" s="47"/>
      <c r="E99" s="47"/>
      <c r="F99" s="47"/>
      <c r="G99" s="47"/>
      <c r="H99" s="47"/>
    </row>
    <row r="100" spans="1:8" x14ac:dyDescent="0.25">
      <c r="A100" t="s">
        <v>379</v>
      </c>
      <c r="B100">
        <v>3</v>
      </c>
      <c r="C100" s="48">
        <v>599.91760432460967</v>
      </c>
      <c r="E100" s="22"/>
      <c r="F100" s="22"/>
      <c r="G100" s="22"/>
      <c r="H100" s="22"/>
    </row>
    <row r="101" spans="1:8" x14ac:dyDescent="0.25">
      <c r="A101" t="s">
        <v>379</v>
      </c>
      <c r="B101">
        <v>4</v>
      </c>
      <c r="C101" s="48">
        <v>1217.611941562636</v>
      </c>
      <c r="E101" s="22"/>
      <c r="F101" s="22"/>
      <c r="G101" s="22"/>
      <c r="H101" s="22"/>
    </row>
    <row r="102" spans="1:8" x14ac:dyDescent="0.25">
      <c r="A102" t="s">
        <v>379</v>
      </c>
      <c r="B102">
        <v>5</v>
      </c>
      <c r="C102" s="48">
        <v>1907.0551965258619</v>
      </c>
      <c r="E102" s="22"/>
      <c r="F102" s="22"/>
      <c r="G102" s="22"/>
      <c r="H102" s="22"/>
    </row>
    <row r="103" spans="1:8" x14ac:dyDescent="0.25">
      <c r="A103" t="s">
        <v>379</v>
      </c>
      <c r="B103">
        <v>6</v>
      </c>
      <c r="C103" s="48">
        <v>2619.0719986971221</v>
      </c>
      <c r="E103" s="22"/>
      <c r="F103" s="22"/>
      <c r="G103" s="22"/>
      <c r="H103" s="22"/>
    </row>
    <row r="104" spans="1:8" x14ac:dyDescent="0.25">
      <c r="A104" t="s">
        <v>379</v>
      </c>
      <c r="B104">
        <v>7</v>
      </c>
      <c r="C104" s="48">
        <v>3072.8991043509</v>
      </c>
      <c r="E104" s="22"/>
      <c r="F104" s="22"/>
      <c r="G104" s="22"/>
      <c r="H104" s="22"/>
    </row>
    <row r="105" spans="1:8" x14ac:dyDescent="0.25">
      <c r="A105" t="s">
        <v>379</v>
      </c>
      <c r="B105">
        <v>8</v>
      </c>
      <c r="C105" s="48">
        <v>2920.0526281375783</v>
      </c>
      <c r="E105" s="22"/>
      <c r="F105" s="22"/>
      <c r="G105" s="22"/>
      <c r="H105" s="22"/>
    </row>
    <row r="106" spans="1:8" x14ac:dyDescent="0.25">
      <c r="A106" t="s">
        <v>379</v>
      </c>
      <c r="B106">
        <v>9</v>
      </c>
      <c r="C106" s="48">
        <v>1695.0481654032683</v>
      </c>
      <c r="E106" s="22"/>
      <c r="F106" s="22"/>
      <c r="G106" s="22"/>
      <c r="H106" s="22"/>
    </row>
    <row r="107" spans="1:8" x14ac:dyDescent="0.25">
      <c r="A107" t="s">
        <v>379</v>
      </c>
      <c r="B107">
        <v>10</v>
      </c>
      <c r="C107" s="48">
        <v>1832.7981068886586</v>
      </c>
      <c r="E107" s="22"/>
      <c r="F107" s="22"/>
      <c r="G107" s="22"/>
      <c r="H107" s="22"/>
    </row>
    <row r="108" spans="1:8" x14ac:dyDescent="0.25">
      <c r="A108" t="s">
        <v>380</v>
      </c>
      <c r="B108">
        <v>1</v>
      </c>
      <c r="C108" s="48">
        <v>459.67455882053548</v>
      </c>
      <c r="E108" s="22"/>
      <c r="F108" s="22"/>
      <c r="G108" s="22"/>
      <c r="H108" s="22"/>
    </row>
    <row r="109" spans="1:8" x14ac:dyDescent="0.25">
      <c r="A109" t="s">
        <v>380</v>
      </c>
      <c r="B109">
        <v>2</v>
      </c>
      <c r="C109" s="48">
        <v>625.55398071501975</v>
      </c>
      <c r="D109" s="22"/>
      <c r="E109" s="22"/>
      <c r="F109" s="22"/>
      <c r="G109" s="22"/>
      <c r="H109" s="22"/>
    </row>
    <row r="110" spans="1:8" x14ac:dyDescent="0.25">
      <c r="A110" t="s">
        <v>380</v>
      </c>
      <c r="B110">
        <v>3</v>
      </c>
      <c r="C110" s="48">
        <v>1020.4971294125791</v>
      </c>
      <c r="D110" s="22"/>
      <c r="E110" s="22"/>
      <c r="F110" s="22"/>
      <c r="G110" s="22"/>
      <c r="H110" s="22"/>
    </row>
    <row r="111" spans="1:8" x14ac:dyDescent="0.25">
      <c r="A111" t="s">
        <v>380</v>
      </c>
      <c r="B111">
        <v>4</v>
      </c>
      <c r="C111" s="48">
        <v>1640.1322449130103</v>
      </c>
    </row>
    <row r="112" spans="1:8" x14ac:dyDescent="0.25">
      <c r="A112" t="s">
        <v>380</v>
      </c>
      <c r="B112">
        <v>5</v>
      </c>
      <c r="C112" s="48">
        <v>2258.2826117341269</v>
      </c>
    </row>
    <row r="113" spans="1:3" x14ac:dyDescent="0.25">
      <c r="A113" t="s">
        <v>380</v>
      </c>
      <c r="B113">
        <v>6</v>
      </c>
      <c r="C113" s="48">
        <v>2997.6049679948246</v>
      </c>
    </row>
    <row r="114" spans="1:3" x14ac:dyDescent="0.25">
      <c r="A114" t="s">
        <v>380</v>
      </c>
      <c r="B114">
        <v>7</v>
      </c>
      <c r="C114" s="48">
        <v>3498.7901333010846</v>
      </c>
    </row>
    <row r="115" spans="1:3" x14ac:dyDescent="0.25">
      <c r="A115" t="s">
        <v>380</v>
      </c>
      <c r="B115">
        <v>8</v>
      </c>
      <c r="C115" s="48">
        <v>3592.9891883997916</v>
      </c>
    </row>
    <row r="116" spans="1:3" x14ac:dyDescent="0.25">
      <c r="A116" t="s">
        <v>380</v>
      </c>
      <c r="B116">
        <v>9</v>
      </c>
      <c r="C116" s="48">
        <v>2531.3938826901881</v>
      </c>
    </row>
    <row r="117" spans="1:3" x14ac:dyDescent="0.25">
      <c r="A117" t="s">
        <v>381</v>
      </c>
      <c r="B117">
        <v>1</v>
      </c>
      <c r="C117" s="48">
        <v>712.20413751182878</v>
      </c>
    </row>
    <row r="118" spans="1:3" x14ac:dyDescent="0.25">
      <c r="A118" t="s">
        <v>381</v>
      </c>
      <c r="B118">
        <v>2</v>
      </c>
      <c r="C118" s="48">
        <v>923.0014334957275</v>
      </c>
    </row>
    <row r="119" spans="1:3" x14ac:dyDescent="0.25">
      <c r="A119" t="s">
        <v>381</v>
      </c>
      <c r="B119">
        <v>3</v>
      </c>
      <c r="C119" s="46">
        <v>1519.8041675800125</v>
      </c>
    </row>
    <row r="120" spans="1:3" x14ac:dyDescent="0.25">
      <c r="A120" t="s">
        <v>381</v>
      </c>
      <c r="B120">
        <v>4</v>
      </c>
      <c r="C120" s="46">
        <v>2255.5622227083868</v>
      </c>
    </row>
    <row r="121" spans="1:3" x14ac:dyDescent="0.25">
      <c r="A121" t="s">
        <v>381</v>
      </c>
      <c r="B121">
        <v>5</v>
      </c>
      <c r="C121" s="46">
        <v>3246.2514429522757</v>
      </c>
    </row>
    <row r="122" spans="1:3" x14ac:dyDescent="0.25">
      <c r="A122" t="s">
        <v>381</v>
      </c>
      <c r="B122">
        <v>6</v>
      </c>
      <c r="C122" s="46">
        <v>4556.5793807978807</v>
      </c>
    </row>
    <row r="123" spans="1:3" x14ac:dyDescent="0.25">
      <c r="A123" t="s">
        <v>381</v>
      </c>
      <c r="B123">
        <v>7</v>
      </c>
      <c r="C123" s="46">
        <v>5541.4615129981348</v>
      </c>
    </row>
    <row r="124" spans="1:3" x14ac:dyDescent="0.25">
      <c r="A124" t="s">
        <v>381</v>
      </c>
      <c r="B124">
        <v>8</v>
      </c>
      <c r="C124" s="46">
        <v>5813.7309838439278</v>
      </c>
    </row>
    <row r="125" spans="1:3" x14ac:dyDescent="0.25">
      <c r="A125" t="s">
        <v>381</v>
      </c>
      <c r="B125">
        <v>9</v>
      </c>
      <c r="C125" s="46">
        <v>5219.499960178965</v>
      </c>
    </row>
    <row r="126" spans="1:3" x14ac:dyDescent="0.25">
      <c r="A126" t="s">
        <v>381</v>
      </c>
      <c r="B126">
        <v>10</v>
      </c>
      <c r="C126" s="46">
        <v>3189.0931049227956</v>
      </c>
    </row>
    <row r="127" spans="1:3" x14ac:dyDescent="0.25">
      <c r="A127" t="s">
        <v>381</v>
      </c>
      <c r="B127">
        <v>11</v>
      </c>
      <c r="C127" s="46">
        <v>2302.8485110636889</v>
      </c>
    </row>
    <row r="128" spans="1:3" x14ac:dyDescent="0.25">
      <c r="A128" t="s">
        <v>382</v>
      </c>
      <c r="B128">
        <v>1</v>
      </c>
      <c r="C128" s="46">
        <v>545.80442776972177</v>
      </c>
    </row>
    <row r="129" spans="1:3" x14ac:dyDescent="0.25">
      <c r="A129" t="s">
        <v>382</v>
      </c>
      <c r="B129">
        <v>2</v>
      </c>
      <c r="C129" s="46">
        <v>779.62316120916842</v>
      </c>
    </row>
    <row r="130" spans="1:3" x14ac:dyDescent="0.25">
      <c r="A130" t="s">
        <v>382</v>
      </c>
      <c r="B130">
        <v>3</v>
      </c>
      <c r="C130" s="46">
        <v>1577.5482845990066</v>
      </c>
    </row>
    <row r="131" spans="1:3" x14ac:dyDescent="0.25">
      <c r="A131" t="s">
        <v>382</v>
      </c>
      <c r="B131">
        <v>4</v>
      </c>
      <c r="C131" s="46">
        <v>2561.2654079783979</v>
      </c>
    </row>
    <row r="132" spans="1:3" x14ac:dyDescent="0.25">
      <c r="A132" t="s">
        <v>382</v>
      </c>
      <c r="B132">
        <v>5</v>
      </c>
      <c r="C132" s="46">
        <v>3242.7797120545674</v>
      </c>
    </row>
    <row r="133" spans="1:3" x14ac:dyDescent="0.25">
      <c r="A133" t="s">
        <v>382</v>
      </c>
      <c r="B133">
        <v>6</v>
      </c>
      <c r="C133" s="46">
        <v>4362.8495509897984</v>
      </c>
    </row>
    <row r="134" spans="1:3" x14ac:dyDescent="0.25">
      <c r="A134" t="s">
        <v>382</v>
      </c>
      <c r="B134">
        <v>7</v>
      </c>
      <c r="C134" s="46">
        <v>4416.7757620780012</v>
      </c>
    </row>
    <row r="135" spans="1:3" x14ac:dyDescent="0.25">
      <c r="A135" t="s">
        <v>382</v>
      </c>
      <c r="B135">
        <v>8</v>
      </c>
      <c r="C135" s="46">
        <v>3854.0819231114292</v>
      </c>
    </row>
    <row r="136" spans="1:3" x14ac:dyDescent="0.25">
      <c r="A136" t="s">
        <v>382</v>
      </c>
      <c r="B136">
        <v>9</v>
      </c>
      <c r="C136" s="46">
        <v>2421.3293829415438</v>
      </c>
    </row>
    <row r="137" spans="1:3" x14ac:dyDescent="0.25">
      <c r="A137" t="s">
        <v>383</v>
      </c>
      <c r="B137">
        <v>1</v>
      </c>
      <c r="C137" s="46">
        <v>410.48245162327498</v>
      </c>
    </row>
    <row r="138" spans="1:3" x14ac:dyDescent="0.25">
      <c r="A138" t="s">
        <v>383</v>
      </c>
      <c r="B138">
        <v>2</v>
      </c>
      <c r="C138" s="46">
        <v>573.70571526460708</v>
      </c>
    </row>
    <row r="139" spans="1:3" x14ac:dyDescent="0.25">
      <c r="A139" t="s">
        <v>383</v>
      </c>
      <c r="B139">
        <v>3</v>
      </c>
      <c r="C139" s="46">
        <v>1112.7073186205316</v>
      </c>
    </row>
    <row r="140" spans="1:3" x14ac:dyDescent="0.25">
      <c r="A140" t="s">
        <v>383</v>
      </c>
      <c r="B140">
        <v>4</v>
      </c>
      <c r="C140" s="46">
        <v>1961.1827678114807</v>
      </c>
    </row>
    <row r="141" spans="1:3" x14ac:dyDescent="0.25">
      <c r="A141" t="s">
        <v>383</v>
      </c>
      <c r="B141">
        <v>5</v>
      </c>
      <c r="C141" s="46">
        <v>3032.1272425194043</v>
      </c>
    </row>
    <row r="142" spans="1:3" x14ac:dyDescent="0.25">
      <c r="A142" t="s">
        <v>383</v>
      </c>
      <c r="B142">
        <v>6</v>
      </c>
      <c r="C142" s="46">
        <v>3867.4369668490981</v>
      </c>
    </row>
    <row r="143" spans="1:3" x14ac:dyDescent="0.25">
      <c r="A143" t="s">
        <v>383</v>
      </c>
      <c r="B143">
        <v>7</v>
      </c>
      <c r="C143" s="46">
        <v>4105.4510650938209</v>
      </c>
    </row>
    <row r="144" spans="1:3" x14ac:dyDescent="0.25">
      <c r="A144" t="s">
        <v>383</v>
      </c>
      <c r="B144">
        <v>8</v>
      </c>
      <c r="C144" s="46">
        <v>3859.5851188896759</v>
      </c>
    </row>
    <row r="145" spans="1:3" x14ac:dyDescent="0.25">
      <c r="A145" t="s">
        <v>383</v>
      </c>
      <c r="B145">
        <v>9</v>
      </c>
      <c r="C145" s="46">
        <v>2309.5787791625307</v>
      </c>
    </row>
    <row r="146" spans="1:3" x14ac:dyDescent="0.25">
      <c r="A146" t="s">
        <v>384</v>
      </c>
      <c r="B146">
        <v>1</v>
      </c>
      <c r="C146" s="46">
        <v>685.15996002953761</v>
      </c>
    </row>
    <row r="147" spans="1:3" x14ac:dyDescent="0.25">
      <c r="A147" t="s">
        <v>384</v>
      </c>
      <c r="B147">
        <v>2</v>
      </c>
      <c r="C147" s="46">
        <v>899.87244796402331</v>
      </c>
    </row>
    <row r="148" spans="1:3" x14ac:dyDescent="0.25">
      <c r="A148" t="s">
        <v>384</v>
      </c>
      <c r="B148">
        <v>3</v>
      </c>
      <c r="C148" s="46">
        <v>1494.9277453326404</v>
      </c>
    </row>
    <row r="149" spans="1:3" x14ac:dyDescent="0.25">
      <c r="A149" t="s">
        <v>384</v>
      </c>
      <c r="B149">
        <v>4</v>
      </c>
      <c r="C149" s="46">
        <v>2453.6132865034542</v>
      </c>
    </row>
    <row r="150" spans="1:3" x14ac:dyDescent="0.25">
      <c r="A150" t="s">
        <v>384</v>
      </c>
      <c r="B150">
        <v>5</v>
      </c>
      <c r="C150" s="46">
        <v>3364.4481134438884</v>
      </c>
    </row>
    <row r="151" spans="1:3" x14ac:dyDescent="0.25">
      <c r="A151" t="s">
        <v>384</v>
      </c>
      <c r="B151">
        <v>6</v>
      </c>
      <c r="C151" s="46">
        <v>4250.7418571669004</v>
      </c>
    </row>
    <row r="152" spans="1:3" x14ac:dyDescent="0.25">
      <c r="A152" t="s">
        <v>384</v>
      </c>
      <c r="B152">
        <v>7</v>
      </c>
      <c r="C152" s="46">
        <v>4289.1807581203511</v>
      </c>
    </row>
    <row r="153" spans="1:3" x14ac:dyDescent="0.25">
      <c r="A153" t="s">
        <v>384</v>
      </c>
      <c r="B153">
        <v>8</v>
      </c>
      <c r="C153" s="46">
        <v>3572.7394577408404</v>
      </c>
    </row>
    <row r="154" spans="1:3" x14ac:dyDescent="0.25">
      <c r="A154" t="s">
        <v>384</v>
      </c>
      <c r="B154">
        <v>9</v>
      </c>
      <c r="C154" s="46">
        <v>1981.5162927282081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237"/>
  <sheetViews>
    <sheetView workbookViewId="0">
      <pane xSplit="4" ySplit="1" topLeftCell="G183" activePane="bottomRight" state="frozen"/>
      <selection pane="topRight" activeCell="E1" sqref="E1"/>
      <selection pane="bottomLeft" activeCell="A2" sqref="A2"/>
      <selection pane="bottomRight" activeCell="C198" sqref="C198:C201"/>
    </sheetView>
  </sheetViews>
  <sheetFormatPr defaultRowHeight="15" x14ac:dyDescent="0.25"/>
  <cols>
    <col min="2" max="2" width="44.42578125" customWidth="1"/>
    <col min="3" max="3" width="23" customWidth="1"/>
    <col min="7" max="14" width="20.28515625" customWidth="1"/>
  </cols>
  <sheetData>
    <row r="1" spans="1:15" x14ac:dyDescent="0.25">
      <c r="A1" s="1" t="s">
        <v>385</v>
      </c>
      <c r="B1" s="1" t="s">
        <v>0</v>
      </c>
      <c r="C1" s="3" t="s">
        <v>1</v>
      </c>
      <c r="D1" t="s">
        <v>386</v>
      </c>
      <c r="E1" t="s">
        <v>363</v>
      </c>
      <c r="F1" t="s">
        <v>364</v>
      </c>
      <c r="G1" s="1" t="s">
        <v>387</v>
      </c>
      <c r="H1" s="1" t="s">
        <v>388</v>
      </c>
      <c r="I1" s="1" t="s">
        <v>389</v>
      </c>
      <c r="J1" s="1" t="s">
        <v>390</v>
      </c>
      <c r="K1" s="1" t="s">
        <v>434</v>
      </c>
      <c r="L1" s="1" t="s">
        <v>425</v>
      </c>
      <c r="M1" s="1" t="s">
        <v>426</v>
      </c>
      <c r="N1" s="1" t="s">
        <v>391</v>
      </c>
      <c r="O1" s="1" t="s">
        <v>435</v>
      </c>
    </row>
    <row r="2" spans="1:15" x14ac:dyDescent="0.25">
      <c r="A2" s="49" t="s">
        <v>392</v>
      </c>
      <c r="B2" s="50" t="s">
        <v>379</v>
      </c>
      <c r="C2" s="51">
        <v>44034</v>
      </c>
      <c r="D2">
        <v>1</v>
      </c>
      <c r="G2" s="52">
        <v>4.8240292890878953</v>
      </c>
      <c r="H2" s="52">
        <v>6.2547701583734101</v>
      </c>
      <c r="I2" s="52">
        <v>21.175713755118807</v>
      </c>
      <c r="J2" s="52">
        <v>22.399789207239056</v>
      </c>
      <c r="K2" s="52"/>
      <c r="L2" s="52">
        <f>SUM(G2,H2)</f>
        <v>11.078799447461305</v>
      </c>
      <c r="M2" s="52">
        <f>SUM(G2,H2,I2)</f>
        <v>32.254513202580114</v>
      </c>
      <c r="N2" s="52">
        <f>SUM(G2:J2)</f>
        <v>54.654302409819167</v>
      </c>
    </row>
    <row r="3" spans="1:15" x14ac:dyDescent="0.25">
      <c r="A3" s="49" t="s">
        <v>392</v>
      </c>
      <c r="B3" s="50" t="s">
        <v>379</v>
      </c>
      <c r="C3" s="51">
        <v>44034</v>
      </c>
      <c r="D3">
        <v>2</v>
      </c>
      <c r="G3" s="52">
        <v>5.0816451834950582</v>
      </c>
      <c r="H3" s="52">
        <v>7.4489401957560242</v>
      </c>
      <c r="I3" s="52">
        <v>15.833031515447679</v>
      </c>
      <c r="J3" s="52">
        <v>24.795684687672949</v>
      </c>
      <c r="K3" s="52"/>
      <c r="L3" s="52">
        <f t="shared" ref="L3:L37" si="0">SUM(G3,H3)</f>
        <v>12.530585379251082</v>
      </c>
      <c r="M3" s="52">
        <f t="shared" ref="M3:M37" si="1">SUM(G3,H3,I3)</f>
        <v>28.363616894698762</v>
      </c>
      <c r="N3" s="52">
        <f t="shared" ref="N3:N36" si="2">SUM(G3:J3)</f>
        <v>53.159301582371711</v>
      </c>
    </row>
    <row r="4" spans="1:15" x14ac:dyDescent="0.25">
      <c r="A4" s="49" t="s">
        <v>392</v>
      </c>
      <c r="B4" s="50" t="s">
        <v>379</v>
      </c>
      <c r="C4" s="51">
        <v>44034</v>
      </c>
      <c r="D4">
        <v>3</v>
      </c>
      <c r="G4" s="52">
        <v>5.5286615697451307</v>
      </c>
      <c r="H4" s="52">
        <v>10.372479195565651</v>
      </c>
      <c r="I4" s="52">
        <v>22.710881450057883</v>
      </c>
      <c r="J4" s="52">
        <v>17.297090024486554</v>
      </c>
      <c r="K4" s="52"/>
      <c r="L4" s="52">
        <f t="shared" si="0"/>
        <v>15.901140765310782</v>
      </c>
      <c r="M4" s="52">
        <f t="shared" si="1"/>
        <v>38.612022215368668</v>
      </c>
      <c r="N4" s="52">
        <f t="shared" si="2"/>
        <v>55.909112239855219</v>
      </c>
    </row>
    <row r="5" spans="1:15" x14ac:dyDescent="0.25">
      <c r="A5" s="49" t="s">
        <v>392</v>
      </c>
      <c r="B5" s="50" t="s">
        <v>379</v>
      </c>
      <c r="C5" s="51">
        <v>44034</v>
      </c>
      <c r="D5">
        <v>4</v>
      </c>
      <c r="G5" s="52">
        <v>6.2550940575993002</v>
      </c>
      <c r="H5" s="52">
        <v>7.6576319631426859</v>
      </c>
      <c r="I5" s="52">
        <v>26.22142264753727</v>
      </c>
      <c r="J5" s="52">
        <v>27.697058428597213</v>
      </c>
      <c r="K5" s="52"/>
      <c r="L5" s="52">
        <f t="shared" si="0"/>
        <v>13.912726020741985</v>
      </c>
      <c r="M5" s="52">
        <f t="shared" si="1"/>
        <v>40.134148668279252</v>
      </c>
      <c r="N5" s="52">
        <f t="shared" si="2"/>
        <v>67.831207096876469</v>
      </c>
    </row>
    <row r="6" spans="1:15" x14ac:dyDescent="0.25">
      <c r="A6" s="1" t="s">
        <v>392</v>
      </c>
      <c r="B6" s="53" t="s">
        <v>382</v>
      </c>
      <c r="C6" s="54">
        <v>44034</v>
      </c>
      <c r="D6">
        <v>1</v>
      </c>
      <c r="G6" s="52">
        <v>5.0753499427748139</v>
      </c>
      <c r="H6" s="52">
        <v>7.9043654178928238</v>
      </c>
      <c r="I6" s="52">
        <v>24.712443588296463</v>
      </c>
      <c r="J6" s="52">
        <v>19.795182566843245</v>
      </c>
      <c r="K6" s="52"/>
      <c r="L6" s="52">
        <f t="shared" si="0"/>
        <v>12.979715360667637</v>
      </c>
      <c r="M6" s="52">
        <f t="shared" si="1"/>
        <v>37.692158948964099</v>
      </c>
      <c r="N6" s="52">
        <f t="shared" si="2"/>
        <v>57.487341515807344</v>
      </c>
    </row>
    <row r="7" spans="1:15" x14ac:dyDescent="0.25">
      <c r="A7" s="1" t="s">
        <v>392</v>
      </c>
      <c r="B7" s="53" t="s">
        <v>382</v>
      </c>
      <c r="C7" s="54">
        <v>44034</v>
      </c>
      <c r="D7">
        <v>2</v>
      </c>
      <c r="G7" s="52">
        <v>11.377868443060903</v>
      </c>
      <c r="H7" s="52">
        <v>8.0721019849751201</v>
      </c>
      <c r="I7" s="52">
        <v>19.945407418332756</v>
      </c>
      <c r="J7" s="52">
        <v>23.057323069327136</v>
      </c>
      <c r="K7" s="52"/>
      <c r="L7" s="52">
        <f t="shared" si="0"/>
        <v>19.449970428036025</v>
      </c>
      <c r="M7" s="52">
        <f t="shared" si="1"/>
        <v>39.395377846368781</v>
      </c>
      <c r="N7" s="52">
        <f t="shared" si="2"/>
        <v>62.452700915695914</v>
      </c>
    </row>
    <row r="8" spans="1:15" x14ac:dyDescent="0.25">
      <c r="A8" s="1" t="s">
        <v>392</v>
      </c>
      <c r="B8" s="53" t="s">
        <v>382</v>
      </c>
      <c r="C8" s="54">
        <v>44034</v>
      </c>
      <c r="D8">
        <v>3</v>
      </c>
      <c r="G8" s="52">
        <v>7.6118101014044628</v>
      </c>
      <c r="H8" s="52">
        <v>8.1560930720250955</v>
      </c>
      <c r="I8" s="52">
        <v>19.688283980133949</v>
      </c>
      <c r="J8" s="52">
        <v>25.496802069429538</v>
      </c>
      <c r="K8" s="52"/>
      <c r="L8" s="52">
        <f t="shared" si="0"/>
        <v>15.767903173429559</v>
      </c>
      <c r="M8" s="52">
        <f t="shared" si="1"/>
        <v>35.456187153563505</v>
      </c>
      <c r="N8" s="52">
        <f t="shared" si="2"/>
        <v>60.95298922299304</v>
      </c>
    </row>
    <row r="9" spans="1:15" x14ac:dyDescent="0.25">
      <c r="A9" s="1" t="s">
        <v>392</v>
      </c>
      <c r="B9" s="53" t="s">
        <v>382</v>
      </c>
      <c r="C9" s="54">
        <v>44034</v>
      </c>
      <c r="D9">
        <v>4</v>
      </c>
      <c r="G9" s="52">
        <v>4.8625959112692732</v>
      </c>
      <c r="H9" s="52">
        <v>6.419680186042906</v>
      </c>
      <c r="I9" s="52">
        <v>24.690907884761188</v>
      </c>
      <c r="J9" s="52">
        <v>22.99322843274475</v>
      </c>
      <c r="K9" s="52"/>
      <c r="L9" s="52">
        <f t="shared" si="0"/>
        <v>11.282276097312179</v>
      </c>
      <c r="M9" s="52">
        <f t="shared" si="1"/>
        <v>35.973183982073365</v>
      </c>
      <c r="N9" s="52">
        <f t="shared" si="2"/>
        <v>58.966412414818116</v>
      </c>
    </row>
    <row r="10" spans="1:15" x14ac:dyDescent="0.25">
      <c r="A10" s="49" t="s">
        <v>392</v>
      </c>
      <c r="B10" s="49" t="s">
        <v>380</v>
      </c>
      <c r="C10" s="51">
        <v>44034</v>
      </c>
      <c r="D10">
        <v>1</v>
      </c>
      <c r="G10" s="52">
        <v>4.6560450138837526</v>
      </c>
      <c r="H10" s="52">
        <v>8.2102291601551336</v>
      </c>
      <c r="I10" s="52">
        <v>34.823833492114424</v>
      </c>
      <c r="J10" s="52">
        <v>30.103375245834147</v>
      </c>
      <c r="K10" s="52"/>
      <c r="L10" s="52">
        <f t="shared" si="0"/>
        <v>12.866274174038885</v>
      </c>
      <c r="M10" s="52">
        <f t="shared" si="1"/>
        <v>47.69010766615331</v>
      </c>
      <c r="N10" s="52">
        <f t="shared" si="2"/>
        <v>77.793482911987454</v>
      </c>
    </row>
    <row r="11" spans="1:15" x14ac:dyDescent="0.25">
      <c r="A11" s="49" t="s">
        <v>392</v>
      </c>
      <c r="B11" s="49" t="s">
        <v>380</v>
      </c>
      <c r="C11" s="51">
        <v>44034</v>
      </c>
      <c r="D11">
        <v>2</v>
      </c>
      <c r="G11" s="52">
        <v>6.0608291576378379</v>
      </c>
      <c r="H11" s="52">
        <v>7.364599075590097</v>
      </c>
      <c r="I11" s="52">
        <v>14.471227778751622</v>
      </c>
      <c r="J11" s="52">
        <v>14.952066491216145</v>
      </c>
      <c r="K11" s="52"/>
      <c r="L11" s="52">
        <f t="shared" si="0"/>
        <v>13.425428233227935</v>
      </c>
      <c r="M11" s="52">
        <f t="shared" si="1"/>
        <v>27.896656011979559</v>
      </c>
      <c r="N11" s="52">
        <f t="shared" si="2"/>
        <v>42.848722503195702</v>
      </c>
    </row>
    <row r="12" spans="1:15" x14ac:dyDescent="0.25">
      <c r="A12" s="49" t="s">
        <v>392</v>
      </c>
      <c r="B12" s="49" t="s">
        <v>380</v>
      </c>
      <c r="C12" s="51">
        <v>44034</v>
      </c>
      <c r="D12">
        <v>3</v>
      </c>
      <c r="G12" s="52">
        <v>7.5281060242783635</v>
      </c>
      <c r="H12" s="52">
        <v>9.1388294746993601</v>
      </c>
      <c r="I12" s="52">
        <v>34.968989743040815</v>
      </c>
      <c r="J12" s="52">
        <v>27.14214992911382</v>
      </c>
      <c r="K12" s="52"/>
      <c r="L12" s="52">
        <f t="shared" si="0"/>
        <v>16.666935498977722</v>
      </c>
      <c r="M12" s="52">
        <f t="shared" si="1"/>
        <v>51.635925242018537</v>
      </c>
      <c r="N12" s="52">
        <f t="shared" si="2"/>
        <v>78.778075171132357</v>
      </c>
    </row>
    <row r="13" spans="1:15" x14ac:dyDescent="0.25">
      <c r="A13" s="49" t="s">
        <v>392</v>
      </c>
      <c r="B13" s="49" t="s">
        <v>380</v>
      </c>
      <c r="C13" s="51">
        <v>44034</v>
      </c>
      <c r="D13">
        <v>4</v>
      </c>
      <c r="G13" s="52">
        <v>6.7925824132436317</v>
      </c>
      <c r="H13" s="52">
        <v>12.312474083768818</v>
      </c>
      <c r="I13" s="52">
        <v>16.379575482954117</v>
      </c>
      <c r="J13" s="52">
        <v>14.850303445630612</v>
      </c>
      <c r="K13" s="52"/>
      <c r="L13" s="52">
        <f t="shared" si="0"/>
        <v>19.105056497012448</v>
      </c>
      <c r="M13" s="52">
        <f t="shared" si="1"/>
        <v>35.484631979966565</v>
      </c>
      <c r="N13" s="52">
        <f t="shared" si="2"/>
        <v>50.33493542559718</v>
      </c>
    </row>
    <row r="14" spans="1:15" x14ac:dyDescent="0.25">
      <c r="A14" s="1" t="s">
        <v>392</v>
      </c>
      <c r="B14" s="55" t="s">
        <v>383</v>
      </c>
      <c r="C14" s="54">
        <v>44034</v>
      </c>
      <c r="D14">
        <v>1</v>
      </c>
      <c r="G14" s="52">
        <v>4.6226865491498863</v>
      </c>
      <c r="H14" s="52">
        <v>6.8109353723729811</v>
      </c>
      <c r="I14" s="52">
        <v>21.011411290807839</v>
      </c>
      <c r="J14" s="52">
        <v>20.515158695466436</v>
      </c>
      <c r="K14" s="52"/>
      <c r="L14" s="52">
        <f t="shared" si="0"/>
        <v>11.433621921522867</v>
      </c>
      <c r="M14" s="52">
        <f t="shared" si="1"/>
        <v>32.445033212330706</v>
      </c>
      <c r="N14" s="52">
        <f t="shared" si="2"/>
        <v>52.960191907797139</v>
      </c>
    </row>
    <row r="15" spans="1:15" x14ac:dyDescent="0.25">
      <c r="A15" s="1" t="s">
        <v>392</v>
      </c>
      <c r="B15" s="55" t="s">
        <v>383</v>
      </c>
      <c r="C15" s="54">
        <v>44034</v>
      </c>
      <c r="D15">
        <v>2</v>
      </c>
      <c r="G15" s="52">
        <v>4.7346503020301602</v>
      </c>
      <c r="H15" s="52">
        <v>8.11078578123883</v>
      </c>
      <c r="I15" s="52">
        <v>16.637679127170301</v>
      </c>
      <c r="J15" s="52">
        <v>12.619792965157895</v>
      </c>
      <c r="K15" s="52"/>
      <c r="L15" s="52">
        <f t="shared" si="0"/>
        <v>12.845436083268989</v>
      </c>
      <c r="M15" s="52">
        <f t="shared" si="1"/>
        <v>29.483115210439291</v>
      </c>
      <c r="N15" s="52">
        <f t="shared" si="2"/>
        <v>42.102908175597186</v>
      </c>
    </row>
    <row r="16" spans="1:15" x14ac:dyDescent="0.25">
      <c r="A16" s="1" t="s">
        <v>392</v>
      </c>
      <c r="B16" s="55" t="s">
        <v>383</v>
      </c>
      <c r="C16" s="54">
        <v>44034</v>
      </c>
      <c r="D16">
        <v>3</v>
      </c>
      <c r="G16" s="52">
        <v>5.596954134698704</v>
      </c>
      <c r="H16" s="52">
        <v>8.5646621746350711</v>
      </c>
      <c r="I16" s="52">
        <v>23.413870841480474</v>
      </c>
      <c r="J16" s="52">
        <v>15.744512273614616</v>
      </c>
      <c r="K16" s="52"/>
      <c r="L16" s="52">
        <f t="shared" si="0"/>
        <v>14.161616309333775</v>
      </c>
      <c r="M16" s="52">
        <f t="shared" si="1"/>
        <v>37.575487150814247</v>
      </c>
      <c r="N16" s="52">
        <f t="shared" si="2"/>
        <v>53.319999424428865</v>
      </c>
    </row>
    <row r="17" spans="1:14" x14ac:dyDescent="0.25">
      <c r="A17" s="1" t="s">
        <v>392</v>
      </c>
      <c r="B17" s="55" t="s">
        <v>383</v>
      </c>
      <c r="C17" s="54">
        <v>44034</v>
      </c>
      <c r="D17">
        <v>4</v>
      </c>
      <c r="G17" s="52">
        <v>5.497278097294549</v>
      </c>
      <c r="H17" s="52">
        <v>22.054053083302747</v>
      </c>
      <c r="I17" s="52">
        <v>19.466219764042247</v>
      </c>
      <c r="J17" s="52">
        <v>22.209520536620349</v>
      </c>
      <c r="K17" s="52"/>
      <c r="L17" s="52">
        <f t="shared" si="0"/>
        <v>27.551331180597295</v>
      </c>
      <c r="M17" s="52">
        <f t="shared" si="1"/>
        <v>47.017550944639538</v>
      </c>
      <c r="N17" s="52">
        <f t="shared" si="2"/>
        <v>69.227071481259884</v>
      </c>
    </row>
    <row r="18" spans="1:14" x14ac:dyDescent="0.25">
      <c r="A18" s="49" t="s">
        <v>392</v>
      </c>
      <c r="B18" s="49" t="s">
        <v>384</v>
      </c>
      <c r="C18" s="51">
        <v>44034</v>
      </c>
      <c r="D18">
        <v>1</v>
      </c>
      <c r="G18" s="52">
        <v>5.5362493430044868</v>
      </c>
      <c r="H18" s="52">
        <v>8.0793498669310715</v>
      </c>
      <c r="I18" s="52">
        <v>16.838154665385627</v>
      </c>
      <c r="J18" s="52">
        <v>18.795204802073485</v>
      </c>
      <c r="K18" s="52"/>
      <c r="L18" s="52">
        <f t="shared" si="0"/>
        <v>13.615599209935558</v>
      </c>
      <c r="M18" s="52">
        <f t="shared" si="1"/>
        <v>30.453753875321183</v>
      </c>
      <c r="N18" s="52">
        <f t="shared" si="2"/>
        <v>49.248958677394668</v>
      </c>
    </row>
    <row r="19" spans="1:14" x14ac:dyDescent="0.25">
      <c r="A19" s="49" t="s">
        <v>392</v>
      </c>
      <c r="B19" s="49" t="s">
        <v>384</v>
      </c>
      <c r="C19" s="51">
        <v>44034</v>
      </c>
      <c r="D19">
        <v>2</v>
      </c>
      <c r="G19" s="52">
        <v>3.7209259092730491</v>
      </c>
      <c r="H19" s="52">
        <v>5.9717149805558609</v>
      </c>
      <c r="I19" s="52">
        <v>19.387250314504243</v>
      </c>
      <c r="J19" s="52">
        <v>22.418576608816661</v>
      </c>
      <c r="K19" s="52"/>
      <c r="L19" s="52">
        <f t="shared" si="0"/>
        <v>9.69264088982891</v>
      </c>
      <c r="M19" s="52">
        <f t="shared" si="1"/>
        <v>29.079891204333151</v>
      </c>
      <c r="N19" s="52">
        <f t="shared" si="2"/>
        <v>51.498467813149816</v>
      </c>
    </row>
    <row r="20" spans="1:14" x14ac:dyDescent="0.25">
      <c r="A20" s="49" t="s">
        <v>392</v>
      </c>
      <c r="B20" s="49" t="s">
        <v>384</v>
      </c>
      <c r="C20" s="51">
        <v>44034</v>
      </c>
      <c r="D20">
        <v>3</v>
      </c>
      <c r="G20" s="52">
        <v>7.6460845335225045</v>
      </c>
      <c r="H20" s="52">
        <v>6.3001890296947094</v>
      </c>
      <c r="I20" s="52">
        <v>10.613949704429812</v>
      </c>
      <c r="J20" s="52">
        <v>14.583247335413088</v>
      </c>
      <c r="K20" s="52"/>
      <c r="L20" s="52">
        <f t="shared" si="0"/>
        <v>13.946273563217215</v>
      </c>
      <c r="M20" s="52">
        <f t="shared" si="1"/>
        <v>24.560223267647025</v>
      </c>
      <c r="N20" s="52">
        <f t="shared" si="2"/>
        <v>39.143470603060109</v>
      </c>
    </row>
    <row r="21" spans="1:14" x14ac:dyDescent="0.25">
      <c r="A21" s="49" t="s">
        <v>392</v>
      </c>
      <c r="B21" s="49" t="s">
        <v>384</v>
      </c>
      <c r="C21" s="51">
        <v>44034</v>
      </c>
      <c r="D21">
        <v>4</v>
      </c>
      <c r="G21" s="52">
        <v>5.5674898835887401</v>
      </c>
      <c r="H21" s="52">
        <v>6.926879668222627</v>
      </c>
      <c r="I21" s="52">
        <v>18.840057400914706</v>
      </c>
      <c r="J21" s="52">
        <v>19.996261957881476</v>
      </c>
      <c r="K21" s="52"/>
      <c r="L21" s="52">
        <f t="shared" si="0"/>
        <v>12.494369551811367</v>
      </c>
      <c r="M21" s="52">
        <f t="shared" si="1"/>
        <v>31.334426952726073</v>
      </c>
      <c r="N21" s="52">
        <f t="shared" si="2"/>
        <v>51.330688910607549</v>
      </c>
    </row>
    <row r="22" spans="1:14" x14ac:dyDescent="0.25">
      <c r="A22" s="1" t="s">
        <v>392</v>
      </c>
      <c r="B22" s="53" t="s">
        <v>381</v>
      </c>
      <c r="C22" s="54">
        <v>44034</v>
      </c>
      <c r="D22">
        <v>1</v>
      </c>
      <c r="G22" s="52">
        <v>5.9010427966528409</v>
      </c>
      <c r="H22" s="52">
        <v>8.7398673199061498</v>
      </c>
      <c r="I22" s="52">
        <v>16.723438487250423</v>
      </c>
      <c r="J22" s="52">
        <v>10.058291152672684</v>
      </c>
      <c r="K22" s="52"/>
      <c r="L22" s="52">
        <f t="shared" si="0"/>
        <v>14.640910116558992</v>
      </c>
      <c r="M22" s="52">
        <f t="shared" si="1"/>
        <v>31.364348603809415</v>
      </c>
      <c r="N22" s="52">
        <f t="shared" si="2"/>
        <v>41.422639756482099</v>
      </c>
    </row>
    <row r="23" spans="1:14" x14ac:dyDescent="0.25">
      <c r="A23" s="1" t="s">
        <v>392</v>
      </c>
      <c r="B23" s="53" t="s">
        <v>381</v>
      </c>
      <c r="C23" s="54">
        <v>44034</v>
      </c>
      <c r="D23">
        <v>2</v>
      </c>
      <c r="G23" s="52">
        <v>5.1475475735173486</v>
      </c>
      <c r="H23" s="52">
        <v>5.9678169871997335</v>
      </c>
      <c r="I23" s="52">
        <v>11.354142217874005</v>
      </c>
      <c r="J23" s="52">
        <v>22.157914262296305</v>
      </c>
      <c r="K23" s="52"/>
      <c r="L23" s="52">
        <f t="shared" si="0"/>
        <v>11.115364560717083</v>
      </c>
      <c r="M23" s="52">
        <f t="shared" si="1"/>
        <v>22.469506778591089</v>
      </c>
      <c r="N23" s="52">
        <f t="shared" si="2"/>
        <v>44.627421040887398</v>
      </c>
    </row>
    <row r="24" spans="1:14" x14ac:dyDescent="0.25">
      <c r="A24" s="1" t="s">
        <v>392</v>
      </c>
      <c r="B24" s="53" t="s">
        <v>381</v>
      </c>
      <c r="C24" s="54">
        <v>44034</v>
      </c>
      <c r="D24">
        <v>3</v>
      </c>
      <c r="G24" s="52">
        <v>5.4365715597271116</v>
      </c>
      <c r="H24" s="52">
        <v>6.6322375964120877</v>
      </c>
      <c r="I24" s="52">
        <v>28.705403613014067</v>
      </c>
      <c r="J24" s="52">
        <v>32.863093303602184</v>
      </c>
      <c r="K24" s="52"/>
      <c r="L24" s="52">
        <f t="shared" si="0"/>
        <v>12.068809156139199</v>
      </c>
      <c r="M24" s="52">
        <f t="shared" si="1"/>
        <v>40.774212769153266</v>
      </c>
      <c r="N24" s="52">
        <f t="shared" si="2"/>
        <v>73.63730607275545</v>
      </c>
    </row>
    <row r="25" spans="1:14" x14ac:dyDescent="0.25">
      <c r="A25" s="1" t="s">
        <v>392</v>
      </c>
      <c r="B25" s="53" t="s">
        <v>381</v>
      </c>
      <c r="C25" s="54">
        <v>44034</v>
      </c>
      <c r="D25">
        <v>4</v>
      </c>
      <c r="G25" s="52">
        <v>10.651311411892536</v>
      </c>
      <c r="H25" s="52">
        <v>8.0590048492796988</v>
      </c>
      <c r="I25" s="52">
        <v>18.272045593851512</v>
      </c>
      <c r="J25" s="52">
        <v>14.670471036322727</v>
      </c>
      <c r="K25" s="52"/>
      <c r="L25" s="52">
        <f t="shared" si="0"/>
        <v>18.710316261172235</v>
      </c>
      <c r="M25" s="52">
        <f t="shared" si="1"/>
        <v>36.982361855023747</v>
      </c>
      <c r="N25" s="52">
        <f t="shared" si="2"/>
        <v>51.652832891346478</v>
      </c>
    </row>
    <row r="26" spans="1:14" x14ac:dyDescent="0.25">
      <c r="A26" s="49" t="s">
        <v>392</v>
      </c>
      <c r="B26" s="50" t="s">
        <v>393</v>
      </c>
      <c r="C26" s="51">
        <v>44034</v>
      </c>
      <c r="D26">
        <v>1</v>
      </c>
      <c r="G26" s="52">
        <v>6.0334752538907317</v>
      </c>
      <c r="H26" s="52">
        <v>7.0032684139262127</v>
      </c>
      <c r="I26" s="52">
        <v>12.543230927296477</v>
      </c>
      <c r="J26" s="52">
        <v>26.797072572604648</v>
      </c>
      <c r="K26" s="52"/>
      <c r="L26" s="52">
        <f t="shared" si="0"/>
        <v>13.036743667816944</v>
      </c>
      <c r="M26" s="52">
        <f t="shared" si="1"/>
        <v>25.57997459511342</v>
      </c>
      <c r="N26" s="52">
        <f t="shared" si="2"/>
        <v>52.377047167718068</v>
      </c>
    </row>
    <row r="27" spans="1:14" x14ac:dyDescent="0.25">
      <c r="A27" s="49" t="s">
        <v>392</v>
      </c>
      <c r="B27" s="50" t="s">
        <v>393</v>
      </c>
      <c r="C27" s="51">
        <v>44034</v>
      </c>
      <c r="D27">
        <v>2</v>
      </c>
      <c r="G27" s="52">
        <v>6.0720530436739191</v>
      </c>
      <c r="H27" s="52">
        <v>10.538964454472275</v>
      </c>
      <c r="I27" s="52">
        <v>20.622209666206174</v>
      </c>
      <c r="J27" s="52">
        <v>23.984962539888468</v>
      </c>
      <c r="K27" s="52"/>
      <c r="L27" s="52">
        <f t="shared" si="0"/>
        <v>16.611017498146193</v>
      </c>
      <c r="M27" s="52">
        <f t="shared" si="1"/>
        <v>37.233227164352371</v>
      </c>
      <c r="N27" s="52">
        <f t="shared" si="2"/>
        <v>61.218189704240842</v>
      </c>
    </row>
    <row r="28" spans="1:14" x14ac:dyDescent="0.25">
      <c r="A28" s="49" t="s">
        <v>392</v>
      </c>
      <c r="B28" s="50" t="s">
        <v>393</v>
      </c>
      <c r="C28" s="51">
        <v>44034</v>
      </c>
      <c r="D28">
        <v>3</v>
      </c>
      <c r="G28" s="52">
        <v>4.0354797768744488</v>
      </c>
      <c r="H28" s="52">
        <v>6.9294033065477407</v>
      </c>
      <c r="I28" s="52">
        <v>23.51214721206453</v>
      </c>
      <c r="J28" s="52">
        <v>22.62489746866126</v>
      </c>
      <c r="K28" s="52"/>
      <c r="L28" s="52">
        <f t="shared" si="0"/>
        <v>10.96488308342219</v>
      </c>
      <c r="M28" s="52">
        <f t="shared" si="1"/>
        <v>34.47703029548672</v>
      </c>
      <c r="N28" s="52">
        <f t="shared" si="2"/>
        <v>57.10192776414798</v>
      </c>
    </row>
    <row r="29" spans="1:14" x14ac:dyDescent="0.25">
      <c r="A29" s="49" t="s">
        <v>392</v>
      </c>
      <c r="B29" s="50" t="s">
        <v>393</v>
      </c>
      <c r="C29" s="51">
        <v>44034</v>
      </c>
      <c r="D29">
        <v>4</v>
      </c>
      <c r="G29" s="52">
        <v>7.6969259478482623</v>
      </c>
      <c r="H29" s="52">
        <v>6.7938897698211562</v>
      </c>
      <c r="I29" s="52">
        <v>24.099148627539215</v>
      </c>
      <c r="J29" s="52">
        <v>18.786548377729432</v>
      </c>
      <c r="K29" s="52"/>
      <c r="L29" s="52">
        <f t="shared" si="0"/>
        <v>14.490815717669419</v>
      </c>
      <c r="M29" s="52">
        <f t="shared" si="1"/>
        <v>38.589964345208635</v>
      </c>
      <c r="N29" s="52">
        <f t="shared" si="2"/>
        <v>57.376512722938067</v>
      </c>
    </row>
    <row r="30" spans="1:14" x14ac:dyDescent="0.25">
      <c r="A30" s="49" t="s">
        <v>392</v>
      </c>
      <c r="B30" s="50" t="s">
        <v>379</v>
      </c>
      <c r="C30" s="56">
        <v>44147</v>
      </c>
      <c r="D30">
        <v>1</v>
      </c>
      <c r="G30" s="52">
        <v>17.604003937809839</v>
      </c>
      <c r="H30" s="52">
        <v>6.4099691063465967</v>
      </c>
      <c r="I30" s="52">
        <v>12.915015492012111</v>
      </c>
      <c r="J30" s="52">
        <v>20.927594750017992</v>
      </c>
      <c r="K30" s="52"/>
      <c r="L30" s="52">
        <f t="shared" si="0"/>
        <v>24.013973044156437</v>
      </c>
      <c r="M30" s="52">
        <f t="shared" si="1"/>
        <v>36.928988536168546</v>
      </c>
      <c r="N30" s="52">
        <f t="shared" si="2"/>
        <v>57.856583286186535</v>
      </c>
    </row>
    <row r="31" spans="1:14" x14ac:dyDescent="0.25">
      <c r="A31" s="49" t="s">
        <v>392</v>
      </c>
      <c r="B31" s="50" t="s">
        <v>379</v>
      </c>
      <c r="C31" s="56">
        <v>44147</v>
      </c>
      <c r="D31">
        <v>2</v>
      </c>
      <c r="G31" s="52">
        <v>8.6782064225337709</v>
      </c>
      <c r="H31" s="52">
        <v>3.7332120781915794</v>
      </c>
      <c r="I31" s="52">
        <v>11.654644981614325</v>
      </c>
      <c r="J31" s="52">
        <v>17.268230231371582</v>
      </c>
      <c r="K31" s="52"/>
      <c r="L31" s="52">
        <f t="shared" si="0"/>
        <v>12.41141850072535</v>
      </c>
      <c r="M31" s="52">
        <f t="shared" si="1"/>
        <v>24.066063482339676</v>
      </c>
      <c r="N31" s="52">
        <f t="shared" si="2"/>
        <v>41.334293713711261</v>
      </c>
    </row>
    <row r="32" spans="1:14" x14ac:dyDescent="0.25">
      <c r="A32" s="49" t="s">
        <v>392</v>
      </c>
      <c r="B32" s="50" t="s">
        <v>379</v>
      </c>
      <c r="C32" s="56">
        <v>44147</v>
      </c>
      <c r="D32">
        <v>3</v>
      </c>
      <c r="G32" s="52">
        <v>11.648852843844381</v>
      </c>
      <c r="H32" s="52">
        <v>4.5625364627275555</v>
      </c>
      <c r="I32" s="52">
        <v>6.8055076860631303</v>
      </c>
      <c r="J32" s="52">
        <v>13.893742082615606</v>
      </c>
      <c r="K32" s="52"/>
      <c r="L32" s="52">
        <f t="shared" si="0"/>
        <v>16.211389306571938</v>
      </c>
      <c r="M32" s="52">
        <f t="shared" si="1"/>
        <v>23.016896992635068</v>
      </c>
      <c r="N32" s="52">
        <f t="shared" si="2"/>
        <v>36.910639075250671</v>
      </c>
    </row>
    <row r="33" spans="1:14" x14ac:dyDescent="0.25">
      <c r="A33" s="49" t="s">
        <v>392</v>
      </c>
      <c r="B33" s="50" t="s">
        <v>379</v>
      </c>
      <c r="C33" s="56">
        <v>44147</v>
      </c>
      <c r="D33">
        <v>4</v>
      </c>
      <c r="G33" s="52">
        <v>6.6062148477878981</v>
      </c>
      <c r="H33" s="52">
        <v>6.2872090832853083</v>
      </c>
      <c r="I33" s="52">
        <v>13.425816432329215</v>
      </c>
      <c r="J33" s="52">
        <v>15.993841490067833</v>
      </c>
      <c r="K33" s="52"/>
      <c r="L33" s="52">
        <f t="shared" si="0"/>
        <v>12.893423931073206</v>
      </c>
      <c r="M33" s="52">
        <f t="shared" si="1"/>
        <v>26.319240363402422</v>
      </c>
      <c r="N33" s="52">
        <f t="shared" si="2"/>
        <v>42.313081853470251</v>
      </c>
    </row>
    <row r="34" spans="1:14" x14ac:dyDescent="0.25">
      <c r="A34" s="1" t="s">
        <v>392</v>
      </c>
      <c r="B34" s="53" t="s">
        <v>382</v>
      </c>
      <c r="C34" s="56">
        <v>44147</v>
      </c>
      <c r="D34">
        <v>1</v>
      </c>
      <c r="G34" s="52">
        <v>16.416510676353987</v>
      </c>
      <c r="H34" s="52">
        <v>5.8309805268880028</v>
      </c>
      <c r="I34" s="52">
        <v>10.653272586077835</v>
      </c>
      <c r="J34" s="52">
        <v>20.068436742930135</v>
      </c>
      <c r="K34" s="52"/>
      <c r="L34" s="52">
        <f t="shared" si="0"/>
        <v>22.247491203241989</v>
      </c>
      <c r="M34" s="52">
        <f t="shared" si="1"/>
        <v>32.900763789319825</v>
      </c>
      <c r="N34" s="52">
        <f t="shared" si="2"/>
        <v>52.969200532249957</v>
      </c>
    </row>
    <row r="35" spans="1:14" x14ac:dyDescent="0.25">
      <c r="A35" s="1" t="s">
        <v>392</v>
      </c>
      <c r="B35" s="53" t="s">
        <v>382</v>
      </c>
      <c r="C35" s="56">
        <v>44147</v>
      </c>
      <c r="D35">
        <v>2</v>
      </c>
      <c r="G35" s="52">
        <v>28.863190221775493</v>
      </c>
      <c r="H35" s="52">
        <v>3.9396205636360597</v>
      </c>
      <c r="I35" s="52">
        <v>10.294912985794396</v>
      </c>
      <c r="J35" s="52">
        <v>16.178917910561907</v>
      </c>
      <c r="K35" s="52"/>
      <c r="L35" s="52">
        <f t="shared" si="0"/>
        <v>32.802810785411552</v>
      </c>
      <c r="M35" s="52">
        <f t="shared" si="1"/>
        <v>43.097723771205949</v>
      </c>
      <c r="N35" s="52">
        <f t="shared" si="2"/>
        <v>59.276641681767856</v>
      </c>
    </row>
    <row r="36" spans="1:14" x14ac:dyDescent="0.25">
      <c r="A36" s="1" t="s">
        <v>392</v>
      </c>
      <c r="B36" s="53" t="s">
        <v>382</v>
      </c>
      <c r="C36" s="56">
        <v>44147</v>
      </c>
      <c r="D36">
        <v>3</v>
      </c>
      <c r="G36" s="52">
        <v>8.9749757096813418</v>
      </c>
      <c r="H36" s="52">
        <v>4.5940314930878774</v>
      </c>
      <c r="I36" s="52">
        <v>5.4131942358182927</v>
      </c>
      <c r="J36" s="52">
        <v>15.00656485295811</v>
      </c>
      <c r="K36" s="52"/>
      <c r="L36" s="52">
        <f t="shared" si="0"/>
        <v>13.569007202769219</v>
      </c>
      <c r="M36" s="52">
        <f t="shared" si="1"/>
        <v>18.982201438587513</v>
      </c>
      <c r="N36" s="52">
        <f t="shared" si="2"/>
        <v>33.988766291545623</v>
      </c>
    </row>
    <row r="37" spans="1:14" x14ac:dyDescent="0.25">
      <c r="A37" s="1" t="s">
        <v>392</v>
      </c>
      <c r="B37" s="53" t="s">
        <v>382</v>
      </c>
      <c r="C37" s="56">
        <v>44147</v>
      </c>
      <c r="D37">
        <v>4</v>
      </c>
      <c r="G37" s="52">
        <v>7.4149709275066336</v>
      </c>
      <c r="H37" s="52">
        <v>5.6588966308861544</v>
      </c>
      <c r="I37" s="52">
        <v>2.9958776427017879</v>
      </c>
      <c r="J37" s="52">
        <v>15.287531350867038</v>
      </c>
      <c r="K37" s="52"/>
      <c r="L37" s="52">
        <f t="shared" si="0"/>
        <v>13.073867558392788</v>
      </c>
      <c r="M37" s="52">
        <f t="shared" si="1"/>
        <v>16.069745201094577</v>
      </c>
      <c r="N37" s="52">
        <f>SUM(G37:J37)</f>
        <v>31.357276551961615</v>
      </c>
    </row>
    <row r="38" spans="1:14" x14ac:dyDescent="0.25">
      <c r="A38" s="49" t="s">
        <v>392</v>
      </c>
      <c r="B38" s="49" t="s">
        <v>380</v>
      </c>
      <c r="C38" s="56">
        <v>44147</v>
      </c>
      <c r="D38">
        <v>1</v>
      </c>
      <c r="G38" s="52">
        <v>25.447933024288719</v>
      </c>
      <c r="H38" s="52">
        <v>5.6086242284101315</v>
      </c>
      <c r="I38" s="52">
        <v>17.541159379856122</v>
      </c>
      <c r="J38" s="52">
        <v>27.816967964925063</v>
      </c>
      <c r="K38" s="52"/>
      <c r="L38" s="52">
        <f t="shared" ref="L38:L58" si="3">SUM(G38,H38)</f>
        <v>31.056557252698852</v>
      </c>
      <c r="M38" s="52">
        <f t="shared" ref="M38:M57" si="4">SUM(G38,H38,I38)</f>
        <v>48.597716632554977</v>
      </c>
      <c r="N38" s="52">
        <f t="shared" ref="N38:N57" si="5">SUM(G38:J38)</f>
        <v>76.414684597480033</v>
      </c>
    </row>
    <row r="39" spans="1:14" x14ac:dyDescent="0.25">
      <c r="A39" s="49" t="s">
        <v>392</v>
      </c>
      <c r="B39" s="49" t="s">
        <v>380</v>
      </c>
      <c r="C39" s="56">
        <v>44147</v>
      </c>
      <c r="D39">
        <v>2</v>
      </c>
      <c r="G39" s="52">
        <v>14.172974591462733</v>
      </c>
      <c r="H39" s="52">
        <v>4.4845938020674989</v>
      </c>
      <c r="I39" s="52">
        <v>14.668167847157394</v>
      </c>
      <c r="J39" s="52">
        <v>18.638716894554342</v>
      </c>
      <c r="K39" s="52"/>
      <c r="L39" s="52">
        <f t="shared" si="3"/>
        <v>18.657568393530234</v>
      </c>
      <c r="M39" s="52">
        <f t="shared" si="4"/>
        <v>33.325736240687625</v>
      </c>
      <c r="N39" s="52">
        <f t="shared" si="5"/>
        <v>51.964453135241968</v>
      </c>
    </row>
    <row r="40" spans="1:14" x14ac:dyDescent="0.25">
      <c r="A40" s="49" t="s">
        <v>392</v>
      </c>
      <c r="B40" s="49" t="s">
        <v>380</v>
      </c>
      <c r="C40" s="56">
        <v>44147</v>
      </c>
      <c r="D40">
        <v>3</v>
      </c>
      <c r="G40" s="52">
        <v>14.027915445127286</v>
      </c>
      <c r="H40" s="52">
        <v>5.3829350227748858</v>
      </c>
      <c r="I40" s="52">
        <v>13.420188024507937</v>
      </c>
      <c r="J40" s="52">
        <v>15.251349188588357</v>
      </c>
      <c r="K40" s="52"/>
      <c r="L40" s="52">
        <f t="shared" si="3"/>
        <v>19.410850467902172</v>
      </c>
      <c r="M40" s="52">
        <f t="shared" si="4"/>
        <v>32.831038492410109</v>
      </c>
      <c r="N40" s="52">
        <f t="shared" si="5"/>
        <v>48.082387680998465</v>
      </c>
    </row>
    <row r="41" spans="1:14" x14ac:dyDescent="0.25">
      <c r="A41" s="49" t="s">
        <v>392</v>
      </c>
      <c r="B41" s="49" t="s">
        <v>380</v>
      </c>
      <c r="C41" s="56">
        <v>44147</v>
      </c>
      <c r="D41">
        <v>4</v>
      </c>
      <c r="G41" s="52">
        <v>8.2232272367219323</v>
      </c>
      <c r="H41" s="52">
        <v>5.7954957478873421</v>
      </c>
      <c r="I41" s="52">
        <v>8.7175578283788564</v>
      </c>
      <c r="J41" s="52">
        <v>10.835776166025502</v>
      </c>
      <c r="K41" s="52"/>
      <c r="L41" s="52">
        <f t="shared" si="3"/>
        <v>14.018722984609274</v>
      </c>
      <c r="M41" s="52">
        <f t="shared" si="4"/>
        <v>22.736280812988131</v>
      </c>
      <c r="N41" s="52">
        <f t="shared" si="5"/>
        <v>33.572056979013631</v>
      </c>
    </row>
    <row r="42" spans="1:14" x14ac:dyDescent="0.25">
      <c r="A42" s="1" t="s">
        <v>392</v>
      </c>
      <c r="B42" s="55" t="s">
        <v>383</v>
      </c>
      <c r="C42" s="56">
        <v>44147</v>
      </c>
      <c r="D42">
        <v>1</v>
      </c>
      <c r="G42" s="52">
        <v>6.3842720136103548</v>
      </c>
      <c r="H42" s="52">
        <v>4.4146053363714977</v>
      </c>
      <c r="I42" s="52">
        <v>10.457473968474625</v>
      </c>
      <c r="J42" s="52">
        <v>19.836538327271096</v>
      </c>
      <c r="K42" s="52"/>
      <c r="L42" s="52">
        <f t="shared" si="3"/>
        <v>10.798877349981852</v>
      </c>
      <c r="M42" s="52">
        <f t="shared" si="4"/>
        <v>21.256351318456478</v>
      </c>
      <c r="N42" s="52">
        <f t="shared" si="5"/>
        <v>41.092889645727574</v>
      </c>
    </row>
    <row r="43" spans="1:14" x14ac:dyDescent="0.25">
      <c r="A43" s="1" t="s">
        <v>392</v>
      </c>
      <c r="B43" s="55" t="s">
        <v>383</v>
      </c>
      <c r="C43" s="56">
        <v>44147</v>
      </c>
      <c r="D43">
        <v>2</v>
      </c>
      <c r="G43" s="52">
        <v>7.1058620035001043</v>
      </c>
      <c r="H43" s="52">
        <v>4.0256636086125228</v>
      </c>
      <c r="I43" s="52">
        <v>8.0653064773722107</v>
      </c>
      <c r="J43" s="52">
        <v>16.71371820608125</v>
      </c>
      <c r="K43" s="52"/>
      <c r="L43" s="52">
        <f t="shared" si="3"/>
        <v>11.131525612112627</v>
      </c>
      <c r="M43" s="52">
        <f t="shared" si="4"/>
        <v>19.196832089484836</v>
      </c>
      <c r="N43" s="52">
        <f t="shared" si="5"/>
        <v>35.910550295566082</v>
      </c>
    </row>
    <row r="44" spans="1:14" x14ac:dyDescent="0.25">
      <c r="A44" s="1" t="s">
        <v>392</v>
      </c>
      <c r="B44" s="55" t="s">
        <v>383</v>
      </c>
      <c r="C44" s="56">
        <v>44147</v>
      </c>
      <c r="D44">
        <v>3</v>
      </c>
      <c r="G44" s="52">
        <v>10.084340038963232</v>
      </c>
      <c r="H44" s="52">
        <v>4.3447205185119255</v>
      </c>
      <c r="I44" s="52">
        <v>5.1094155770972485</v>
      </c>
      <c r="J44" s="52">
        <v>9.1970697935803489</v>
      </c>
      <c r="K44" s="52"/>
      <c r="L44" s="52">
        <f t="shared" si="3"/>
        <v>14.429060557475157</v>
      </c>
      <c r="M44" s="52">
        <f t="shared" si="4"/>
        <v>19.538476134572406</v>
      </c>
      <c r="N44" s="52">
        <f t="shared" si="5"/>
        <v>28.735545928152753</v>
      </c>
    </row>
    <row r="45" spans="1:14" x14ac:dyDescent="0.25">
      <c r="A45" s="1" t="s">
        <v>392</v>
      </c>
      <c r="B45" s="55" t="s">
        <v>383</v>
      </c>
      <c r="C45" s="56">
        <v>44147</v>
      </c>
      <c r="D45">
        <v>4</v>
      </c>
      <c r="G45" s="52">
        <v>10.258397028200049</v>
      </c>
      <c r="H45" s="52">
        <v>5.4585178246358517</v>
      </c>
      <c r="I45" s="52">
        <v>8.1672428450077099</v>
      </c>
      <c r="J45" s="52">
        <v>12.311986784197041</v>
      </c>
      <c r="K45" s="52"/>
      <c r="L45" s="52">
        <f t="shared" si="3"/>
        <v>15.716914852835901</v>
      </c>
      <c r="M45" s="52">
        <f t="shared" si="4"/>
        <v>23.884157697843612</v>
      </c>
      <c r="N45" s="52">
        <f t="shared" si="5"/>
        <v>36.196144482040651</v>
      </c>
    </row>
    <row r="46" spans="1:14" x14ac:dyDescent="0.25">
      <c r="A46" s="49" t="s">
        <v>392</v>
      </c>
      <c r="B46" s="49" t="s">
        <v>384</v>
      </c>
      <c r="C46" s="56">
        <v>44147</v>
      </c>
      <c r="D46">
        <v>1</v>
      </c>
      <c r="G46" s="52">
        <v>8.758470941309545</v>
      </c>
      <c r="H46" s="52">
        <v>5.5471889735957918</v>
      </c>
      <c r="I46" s="52">
        <v>12.664489937452325</v>
      </c>
      <c r="J46" s="52">
        <v>12.472816848809357</v>
      </c>
      <c r="K46" s="52"/>
      <c r="L46" s="52">
        <f t="shared" si="3"/>
        <v>14.305659914905338</v>
      </c>
      <c r="M46" s="52">
        <f t="shared" si="4"/>
        <v>26.970149852357665</v>
      </c>
      <c r="N46" s="52">
        <f t="shared" si="5"/>
        <v>39.442966701167023</v>
      </c>
    </row>
    <row r="47" spans="1:14" x14ac:dyDescent="0.25">
      <c r="A47" s="49" t="s">
        <v>392</v>
      </c>
      <c r="B47" s="49" t="s">
        <v>384</v>
      </c>
      <c r="C47" s="56">
        <v>44147</v>
      </c>
      <c r="D47">
        <v>2</v>
      </c>
      <c r="G47" s="52">
        <v>16.439552384060036</v>
      </c>
      <c r="H47" s="52">
        <v>5.3780284095004598</v>
      </c>
      <c r="I47" s="52">
        <v>17.244908497921354</v>
      </c>
      <c r="J47" s="52">
        <v>18.707269158084074</v>
      </c>
      <c r="K47" s="52"/>
      <c r="L47" s="52">
        <f t="shared" si="3"/>
        <v>21.817580793560495</v>
      </c>
      <c r="M47" s="52">
        <f t="shared" si="4"/>
        <v>39.062489291481853</v>
      </c>
      <c r="N47" s="52">
        <f t="shared" si="5"/>
        <v>57.769758449565927</v>
      </c>
    </row>
    <row r="48" spans="1:14" x14ac:dyDescent="0.25">
      <c r="A48" s="49" t="s">
        <v>392</v>
      </c>
      <c r="B48" s="49" t="s">
        <v>384</v>
      </c>
      <c r="C48" s="56">
        <v>44147</v>
      </c>
      <c r="D48">
        <v>3</v>
      </c>
      <c r="G48" s="52">
        <v>6.2868619555610108</v>
      </c>
      <c r="H48" s="52">
        <v>3.9006512251362486</v>
      </c>
      <c r="I48" s="52">
        <v>7.7146616854486929</v>
      </c>
      <c r="J48" s="52">
        <v>16.245159355889157</v>
      </c>
      <c r="K48" s="52"/>
      <c r="L48" s="52">
        <f t="shared" si="3"/>
        <v>10.187513180697259</v>
      </c>
      <c r="M48" s="52">
        <f t="shared" si="4"/>
        <v>17.902174866145952</v>
      </c>
      <c r="N48" s="52">
        <f t="shared" si="5"/>
        <v>34.147334222035113</v>
      </c>
    </row>
    <row r="49" spans="1:14" x14ac:dyDescent="0.25">
      <c r="A49" s="49" t="s">
        <v>392</v>
      </c>
      <c r="B49" s="49" t="s">
        <v>384</v>
      </c>
      <c r="C49" s="56">
        <v>44147</v>
      </c>
      <c r="D49">
        <v>4</v>
      </c>
      <c r="G49" s="52">
        <v>8.2370896323226273</v>
      </c>
      <c r="H49" s="52">
        <v>3.4357312454372151</v>
      </c>
      <c r="I49" s="52">
        <v>9.8929841525272479</v>
      </c>
      <c r="J49" s="52">
        <v>16.8545859072829</v>
      </c>
      <c r="K49" s="52"/>
      <c r="L49" s="52">
        <f t="shared" si="3"/>
        <v>11.672820877759843</v>
      </c>
      <c r="M49" s="52">
        <f t="shared" si="4"/>
        <v>21.565805030287091</v>
      </c>
      <c r="N49" s="52">
        <f t="shared" si="5"/>
        <v>38.420390937569991</v>
      </c>
    </row>
    <row r="50" spans="1:14" x14ac:dyDescent="0.25">
      <c r="A50" s="1" t="s">
        <v>392</v>
      </c>
      <c r="B50" s="53" t="s">
        <v>381</v>
      </c>
      <c r="C50" s="56">
        <v>44147</v>
      </c>
      <c r="D50">
        <v>1</v>
      </c>
      <c r="G50" s="52">
        <v>18.889258009816107</v>
      </c>
      <c r="H50" s="52">
        <v>5.3574383120451596</v>
      </c>
      <c r="I50" s="52">
        <v>11.866562650867388</v>
      </c>
      <c r="J50" s="52">
        <v>21.694072380686436</v>
      </c>
      <c r="K50" s="52"/>
      <c r="L50" s="52">
        <f t="shared" si="3"/>
        <v>24.246696321861265</v>
      </c>
      <c r="M50" s="52">
        <f t="shared" si="4"/>
        <v>36.113258972728651</v>
      </c>
      <c r="N50" s="52">
        <f t="shared" si="5"/>
        <v>57.807331353415087</v>
      </c>
    </row>
    <row r="51" spans="1:14" x14ac:dyDescent="0.25">
      <c r="A51" s="1" t="s">
        <v>392</v>
      </c>
      <c r="B51" s="53" t="s">
        <v>381</v>
      </c>
      <c r="C51" s="56">
        <v>44147</v>
      </c>
      <c r="D51">
        <v>2</v>
      </c>
      <c r="G51" s="52">
        <v>14.685744080182534</v>
      </c>
      <c r="H51" s="52">
        <v>5.2131193590629392</v>
      </c>
      <c r="I51" s="52">
        <v>16.508087745679155</v>
      </c>
      <c r="J51" s="52">
        <v>20.037391705176592</v>
      </c>
      <c r="K51" s="52"/>
      <c r="L51" s="52">
        <f t="shared" si="3"/>
        <v>19.898863439245474</v>
      </c>
      <c r="M51" s="52">
        <f t="shared" si="4"/>
        <v>36.40695118492463</v>
      </c>
      <c r="N51" s="52">
        <f t="shared" si="5"/>
        <v>56.444342890101225</v>
      </c>
    </row>
    <row r="52" spans="1:14" x14ac:dyDescent="0.25">
      <c r="A52" s="1" t="s">
        <v>392</v>
      </c>
      <c r="B52" s="53" t="s">
        <v>381</v>
      </c>
      <c r="C52" s="56">
        <v>44147</v>
      </c>
      <c r="D52">
        <v>3</v>
      </c>
      <c r="G52" s="52">
        <v>10.690393667116263</v>
      </c>
      <c r="H52" s="52">
        <v>4.9361206938440905</v>
      </c>
      <c r="I52" s="52">
        <v>8.0358280091080339</v>
      </c>
      <c r="J52" s="52">
        <v>13.626909099021622</v>
      </c>
      <c r="K52" s="52"/>
      <c r="L52" s="52">
        <f t="shared" si="3"/>
        <v>15.626514360960353</v>
      </c>
      <c r="M52" s="52">
        <f t="shared" si="4"/>
        <v>23.662342370068387</v>
      </c>
      <c r="N52" s="52">
        <f t="shared" si="5"/>
        <v>37.289251469090011</v>
      </c>
    </row>
    <row r="53" spans="1:14" x14ac:dyDescent="0.25">
      <c r="A53" s="1" t="s">
        <v>392</v>
      </c>
      <c r="B53" s="53" t="s">
        <v>381</v>
      </c>
      <c r="C53" s="56">
        <v>44147</v>
      </c>
      <c r="D53">
        <v>4</v>
      </c>
      <c r="G53" s="52">
        <v>12.55568327279933</v>
      </c>
      <c r="H53" s="52">
        <v>4.7690021043545325</v>
      </c>
      <c r="I53" s="52">
        <v>16.758625054228247</v>
      </c>
      <c r="J53" s="52">
        <v>16.888005422654516</v>
      </c>
      <c r="K53" s="52"/>
      <c r="L53" s="52">
        <f t="shared" si="3"/>
        <v>17.324685377153862</v>
      </c>
      <c r="M53" s="52">
        <f t="shared" si="4"/>
        <v>34.08331043138211</v>
      </c>
      <c r="N53" s="52">
        <f t="shared" si="5"/>
        <v>50.971315854036625</v>
      </c>
    </row>
    <row r="54" spans="1:14" x14ac:dyDescent="0.25">
      <c r="A54" s="49" t="s">
        <v>392</v>
      </c>
      <c r="B54" s="50" t="s">
        <v>393</v>
      </c>
      <c r="C54" s="56">
        <v>44147</v>
      </c>
      <c r="D54">
        <v>1</v>
      </c>
      <c r="G54" s="52">
        <v>90.189814684420085</v>
      </c>
      <c r="H54" s="52">
        <v>86.231384490565873</v>
      </c>
      <c r="I54" s="52">
        <v>73.83356657837875</v>
      </c>
      <c r="J54" s="52">
        <v>80.26447806163236</v>
      </c>
      <c r="K54" s="52"/>
      <c r="L54" s="52">
        <f t="shared" si="3"/>
        <v>176.42119917498596</v>
      </c>
      <c r="M54" s="52">
        <f t="shared" si="4"/>
        <v>250.25476575336472</v>
      </c>
      <c r="N54" s="52">
        <f t="shared" si="5"/>
        <v>330.51924381499708</v>
      </c>
    </row>
    <row r="55" spans="1:14" x14ac:dyDescent="0.25">
      <c r="A55" s="49" t="s">
        <v>392</v>
      </c>
      <c r="B55" s="50" t="s">
        <v>393</v>
      </c>
      <c r="C55" s="56">
        <v>44147</v>
      </c>
      <c r="D55">
        <v>2</v>
      </c>
      <c r="G55" s="52">
        <v>42.453409955443689</v>
      </c>
      <c r="H55" s="52">
        <v>65.225726638056571</v>
      </c>
      <c r="I55" s="52">
        <v>111.98285899093294</v>
      </c>
      <c r="J55" s="52">
        <v>69.036802664822744</v>
      </c>
      <c r="K55" s="52"/>
      <c r="L55" s="52">
        <f t="shared" si="3"/>
        <v>107.67913659350026</v>
      </c>
      <c r="M55" s="52">
        <f t="shared" si="4"/>
        <v>219.66199558443321</v>
      </c>
      <c r="N55" s="52">
        <f t="shared" si="5"/>
        <v>288.69879824925596</v>
      </c>
    </row>
    <row r="56" spans="1:14" x14ac:dyDescent="0.25">
      <c r="A56" s="49" t="s">
        <v>392</v>
      </c>
      <c r="B56" s="50" t="s">
        <v>393</v>
      </c>
      <c r="C56" s="56">
        <v>44147</v>
      </c>
      <c r="D56">
        <v>3</v>
      </c>
      <c r="G56" s="52">
        <v>95.599960483407813</v>
      </c>
      <c r="H56" s="52">
        <v>124.70201140992729</v>
      </c>
      <c r="I56" s="52">
        <v>101.66465741652857</v>
      </c>
      <c r="J56" s="52">
        <v>42.411049696390272</v>
      </c>
      <c r="K56" s="52"/>
      <c r="L56" s="52">
        <f t="shared" si="3"/>
        <v>220.30197189333512</v>
      </c>
      <c r="M56" s="52">
        <f t="shared" si="4"/>
        <v>321.96662930986372</v>
      </c>
      <c r="N56" s="52">
        <f t="shared" si="5"/>
        <v>364.37767900625397</v>
      </c>
    </row>
    <row r="57" spans="1:14" x14ac:dyDescent="0.25">
      <c r="A57" s="49" t="s">
        <v>392</v>
      </c>
      <c r="B57" s="50" t="s">
        <v>393</v>
      </c>
      <c r="C57" s="56">
        <v>44147</v>
      </c>
      <c r="D57">
        <v>4</v>
      </c>
      <c r="G57" s="52">
        <v>60.121778887700302</v>
      </c>
      <c r="H57" s="52">
        <v>69.566514021464499</v>
      </c>
      <c r="I57" s="52">
        <v>67.030594105540033</v>
      </c>
      <c r="J57" s="52">
        <v>38.651027577689639</v>
      </c>
      <c r="K57" s="52"/>
      <c r="L57" s="52">
        <f t="shared" si="3"/>
        <v>129.6882929091648</v>
      </c>
      <c r="M57" s="52">
        <f t="shared" si="4"/>
        <v>196.71888701470482</v>
      </c>
      <c r="N57" s="52">
        <f t="shared" si="5"/>
        <v>235.36991459239445</v>
      </c>
    </row>
    <row r="58" spans="1:14" x14ac:dyDescent="0.25">
      <c r="A58" s="49" t="s">
        <v>424</v>
      </c>
      <c r="B58" s="18" t="s">
        <v>413</v>
      </c>
      <c r="C58" s="75">
        <v>44062</v>
      </c>
      <c r="D58">
        <v>1</v>
      </c>
      <c r="E58">
        <v>150</v>
      </c>
      <c r="F58">
        <v>75</v>
      </c>
      <c r="G58" s="14">
        <v>95.995558016283297</v>
      </c>
      <c r="H58" s="14">
        <v>9.6952854054163158</v>
      </c>
      <c r="L58" s="52">
        <f t="shared" si="3"/>
        <v>105.69084342169961</v>
      </c>
      <c r="M58" s="52"/>
      <c r="N58" s="52"/>
    </row>
    <row r="59" spans="1:14" x14ac:dyDescent="0.25">
      <c r="A59" s="49" t="s">
        <v>424</v>
      </c>
      <c r="B59" s="18" t="s">
        <v>413</v>
      </c>
      <c r="C59" s="75">
        <v>44062</v>
      </c>
      <c r="D59">
        <v>2</v>
      </c>
      <c r="E59">
        <v>150</v>
      </c>
      <c r="F59">
        <v>75</v>
      </c>
      <c r="G59" s="14">
        <v>81.405788062723445</v>
      </c>
      <c r="H59" s="14">
        <v>11.626316615633598</v>
      </c>
      <c r="L59" s="52">
        <f t="shared" ref="L59:L122" si="6">SUM(G59,H59)</f>
        <v>93.032104678357044</v>
      </c>
      <c r="M59" s="52"/>
      <c r="N59" s="52"/>
    </row>
    <row r="60" spans="1:14" x14ac:dyDescent="0.25">
      <c r="A60" s="49" t="s">
        <v>424</v>
      </c>
      <c r="B60" s="18" t="s">
        <v>413</v>
      </c>
      <c r="C60" s="75">
        <v>44062</v>
      </c>
      <c r="D60">
        <v>3</v>
      </c>
      <c r="E60">
        <v>150</v>
      </c>
      <c r="F60">
        <v>75</v>
      </c>
      <c r="G60" s="14">
        <v>76.455170462726358</v>
      </c>
      <c r="H60" s="14">
        <v>6.9040692563073112</v>
      </c>
      <c r="L60" s="52">
        <f t="shared" si="6"/>
        <v>83.359239719033667</v>
      </c>
      <c r="M60" s="52"/>
      <c r="N60" s="52"/>
    </row>
    <row r="61" spans="1:14" x14ac:dyDescent="0.25">
      <c r="A61" s="49" t="s">
        <v>424</v>
      </c>
      <c r="B61" s="18" t="s">
        <v>413</v>
      </c>
      <c r="C61" s="75">
        <v>44062</v>
      </c>
      <c r="D61">
        <v>4</v>
      </c>
      <c r="E61">
        <v>150</v>
      </c>
      <c r="F61">
        <v>75</v>
      </c>
      <c r="G61" s="14">
        <v>67.760605142132874</v>
      </c>
      <c r="H61" s="14">
        <v>12.136967025860963</v>
      </c>
      <c r="L61" s="52">
        <f t="shared" si="6"/>
        <v>79.897572167993843</v>
      </c>
      <c r="M61" s="52"/>
      <c r="N61" s="52"/>
    </row>
    <row r="62" spans="1:14" x14ac:dyDescent="0.25">
      <c r="A62" s="49" t="s">
        <v>424</v>
      </c>
      <c r="B62" s="18" t="s">
        <v>413</v>
      </c>
      <c r="C62" s="75">
        <v>44144</v>
      </c>
      <c r="D62">
        <v>1</v>
      </c>
      <c r="E62">
        <v>150</v>
      </c>
      <c r="F62">
        <v>75</v>
      </c>
      <c r="G62" s="14">
        <v>10.466750962984472</v>
      </c>
      <c r="H62" s="14">
        <v>6.8890802058882983</v>
      </c>
      <c r="L62" s="52">
        <f t="shared" si="6"/>
        <v>17.355831168872768</v>
      </c>
      <c r="M62" s="52"/>
      <c r="N62" s="52"/>
    </row>
    <row r="63" spans="1:14" x14ac:dyDescent="0.25">
      <c r="A63" s="49" t="s">
        <v>424</v>
      </c>
      <c r="B63" s="18" t="s">
        <v>413</v>
      </c>
      <c r="C63" s="75">
        <v>44144</v>
      </c>
      <c r="D63">
        <v>2</v>
      </c>
      <c r="E63">
        <v>150</v>
      </c>
      <c r="F63">
        <v>75</v>
      </c>
      <c r="G63" s="14">
        <v>13.58281345103763</v>
      </c>
      <c r="H63" s="14">
        <v>2.7131193313413089</v>
      </c>
      <c r="L63" s="52">
        <f t="shared" si="6"/>
        <v>16.295932782378941</v>
      </c>
      <c r="M63" s="52"/>
      <c r="N63" s="52"/>
    </row>
    <row r="64" spans="1:14" x14ac:dyDescent="0.25">
      <c r="A64" s="49" t="s">
        <v>424</v>
      </c>
      <c r="B64" s="18" t="s">
        <v>413</v>
      </c>
      <c r="C64" s="75">
        <v>44144</v>
      </c>
      <c r="D64">
        <v>3</v>
      </c>
      <c r="E64">
        <v>150</v>
      </c>
      <c r="F64">
        <v>75</v>
      </c>
      <c r="G64" s="14">
        <v>15.25537097827597</v>
      </c>
      <c r="H64" s="14">
        <v>1.8906617731724606</v>
      </c>
      <c r="L64" s="52">
        <f t="shared" si="6"/>
        <v>17.146032751448431</v>
      </c>
      <c r="M64" s="52"/>
      <c r="N64" s="52"/>
    </row>
    <row r="65" spans="1:14" x14ac:dyDescent="0.25">
      <c r="A65" s="49" t="s">
        <v>424</v>
      </c>
      <c r="B65" s="18" t="s">
        <v>413</v>
      </c>
      <c r="C65" s="75">
        <v>44144</v>
      </c>
      <c r="D65">
        <v>4</v>
      </c>
      <c r="E65">
        <v>150</v>
      </c>
      <c r="F65">
        <v>75</v>
      </c>
      <c r="G65" s="14">
        <v>15.764763460990846</v>
      </c>
      <c r="H65" s="14">
        <v>4.6799740572003348</v>
      </c>
      <c r="L65" s="52">
        <f t="shared" si="6"/>
        <v>20.444737518191182</v>
      </c>
      <c r="M65" s="52"/>
      <c r="N65" s="52"/>
    </row>
    <row r="66" spans="1:14" x14ac:dyDescent="0.25">
      <c r="A66" s="79" t="s">
        <v>424</v>
      </c>
      <c r="B66" s="24" t="s">
        <v>414</v>
      </c>
      <c r="C66" s="76">
        <v>44062</v>
      </c>
      <c r="D66">
        <v>1</v>
      </c>
      <c r="E66">
        <v>300</v>
      </c>
      <c r="F66">
        <v>75</v>
      </c>
      <c r="G66" s="14">
        <v>84.17574405580902</v>
      </c>
      <c r="H66" s="14">
        <v>6.4648398939236715</v>
      </c>
      <c r="L66" s="52">
        <f t="shared" si="6"/>
        <v>90.640583949732687</v>
      </c>
      <c r="M66" s="52"/>
      <c r="N66" s="52"/>
    </row>
    <row r="67" spans="1:14" x14ac:dyDescent="0.25">
      <c r="A67" s="79" t="s">
        <v>424</v>
      </c>
      <c r="B67" s="24" t="s">
        <v>414</v>
      </c>
      <c r="C67" s="76">
        <v>44062</v>
      </c>
      <c r="D67">
        <v>2</v>
      </c>
      <c r="E67">
        <v>300</v>
      </c>
      <c r="F67">
        <v>75</v>
      </c>
      <c r="G67" s="14">
        <v>59.722242515609196</v>
      </c>
      <c r="H67" s="14">
        <v>7.6868702820918138</v>
      </c>
      <c r="L67" s="52">
        <f t="shared" si="6"/>
        <v>67.409112797701013</v>
      </c>
      <c r="M67" s="52"/>
      <c r="N67" s="52"/>
    </row>
    <row r="68" spans="1:14" x14ac:dyDescent="0.25">
      <c r="A68" s="79" t="s">
        <v>424</v>
      </c>
      <c r="B68" s="24" t="s">
        <v>414</v>
      </c>
      <c r="C68" s="76">
        <v>44062</v>
      </c>
      <c r="D68">
        <v>3</v>
      </c>
      <c r="E68">
        <v>300</v>
      </c>
      <c r="F68">
        <v>75</v>
      </c>
      <c r="G68" s="14">
        <v>61.236427496184824</v>
      </c>
      <c r="H68" s="14">
        <v>10.921467451507947</v>
      </c>
      <c r="L68" s="52">
        <f t="shared" si="6"/>
        <v>72.157894947692768</v>
      </c>
      <c r="M68" s="52"/>
      <c r="N68" s="52"/>
    </row>
    <row r="69" spans="1:14" x14ac:dyDescent="0.25">
      <c r="A69" s="79" t="s">
        <v>424</v>
      </c>
      <c r="B69" s="24" t="s">
        <v>414</v>
      </c>
      <c r="C69" s="76">
        <v>44062</v>
      </c>
      <c r="D69">
        <v>4</v>
      </c>
      <c r="E69">
        <v>300</v>
      </c>
      <c r="F69">
        <v>75</v>
      </c>
      <c r="G69" s="14">
        <v>66.575162164737421</v>
      </c>
      <c r="H69" s="14">
        <v>7.3169911864621842</v>
      </c>
      <c r="L69" s="52">
        <f t="shared" si="6"/>
        <v>73.89215335119961</v>
      </c>
      <c r="M69" s="52"/>
      <c r="N69" s="52"/>
    </row>
    <row r="70" spans="1:14" x14ac:dyDescent="0.25">
      <c r="A70" s="79" t="s">
        <v>424</v>
      </c>
      <c r="B70" s="24" t="s">
        <v>414</v>
      </c>
      <c r="C70" s="76">
        <v>44144</v>
      </c>
      <c r="D70">
        <v>1</v>
      </c>
      <c r="E70">
        <v>300</v>
      </c>
      <c r="F70">
        <v>75</v>
      </c>
      <c r="G70" s="14">
        <v>9.5300331336580921</v>
      </c>
      <c r="H70" s="14">
        <v>5.465373143437108</v>
      </c>
      <c r="L70" s="52">
        <f t="shared" si="6"/>
        <v>14.995406277095199</v>
      </c>
      <c r="M70" s="52"/>
      <c r="N70" s="52"/>
    </row>
    <row r="71" spans="1:14" x14ac:dyDescent="0.25">
      <c r="A71" s="79" t="s">
        <v>424</v>
      </c>
      <c r="B71" s="24" t="s">
        <v>414</v>
      </c>
      <c r="C71" s="76">
        <v>44144</v>
      </c>
      <c r="D71">
        <v>2</v>
      </c>
      <c r="E71">
        <v>300</v>
      </c>
      <c r="F71">
        <v>75</v>
      </c>
      <c r="G71" s="14">
        <v>12.070651640402092</v>
      </c>
      <c r="H71" s="14">
        <v>2.6532572112321775</v>
      </c>
      <c r="L71" s="52">
        <f t="shared" si="6"/>
        <v>14.72390885163427</v>
      </c>
      <c r="M71" s="52"/>
      <c r="N71" s="52"/>
    </row>
    <row r="72" spans="1:14" x14ac:dyDescent="0.25">
      <c r="A72" s="79" t="s">
        <v>424</v>
      </c>
      <c r="B72" s="24" t="s">
        <v>414</v>
      </c>
      <c r="C72" s="76">
        <v>44144</v>
      </c>
      <c r="D72">
        <v>3</v>
      </c>
      <c r="E72">
        <v>300</v>
      </c>
      <c r="F72">
        <v>75</v>
      </c>
      <c r="G72" s="14">
        <v>8.1343423156022112</v>
      </c>
      <c r="H72" s="14">
        <v>2.1760505830879753</v>
      </c>
      <c r="L72" s="52">
        <f t="shared" si="6"/>
        <v>10.310392898690186</v>
      </c>
      <c r="M72" s="52"/>
      <c r="N72" s="52"/>
    </row>
    <row r="73" spans="1:14" x14ac:dyDescent="0.25">
      <c r="A73" s="79" t="s">
        <v>424</v>
      </c>
      <c r="B73" s="24" t="s">
        <v>414</v>
      </c>
      <c r="C73" s="76">
        <v>44144</v>
      </c>
      <c r="D73">
        <v>4</v>
      </c>
      <c r="E73">
        <v>300</v>
      </c>
      <c r="F73">
        <v>75</v>
      </c>
      <c r="G73" s="14">
        <v>13.471183055030362</v>
      </c>
      <c r="H73" s="14">
        <v>2.6750918183427457</v>
      </c>
      <c r="L73" s="52">
        <f t="shared" si="6"/>
        <v>16.146274873373109</v>
      </c>
      <c r="M73" s="52"/>
      <c r="N73" s="52"/>
    </row>
    <row r="74" spans="1:14" x14ac:dyDescent="0.25">
      <c r="A74" s="49" t="s">
        <v>424</v>
      </c>
      <c r="B74" s="18" t="s">
        <v>415</v>
      </c>
      <c r="C74" s="75">
        <v>44062</v>
      </c>
      <c r="D74">
        <v>1</v>
      </c>
      <c r="E74">
        <v>450</v>
      </c>
      <c r="F74">
        <v>75</v>
      </c>
      <c r="G74" s="14">
        <v>64.306301717321887</v>
      </c>
      <c r="H74" s="14">
        <v>6.6849294615225396</v>
      </c>
      <c r="L74" s="52">
        <f t="shared" si="6"/>
        <v>70.99123117884443</v>
      </c>
      <c r="M74" s="52"/>
      <c r="N74" s="52"/>
    </row>
    <row r="75" spans="1:14" x14ac:dyDescent="0.25">
      <c r="A75" s="49" t="s">
        <v>424</v>
      </c>
      <c r="B75" s="18" t="s">
        <v>415</v>
      </c>
      <c r="C75" s="75">
        <v>44062</v>
      </c>
      <c r="D75">
        <v>2</v>
      </c>
      <c r="E75">
        <v>450</v>
      </c>
      <c r="F75">
        <v>75</v>
      </c>
      <c r="G75" s="14">
        <v>64.170363224185962</v>
      </c>
      <c r="H75" s="14">
        <v>8.8465955479548768</v>
      </c>
      <c r="L75" s="52">
        <f t="shared" si="6"/>
        <v>73.016958772140839</v>
      </c>
      <c r="M75" s="52"/>
      <c r="N75" s="52"/>
    </row>
    <row r="76" spans="1:14" x14ac:dyDescent="0.25">
      <c r="A76" s="49" t="s">
        <v>424</v>
      </c>
      <c r="B76" s="18" t="s">
        <v>415</v>
      </c>
      <c r="C76" s="75">
        <v>44062</v>
      </c>
      <c r="D76">
        <v>3</v>
      </c>
      <c r="E76">
        <v>450</v>
      </c>
      <c r="F76">
        <v>75</v>
      </c>
      <c r="G76" s="14">
        <v>73.036741614118569</v>
      </c>
      <c r="H76" s="14">
        <v>4.078308602541731</v>
      </c>
      <c r="L76" s="52">
        <f t="shared" si="6"/>
        <v>77.115050216660293</v>
      </c>
      <c r="M76" s="52"/>
      <c r="N76" s="52"/>
    </row>
    <row r="77" spans="1:14" x14ac:dyDescent="0.25">
      <c r="A77" s="49" t="s">
        <v>424</v>
      </c>
      <c r="B77" s="18" t="s">
        <v>415</v>
      </c>
      <c r="C77" s="75">
        <v>44062</v>
      </c>
      <c r="D77">
        <v>4</v>
      </c>
      <c r="E77">
        <v>450</v>
      </c>
      <c r="F77">
        <v>75</v>
      </c>
      <c r="G77" s="14">
        <v>126.05521435531205</v>
      </c>
      <c r="H77" s="14">
        <v>8.2260544998581615</v>
      </c>
      <c r="L77" s="52">
        <f t="shared" si="6"/>
        <v>134.2812688551702</v>
      </c>
      <c r="M77" s="52"/>
      <c r="N77" s="52"/>
    </row>
    <row r="78" spans="1:14" x14ac:dyDescent="0.25">
      <c r="A78" s="49" t="s">
        <v>424</v>
      </c>
      <c r="B78" s="18" t="s">
        <v>415</v>
      </c>
      <c r="C78" s="75">
        <v>44144</v>
      </c>
      <c r="D78">
        <v>1</v>
      </c>
      <c r="E78">
        <v>450</v>
      </c>
      <c r="F78">
        <v>75</v>
      </c>
      <c r="G78" s="14">
        <v>16.853541168769581</v>
      </c>
      <c r="H78" s="14">
        <v>2.2428559602405516</v>
      </c>
      <c r="L78" s="52">
        <f t="shared" si="6"/>
        <v>19.096397129010132</v>
      </c>
      <c r="M78" s="52"/>
      <c r="N78" s="52"/>
    </row>
    <row r="79" spans="1:14" x14ac:dyDescent="0.25">
      <c r="A79" s="49" t="s">
        <v>424</v>
      </c>
      <c r="B79" s="18" t="s">
        <v>415</v>
      </c>
      <c r="C79" s="75">
        <v>44144</v>
      </c>
      <c r="D79">
        <v>2</v>
      </c>
      <c r="E79">
        <v>450</v>
      </c>
      <c r="F79">
        <v>75</v>
      </c>
      <c r="G79" s="14">
        <v>12.631379910705967</v>
      </c>
      <c r="H79" s="14">
        <v>2.4323160809908715</v>
      </c>
      <c r="L79" s="52">
        <f t="shared" si="6"/>
        <v>15.063695991696838</v>
      </c>
      <c r="M79" s="52"/>
      <c r="N79" s="52"/>
    </row>
    <row r="80" spans="1:14" x14ac:dyDescent="0.25">
      <c r="A80" s="49" t="s">
        <v>424</v>
      </c>
      <c r="B80" s="18" t="s">
        <v>415</v>
      </c>
      <c r="C80" s="75">
        <v>44144</v>
      </c>
      <c r="D80">
        <v>3</v>
      </c>
      <c r="E80">
        <v>450</v>
      </c>
      <c r="F80">
        <v>75</v>
      </c>
      <c r="G80" s="14">
        <v>9.8855612491960603</v>
      </c>
      <c r="H80" s="14">
        <v>1.5298821653603758</v>
      </c>
      <c r="L80" s="52">
        <f t="shared" si="6"/>
        <v>11.415443414556435</v>
      </c>
      <c r="M80" s="52"/>
      <c r="N80" s="52"/>
    </row>
    <row r="81" spans="1:14" x14ac:dyDescent="0.25">
      <c r="A81" s="49" t="s">
        <v>424</v>
      </c>
      <c r="B81" s="18" t="s">
        <v>415</v>
      </c>
      <c r="C81" s="75">
        <v>44144</v>
      </c>
      <c r="D81">
        <v>4</v>
      </c>
      <c r="E81">
        <v>450</v>
      </c>
      <c r="F81">
        <v>75</v>
      </c>
      <c r="G81" s="14">
        <v>12.808701276812307</v>
      </c>
      <c r="H81" s="14">
        <v>2.4793269726770135</v>
      </c>
      <c r="L81" s="52">
        <f t="shared" si="6"/>
        <v>15.28802824948932</v>
      </c>
      <c r="M81" s="52"/>
      <c r="N81" s="52"/>
    </row>
    <row r="82" spans="1:14" x14ac:dyDescent="0.25">
      <c r="A82" s="79" t="s">
        <v>424</v>
      </c>
      <c r="B82" s="24" t="s">
        <v>416</v>
      </c>
      <c r="C82" s="76">
        <v>44062</v>
      </c>
      <c r="D82">
        <v>1</v>
      </c>
      <c r="E82">
        <v>0</v>
      </c>
      <c r="F82">
        <v>75</v>
      </c>
      <c r="G82" s="14">
        <v>50.48619741083057</v>
      </c>
      <c r="H82" s="14">
        <v>4.8830401257770912</v>
      </c>
      <c r="L82" s="52">
        <f t="shared" si="6"/>
        <v>55.369237536607663</v>
      </c>
      <c r="M82" s="52"/>
      <c r="N82" s="52"/>
    </row>
    <row r="83" spans="1:14" x14ac:dyDescent="0.25">
      <c r="A83" s="79" t="s">
        <v>424</v>
      </c>
      <c r="B83" s="24" t="s">
        <v>416</v>
      </c>
      <c r="C83" s="76">
        <v>44062</v>
      </c>
      <c r="D83">
        <v>2</v>
      </c>
      <c r="E83">
        <v>0</v>
      </c>
      <c r="F83">
        <v>75</v>
      </c>
      <c r="G83" s="14">
        <v>159.75691072107915</v>
      </c>
      <c r="H83" s="14">
        <v>16.899051264851597</v>
      </c>
      <c r="L83" s="52">
        <f t="shared" si="6"/>
        <v>176.65596198593076</v>
      </c>
      <c r="M83" s="52"/>
      <c r="N83" s="52"/>
    </row>
    <row r="84" spans="1:14" x14ac:dyDescent="0.25">
      <c r="A84" s="79" t="s">
        <v>424</v>
      </c>
      <c r="B84" s="24" t="s">
        <v>416</v>
      </c>
      <c r="C84" s="76">
        <v>44062</v>
      </c>
      <c r="D84">
        <v>3</v>
      </c>
      <c r="E84">
        <v>0</v>
      </c>
      <c r="F84">
        <v>75</v>
      </c>
      <c r="G84" s="14">
        <v>64.87689586431955</v>
      </c>
      <c r="H84" s="14">
        <v>6.63708425407206</v>
      </c>
      <c r="L84" s="52">
        <f t="shared" si="6"/>
        <v>71.513980118391615</v>
      </c>
      <c r="M84" s="52"/>
      <c r="N84" s="52"/>
    </row>
    <row r="85" spans="1:14" x14ac:dyDescent="0.25">
      <c r="A85" s="79" t="s">
        <v>424</v>
      </c>
      <c r="B85" s="24" t="s">
        <v>416</v>
      </c>
      <c r="C85" s="76">
        <v>44062</v>
      </c>
      <c r="D85">
        <v>4</v>
      </c>
      <c r="E85">
        <v>0</v>
      </c>
      <c r="F85">
        <v>75</v>
      </c>
      <c r="G85" s="14">
        <v>93.623630384708036</v>
      </c>
      <c r="H85" s="14">
        <v>15.812904959270814</v>
      </c>
      <c r="L85" s="52">
        <f t="shared" si="6"/>
        <v>109.43653534397885</v>
      </c>
      <c r="M85" s="52"/>
      <c r="N85" s="52"/>
    </row>
    <row r="86" spans="1:14" x14ac:dyDescent="0.25">
      <c r="A86" s="79" t="s">
        <v>424</v>
      </c>
      <c r="B86" s="24" t="s">
        <v>416</v>
      </c>
      <c r="C86" s="76">
        <v>44144</v>
      </c>
      <c r="D86">
        <v>1</v>
      </c>
      <c r="E86">
        <v>0</v>
      </c>
      <c r="F86">
        <v>75</v>
      </c>
      <c r="G86" s="14">
        <v>47.425822333595214</v>
      </c>
      <c r="H86" s="14">
        <v>11.21496962180907</v>
      </c>
      <c r="L86" s="52">
        <f t="shared" si="6"/>
        <v>58.640791955404282</v>
      </c>
      <c r="M86" s="52"/>
      <c r="N86" s="52"/>
    </row>
    <row r="87" spans="1:14" x14ac:dyDescent="0.25">
      <c r="A87" s="79" t="s">
        <v>424</v>
      </c>
      <c r="B87" s="24" t="s">
        <v>416</v>
      </c>
      <c r="C87" s="76">
        <v>44144</v>
      </c>
      <c r="D87">
        <v>2</v>
      </c>
      <c r="E87">
        <v>0</v>
      </c>
      <c r="F87">
        <v>75</v>
      </c>
      <c r="G87" s="14">
        <v>35.225755880953059</v>
      </c>
      <c r="H87" s="14">
        <v>13.393211203110944</v>
      </c>
      <c r="L87" s="52">
        <f t="shared" si="6"/>
        <v>48.618967084064003</v>
      </c>
      <c r="M87" s="52"/>
      <c r="N87" s="52"/>
    </row>
    <row r="88" spans="1:14" x14ac:dyDescent="0.25">
      <c r="A88" s="79" t="s">
        <v>424</v>
      </c>
      <c r="B88" s="24" t="s">
        <v>416</v>
      </c>
      <c r="C88" s="76">
        <v>44144</v>
      </c>
      <c r="D88">
        <v>3</v>
      </c>
      <c r="E88">
        <v>0</v>
      </c>
      <c r="F88">
        <v>75</v>
      </c>
      <c r="G88" s="14">
        <v>51.876264172070201</v>
      </c>
      <c r="H88" s="14">
        <v>14.752798695001815</v>
      </c>
      <c r="L88" s="52">
        <f t="shared" si="6"/>
        <v>66.629062867072008</v>
      </c>
      <c r="M88" s="52"/>
      <c r="N88" s="52"/>
    </row>
    <row r="89" spans="1:14" x14ac:dyDescent="0.25">
      <c r="A89" s="79" t="s">
        <v>424</v>
      </c>
      <c r="B89" s="24" t="s">
        <v>416</v>
      </c>
      <c r="C89" s="76">
        <v>44144</v>
      </c>
      <c r="D89">
        <v>4</v>
      </c>
      <c r="E89">
        <v>0</v>
      </c>
      <c r="F89">
        <v>75</v>
      </c>
      <c r="G89" s="14">
        <v>38.193767092803725</v>
      </c>
      <c r="H89" s="14">
        <v>11.489889746975502</v>
      </c>
      <c r="L89" s="52">
        <f t="shared" si="6"/>
        <v>49.683656839779225</v>
      </c>
      <c r="M89" s="52"/>
      <c r="N89" s="52"/>
    </row>
    <row r="90" spans="1:14" x14ac:dyDescent="0.25">
      <c r="A90" s="49" t="s">
        <v>424</v>
      </c>
      <c r="B90" s="18" t="s">
        <v>409</v>
      </c>
      <c r="C90" s="75">
        <v>44062</v>
      </c>
      <c r="D90">
        <v>1</v>
      </c>
      <c r="E90">
        <v>150</v>
      </c>
      <c r="F90">
        <v>150</v>
      </c>
      <c r="G90" s="41">
        <v>42.90848956998358</v>
      </c>
      <c r="H90" s="41">
        <v>5.9010481951800351</v>
      </c>
      <c r="L90" s="52">
        <f t="shared" si="6"/>
        <v>48.809537765163611</v>
      </c>
      <c r="M90" s="52"/>
    </row>
    <row r="91" spans="1:14" x14ac:dyDescent="0.25">
      <c r="A91" s="49" t="s">
        <v>424</v>
      </c>
      <c r="B91" s="18" t="s">
        <v>409</v>
      </c>
      <c r="C91" s="75">
        <v>44062</v>
      </c>
      <c r="D91">
        <v>2</v>
      </c>
      <c r="E91">
        <v>150</v>
      </c>
      <c r="F91">
        <v>150</v>
      </c>
      <c r="G91" s="41">
        <v>50.203848436298181</v>
      </c>
      <c r="H91" s="41">
        <v>10.272048287208751</v>
      </c>
      <c r="L91" s="52">
        <f t="shared" si="6"/>
        <v>60.475896723506935</v>
      </c>
      <c r="M91" s="52"/>
    </row>
    <row r="92" spans="1:14" x14ac:dyDescent="0.25">
      <c r="A92" s="49" t="s">
        <v>424</v>
      </c>
      <c r="B92" s="18" t="s">
        <v>409</v>
      </c>
      <c r="C92" s="75">
        <v>44062</v>
      </c>
      <c r="D92">
        <v>3</v>
      </c>
      <c r="E92">
        <v>150</v>
      </c>
      <c r="F92">
        <v>150</v>
      </c>
      <c r="G92" s="41">
        <v>51.198835652801058</v>
      </c>
      <c r="H92" s="41">
        <v>3.7396286270900294</v>
      </c>
      <c r="L92" s="52">
        <f t="shared" si="6"/>
        <v>54.938464279891086</v>
      </c>
      <c r="M92" s="52"/>
    </row>
    <row r="93" spans="1:14" x14ac:dyDescent="0.25">
      <c r="A93" s="49" t="s">
        <v>424</v>
      </c>
      <c r="B93" s="18" t="s">
        <v>409</v>
      </c>
      <c r="C93" s="75">
        <v>44062</v>
      </c>
      <c r="D93">
        <v>4</v>
      </c>
      <c r="E93">
        <v>150</v>
      </c>
      <c r="F93">
        <v>150</v>
      </c>
      <c r="G93" s="41">
        <v>49.597763685495735</v>
      </c>
      <c r="H93" s="41">
        <v>6.9836323345650619</v>
      </c>
      <c r="L93" s="52">
        <f t="shared" si="6"/>
        <v>56.581396020060794</v>
      </c>
      <c r="M93" s="52"/>
    </row>
    <row r="94" spans="1:14" x14ac:dyDescent="0.25">
      <c r="A94" s="49" t="s">
        <v>424</v>
      </c>
      <c r="B94" s="18" t="s">
        <v>409</v>
      </c>
      <c r="C94" s="75">
        <v>44144</v>
      </c>
      <c r="D94">
        <v>1</v>
      </c>
      <c r="E94">
        <v>150</v>
      </c>
      <c r="F94">
        <v>150</v>
      </c>
      <c r="G94" s="41">
        <v>14.583313271735857</v>
      </c>
      <c r="H94" s="41">
        <v>2.2167346906235257</v>
      </c>
      <c r="L94" s="52">
        <f t="shared" si="6"/>
        <v>16.800047962359383</v>
      </c>
      <c r="M94" s="52"/>
    </row>
    <row r="95" spans="1:14" x14ac:dyDescent="0.25">
      <c r="A95" s="49" t="s">
        <v>424</v>
      </c>
      <c r="B95" s="18" t="s">
        <v>409</v>
      </c>
      <c r="C95" s="75">
        <v>44144</v>
      </c>
      <c r="D95">
        <v>2</v>
      </c>
      <c r="E95">
        <v>150</v>
      </c>
      <c r="F95">
        <v>150</v>
      </c>
      <c r="G95" s="41">
        <v>17.61390445438569</v>
      </c>
      <c r="H95" s="41">
        <v>3.573292248881426</v>
      </c>
      <c r="L95" s="52">
        <f t="shared" si="6"/>
        <v>21.187196703267116</v>
      </c>
      <c r="M95" s="52"/>
    </row>
    <row r="96" spans="1:14" x14ac:dyDescent="0.25">
      <c r="A96" s="49" t="s">
        <v>424</v>
      </c>
      <c r="B96" s="18" t="s">
        <v>409</v>
      </c>
      <c r="C96" s="75">
        <v>44144</v>
      </c>
      <c r="D96">
        <v>3</v>
      </c>
      <c r="E96">
        <v>150</v>
      </c>
      <c r="F96">
        <v>150</v>
      </c>
      <c r="G96" s="41">
        <v>20.851966744388015</v>
      </c>
      <c r="H96" s="41">
        <v>1.8669562099164441</v>
      </c>
      <c r="L96" s="52">
        <f t="shared" si="6"/>
        <v>22.71892295430446</v>
      </c>
      <c r="M96" s="52"/>
    </row>
    <row r="97" spans="1:13" x14ac:dyDescent="0.25">
      <c r="A97" s="49" t="s">
        <v>424</v>
      </c>
      <c r="B97" s="18" t="s">
        <v>409</v>
      </c>
      <c r="C97" s="75">
        <v>44144</v>
      </c>
      <c r="D97">
        <v>4</v>
      </c>
      <c r="E97">
        <v>150</v>
      </c>
      <c r="F97">
        <v>150</v>
      </c>
      <c r="G97" s="41">
        <v>13.092185912335946</v>
      </c>
      <c r="H97" s="41">
        <v>2.8340705399524175</v>
      </c>
      <c r="L97" s="52">
        <f t="shared" si="6"/>
        <v>15.926256452288364</v>
      </c>
      <c r="M97" s="52"/>
    </row>
    <row r="98" spans="1:13" x14ac:dyDescent="0.25">
      <c r="A98" s="79" t="s">
        <v>424</v>
      </c>
      <c r="B98" s="24" t="s">
        <v>410</v>
      </c>
      <c r="C98" s="76">
        <v>44062</v>
      </c>
      <c r="D98">
        <v>1</v>
      </c>
      <c r="E98">
        <v>300</v>
      </c>
      <c r="F98">
        <v>150</v>
      </c>
      <c r="G98">
        <v>74.866204615719411</v>
      </c>
      <c r="H98">
        <v>11.974544515807979</v>
      </c>
      <c r="L98" s="52">
        <f t="shared" si="6"/>
        <v>86.840749131527389</v>
      </c>
      <c r="M98" s="52"/>
    </row>
    <row r="99" spans="1:13" x14ac:dyDescent="0.25">
      <c r="A99" s="79" t="s">
        <v>424</v>
      </c>
      <c r="B99" s="24" t="s">
        <v>410</v>
      </c>
      <c r="C99" s="76">
        <v>44062</v>
      </c>
      <c r="D99">
        <v>2</v>
      </c>
      <c r="E99">
        <v>300</v>
      </c>
      <c r="F99">
        <v>150</v>
      </c>
      <c r="G99">
        <v>68.181676762043807</v>
      </c>
      <c r="H99">
        <v>11.336234736287803</v>
      </c>
      <c r="L99" s="52">
        <f t="shared" si="6"/>
        <v>79.517911498331614</v>
      </c>
      <c r="M99" s="52"/>
    </row>
    <row r="100" spans="1:13" x14ac:dyDescent="0.25">
      <c r="A100" s="79" t="s">
        <v>424</v>
      </c>
      <c r="B100" s="24" t="s">
        <v>410</v>
      </c>
      <c r="C100" s="76">
        <v>44062</v>
      </c>
      <c r="D100">
        <v>3</v>
      </c>
      <c r="E100">
        <v>300</v>
      </c>
      <c r="F100">
        <v>150</v>
      </c>
      <c r="G100">
        <v>92.527043704976975</v>
      </c>
      <c r="H100">
        <v>9.5519274257437807</v>
      </c>
      <c r="L100" s="52">
        <f t="shared" si="6"/>
        <v>102.07897113072076</v>
      </c>
      <c r="M100" s="52"/>
    </row>
    <row r="101" spans="1:13" x14ac:dyDescent="0.25">
      <c r="A101" s="79" t="s">
        <v>424</v>
      </c>
      <c r="B101" s="24" t="s">
        <v>410</v>
      </c>
      <c r="C101" s="76">
        <v>44062</v>
      </c>
      <c r="D101">
        <v>4</v>
      </c>
      <c r="E101">
        <v>300</v>
      </c>
      <c r="F101">
        <v>150</v>
      </c>
      <c r="G101">
        <v>72.998288965894602</v>
      </c>
      <c r="H101">
        <v>8.3376603336053829</v>
      </c>
      <c r="L101" s="52">
        <f t="shared" si="6"/>
        <v>81.335949299499987</v>
      </c>
      <c r="M101" s="52"/>
    </row>
    <row r="102" spans="1:13" x14ac:dyDescent="0.25">
      <c r="A102" s="79" t="s">
        <v>424</v>
      </c>
      <c r="B102" s="24" t="s">
        <v>410</v>
      </c>
      <c r="C102" s="76">
        <v>44144</v>
      </c>
      <c r="D102">
        <v>1</v>
      </c>
      <c r="E102">
        <v>300</v>
      </c>
      <c r="F102">
        <v>150</v>
      </c>
      <c r="G102">
        <v>17.218163728018123</v>
      </c>
      <c r="H102">
        <v>1.7486578772463681</v>
      </c>
      <c r="L102" s="52">
        <f t="shared" si="6"/>
        <v>18.966821605264492</v>
      </c>
      <c r="M102" s="52"/>
    </row>
    <row r="103" spans="1:13" x14ac:dyDescent="0.25">
      <c r="A103" s="79" t="s">
        <v>424</v>
      </c>
      <c r="B103" s="24" t="s">
        <v>410</v>
      </c>
      <c r="C103" s="76">
        <v>44144</v>
      </c>
      <c r="D103">
        <v>2</v>
      </c>
      <c r="E103">
        <v>300</v>
      </c>
      <c r="F103">
        <v>150</v>
      </c>
      <c r="G103">
        <v>28.493316534607388</v>
      </c>
      <c r="H103">
        <v>2.6017448846742033</v>
      </c>
      <c r="L103" s="52">
        <f t="shared" si="6"/>
        <v>31.095061419281592</v>
      </c>
      <c r="M103" s="52"/>
    </row>
    <row r="104" spans="1:13" x14ac:dyDescent="0.25">
      <c r="A104" s="79" t="s">
        <v>424</v>
      </c>
      <c r="B104" s="24" t="s">
        <v>410</v>
      </c>
      <c r="C104" s="76">
        <v>44144</v>
      </c>
      <c r="D104">
        <v>3</v>
      </c>
      <c r="E104">
        <v>300</v>
      </c>
      <c r="F104">
        <v>150</v>
      </c>
      <c r="G104">
        <v>11.970527523148858</v>
      </c>
      <c r="H104">
        <v>1.7774738899517342</v>
      </c>
      <c r="L104" s="52">
        <f t="shared" si="6"/>
        <v>13.748001413100592</v>
      </c>
      <c r="M104" s="52"/>
    </row>
    <row r="105" spans="1:13" x14ac:dyDescent="0.25">
      <c r="A105" s="79" t="s">
        <v>424</v>
      </c>
      <c r="B105" s="24" t="s">
        <v>410</v>
      </c>
      <c r="C105" s="76">
        <v>44144</v>
      </c>
      <c r="D105">
        <v>4</v>
      </c>
      <c r="E105">
        <v>300</v>
      </c>
      <c r="F105">
        <v>150</v>
      </c>
      <c r="G105">
        <v>15.043815857954177</v>
      </c>
      <c r="H105">
        <v>2.7664616189008555</v>
      </c>
      <c r="L105" s="52">
        <f t="shared" si="6"/>
        <v>17.810277476855035</v>
      </c>
      <c r="M105" s="52"/>
    </row>
    <row r="106" spans="1:13" x14ac:dyDescent="0.25">
      <c r="A106" s="49" t="s">
        <v>424</v>
      </c>
      <c r="B106" s="18" t="s">
        <v>411</v>
      </c>
      <c r="C106" s="75">
        <v>44062</v>
      </c>
      <c r="D106">
        <v>1</v>
      </c>
      <c r="E106">
        <v>450</v>
      </c>
      <c r="F106">
        <v>150</v>
      </c>
      <c r="G106">
        <v>45.35151630598638</v>
      </c>
      <c r="H106">
        <v>11.277423450405488</v>
      </c>
      <c r="L106" s="52">
        <f t="shared" si="6"/>
        <v>56.628939756391866</v>
      </c>
      <c r="M106" s="52"/>
    </row>
    <row r="107" spans="1:13" x14ac:dyDescent="0.25">
      <c r="A107" s="49" t="s">
        <v>424</v>
      </c>
      <c r="B107" s="18" t="s">
        <v>411</v>
      </c>
      <c r="C107" s="75">
        <v>44062</v>
      </c>
      <c r="D107">
        <v>2</v>
      </c>
      <c r="E107">
        <v>450</v>
      </c>
      <c r="F107">
        <v>150</v>
      </c>
      <c r="G107">
        <v>52.462913147293222</v>
      </c>
      <c r="H107">
        <v>9.5081978310323638</v>
      </c>
      <c r="L107" s="52">
        <f t="shared" si="6"/>
        <v>61.971110978325584</v>
      </c>
      <c r="M107" s="52"/>
    </row>
    <row r="108" spans="1:13" x14ac:dyDescent="0.25">
      <c r="A108" s="49" t="s">
        <v>424</v>
      </c>
      <c r="B108" s="18" t="s">
        <v>411</v>
      </c>
      <c r="C108" s="75">
        <v>44062</v>
      </c>
      <c r="D108">
        <v>3</v>
      </c>
      <c r="E108">
        <v>450</v>
      </c>
      <c r="F108">
        <v>150</v>
      </c>
      <c r="G108">
        <v>55.909786330200021</v>
      </c>
      <c r="H108">
        <v>10.184386252814004</v>
      </c>
      <c r="L108" s="52">
        <f t="shared" si="6"/>
        <v>66.094172583014029</v>
      </c>
      <c r="M108" s="52"/>
    </row>
    <row r="109" spans="1:13" x14ac:dyDescent="0.25">
      <c r="A109" s="49" t="s">
        <v>424</v>
      </c>
      <c r="B109" s="18" t="s">
        <v>411</v>
      </c>
      <c r="C109" s="75">
        <v>44062</v>
      </c>
      <c r="D109">
        <v>4</v>
      </c>
      <c r="E109">
        <v>450</v>
      </c>
      <c r="F109">
        <v>150</v>
      </c>
      <c r="G109">
        <v>79.453291096137107</v>
      </c>
      <c r="H109">
        <v>9.0504435762867512</v>
      </c>
      <c r="L109" s="52">
        <f t="shared" si="6"/>
        <v>88.50373467242386</v>
      </c>
      <c r="M109" s="52"/>
    </row>
    <row r="110" spans="1:13" x14ac:dyDescent="0.25">
      <c r="A110" s="49" t="s">
        <v>424</v>
      </c>
      <c r="B110" s="18" t="s">
        <v>411</v>
      </c>
      <c r="C110" s="75">
        <v>44144</v>
      </c>
      <c r="D110">
        <v>1</v>
      </c>
      <c r="E110">
        <v>450</v>
      </c>
      <c r="F110">
        <v>150</v>
      </c>
      <c r="G110">
        <v>21.299208624753419</v>
      </c>
      <c r="H110">
        <v>2.8241946371200086</v>
      </c>
      <c r="L110" s="52">
        <f t="shared" si="6"/>
        <v>24.123403261873428</v>
      </c>
      <c r="M110" s="52"/>
    </row>
    <row r="111" spans="1:13" x14ac:dyDescent="0.25">
      <c r="A111" s="49" t="s">
        <v>424</v>
      </c>
      <c r="B111" s="18" t="s">
        <v>411</v>
      </c>
      <c r="C111" s="75">
        <v>44144</v>
      </c>
      <c r="D111">
        <v>2</v>
      </c>
      <c r="E111">
        <v>450</v>
      </c>
      <c r="F111">
        <v>150</v>
      </c>
      <c r="G111">
        <v>17.742745030617463</v>
      </c>
      <c r="H111">
        <v>3.1393383269349506</v>
      </c>
      <c r="L111" s="52">
        <f t="shared" si="6"/>
        <v>20.882083357552414</v>
      </c>
      <c r="M111" s="52"/>
    </row>
    <row r="112" spans="1:13" x14ac:dyDescent="0.25">
      <c r="A112" s="49" t="s">
        <v>424</v>
      </c>
      <c r="B112" s="18" t="s">
        <v>411</v>
      </c>
      <c r="C112" s="75">
        <v>44144</v>
      </c>
      <c r="D112">
        <v>3</v>
      </c>
      <c r="E112">
        <v>450</v>
      </c>
      <c r="F112">
        <v>150</v>
      </c>
      <c r="G112">
        <v>13.660231148361735</v>
      </c>
      <c r="H112">
        <v>4.084634360172938</v>
      </c>
      <c r="L112" s="52">
        <f t="shared" si="6"/>
        <v>17.744865508534673</v>
      </c>
      <c r="M112" s="52"/>
    </row>
    <row r="113" spans="1:13" x14ac:dyDescent="0.25">
      <c r="A113" s="49" t="s">
        <v>424</v>
      </c>
      <c r="B113" s="18" t="s">
        <v>411</v>
      </c>
      <c r="C113" s="75">
        <v>44144</v>
      </c>
      <c r="D113">
        <v>4</v>
      </c>
      <c r="E113">
        <v>450</v>
      </c>
      <c r="F113">
        <v>150</v>
      </c>
      <c r="G113">
        <v>18.113431727339623</v>
      </c>
      <c r="H113">
        <v>3.5946709199068225</v>
      </c>
      <c r="L113" s="52">
        <f t="shared" si="6"/>
        <v>21.708102647246445</v>
      </c>
      <c r="M113" s="52"/>
    </row>
    <row r="114" spans="1:13" x14ac:dyDescent="0.25">
      <c r="A114" s="79" t="s">
        <v>424</v>
      </c>
      <c r="B114" s="24" t="s">
        <v>412</v>
      </c>
      <c r="C114" s="76">
        <v>44062</v>
      </c>
      <c r="D114">
        <v>1</v>
      </c>
      <c r="E114">
        <v>0</v>
      </c>
      <c r="F114">
        <v>150</v>
      </c>
      <c r="G114" s="14">
        <v>50.48619741083057</v>
      </c>
      <c r="H114" s="14">
        <v>4.8830401257770912</v>
      </c>
      <c r="L114" s="52">
        <f t="shared" si="6"/>
        <v>55.369237536607663</v>
      </c>
      <c r="M114" s="52"/>
    </row>
    <row r="115" spans="1:13" x14ac:dyDescent="0.25">
      <c r="A115" s="79" t="s">
        <v>424</v>
      </c>
      <c r="B115" s="24" t="s">
        <v>412</v>
      </c>
      <c r="C115" s="76">
        <v>44062</v>
      </c>
      <c r="D115">
        <v>2</v>
      </c>
      <c r="E115">
        <v>0</v>
      </c>
      <c r="F115">
        <v>150</v>
      </c>
      <c r="G115" s="14">
        <v>159.75691072107915</v>
      </c>
      <c r="H115" s="14">
        <v>16.899051264851597</v>
      </c>
      <c r="L115" s="52">
        <f t="shared" si="6"/>
        <v>176.65596198593076</v>
      </c>
      <c r="M115" s="52"/>
    </row>
    <row r="116" spans="1:13" x14ac:dyDescent="0.25">
      <c r="A116" s="79" t="s">
        <v>424</v>
      </c>
      <c r="B116" s="24" t="s">
        <v>412</v>
      </c>
      <c r="C116" s="76">
        <v>44062</v>
      </c>
      <c r="D116">
        <v>3</v>
      </c>
      <c r="E116">
        <v>0</v>
      </c>
      <c r="F116">
        <v>150</v>
      </c>
      <c r="G116" s="14">
        <v>64.87689586431955</v>
      </c>
      <c r="H116" s="14">
        <v>6.63708425407206</v>
      </c>
      <c r="L116" s="52">
        <f t="shared" si="6"/>
        <v>71.513980118391615</v>
      </c>
      <c r="M116" s="52"/>
    </row>
    <row r="117" spans="1:13" x14ac:dyDescent="0.25">
      <c r="A117" s="79" t="s">
        <v>424</v>
      </c>
      <c r="B117" s="24" t="s">
        <v>412</v>
      </c>
      <c r="C117" s="76">
        <v>44062</v>
      </c>
      <c r="D117">
        <v>4</v>
      </c>
      <c r="E117">
        <v>0</v>
      </c>
      <c r="F117">
        <v>150</v>
      </c>
      <c r="G117" s="14">
        <v>93.623630384708036</v>
      </c>
      <c r="H117" s="14">
        <v>15.812904959270814</v>
      </c>
      <c r="L117" s="52">
        <f t="shared" si="6"/>
        <v>109.43653534397885</v>
      </c>
      <c r="M117" s="52"/>
    </row>
    <row r="118" spans="1:13" x14ac:dyDescent="0.25">
      <c r="A118" s="79" t="s">
        <v>424</v>
      </c>
      <c r="B118" s="24" t="s">
        <v>412</v>
      </c>
      <c r="C118" s="76">
        <v>44144</v>
      </c>
      <c r="D118">
        <v>1</v>
      </c>
      <c r="E118">
        <v>0</v>
      </c>
      <c r="F118">
        <v>150</v>
      </c>
      <c r="G118" s="14">
        <v>47.425822333595214</v>
      </c>
      <c r="H118" s="14">
        <v>11.21496962180907</v>
      </c>
      <c r="L118" s="52">
        <f t="shared" si="6"/>
        <v>58.640791955404282</v>
      </c>
      <c r="M118" s="52"/>
    </row>
    <row r="119" spans="1:13" x14ac:dyDescent="0.25">
      <c r="A119" s="79" t="s">
        <v>424</v>
      </c>
      <c r="B119" s="24" t="s">
        <v>412</v>
      </c>
      <c r="C119" s="76">
        <v>44144</v>
      </c>
      <c r="D119">
        <v>2</v>
      </c>
      <c r="E119">
        <v>0</v>
      </c>
      <c r="F119">
        <v>150</v>
      </c>
      <c r="G119" s="14">
        <v>35.225755880953059</v>
      </c>
      <c r="H119" s="14">
        <v>13.393211203110944</v>
      </c>
      <c r="L119" s="52">
        <f t="shared" si="6"/>
        <v>48.618967084064003</v>
      </c>
      <c r="M119" s="52"/>
    </row>
    <row r="120" spans="1:13" x14ac:dyDescent="0.25">
      <c r="A120" s="79" t="s">
        <v>424</v>
      </c>
      <c r="B120" s="24" t="s">
        <v>412</v>
      </c>
      <c r="C120" s="76">
        <v>44144</v>
      </c>
      <c r="D120">
        <v>3</v>
      </c>
      <c r="E120">
        <v>0</v>
      </c>
      <c r="F120">
        <v>150</v>
      </c>
      <c r="G120" s="14">
        <v>51.876264172070201</v>
      </c>
      <c r="H120" s="14">
        <v>14.752798695001815</v>
      </c>
      <c r="L120" s="52">
        <f t="shared" si="6"/>
        <v>66.629062867072008</v>
      </c>
      <c r="M120" s="52"/>
    </row>
    <row r="121" spans="1:13" x14ac:dyDescent="0.25">
      <c r="A121" s="79" t="s">
        <v>424</v>
      </c>
      <c r="B121" s="24" t="s">
        <v>412</v>
      </c>
      <c r="C121" s="76">
        <v>44144</v>
      </c>
      <c r="D121">
        <v>4</v>
      </c>
      <c r="E121">
        <v>0</v>
      </c>
      <c r="F121">
        <v>150</v>
      </c>
      <c r="G121" s="14">
        <v>38.193767092803725</v>
      </c>
      <c r="H121" s="14">
        <v>11.489889746975502</v>
      </c>
      <c r="L121" s="52">
        <f t="shared" si="6"/>
        <v>49.683656839779225</v>
      </c>
      <c r="M121" s="52"/>
    </row>
    <row r="122" spans="1:13" x14ac:dyDescent="0.25">
      <c r="A122" s="49" t="s">
        <v>424</v>
      </c>
      <c r="B122" s="18" t="s">
        <v>453</v>
      </c>
      <c r="C122" s="75">
        <v>44063</v>
      </c>
      <c r="D122">
        <v>1</v>
      </c>
      <c r="E122">
        <v>150</v>
      </c>
      <c r="F122">
        <v>150</v>
      </c>
      <c r="G122">
        <v>165.72964411858135</v>
      </c>
      <c r="H122">
        <v>38.746650383112105</v>
      </c>
      <c r="L122" s="52">
        <f t="shared" si="6"/>
        <v>204.47629450169345</v>
      </c>
      <c r="M122" s="52"/>
    </row>
    <row r="123" spans="1:13" x14ac:dyDescent="0.25">
      <c r="A123" s="49" t="s">
        <v>424</v>
      </c>
      <c r="B123" s="18" t="s">
        <v>453</v>
      </c>
      <c r="C123" s="75">
        <v>44063</v>
      </c>
      <c r="D123">
        <v>2</v>
      </c>
      <c r="E123">
        <v>150</v>
      </c>
      <c r="F123">
        <v>150</v>
      </c>
      <c r="G123">
        <v>65.678868415507338</v>
      </c>
      <c r="H123">
        <v>22.386074268955085</v>
      </c>
      <c r="L123" s="52">
        <f t="shared" ref="L123:L186" si="7">SUM(G123,H123)</f>
        <v>88.064942684462423</v>
      </c>
      <c r="M123" s="52"/>
    </row>
    <row r="124" spans="1:13" x14ac:dyDescent="0.25">
      <c r="A124" s="49" t="s">
        <v>424</v>
      </c>
      <c r="B124" s="18" t="s">
        <v>453</v>
      </c>
      <c r="C124" s="75">
        <v>44063</v>
      </c>
      <c r="D124">
        <v>3</v>
      </c>
      <c r="E124">
        <v>150</v>
      </c>
      <c r="F124">
        <v>150</v>
      </c>
      <c r="G124">
        <v>60.394514346784959</v>
      </c>
      <c r="H124">
        <v>25.240596257994561</v>
      </c>
      <c r="L124" s="52">
        <f t="shared" si="7"/>
        <v>85.635110604779527</v>
      </c>
      <c r="M124" s="52"/>
    </row>
    <row r="125" spans="1:13" x14ac:dyDescent="0.25">
      <c r="A125" s="49" t="s">
        <v>424</v>
      </c>
      <c r="B125" s="18" t="s">
        <v>453</v>
      </c>
      <c r="C125" s="75">
        <v>44063</v>
      </c>
      <c r="D125">
        <v>4</v>
      </c>
      <c r="E125">
        <v>150</v>
      </c>
      <c r="F125">
        <v>150</v>
      </c>
      <c r="G125">
        <v>54.797217343696794</v>
      </c>
      <c r="H125">
        <v>27.6009120300563</v>
      </c>
      <c r="L125" s="52">
        <f t="shared" si="7"/>
        <v>82.398129373753093</v>
      </c>
      <c r="M125" s="52"/>
    </row>
    <row r="126" spans="1:13" x14ac:dyDescent="0.25">
      <c r="A126" s="49" t="s">
        <v>424</v>
      </c>
      <c r="B126" s="18" t="s">
        <v>453</v>
      </c>
      <c r="C126" s="75">
        <v>44168</v>
      </c>
      <c r="D126">
        <v>1</v>
      </c>
      <c r="E126">
        <v>150</v>
      </c>
      <c r="F126">
        <v>150</v>
      </c>
      <c r="G126">
        <v>15.63661433927129</v>
      </c>
      <c r="H126">
        <v>5.8473847478239698</v>
      </c>
      <c r="L126" s="52">
        <f t="shared" si="7"/>
        <v>21.48399908709526</v>
      </c>
      <c r="M126" s="52"/>
    </row>
    <row r="127" spans="1:13" x14ac:dyDescent="0.25">
      <c r="A127" s="49" t="s">
        <v>424</v>
      </c>
      <c r="B127" s="18" t="s">
        <v>453</v>
      </c>
      <c r="C127" s="75">
        <v>44168</v>
      </c>
      <c r="D127">
        <v>2</v>
      </c>
      <c r="E127">
        <v>150</v>
      </c>
      <c r="F127">
        <v>150</v>
      </c>
      <c r="G127">
        <v>9.1551720838642083</v>
      </c>
      <c r="H127">
        <v>7.3594403045238792</v>
      </c>
      <c r="L127" s="52">
        <f t="shared" si="7"/>
        <v>16.514612388388088</v>
      </c>
      <c r="M127" s="52"/>
    </row>
    <row r="128" spans="1:13" x14ac:dyDescent="0.25">
      <c r="A128" s="49" t="s">
        <v>424</v>
      </c>
      <c r="B128" s="18" t="s">
        <v>453</v>
      </c>
      <c r="C128" s="75">
        <v>44168</v>
      </c>
      <c r="D128">
        <v>3</v>
      </c>
      <c r="E128">
        <v>150</v>
      </c>
      <c r="F128">
        <v>150</v>
      </c>
      <c r="G128">
        <v>8.6442892699224938</v>
      </c>
      <c r="H128">
        <v>7.2211227204304516</v>
      </c>
      <c r="L128" s="52">
        <f t="shared" si="7"/>
        <v>15.865411990352946</v>
      </c>
      <c r="M128" s="52"/>
    </row>
    <row r="129" spans="1:13" x14ac:dyDescent="0.25">
      <c r="A129" s="49" t="s">
        <v>424</v>
      </c>
      <c r="B129" s="18" t="s">
        <v>453</v>
      </c>
      <c r="C129" s="75">
        <v>44168</v>
      </c>
      <c r="D129">
        <v>4</v>
      </c>
      <c r="E129">
        <v>150</v>
      </c>
      <c r="F129">
        <v>150</v>
      </c>
      <c r="G129">
        <v>6.741583493463124</v>
      </c>
      <c r="H129">
        <v>6.6043073776512475</v>
      </c>
      <c r="L129" s="52">
        <f t="shared" si="7"/>
        <v>13.345890871114371</v>
      </c>
      <c r="M129" s="52"/>
    </row>
    <row r="130" spans="1:13" x14ac:dyDescent="0.25">
      <c r="A130" s="79" t="s">
        <v>424</v>
      </c>
      <c r="B130" s="24" t="s">
        <v>454</v>
      </c>
      <c r="C130" s="76">
        <v>44063</v>
      </c>
      <c r="D130">
        <v>1</v>
      </c>
      <c r="E130">
        <v>300</v>
      </c>
      <c r="F130">
        <v>150</v>
      </c>
      <c r="G130">
        <v>166.36026435604882</v>
      </c>
      <c r="H130">
        <v>58.321882841935953</v>
      </c>
      <c r="L130" s="52">
        <f t="shared" si="7"/>
        <v>224.68214719798476</v>
      </c>
      <c r="M130" s="52"/>
    </row>
    <row r="131" spans="1:13" x14ac:dyDescent="0.25">
      <c r="A131" s="79" t="s">
        <v>424</v>
      </c>
      <c r="B131" s="24" t="s">
        <v>454</v>
      </c>
      <c r="C131" s="76">
        <v>44063</v>
      </c>
      <c r="D131">
        <v>2</v>
      </c>
      <c r="E131">
        <v>300</v>
      </c>
      <c r="F131">
        <v>150</v>
      </c>
      <c r="G131">
        <v>77.641052559989987</v>
      </c>
      <c r="H131">
        <v>32.401244223314009</v>
      </c>
      <c r="L131" s="52">
        <f t="shared" si="7"/>
        <v>110.042296783304</v>
      </c>
      <c r="M131" s="52"/>
    </row>
    <row r="132" spans="1:13" x14ac:dyDescent="0.25">
      <c r="A132" s="79" t="s">
        <v>424</v>
      </c>
      <c r="B132" s="24" t="s">
        <v>454</v>
      </c>
      <c r="C132" s="76">
        <v>44063</v>
      </c>
      <c r="D132">
        <v>3</v>
      </c>
      <c r="E132">
        <v>300</v>
      </c>
      <c r="F132">
        <v>150</v>
      </c>
      <c r="G132">
        <v>38.102717581853767</v>
      </c>
      <c r="H132">
        <v>20.052121900325734</v>
      </c>
      <c r="L132" s="52">
        <f t="shared" si="7"/>
        <v>58.154839482179497</v>
      </c>
      <c r="M132" s="52"/>
    </row>
    <row r="133" spans="1:13" x14ac:dyDescent="0.25">
      <c r="A133" s="79" t="s">
        <v>424</v>
      </c>
      <c r="B133" s="24" t="s">
        <v>454</v>
      </c>
      <c r="C133" s="76">
        <v>44063</v>
      </c>
      <c r="D133">
        <v>4</v>
      </c>
      <c r="E133">
        <v>300</v>
      </c>
      <c r="F133">
        <v>150</v>
      </c>
      <c r="G133">
        <v>101.7359016345516</v>
      </c>
      <c r="H133">
        <v>28.232937699409128</v>
      </c>
      <c r="L133" s="52">
        <f t="shared" si="7"/>
        <v>129.96883933396072</v>
      </c>
      <c r="M133" s="52"/>
    </row>
    <row r="134" spans="1:13" x14ac:dyDescent="0.25">
      <c r="A134" s="79" t="s">
        <v>424</v>
      </c>
      <c r="B134" s="24" t="s">
        <v>454</v>
      </c>
      <c r="C134" s="76">
        <v>44168</v>
      </c>
      <c r="D134">
        <v>1</v>
      </c>
      <c r="E134">
        <v>300</v>
      </c>
      <c r="F134">
        <v>150</v>
      </c>
      <c r="G134">
        <v>8.9363605517078835</v>
      </c>
      <c r="H134">
        <v>6.6356346618540742</v>
      </c>
      <c r="L134" s="52">
        <f t="shared" si="7"/>
        <v>15.571995213561959</v>
      </c>
      <c r="M134" s="52"/>
    </row>
    <row r="135" spans="1:13" x14ac:dyDescent="0.25">
      <c r="A135" s="79" t="s">
        <v>424</v>
      </c>
      <c r="B135" s="24" t="s">
        <v>454</v>
      </c>
      <c r="C135" s="76">
        <v>44168</v>
      </c>
      <c r="D135">
        <v>2</v>
      </c>
      <c r="E135">
        <v>300</v>
      </c>
      <c r="F135">
        <v>150</v>
      </c>
      <c r="G135">
        <v>9.7334390915313946</v>
      </c>
      <c r="H135">
        <v>8.632781682102733</v>
      </c>
      <c r="L135" s="52">
        <f t="shared" si="7"/>
        <v>18.366220773634126</v>
      </c>
      <c r="M135" s="52"/>
    </row>
    <row r="136" spans="1:13" x14ac:dyDescent="0.25">
      <c r="A136" s="79" t="s">
        <v>424</v>
      </c>
      <c r="B136" s="24" t="s">
        <v>454</v>
      </c>
      <c r="C136" s="76">
        <v>44168</v>
      </c>
      <c r="D136">
        <v>3</v>
      </c>
      <c r="E136">
        <v>300</v>
      </c>
      <c r="F136">
        <v>150</v>
      </c>
      <c r="G136">
        <v>7.2502635704888361</v>
      </c>
      <c r="H136">
        <v>7.0617297160276848</v>
      </c>
      <c r="L136" s="52">
        <f t="shared" si="7"/>
        <v>14.311993286516522</v>
      </c>
      <c r="M136" s="52"/>
    </row>
    <row r="137" spans="1:13" x14ac:dyDescent="0.25">
      <c r="A137" s="79" t="s">
        <v>424</v>
      </c>
      <c r="B137" s="24" t="s">
        <v>454</v>
      </c>
      <c r="C137" s="76">
        <v>44168</v>
      </c>
      <c r="D137">
        <v>4</v>
      </c>
      <c r="E137">
        <v>300</v>
      </c>
      <c r="F137">
        <v>150</v>
      </c>
      <c r="G137">
        <v>5.5082033113980575</v>
      </c>
      <c r="H137">
        <v>7.2484088809284124</v>
      </c>
      <c r="L137" s="52">
        <f t="shared" si="7"/>
        <v>12.75661219232647</v>
      </c>
      <c r="M137" s="52"/>
    </row>
    <row r="138" spans="1:13" x14ac:dyDescent="0.25">
      <c r="A138" s="49" t="s">
        <v>424</v>
      </c>
      <c r="B138" s="18" t="s">
        <v>455</v>
      </c>
      <c r="C138" s="75">
        <v>44063</v>
      </c>
      <c r="D138">
        <v>1</v>
      </c>
      <c r="E138">
        <v>450</v>
      </c>
      <c r="F138">
        <v>150</v>
      </c>
      <c r="G138">
        <v>96.47299891601682</v>
      </c>
      <c r="H138">
        <v>30.208632710586926</v>
      </c>
      <c r="L138" s="52">
        <f t="shared" si="7"/>
        <v>126.68163162660375</v>
      </c>
      <c r="M138" s="52"/>
    </row>
    <row r="139" spans="1:13" x14ac:dyDescent="0.25">
      <c r="A139" s="49" t="s">
        <v>424</v>
      </c>
      <c r="B139" s="18" t="s">
        <v>455</v>
      </c>
      <c r="C139" s="75">
        <v>44063</v>
      </c>
      <c r="D139">
        <v>2</v>
      </c>
      <c r="E139">
        <v>450</v>
      </c>
      <c r="F139">
        <v>150</v>
      </c>
      <c r="G139">
        <v>104.46723878622967</v>
      </c>
      <c r="H139">
        <v>27.021972969606196</v>
      </c>
      <c r="L139" s="52">
        <f t="shared" si="7"/>
        <v>131.48921175583587</v>
      </c>
      <c r="M139" s="52"/>
    </row>
    <row r="140" spans="1:13" x14ac:dyDescent="0.25">
      <c r="A140" s="49" t="s">
        <v>424</v>
      </c>
      <c r="B140" s="18" t="s">
        <v>455</v>
      </c>
      <c r="C140" s="75">
        <v>44063</v>
      </c>
      <c r="D140">
        <v>3</v>
      </c>
      <c r="E140">
        <v>450</v>
      </c>
      <c r="F140">
        <v>150</v>
      </c>
      <c r="G140">
        <v>61.681822187184011</v>
      </c>
      <c r="H140">
        <v>30.798571785331323</v>
      </c>
      <c r="L140" s="52">
        <f t="shared" si="7"/>
        <v>92.48039397251533</v>
      </c>
      <c r="M140" s="52"/>
    </row>
    <row r="141" spans="1:13" x14ac:dyDescent="0.25">
      <c r="A141" s="49" t="s">
        <v>424</v>
      </c>
      <c r="B141" s="18" t="s">
        <v>455</v>
      </c>
      <c r="C141" s="75">
        <v>44063</v>
      </c>
      <c r="D141">
        <v>4</v>
      </c>
      <c r="E141">
        <v>450</v>
      </c>
      <c r="F141">
        <v>150</v>
      </c>
      <c r="G141">
        <v>64.131104091811707</v>
      </c>
      <c r="H141">
        <v>25.002151723157358</v>
      </c>
      <c r="L141" s="52">
        <f t="shared" si="7"/>
        <v>89.133255814969061</v>
      </c>
      <c r="M141" s="52"/>
    </row>
    <row r="142" spans="1:13" x14ac:dyDescent="0.25">
      <c r="A142" s="49" t="s">
        <v>424</v>
      </c>
      <c r="B142" s="18" t="s">
        <v>455</v>
      </c>
      <c r="C142" s="75">
        <v>44168</v>
      </c>
      <c r="D142">
        <v>1</v>
      </c>
      <c r="E142">
        <v>450</v>
      </c>
      <c r="F142">
        <v>150</v>
      </c>
      <c r="G142">
        <v>24.618136796184107</v>
      </c>
      <c r="H142">
        <v>7.0046867586649091</v>
      </c>
      <c r="L142" s="52">
        <f t="shared" si="7"/>
        <v>31.622823554849017</v>
      </c>
      <c r="M142" s="52"/>
    </row>
    <row r="143" spans="1:13" x14ac:dyDescent="0.25">
      <c r="A143" s="49" t="s">
        <v>424</v>
      </c>
      <c r="B143" s="18" t="s">
        <v>455</v>
      </c>
      <c r="C143" s="75">
        <v>44168</v>
      </c>
      <c r="D143">
        <v>2</v>
      </c>
      <c r="E143">
        <v>450</v>
      </c>
      <c r="F143">
        <v>150</v>
      </c>
      <c r="G143">
        <v>9.129979183600609</v>
      </c>
      <c r="H143">
        <v>23.103239020833033</v>
      </c>
      <c r="L143" s="52">
        <f t="shared" si="7"/>
        <v>32.233218204433641</v>
      </c>
      <c r="M143" s="52"/>
    </row>
    <row r="144" spans="1:13" x14ac:dyDescent="0.25">
      <c r="A144" s="49" t="s">
        <v>424</v>
      </c>
      <c r="B144" s="18" t="s">
        <v>455</v>
      </c>
      <c r="C144" s="75">
        <v>44168</v>
      </c>
      <c r="D144">
        <v>3</v>
      </c>
      <c r="E144">
        <v>450</v>
      </c>
      <c r="F144">
        <v>150</v>
      </c>
      <c r="G144">
        <v>7.3894830428969884</v>
      </c>
      <c r="H144">
        <v>7.2848889203918503</v>
      </c>
      <c r="L144" s="52">
        <f t="shared" si="7"/>
        <v>14.674371963288838</v>
      </c>
      <c r="M144" s="52"/>
    </row>
    <row r="145" spans="1:13" x14ac:dyDescent="0.25">
      <c r="A145" s="49" t="s">
        <v>424</v>
      </c>
      <c r="B145" s="18" t="s">
        <v>455</v>
      </c>
      <c r="C145" s="75">
        <v>44168</v>
      </c>
      <c r="D145">
        <v>4</v>
      </c>
      <c r="E145">
        <v>450</v>
      </c>
      <c r="F145">
        <v>150</v>
      </c>
      <c r="G145">
        <v>6.4154018120953049</v>
      </c>
      <c r="H145">
        <v>7.7025403106459684</v>
      </c>
      <c r="L145" s="52">
        <f t="shared" si="7"/>
        <v>14.117942122741272</v>
      </c>
      <c r="M145" s="52"/>
    </row>
    <row r="146" spans="1:13" x14ac:dyDescent="0.25">
      <c r="A146" s="79" t="s">
        <v>424</v>
      </c>
      <c r="B146" s="24" t="s">
        <v>456</v>
      </c>
      <c r="C146" s="76">
        <v>44063</v>
      </c>
      <c r="D146">
        <v>1</v>
      </c>
      <c r="E146">
        <v>0</v>
      </c>
      <c r="F146">
        <v>150</v>
      </c>
      <c r="G146">
        <v>100.87901206330567</v>
      </c>
      <c r="H146">
        <v>27.257595942947489</v>
      </c>
      <c r="L146" s="52">
        <f t="shared" si="7"/>
        <v>128.13660800625314</v>
      </c>
      <c r="M146" s="52"/>
    </row>
    <row r="147" spans="1:13" x14ac:dyDescent="0.25">
      <c r="A147" s="79" t="s">
        <v>424</v>
      </c>
      <c r="B147" s="24" t="s">
        <v>456</v>
      </c>
      <c r="C147" s="76">
        <v>44063</v>
      </c>
      <c r="D147">
        <v>2</v>
      </c>
      <c r="E147">
        <v>0</v>
      </c>
      <c r="F147">
        <v>150</v>
      </c>
      <c r="G147">
        <v>87.952427445174266</v>
      </c>
      <c r="H147">
        <v>28.503454345809061</v>
      </c>
      <c r="L147" s="52">
        <f t="shared" si="7"/>
        <v>116.45588179098333</v>
      </c>
      <c r="M147" s="52"/>
    </row>
    <row r="148" spans="1:13" x14ac:dyDescent="0.25">
      <c r="A148" s="79" t="s">
        <v>424</v>
      </c>
      <c r="B148" s="24" t="s">
        <v>456</v>
      </c>
      <c r="C148" s="76">
        <v>44063</v>
      </c>
      <c r="D148">
        <v>3</v>
      </c>
      <c r="E148">
        <v>0</v>
      </c>
      <c r="F148">
        <v>150</v>
      </c>
      <c r="G148">
        <v>90.162085535842621</v>
      </c>
      <c r="H148">
        <v>35.747640095370038</v>
      </c>
      <c r="L148" s="52">
        <f t="shared" si="7"/>
        <v>125.90972563121267</v>
      </c>
      <c r="M148" s="52"/>
    </row>
    <row r="149" spans="1:13" x14ac:dyDescent="0.25">
      <c r="A149" s="79" t="s">
        <v>424</v>
      </c>
      <c r="B149" s="24" t="s">
        <v>456</v>
      </c>
      <c r="C149" s="76">
        <v>44063</v>
      </c>
      <c r="D149">
        <v>4</v>
      </c>
      <c r="E149">
        <v>0</v>
      </c>
      <c r="F149">
        <v>150</v>
      </c>
      <c r="G149">
        <v>69.522402844345152</v>
      </c>
      <c r="H149">
        <v>30.779491887791213</v>
      </c>
      <c r="L149" s="52">
        <f t="shared" si="7"/>
        <v>100.30189473213636</v>
      </c>
      <c r="M149" s="52"/>
    </row>
    <row r="150" spans="1:13" x14ac:dyDescent="0.25">
      <c r="A150" s="79" t="s">
        <v>424</v>
      </c>
      <c r="B150" s="24" t="s">
        <v>456</v>
      </c>
      <c r="C150" s="76">
        <v>44168</v>
      </c>
      <c r="D150">
        <v>1</v>
      </c>
      <c r="E150">
        <v>0</v>
      </c>
      <c r="F150">
        <v>150</v>
      </c>
      <c r="G150">
        <v>75.153488474030013</v>
      </c>
      <c r="H150">
        <v>46.526433496580253</v>
      </c>
      <c r="L150" s="52">
        <f t="shared" si="7"/>
        <v>121.67992197061027</v>
      </c>
      <c r="M150" s="52"/>
    </row>
    <row r="151" spans="1:13" x14ac:dyDescent="0.25">
      <c r="A151" s="79" t="s">
        <v>424</v>
      </c>
      <c r="B151" s="24" t="s">
        <v>456</v>
      </c>
      <c r="C151" s="76">
        <v>44168</v>
      </c>
      <c r="D151">
        <v>2</v>
      </c>
      <c r="E151">
        <v>0</v>
      </c>
      <c r="F151">
        <v>150</v>
      </c>
      <c r="G151">
        <v>80.993381175529251</v>
      </c>
      <c r="H151">
        <v>51.337869653400929</v>
      </c>
      <c r="L151" s="52">
        <f t="shared" si="7"/>
        <v>132.33125082893019</v>
      </c>
      <c r="M151" s="52"/>
    </row>
    <row r="152" spans="1:13" x14ac:dyDescent="0.25">
      <c r="A152" s="79" t="s">
        <v>424</v>
      </c>
      <c r="B152" s="24" t="s">
        <v>456</v>
      </c>
      <c r="C152" s="76">
        <v>44168</v>
      </c>
      <c r="D152">
        <v>3</v>
      </c>
      <c r="E152">
        <v>0</v>
      </c>
      <c r="F152">
        <v>150</v>
      </c>
      <c r="G152">
        <v>87.445307008175106</v>
      </c>
      <c r="H152">
        <v>44.616288151553263</v>
      </c>
      <c r="L152" s="52">
        <f t="shared" si="7"/>
        <v>132.06159515972837</v>
      </c>
      <c r="M152" s="52"/>
    </row>
    <row r="153" spans="1:13" x14ac:dyDescent="0.25">
      <c r="A153" s="79" t="s">
        <v>424</v>
      </c>
      <c r="B153" s="24" t="s">
        <v>456</v>
      </c>
      <c r="C153" s="76">
        <v>44168</v>
      </c>
      <c r="D153">
        <v>4</v>
      </c>
      <c r="E153">
        <v>0</v>
      </c>
      <c r="F153">
        <v>150</v>
      </c>
      <c r="G153">
        <v>88.789656489722319</v>
      </c>
      <c r="H153">
        <v>52.479658409993078</v>
      </c>
      <c r="L153" s="52">
        <f t="shared" si="7"/>
        <v>141.2693148997154</v>
      </c>
      <c r="M153" s="52"/>
    </row>
    <row r="154" spans="1:13" x14ac:dyDescent="0.25">
      <c r="A154" s="49" t="s">
        <v>424</v>
      </c>
      <c r="B154" s="18" t="s">
        <v>419</v>
      </c>
      <c r="C154" s="80">
        <v>44435</v>
      </c>
      <c r="D154">
        <v>1</v>
      </c>
      <c r="E154">
        <v>0</v>
      </c>
      <c r="F154">
        <v>75</v>
      </c>
      <c r="G154" s="88">
        <v>124.29641581099537</v>
      </c>
      <c r="H154" s="88">
        <v>65.109124274775027</v>
      </c>
      <c r="I154" s="88">
        <v>71.113231385426076</v>
      </c>
      <c r="L154" s="52">
        <f t="shared" si="7"/>
        <v>189.40554008577038</v>
      </c>
      <c r="M154" s="52">
        <f t="shared" ref="M154:M186" si="8">SUM(G154,H154,I154)</f>
        <v>260.51877147119649</v>
      </c>
    </row>
    <row r="155" spans="1:13" x14ac:dyDescent="0.25">
      <c r="A155" s="49" t="s">
        <v>424</v>
      </c>
      <c r="B155" s="18" t="s">
        <v>419</v>
      </c>
      <c r="C155" s="80">
        <v>44435</v>
      </c>
      <c r="D155">
        <v>2</v>
      </c>
      <c r="E155">
        <v>0</v>
      </c>
      <c r="F155">
        <v>75</v>
      </c>
      <c r="G155" s="88">
        <v>126.27719698713109</v>
      </c>
      <c r="H155" s="88">
        <v>37.934842359778763</v>
      </c>
      <c r="I155" s="88">
        <v>61.037088909322797</v>
      </c>
      <c r="L155" s="52">
        <f t="shared" si="7"/>
        <v>164.21203934690985</v>
      </c>
      <c r="M155" s="52">
        <f t="shared" si="8"/>
        <v>225.24912825623264</v>
      </c>
    </row>
    <row r="156" spans="1:13" x14ac:dyDescent="0.25">
      <c r="A156" s="49" t="s">
        <v>424</v>
      </c>
      <c r="B156" s="18" t="s">
        <v>419</v>
      </c>
      <c r="C156" s="80">
        <v>44435</v>
      </c>
      <c r="D156">
        <v>3</v>
      </c>
      <c r="E156">
        <v>0</v>
      </c>
      <c r="F156">
        <v>75</v>
      </c>
      <c r="G156" s="88">
        <v>155.22993140942009</v>
      </c>
      <c r="H156" s="88">
        <v>28.709819660531277</v>
      </c>
      <c r="I156" s="88">
        <v>21.105755566628499</v>
      </c>
      <c r="L156" s="52">
        <f t="shared" si="7"/>
        <v>183.93975106995137</v>
      </c>
      <c r="M156" s="52">
        <f t="shared" si="8"/>
        <v>205.04550663657986</v>
      </c>
    </row>
    <row r="157" spans="1:13" x14ac:dyDescent="0.25">
      <c r="A157" s="49" t="s">
        <v>424</v>
      </c>
      <c r="B157" s="18" t="s">
        <v>419</v>
      </c>
      <c r="C157" s="80">
        <v>44435</v>
      </c>
      <c r="D157">
        <v>4</v>
      </c>
      <c r="E157">
        <v>0</v>
      </c>
      <c r="F157">
        <v>75</v>
      </c>
      <c r="G157" s="88">
        <v>80.26111772214054</v>
      </c>
      <c r="H157" s="88">
        <v>24.68047196347846</v>
      </c>
      <c r="I157" s="88">
        <v>22.082447916416861</v>
      </c>
      <c r="L157" s="52">
        <f t="shared" si="7"/>
        <v>104.94158968561899</v>
      </c>
      <c r="M157" s="52">
        <f t="shared" si="8"/>
        <v>127.02403760203586</v>
      </c>
    </row>
    <row r="158" spans="1:13" x14ac:dyDescent="0.25">
      <c r="A158" s="49" t="s">
        <v>424</v>
      </c>
      <c r="B158" s="18" t="s">
        <v>419</v>
      </c>
      <c r="C158" s="80">
        <v>44496</v>
      </c>
      <c r="D158">
        <v>1</v>
      </c>
      <c r="E158">
        <v>0</v>
      </c>
      <c r="F158">
        <v>75</v>
      </c>
      <c r="G158" s="88">
        <v>276.23732622703409</v>
      </c>
      <c r="H158" s="88">
        <v>90.152179824034221</v>
      </c>
      <c r="I158" s="88">
        <v>51.879038037841013</v>
      </c>
      <c r="L158" s="52">
        <f t="shared" si="7"/>
        <v>366.38950605106834</v>
      </c>
      <c r="M158" s="52">
        <f t="shared" si="8"/>
        <v>418.26854408890938</v>
      </c>
    </row>
    <row r="159" spans="1:13" x14ac:dyDescent="0.25">
      <c r="A159" s="49" t="s">
        <v>424</v>
      </c>
      <c r="B159" s="18" t="s">
        <v>419</v>
      </c>
      <c r="C159" s="80">
        <v>44496</v>
      </c>
      <c r="D159">
        <v>2</v>
      </c>
      <c r="E159">
        <v>0</v>
      </c>
      <c r="F159">
        <v>75</v>
      </c>
      <c r="G159" s="88">
        <v>204.20619325077141</v>
      </c>
      <c r="H159" s="88">
        <v>79.074728729812847</v>
      </c>
      <c r="I159" s="88">
        <v>113.86609242817781</v>
      </c>
      <c r="L159" s="52">
        <f t="shared" si="7"/>
        <v>283.28092198058425</v>
      </c>
      <c r="M159" s="52">
        <f t="shared" si="8"/>
        <v>397.14701440876206</v>
      </c>
    </row>
    <row r="160" spans="1:13" x14ac:dyDescent="0.25">
      <c r="A160" s="49" t="s">
        <v>424</v>
      </c>
      <c r="B160" s="18" t="s">
        <v>419</v>
      </c>
      <c r="C160" s="80">
        <v>44496</v>
      </c>
      <c r="D160">
        <v>3</v>
      </c>
      <c r="E160">
        <v>0</v>
      </c>
      <c r="F160">
        <v>75</v>
      </c>
      <c r="G160" s="88">
        <v>236.83643533157351</v>
      </c>
      <c r="H160" s="88">
        <v>80.95300837612595</v>
      </c>
      <c r="I160" s="88">
        <v>77.998925641359818</v>
      </c>
      <c r="L160" s="52">
        <f t="shared" si="7"/>
        <v>317.78944370769943</v>
      </c>
      <c r="M160" s="52">
        <f t="shared" si="8"/>
        <v>395.78836934905928</v>
      </c>
    </row>
    <row r="161" spans="1:13" x14ac:dyDescent="0.25">
      <c r="A161" s="49" t="s">
        <v>424</v>
      </c>
      <c r="B161" s="18" t="s">
        <v>419</v>
      </c>
      <c r="C161" s="80">
        <v>44496</v>
      </c>
      <c r="D161">
        <v>4</v>
      </c>
      <c r="E161">
        <v>0</v>
      </c>
      <c r="F161">
        <v>75</v>
      </c>
      <c r="G161" s="88">
        <v>211.32306848251753</v>
      </c>
      <c r="H161" s="88">
        <v>59.866206862373055</v>
      </c>
      <c r="I161" s="88">
        <v>170.53711136515614</v>
      </c>
      <c r="L161" s="52">
        <f t="shared" si="7"/>
        <v>271.18927534489058</v>
      </c>
      <c r="M161" s="52">
        <f t="shared" si="8"/>
        <v>441.72638671004671</v>
      </c>
    </row>
    <row r="162" spans="1:13" x14ac:dyDescent="0.25">
      <c r="A162" s="49" t="s">
        <v>424</v>
      </c>
      <c r="B162" s="18" t="s">
        <v>419</v>
      </c>
      <c r="C162" s="80">
        <v>44525</v>
      </c>
      <c r="D162">
        <v>1</v>
      </c>
      <c r="E162">
        <v>0</v>
      </c>
      <c r="F162">
        <v>75</v>
      </c>
      <c r="G162" s="88">
        <v>272.22487260488822</v>
      </c>
      <c r="H162" s="88">
        <v>127.06167667138141</v>
      </c>
      <c r="I162" s="88">
        <v>198.59961072951756</v>
      </c>
      <c r="L162" s="52">
        <f t="shared" si="7"/>
        <v>399.28654927626962</v>
      </c>
      <c r="M162" s="52">
        <f t="shared" si="8"/>
        <v>597.88616000578713</v>
      </c>
    </row>
    <row r="163" spans="1:13" x14ac:dyDescent="0.25">
      <c r="A163" s="49" t="s">
        <v>424</v>
      </c>
      <c r="B163" s="18" t="s">
        <v>419</v>
      </c>
      <c r="C163" s="80">
        <v>44525</v>
      </c>
      <c r="D163">
        <v>2</v>
      </c>
      <c r="E163">
        <v>0</v>
      </c>
      <c r="F163">
        <v>75</v>
      </c>
      <c r="G163" s="88">
        <v>242.02625545161538</v>
      </c>
      <c r="H163" s="88">
        <v>91.503155550016885</v>
      </c>
      <c r="I163" s="88">
        <v>133.78099298649303</v>
      </c>
      <c r="L163" s="52">
        <f t="shared" si="7"/>
        <v>333.5294110016323</v>
      </c>
      <c r="M163" s="52">
        <f t="shared" si="8"/>
        <v>467.31040398812536</v>
      </c>
    </row>
    <row r="164" spans="1:13" x14ac:dyDescent="0.25">
      <c r="A164" s="49" t="s">
        <v>424</v>
      </c>
      <c r="B164" s="18" t="s">
        <v>419</v>
      </c>
      <c r="C164" s="80">
        <v>44525</v>
      </c>
      <c r="D164">
        <v>3</v>
      </c>
      <c r="E164">
        <v>0</v>
      </c>
      <c r="F164">
        <v>75</v>
      </c>
      <c r="G164" s="88">
        <v>190.04377202243671</v>
      </c>
      <c r="H164" s="88">
        <v>71.516124109717808</v>
      </c>
      <c r="I164" s="88">
        <v>103.55643484715846</v>
      </c>
      <c r="L164" s="52">
        <f t="shared" si="7"/>
        <v>261.55989613215451</v>
      </c>
      <c r="M164" s="52">
        <f t="shared" si="8"/>
        <v>365.11633097931298</v>
      </c>
    </row>
    <row r="165" spans="1:13" x14ac:dyDescent="0.25">
      <c r="A165" s="49" t="s">
        <v>424</v>
      </c>
      <c r="B165" s="18" t="s">
        <v>419</v>
      </c>
      <c r="C165" s="80">
        <v>44525</v>
      </c>
      <c r="D165">
        <v>4</v>
      </c>
      <c r="E165">
        <v>0</v>
      </c>
      <c r="F165">
        <v>75</v>
      </c>
      <c r="G165" s="88">
        <v>266.10064615394242</v>
      </c>
      <c r="H165" s="88">
        <v>70.540260384422425</v>
      </c>
      <c r="I165" s="88">
        <v>74.186748690250582</v>
      </c>
      <c r="L165" s="52">
        <f t="shared" si="7"/>
        <v>336.64090653836485</v>
      </c>
      <c r="M165" s="52">
        <f t="shared" si="8"/>
        <v>410.82765522861541</v>
      </c>
    </row>
    <row r="166" spans="1:13" x14ac:dyDescent="0.25">
      <c r="A166" s="1" t="s">
        <v>424</v>
      </c>
      <c r="B166" t="s">
        <v>417</v>
      </c>
      <c r="C166" s="67">
        <v>44435</v>
      </c>
      <c r="D166">
        <v>1</v>
      </c>
      <c r="E166">
        <v>150</v>
      </c>
      <c r="F166">
        <v>150</v>
      </c>
      <c r="G166" s="88">
        <v>130.55241719798406</v>
      </c>
      <c r="H166" s="88">
        <v>59.889732401279481</v>
      </c>
      <c r="I166" s="88">
        <v>32.172121661620658</v>
      </c>
      <c r="L166" s="52">
        <f t="shared" si="7"/>
        <v>190.44214959926353</v>
      </c>
      <c r="M166" s="52">
        <f t="shared" si="8"/>
        <v>222.61427126088418</v>
      </c>
    </row>
    <row r="167" spans="1:13" x14ac:dyDescent="0.25">
      <c r="A167" s="1" t="s">
        <v>424</v>
      </c>
      <c r="B167" t="s">
        <v>417</v>
      </c>
      <c r="C167" s="67">
        <v>44435</v>
      </c>
      <c r="D167">
        <v>2</v>
      </c>
      <c r="E167">
        <v>150</v>
      </c>
      <c r="F167">
        <v>150</v>
      </c>
      <c r="G167" s="88">
        <v>119.31037145232895</v>
      </c>
      <c r="H167" s="88">
        <v>30.817900898960197</v>
      </c>
      <c r="I167" s="88">
        <v>47.779340832730703</v>
      </c>
      <c r="L167" s="52">
        <f t="shared" si="7"/>
        <v>150.12827235128916</v>
      </c>
      <c r="M167" s="52">
        <f t="shared" si="8"/>
        <v>197.90761318401985</v>
      </c>
    </row>
    <row r="168" spans="1:13" x14ac:dyDescent="0.25">
      <c r="A168" s="1" t="s">
        <v>424</v>
      </c>
      <c r="B168" t="s">
        <v>417</v>
      </c>
      <c r="C168" s="67">
        <v>44435</v>
      </c>
      <c r="D168">
        <v>3</v>
      </c>
      <c r="E168">
        <v>150</v>
      </c>
      <c r="F168">
        <v>150</v>
      </c>
      <c r="G168" s="88">
        <v>159.19419238263652</v>
      </c>
      <c r="H168" s="88">
        <v>31.281034853265119</v>
      </c>
      <c r="I168" s="88">
        <v>52.196604128119461</v>
      </c>
      <c r="L168" s="52">
        <f t="shared" si="7"/>
        <v>190.47522723590163</v>
      </c>
      <c r="M168" s="52">
        <f t="shared" si="8"/>
        <v>242.6718313640211</v>
      </c>
    </row>
    <row r="169" spans="1:13" x14ac:dyDescent="0.25">
      <c r="A169" s="1" t="s">
        <v>424</v>
      </c>
      <c r="B169" t="s">
        <v>417</v>
      </c>
      <c r="C169" s="67">
        <v>44435</v>
      </c>
      <c r="D169">
        <v>4</v>
      </c>
      <c r="E169">
        <v>150</v>
      </c>
      <c r="F169">
        <v>150</v>
      </c>
      <c r="G169" s="88">
        <v>128.7344072244812</v>
      </c>
      <c r="H169" s="88">
        <v>20.907600305514407</v>
      </c>
      <c r="I169" s="88">
        <v>13.334925028527543</v>
      </c>
      <c r="L169" s="52">
        <f t="shared" si="7"/>
        <v>149.64200752999562</v>
      </c>
      <c r="M169" s="52">
        <f t="shared" si="8"/>
        <v>162.97693255852317</v>
      </c>
    </row>
    <row r="170" spans="1:13" x14ac:dyDescent="0.25">
      <c r="A170" s="1" t="s">
        <v>424</v>
      </c>
      <c r="B170" t="s">
        <v>417</v>
      </c>
      <c r="C170" s="67">
        <v>44496</v>
      </c>
      <c r="D170">
        <v>1</v>
      </c>
      <c r="E170">
        <v>150</v>
      </c>
      <c r="F170">
        <v>150</v>
      </c>
      <c r="G170" s="88">
        <v>193.98913469186419</v>
      </c>
      <c r="H170" s="88">
        <v>79.309620321156444</v>
      </c>
      <c r="I170" s="88">
        <v>88.801266339382934</v>
      </c>
      <c r="L170" s="52">
        <f t="shared" si="7"/>
        <v>273.29875501302064</v>
      </c>
      <c r="M170" s="52">
        <f t="shared" si="8"/>
        <v>362.10002135240359</v>
      </c>
    </row>
    <row r="171" spans="1:13" x14ac:dyDescent="0.25">
      <c r="A171" s="1" t="s">
        <v>424</v>
      </c>
      <c r="B171" t="s">
        <v>417</v>
      </c>
      <c r="C171" s="67">
        <v>44496</v>
      </c>
      <c r="D171">
        <v>2</v>
      </c>
      <c r="E171">
        <v>150</v>
      </c>
      <c r="F171">
        <v>150</v>
      </c>
      <c r="G171" s="88">
        <v>197.0818445150268</v>
      </c>
      <c r="H171" s="88">
        <v>40.109011863527336</v>
      </c>
      <c r="I171" s="88">
        <v>36.36419216830906</v>
      </c>
      <c r="L171" s="52">
        <f t="shared" si="7"/>
        <v>237.19085637855414</v>
      </c>
      <c r="M171" s="52">
        <f t="shared" si="8"/>
        <v>273.55504854686319</v>
      </c>
    </row>
    <row r="172" spans="1:13" x14ac:dyDescent="0.25">
      <c r="A172" s="1" t="s">
        <v>424</v>
      </c>
      <c r="B172" t="s">
        <v>417</v>
      </c>
      <c r="C172" s="67">
        <v>44496</v>
      </c>
      <c r="D172">
        <v>3</v>
      </c>
      <c r="E172">
        <v>150</v>
      </c>
      <c r="F172">
        <v>150</v>
      </c>
      <c r="G172" s="88">
        <v>148.0872274004353</v>
      </c>
      <c r="H172" s="88">
        <v>35.791352630967033</v>
      </c>
      <c r="I172" s="88">
        <v>151.37063005286007</v>
      </c>
      <c r="L172" s="52">
        <f t="shared" si="7"/>
        <v>183.87858003140232</v>
      </c>
      <c r="M172" s="52">
        <f t="shared" si="8"/>
        <v>335.24921008426236</v>
      </c>
    </row>
    <row r="173" spans="1:13" x14ac:dyDescent="0.25">
      <c r="A173" s="1" t="s">
        <v>424</v>
      </c>
      <c r="B173" t="s">
        <v>417</v>
      </c>
      <c r="C173" s="67">
        <v>44496</v>
      </c>
      <c r="D173">
        <v>4</v>
      </c>
      <c r="E173">
        <v>150</v>
      </c>
      <c r="F173">
        <v>150</v>
      </c>
      <c r="G173" s="88">
        <v>138.80431349382502</v>
      </c>
      <c r="H173" s="88">
        <v>12.030876411632599</v>
      </c>
      <c r="I173" s="88">
        <v>28.309301017796219</v>
      </c>
      <c r="L173" s="52">
        <f t="shared" si="7"/>
        <v>150.83518990545761</v>
      </c>
      <c r="M173" s="52">
        <f t="shared" si="8"/>
        <v>179.14449092325384</v>
      </c>
    </row>
    <row r="174" spans="1:13" x14ac:dyDescent="0.25">
      <c r="A174" s="1" t="s">
        <v>424</v>
      </c>
      <c r="B174" t="s">
        <v>417</v>
      </c>
      <c r="C174" s="67">
        <v>44525</v>
      </c>
      <c r="D174">
        <v>1</v>
      </c>
      <c r="E174">
        <v>150</v>
      </c>
      <c r="F174">
        <v>150</v>
      </c>
      <c r="G174" s="88">
        <v>70.577504168206687</v>
      </c>
      <c r="H174" s="88">
        <v>35.988093464728721</v>
      </c>
      <c r="I174" s="88">
        <v>27.700099046890241</v>
      </c>
      <c r="L174" s="52">
        <f t="shared" si="7"/>
        <v>106.56559763293541</v>
      </c>
      <c r="M174" s="52">
        <f t="shared" si="8"/>
        <v>134.26569667982565</v>
      </c>
    </row>
    <row r="175" spans="1:13" x14ac:dyDescent="0.25">
      <c r="A175" s="1" t="s">
        <v>424</v>
      </c>
      <c r="B175" t="s">
        <v>417</v>
      </c>
      <c r="C175" s="67">
        <v>44525</v>
      </c>
      <c r="D175">
        <v>2</v>
      </c>
      <c r="E175">
        <v>150</v>
      </c>
      <c r="F175">
        <v>150</v>
      </c>
      <c r="G175" s="88">
        <v>89.988425973522965</v>
      </c>
      <c r="H175" s="88">
        <v>30.311619941150827</v>
      </c>
      <c r="I175" s="88">
        <v>35.027041606664866</v>
      </c>
      <c r="L175" s="52">
        <f t="shared" si="7"/>
        <v>120.30004591467379</v>
      </c>
      <c r="M175" s="52">
        <f t="shared" si="8"/>
        <v>155.32708752133865</v>
      </c>
    </row>
    <row r="176" spans="1:13" x14ac:dyDescent="0.25">
      <c r="A176" s="1" t="s">
        <v>424</v>
      </c>
      <c r="B176" t="s">
        <v>417</v>
      </c>
      <c r="C176" s="67">
        <v>44525</v>
      </c>
      <c r="D176">
        <v>3</v>
      </c>
      <c r="E176">
        <v>150</v>
      </c>
      <c r="F176">
        <v>150</v>
      </c>
      <c r="G176" s="88">
        <v>133.54751253104382</v>
      </c>
      <c r="H176" s="88">
        <v>29.00451709707098</v>
      </c>
      <c r="I176" s="88">
        <v>99.152965512976692</v>
      </c>
      <c r="L176" s="52">
        <f t="shared" si="7"/>
        <v>162.55202962811481</v>
      </c>
      <c r="M176" s="52">
        <f t="shared" si="8"/>
        <v>261.7049951410915</v>
      </c>
    </row>
    <row r="177" spans="1:13" s="24" customFormat="1" x14ac:dyDescent="0.25">
      <c r="A177" s="79" t="s">
        <v>424</v>
      </c>
      <c r="B177" s="24" t="s">
        <v>417</v>
      </c>
      <c r="C177" s="81">
        <v>44525</v>
      </c>
      <c r="D177" s="24">
        <v>4</v>
      </c>
      <c r="E177" s="24">
        <v>150</v>
      </c>
      <c r="F177">
        <v>150</v>
      </c>
      <c r="G177" s="88">
        <v>91.370818824163194</v>
      </c>
      <c r="H177" s="88">
        <v>15.521443197578353</v>
      </c>
      <c r="I177" s="88">
        <v>22.441080743717887</v>
      </c>
      <c r="L177" s="52">
        <f t="shared" si="7"/>
        <v>106.89226202174154</v>
      </c>
      <c r="M177" s="52">
        <f t="shared" si="8"/>
        <v>129.33334276545943</v>
      </c>
    </row>
    <row r="178" spans="1:13" s="83" customFormat="1" x14ac:dyDescent="0.25">
      <c r="A178" s="82" t="s">
        <v>424</v>
      </c>
      <c r="B178" s="83" t="s">
        <v>418</v>
      </c>
      <c r="C178" s="80">
        <v>44435</v>
      </c>
      <c r="D178" s="83">
        <v>1</v>
      </c>
      <c r="E178" s="83">
        <v>300</v>
      </c>
      <c r="F178" s="83">
        <v>150</v>
      </c>
      <c r="G178" s="88">
        <v>130.98566671889461</v>
      </c>
      <c r="H178" s="88">
        <v>59.301759165905224</v>
      </c>
      <c r="I178" s="88">
        <v>73.783217856249536</v>
      </c>
      <c r="L178" s="52">
        <f t="shared" si="7"/>
        <v>190.28742588479983</v>
      </c>
      <c r="M178" s="52">
        <f t="shared" si="8"/>
        <v>264.07064374104937</v>
      </c>
    </row>
    <row r="179" spans="1:13" s="83" customFormat="1" x14ac:dyDescent="0.25">
      <c r="A179" s="82" t="s">
        <v>424</v>
      </c>
      <c r="B179" s="83" t="s">
        <v>418</v>
      </c>
      <c r="C179" s="80">
        <v>44435</v>
      </c>
      <c r="D179" s="83">
        <v>2</v>
      </c>
      <c r="E179" s="83">
        <v>300</v>
      </c>
      <c r="F179" s="83">
        <v>150</v>
      </c>
      <c r="G179" s="88">
        <v>104.58794316026251</v>
      </c>
      <c r="H179" s="88">
        <v>43.74003236952732</v>
      </c>
      <c r="I179" s="88">
        <v>36.570630859456543</v>
      </c>
      <c r="L179" s="52">
        <f t="shared" si="7"/>
        <v>148.32797552978982</v>
      </c>
      <c r="M179" s="52">
        <f t="shared" si="8"/>
        <v>184.89860638924637</v>
      </c>
    </row>
    <row r="180" spans="1:13" s="83" customFormat="1" x14ac:dyDescent="0.25">
      <c r="A180" s="82" t="s">
        <v>424</v>
      </c>
      <c r="B180" s="83" t="s">
        <v>418</v>
      </c>
      <c r="C180" s="80">
        <v>44435</v>
      </c>
      <c r="D180" s="83">
        <v>3</v>
      </c>
      <c r="E180" s="83">
        <v>300</v>
      </c>
      <c r="F180" s="83">
        <v>150</v>
      </c>
      <c r="G180" s="88">
        <v>115.12189878795542</v>
      </c>
      <c r="H180" s="88">
        <v>26.51841905408514</v>
      </c>
      <c r="I180" s="88">
        <v>80.489461223396333</v>
      </c>
      <c r="L180" s="52">
        <f t="shared" si="7"/>
        <v>141.64031784204056</v>
      </c>
      <c r="M180" s="52">
        <f t="shared" si="8"/>
        <v>222.12977906543688</v>
      </c>
    </row>
    <row r="181" spans="1:13" s="83" customFormat="1" x14ac:dyDescent="0.25">
      <c r="A181" s="82" t="s">
        <v>424</v>
      </c>
      <c r="B181" s="83" t="s">
        <v>418</v>
      </c>
      <c r="C181" s="80">
        <v>44435</v>
      </c>
      <c r="D181" s="83">
        <v>4</v>
      </c>
      <c r="E181" s="83">
        <v>300</v>
      </c>
      <c r="F181" s="83">
        <v>150</v>
      </c>
      <c r="G181" s="88">
        <v>132.17948668648202</v>
      </c>
      <c r="H181" s="88">
        <v>13.318426221465213</v>
      </c>
      <c r="I181" s="88">
        <v>11.925161327608595</v>
      </c>
      <c r="L181" s="52">
        <f t="shared" si="7"/>
        <v>145.49791290794724</v>
      </c>
      <c r="M181" s="52">
        <f t="shared" si="8"/>
        <v>157.42307423555584</v>
      </c>
    </row>
    <row r="182" spans="1:13" s="83" customFormat="1" x14ac:dyDescent="0.25">
      <c r="A182" s="82" t="s">
        <v>424</v>
      </c>
      <c r="B182" s="83" t="s">
        <v>418</v>
      </c>
      <c r="C182" s="80">
        <v>44496</v>
      </c>
      <c r="D182" s="83">
        <v>1</v>
      </c>
      <c r="E182" s="83">
        <v>300</v>
      </c>
      <c r="F182" s="83">
        <v>150</v>
      </c>
      <c r="G182" s="88">
        <v>125.6801934162599</v>
      </c>
      <c r="H182" s="88">
        <v>34.433818907412849</v>
      </c>
      <c r="I182" s="88">
        <v>35.93942283158826</v>
      </c>
      <c r="L182" s="52">
        <f t="shared" si="7"/>
        <v>160.11401232367274</v>
      </c>
      <c r="M182" s="52">
        <f t="shared" si="8"/>
        <v>196.05343515526101</v>
      </c>
    </row>
    <row r="183" spans="1:13" s="83" customFormat="1" x14ac:dyDescent="0.25">
      <c r="A183" s="82" t="s">
        <v>424</v>
      </c>
      <c r="B183" s="83" t="s">
        <v>418</v>
      </c>
      <c r="C183" s="80">
        <v>44496</v>
      </c>
      <c r="D183" s="83">
        <v>2</v>
      </c>
      <c r="E183" s="83">
        <v>300</v>
      </c>
      <c r="F183" s="83">
        <v>150</v>
      </c>
      <c r="G183" s="88">
        <v>210.51749512554687</v>
      </c>
      <c r="H183" s="88">
        <v>38.124803054170648</v>
      </c>
      <c r="I183" s="88">
        <v>33.764060603948899</v>
      </c>
      <c r="L183" s="52">
        <f t="shared" si="7"/>
        <v>248.64229817971753</v>
      </c>
      <c r="M183" s="52">
        <f t="shared" si="8"/>
        <v>282.40635878366641</v>
      </c>
    </row>
    <row r="184" spans="1:13" s="83" customFormat="1" x14ac:dyDescent="0.25">
      <c r="A184" s="82" t="s">
        <v>424</v>
      </c>
      <c r="B184" s="83" t="s">
        <v>418</v>
      </c>
      <c r="C184" s="80">
        <v>44496</v>
      </c>
      <c r="D184" s="83">
        <v>3</v>
      </c>
      <c r="E184" s="83">
        <v>300</v>
      </c>
      <c r="F184" s="83">
        <v>150</v>
      </c>
      <c r="G184" s="88">
        <v>197.43367861249442</v>
      </c>
      <c r="H184" s="88">
        <v>53.052092159053458</v>
      </c>
      <c r="I184" s="88">
        <v>72.456130798927902</v>
      </c>
      <c r="L184" s="52">
        <f t="shared" si="7"/>
        <v>250.48577077154789</v>
      </c>
      <c r="M184" s="52">
        <f t="shared" si="8"/>
        <v>322.94190157047581</v>
      </c>
    </row>
    <row r="185" spans="1:13" s="83" customFormat="1" x14ac:dyDescent="0.25">
      <c r="A185" s="82" t="s">
        <v>424</v>
      </c>
      <c r="B185" s="83" t="s">
        <v>418</v>
      </c>
      <c r="C185" s="80">
        <v>44496</v>
      </c>
      <c r="D185" s="83">
        <v>4</v>
      </c>
      <c r="E185" s="83">
        <v>300</v>
      </c>
      <c r="F185" s="83">
        <v>150</v>
      </c>
      <c r="G185" s="88">
        <v>163.3358084554871</v>
      </c>
      <c r="H185" s="88">
        <v>18.58469780696861</v>
      </c>
      <c r="I185" s="88">
        <v>21.550652572455061</v>
      </c>
      <c r="L185" s="52">
        <f t="shared" si="7"/>
        <v>181.92050626245572</v>
      </c>
      <c r="M185" s="52">
        <f t="shared" si="8"/>
        <v>203.47115883491077</v>
      </c>
    </row>
    <row r="186" spans="1:13" s="83" customFormat="1" x14ac:dyDescent="0.25">
      <c r="A186" s="82" t="s">
        <v>424</v>
      </c>
      <c r="B186" s="83" t="s">
        <v>418</v>
      </c>
      <c r="C186" s="80">
        <v>44525</v>
      </c>
      <c r="D186" s="83">
        <v>1</v>
      </c>
      <c r="E186" s="83">
        <v>300</v>
      </c>
      <c r="F186" s="83">
        <v>150</v>
      </c>
      <c r="G186" s="88">
        <v>51.097814766404774</v>
      </c>
      <c r="H186" s="88">
        <v>15.033817577517587</v>
      </c>
      <c r="I186" s="88">
        <v>52.310376689439678</v>
      </c>
      <c r="L186" s="52">
        <f t="shared" si="7"/>
        <v>66.131632343922362</v>
      </c>
      <c r="M186" s="52">
        <f t="shared" si="8"/>
        <v>118.44200903336204</v>
      </c>
    </row>
    <row r="187" spans="1:13" s="83" customFormat="1" x14ac:dyDescent="0.25">
      <c r="A187" s="82" t="s">
        <v>424</v>
      </c>
      <c r="B187" s="83" t="s">
        <v>418</v>
      </c>
      <c r="C187" s="80">
        <v>44525</v>
      </c>
      <c r="D187" s="83">
        <v>2</v>
      </c>
      <c r="E187" s="83">
        <v>300</v>
      </c>
      <c r="F187" s="83">
        <v>150</v>
      </c>
      <c r="G187" s="88">
        <v>64.20072718181369</v>
      </c>
      <c r="H187" s="88">
        <v>22.258939655829121</v>
      </c>
      <c r="I187" s="88">
        <v>56.167728437529696</v>
      </c>
      <c r="L187" s="52">
        <f t="shared" ref="L187:L205" si="9">SUM(G187,H187)</f>
        <v>86.459666837642814</v>
      </c>
      <c r="M187" s="52">
        <f t="shared" ref="M187:M205" si="10">SUM(G187,H187,I187)</f>
        <v>142.62739527517252</v>
      </c>
    </row>
    <row r="188" spans="1:13" s="83" customFormat="1" x14ac:dyDescent="0.25">
      <c r="A188" s="82" t="s">
        <v>424</v>
      </c>
      <c r="B188" s="83" t="s">
        <v>418</v>
      </c>
      <c r="C188" s="80">
        <v>44525</v>
      </c>
      <c r="D188" s="83">
        <v>3</v>
      </c>
      <c r="E188" s="83">
        <v>300</v>
      </c>
      <c r="F188" s="83">
        <v>150</v>
      </c>
      <c r="G188" s="88">
        <v>121.73905532344251</v>
      </c>
      <c r="H188" s="88">
        <v>20.238755372958803</v>
      </c>
      <c r="I188" s="88">
        <v>43.661815419020158</v>
      </c>
      <c r="L188" s="52">
        <f t="shared" si="9"/>
        <v>141.97781069640132</v>
      </c>
      <c r="M188" s="52">
        <f t="shared" si="10"/>
        <v>185.63962611542149</v>
      </c>
    </row>
    <row r="189" spans="1:13" s="83" customFormat="1" x14ac:dyDescent="0.25">
      <c r="A189" s="82" t="s">
        <v>424</v>
      </c>
      <c r="B189" s="83" t="s">
        <v>418</v>
      </c>
      <c r="C189" s="80">
        <v>44525</v>
      </c>
      <c r="D189" s="83">
        <v>4</v>
      </c>
      <c r="E189" s="83">
        <v>300</v>
      </c>
      <c r="F189" s="83">
        <v>150</v>
      </c>
      <c r="G189" s="88">
        <v>72.239167720654663</v>
      </c>
      <c r="H189" s="88">
        <v>15.078438714027374</v>
      </c>
      <c r="I189" s="88">
        <v>30.851926950087069</v>
      </c>
      <c r="L189" s="52">
        <f t="shared" si="9"/>
        <v>87.317606434682034</v>
      </c>
      <c r="M189" s="52">
        <f t="shared" si="10"/>
        <v>118.1695333847691</v>
      </c>
    </row>
    <row r="190" spans="1:13" x14ac:dyDescent="0.25">
      <c r="A190" s="79" t="s">
        <v>424</v>
      </c>
      <c r="B190" s="24" t="s">
        <v>452</v>
      </c>
      <c r="C190" s="76">
        <v>44061</v>
      </c>
      <c r="D190">
        <v>1</v>
      </c>
      <c r="E190">
        <v>0</v>
      </c>
      <c r="F190">
        <v>150</v>
      </c>
      <c r="G190" s="14">
        <v>35.084614560837736</v>
      </c>
      <c r="H190" s="14">
        <v>9.493914277053225</v>
      </c>
      <c r="I190" s="14">
        <v>7.4529792357614424</v>
      </c>
      <c r="L190" s="52">
        <f t="shared" si="9"/>
        <v>44.578528837890957</v>
      </c>
      <c r="M190" s="52">
        <f t="shared" si="10"/>
        <v>52.031508073652397</v>
      </c>
    </row>
    <row r="191" spans="1:13" x14ac:dyDescent="0.25">
      <c r="A191" s="79" t="s">
        <v>424</v>
      </c>
      <c r="B191" s="24" t="s">
        <v>452</v>
      </c>
      <c r="C191" s="76">
        <v>44061</v>
      </c>
      <c r="D191">
        <v>2</v>
      </c>
      <c r="E191">
        <v>0</v>
      </c>
      <c r="F191">
        <v>150</v>
      </c>
      <c r="G191" s="14">
        <v>51.681864226472349</v>
      </c>
      <c r="H191" s="14">
        <v>7.3730544377142699</v>
      </c>
      <c r="I191" s="14">
        <v>7.8293843864511405</v>
      </c>
      <c r="L191" s="52">
        <f t="shared" si="9"/>
        <v>59.054918664186616</v>
      </c>
      <c r="M191" s="52">
        <f t="shared" si="10"/>
        <v>66.884303050637754</v>
      </c>
    </row>
    <row r="192" spans="1:13" x14ac:dyDescent="0.25">
      <c r="A192" s="79" t="s">
        <v>424</v>
      </c>
      <c r="B192" s="24" t="s">
        <v>452</v>
      </c>
      <c r="C192" s="76">
        <v>44061</v>
      </c>
      <c r="D192">
        <v>3</v>
      </c>
      <c r="E192">
        <v>0</v>
      </c>
      <c r="F192">
        <v>150</v>
      </c>
      <c r="G192" s="14">
        <v>46.114909015748033</v>
      </c>
      <c r="H192" s="14">
        <v>16.692974494540074</v>
      </c>
      <c r="I192" s="14">
        <v>14.492744872301641</v>
      </c>
      <c r="L192" s="52">
        <f t="shared" si="9"/>
        <v>62.807883510288107</v>
      </c>
      <c r="M192" s="52">
        <f t="shared" si="10"/>
        <v>77.30062838258975</v>
      </c>
    </row>
    <row r="193" spans="1:15" x14ac:dyDescent="0.25">
      <c r="A193" s="79" t="s">
        <v>424</v>
      </c>
      <c r="B193" s="24" t="s">
        <v>452</v>
      </c>
      <c r="C193" s="76">
        <v>44061</v>
      </c>
      <c r="D193">
        <v>4</v>
      </c>
      <c r="E193">
        <v>0</v>
      </c>
      <c r="F193">
        <v>150</v>
      </c>
      <c r="G193" s="14">
        <v>109.76866690268709</v>
      </c>
      <c r="H193" s="14">
        <v>25.129074006257422</v>
      </c>
      <c r="I193" s="14">
        <v>8.4895390827763055</v>
      </c>
      <c r="L193" s="52">
        <f t="shared" si="9"/>
        <v>134.89774090894451</v>
      </c>
      <c r="M193" s="52">
        <f t="shared" si="10"/>
        <v>143.38727999172082</v>
      </c>
    </row>
    <row r="194" spans="1:15" x14ac:dyDescent="0.25">
      <c r="A194" s="79" t="s">
        <v>424</v>
      </c>
      <c r="B194" s="24" t="s">
        <v>452</v>
      </c>
      <c r="C194" s="76">
        <v>44159</v>
      </c>
      <c r="D194">
        <v>1</v>
      </c>
      <c r="E194">
        <v>0</v>
      </c>
      <c r="F194">
        <v>150</v>
      </c>
      <c r="G194" s="14">
        <v>15.541476412184622</v>
      </c>
      <c r="H194" s="14">
        <v>5.6886781008721607</v>
      </c>
      <c r="I194" s="14">
        <v>2.2191791958845979</v>
      </c>
      <c r="L194" s="52">
        <f t="shared" si="9"/>
        <v>21.230154513056782</v>
      </c>
      <c r="M194" s="52">
        <f t="shared" si="10"/>
        <v>23.449333708941381</v>
      </c>
    </row>
    <row r="195" spans="1:15" x14ac:dyDescent="0.25">
      <c r="A195" s="79" t="s">
        <v>424</v>
      </c>
      <c r="B195" s="24" t="s">
        <v>452</v>
      </c>
      <c r="C195" s="76">
        <v>44159</v>
      </c>
      <c r="D195">
        <v>2</v>
      </c>
      <c r="E195">
        <v>0</v>
      </c>
      <c r="F195">
        <v>150</v>
      </c>
      <c r="G195" s="14">
        <v>15.4115345157918</v>
      </c>
      <c r="H195" s="14">
        <v>6.5497404433369368</v>
      </c>
      <c r="I195" s="14">
        <v>4.1781989336970682</v>
      </c>
      <c r="L195" s="52">
        <f t="shared" si="9"/>
        <v>21.961274959128737</v>
      </c>
      <c r="M195" s="52">
        <f t="shared" si="10"/>
        <v>26.139473892825805</v>
      </c>
    </row>
    <row r="196" spans="1:15" x14ac:dyDescent="0.25">
      <c r="A196" s="79" t="s">
        <v>424</v>
      </c>
      <c r="B196" s="24" t="s">
        <v>452</v>
      </c>
      <c r="C196" s="76">
        <v>44159</v>
      </c>
      <c r="D196">
        <v>3</v>
      </c>
      <c r="E196">
        <v>0</v>
      </c>
      <c r="F196">
        <v>150</v>
      </c>
      <c r="G196" s="14">
        <v>10.477118958469628</v>
      </c>
      <c r="H196" s="14">
        <v>4.8676773520462495</v>
      </c>
      <c r="I196" s="14">
        <v>1.9334505112769615</v>
      </c>
      <c r="L196" s="52">
        <f t="shared" si="9"/>
        <v>15.344796310515878</v>
      </c>
      <c r="M196" s="52">
        <f t="shared" si="10"/>
        <v>17.278246821792841</v>
      </c>
    </row>
    <row r="197" spans="1:15" x14ac:dyDescent="0.25">
      <c r="A197" s="79" t="s">
        <v>424</v>
      </c>
      <c r="B197" s="24" t="s">
        <v>452</v>
      </c>
      <c r="C197" s="76">
        <v>44159</v>
      </c>
      <c r="D197">
        <v>4</v>
      </c>
      <c r="E197">
        <v>0</v>
      </c>
      <c r="F197">
        <v>150</v>
      </c>
      <c r="G197" s="14">
        <v>9.6154406834909132</v>
      </c>
      <c r="H197" s="14">
        <v>4.9108830611431848</v>
      </c>
      <c r="I197" s="14">
        <v>1.026212318602387</v>
      </c>
      <c r="L197" s="52">
        <f t="shared" si="9"/>
        <v>14.526323744634098</v>
      </c>
      <c r="M197" s="52">
        <f t="shared" si="10"/>
        <v>15.552536063236484</v>
      </c>
    </row>
    <row r="198" spans="1:15" x14ac:dyDescent="0.25">
      <c r="A198" s="79" t="s">
        <v>424</v>
      </c>
      <c r="B198" s="24" t="s">
        <v>451</v>
      </c>
      <c r="C198" s="76">
        <v>44061</v>
      </c>
      <c r="D198">
        <v>1</v>
      </c>
      <c r="E198">
        <v>300</v>
      </c>
      <c r="F198">
        <v>150</v>
      </c>
      <c r="G198" s="19">
        <v>32.743973739032405</v>
      </c>
      <c r="H198" s="19">
        <v>8.8224892205388397</v>
      </c>
      <c r="I198" s="19">
        <v>8.570283996835709</v>
      </c>
      <c r="L198" s="52">
        <f t="shared" si="9"/>
        <v>41.566462959571247</v>
      </c>
      <c r="M198" s="52">
        <f t="shared" si="10"/>
        <v>50.136746956406952</v>
      </c>
    </row>
    <row r="199" spans="1:15" x14ac:dyDescent="0.25">
      <c r="A199" s="79" t="s">
        <v>424</v>
      </c>
      <c r="B199" s="24" t="s">
        <v>451</v>
      </c>
      <c r="C199" s="76">
        <v>44061</v>
      </c>
      <c r="D199">
        <v>2</v>
      </c>
      <c r="E199">
        <v>300</v>
      </c>
      <c r="F199">
        <v>150</v>
      </c>
      <c r="G199" s="19">
        <v>34.993995777158574</v>
      </c>
      <c r="H199" s="19">
        <v>19.49273175344662</v>
      </c>
      <c r="I199" s="19">
        <v>12.427521189755291</v>
      </c>
      <c r="L199" s="52">
        <f t="shared" si="9"/>
        <v>54.486727530605194</v>
      </c>
      <c r="M199" s="52">
        <f t="shared" si="10"/>
        <v>66.91424872036049</v>
      </c>
    </row>
    <row r="200" spans="1:15" x14ac:dyDescent="0.25">
      <c r="A200" s="79" t="s">
        <v>424</v>
      </c>
      <c r="B200" s="24" t="s">
        <v>451</v>
      </c>
      <c r="C200" s="76">
        <v>44061</v>
      </c>
      <c r="D200">
        <v>3</v>
      </c>
      <c r="E200">
        <v>300</v>
      </c>
      <c r="F200">
        <v>150</v>
      </c>
      <c r="G200" s="19">
        <v>71.510376143952911</v>
      </c>
      <c r="H200" s="19">
        <v>19.024994070072161</v>
      </c>
      <c r="I200" s="19">
        <v>19.693604243744637</v>
      </c>
      <c r="L200" s="52">
        <f t="shared" si="9"/>
        <v>90.535370214025079</v>
      </c>
      <c r="M200" s="52">
        <f t="shared" si="10"/>
        <v>110.22897445776971</v>
      </c>
    </row>
    <row r="201" spans="1:15" x14ac:dyDescent="0.25">
      <c r="A201" s="79" t="s">
        <v>424</v>
      </c>
      <c r="B201" s="24" t="s">
        <v>451</v>
      </c>
      <c r="C201" s="76">
        <v>44061</v>
      </c>
      <c r="D201">
        <v>4</v>
      </c>
      <c r="E201">
        <v>300</v>
      </c>
      <c r="F201">
        <v>150</v>
      </c>
      <c r="G201" s="19">
        <v>98.110803038039705</v>
      </c>
      <c r="H201" s="19">
        <v>17.586952556128331</v>
      </c>
      <c r="I201" s="19">
        <v>17.667142617241144</v>
      </c>
      <c r="L201" s="52">
        <f t="shared" si="9"/>
        <v>115.69775559416803</v>
      </c>
      <c r="M201" s="52">
        <f t="shared" si="10"/>
        <v>133.36489821140918</v>
      </c>
    </row>
    <row r="202" spans="1:15" x14ac:dyDescent="0.25">
      <c r="A202" s="79" t="s">
        <v>424</v>
      </c>
      <c r="B202" s="24" t="s">
        <v>451</v>
      </c>
      <c r="C202" s="76">
        <v>44159</v>
      </c>
      <c r="D202">
        <v>1</v>
      </c>
      <c r="E202">
        <v>300</v>
      </c>
      <c r="F202">
        <v>150</v>
      </c>
      <c r="G202" s="19">
        <v>2.9189788478461995</v>
      </c>
      <c r="H202" s="19">
        <v>1.3508363910563128</v>
      </c>
      <c r="I202" s="19">
        <v>1.3116564039198018</v>
      </c>
      <c r="L202" s="52">
        <f t="shared" si="9"/>
        <v>4.2698152389025124</v>
      </c>
      <c r="M202" s="52">
        <f t="shared" si="10"/>
        <v>5.5814716428223141</v>
      </c>
    </row>
    <row r="203" spans="1:15" x14ac:dyDescent="0.25">
      <c r="A203" s="79" t="s">
        <v>424</v>
      </c>
      <c r="B203" s="24" t="s">
        <v>451</v>
      </c>
      <c r="C203" s="76">
        <v>44159</v>
      </c>
      <c r="D203">
        <v>2</v>
      </c>
      <c r="E203">
        <v>300</v>
      </c>
      <c r="F203">
        <v>150</v>
      </c>
      <c r="G203" s="19">
        <v>5.3747564925853553</v>
      </c>
      <c r="H203" s="19">
        <v>1.2445566293105841</v>
      </c>
      <c r="I203" s="19">
        <v>0.66095213704358291</v>
      </c>
      <c r="L203" s="52">
        <f t="shared" si="9"/>
        <v>6.6193131218959396</v>
      </c>
      <c r="M203" s="52">
        <f t="shared" si="10"/>
        <v>7.2802652589395223</v>
      </c>
    </row>
    <row r="204" spans="1:15" x14ac:dyDescent="0.25">
      <c r="A204" s="79" t="s">
        <v>424</v>
      </c>
      <c r="B204" s="24" t="s">
        <v>451</v>
      </c>
      <c r="C204" s="76">
        <v>44159</v>
      </c>
      <c r="D204">
        <v>3</v>
      </c>
      <c r="E204">
        <v>300</v>
      </c>
      <c r="F204">
        <v>150</v>
      </c>
      <c r="G204" s="19">
        <v>3.5320276877307606</v>
      </c>
      <c r="H204" s="19">
        <v>1.2439999368052115</v>
      </c>
      <c r="I204" s="19">
        <v>1.006138033176347</v>
      </c>
      <c r="L204" s="52">
        <f t="shared" si="9"/>
        <v>4.7760276245359723</v>
      </c>
      <c r="M204" s="52">
        <f t="shared" si="10"/>
        <v>5.7821656577123193</v>
      </c>
    </row>
    <row r="205" spans="1:15" x14ac:dyDescent="0.25">
      <c r="A205" s="79" t="s">
        <v>424</v>
      </c>
      <c r="B205" s="24" t="s">
        <v>451</v>
      </c>
      <c r="C205" s="76">
        <v>44159</v>
      </c>
      <c r="D205">
        <v>4</v>
      </c>
      <c r="E205">
        <v>300</v>
      </c>
      <c r="F205">
        <v>150</v>
      </c>
      <c r="G205" s="19">
        <v>4.9253567186316696</v>
      </c>
      <c r="H205" s="19">
        <v>3.1847761821866345</v>
      </c>
      <c r="I205" s="19">
        <v>1.6583883625913478</v>
      </c>
      <c r="L205" s="52">
        <f t="shared" si="9"/>
        <v>8.1101329008183036</v>
      </c>
      <c r="M205" s="52">
        <f t="shared" si="10"/>
        <v>9.7685212634096512</v>
      </c>
    </row>
    <row r="206" spans="1:15" x14ac:dyDescent="0.25">
      <c r="A206" s="61" t="s">
        <v>431</v>
      </c>
      <c r="B206" s="61" t="s">
        <v>433</v>
      </c>
      <c r="C206" s="92">
        <v>42989</v>
      </c>
      <c r="D206">
        <v>1</v>
      </c>
      <c r="G206" s="15">
        <v>65.955000000000013</v>
      </c>
      <c r="H206" s="15">
        <v>59.647500000000015</v>
      </c>
      <c r="I206" s="15">
        <v>61.560000000000009</v>
      </c>
      <c r="J206" s="15">
        <v>61.2</v>
      </c>
      <c r="K206" s="15">
        <v>49.643999999999998</v>
      </c>
      <c r="L206" s="52">
        <f t="shared" ref="L206:L237" si="11">SUM(G206,H206)</f>
        <v>125.60250000000002</v>
      </c>
      <c r="M206" s="52">
        <f t="shared" ref="M206:M236" si="12">SUM(G206,H206,I206)</f>
        <v>187.16250000000002</v>
      </c>
      <c r="N206" s="15">
        <f>G206+H206+I206+J206</f>
        <v>248.36250000000001</v>
      </c>
      <c r="O206" s="15">
        <f>G206+H206+I206+J206+K206</f>
        <v>298.00650000000002</v>
      </c>
    </row>
    <row r="207" spans="1:15" x14ac:dyDescent="0.25">
      <c r="A207" s="61" t="s">
        <v>431</v>
      </c>
      <c r="B207" s="61" t="s">
        <v>433</v>
      </c>
      <c r="C207" s="92">
        <v>42989</v>
      </c>
      <c r="D207">
        <v>2</v>
      </c>
      <c r="G207" s="15">
        <v>150.93000000000004</v>
      </c>
      <c r="H207" s="15">
        <v>62.964000000000006</v>
      </c>
      <c r="I207" s="15">
        <v>57.384</v>
      </c>
      <c r="J207" s="15">
        <v>92.988</v>
      </c>
      <c r="K207" s="15">
        <v>40.499999999999993</v>
      </c>
      <c r="L207" s="52">
        <f t="shared" si="11"/>
        <v>213.89400000000003</v>
      </c>
      <c r="M207" s="52">
        <f t="shared" si="12"/>
        <v>271.27800000000002</v>
      </c>
      <c r="N207" s="15">
        <f t="shared" ref="N207:N237" si="13">G207+H207+I207+J207</f>
        <v>364.26600000000002</v>
      </c>
      <c r="O207" s="15">
        <f t="shared" ref="O207:O237" si="14">G207+H207+I207+J207+K207</f>
        <v>404.76600000000002</v>
      </c>
    </row>
    <row r="208" spans="1:15" x14ac:dyDescent="0.25">
      <c r="A208" s="61" t="s">
        <v>431</v>
      </c>
      <c r="B208" s="61" t="s">
        <v>433</v>
      </c>
      <c r="C208" s="92">
        <v>42989</v>
      </c>
      <c r="D208">
        <v>3</v>
      </c>
      <c r="G208" s="15">
        <v>308.35500000000002</v>
      </c>
      <c r="H208" s="15">
        <v>155.001</v>
      </c>
      <c r="I208" s="15">
        <v>85.068000000000012</v>
      </c>
      <c r="J208" s="15">
        <v>59.184000000000005</v>
      </c>
      <c r="K208" s="15">
        <v>60.552000000000007</v>
      </c>
      <c r="L208" s="52">
        <f t="shared" si="11"/>
        <v>463.35599999999999</v>
      </c>
      <c r="M208" s="52">
        <f t="shared" si="12"/>
        <v>548.42399999999998</v>
      </c>
      <c r="N208" s="15">
        <f t="shared" si="13"/>
        <v>607.60799999999995</v>
      </c>
      <c r="O208" s="15">
        <f t="shared" si="14"/>
        <v>668.16</v>
      </c>
    </row>
    <row r="209" spans="1:15" x14ac:dyDescent="0.25">
      <c r="A209" s="61" t="s">
        <v>431</v>
      </c>
      <c r="B209" s="61" t="s">
        <v>433</v>
      </c>
      <c r="C209" s="92">
        <v>42989</v>
      </c>
      <c r="D209">
        <v>4</v>
      </c>
      <c r="G209" s="15">
        <v>166.56</v>
      </c>
      <c r="H209" s="15">
        <v>70.933500000000009</v>
      </c>
      <c r="I209" s="15">
        <v>58.356000000000009</v>
      </c>
      <c r="J209" s="15">
        <v>82.116</v>
      </c>
      <c r="K209" s="15">
        <v>68.543999999999997</v>
      </c>
      <c r="L209" s="52">
        <f t="shared" si="11"/>
        <v>237.49350000000001</v>
      </c>
      <c r="M209" s="52">
        <f t="shared" si="12"/>
        <v>295.84950000000003</v>
      </c>
      <c r="N209" s="15">
        <f t="shared" si="13"/>
        <v>377.96550000000002</v>
      </c>
      <c r="O209" s="15">
        <f t="shared" si="14"/>
        <v>446.5095</v>
      </c>
    </row>
    <row r="210" spans="1:15" x14ac:dyDescent="0.25">
      <c r="A210" s="61" t="s">
        <v>431</v>
      </c>
      <c r="B210" s="61" t="s">
        <v>433</v>
      </c>
      <c r="C210" s="96">
        <v>43019</v>
      </c>
      <c r="D210">
        <v>1</v>
      </c>
      <c r="G210" s="15">
        <v>11.924999999999999</v>
      </c>
      <c r="H210" s="15">
        <v>13.266000000000002</v>
      </c>
      <c r="I210" s="15">
        <v>38.303999999999995</v>
      </c>
      <c r="J210" s="15">
        <v>62.349000000000004</v>
      </c>
      <c r="K210" s="15">
        <v>62.963999999999992</v>
      </c>
      <c r="L210" s="52">
        <f t="shared" si="11"/>
        <v>25.191000000000003</v>
      </c>
      <c r="M210" s="52">
        <f t="shared" si="12"/>
        <v>63.494999999999997</v>
      </c>
      <c r="N210" s="15">
        <f t="shared" si="13"/>
        <v>125.84399999999999</v>
      </c>
      <c r="O210" s="15">
        <f t="shared" si="14"/>
        <v>188.80799999999999</v>
      </c>
    </row>
    <row r="211" spans="1:15" x14ac:dyDescent="0.25">
      <c r="A211" s="61" t="s">
        <v>431</v>
      </c>
      <c r="B211" s="61" t="s">
        <v>433</v>
      </c>
      <c r="C211" s="96">
        <v>43019</v>
      </c>
      <c r="D211">
        <v>2</v>
      </c>
      <c r="G211" s="15">
        <v>73.635000000000019</v>
      </c>
      <c r="H211" s="15">
        <v>56.710499999999996</v>
      </c>
      <c r="I211" s="15">
        <v>46.655999999999999</v>
      </c>
      <c r="J211" s="15">
        <v>60.104999999999997</v>
      </c>
      <c r="K211" s="15">
        <v>55.475999999999999</v>
      </c>
      <c r="L211" s="52">
        <f t="shared" si="11"/>
        <v>130.34550000000002</v>
      </c>
      <c r="M211" s="52">
        <f t="shared" si="12"/>
        <v>177.00150000000002</v>
      </c>
      <c r="N211" s="15">
        <f t="shared" si="13"/>
        <v>237.10650000000001</v>
      </c>
      <c r="O211" s="15">
        <f t="shared" si="14"/>
        <v>292.58249999999998</v>
      </c>
    </row>
    <row r="212" spans="1:15" x14ac:dyDescent="0.25">
      <c r="A212" s="61" t="s">
        <v>431</v>
      </c>
      <c r="B212" s="61" t="s">
        <v>433</v>
      </c>
      <c r="C212" s="96">
        <v>43019</v>
      </c>
      <c r="D212">
        <v>3</v>
      </c>
      <c r="G212" s="15">
        <v>38.295000000000002</v>
      </c>
      <c r="H212" s="15">
        <v>60.555000000000007</v>
      </c>
      <c r="I212" s="15">
        <v>68.183999999999997</v>
      </c>
      <c r="J212" s="15">
        <v>65.52000000000001</v>
      </c>
      <c r="K212" s="15">
        <v>56.304000000000002</v>
      </c>
      <c r="L212" s="52">
        <f t="shared" si="11"/>
        <v>98.850000000000009</v>
      </c>
      <c r="M212" s="52">
        <f t="shared" si="12"/>
        <v>167.03399999999999</v>
      </c>
      <c r="N212" s="15">
        <f t="shared" si="13"/>
        <v>232.554</v>
      </c>
      <c r="O212" s="15">
        <f t="shared" si="14"/>
        <v>288.858</v>
      </c>
    </row>
    <row r="213" spans="1:15" x14ac:dyDescent="0.25">
      <c r="A213" s="61" t="s">
        <v>431</v>
      </c>
      <c r="B213" s="61" t="s">
        <v>433</v>
      </c>
      <c r="C213" s="96">
        <v>43019</v>
      </c>
      <c r="D213">
        <v>4</v>
      </c>
      <c r="G213" s="15">
        <v>80.835000000000008</v>
      </c>
      <c r="H213" s="15">
        <v>49.170000000000016</v>
      </c>
      <c r="I213" s="15">
        <v>66.707999999999998</v>
      </c>
      <c r="J213" s="15">
        <v>75.188999999999993</v>
      </c>
      <c r="K213" s="15">
        <v>68.850000000000009</v>
      </c>
      <c r="L213" s="52">
        <f t="shared" si="11"/>
        <v>130.00500000000002</v>
      </c>
      <c r="M213" s="52">
        <f t="shared" si="12"/>
        <v>196.71300000000002</v>
      </c>
      <c r="N213" s="15">
        <f t="shared" si="13"/>
        <v>271.90200000000004</v>
      </c>
      <c r="O213" s="15">
        <f t="shared" si="14"/>
        <v>340.75200000000007</v>
      </c>
    </row>
    <row r="214" spans="1:15" x14ac:dyDescent="0.25">
      <c r="A214" s="61" t="s">
        <v>431</v>
      </c>
      <c r="B214" s="61" t="s">
        <v>433</v>
      </c>
      <c r="C214" s="92">
        <v>43038</v>
      </c>
      <c r="D214">
        <v>1</v>
      </c>
      <c r="G214" s="15">
        <v>10.035</v>
      </c>
      <c r="H214" s="15">
        <v>5.2965</v>
      </c>
      <c r="I214" s="15">
        <v>24.623999999999999</v>
      </c>
      <c r="J214" s="15">
        <v>39.840000000000003</v>
      </c>
      <c r="K214" s="15">
        <v>55.782000000000004</v>
      </c>
      <c r="L214" s="52">
        <f t="shared" si="11"/>
        <v>15.3315</v>
      </c>
      <c r="M214" s="52">
        <f t="shared" si="12"/>
        <v>39.955500000000001</v>
      </c>
      <c r="N214" s="15">
        <f t="shared" si="13"/>
        <v>79.795500000000004</v>
      </c>
      <c r="O214" s="15">
        <f t="shared" si="14"/>
        <v>135.57750000000001</v>
      </c>
    </row>
    <row r="215" spans="1:15" x14ac:dyDescent="0.25">
      <c r="A215" s="61" t="s">
        <v>431</v>
      </c>
      <c r="B215" s="61" t="s">
        <v>433</v>
      </c>
      <c r="C215" s="92">
        <v>43038</v>
      </c>
      <c r="D215">
        <v>2</v>
      </c>
      <c r="G215" s="15">
        <v>11.55</v>
      </c>
      <c r="H215" s="15">
        <v>12.276000000000003</v>
      </c>
      <c r="I215" s="15">
        <v>47.267999999999994</v>
      </c>
      <c r="J215" s="15">
        <v>61.509000000000007</v>
      </c>
      <c r="K215" s="15">
        <v>59.148000000000003</v>
      </c>
      <c r="L215" s="52">
        <f t="shared" si="11"/>
        <v>23.826000000000004</v>
      </c>
      <c r="M215" s="52">
        <f t="shared" si="12"/>
        <v>71.093999999999994</v>
      </c>
      <c r="N215" s="15">
        <f t="shared" si="13"/>
        <v>132.60300000000001</v>
      </c>
      <c r="O215" s="15">
        <f t="shared" si="14"/>
        <v>191.751</v>
      </c>
    </row>
    <row r="216" spans="1:15" x14ac:dyDescent="0.25">
      <c r="A216" s="61" t="s">
        <v>431</v>
      </c>
      <c r="B216" s="61" t="s">
        <v>433</v>
      </c>
      <c r="C216" s="92">
        <v>43038</v>
      </c>
      <c r="D216">
        <v>3</v>
      </c>
      <c r="G216" s="15">
        <v>15.72</v>
      </c>
      <c r="H216" s="15">
        <v>14.553000000000003</v>
      </c>
      <c r="I216" s="15">
        <v>43.344000000000008</v>
      </c>
      <c r="J216" s="15">
        <v>75.239999999999995</v>
      </c>
      <c r="K216" s="15">
        <v>63.791999999999994</v>
      </c>
      <c r="L216" s="52">
        <f t="shared" si="11"/>
        <v>30.273000000000003</v>
      </c>
      <c r="M216" s="52">
        <f t="shared" si="12"/>
        <v>73.617000000000019</v>
      </c>
      <c r="N216" s="15">
        <f t="shared" si="13"/>
        <v>148.85700000000003</v>
      </c>
      <c r="O216" s="15">
        <f t="shared" si="14"/>
        <v>212.64900000000003</v>
      </c>
    </row>
    <row r="217" spans="1:15" x14ac:dyDescent="0.25">
      <c r="A217" s="61" t="s">
        <v>431</v>
      </c>
      <c r="B217" s="61" t="s">
        <v>433</v>
      </c>
      <c r="C217" s="92">
        <v>43038</v>
      </c>
      <c r="D217">
        <v>4</v>
      </c>
      <c r="G217" s="15">
        <v>16.484999999999999</v>
      </c>
      <c r="H217" s="15">
        <v>18.562500000000004</v>
      </c>
      <c r="I217" s="15">
        <v>26.207999999999998</v>
      </c>
      <c r="J217" s="15">
        <v>62.783999999999999</v>
      </c>
      <c r="K217" s="15">
        <v>65.322000000000003</v>
      </c>
      <c r="L217" s="52">
        <f t="shared" si="11"/>
        <v>35.047499999999999</v>
      </c>
      <c r="M217" s="52">
        <f t="shared" si="12"/>
        <v>61.255499999999998</v>
      </c>
      <c r="N217" s="15">
        <f t="shared" si="13"/>
        <v>124.0395</v>
      </c>
      <c r="O217" s="15">
        <f t="shared" si="14"/>
        <v>189.36150000000001</v>
      </c>
    </row>
    <row r="218" spans="1:15" x14ac:dyDescent="0.25">
      <c r="A218" s="61" t="s">
        <v>431</v>
      </c>
      <c r="B218" s="61" t="s">
        <v>433</v>
      </c>
      <c r="C218" s="90">
        <v>43119</v>
      </c>
      <c r="D218">
        <v>1</v>
      </c>
      <c r="G218" s="15">
        <v>13.364999999999998</v>
      </c>
      <c r="H218" s="15">
        <v>18.331500000000002</v>
      </c>
      <c r="I218" s="15">
        <v>51.731999999999999</v>
      </c>
      <c r="J218" s="15">
        <v>58.340999999999994</v>
      </c>
      <c r="K218" s="15">
        <v>45.42</v>
      </c>
      <c r="L218" s="52">
        <f t="shared" si="11"/>
        <v>31.6965</v>
      </c>
      <c r="M218" s="52">
        <f t="shared" si="12"/>
        <v>83.4285</v>
      </c>
      <c r="N218" s="15">
        <f t="shared" si="13"/>
        <v>141.76949999999999</v>
      </c>
      <c r="O218" s="15">
        <f t="shared" si="14"/>
        <v>187.18950000000001</v>
      </c>
    </row>
    <row r="219" spans="1:15" x14ac:dyDescent="0.25">
      <c r="A219" s="61" t="s">
        <v>431</v>
      </c>
      <c r="B219" s="61" t="s">
        <v>433</v>
      </c>
      <c r="C219" s="90">
        <v>43119</v>
      </c>
      <c r="D219">
        <v>2</v>
      </c>
      <c r="G219" s="15">
        <v>18.765000000000001</v>
      </c>
      <c r="H219" s="15">
        <v>20.938500000000005</v>
      </c>
      <c r="I219" s="15">
        <v>93.420000000000016</v>
      </c>
      <c r="J219" s="15">
        <v>79.557000000000002</v>
      </c>
      <c r="K219" s="15">
        <v>34.343999999999994</v>
      </c>
      <c r="L219" s="52">
        <f t="shared" si="11"/>
        <v>39.703500000000005</v>
      </c>
      <c r="M219" s="52">
        <f t="shared" si="12"/>
        <v>133.12350000000004</v>
      </c>
      <c r="N219" s="15">
        <f t="shared" si="13"/>
        <v>212.68050000000005</v>
      </c>
      <c r="O219" s="15">
        <f t="shared" si="14"/>
        <v>247.02450000000005</v>
      </c>
    </row>
    <row r="220" spans="1:15" x14ac:dyDescent="0.25">
      <c r="A220" s="61" t="s">
        <v>431</v>
      </c>
      <c r="B220" s="61" t="s">
        <v>433</v>
      </c>
      <c r="C220" s="90">
        <v>43119</v>
      </c>
      <c r="D220">
        <v>3</v>
      </c>
      <c r="G220" s="15">
        <v>15.615</v>
      </c>
      <c r="H220" s="15">
        <v>28.611000000000004</v>
      </c>
      <c r="I220" s="15">
        <v>47.555999999999997</v>
      </c>
      <c r="J220" s="15">
        <v>116.91600000000001</v>
      </c>
      <c r="K220" s="15">
        <v>47.316000000000003</v>
      </c>
      <c r="L220" s="52">
        <f t="shared" si="11"/>
        <v>44.226000000000006</v>
      </c>
      <c r="M220" s="52">
        <f t="shared" si="12"/>
        <v>91.782000000000011</v>
      </c>
      <c r="N220" s="15">
        <f t="shared" si="13"/>
        <v>208.69800000000004</v>
      </c>
      <c r="O220" s="15">
        <f t="shared" si="14"/>
        <v>256.01400000000001</v>
      </c>
    </row>
    <row r="221" spans="1:15" x14ac:dyDescent="0.25">
      <c r="A221" s="61" t="s">
        <v>431</v>
      </c>
      <c r="B221" s="61" t="s">
        <v>433</v>
      </c>
      <c r="C221" s="90">
        <v>43119</v>
      </c>
      <c r="D221">
        <v>4</v>
      </c>
      <c r="G221" s="15">
        <v>10.620000000000001</v>
      </c>
      <c r="H221" s="15">
        <v>20.9055</v>
      </c>
      <c r="I221" s="15">
        <v>42.731999999999999</v>
      </c>
      <c r="J221" s="15">
        <v>79.448999999999998</v>
      </c>
      <c r="K221" s="15">
        <v>35.585999999999999</v>
      </c>
      <c r="L221" s="52">
        <f t="shared" si="11"/>
        <v>31.525500000000001</v>
      </c>
      <c r="M221" s="52">
        <f t="shared" si="12"/>
        <v>74.257499999999993</v>
      </c>
      <c r="N221" s="15">
        <f t="shared" si="13"/>
        <v>153.70650000000001</v>
      </c>
      <c r="O221" s="15">
        <f t="shared" si="14"/>
        <v>189.29250000000002</v>
      </c>
    </row>
    <row r="222" spans="1:15" x14ac:dyDescent="0.25">
      <c r="A222" s="49" t="s">
        <v>431</v>
      </c>
      <c r="B222" s="49" t="s">
        <v>432</v>
      </c>
      <c r="C222" s="92">
        <v>42989</v>
      </c>
      <c r="D222">
        <v>1</v>
      </c>
      <c r="G222" s="15">
        <v>92.43</v>
      </c>
      <c r="H222" s="15">
        <v>48.939000000000007</v>
      </c>
      <c r="I222" s="15">
        <v>62.712000000000003</v>
      </c>
      <c r="J222" s="15">
        <v>88.38000000000001</v>
      </c>
      <c r="K222" s="15">
        <v>55.908000000000001</v>
      </c>
      <c r="L222" s="52">
        <f t="shared" si="11"/>
        <v>141.36900000000003</v>
      </c>
      <c r="M222" s="52">
        <f t="shared" si="12"/>
        <v>204.08100000000002</v>
      </c>
      <c r="N222" s="15">
        <f t="shared" si="13"/>
        <v>292.46100000000001</v>
      </c>
      <c r="O222" s="15">
        <f t="shared" si="14"/>
        <v>348.36900000000003</v>
      </c>
    </row>
    <row r="223" spans="1:15" x14ac:dyDescent="0.25">
      <c r="A223" s="49" t="s">
        <v>431</v>
      </c>
      <c r="B223" s="49" t="s">
        <v>432</v>
      </c>
      <c r="C223" s="92">
        <v>42989</v>
      </c>
      <c r="D223">
        <v>2</v>
      </c>
      <c r="G223" s="15">
        <v>341.77500000000003</v>
      </c>
      <c r="H223" s="15">
        <v>100.38600000000001</v>
      </c>
      <c r="I223" s="15">
        <v>116.82</v>
      </c>
      <c r="J223" s="15">
        <v>93.447000000000017</v>
      </c>
      <c r="K223" s="15">
        <v>90.036000000000016</v>
      </c>
      <c r="L223" s="52">
        <f t="shared" si="11"/>
        <v>442.16100000000006</v>
      </c>
      <c r="M223" s="52">
        <f t="shared" si="12"/>
        <v>558.98099999999999</v>
      </c>
      <c r="N223" s="15">
        <f t="shared" si="13"/>
        <v>652.428</v>
      </c>
      <c r="O223" s="15">
        <f t="shared" si="14"/>
        <v>742.46400000000006</v>
      </c>
    </row>
    <row r="224" spans="1:15" x14ac:dyDescent="0.25">
      <c r="A224" s="49" t="s">
        <v>431</v>
      </c>
      <c r="B224" s="49" t="s">
        <v>432</v>
      </c>
      <c r="C224" s="92">
        <v>42989</v>
      </c>
      <c r="D224">
        <v>3</v>
      </c>
      <c r="G224" s="15">
        <v>166.42500000000001</v>
      </c>
      <c r="H224" s="15">
        <v>87.994500000000016</v>
      </c>
      <c r="I224" s="15">
        <v>72.144000000000005</v>
      </c>
      <c r="J224" s="15">
        <v>73.007999999999996</v>
      </c>
      <c r="K224" s="15">
        <v>74.7</v>
      </c>
      <c r="L224" s="52">
        <f t="shared" si="11"/>
        <v>254.41950000000003</v>
      </c>
      <c r="M224" s="52">
        <f t="shared" si="12"/>
        <v>326.56350000000003</v>
      </c>
      <c r="N224" s="15">
        <f t="shared" si="13"/>
        <v>399.57150000000001</v>
      </c>
      <c r="O224" s="15">
        <f t="shared" si="14"/>
        <v>474.2715</v>
      </c>
    </row>
    <row r="225" spans="1:15" x14ac:dyDescent="0.25">
      <c r="A225" s="49" t="s">
        <v>431</v>
      </c>
      <c r="B225" s="49" t="s">
        <v>432</v>
      </c>
      <c r="C225" s="92">
        <v>42989</v>
      </c>
      <c r="D225">
        <v>4</v>
      </c>
      <c r="G225" s="15">
        <v>372.27000000000004</v>
      </c>
      <c r="H225" s="15">
        <v>126.24150000000003</v>
      </c>
      <c r="I225" s="15">
        <v>154.584</v>
      </c>
      <c r="J225" s="15">
        <v>100.104</v>
      </c>
      <c r="K225" s="15">
        <v>98.586000000000013</v>
      </c>
      <c r="L225" s="52">
        <f t="shared" si="11"/>
        <v>498.51150000000007</v>
      </c>
      <c r="M225" s="52">
        <f t="shared" si="12"/>
        <v>653.09550000000013</v>
      </c>
      <c r="N225" s="15">
        <f t="shared" si="13"/>
        <v>753.19950000000017</v>
      </c>
      <c r="O225" s="15">
        <f t="shared" si="14"/>
        <v>851.78550000000018</v>
      </c>
    </row>
    <row r="226" spans="1:15" x14ac:dyDescent="0.25">
      <c r="A226" s="49" t="s">
        <v>431</v>
      </c>
      <c r="B226" s="49" t="s">
        <v>432</v>
      </c>
      <c r="C226" s="96">
        <v>43019</v>
      </c>
      <c r="D226">
        <v>1</v>
      </c>
      <c r="G226" s="15">
        <v>144.14999999999998</v>
      </c>
      <c r="H226" s="15">
        <v>100.98000000000003</v>
      </c>
      <c r="I226" s="15">
        <v>69.012</v>
      </c>
      <c r="J226" s="15">
        <v>77.874000000000009</v>
      </c>
      <c r="K226" s="15">
        <v>68.400000000000006</v>
      </c>
      <c r="L226" s="52">
        <f t="shared" si="11"/>
        <v>245.13</v>
      </c>
      <c r="M226" s="52">
        <f t="shared" si="12"/>
        <v>314.142</v>
      </c>
      <c r="N226" s="15">
        <f t="shared" si="13"/>
        <v>392.01600000000002</v>
      </c>
      <c r="O226" s="15">
        <f t="shared" si="14"/>
        <v>460.41600000000005</v>
      </c>
    </row>
    <row r="227" spans="1:15" x14ac:dyDescent="0.25">
      <c r="A227" s="49" t="s">
        <v>431</v>
      </c>
      <c r="B227" s="49" t="s">
        <v>432</v>
      </c>
      <c r="C227" s="96">
        <v>43019</v>
      </c>
      <c r="D227">
        <v>2</v>
      </c>
      <c r="G227" s="15">
        <v>182.91</v>
      </c>
      <c r="H227" s="15">
        <v>91.327500000000015</v>
      </c>
      <c r="I227" s="15">
        <v>61.38</v>
      </c>
      <c r="J227" s="15">
        <v>67.569000000000003</v>
      </c>
      <c r="K227" s="15">
        <v>46.404000000000003</v>
      </c>
      <c r="L227" s="52">
        <f t="shared" si="11"/>
        <v>274.23750000000001</v>
      </c>
      <c r="M227" s="52">
        <f t="shared" si="12"/>
        <v>335.61750000000001</v>
      </c>
      <c r="N227" s="15">
        <f t="shared" si="13"/>
        <v>403.18650000000002</v>
      </c>
      <c r="O227" s="15">
        <f t="shared" si="14"/>
        <v>449.59050000000002</v>
      </c>
    </row>
    <row r="228" spans="1:15" x14ac:dyDescent="0.25">
      <c r="A228" s="49" t="s">
        <v>431</v>
      </c>
      <c r="B228" s="49" t="s">
        <v>432</v>
      </c>
      <c r="C228" s="96">
        <v>43019</v>
      </c>
      <c r="D228">
        <v>3</v>
      </c>
      <c r="G228" s="15">
        <v>191.67000000000002</v>
      </c>
      <c r="H228" s="15">
        <v>90.882000000000019</v>
      </c>
      <c r="I228" s="15">
        <v>90.072000000000003</v>
      </c>
      <c r="J228" s="15">
        <v>69.85799999999999</v>
      </c>
      <c r="K228" s="15">
        <v>52.38</v>
      </c>
      <c r="L228" s="52">
        <f t="shared" si="11"/>
        <v>282.55200000000002</v>
      </c>
      <c r="M228" s="52">
        <f t="shared" si="12"/>
        <v>372.62400000000002</v>
      </c>
      <c r="N228" s="15">
        <f t="shared" si="13"/>
        <v>442.48200000000003</v>
      </c>
      <c r="O228" s="15">
        <f t="shared" si="14"/>
        <v>494.86200000000002</v>
      </c>
    </row>
    <row r="229" spans="1:15" x14ac:dyDescent="0.25">
      <c r="A229" s="49" t="s">
        <v>431</v>
      </c>
      <c r="B229" s="49" t="s">
        <v>432</v>
      </c>
      <c r="C229" s="96">
        <v>43019</v>
      </c>
      <c r="D229">
        <v>4</v>
      </c>
      <c r="G229" s="15">
        <v>304.47000000000003</v>
      </c>
      <c r="H229" s="15">
        <v>116.27550000000002</v>
      </c>
      <c r="I229" s="15">
        <v>74.591999999999999</v>
      </c>
      <c r="J229" s="15">
        <v>68.51400000000001</v>
      </c>
      <c r="K229" s="15">
        <v>88.452000000000012</v>
      </c>
      <c r="L229" s="52">
        <f t="shared" si="11"/>
        <v>420.74550000000005</v>
      </c>
      <c r="M229" s="52">
        <f t="shared" si="12"/>
        <v>495.33750000000003</v>
      </c>
      <c r="N229" s="15">
        <f t="shared" si="13"/>
        <v>563.85149999999999</v>
      </c>
      <c r="O229" s="15">
        <f t="shared" si="14"/>
        <v>652.30349999999999</v>
      </c>
    </row>
    <row r="230" spans="1:15" x14ac:dyDescent="0.25">
      <c r="A230" s="49" t="s">
        <v>431</v>
      </c>
      <c r="B230" s="49" t="s">
        <v>432</v>
      </c>
      <c r="C230" s="92">
        <v>43038</v>
      </c>
      <c r="D230">
        <v>1</v>
      </c>
      <c r="G230" s="15">
        <v>116.4</v>
      </c>
      <c r="H230" s="15">
        <v>66.115499999999997</v>
      </c>
      <c r="I230" s="15">
        <v>66.78</v>
      </c>
      <c r="J230" s="15">
        <v>85.433999999999997</v>
      </c>
      <c r="K230" s="15">
        <v>74.759999999999991</v>
      </c>
      <c r="L230" s="52">
        <f t="shared" si="11"/>
        <v>182.5155</v>
      </c>
      <c r="M230" s="52">
        <f t="shared" si="12"/>
        <v>249.2955</v>
      </c>
      <c r="N230" s="15">
        <f t="shared" si="13"/>
        <v>334.72950000000003</v>
      </c>
      <c r="O230" s="15">
        <f t="shared" si="14"/>
        <v>409.48950000000002</v>
      </c>
    </row>
    <row r="231" spans="1:15" x14ac:dyDescent="0.25">
      <c r="A231" s="49" t="s">
        <v>431</v>
      </c>
      <c r="B231" s="49" t="s">
        <v>432</v>
      </c>
      <c r="C231" s="92">
        <v>43038</v>
      </c>
      <c r="D231">
        <v>2</v>
      </c>
      <c r="G231" s="15">
        <v>337.29</v>
      </c>
      <c r="H231" s="15">
        <v>115.46700000000003</v>
      </c>
      <c r="I231" s="15">
        <v>90.072000000000003</v>
      </c>
      <c r="J231" s="15">
        <v>95.436000000000007</v>
      </c>
      <c r="K231" s="15">
        <v>131.85</v>
      </c>
      <c r="L231" s="52">
        <f t="shared" si="11"/>
        <v>452.75700000000006</v>
      </c>
      <c r="M231" s="52">
        <f t="shared" si="12"/>
        <v>542.82900000000006</v>
      </c>
      <c r="N231" s="15">
        <f t="shared" si="13"/>
        <v>638.2650000000001</v>
      </c>
      <c r="O231" s="15">
        <f t="shared" si="14"/>
        <v>770.11500000000012</v>
      </c>
    </row>
    <row r="232" spans="1:15" x14ac:dyDescent="0.25">
      <c r="A232" s="49" t="s">
        <v>431</v>
      </c>
      <c r="B232" s="49" t="s">
        <v>432</v>
      </c>
      <c r="C232" s="92">
        <v>43038</v>
      </c>
      <c r="D232">
        <v>3</v>
      </c>
      <c r="G232" s="15">
        <v>167.7</v>
      </c>
      <c r="H232" s="15">
        <v>146.80050000000003</v>
      </c>
      <c r="I232" s="15">
        <v>89.424000000000007</v>
      </c>
      <c r="J232" s="15">
        <v>76.176000000000002</v>
      </c>
      <c r="K232" s="15">
        <v>60.588000000000001</v>
      </c>
      <c r="L232" s="52">
        <f t="shared" si="11"/>
        <v>314.50049999999999</v>
      </c>
      <c r="M232" s="52">
        <f t="shared" si="12"/>
        <v>403.92449999999997</v>
      </c>
      <c r="N232" s="15">
        <f t="shared" si="13"/>
        <v>480.10049999999995</v>
      </c>
      <c r="O232" s="15">
        <f t="shared" si="14"/>
        <v>540.68849999999998</v>
      </c>
    </row>
    <row r="233" spans="1:15" x14ac:dyDescent="0.25">
      <c r="A233" s="49" t="s">
        <v>431</v>
      </c>
      <c r="B233" s="49" t="s">
        <v>432</v>
      </c>
      <c r="C233" s="92">
        <v>43038</v>
      </c>
      <c r="D233">
        <v>4</v>
      </c>
      <c r="G233" s="15">
        <v>289.39499999999998</v>
      </c>
      <c r="H233" s="15">
        <v>124.54200000000002</v>
      </c>
      <c r="I233" s="15">
        <v>152.53200000000001</v>
      </c>
      <c r="J233" s="15">
        <v>94.080000000000027</v>
      </c>
      <c r="K233" s="15">
        <v>98.55</v>
      </c>
      <c r="L233" s="52">
        <f t="shared" si="11"/>
        <v>413.93700000000001</v>
      </c>
      <c r="M233" s="52">
        <f t="shared" si="12"/>
        <v>566.46900000000005</v>
      </c>
      <c r="N233" s="15">
        <f t="shared" si="13"/>
        <v>660.54900000000009</v>
      </c>
      <c r="O233" s="15">
        <f t="shared" si="14"/>
        <v>759.09900000000005</v>
      </c>
    </row>
    <row r="234" spans="1:15" x14ac:dyDescent="0.25">
      <c r="A234" s="49" t="s">
        <v>431</v>
      </c>
      <c r="B234" s="49" t="s">
        <v>432</v>
      </c>
      <c r="C234" s="90">
        <v>43119</v>
      </c>
      <c r="D234">
        <v>1</v>
      </c>
      <c r="G234" s="15">
        <v>12.360000000000001</v>
      </c>
      <c r="H234" s="15">
        <v>40.342500000000001</v>
      </c>
      <c r="I234" s="15">
        <v>60.12</v>
      </c>
      <c r="J234" s="15">
        <v>42.228000000000009</v>
      </c>
      <c r="K234" s="15">
        <v>30.251999999999999</v>
      </c>
      <c r="L234" s="52">
        <f t="shared" si="11"/>
        <v>52.702500000000001</v>
      </c>
      <c r="M234" s="52">
        <f t="shared" si="12"/>
        <v>112.82249999999999</v>
      </c>
      <c r="N234" s="15">
        <f t="shared" si="13"/>
        <v>155.0505</v>
      </c>
      <c r="O234" s="15">
        <f t="shared" si="14"/>
        <v>185.30250000000001</v>
      </c>
    </row>
    <row r="235" spans="1:15" x14ac:dyDescent="0.25">
      <c r="A235" s="49" t="s">
        <v>431</v>
      </c>
      <c r="B235" s="49" t="s">
        <v>432</v>
      </c>
      <c r="C235" s="90">
        <v>43119</v>
      </c>
      <c r="D235">
        <v>2</v>
      </c>
      <c r="G235" s="15">
        <v>143.80500000000001</v>
      </c>
      <c r="H235" s="15">
        <v>245.89950000000005</v>
      </c>
      <c r="I235" s="15">
        <v>116.31599999999999</v>
      </c>
      <c r="J235" s="15">
        <v>65.874000000000009</v>
      </c>
      <c r="K235" s="15">
        <v>23.958000000000006</v>
      </c>
      <c r="L235" s="52">
        <f t="shared" si="11"/>
        <v>389.70450000000005</v>
      </c>
      <c r="M235" s="52">
        <f t="shared" si="12"/>
        <v>506.02050000000003</v>
      </c>
      <c r="N235" s="15">
        <f t="shared" si="13"/>
        <v>571.89449999999999</v>
      </c>
      <c r="O235" s="15">
        <f t="shared" si="14"/>
        <v>595.85249999999996</v>
      </c>
    </row>
    <row r="236" spans="1:15" x14ac:dyDescent="0.25">
      <c r="A236" s="49" t="s">
        <v>431</v>
      </c>
      <c r="B236" s="49" t="s">
        <v>432</v>
      </c>
      <c r="C236" s="90">
        <v>43119</v>
      </c>
      <c r="D236">
        <v>3</v>
      </c>
      <c r="G236" s="15">
        <v>63.779999999999994</v>
      </c>
      <c r="H236" s="15">
        <v>126.98399999999999</v>
      </c>
      <c r="I236" s="15">
        <v>115.70400000000001</v>
      </c>
      <c r="J236" s="15">
        <v>58.926000000000009</v>
      </c>
      <c r="K236" s="15">
        <v>43.565999999999995</v>
      </c>
      <c r="L236" s="52">
        <f t="shared" si="11"/>
        <v>190.76399999999998</v>
      </c>
      <c r="M236" s="52">
        <f t="shared" si="12"/>
        <v>306.46799999999996</v>
      </c>
      <c r="N236" s="15">
        <f t="shared" si="13"/>
        <v>365.39399999999995</v>
      </c>
      <c r="O236" s="15">
        <f t="shared" si="14"/>
        <v>408.95999999999992</v>
      </c>
    </row>
    <row r="237" spans="1:15" x14ac:dyDescent="0.25">
      <c r="A237" s="49" t="s">
        <v>431</v>
      </c>
      <c r="B237" s="49" t="s">
        <v>432</v>
      </c>
      <c r="C237" s="90">
        <v>43119</v>
      </c>
      <c r="D237">
        <v>4</v>
      </c>
      <c r="G237" s="15">
        <v>48.209999999999994</v>
      </c>
      <c r="H237" s="15">
        <v>99.858000000000004</v>
      </c>
      <c r="I237" s="15">
        <v>110.69999999999999</v>
      </c>
      <c r="J237" s="15">
        <v>60.969000000000001</v>
      </c>
      <c r="K237" s="15">
        <v>59.363999999999997</v>
      </c>
      <c r="L237" s="52">
        <f t="shared" si="11"/>
        <v>148.06799999999998</v>
      </c>
      <c r="M237" s="52">
        <f>SUM(G237,H237,I237)</f>
        <v>258.76799999999997</v>
      </c>
      <c r="N237" s="15">
        <f t="shared" si="13"/>
        <v>319.73699999999997</v>
      </c>
      <c r="O237" s="15">
        <f t="shared" si="14"/>
        <v>379.10099999999994</v>
      </c>
    </row>
  </sheetData>
  <phoneticPr fontId="1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369"/>
  <sheetViews>
    <sheetView topLeftCell="B1" workbookViewId="0">
      <selection activeCell="B1" sqref="A1:XFD1"/>
    </sheetView>
  </sheetViews>
  <sheetFormatPr defaultRowHeight="15" x14ac:dyDescent="0.25"/>
  <cols>
    <col min="1" max="1" width="7.28515625" bestFit="1" customWidth="1"/>
    <col min="2" max="3" width="29.85546875" bestFit="1" customWidth="1"/>
    <col min="4" max="4" width="11.7109375" bestFit="1" customWidth="1"/>
    <col min="7" max="7" width="10.7109375" bestFit="1" customWidth="1"/>
  </cols>
  <sheetData>
    <row r="1" spans="1:11" x14ac:dyDescent="0.25">
      <c r="A1" s="1" t="s">
        <v>385</v>
      </c>
      <c r="B1" s="1" t="s">
        <v>0</v>
      </c>
      <c r="C1" s="1" t="s">
        <v>468</v>
      </c>
      <c r="D1" s="3" t="s">
        <v>1</v>
      </c>
      <c r="E1" t="s">
        <v>386</v>
      </c>
      <c r="F1" s="57" t="s">
        <v>394</v>
      </c>
      <c r="G1" t="s">
        <v>395</v>
      </c>
      <c r="H1" t="s">
        <v>396</v>
      </c>
      <c r="I1" s="57" t="s">
        <v>397</v>
      </c>
      <c r="J1" t="s">
        <v>398</v>
      </c>
      <c r="K1" t="s">
        <v>399</v>
      </c>
    </row>
    <row r="2" spans="1:11" x14ac:dyDescent="0.25">
      <c r="A2" s="1" t="s">
        <v>392</v>
      </c>
      <c r="B2" s="58" t="s">
        <v>393</v>
      </c>
      <c r="C2" s="58" t="s">
        <v>465</v>
      </c>
      <c r="D2" s="59">
        <v>44041</v>
      </c>
      <c r="E2">
        <v>1</v>
      </c>
      <c r="F2" s="15">
        <v>0.33233888411336882</v>
      </c>
      <c r="G2" s="15">
        <v>0.3317516273709783</v>
      </c>
      <c r="H2" s="15">
        <v>0.32063685934345321</v>
      </c>
      <c r="I2" s="15">
        <v>0.35919708698355801</v>
      </c>
      <c r="J2" s="15">
        <v>0.34349504780888906</v>
      </c>
      <c r="K2" s="15">
        <v>0.34856018943642664</v>
      </c>
    </row>
    <row r="3" spans="1:11" x14ac:dyDescent="0.25">
      <c r="A3" s="1" t="s">
        <v>392</v>
      </c>
      <c r="B3" s="58" t="s">
        <v>393</v>
      </c>
      <c r="C3" s="58" t="s">
        <v>465</v>
      </c>
      <c r="D3" s="59">
        <v>44042</v>
      </c>
      <c r="E3">
        <v>1</v>
      </c>
      <c r="F3" s="15">
        <v>0.33033079417914907</v>
      </c>
      <c r="G3" s="15">
        <v>0.33321955492571714</v>
      </c>
      <c r="H3" s="15">
        <v>0.32256260624641692</v>
      </c>
      <c r="I3" s="15">
        <v>0.356812480186672</v>
      </c>
      <c r="J3" s="15">
        <v>0.34557461184476906</v>
      </c>
      <c r="K3" s="15">
        <v>0.35120809142800169</v>
      </c>
    </row>
    <row r="4" spans="1:11" x14ac:dyDescent="0.25">
      <c r="A4" s="1" t="s">
        <v>392</v>
      </c>
      <c r="B4" s="58" t="s">
        <v>393</v>
      </c>
      <c r="C4" s="58" t="s">
        <v>465</v>
      </c>
      <c r="D4" s="59">
        <v>44043</v>
      </c>
      <c r="E4">
        <v>1</v>
      </c>
      <c r="F4" s="15">
        <v>0.32731865927781945</v>
      </c>
      <c r="G4" s="15">
        <v>0.33273024574080418</v>
      </c>
      <c r="H4" s="15">
        <v>0.32448835314938057</v>
      </c>
      <c r="I4" s="15">
        <v>0.35430236776889734</v>
      </c>
      <c r="J4" s="15">
        <v>0.3464309029183667</v>
      </c>
      <c r="K4" s="15">
        <v>0.35217096487948352</v>
      </c>
    </row>
    <row r="5" spans="1:11" x14ac:dyDescent="0.25">
      <c r="A5" s="1" t="s">
        <v>392</v>
      </c>
      <c r="B5" s="58" t="s">
        <v>393</v>
      </c>
      <c r="C5" s="58" t="s">
        <v>465</v>
      </c>
      <c r="D5" s="59">
        <v>44044</v>
      </c>
      <c r="E5">
        <v>1</v>
      </c>
      <c r="F5" s="15">
        <v>0.32531056934359964</v>
      </c>
      <c r="G5" s="15">
        <v>0.3317516273709783</v>
      </c>
      <c r="H5" s="15">
        <v>0.32545122660086245</v>
      </c>
      <c r="I5" s="15">
        <v>0.35191776097201133</v>
      </c>
      <c r="J5" s="15">
        <v>0.34618624832591027</v>
      </c>
      <c r="K5" s="15">
        <v>0.35289311996809491</v>
      </c>
    </row>
    <row r="6" spans="1:11" x14ac:dyDescent="0.25">
      <c r="A6" s="1" t="s">
        <v>392</v>
      </c>
      <c r="B6" s="58" t="s">
        <v>393</v>
      </c>
      <c r="C6" s="58" t="s">
        <v>465</v>
      </c>
      <c r="D6" s="59">
        <v>44045</v>
      </c>
      <c r="E6">
        <v>1</v>
      </c>
      <c r="F6" s="15">
        <v>0.32330247940937995</v>
      </c>
      <c r="G6" s="15">
        <v>0.3317516273709783</v>
      </c>
      <c r="H6" s="15">
        <v>0.32641410005234428</v>
      </c>
      <c r="I6" s="15">
        <v>0.34978416541690294</v>
      </c>
      <c r="J6" s="15">
        <v>0.34630857562213851</v>
      </c>
      <c r="K6" s="15">
        <v>0.35409671178244717</v>
      </c>
    </row>
    <row r="7" spans="1:11" x14ac:dyDescent="0.25">
      <c r="A7" s="1" t="s">
        <v>392</v>
      </c>
      <c r="B7" s="58" t="s">
        <v>393</v>
      </c>
      <c r="C7" s="58" t="s">
        <v>465</v>
      </c>
      <c r="D7" s="59">
        <v>44046</v>
      </c>
      <c r="E7">
        <v>1</v>
      </c>
      <c r="F7" s="15">
        <v>0.3212943894751602</v>
      </c>
      <c r="G7" s="15">
        <v>0.33273024574080418</v>
      </c>
      <c r="H7" s="15">
        <v>0.32641410005234428</v>
      </c>
      <c r="I7" s="15">
        <v>0.34815259234534934</v>
      </c>
      <c r="J7" s="15">
        <v>0.3464309029183667</v>
      </c>
      <c r="K7" s="15">
        <v>0.35409671178244717</v>
      </c>
    </row>
    <row r="8" spans="1:11" x14ac:dyDescent="0.25">
      <c r="A8" s="1" t="s">
        <v>392</v>
      </c>
      <c r="B8" s="58" t="s">
        <v>393</v>
      </c>
      <c r="C8" s="58" t="s">
        <v>465</v>
      </c>
      <c r="D8" s="59">
        <v>44047</v>
      </c>
      <c r="E8">
        <v>1</v>
      </c>
      <c r="F8" s="15">
        <v>0.31928629954094045</v>
      </c>
      <c r="G8" s="15">
        <v>0.33077300900115242</v>
      </c>
      <c r="H8" s="15">
        <v>0.32448835314938057</v>
      </c>
      <c r="I8" s="15">
        <v>0.34714854737823952</v>
      </c>
      <c r="J8" s="15">
        <v>0.34532995725231264</v>
      </c>
      <c r="K8" s="15">
        <v>0.35361527505670626</v>
      </c>
    </row>
    <row r="9" spans="1:11" x14ac:dyDescent="0.25">
      <c r="A9" s="1" t="s">
        <v>392</v>
      </c>
      <c r="B9" s="58" t="s">
        <v>393</v>
      </c>
      <c r="C9" s="58" t="s">
        <v>465</v>
      </c>
      <c r="D9" s="59">
        <v>44048</v>
      </c>
      <c r="E9">
        <v>1</v>
      </c>
      <c r="F9" s="15">
        <v>0.31828225457383053</v>
      </c>
      <c r="G9" s="15">
        <v>0.32881577226150061</v>
      </c>
      <c r="H9" s="15">
        <v>0.32352547969789874</v>
      </c>
      <c r="I9" s="15">
        <v>0.34639551365290705</v>
      </c>
      <c r="J9" s="15">
        <v>0.34422901158625846</v>
      </c>
      <c r="K9" s="15">
        <v>0.35289311996809491</v>
      </c>
    </row>
    <row r="10" spans="1:11" x14ac:dyDescent="0.25">
      <c r="A10" s="1" t="s">
        <v>392</v>
      </c>
      <c r="B10" s="58" t="s">
        <v>393</v>
      </c>
      <c r="C10" s="58" t="s">
        <v>465</v>
      </c>
      <c r="D10" s="59">
        <v>44049</v>
      </c>
      <c r="E10">
        <v>1</v>
      </c>
      <c r="F10" s="15">
        <v>0.31778023209027562</v>
      </c>
      <c r="G10" s="15">
        <v>0.32881577226150061</v>
      </c>
      <c r="H10" s="15">
        <v>0.32352547969789874</v>
      </c>
      <c r="I10" s="15">
        <v>0.34539146868579718</v>
      </c>
      <c r="J10" s="15">
        <v>0.34398435699380198</v>
      </c>
      <c r="K10" s="15">
        <v>0.35313383833096534</v>
      </c>
    </row>
    <row r="11" spans="1:11" x14ac:dyDescent="0.25">
      <c r="A11" s="1" t="s">
        <v>392</v>
      </c>
      <c r="B11" s="58" t="s">
        <v>393</v>
      </c>
      <c r="C11" s="58" t="s">
        <v>465</v>
      </c>
      <c r="D11" s="59">
        <v>44050</v>
      </c>
      <c r="E11">
        <v>1</v>
      </c>
      <c r="F11" s="15">
        <v>0.31627416463961083</v>
      </c>
      <c r="G11" s="15">
        <v>0.32881577226150061</v>
      </c>
      <c r="H11" s="15">
        <v>0.32352547969789874</v>
      </c>
      <c r="I11" s="15">
        <v>0.34350888437246618</v>
      </c>
      <c r="J11" s="15">
        <v>0.34398435699380198</v>
      </c>
      <c r="K11" s="15">
        <v>0.3531338383309654</v>
      </c>
    </row>
    <row r="12" spans="1:11" x14ac:dyDescent="0.25">
      <c r="A12" s="1" t="s">
        <v>392</v>
      </c>
      <c r="B12" s="58" t="s">
        <v>393</v>
      </c>
      <c r="C12" s="58" t="s">
        <v>465</v>
      </c>
      <c r="D12" s="59">
        <v>44051</v>
      </c>
      <c r="E12">
        <v>1</v>
      </c>
      <c r="F12" s="15">
        <v>0.31426607470539103</v>
      </c>
      <c r="G12" s="15">
        <v>0.32783715389167473</v>
      </c>
      <c r="H12" s="15">
        <v>0.32063685934345321</v>
      </c>
      <c r="I12" s="15">
        <v>0.34112427757558023</v>
      </c>
      <c r="J12" s="15">
        <v>0.34361737510511725</v>
      </c>
      <c r="K12" s="15">
        <v>0.35193024651661303</v>
      </c>
    </row>
    <row r="13" spans="1:11" x14ac:dyDescent="0.25">
      <c r="A13" s="1" t="s">
        <v>392</v>
      </c>
      <c r="B13" s="58" t="s">
        <v>393</v>
      </c>
      <c r="C13" s="58" t="s">
        <v>465</v>
      </c>
      <c r="D13" s="59">
        <v>44052</v>
      </c>
      <c r="E13">
        <v>1</v>
      </c>
      <c r="F13" s="15">
        <v>0.31376405222183612</v>
      </c>
      <c r="G13" s="15">
        <v>0.32685853552184879</v>
      </c>
      <c r="H13" s="15">
        <v>0.31967398589197138</v>
      </c>
      <c r="I13" s="15">
        <v>0.34062225509202532</v>
      </c>
      <c r="J13" s="15">
        <v>0.34251642943906313</v>
      </c>
      <c r="K13" s="15">
        <v>0.35096737306513126</v>
      </c>
    </row>
    <row r="14" spans="1:11" x14ac:dyDescent="0.25">
      <c r="A14" s="1" t="s">
        <v>392</v>
      </c>
      <c r="B14" s="58" t="s">
        <v>393</v>
      </c>
      <c r="C14" s="58" t="s">
        <v>465</v>
      </c>
      <c r="D14" s="59">
        <v>44053</v>
      </c>
      <c r="E14">
        <v>1</v>
      </c>
      <c r="F14" s="15">
        <v>0.31225798477117128</v>
      </c>
      <c r="G14" s="15">
        <v>0.32636922633693588</v>
      </c>
      <c r="H14" s="15">
        <v>0.31871111244048955</v>
      </c>
      <c r="I14" s="15">
        <v>0.33886517639958302</v>
      </c>
      <c r="J14" s="15">
        <v>0.34190479295792198</v>
      </c>
      <c r="K14" s="15">
        <v>0.35048593633939029</v>
      </c>
    </row>
    <row r="15" spans="1:11" x14ac:dyDescent="0.25">
      <c r="A15" s="1" t="s">
        <v>392</v>
      </c>
      <c r="B15" s="58" t="s">
        <v>393</v>
      </c>
      <c r="C15" s="58" t="s">
        <v>465</v>
      </c>
      <c r="D15" s="59">
        <v>44054</v>
      </c>
      <c r="E15">
        <v>1</v>
      </c>
      <c r="F15" s="15">
        <v>0.31125393980406141</v>
      </c>
      <c r="G15" s="15">
        <v>0.32539060796711</v>
      </c>
      <c r="H15" s="15">
        <v>0.31871111244048955</v>
      </c>
      <c r="I15" s="15">
        <v>0.33723360332802949</v>
      </c>
      <c r="J15" s="15">
        <v>0.3409261745880961</v>
      </c>
      <c r="K15" s="15">
        <v>0.34988414043221416</v>
      </c>
    </row>
    <row r="16" spans="1:11" x14ac:dyDescent="0.25">
      <c r="A16" s="1" t="s">
        <v>392</v>
      </c>
      <c r="B16" s="58" t="s">
        <v>393</v>
      </c>
      <c r="C16" s="58" t="s">
        <v>465</v>
      </c>
      <c r="D16" s="59">
        <v>44055</v>
      </c>
      <c r="E16">
        <v>1</v>
      </c>
      <c r="F16" s="15">
        <v>0.31024989483695153</v>
      </c>
      <c r="G16" s="15">
        <v>0.32490129878219703</v>
      </c>
      <c r="H16" s="15">
        <v>0.31871111244048955</v>
      </c>
      <c r="I16" s="15">
        <v>0.33610405274003086</v>
      </c>
      <c r="J16" s="15">
        <v>0.34031453810695489</v>
      </c>
      <c r="K16" s="15">
        <v>0.35000449961364938</v>
      </c>
    </row>
    <row r="17" spans="1:11" x14ac:dyDescent="0.25">
      <c r="A17" s="1" t="s">
        <v>392</v>
      </c>
      <c r="B17" s="58" t="s">
        <v>393</v>
      </c>
      <c r="C17" s="58" t="s">
        <v>465</v>
      </c>
      <c r="D17" s="59">
        <v>44056</v>
      </c>
      <c r="E17">
        <v>1</v>
      </c>
      <c r="F17" s="15">
        <v>0.30924584986984166</v>
      </c>
      <c r="G17" s="15">
        <v>0.32490129878219703</v>
      </c>
      <c r="H17" s="15">
        <v>0.31774823898900773</v>
      </c>
      <c r="I17" s="15">
        <v>0.33497450215203223</v>
      </c>
      <c r="J17" s="15">
        <v>0.33958057432958544</v>
      </c>
      <c r="K17" s="15">
        <v>0.3490416261621675</v>
      </c>
    </row>
    <row r="18" spans="1:11" x14ac:dyDescent="0.25">
      <c r="A18" s="1" t="s">
        <v>392</v>
      </c>
      <c r="B18" s="58" t="s">
        <v>393</v>
      </c>
      <c r="C18" s="58" t="s">
        <v>465</v>
      </c>
      <c r="D18" s="59">
        <v>44057</v>
      </c>
      <c r="E18">
        <v>1</v>
      </c>
      <c r="F18" s="15">
        <v>0.30623371496851204</v>
      </c>
      <c r="G18" s="15">
        <v>0.32294406204254528</v>
      </c>
      <c r="H18" s="15">
        <v>0.31485961863456219</v>
      </c>
      <c r="I18" s="15">
        <v>0.33271540097603503</v>
      </c>
      <c r="J18" s="15">
        <v>0.33860195595975962</v>
      </c>
      <c r="K18" s="15">
        <v>0.34747695680350954</v>
      </c>
    </row>
    <row r="19" spans="1:11" x14ac:dyDescent="0.25">
      <c r="A19" s="1" t="s">
        <v>392</v>
      </c>
      <c r="B19" s="58" t="s">
        <v>393</v>
      </c>
      <c r="C19" s="58" t="s">
        <v>465</v>
      </c>
      <c r="D19" s="59">
        <v>44058</v>
      </c>
      <c r="E19">
        <v>1</v>
      </c>
      <c r="F19" s="15">
        <v>0.30522967000140216</v>
      </c>
      <c r="G19" s="15">
        <v>0.32196544367271934</v>
      </c>
      <c r="H19" s="15">
        <v>0.31389674518308036</v>
      </c>
      <c r="I19" s="15">
        <v>0.33183686162981385</v>
      </c>
      <c r="J19" s="15">
        <v>0.33762333758993374</v>
      </c>
      <c r="K19" s="15">
        <v>0.34675480171489814</v>
      </c>
    </row>
    <row r="20" spans="1:11" x14ac:dyDescent="0.25">
      <c r="A20" s="1" t="s">
        <v>392</v>
      </c>
      <c r="B20" s="58" t="s">
        <v>393</v>
      </c>
      <c r="C20" s="58" t="s">
        <v>465</v>
      </c>
      <c r="D20" s="59">
        <v>44059</v>
      </c>
      <c r="E20">
        <v>1</v>
      </c>
      <c r="F20" s="15">
        <v>0.30472764751784726</v>
      </c>
      <c r="G20" s="15">
        <v>0.32098682530289346</v>
      </c>
      <c r="H20" s="15">
        <v>0.31293387173159853</v>
      </c>
      <c r="I20" s="15">
        <v>0.33045629980003777</v>
      </c>
      <c r="J20" s="15">
        <v>0.3366447192201078</v>
      </c>
      <c r="K20" s="15">
        <v>0.34591228744485158</v>
      </c>
    </row>
    <row r="21" spans="1:11" x14ac:dyDescent="0.25">
      <c r="A21" s="1" t="s">
        <v>392</v>
      </c>
      <c r="B21" s="58" t="s">
        <v>393</v>
      </c>
      <c r="C21" s="58" t="s">
        <v>465</v>
      </c>
      <c r="D21" s="59">
        <v>44060</v>
      </c>
      <c r="E21">
        <v>1</v>
      </c>
      <c r="F21" s="15">
        <v>0.30372360255073733</v>
      </c>
      <c r="G21" s="15">
        <v>0.32000820693306758</v>
      </c>
      <c r="H21" s="15">
        <v>0.31197099828011665</v>
      </c>
      <c r="I21" s="15">
        <v>0.32970326607470535</v>
      </c>
      <c r="J21" s="15">
        <v>0.33566610085028192</v>
      </c>
      <c r="K21" s="15">
        <v>0.34555120990054583</v>
      </c>
    </row>
    <row r="22" spans="1:11" x14ac:dyDescent="0.25">
      <c r="A22" s="1" t="s">
        <v>392</v>
      </c>
      <c r="B22" s="58" t="s">
        <v>393</v>
      </c>
      <c r="C22" s="58" t="s">
        <v>465</v>
      </c>
      <c r="D22" s="59">
        <v>44061</v>
      </c>
      <c r="E22">
        <v>1</v>
      </c>
      <c r="F22" s="15">
        <v>0.30522967000140216</v>
      </c>
      <c r="G22" s="15">
        <v>0.32000820693306758</v>
      </c>
      <c r="H22" s="15">
        <v>0.31293387173159853</v>
      </c>
      <c r="I22" s="15">
        <v>0.3298287716955941</v>
      </c>
      <c r="J22" s="15">
        <v>0.33517679166536896</v>
      </c>
      <c r="K22" s="15">
        <v>0.34519013235624019</v>
      </c>
    </row>
    <row r="23" spans="1:11" x14ac:dyDescent="0.25">
      <c r="A23" s="1" t="s">
        <v>392</v>
      </c>
      <c r="B23" s="58" t="s">
        <v>393</v>
      </c>
      <c r="C23" s="58" t="s">
        <v>465</v>
      </c>
      <c r="D23" s="59">
        <v>44062</v>
      </c>
      <c r="E23">
        <v>1</v>
      </c>
      <c r="F23" s="15">
        <v>0.30422562503429235</v>
      </c>
      <c r="G23" s="15">
        <v>0.32000820693306758</v>
      </c>
      <c r="H23" s="15">
        <v>0.31245243500585757</v>
      </c>
      <c r="I23" s="15">
        <v>0.32869922110759553</v>
      </c>
      <c r="J23" s="15">
        <v>0.33542144625782544</v>
      </c>
      <c r="K23" s="15">
        <v>0.34446797726762879</v>
      </c>
    </row>
    <row r="24" spans="1:11" x14ac:dyDescent="0.25">
      <c r="A24" s="1" t="s">
        <v>392</v>
      </c>
      <c r="B24" s="58" t="s">
        <v>393</v>
      </c>
      <c r="C24" s="58" t="s">
        <v>465</v>
      </c>
      <c r="D24" s="59">
        <v>44063</v>
      </c>
      <c r="E24">
        <v>1</v>
      </c>
      <c r="F24" s="15">
        <v>0.30322158006718242</v>
      </c>
      <c r="G24" s="15">
        <v>0.32000820693306758</v>
      </c>
      <c r="H24" s="15">
        <v>0.31197099828011665</v>
      </c>
      <c r="I24" s="15">
        <v>0.32782068176137436</v>
      </c>
      <c r="J24" s="15">
        <v>0.33517679166536896</v>
      </c>
      <c r="K24" s="15">
        <v>0.34434761808619352</v>
      </c>
    </row>
    <row r="25" spans="1:11" x14ac:dyDescent="0.25">
      <c r="A25" s="1" t="s">
        <v>392</v>
      </c>
      <c r="B25" s="58" t="s">
        <v>393</v>
      </c>
      <c r="C25" s="58" t="s">
        <v>465</v>
      </c>
      <c r="D25" s="59">
        <v>44064</v>
      </c>
      <c r="E25">
        <v>1</v>
      </c>
      <c r="F25" s="15">
        <v>0.30422562503429235</v>
      </c>
      <c r="G25" s="15">
        <v>0.32000820693306758</v>
      </c>
      <c r="H25" s="15">
        <v>0.31293387173159853</v>
      </c>
      <c r="I25" s="15">
        <v>0.3298287716955941</v>
      </c>
      <c r="J25" s="15">
        <v>0.33517679166536896</v>
      </c>
      <c r="K25" s="15">
        <v>0.34470869563049922</v>
      </c>
    </row>
    <row r="26" spans="1:11" x14ac:dyDescent="0.25">
      <c r="A26" s="1" t="s">
        <v>392</v>
      </c>
      <c r="B26" s="58" t="s">
        <v>393</v>
      </c>
      <c r="C26" s="58" t="s">
        <v>465</v>
      </c>
      <c r="D26" s="59">
        <v>44065</v>
      </c>
      <c r="E26">
        <v>1</v>
      </c>
      <c r="F26" s="15">
        <v>0.30522967000140216</v>
      </c>
      <c r="G26" s="15">
        <v>0.32000820693306758</v>
      </c>
      <c r="H26" s="15">
        <v>0.31293387173159853</v>
      </c>
      <c r="I26" s="15">
        <v>0.33007978293737161</v>
      </c>
      <c r="J26" s="15">
        <v>0.33591075544273835</v>
      </c>
      <c r="K26" s="15">
        <v>0.34446797726762879</v>
      </c>
    </row>
    <row r="27" spans="1:11" x14ac:dyDescent="0.25">
      <c r="A27" s="1" t="s">
        <v>392</v>
      </c>
      <c r="B27" s="58" t="s">
        <v>393</v>
      </c>
      <c r="C27" s="58" t="s">
        <v>465</v>
      </c>
      <c r="D27" s="59">
        <v>44066</v>
      </c>
      <c r="E27">
        <v>1</v>
      </c>
      <c r="F27" s="15">
        <v>0.30522967000140216</v>
      </c>
      <c r="G27" s="15">
        <v>0.32000820693306758</v>
      </c>
      <c r="H27" s="15">
        <v>0.31293387173159853</v>
      </c>
      <c r="I27" s="15">
        <v>0.33007978293737161</v>
      </c>
      <c r="J27" s="15">
        <v>0.33591075544273835</v>
      </c>
      <c r="K27" s="15">
        <v>0.3442272589047583</v>
      </c>
    </row>
    <row r="28" spans="1:11" x14ac:dyDescent="0.25">
      <c r="A28" s="1" t="s">
        <v>392</v>
      </c>
      <c r="B28" s="58" t="s">
        <v>393</v>
      </c>
      <c r="C28" s="58" t="s">
        <v>465</v>
      </c>
      <c r="D28" s="59">
        <v>44067</v>
      </c>
      <c r="E28">
        <v>1</v>
      </c>
      <c r="F28" s="15">
        <v>0.30623371496851204</v>
      </c>
      <c r="G28" s="15">
        <v>0.32098682530289346</v>
      </c>
      <c r="H28" s="15">
        <v>0.31293387173159853</v>
      </c>
      <c r="I28" s="15">
        <v>0.33083281666270403</v>
      </c>
      <c r="J28" s="15">
        <v>0.3366447192201078</v>
      </c>
      <c r="K28" s="15">
        <v>0.34410689972332309</v>
      </c>
    </row>
    <row r="29" spans="1:11" x14ac:dyDescent="0.25">
      <c r="A29" s="1" t="s">
        <v>392</v>
      </c>
      <c r="B29" s="58" t="s">
        <v>393</v>
      </c>
      <c r="C29" s="58" t="s">
        <v>465</v>
      </c>
      <c r="D29" s="59">
        <v>44068</v>
      </c>
      <c r="E29">
        <v>1</v>
      </c>
      <c r="F29" s="15">
        <v>0.30573169248495707</v>
      </c>
      <c r="G29" s="15">
        <v>0.32098682530289346</v>
      </c>
      <c r="H29" s="15">
        <v>0.31293387173159853</v>
      </c>
      <c r="I29" s="15">
        <v>0.33007978293737161</v>
      </c>
      <c r="J29" s="15">
        <v>0.33688937381256429</v>
      </c>
      <c r="K29" s="15">
        <v>0.34446797726762879</v>
      </c>
    </row>
    <row r="30" spans="1:11" x14ac:dyDescent="0.25">
      <c r="A30" s="1" t="s">
        <v>392</v>
      </c>
      <c r="B30" s="58" t="s">
        <v>393</v>
      </c>
      <c r="C30" s="58" t="s">
        <v>465</v>
      </c>
      <c r="D30" s="59">
        <v>44069</v>
      </c>
      <c r="E30">
        <v>1</v>
      </c>
      <c r="F30" s="15">
        <v>0.30522967000140216</v>
      </c>
      <c r="G30" s="15">
        <v>0.32000820693306758</v>
      </c>
      <c r="H30" s="15">
        <v>0.31197099828011665</v>
      </c>
      <c r="I30" s="15">
        <v>0.32907573797026168</v>
      </c>
      <c r="J30" s="15">
        <v>0.33591075544273835</v>
      </c>
      <c r="K30" s="15">
        <v>0.34374582217901739</v>
      </c>
    </row>
    <row r="31" spans="1:11" x14ac:dyDescent="0.25">
      <c r="A31" s="1" t="s">
        <v>392</v>
      </c>
      <c r="B31" s="58" t="s">
        <v>393</v>
      </c>
      <c r="C31" s="58" t="s">
        <v>465</v>
      </c>
      <c r="D31" s="59">
        <v>44070</v>
      </c>
      <c r="E31">
        <v>1</v>
      </c>
      <c r="F31" s="15">
        <v>0.3022175351000726</v>
      </c>
      <c r="G31" s="15">
        <v>0.31902958856324165</v>
      </c>
      <c r="H31" s="15">
        <v>0.30908237792567111</v>
      </c>
      <c r="I31" s="15">
        <v>0.32669113117337573</v>
      </c>
      <c r="J31" s="15">
        <v>0.33542144625782538</v>
      </c>
      <c r="K31" s="15">
        <v>0.34278294872753551</v>
      </c>
    </row>
    <row r="32" spans="1:11" x14ac:dyDescent="0.25">
      <c r="A32" s="1" t="s">
        <v>392</v>
      </c>
      <c r="B32" s="58" t="s">
        <v>393</v>
      </c>
      <c r="C32" s="58" t="s">
        <v>465</v>
      </c>
      <c r="D32" s="59">
        <v>44071</v>
      </c>
      <c r="E32">
        <v>1</v>
      </c>
      <c r="F32" s="15">
        <v>0.30171551261651758</v>
      </c>
      <c r="G32" s="15">
        <v>0.31805097019341577</v>
      </c>
      <c r="H32" s="15">
        <v>0.30811950447418929</v>
      </c>
      <c r="I32" s="15">
        <v>0.32618910868982082</v>
      </c>
      <c r="J32" s="15">
        <v>0.33468748248045599</v>
      </c>
      <c r="K32" s="15">
        <v>0.34157935691318331</v>
      </c>
    </row>
    <row r="33" spans="1:11" x14ac:dyDescent="0.25">
      <c r="A33" s="1" t="s">
        <v>392</v>
      </c>
      <c r="B33" s="58" t="s">
        <v>393</v>
      </c>
      <c r="C33" s="58" t="s">
        <v>465</v>
      </c>
      <c r="D33" s="59">
        <v>44072</v>
      </c>
      <c r="E33">
        <v>1</v>
      </c>
      <c r="F33" s="15">
        <v>0.30020944516585285</v>
      </c>
      <c r="G33" s="15">
        <v>0.31707235182358984</v>
      </c>
      <c r="H33" s="15">
        <v>0.30811950447418929</v>
      </c>
      <c r="I33" s="15">
        <v>0.32405551313471237</v>
      </c>
      <c r="J33" s="15">
        <v>0.33419817329554302</v>
      </c>
      <c r="K33" s="15">
        <v>0.34133863855031277</v>
      </c>
    </row>
    <row r="34" spans="1:11" x14ac:dyDescent="0.25">
      <c r="A34" s="1" t="s">
        <v>392</v>
      </c>
      <c r="B34" s="58" t="s">
        <v>393</v>
      </c>
      <c r="C34" s="58" t="s">
        <v>465</v>
      </c>
      <c r="D34" s="59">
        <v>44073</v>
      </c>
      <c r="E34">
        <v>1</v>
      </c>
      <c r="F34" s="15">
        <v>0.29769933274807808</v>
      </c>
      <c r="G34" s="15">
        <v>0.31511511508393808</v>
      </c>
      <c r="H34" s="15">
        <v>0.30715663102270746</v>
      </c>
      <c r="I34" s="15">
        <v>0.3214198950960489</v>
      </c>
      <c r="J34" s="15">
        <v>0.33358653681440187</v>
      </c>
      <c r="K34" s="15">
        <v>0.34073684264313664</v>
      </c>
    </row>
    <row r="35" spans="1:11" x14ac:dyDescent="0.25">
      <c r="A35" s="1" t="s">
        <v>392</v>
      </c>
      <c r="B35" s="58" t="s">
        <v>393</v>
      </c>
      <c r="C35" s="58" t="s">
        <v>465</v>
      </c>
      <c r="D35" s="59">
        <v>44074</v>
      </c>
      <c r="E35">
        <v>1</v>
      </c>
      <c r="F35" s="15">
        <v>0.29518922033030343</v>
      </c>
      <c r="G35" s="15">
        <v>0.31413649671411215</v>
      </c>
      <c r="H35" s="15">
        <v>0.30667519429696655</v>
      </c>
      <c r="I35" s="15">
        <v>0.31890978267827425</v>
      </c>
      <c r="J35" s="15">
        <v>0.33346420951817357</v>
      </c>
      <c r="K35" s="15">
        <v>0.34061648346170137</v>
      </c>
    </row>
    <row r="36" spans="1:11" x14ac:dyDescent="0.25">
      <c r="A36" s="1" t="s">
        <v>392</v>
      </c>
      <c r="B36" s="58" t="s">
        <v>393</v>
      </c>
      <c r="C36" s="58" t="s">
        <v>465</v>
      </c>
      <c r="D36" s="59">
        <v>44075</v>
      </c>
      <c r="E36">
        <v>1</v>
      </c>
      <c r="F36" s="15">
        <v>0.31326202973828116</v>
      </c>
      <c r="G36" s="15">
        <v>0.31511511508393808</v>
      </c>
      <c r="H36" s="15">
        <v>0.30715663102270746</v>
      </c>
      <c r="I36" s="15">
        <v>0.33836315391602806</v>
      </c>
      <c r="J36" s="15">
        <v>0.3330972276294889</v>
      </c>
      <c r="K36" s="15">
        <v>0.34061648346170137</v>
      </c>
    </row>
    <row r="37" spans="1:11" x14ac:dyDescent="0.25">
      <c r="A37" s="1" t="s">
        <v>392</v>
      </c>
      <c r="B37" s="58" t="s">
        <v>393</v>
      </c>
      <c r="C37" s="58" t="s">
        <v>465</v>
      </c>
      <c r="D37" s="59">
        <v>44076</v>
      </c>
      <c r="E37">
        <v>1</v>
      </c>
      <c r="F37" s="15">
        <v>0.31024989483695153</v>
      </c>
      <c r="G37" s="15">
        <v>0.31707235182358984</v>
      </c>
      <c r="H37" s="15">
        <v>0.3086009411999302</v>
      </c>
      <c r="I37" s="15">
        <v>0.33535101901469844</v>
      </c>
      <c r="J37" s="15">
        <v>0.33395351870308659</v>
      </c>
      <c r="K37" s="15">
        <v>0.33977396919165481</v>
      </c>
    </row>
    <row r="38" spans="1:11" x14ac:dyDescent="0.25">
      <c r="A38" s="1" t="s">
        <v>392</v>
      </c>
      <c r="B38" s="58" t="s">
        <v>393</v>
      </c>
      <c r="C38" s="58" t="s">
        <v>465</v>
      </c>
      <c r="D38" s="59">
        <v>44077</v>
      </c>
      <c r="E38">
        <v>1</v>
      </c>
      <c r="F38" s="15">
        <v>0.30974787235339662</v>
      </c>
      <c r="G38" s="15">
        <v>0.31707235182358984</v>
      </c>
      <c r="H38" s="15">
        <v>0.30811950447418929</v>
      </c>
      <c r="I38" s="15">
        <v>0.33346843470136739</v>
      </c>
      <c r="J38" s="15">
        <v>0.33395351870308659</v>
      </c>
      <c r="K38" s="15">
        <v>0.33941289164734911</v>
      </c>
    </row>
    <row r="39" spans="1:11" x14ac:dyDescent="0.25">
      <c r="A39" s="1" t="s">
        <v>392</v>
      </c>
      <c r="B39" s="58" t="s">
        <v>393</v>
      </c>
      <c r="C39" s="58" t="s">
        <v>465</v>
      </c>
      <c r="D39" s="59">
        <v>44078</v>
      </c>
      <c r="E39">
        <v>1</v>
      </c>
      <c r="F39" s="15">
        <v>0.30723775993562191</v>
      </c>
      <c r="G39" s="15">
        <v>0.31902958856324165</v>
      </c>
      <c r="H39" s="15">
        <v>0.30715663102270746</v>
      </c>
      <c r="I39" s="15">
        <v>0.33120933352537019</v>
      </c>
      <c r="J39" s="15">
        <v>0.33468748248045599</v>
      </c>
      <c r="K39" s="15">
        <v>0.33869073655873772</v>
      </c>
    </row>
    <row r="40" spans="1:11" x14ac:dyDescent="0.25">
      <c r="A40" s="1" t="s">
        <v>392</v>
      </c>
      <c r="B40" s="58" t="s">
        <v>393</v>
      </c>
      <c r="C40" s="58" t="s">
        <v>465</v>
      </c>
      <c r="D40" s="59">
        <v>44079</v>
      </c>
      <c r="E40">
        <v>1</v>
      </c>
      <c r="F40" s="15">
        <v>0.30623371496851204</v>
      </c>
      <c r="G40" s="15">
        <v>0.31902958856324165</v>
      </c>
      <c r="H40" s="15">
        <v>0.30715663102270746</v>
      </c>
      <c r="I40" s="15">
        <v>0.32920124359115044</v>
      </c>
      <c r="J40" s="15">
        <v>0.33468748248045599</v>
      </c>
      <c r="K40" s="15">
        <v>0.33869073655873772</v>
      </c>
    </row>
    <row r="41" spans="1:11" x14ac:dyDescent="0.25">
      <c r="A41" s="1" t="s">
        <v>392</v>
      </c>
      <c r="B41" s="58" t="s">
        <v>393</v>
      </c>
      <c r="C41" s="58" t="s">
        <v>465</v>
      </c>
      <c r="D41" s="59">
        <v>44080</v>
      </c>
      <c r="E41">
        <v>1</v>
      </c>
      <c r="F41" s="15">
        <v>0.30522967000140216</v>
      </c>
      <c r="G41" s="15">
        <v>0.31902958856324165</v>
      </c>
      <c r="H41" s="15">
        <v>0.30715663102270746</v>
      </c>
      <c r="I41" s="15">
        <v>0.32782068176137436</v>
      </c>
      <c r="J41" s="15">
        <v>0.33517679166536896</v>
      </c>
      <c r="K41" s="15">
        <v>0.33893145492160814</v>
      </c>
    </row>
    <row r="42" spans="1:11" x14ac:dyDescent="0.25">
      <c r="A42" s="1" t="s">
        <v>392</v>
      </c>
      <c r="B42" s="58" t="s">
        <v>393</v>
      </c>
      <c r="C42" s="58" t="s">
        <v>465</v>
      </c>
      <c r="D42" s="59">
        <v>44081</v>
      </c>
      <c r="E42">
        <v>1</v>
      </c>
      <c r="F42" s="15">
        <v>0.30271955758362745</v>
      </c>
      <c r="G42" s="15">
        <v>0.31805097019341577</v>
      </c>
      <c r="H42" s="15">
        <v>0.30715663102270746</v>
      </c>
      <c r="I42" s="15">
        <v>0.3253105693435997</v>
      </c>
      <c r="J42" s="15">
        <v>0.33444282788799951</v>
      </c>
      <c r="K42" s="15">
        <v>0.33917217328447863</v>
      </c>
    </row>
    <row r="43" spans="1:11" x14ac:dyDescent="0.25">
      <c r="A43" s="1" t="s">
        <v>392</v>
      </c>
      <c r="B43" s="58" t="s">
        <v>393</v>
      </c>
      <c r="C43" s="58" t="s">
        <v>465</v>
      </c>
      <c r="D43" s="59">
        <v>44082</v>
      </c>
      <c r="E43">
        <v>1</v>
      </c>
      <c r="F43" s="15">
        <v>0.30121349013296267</v>
      </c>
      <c r="G43" s="15">
        <v>0.31805097019341577</v>
      </c>
      <c r="H43" s="15">
        <v>0.30715663102270746</v>
      </c>
      <c r="I43" s="15">
        <v>0.32367899627204616</v>
      </c>
      <c r="J43" s="15">
        <v>0.33419817329554308</v>
      </c>
      <c r="K43" s="15">
        <v>0.33893145492160814</v>
      </c>
    </row>
    <row r="44" spans="1:11" x14ac:dyDescent="0.25">
      <c r="A44" s="1" t="s">
        <v>392</v>
      </c>
      <c r="B44" s="58" t="s">
        <v>393</v>
      </c>
      <c r="C44" s="58" t="s">
        <v>465</v>
      </c>
      <c r="D44" s="59">
        <v>44083</v>
      </c>
      <c r="E44">
        <v>1</v>
      </c>
      <c r="F44" s="15">
        <v>0.29870337771518796</v>
      </c>
      <c r="G44" s="15">
        <v>0.31560442426885105</v>
      </c>
      <c r="H44" s="15">
        <v>0.30426801066826192</v>
      </c>
      <c r="I44" s="15">
        <v>0.3214198950960489</v>
      </c>
      <c r="J44" s="15">
        <v>0.33334188222194538</v>
      </c>
      <c r="K44" s="15">
        <v>0.33845001819586729</v>
      </c>
    </row>
    <row r="45" spans="1:11" x14ac:dyDescent="0.25">
      <c r="A45" s="1" t="s">
        <v>392</v>
      </c>
      <c r="B45" s="58" t="s">
        <v>393</v>
      </c>
      <c r="C45" s="58" t="s">
        <v>465</v>
      </c>
      <c r="D45" s="59">
        <v>44084</v>
      </c>
      <c r="E45">
        <v>1</v>
      </c>
      <c r="F45" s="15">
        <v>0.30924584986984166</v>
      </c>
      <c r="G45" s="15">
        <v>0.31511511508393808</v>
      </c>
      <c r="H45" s="15">
        <v>0.30571232084548466</v>
      </c>
      <c r="I45" s="15">
        <v>0.33271540097603497</v>
      </c>
      <c r="J45" s="15">
        <v>0.33273024574080418</v>
      </c>
      <c r="K45" s="15">
        <v>0.33820929983299686</v>
      </c>
    </row>
    <row r="46" spans="1:11" x14ac:dyDescent="0.25">
      <c r="A46" s="1" t="s">
        <v>392</v>
      </c>
      <c r="B46" s="58" t="s">
        <v>393</v>
      </c>
      <c r="C46" s="58" t="s">
        <v>465</v>
      </c>
      <c r="D46" s="59">
        <v>44085</v>
      </c>
      <c r="E46">
        <v>1</v>
      </c>
      <c r="F46" s="15">
        <v>0.31727820960672065</v>
      </c>
      <c r="G46" s="15">
        <v>0.31609373345376396</v>
      </c>
      <c r="H46" s="15">
        <v>0.30378657394252101</v>
      </c>
      <c r="I46" s="15">
        <v>0.34137528881735768</v>
      </c>
      <c r="J46" s="15">
        <v>0.33370886411063011</v>
      </c>
      <c r="K46" s="15">
        <v>0.33832965901443202</v>
      </c>
    </row>
    <row r="47" spans="1:11" x14ac:dyDescent="0.25">
      <c r="A47" s="1" t="s">
        <v>392</v>
      </c>
      <c r="B47" s="58" t="s">
        <v>393</v>
      </c>
      <c r="C47" s="58" t="s">
        <v>465</v>
      </c>
      <c r="D47" s="59">
        <v>44086</v>
      </c>
      <c r="E47">
        <v>1</v>
      </c>
      <c r="F47" s="15">
        <v>0.31426607470539103</v>
      </c>
      <c r="G47" s="15">
        <v>0.31707235182358984</v>
      </c>
      <c r="H47" s="15">
        <v>0.3033051372167801</v>
      </c>
      <c r="I47" s="15">
        <v>0.33773562581158439</v>
      </c>
      <c r="J47" s="15">
        <v>0.33444282788799951</v>
      </c>
      <c r="K47" s="15">
        <v>0.33772786310725589</v>
      </c>
    </row>
    <row r="48" spans="1:11" x14ac:dyDescent="0.25">
      <c r="A48" s="1" t="s">
        <v>392</v>
      </c>
      <c r="B48" s="58" t="s">
        <v>393</v>
      </c>
      <c r="C48" s="58" t="s">
        <v>465</v>
      </c>
      <c r="D48" s="59">
        <v>44087</v>
      </c>
      <c r="E48">
        <v>1</v>
      </c>
      <c r="F48" s="15">
        <v>0.31125393980406141</v>
      </c>
      <c r="G48" s="15">
        <v>0.31902958856324165</v>
      </c>
      <c r="H48" s="15">
        <v>0.3033051372167801</v>
      </c>
      <c r="I48" s="15">
        <v>0.33472349091025477</v>
      </c>
      <c r="J48" s="15">
        <v>0.33456515518422775</v>
      </c>
      <c r="K48" s="15">
        <v>0.33676498965577401</v>
      </c>
    </row>
    <row r="49" spans="1:11" x14ac:dyDescent="0.25">
      <c r="A49" s="1" t="s">
        <v>392</v>
      </c>
      <c r="B49" s="58" t="s">
        <v>393</v>
      </c>
      <c r="C49" s="58" t="s">
        <v>465</v>
      </c>
      <c r="D49" s="59">
        <v>44088</v>
      </c>
      <c r="E49">
        <v>1</v>
      </c>
      <c r="F49" s="15">
        <v>0.30824180490273179</v>
      </c>
      <c r="G49" s="15">
        <v>0.32000820693306758</v>
      </c>
      <c r="H49" s="15">
        <v>0.30426801066826192</v>
      </c>
      <c r="I49" s="15">
        <v>0.33208787287159136</v>
      </c>
      <c r="J49" s="15">
        <v>0.3352991189615972</v>
      </c>
      <c r="K49" s="15">
        <v>0.33592247538572745</v>
      </c>
    </row>
    <row r="50" spans="1:11" x14ac:dyDescent="0.25">
      <c r="A50" s="1" t="s">
        <v>392</v>
      </c>
      <c r="B50" s="58" t="s">
        <v>393</v>
      </c>
      <c r="C50" s="58" t="s">
        <v>465</v>
      </c>
      <c r="D50" s="59">
        <v>44089</v>
      </c>
      <c r="E50">
        <v>1</v>
      </c>
      <c r="F50" s="15">
        <v>0.30372360255073733</v>
      </c>
      <c r="G50" s="15">
        <v>0.31805097019341577</v>
      </c>
      <c r="H50" s="15">
        <v>0.30523088411974375</v>
      </c>
      <c r="I50" s="15">
        <v>0.32581259182715461</v>
      </c>
      <c r="J50" s="15">
        <v>0.33468748248045599</v>
      </c>
      <c r="K50" s="15">
        <v>0.33616319374859788</v>
      </c>
    </row>
    <row r="51" spans="1:11" x14ac:dyDescent="0.25">
      <c r="A51" s="1" t="s">
        <v>392</v>
      </c>
      <c r="B51" s="58" t="s">
        <v>393</v>
      </c>
      <c r="C51" s="58" t="s">
        <v>465</v>
      </c>
      <c r="D51" s="59">
        <v>44090</v>
      </c>
      <c r="E51">
        <v>1</v>
      </c>
      <c r="F51" s="15">
        <v>0.30121349013296267</v>
      </c>
      <c r="G51" s="15">
        <v>0.31707235182358984</v>
      </c>
      <c r="H51" s="15">
        <v>0.30426801066826192</v>
      </c>
      <c r="I51" s="15">
        <v>0.32330247940937995</v>
      </c>
      <c r="J51" s="15">
        <v>0.33370886411063011</v>
      </c>
      <c r="K51" s="15">
        <v>0.33628355293003309</v>
      </c>
    </row>
    <row r="52" spans="1:11" x14ac:dyDescent="0.25">
      <c r="A52" s="1" t="s">
        <v>392</v>
      </c>
      <c r="B52" s="58" t="s">
        <v>393</v>
      </c>
      <c r="C52" s="58" t="s">
        <v>465</v>
      </c>
      <c r="D52" s="59">
        <v>44091</v>
      </c>
      <c r="E52">
        <v>1</v>
      </c>
      <c r="F52" s="15">
        <v>0.30020944516585285</v>
      </c>
      <c r="G52" s="15">
        <v>0.31609373345376396</v>
      </c>
      <c r="H52" s="15">
        <v>0.30426801066826192</v>
      </c>
      <c r="I52" s="15">
        <v>0.32154540071693766</v>
      </c>
      <c r="J52" s="15">
        <v>0.33346420951817363</v>
      </c>
      <c r="K52" s="15">
        <v>0.33604283456716266</v>
      </c>
    </row>
    <row r="53" spans="1:11" x14ac:dyDescent="0.25">
      <c r="A53" s="1" t="s">
        <v>392</v>
      </c>
      <c r="B53" s="58" t="s">
        <v>393</v>
      </c>
      <c r="C53" s="58" t="s">
        <v>465</v>
      </c>
      <c r="D53" s="59">
        <v>44092</v>
      </c>
      <c r="E53">
        <v>1</v>
      </c>
      <c r="F53" s="15">
        <v>0.30422562503429235</v>
      </c>
      <c r="G53" s="15">
        <v>0.31609373345376396</v>
      </c>
      <c r="H53" s="15">
        <v>0.30523088411974375</v>
      </c>
      <c r="I53" s="15">
        <v>0.32719315365693069</v>
      </c>
      <c r="J53" s="15">
        <v>0.33321955492571709</v>
      </c>
      <c r="K53" s="15">
        <v>0.33604283456716266</v>
      </c>
    </row>
    <row r="54" spans="1:11" x14ac:dyDescent="0.25">
      <c r="A54" s="1" t="s">
        <v>392</v>
      </c>
      <c r="B54" s="58" t="s">
        <v>393</v>
      </c>
      <c r="C54" s="58" t="s">
        <v>465</v>
      </c>
      <c r="D54" s="59">
        <v>44093</v>
      </c>
      <c r="E54">
        <v>1</v>
      </c>
      <c r="F54" s="15">
        <v>0.3022175351000726</v>
      </c>
      <c r="G54" s="15">
        <v>0.31609373345376396</v>
      </c>
      <c r="H54" s="15">
        <v>0.30523088411974375</v>
      </c>
      <c r="I54" s="15">
        <v>0.32430652437648982</v>
      </c>
      <c r="J54" s="15">
        <v>0.3330972276294889</v>
      </c>
      <c r="K54" s="15">
        <v>0.3355613978414218</v>
      </c>
    </row>
    <row r="55" spans="1:11" x14ac:dyDescent="0.25">
      <c r="A55" s="1" t="s">
        <v>392</v>
      </c>
      <c r="B55" s="58" t="s">
        <v>393</v>
      </c>
      <c r="C55" s="58" t="s">
        <v>465</v>
      </c>
      <c r="D55" s="59">
        <v>44094</v>
      </c>
      <c r="E55">
        <v>1</v>
      </c>
      <c r="F55" s="15">
        <v>0.3007114676494077</v>
      </c>
      <c r="G55" s="15">
        <v>0.31609373345376396</v>
      </c>
      <c r="H55" s="15">
        <v>0.30426801066826192</v>
      </c>
      <c r="I55" s="15">
        <v>0.32217292882138138</v>
      </c>
      <c r="J55" s="15">
        <v>0.33273024574080418</v>
      </c>
      <c r="K55" s="15">
        <v>0.33507996111568084</v>
      </c>
    </row>
    <row r="56" spans="1:11" x14ac:dyDescent="0.25">
      <c r="A56" s="1" t="s">
        <v>392</v>
      </c>
      <c r="B56" s="58" t="s">
        <v>393</v>
      </c>
      <c r="C56" s="58" t="s">
        <v>465</v>
      </c>
      <c r="D56" s="59">
        <v>44095</v>
      </c>
      <c r="E56">
        <v>1</v>
      </c>
      <c r="F56" s="15">
        <v>0.29719731026452323</v>
      </c>
      <c r="G56" s="15">
        <v>0.31413649671411215</v>
      </c>
      <c r="H56" s="15">
        <v>0.30234226376529821</v>
      </c>
      <c r="I56" s="15">
        <v>0.31991382764538412</v>
      </c>
      <c r="J56" s="15">
        <v>0.3329749003332606</v>
      </c>
      <c r="K56" s="15">
        <v>0.33495960193424557</v>
      </c>
    </row>
    <row r="57" spans="1:11" x14ac:dyDescent="0.25">
      <c r="A57" s="1" t="s">
        <v>392</v>
      </c>
      <c r="B57" s="58" t="s">
        <v>393</v>
      </c>
      <c r="C57" s="58" t="s">
        <v>465</v>
      </c>
      <c r="D57" s="59">
        <v>44096</v>
      </c>
      <c r="E57">
        <v>1</v>
      </c>
      <c r="F57" s="15">
        <v>0.2961932652974133</v>
      </c>
      <c r="G57" s="15">
        <v>0.31217925997446039</v>
      </c>
      <c r="H57" s="15">
        <v>0.30137939031381639</v>
      </c>
      <c r="I57" s="15">
        <v>0.31803124333205307</v>
      </c>
      <c r="J57" s="15">
        <v>0.33224093655589126</v>
      </c>
      <c r="K57" s="15">
        <v>0.33483924275281035</v>
      </c>
    </row>
    <row r="58" spans="1:11" x14ac:dyDescent="0.25">
      <c r="A58" s="1" t="s">
        <v>392</v>
      </c>
      <c r="B58" s="58" t="s">
        <v>393</v>
      </c>
      <c r="C58" s="58" t="s">
        <v>465</v>
      </c>
      <c r="D58" s="59">
        <v>44097</v>
      </c>
      <c r="E58">
        <v>1</v>
      </c>
      <c r="F58" s="15">
        <v>0.29217708542897386</v>
      </c>
      <c r="G58" s="15">
        <v>0.31120064160463451</v>
      </c>
      <c r="H58" s="15">
        <v>0.30137939031381639</v>
      </c>
      <c r="I58" s="15">
        <v>0.31489360280983475</v>
      </c>
      <c r="J58" s="15">
        <v>0.33224093655589126</v>
      </c>
      <c r="K58" s="15">
        <v>0.33471888357137514</v>
      </c>
    </row>
    <row r="59" spans="1:11" x14ac:dyDescent="0.25">
      <c r="A59" s="1" t="s">
        <v>392</v>
      </c>
      <c r="B59" s="58" t="s">
        <v>393</v>
      </c>
      <c r="C59" s="58" t="s">
        <v>465</v>
      </c>
      <c r="D59" s="59">
        <v>44098</v>
      </c>
      <c r="E59">
        <v>1</v>
      </c>
      <c r="F59" s="15">
        <v>0.28916495052764418</v>
      </c>
      <c r="G59" s="15">
        <v>0.3092434048649827</v>
      </c>
      <c r="H59" s="15">
        <v>0.30137939031381639</v>
      </c>
      <c r="I59" s="15">
        <v>0.31137944542495016</v>
      </c>
      <c r="J59" s="15">
        <v>0.33077300900115242</v>
      </c>
      <c r="K59" s="15">
        <v>0.33544103865998653</v>
      </c>
    </row>
    <row r="60" spans="1:11" x14ac:dyDescent="0.25">
      <c r="A60" s="1" t="s">
        <v>392</v>
      </c>
      <c r="B60" s="58" t="s">
        <v>393</v>
      </c>
      <c r="C60" s="58" t="s">
        <v>465</v>
      </c>
      <c r="D60" s="59">
        <v>44099</v>
      </c>
      <c r="E60">
        <v>1</v>
      </c>
      <c r="F60" s="15">
        <v>0.28615281562631456</v>
      </c>
      <c r="G60" s="15">
        <v>0.30826478649515682</v>
      </c>
      <c r="H60" s="15">
        <v>0.30234226376529821</v>
      </c>
      <c r="I60" s="15">
        <v>0.30773978241917688</v>
      </c>
      <c r="J60" s="15">
        <v>0.32979439063132648</v>
      </c>
      <c r="K60" s="15">
        <v>0.33507996111568084</v>
      </c>
    </row>
    <row r="61" spans="1:11" x14ac:dyDescent="0.25">
      <c r="A61" s="1" t="s">
        <v>392</v>
      </c>
      <c r="B61" s="58" t="s">
        <v>393</v>
      </c>
      <c r="C61" s="58" t="s">
        <v>465</v>
      </c>
      <c r="D61" s="59">
        <v>44100</v>
      </c>
      <c r="E61">
        <v>1</v>
      </c>
      <c r="F61" s="15">
        <v>0.28464674817564967</v>
      </c>
      <c r="G61" s="15">
        <v>0.306307549755505</v>
      </c>
      <c r="H61" s="15">
        <v>0.30137939031381639</v>
      </c>
      <c r="I61" s="15">
        <v>0.30623371496851204</v>
      </c>
      <c r="J61" s="15">
        <v>0.32857111766904412</v>
      </c>
      <c r="K61" s="15">
        <v>0.33447816520850471</v>
      </c>
    </row>
    <row r="62" spans="1:11" x14ac:dyDescent="0.25">
      <c r="A62" s="1" t="s">
        <v>392</v>
      </c>
      <c r="B62" s="58" t="s">
        <v>393</v>
      </c>
      <c r="C62" s="58" t="s">
        <v>465</v>
      </c>
      <c r="D62" s="59">
        <v>44101</v>
      </c>
      <c r="E62">
        <v>1</v>
      </c>
      <c r="F62" s="15">
        <v>0.28213663575787506</v>
      </c>
      <c r="G62" s="15">
        <v>0.30532893138567913</v>
      </c>
      <c r="H62" s="15">
        <v>0.30041651686233456</v>
      </c>
      <c r="I62" s="15">
        <v>0.30297056882540496</v>
      </c>
      <c r="J62" s="15">
        <v>0.32710319011430528</v>
      </c>
      <c r="K62" s="15">
        <v>0.33339493257558761</v>
      </c>
    </row>
    <row r="63" spans="1:11" x14ac:dyDescent="0.25">
      <c r="A63" s="1" t="s">
        <v>392</v>
      </c>
      <c r="B63" s="58" t="s">
        <v>393</v>
      </c>
      <c r="C63" s="58" t="s">
        <v>465</v>
      </c>
      <c r="D63" s="59">
        <v>44102</v>
      </c>
      <c r="E63">
        <v>1</v>
      </c>
      <c r="F63" s="15">
        <v>0.29217708542897386</v>
      </c>
      <c r="G63" s="15">
        <v>0.306307549755505</v>
      </c>
      <c r="H63" s="15">
        <v>0.29849076995937085</v>
      </c>
      <c r="I63" s="15">
        <v>0.31276000725472625</v>
      </c>
      <c r="J63" s="15">
        <v>0.32808180848413121</v>
      </c>
      <c r="K63" s="15">
        <v>0.33303385503128191</v>
      </c>
    </row>
    <row r="64" spans="1:11" x14ac:dyDescent="0.25">
      <c r="A64" s="1" t="s">
        <v>392</v>
      </c>
      <c r="B64" s="58" t="s">
        <v>393</v>
      </c>
      <c r="C64" s="58" t="s">
        <v>465</v>
      </c>
      <c r="D64" s="59">
        <v>44103</v>
      </c>
      <c r="E64">
        <v>1</v>
      </c>
      <c r="F64" s="15">
        <v>0.28916495052764418</v>
      </c>
      <c r="G64" s="15">
        <v>0.30532893138567913</v>
      </c>
      <c r="H64" s="15">
        <v>0.29704645978214811</v>
      </c>
      <c r="I64" s="15">
        <v>0.30974787235339662</v>
      </c>
      <c r="J64" s="15">
        <v>0.32734784470676176</v>
      </c>
      <c r="K64" s="15">
        <v>0.33170990403549439</v>
      </c>
    </row>
    <row r="65" spans="1:11" x14ac:dyDescent="0.25">
      <c r="A65" s="1" t="s">
        <v>392</v>
      </c>
      <c r="B65" s="58" t="s">
        <v>393</v>
      </c>
      <c r="C65" s="58" t="s">
        <v>465</v>
      </c>
      <c r="D65" s="59">
        <v>44104</v>
      </c>
      <c r="E65">
        <v>1</v>
      </c>
      <c r="F65" s="15">
        <v>0.33183686162981385</v>
      </c>
      <c r="G65" s="15">
        <v>0.33077300900115242</v>
      </c>
      <c r="H65" s="15">
        <v>0.30137939031381639</v>
      </c>
      <c r="I65" s="15">
        <v>0.36220922188488758</v>
      </c>
      <c r="J65" s="15">
        <v>0.35670639580153862</v>
      </c>
      <c r="K65" s="15">
        <v>0.33507996111568084</v>
      </c>
    </row>
    <row r="66" spans="1:11" x14ac:dyDescent="0.25">
      <c r="A66" s="1" t="s">
        <v>392</v>
      </c>
      <c r="B66" s="58" t="s">
        <v>393</v>
      </c>
      <c r="C66" s="58" t="s">
        <v>465</v>
      </c>
      <c r="D66" s="59">
        <v>44105</v>
      </c>
      <c r="E66">
        <v>1</v>
      </c>
      <c r="F66" s="15">
        <v>0.32330247940937995</v>
      </c>
      <c r="G66" s="15">
        <v>0.33077300900115242</v>
      </c>
      <c r="H66" s="15">
        <v>0.30137939031381639</v>
      </c>
      <c r="I66" s="15">
        <v>0.35141573848845642</v>
      </c>
      <c r="J66" s="15">
        <v>0.35377054069206093</v>
      </c>
      <c r="K66" s="15">
        <v>0.33532067947855126</v>
      </c>
    </row>
    <row r="67" spans="1:11" x14ac:dyDescent="0.25">
      <c r="A67" s="1" t="s">
        <v>392</v>
      </c>
      <c r="B67" s="58" t="s">
        <v>393</v>
      </c>
      <c r="C67" s="58" t="s">
        <v>465</v>
      </c>
      <c r="D67" s="59">
        <v>44106</v>
      </c>
      <c r="E67">
        <v>1</v>
      </c>
      <c r="F67" s="15">
        <v>0.31627416463961083</v>
      </c>
      <c r="G67" s="15">
        <v>0.33077300900115242</v>
      </c>
      <c r="H67" s="15">
        <v>0.29945364341085273</v>
      </c>
      <c r="I67" s="15">
        <v>0.34438742371868736</v>
      </c>
      <c r="J67" s="15">
        <v>0.35279192232223505</v>
      </c>
      <c r="K67" s="15">
        <v>0.33580211620429223</v>
      </c>
    </row>
    <row r="68" spans="1:11" x14ac:dyDescent="0.25">
      <c r="A68" s="1" t="s">
        <v>392</v>
      </c>
      <c r="B68" s="58" t="s">
        <v>393</v>
      </c>
      <c r="C68" s="58" t="s">
        <v>465</v>
      </c>
      <c r="D68" s="59">
        <v>44107</v>
      </c>
      <c r="E68">
        <v>1</v>
      </c>
      <c r="F68" s="15">
        <v>0.30924584986984166</v>
      </c>
      <c r="G68" s="15">
        <v>0.32979439063132648</v>
      </c>
      <c r="H68" s="15">
        <v>0.30089795358807547</v>
      </c>
      <c r="I68" s="15">
        <v>0.3381121426742506</v>
      </c>
      <c r="J68" s="15">
        <v>0.35120166747126791</v>
      </c>
      <c r="K68" s="15">
        <v>0.33664463047433879</v>
      </c>
    </row>
    <row r="69" spans="1:11" x14ac:dyDescent="0.25">
      <c r="A69" s="1" t="s">
        <v>392</v>
      </c>
      <c r="B69" s="58" t="s">
        <v>393</v>
      </c>
      <c r="C69" s="58" t="s">
        <v>465</v>
      </c>
      <c r="D69" s="59">
        <v>44108</v>
      </c>
      <c r="E69">
        <v>1</v>
      </c>
      <c r="F69" s="15">
        <v>0.30322158006718242</v>
      </c>
      <c r="G69" s="15">
        <v>0.32587991715202291</v>
      </c>
      <c r="H69" s="15">
        <v>0.30234226376529821</v>
      </c>
      <c r="I69" s="15">
        <v>0.33183686162981385</v>
      </c>
      <c r="J69" s="15">
        <v>0.34961141262030088</v>
      </c>
      <c r="K69" s="15">
        <v>0.33676498965577401</v>
      </c>
    </row>
    <row r="70" spans="1:11" x14ac:dyDescent="0.25">
      <c r="A70" s="1" t="s">
        <v>392</v>
      </c>
      <c r="B70" s="58" t="s">
        <v>393</v>
      </c>
      <c r="C70" s="58" t="s">
        <v>465</v>
      </c>
      <c r="D70" s="59">
        <v>44109</v>
      </c>
      <c r="E70">
        <v>1</v>
      </c>
      <c r="F70" s="15">
        <v>0.29920540019874298</v>
      </c>
      <c r="G70" s="15">
        <v>0.32294406204254528</v>
      </c>
      <c r="H70" s="15">
        <v>0.30234226376529821</v>
      </c>
      <c r="I70" s="15">
        <v>0.32844820986581813</v>
      </c>
      <c r="J70" s="15">
        <v>0.34679788480705143</v>
      </c>
      <c r="K70" s="15">
        <v>0.33724642638151497</v>
      </c>
    </row>
    <row r="71" spans="1:11" x14ac:dyDescent="0.25">
      <c r="A71" s="1" t="s">
        <v>392</v>
      </c>
      <c r="B71" s="58" t="s">
        <v>393</v>
      </c>
      <c r="C71" s="58" t="s">
        <v>465</v>
      </c>
      <c r="D71" s="59">
        <v>44110</v>
      </c>
      <c r="E71">
        <v>1</v>
      </c>
      <c r="F71" s="15">
        <v>0.2961932652974133</v>
      </c>
      <c r="G71" s="15">
        <v>0.32196544367271934</v>
      </c>
      <c r="H71" s="15">
        <v>0.30041651686233456</v>
      </c>
      <c r="I71" s="15">
        <v>0.32405551313471237</v>
      </c>
      <c r="J71" s="15">
        <v>0.34569693914099731</v>
      </c>
      <c r="K71" s="15">
        <v>0.33652427129290358</v>
      </c>
    </row>
    <row r="72" spans="1:11" x14ac:dyDescent="0.25">
      <c r="A72" s="1" t="s">
        <v>392</v>
      </c>
      <c r="B72" s="58" t="s">
        <v>393</v>
      </c>
      <c r="C72" s="58" t="s">
        <v>465</v>
      </c>
      <c r="D72" s="59">
        <v>44111</v>
      </c>
      <c r="E72">
        <v>1</v>
      </c>
      <c r="F72" s="15">
        <v>0.29418517536319355</v>
      </c>
      <c r="G72" s="15">
        <v>0.31951889774815462</v>
      </c>
      <c r="H72" s="15">
        <v>0.29945364341085273</v>
      </c>
      <c r="I72" s="15">
        <v>0.32242394006315878</v>
      </c>
      <c r="J72" s="15">
        <v>0.34337272051266077</v>
      </c>
      <c r="K72" s="15">
        <v>0.33580211620429223</v>
      </c>
    </row>
    <row r="73" spans="1:11" x14ac:dyDescent="0.25">
      <c r="A73" s="1" t="s">
        <v>392</v>
      </c>
      <c r="B73" s="58" t="s">
        <v>393</v>
      </c>
      <c r="C73" s="58" t="s">
        <v>465</v>
      </c>
      <c r="D73" s="59">
        <v>44112</v>
      </c>
      <c r="E73">
        <v>1</v>
      </c>
      <c r="F73" s="15">
        <v>0.33685708646536322</v>
      </c>
      <c r="G73" s="15">
        <v>0.34447366617871494</v>
      </c>
      <c r="H73" s="15">
        <v>0.3018608270395573</v>
      </c>
      <c r="I73" s="15">
        <v>0.36873551417110173</v>
      </c>
      <c r="J73" s="15">
        <v>0.36465767005637406</v>
      </c>
      <c r="K73" s="15">
        <v>0.34085720182457191</v>
      </c>
    </row>
    <row r="74" spans="1:11" x14ac:dyDescent="0.25">
      <c r="A74" s="1" t="s">
        <v>392</v>
      </c>
      <c r="B74" s="58" t="s">
        <v>393</v>
      </c>
      <c r="C74" s="58" t="s">
        <v>465</v>
      </c>
      <c r="D74" s="59">
        <v>44113</v>
      </c>
      <c r="E74">
        <v>1</v>
      </c>
      <c r="F74" s="15">
        <v>0.32932674921203919</v>
      </c>
      <c r="G74" s="15">
        <v>0.34251642943906313</v>
      </c>
      <c r="H74" s="15">
        <v>0.3033051372167801</v>
      </c>
      <c r="I74" s="15">
        <v>0.35844405325822559</v>
      </c>
      <c r="J74" s="15">
        <v>0.36111017846575516</v>
      </c>
      <c r="K74" s="15">
        <v>0.33953325082878433</v>
      </c>
    </row>
    <row r="75" spans="1:11" x14ac:dyDescent="0.25">
      <c r="A75" s="1" t="s">
        <v>392</v>
      </c>
      <c r="B75" s="58" t="s">
        <v>393</v>
      </c>
      <c r="C75" s="58" t="s">
        <v>465</v>
      </c>
      <c r="D75" s="59">
        <v>44114</v>
      </c>
      <c r="E75">
        <v>1</v>
      </c>
      <c r="F75" s="15">
        <v>0.32330247940937995</v>
      </c>
      <c r="G75" s="15">
        <v>0.34055919269941137</v>
      </c>
      <c r="H75" s="15">
        <v>0.3033051372167801</v>
      </c>
      <c r="I75" s="15">
        <v>0.35103922162579027</v>
      </c>
      <c r="J75" s="15">
        <v>0.35939759631855983</v>
      </c>
      <c r="K75" s="15">
        <v>0.34013504673596051</v>
      </c>
    </row>
    <row r="76" spans="1:11" x14ac:dyDescent="0.25">
      <c r="A76" s="1" t="s">
        <v>392</v>
      </c>
      <c r="B76" s="58" t="s">
        <v>393</v>
      </c>
      <c r="C76" s="58" t="s">
        <v>465</v>
      </c>
      <c r="D76" s="59">
        <v>44115</v>
      </c>
      <c r="E76">
        <v>1</v>
      </c>
      <c r="F76" s="15">
        <v>0.31727820960672065</v>
      </c>
      <c r="G76" s="15">
        <v>0.33860195595975962</v>
      </c>
      <c r="H76" s="15">
        <v>0.30234226376529821</v>
      </c>
      <c r="I76" s="15">
        <v>0.34501495182313097</v>
      </c>
      <c r="J76" s="15">
        <v>0.35768501417136456</v>
      </c>
      <c r="K76" s="15">
        <v>0.34037576509883094</v>
      </c>
    </row>
    <row r="77" spans="1:11" x14ac:dyDescent="0.25">
      <c r="A77" s="1" t="s">
        <v>392</v>
      </c>
      <c r="B77" s="58" t="s">
        <v>393</v>
      </c>
      <c r="C77" s="58" t="s">
        <v>465</v>
      </c>
      <c r="D77" s="59">
        <v>44116</v>
      </c>
      <c r="E77">
        <v>1</v>
      </c>
      <c r="F77" s="15">
        <v>0.31376405222183612</v>
      </c>
      <c r="G77" s="15">
        <v>0.33762333758993368</v>
      </c>
      <c r="H77" s="15">
        <v>0.30234226376529821</v>
      </c>
      <c r="I77" s="15">
        <v>0.34099877195469147</v>
      </c>
      <c r="J77" s="15">
        <v>0.35621708661662566</v>
      </c>
      <c r="K77" s="15">
        <v>0.33989432837309003</v>
      </c>
    </row>
    <row r="78" spans="1:11" x14ac:dyDescent="0.25">
      <c r="A78" s="1" t="s">
        <v>392</v>
      </c>
      <c r="B78" s="58" t="s">
        <v>393</v>
      </c>
      <c r="C78" s="58" t="s">
        <v>465</v>
      </c>
      <c r="D78" s="59">
        <v>44117</v>
      </c>
      <c r="E78">
        <v>1</v>
      </c>
      <c r="F78" s="15">
        <v>0.30924584986984166</v>
      </c>
      <c r="G78" s="15">
        <v>0.33419817329554302</v>
      </c>
      <c r="H78" s="15">
        <v>0.30426801066826192</v>
      </c>
      <c r="I78" s="15">
        <v>0.33735910894891813</v>
      </c>
      <c r="J78" s="15">
        <v>0.35462683176565857</v>
      </c>
      <c r="K78" s="15">
        <v>0.34025540591739578</v>
      </c>
    </row>
    <row r="79" spans="1:11" x14ac:dyDescent="0.25">
      <c r="A79" s="1" t="s">
        <v>392</v>
      </c>
      <c r="B79" s="58" t="s">
        <v>393</v>
      </c>
      <c r="C79" s="58" t="s">
        <v>465</v>
      </c>
      <c r="D79" s="59">
        <v>44118</v>
      </c>
      <c r="E79">
        <v>1</v>
      </c>
      <c r="F79" s="15">
        <v>0.30322158006718242</v>
      </c>
      <c r="G79" s="15">
        <v>0.32979439063132648</v>
      </c>
      <c r="H79" s="15">
        <v>0.30474944739400284</v>
      </c>
      <c r="I79" s="15">
        <v>0.33183686162981391</v>
      </c>
      <c r="J79" s="15">
        <v>0.35169097665618088</v>
      </c>
      <c r="K79" s="15">
        <v>0.34061648346170142</v>
      </c>
    </row>
    <row r="80" spans="1:11" x14ac:dyDescent="0.25">
      <c r="A80" s="1" t="s">
        <v>392</v>
      </c>
      <c r="B80" s="58" t="s">
        <v>393</v>
      </c>
      <c r="C80" s="58" t="s">
        <v>465</v>
      </c>
      <c r="D80" s="59">
        <v>44119</v>
      </c>
      <c r="E80">
        <v>1</v>
      </c>
      <c r="F80" s="15">
        <v>0.29970742268229783</v>
      </c>
      <c r="G80" s="15">
        <v>0.32587991715202291</v>
      </c>
      <c r="H80" s="15">
        <v>0.30234226376529821</v>
      </c>
      <c r="I80" s="15">
        <v>0.32869922110759553</v>
      </c>
      <c r="J80" s="15">
        <v>0.348632794250475</v>
      </c>
      <c r="K80" s="15">
        <v>0.33929253246591384</v>
      </c>
    </row>
    <row r="81" spans="1:11" x14ac:dyDescent="0.25">
      <c r="A81" s="1" t="s">
        <v>392</v>
      </c>
      <c r="B81" s="58" t="s">
        <v>393</v>
      </c>
      <c r="C81" s="58" t="s">
        <v>465</v>
      </c>
      <c r="D81" s="59">
        <v>44120</v>
      </c>
      <c r="E81">
        <v>1</v>
      </c>
      <c r="F81" s="15">
        <v>0.29820135523163305</v>
      </c>
      <c r="G81" s="15">
        <v>0.32392268041237116</v>
      </c>
      <c r="H81" s="15">
        <v>0.30234226376529821</v>
      </c>
      <c r="I81" s="15">
        <v>0.32681663679426448</v>
      </c>
      <c r="J81" s="15">
        <v>0.3464309029183667</v>
      </c>
      <c r="K81" s="15">
        <v>0.33832965901443202</v>
      </c>
    </row>
    <row r="82" spans="1:11" x14ac:dyDescent="0.25">
      <c r="A82" s="1" t="s">
        <v>392</v>
      </c>
      <c r="B82" s="58" t="s">
        <v>393</v>
      </c>
      <c r="C82" s="58" t="s">
        <v>465</v>
      </c>
      <c r="D82" s="59">
        <v>44121</v>
      </c>
      <c r="E82">
        <v>1</v>
      </c>
      <c r="F82" s="15">
        <v>0.29569124281385833</v>
      </c>
      <c r="G82" s="15">
        <v>0.32196544367271934</v>
      </c>
      <c r="H82" s="15">
        <v>0.30089795358807547</v>
      </c>
      <c r="I82" s="15">
        <v>0.32468304123915603</v>
      </c>
      <c r="J82" s="15">
        <v>0.34496297536362786</v>
      </c>
      <c r="K82" s="15">
        <v>0.33760750392582067</v>
      </c>
    </row>
    <row r="83" spans="1:11" x14ac:dyDescent="0.25">
      <c r="A83" s="1" t="s">
        <v>392</v>
      </c>
      <c r="B83" s="58" t="s">
        <v>393</v>
      </c>
      <c r="C83" s="58" t="s">
        <v>465</v>
      </c>
      <c r="D83" s="59">
        <v>44122</v>
      </c>
      <c r="E83">
        <v>1</v>
      </c>
      <c r="F83" s="15">
        <v>0.29418517536319355</v>
      </c>
      <c r="G83" s="15">
        <v>0.32098682530289346</v>
      </c>
      <c r="H83" s="15">
        <v>0.30041651686233456</v>
      </c>
      <c r="I83" s="15">
        <v>0.32355349065115735</v>
      </c>
      <c r="J83" s="15">
        <v>0.34373970240134549</v>
      </c>
      <c r="K83" s="15">
        <v>0.33652427129290363</v>
      </c>
    </row>
    <row r="84" spans="1:11" x14ac:dyDescent="0.25">
      <c r="A84" s="1" t="s">
        <v>392</v>
      </c>
      <c r="B84" s="58" t="s">
        <v>393</v>
      </c>
      <c r="C84" s="58" t="s">
        <v>465</v>
      </c>
      <c r="D84" s="59">
        <v>44123</v>
      </c>
      <c r="E84">
        <v>1</v>
      </c>
      <c r="F84" s="15">
        <v>0.29217708542897386</v>
      </c>
      <c r="G84" s="15">
        <v>0.32000820693306758</v>
      </c>
      <c r="H84" s="15">
        <v>0.29945364341085273</v>
      </c>
      <c r="I84" s="15">
        <v>0.32167090633782641</v>
      </c>
      <c r="J84" s="15">
        <v>0.34312806592020434</v>
      </c>
      <c r="K84" s="15">
        <v>0.33616319374859793</v>
      </c>
    </row>
    <row r="85" spans="1:11" x14ac:dyDescent="0.25">
      <c r="A85" s="1" t="s">
        <v>392</v>
      </c>
      <c r="B85" s="58" t="s">
        <v>393</v>
      </c>
      <c r="C85" s="58" t="s">
        <v>465</v>
      </c>
      <c r="D85" s="59">
        <v>44124</v>
      </c>
      <c r="E85">
        <v>1</v>
      </c>
      <c r="F85" s="15">
        <v>0.28916495052764418</v>
      </c>
      <c r="G85" s="15">
        <v>0.31707235182358984</v>
      </c>
      <c r="H85" s="15">
        <v>0.29849076995937085</v>
      </c>
      <c r="I85" s="15">
        <v>0.31828225457383053</v>
      </c>
      <c r="J85" s="15">
        <v>0.34055919269941132</v>
      </c>
      <c r="K85" s="15">
        <v>0.33616319374859788</v>
      </c>
    </row>
    <row r="86" spans="1:11" x14ac:dyDescent="0.25">
      <c r="A86" s="1" t="s">
        <v>392</v>
      </c>
      <c r="B86" s="58" t="s">
        <v>393</v>
      </c>
      <c r="C86" s="58" t="s">
        <v>465</v>
      </c>
      <c r="D86" s="59">
        <v>44125</v>
      </c>
      <c r="E86">
        <v>1</v>
      </c>
      <c r="F86" s="15">
        <v>0.28715686059342443</v>
      </c>
      <c r="G86" s="15">
        <v>0.31511511508393808</v>
      </c>
      <c r="H86" s="15">
        <v>0.29897220668511176</v>
      </c>
      <c r="I86" s="15">
        <v>0.31589764777694462</v>
      </c>
      <c r="J86" s="15">
        <v>0.33958057432958549</v>
      </c>
      <c r="K86" s="15">
        <v>0.33616319374859788</v>
      </c>
    </row>
    <row r="87" spans="1:11" x14ac:dyDescent="0.25">
      <c r="A87" s="1" t="s">
        <v>392</v>
      </c>
      <c r="B87" s="58" t="s">
        <v>393</v>
      </c>
      <c r="C87" s="58" t="s">
        <v>465</v>
      </c>
      <c r="D87" s="59">
        <v>44126</v>
      </c>
      <c r="E87">
        <v>1</v>
      </c>
      <c r="F87" s="15">
        <v>0.3152701196725009</v>
      </c>
      <c r="G87" s="15">
        <v>0.33370886411063011</v>
      </c>
      <c r="H87" s="15">
        <v>0.29849076995937085</v>
      </c>
      <c r="I87" s="15">
        <v>0.35492989587334101</v>
      </c>
      <c r="J87" s="15">
        <v>0.35462683176565862</v>
      </c>
      <c r="K87" s="15">
        <v>0.33592247538572745</v>
      </c>
    </row>
    <row r="88" spans="1:11" x14ac:dyDescent="0.25">
      <c r="A88" s="1" t="s">
        <v>392</v>
      </c>
      <c r="B88" s="58" t="s">
        <v>393</v>
      </c>
      <c r="C88" s="58" t="s">
        <v>465</v>
      </c>
      <c r="D88" s="59">
        <v>44127</v>
      </c>
      <c r="E88">
        <v>1</v>
      </c>
      <c r="F88" s="15">
        <v>0.31175596228761637</v>
      </c>
      <c r="G88" s="15">
        <v>0.33077300900115242</v>
      </c>
      <c r="H88" s="15">
        <v>0.29945364341085273</v>
      </c>
      <c r="I88" s="15">
        <v>0.34476394058135351</v>
      </c>
      <c r="J88" s="15">
        <v>0.35328123150714796</v>
      </c>
      <c r="K88" s="15">
        <v>0.33664463047433885</v>
      </c>
    </row>
    <row r="89" spans="1:11" x14ac:dyDescent="0.25">
      <c r="A89" s="1" t="s">
        <v>392</v>
      </c>
      <c r="B89" s="58" t="s">
        <v>393</v>
      </c>
      <c r="C89" s="58" t="s">
        <v>465</v>
      </c>
      <c r="D89" s="59">
        <v>44128</v>
      </c>
      <c r="E89">
        <v>1</v>
      </c>
      <c r="F89" s="15">
        <v>0.30522967000140216</v>
      </c>
      <c r="G89" s="15">
        <v>0.32783715389167473</v>
      </c>
      <c r="H89" s="15">
        <v>0.30041651686233456</v>
      </c>
      <c r="I89" s="15">
        <v>0.33798663705336185</v>
      </c>
      <c r="J89" s="15">
        <v>0.35156864935995269</v>
      </c>
      <c r="K89" s="15">
        <v>0.33700570801864449</v>
      </c>
    </row>
    <row r="90" spans="1:11" x14ac:dyDescent="0.25">
      <c r="A90" s="1" t="s">
        <v>392</v>
      </c>
      <c r="B90" s="58" t="s">
        <v>393</v>
      </c>
      <c r="C90" s="58" t="s">
        <v>465</v>
      </c>
      <c r="D90" s="59">
        <v>44129</v>
      </c>
      <c r="E90">
        <v>1</v>
      </c>
      <c r="F90" s="15">
        <v>0.30171551261651758</v>
      </c>
      <c r="G90" s="15">
        <v>0.32539060796711</v>
      </c>
      <c r="H90" s="15">
        <v>0.30089795358807547</v>
      </c>
      <c r="I90" s="15">
        <v>0.33271540097603497</v>
      </c>
      <c r="J90" s="15">
        <v>0.35034537639767027</v>
      </c>
      <c r="K90" s="15">
        <v>0.33652427129290363</v>
      </c>
    </row>
    <row r="91" spans="1:11" x14ac:dyDescent="0.25">
      <c r="A91" s="1" t="s">
        <v>392</v>
      </c>
      <c r="B91" s="58" t="s">
        <v>393</v>
      </c>
      <c r="C91" s="58" t="s">
        <v>465</v>
      </c>
      <c r="D91" s="59">
        <v>44130</v>
      </c>
      <c r="E91">
        <v>1</v>
      </c>
      <c r="F91" s="15">
        <v>0.3022175351000726</v>
      </c>
      <c r="G91" s="15">
        <v>0.32392268041237116</v>
      </c>
      <c r="H91" s="15">
        <v>0.30089795358807547</v>
      </c>
      <c r="I91" s="15">
        <v>0.33196236725070261</v>
      </c>
      <c r="J91" s="15">
        <v>0.34802115776933379</v>
      </c>
      <c r="K91" s="15">
        <v>0.33652427129290363</v>
      </c>
    </row>
    <row r="92" spans="1:11" x14ac:dyDescent="0.25">
      <c r="A92" s="1" t="s">
        <v>392</v>
      </c>
      <c r="B92" s="58" t="s">
        <v>393</v>
      </c>
      <c r="C92" s="58" t="s">
        <v>465</v>
      </c>
      <c r="D92" s="59">
        <v>44131</v>
      </c>
      <c r="E92">
        <v>1</v>
      </c>
      <c r="F92" s="15">
        <v>0.30522967000140216</v>
      </c>
      <c r="G92" s="15">
        <v>0.32294406204254528</v>
      </c>
      <c r="H92" s="15">
        <v>0.29945364341085273</v>
      </c>
      <c r="I92" s="15">
        <v>0.33773562581158439</v>
      </c>
      <c r="J92" s="15">
        <v>0.34594159373345379</v>
      </c>
      <c r="K92" s="15">
        <v>0.33580211620429223</v>
      </c>
    </row>
    <row r="93" spans="1:11" x14ac:dyDescent="0.25">
      <c r="A93" s="1" t="s">
        <v>392</v>
      </c>
      <c r="B93" s="58" t="s">
        <v>393</v>
      </c>
      <c r="C93" s="58" t="s">
        <v>465</v>
      </c>
      <c r="D93" s="59">
        <v>44132</v>
      </c>
      <c r="E93">
        <v>1</v>
      </c>
      <c r="F93" s="15">
        <v>0.30522967000140216</v>
      </c>
      <c r="G93" s="15">
        <v>0.32294406204254528</v>
      </c>
      <c r="H93" s="15">
        <v>0.29849076995937085</v>
      </c>
      <c r="I93" s="15">
        <v>0.33497450215203223</v>
      </c>
      <c r="J93" s="15">
        <v>0.34618624832591033</v>
      </c>
      <c r="K93" s="15">
        <v>0.33447816520850471</v>
      </c>
    </row>
    <row r="94" spans="1:11" x14ac:dyDescent="0.25">
      <c r="A94" s="1" t="s">
        <v>392</v>
      </c>
      <c r="B94" s="58" t="s">
        <v>393</v>
      </c>
      <c r="C94" s="58" t="s">
        <v>465</v>
      </c>
      <c r="D94" s="59">
        <v>44133</v>
      </c>
      <c r="E94">
        <v>1</v>
      </c>
      <c r="F94" s="15">
        <v>0.30322158006718242</v>
      </c>
      <c r="G94" s="15">
        <v>0.32294406204254528</v>
      </c>
      <c r="H94" s="15">
        <v>0.29849076995937085</v>
      </c>
      <c r="I94" s="15">
        <v>0.33233888411336882</v>
      </c>
      <c r="J94" s="15">
        <v>0.34569693914099731</v>
      </c>
      <c r="K94" s="15">
        <v>0.33363565093845804</v>
      </c>
    </row>
    <row r="95" spans="1:11" x14ac:dyDescent="0.25">
      <c r="A95" s="1" t="s">
        <v>392</v>
      </c>
      <c r="B95" s="58" t="s">
        <v>393</v>
      </c>
      <c r="C95" s="58" t="s">
        <v>465</v>
      </c>
      <c r="D95" s="59">
        <v>44134</v>
      </c>
      <c r="E95">
        <v>1</v>
      </c>
      <c r="F95" s="15">
        <v>0.3007114676494077</v>
      </c>
      <c r="G95" s="15">
        <v>0.32196544367271934</v>
      </c>
      <c r="H95" s="15">
        <v>0.29849076995937085</v>
      </c>
      <c r="I95" s="15">
        <v>0.33045629980003777</v>
      </c>
      <c r="J95" s="15">
        <v>0.34532995725231264</v>
      </c>
      <c r="K95" s="15">
        <v>0.3332745733941524</v>
      </c>
    </row>
    <row r="96" spans="1:11" x14ac:dyDescent="0.25">
      <c r="A96" s="1" t="s">
        <v>392</v>
      </c>
      <c r="B96" s="58" t="s">
        <v>393</v>
      </c>
      <c r="C96" s="58" t="s">
        <v>465</v>
      </c>
      <c r="D96" s="59">
        <v>44135</v>
      </c>
      <c r="E96">
        <v>1</v>
      </c>
      <c r="F96" s="15">
        <v>0.29769933274807808</v>
      </c>
      <c r="G96" s="15">
        <v>0.32000820693306758</v>
      </c>
      <c r="H96" s="15">
        <v>0.29752789650788902</v>
      </c>
      <c r="I96" s="15">
        <v>0.32731865927781945</v>
      </c>
      <c r="J96" s="15">
        <v>0.34520762995608434</v>
      </c>
      <c r="K96" s="15">
        <v>0.33327457339415234</v>
      </c>
    </row>
    <row r="97" spans="1:11" x14ac:dyDescent="0.25">
      <c r="A97" s="1" t="s">
        <v>392</v>
      </c>
      <c r="B97" s="58" t="s">
        <v>393</v>
      </c>
      <c r="C97" s="58" t="s">
        <v>465</v>
      </c>
      <c r="D97" s="59">
        <v>44136</v>
      </c>
      <c r="E97">
        <v>1</v>
      </c>
      <c r="F97" s="15">
        <v>0.29418517536319355</v>
      </c>
      <c r="G97" s="15">
        <v>0.31805097019341577</v>
      </c>
      <c r="H97" s="15">
        <v>0.29849076995937085</v>
      </c>
      <c r="I97" s="15">
        <v>0.3235534906511574</v>
      </c>
      <c r="J97" s="15">
        <v>0.3442290115862584</v>
      </c>
      <c r="K97" s="15">
        <v>0.33435780602706944</v>
      </c>
    </row>
    <row r="98" spans="1:11" x14ac:dyDescent="0.25">
      <c r="A98" s="1" t="s">
        <v>392</v>
      </c>
      <c r="B98" s="58" t="s">
        <v>393</v>
      </c>
      <c r="C98" s="58" t="s">
        <v>465</v>
      </c>
      <c r="D98" s="59">
        <v>44137</v>
      </c>
      <c r="E98">
        <v>1</v>
      </c>
      <c r="F98" s="15">
        <v>0.31778023209027562</v>
      </c>
      <c r="G98" s="15">
        <v>0.33077300900115242</v>
      </c>
      <c r="H98" s="15">
        <v>0.29463927615344349</v>
      </c>
      <c r="I98" s="15">
        <v>0.35756551391200442</v>
      </c>
      <c r="J98" s="15">
        <v>0.35499381365434335</v>
      </c>
      <c r="K98" s="15">
        <v>0.33267277748697621</v>
      </c>
    </row>
    <row r="99" spans="1:11" x14ac:dyDescent="0.25">
      <c r="A99" s="1" t="s">
        <v>392</v>
      </c>
      <c r="B99" s="58" t="s">
        <v>393</v>
      </c>
      <c r="C99" s="58" t="s">
        <v>465</v>
      </c>
      <c r="D99" s="59">
        <v>44138</v>
      </c>
      <c r="E99">
        <v>1</v>
      </c>
      <c r="F99" s="15">
        <v>0.31727820960672065</v>
      </c>
      <c r="G99" s="15">
        <v>0.32685853552184879</v>
      </c>
      <c r="H99" s="15">
        <v>0.2965650230564072</v>
      </c>
      <c r="I99" s="15">
        <v>0.35241978345556629</v>
      </c>
      <c r="J99" s="15">
        <v>0.352791922322235</v>
      </c>
      <c r="K99" s="15">
        <v>0.33231169994267051</v>
      </c>
    </row>
    <row r="100" spans="1:11" x14ac:dyDescent="0.25">
      <c r="A100" s="1" t="s">
        <v>392</v>
      </c>
      <c r="B100" s="58" t="s">
        <v>393</v>
      </c>
      <c r="C100" s="58" t="s">
        <v>465</v>
      </c>
      <c r="D100" s="59">
        <v>44139</v>
      </c>
      <c r="E100">
        <v>1</v>
      </c>
      <c r="F100" s="15">
        <v>0.31476809718894599</v>
      </c>
      <c r="G100" s="15">
        <v>0.32783715389167473</v>
      </c>
      <c r="H100" s="15">
        <v>0.29560214960492531</v>
      </c>
      <c r="I100" s="15">
        <v>0.34677203051557326</v>
      </c>
      <c r="J100" s="15">
        <v>0.35328123150714796</v>
      </c>
      <c r="K100" s="15">
        <v>0.33195062239836487</v>
      </c>
    </row>
    <row r="101" spans="1:11" x14ac:dyDescent="0.25">
      <c r="A101" s="1" t="s">
        <v>392</v>
      </c>
      <c r="B101" s="58" t="s">
        <v>393</v>
      </c>
      <c r="C101" s="58" t="s">
        <v>465</v>
      </c>
      <c r="D101" s="59">
        <v>44140</v>
      </c>
      <c r="E101">
        <v>1</v>
      </c>
      <c r="F101" s="15">
        <v>0.30974787235339662</v>
      </c>
      <c r="G101" s="15">
        <v>0.32783715389167473</v>
      </c>
      <c r="H101" s="15">
        <v>0.2965650230564072</v>
      </c>
      <c r="I101" s="15">
        <v>0.33974371574580414</v>
      </c>
      <c r="J101" s="15">
        <v>0.35364821339583274</v>
      </c>
      <c r="K101" s="15">
        <v>0.33291349584984675</v>
      </c>
    </row>
    <row r="102" spans="1:11" x14ac:dyDescent="0.25">
      <c r="A102" s="1" t="s">
        <v>392</v>
      </c>
      <c r="B102" s="58" t="s">
        <v>393</v>
      </c>
      <c r="C102" s="58" t="s">
        <v>465</v>
      </c>
      <c r="D102" s="59">
        <v>44141</v>
      </c>
      <c r="E102">
        <v>1</v>
      </c>
      <c r="F102" s="15">
        <v>0.30522967000140216</v>
      </c>
      <c r="G102" s="15">
        <v>0.32587991715202291</v>
      </c>
      <c r="H102" s="15">
        <v>0.2965650230564072</v>
      </c>
      <c r="I102" s="15">
        <v>0.33359394032225614</v>
      </c>
      <c r="J102" s="15">
        <v>0.35059003099012676</v>
      </c>
      <c r="K102" s="15">
        <v>0.3321913407612353</v>
      </c>
    </row>
    <row r="103" spans="1:11" x14ac:dyDescent="0.25">
      <c r="A103" s="1" t="s">
        <v>392</v>
      </c>
      <c r="B103" s="58" t="s">
        <v>393</v>
      </c>
      <c r="C103" s="58" t="s">
        <v>465</v>
      </c>
      <c r="D103" s="59">
        <v>44142</v>
      </c>
      <c r="E103">
        <v>1</v>
      </c>
      <c r="F103" s="15">
        <v>0.31326202973828116</v>
      </c>
      <c r="G103" s="15">
        <v>0.32147613448780638</v>
      </c>
      <c r="H103" s="15">
        <v>0.29608358633066628</v>
      </c>
      <c r="I103" s="15">
        <v>0.34514045744401972</v>
      </c>
      <c r="J103" s="15">
        <v>0.34777650317687736</v>
      </c>
      <c r="K103" s="15">
        <v>0.33219134076123535</v>
      </c>
    </row>
    <row r="104" spans="1:11" x14ac:dyDescent="0.25">
      <c r="A104" s="1" t="s">
        <v>392</v>
      </c>
      <c r="B104" s="58" t="s">
        <v>393</v>
      </c>
      <c r="C104" s="58" t="s">
        <v>465</v>
      </c>
      <c r="D104" s="59">
        <v>44143</v>
      </c>
      <c r="E104">
        <v>1</v>
      </c>
      <c r="F104" s="15">
        <v>0.37099461534709904</v>
      </c>
      <c r="G104" s="15">
        <v>0.39242596630018378</v>
      </c>
      <c r="H104" s="15">
        <v>0.34230151200179465</v>
      </c>
      <c r="I104" s="15">
        <v>0.38530225612841468</v>
      </c>
      <c r="J104" s="15">
        <v>0.3921813117077273</v>
      </c>
      <c r="K104" s="15">
        <v>0.38322363368977291</v>
      </c>
    </row>
    <row r="105" spans="1:11" x14ac:dyDescent="0.25">
      <c r="A105" s="1" t="s">
        <v>392</v>
      </c>
      <c r="B105" s="58" t="s">
        <v>393</v>
      </c>
      <c r="C105" s="58" t="s">
        <v>465</v>
      </c>
      <c r="D105" s="59">
        <v>44144</v>
      </c>
      <c r="E105">
        <v>1</v>
      </c>
      <c r="F105" s="15">
        <v>0.35794203077467063</v>
      </c>
      <c r="G105" s="15">
        <v>0.38263978260192483</v>
      </c>
      <c r="H105" s="15">
        <v>0.33796858147012637</v>
      </c>
      <c r="I105" s="15">
        <v>0.37438326711109488</v>
      </c>
      <c r="J105" s="15">
        <v>0.38630960148877191</v>
      </c>
      <c r="K105" s="15">
        <v>0.37239130736060216</v>
      </c>
    </row>
    <row r="106" spans="1:11" x14ac:dyDescent="0.25">
      <c r="A106" s="1" t="s">
        <v>392</v>
      </c>
      <c r="B106" s="58" t="s">
        <v>393</v>
      </c>
      <c r="C106" s="58" t="s">
        <v>465</v>
      </c>
      <c r="D106" s="59">
        <v>44145</v>
      </c>
      <c r="E106">
        <v>1</v>
      </c>
      <c r="F106" s="15">
        <v>0.34790158110357189</v>
      </c>
      <c r="G106" s="15">
        <v>0.37725738156788241</v>
      </c>
      <c r="H106" s="15">
        <v>0.33363565093845804</v>
      </c>
      <c r="I106" s="15">
        <v>0.3671039410995483</v>
      </c>
      <c r="J106" s="15">
        <v>0.38325141908306604</v>
      </c>
      <c r="K106" s="15">
        <v>0.36986376455046238</v>
      </c>
    </row>
    <row r="107" spans="1:11" x14ac:dyDescent="0.25">
      <c r="A107" s="1" t="s">
        <v>392</v>
      </c>
      <c r="B107" s="58" t="s">
        <v>393</v>
      </c>
      <c r="C107" s="58" t="s">
        <v>465</v>
      </c>
      <c r="D107" s="59">
        <v>44146</v>
      </c>
      <c r="E107">
        <v>1</v>
      </c>
      <c r="F107" s="15">
        <v>0.34288135626802252</v>
      </c>
      <c r="G107" s="15">
        <v>0.37187498053383999</v>
      </c>
      <c r="H107" s="15">
        <v>0.33170990403549439</v>
      </c>
      <c r="I107" s="15">
        <v>0.36133068253866646</v>
      </c>
      <c r="J107" s="15">
        <v>0.38117185504718598</v>
      </c>
      <c r="K107" s="15">
        <v>0.3681787360103691</v>
      </c>
    </row>
    <row r="108" spans="1:11" x14ac:dyDescent="0.25">
      <c r="A108" s="1" t="s">
        <v>392</v>
      </c>
      <c r="B108" s="58" t="s">
        <v>393</v>
      </c>
      <c r="C108" s="58" t="s">
        <v>465</v>
      </c>
      <c r="D108" s="59">
        <v>44147</v>
      </c>
      <c r="E108">
        <v>1</v>
      </c>
      <c r="F108" s="15">
        <v>0.33685708646536322</v>
      </c>
      <c r="G108" s="15">
        <v>0.36796050705453637</v>
      </c>
      <c r="H108" s="15">
        <v>0.33026559385827164</v>
      </c>
      <c r="I108" s="15">
        <v>0.3566869745657833</v>
      </c>
      <c r="J108" s="15">
        <v>0.37884763641884944</v>
      </c>
      <c r="K108" s="15">
        <v>0.36757694010319297</v>
      </c>
    </row>
    <row r="109" spans="1:11" x14ac:dyDescent="0.25">
      <c r="A109" s="1" t="s">
        <v>392</v>
      </c>
      <c r="B109" s="58" t="s">
        <v>393</v>
      </c>
      <c r="C109" s="58" t="s">
        <v>465</v>
      </c>
      <c r="D109" s="59">
        <v>44148</v>
      </c>
      <c r="E109">
        <v>1</v>
      </c>
      <c r="F109" s="15">
        <v>0.33384495156403365</v>
      </c>
      <c r="G109" s="15">
        <v>0.36551396112997164</v>
      </c>
      <c r="H109" s="15">
        <v>0.32833984695530793</v>
      </c>
      <c r="I109" s="15">
        <v>0.35304731156001001</v>
      </c>
      <c r="J109" s="15">
        <v>0.37799134534525181</v>
      </c>
      <c r="K109" s="15">
        <v>0.36613262992597023</v>
      </c>
    </row>
    <row r="110" spans="1:11" x14ac:dyDescent="0.25">
      <c r="A110" s="1" t="s">
        <v>392</v>
      </c>
      <c r="B110" s="58" t="s">
        <v>393</v>
      </c>
      <c r="C110" s="58" t="s">
        <v>465</v>
      </c>
      <c r="D110" s="59">
        <v>44149</v>
      </c>
      <c r="E110">
        <v>1</v>
      </c>
      <c r="F110" s="15">
        <v>0.32782068176137441</v>
      </c>
      <c r="G110" s="15">
        <v>0.36208879683558098</v>
      </c>
      <c r="H110" s="15">
        <v>0.32833984695530793</v>
      </c>
      <c r="I110" s="15">
        <v>0.34739955862001692</v>
      </c>
      <c r="J110" s="15">
        <v>0.37603410860560005</v>
      </c>
      <c r="K110" s="15">
        <v>0.36541047483735883</v>
      </c>
    </row>
    <row r="111" spans="1:11" x14ac:dyDescent="0.25">
      <c r="A111" s="1" t="s">
        <v>392</v>
      </c>
      <c r="B111" s="58" t="s">
        <v>393</v>
      </c>
      <c r="C111" s="58" t="s">
        <v>465</v>
      </c>
      <c r="D111" s="59">
        <v>44150</v>
      </c>
      <c r="E111">
        <v>1</v>
      </c>
      <c r="F111" s="15">
        <v>0.32280045692582499</v>
      </c>
      <c r="G111" s="15">
        <v>0.35915294172610335</v>
      </c>
      <c r="H111" s="15">
        <v>0.32737697350382611</v>
      </c>
      <c r="I111" s="15">
        <v>0.34325787313068867</v>
      </c>
      <c r="J111" s="15">
        <v>0.3732205807923506</v>
      </c>
      <c r="K111" s="15">
        <v>0.36480867893018276</v>
      </c>
    </row>
    <row r="112" spans="1:11" x14ac:dyDescent="0.25">
      <c r="A112" s="1" t="s">
        <v>392</v>
      </c>
      <c r="B112" s="58" t="s">
        <v>393</v>
      </c>
      <c r="C112" s="58" t="s">
        <v>465</v>
      </c>
      <c r="D112" s="59">
        <v>44151</v>
      </c>
      <c r="E112">
        <v>1</v>
      </c>
      <c r="F112" s="15">
        <v>0.31727820960672065</v>
      </c>
      <c r="G112" s="15">
        <v>0.35474915906188687</v>
      </c>
      <c r="H112" s="15">
        <v>0.32352547969789874</v>
      </c>
      <c r="I112" s="15">
        <v>0.33773562581158434</v>
      </c>
      <c r="J112" s="15">
        <v>0.37004007109041637</v>
      </c>
      <c r="K112" s="15">
        <v>0.3632440095715247</v>
      </c>
    </row>
    <row r="113" spans="1:11" x14ac:dyDescent="0.25">
      <c r="A113" s="1" t="s">
        <v>392</v>
      </c>
      <c r="B113" s="58" t="s">
        <v>393</v>
      </c>
      <c r="C113" s="58" t="s">
        <v>465</v>
      </c>
      <c r="D113" s="59">
        <v>44152</v>
      </c>
      <c r="E113">
        <v>1</v>
      </c>
      <c r="F113" s="15">
        <v>0.31276000725472625</v>
      </c>
      <c r="G113" s="15">
        <v>0.34936675802784445</v>
      </c>
      <c r="H113" s="15">
        <v>0.32352547969789874</v>
      </c>
      <c r="I113" s="15">
        <v>0.3335939403222562</v>
      </c>
      <c r="J113" s="15">
        <v>0.36624792490734115</v>
      </c>
      <c r="K113" s="15">
        <v>0.3621607769386076</v>
      </c>
    </row>
    <row r="114" spans="1:11" x14ac:dyDescent="0.25">
      <c r="A114" s="1" t="s">
        <v>392</v>
      </c>
      <c r="B114" s="58" t="s">
        <v>393</v>
      </c>
      <c r="C114" s="58" t="s">
        <v>465</v>
      </c>
      <c r="D114" s="59">
        <v>44153</v>
      </c>
      <c r="E114">
        <v>1</v>
      </c>
      <c r="F114" s="15">
        <v>0.32229843444227002</v>
      </c>
      <c r="G114" s="15">
        <v>0.34936675802784445</v>
      </c>
      <c r="H114" s="15">
        <v>0.32063685934345321</v>
      </c>
      <c r="I114" s="15">
        <v>0.35041169352134655</v>
      </c>
      <c r="J114" s="15">
        <v>0.36734887057339516</v>
      </c>
      <c r="K114" s="15">
        <v>0.36023503003564394</v>
      </c>
    </row>
    <row r="115" spans="1:11" x14ac:dyDescent="0.25">
      <c r="A115" s="1" t="s">
        <v>392</v>
      </c>
      <c r="B115" s="58" t="s">
        <v>393</v>
      </c>
      <c r="C115" s="58" t="s">
        <v>465</v>
      </c>
      <c r="D115" s="59">
        <v>44154</v>
      </c>
      <c r="E115">
        <v>1</v>
      </c>
      <c r="F115" s="15">
        <v>0.32079236699160524</v>
      </c>
      <c r="G115" s="15">
        <v>0.34692021210327967</v>
      </c>
      <c r="H115" s="15">
        <v>0.31871111244048955</v>
      </c>
      <c r="I115" s="15">
        <v>0.34576798554846339</v>
      </c>
      <c r="J115" s="15">
        <v>0.36441301546391747</v>
      </c>
      <c r="K115" s="15">
        <v>0.35782784640693932</v>
      </c>
    </row>
    <row r="116" spans="1:11" x14ac:dyDescent="0.25">
      <c r="A116" s="1" t="s">
        <v>392</v>
      </c>
      <c r="B116" s="58" t="s">
        <v>393</v>
      </c>
      <c r="C116" s="58" t="s">
        <v>465</v>
      </c>
      <c r="D116" s="59">
        <v>44041</v>
      </c>
      <c r="E116">
        <v>2</v>
      </c>
      <c r="F116" s="15">
        <v>0.37450877273198357</v>
      </c>
      <c r="G116" s="15">
        <v>0.34251642943906313</v>
      </c>
      <c r="H116" s="15">
        <v>0.36492903811161792</v>
      </c>
      <c r="I116" s="15"/>
      <c r="J116" s="15"/>
      <c r="K116" s="15"/>
    </row>
    <row r="117" spans="1:11" x14ac:dyDescent="0.25">
      <c r="A117" s="1" t="s">
        <v>392</v>
      </c>
      <c r="B117" s="60" t="s">
        <v>393</v>
      </c>
      <c r="C117" s="60" t="s">
        <v>465</v>
      </c>
      <c r="D117" s="59">
        <v>44042</v>
      </c>
      <c r="E117">
        <v>2</v>
      </c>
      <c r="F117" s="15">
        <v>0.37250068279776383</v>
      </c>
      <c r="G117" s="15">
        <v>0.34447366617871494</v>
      </c>
      <c r="H117" s="15">
        <v>0.36781765846606346</v>
      </c>
      <c r="I117" s="15"/>
      <c r="J117" s="15"/>
      <c r="K117" s="15"/>
    </row>
    <row r="118" spans="1:11" x14ac:dyDescent="0.25">
      <c r="A118" s="1" t="s">
        <v>392</v>
      </c>
      <c r="B118" s="60" t="s">
        <v>393</v>
      </c>
      <c r="C118" s="60" t="s">
        <v>465</v>
      </c>
      <c r="D118" s="59">
        <v>44043</v>
      </c>
      <c r="E118">
        <v>2</v>
      </c>
      <c r="F118" s="15">
        <v>0.37049259286354402</v>
      </c>
      <c r="G118" s="15">
        <v>0.34545228454854082</v>
      </c>
      <c r="H118" s="15">
        <v>0.36781765846606346</v>
      </c>
      <c r="I118" s="15"/>
      <c r="J118" s="15"/>
      <c r="K118" s="15"/>
    </row>
    <row r="119" spans="1:11" x14ac:dyDescent="0.25">
      <c r="A119" s="1" t="s">
        <v>392</v>
      </c>
      <c r="B119" s="60" t="s">
        <v>393</v>
      </c>
      <c r="C119" s="60" t="s">
        <v>465</v>
      </c>
      <c r="D119" s="59">
        <v>44044</v>
      </c>
      <c r="E119">
        <v>2</v>
      </c>
      <c r="F119" s="15">
        <v>0.36748045796221446</v>
      </c>
      <c r="G119" s="15">
        <v>0.34545228454854082</v>
      </c>
      <c r="H119" s="15">
        <v>0.36781765846606346</v>
      </c>
      <c r="I119" s="15"/>
      <c r="J119" s="15"/>
      <c r="K119" s="15"/>
    </row>
    <row r="120" spans="1:11" x14ac:dyDescent="0.25">
      <c r="A120" s="1" t="s">
        <v>392</v>
      </c>
      <c r="B120" s="60" t="s">
        <v>393</v>
      </c>
      <c r="C120" s="60" t="s">
        <v>465</v>
      </c>
      <c r="D120" s="59">
        <v>44045</v>
      </c>
      <c r="E120">
        <v>2</v>
      </c>
      <c r="F120" s="15">
        <v>0.36446832306088484</v>
      </c>
      <c r="G120" s="15">
        <v>0.34545228454854082</v>
      </c>
      <c r="H120" s="15">
        <v>0.36974340536902711</v>
      </c>
      <c r="I120" s="15"/>
      <c r="J120" s="15"/>
      <c r="K120" s="15"/>
    </row>
    <row r="121" spans="1:11" x14ac:dyDescent="0.25">
      <c r="A121" s="1" t="s">
        <v>392</v>
      </c>
      <c r="B121" s="60" t="s">
        <v>393</v>
      </c>
      <c r="C121" s="60" t="s">
        <v>465</v>
      </c>
      <c r="D121" s="59">
        <v>44046</v>
      </c>
      <c r="E121">
        <v>2</v>
      </c>
      <c r="F121" s="15">
        <v>0.36246023312666503</v>
      </c>
      <c r="G121" s="15">
        <v>0.34545228454854082</v>
      </c>
      <c r="H121" s="15">
        <v>0.36974340536902711</v>
      </c>
      <c r="I121" s="15"/>
      <c r="J121" s="15"/>
      <c r="K121" s="15"/>
    </row>
    <row r="122" spans="1:11" x14ac:dyDescent="0.25">
      <c r="A122" s="1" t="s">
        <v>392</v>
      </c>
      <c r="B122" s="60" t="s">
        <v>393</v>
      </c>
      <c r="C122" s="60" t="s">
        <v>465</v>
      </c>
      <c r="D122" s="59">
        <v>44047</v>
      </c>
      <c r="E122">
        <v>2</v>
      </c>
      <c r="F122" s="15">
        <v>0.36145618815955521</v>
      </c>
      <c r="G122" s="15">
        <v>0.34447366617871494</v>
      </c>
      <c r="H122" s="15">
        <v>0.36974340536902711</v>
      </c>
      <c r="I122" s="15"/>
      <c r="J122" s="15"/>
      <c r="K122" s="15"/>
    </row>
    <row r="123" spans="1:11" x14ac:dyDescent="0.25">
      <c r="A123" s="1" t="s">
        <v>392</v>
      </c>
      <c r="B123" s="60" t="s">
        <v>393</v>
      </c>
      <c r="C123" s="60" t="s">
        <v>465</v>
      </c>
      <c r="D123" s="59">
        <v>44048</v>
      </c>
      <c r="E123">
        <v>2</v>
      </c>
      <c r="F123" s="15">
        <v>0.36045214319244528</v>
      </c>
      <c r="G123" s="15">
        <v>0.34349504780888906</v>
      </c>
      <c r="H123" s="15">
        <v>0.36974340536902711</v>
      </c>
      <c r="I123" s="15"/>
      <c r="J123" s="15"/>
      <c r="K123" s="15"/>
    </row>
    <row r="124" spans="1:11" x14ac:dyDescent="0.25">
      <c r="A124" s="1" t="s">
        <v>392</v>
      </c>
      <c r="B124" s="60" t="s">
        <v>393</v>
      </c>
      <c r="C124" s="60" t="s">
        <v>465</v>
      </c>
      <c r="D124" s="59">
        <v>44049</v>
      </c>
      <c r="E124">
        <v>2</v>
      </c>
      <c r="F124" s="15">
        <v>0.35944809822533541</v>
      </c>
      <c r="G124" s="15">
        <v>0.34349504780888906</v>
      </c>
      <c r="H124" s="15">
        <v>0.37070627882050899</v>
      </c>
      <c r="I124" s="15"/>
      <c r="J124" s="15"/>
      <c r="K124" s="15"/>
    </row>
    <row r="125" spans="1:11" x14ac:dyDescent="0.25">
      <c r="A125" s="1" t="s">
        <v>392</v>
      </c>
      <c r="B125" s="60" t="s">
        <v>393</v>
      </c>
      <c r="C125" s="60" t="s">
        <v>465</v>
      </c>
      <c r="D125" s="59">
        <v>44050</v>
      </c>
      <c r="E125">
        <v>2</v>
      </c>
      <c r="F125" s="15">
        <v>0.35693798580756081</v>
      </c>
      <c r="G125" s="15">
        <v>0.34349504780888906</v>
      </c>
      <c r="H125" s="15">
        <v>0.37166915227199082</v>
      </c>
      <c r="I125" s="15"/>
      <c r="J125" s="15"/>
      <c r="K125" s="15"/>
    </row>
    <row r="126" spans="1:11" x14ac:dyDescent="0.25">
      <c r="A126" s="1" t="s">
        <v>392</v>
      </c>
      <c r="B126" s="60" t="s">
        <v>393</v>
      </c>
      <c r="C126" s="60" t="s">
        <v>465</v>
      </c>
      <c r="D126" s="59">
        <v>44051</v>
      </c>
      <c r="E126">
        <v>2</v>
      </c>
      <c r="F126" s="15">
        <v>0.35543191835689592</v>
      </c>
      <c r="G126" s="15">
        <v>0.34447366617871494</v>
      </c>
      <c r="H126" s="15">
        <v>0.37166915227199082</v>
      </c>
      <c r="I126" s="15"/>
      <c r="J126" s="15"/>
      <c r="K126" s="15"/>
    </row>
    <row r="127" spans="1:11" x14ac:dyDescent="0.25">
      <c r="A127" s="1" t="s">
        <v>392</v>
      </c>
      <c r="B127" s="60" t="s">
        <v>393</v>
      </c>
      <c r="C127" s="60" t="s">
        <v>465</v>
      </c>
      <c r="D127" s="59">
        <v>44052</v>
      </c>
      <c r="E127">
        <v>2</v>
      </c>
      <c r="F127" s="15">
        <v>0.35442787338978604</v>
      </c>
      <c r="G127" s="15">
        <v>0.34349504780888906</v>
      </c>
      <c r="H127" s="15">
        <v>0.37070627882050899</v>
      </c>
      <c r="I127" s="15"/>
      <c r="J127" s="15"/>
      <c r="K127" s="15"/>
    </row>
    <row r="128" spans="1:11" x14ac:dyDescent="0.25">
      <c r="A128" s="1" t="s">
        <v>392</v>
      </c>
      <c r="B128" s="60" t="s">
        <v>393</v>
      </c>
      <c r="C128" s="60" t="s">
        <v>465</v>
      </c>
      <c r="D128" s="59">
        <v>44053</v>
      </c>
      <c r="E128">
        <v>2</v>
      </c>
      <c r="F128" s="15">
        <v>0.35241978345556629</v>
      </c>
      <c r="G128" s="15">
        <v>0.34251642943906313</v>
      </c>
      <c r="H128" s="15">
        <v>0.36974340536902711</v>
      </c>
      <c r="I128" s="15"/>
      <c r="J128" s="15"/>
      <c r="K128" s="15"/>
    </row>
    <row r="129" spans="1:11" x14ac:dyDescent="0.25">
      <c r="A129" s="1" t="s">
        <v>392</v>
      </c>
      <c r="B129" s="60" t="s">
        <v>393</v>
      </c>
      <c r="C129" s="60" t="s">
        <v>465</v>
      </c>
      <c r="D129" s="59">
        <v>44054</v>
      </c>
      <c r="E129">
        <v>2</v>
      </c>
      <c r="F129" s="15">
        <v>0.34990967103779164</v>
      </c>
      <c r="G129" s="15">
        <v>0.34153781106923725</v>
      </c>
      <c r="H129" s="15">
        <v>0.36878053191754528</v>
      </c>
      <c r="I129" s="15"/>
      <c r="J129" s="15"/>
      <c r="K129" s="15"/>
    </row>
    <row r="130" spans="1:11" x14ac:dyDescent="0.25">
      <c r="A130" s="1" t="s">
        <v>392</v>
      </c>
      <c r="B130" s="60" t="s">
        <v>393</v>
      </c>
      <c r="C130" s="60" t="s">
        <v>465</v>
      </c>
      <c r="D130" s="59">
        <v>44055</v>
      </c>
      <c r="E130">
        <v>2</v>
      </c>
      <c r="F130" s="15">
        <v>0.3484036035871268</v>
      </c>
      <c r="G130" s="15">
        <v>0.34055919269941137</v>
      </c>
      <c r="H130" s="15">
        <v>0.36974340536902711</v>
      </c>
      <c r="I130" s="15"/>
      <c r="J130" s="15"/>
      <c r="K130" s="15"/>
    </row>
    <row r="131" spans="1:11" x14ac:dyDescent="0.25">
      <c r="A131" s="1" t="s">
        <v>392</v>
      </c>
      <c r="B131" s="60" t="s">
        <v>393</v>
      </c>
      <c r="C131" s="60" t="s">
        <v>465</v>
      </c>
      <c r="D131" s="59">
        <v>44056</v>
      </c>
      <c r="E131">
        <v>2</v>
      </c>
      <c r="F131" s="15">
        <v>0.34689753613646201</v>
      </c>
      <c r="G131" s="15">
        <v>0.33958057432958544</v>
      </c>
      <c r="H131" s="15">
        <v>0.36878053191754528</v>
      </c>
      <c r="I131" s="15"/>
      <c r="J131" s="15"/>
      <c r="K131" s="15"/>
    </row>
    <row r="132" spans="1:11" x14ac:dyDescent="0.25">
      <c r="A132" s="1" t="s">
        <v>392</v>
      </c>
      <c r="B132" s="60" t="s">
        <v>393</v>
      </c>
      <c r="C132" s="60" t="s">
        <v>465</v>
      </c>
      <c r="D132" s="59">
        <v>44057</v>
      </c>
      <c r="E132">
        <v>2</v>
      </c>
      <c r="F132" s="15">
        <v>0.34539146868579718</v>
      </c>
      <c r="G132" s="15">
        <v>0.33860195595975962</v>
      </c>
      <c r="H132" s="15">
        <v>0.36637334828884072</v>
      </c>
      <c r="I132" s="15"/>
      <c r="J132" s="15"/>
      <c r="K132" s="15"/>
    </row>
    <row r="133" spans="1:11" x14ac:dyDescent="0.25">
      <c r="A133" s="1" t="s">
        <v>392</v>
      </c>
      <c r="B133" s="60" t="s">
        <v>393</v>
      </c>
      <c r="C133" s="60" t="s">
        <v>465</v>
      </c>
      <c r="D133" s="59">
        <v>44058</v>
      </c>
      <c r="E133">
        <v>2</v>
      </c>
      <c r="F133" s="15">
        <v>0.34438742371868725</v>
      </c>
      <c r="G133" s="15">
        <v>0.33762333758993368</v>
      </c>
      <c r="H133" s="15">
        <v>0.36589191156309975</v>
      </c>
      <c r="I133" s="15"/>
      <c r="J133" s="15"/>
      <c r="K133" s="15"/>
    </row>
    <row r="134" spans="1:11" x14ac:dyDescent="0.25">
      <c r="A134" s="1" t="s">
        <v>392</v>
      </c>
      <c r="B134" s="60" t="s">
        <v>393</v>
      </c>
      <c r="C134" s="60" t="s">
        <v>465</v>
      </c>
      <c r="D134" s="59">
        <v>44059</v>
      </c>
      <c r="E134">
        <v>2</v>
      </c>
      <c r="F134" s="15">
        <v>0.3423793337844675</v>
      </c>
      <c r="G134" s="15">
        <v>0.3366447192201078</v>
      </c>
      <c r="H134" s="15">
        <v>0.36492903811161792</v>
      </c>
      <c r="I134" s="15"/>
      <c r="J134" s="15"/>
      <c r="K134" s="15"/>
    </row>
    <row r="135" spans="1:11" x14ac:dyDescent="0.25">
      <c r="A135" s="1" t="s">
        <v>392</v>
      </c>
      <c r="B135" s="60" t="s">
        <v>393</v>
      </c>
      <c r="C135" s="60" t="s">
        <v>465</v>
      </c>
      <c r="D135" s="59">
        <v>44060</v>
      </c>
      <c r="E135">
        <v>2</v>
      </c>
      <c r="F135" s="15">
        <v>0.34087326633380277</v>
      </c>
      <c r="G135" s="15">
        <v>0.33566610085028192</v>
      </c>
      <c r="H135" s="15">
        <v>0.36492903811161792</v>
      </c>
      <c r="I135" s="15"/>
      <c r="J135" s="15"/>
      <c r="K135" s="15"/>
    </row>
    <row r="136" spans="1:11" x14ac:dyDescent="0.25">
      <c r="A136" s="1" t="s">
        <v>392</v>
      </c>
      <c r="B136" s="60" t="s">
        <v>393</v>
      </c>
      <c r="C136" s="60" t="s">
        <v>465</v>
      </c>
      <c r="D136" s="59">
        <v>44061</v>
      </c>
      <c r="E136">
        <v>2</v>
      </c>
      <c r="F136" s="15">
        <v>0.34037124385024781</v>
      </c>
      <c r="G136" s="15">
        <v>0.33566610085028192</v>
      </c>
      <c r="H136" s="15">
        <v>0.36396616466013609</v>
      </c>
      <c r="I136" s="15"/>
      <c r="J136" s="15"/>
      <c r="K136" s="15"/>
    </row>
    <row r="137" spans="1:11" x14ac:dyDescent="0.25">
      <c r="A137" s="1" t="s">
        <v>392</v>
      </c>
      <c r="B137" s="60" t="s">
        <v>393</v>
      </c>
      <c r="C137" s="60" t="s">
        <v>465</v>
      </c>
      <c r="D137" s="59">
        <v>44062</v>
      </c>
      <c r="E137">
        <v>2</v>
      </c>
      <c r="F137" s="15">
        <v>0.33886517639958302</v>
      </c>
      <c r="G137" s="15">
        <v>0.33566610085028192</v>
      </c>
      <c r="H137" s="15">
        <v>0.36348472793439518</v>
      </c>
      <c r="I137" s="15"/>
      <c r="J137" s="15"/>
      <c r="K137" s="15"/>
    </row>
    <row r="138" spans="1:11" x14ac:dyDescent="0.25">
      <c r="A138" s="1" t="s">
        <v>392</v>
      </c>
      <c r="B138" s="60" t="s">
        <v>393</v>
      </c>
      <c r="C138" s="60" t="s">
        <v>465</v>
      </c>
      <c r="D138" s="59">
        <v>44063</v>
      </c>
      <c r="E138">
        <v>2</v>
      </c>
      <c r="F138" s="15">
        <v>0.33735910894891813</v>
      </c>
      <c r="G138" s="15">
        <v>0.33566610085028192</v>
      </c>
      <c r="H138" s="15">
        <v>0.36348472793439518</v>
      </c>
      <c r="I138" s="15"/>
      <c r="J138" s="15"/>
      <c r="K138" s="15"/>
    </row>
    <row r="139" spans="1:11" x14ac:dyDescent="0.25">
      <c r="A139" s="1" t="s">
        <v>392</v>
      </c>
      <c r="B139" s="60" t="s">
        <v>393</v>
      </c>
      <c r="C139" s="60" t="s">
        <v>465</v>
      </c>
      <c r="D139" s="59">
        <v>44064</v>
      </c>
      <c r="E139">
        <v>2</v>
      </c>
      <c r="F139" s="15">
        <v>0.34037124385024781</v>
      </c>
      <c r="G139" s="15">
        <v>0.33566610085028192</v>
      </c>
      <c r="H139" s="15">
        <v>0.36396616466013609</v>
      </c>
      <c r="I139" s="15"/>
      <c r="J139" s="15"/>
      <c r="K139" s="15"/>
    </row>
    <row r="140" spans="1:11" x14ac:dyDescent="0.25">
      <c r="A140" s="1" t="s">
        <v>392</v>
      </c>
      <c r="B140" s="60" t="s">
        <v>393</v>
      </c>
      <c r="C140" s="60" t="s">
        <v>465</v>
      </c>
      <c r="D140" s="59">
        <v>44065</v>
      </c>
      <c r="E140">
        <v>2</v>
      </c>
      <c r="F140" s="15">
        <v>0.34037124385024781</v>
      </c>
      <c r="G140" s="15">
        <v>0.3366447192201078</v>
      </c>
      <c r="H140" s="15">
        <v>0.36396616466013609</v>
      </c>
      <c r="I140" s="15"/>
      <c r="J140" s="15"/>
      <c r="K140" s="15"/>
    </row>
    <row r="141" spans="1:11" x14ac:dyDescent="0.25">
      <c r="A141" s="1" t="s">
        <v>392</v>
      </c>
      <c r="B141" s="60" t="s">
        <v>393</v>
      </c>
      <c r="C141" s="60" t="s">
        <v>465</v>
      </c>
      <c r="D141" s="59">
        <v>44066</v>
      </c>
      <c r="E141">
        <v>2</v>
      </c>
      <c r="F141" s="15">
        <v>0.34037124385024781</v>
      </c>
      <c r="G141" s="15">
        <v>0.3366447192201078</v>
      </c>
      <c r="H141" s="15">
        <v>0.36396616466013609</v>
      </c>
      <c r="I141" s="15"/>
      <c r="J141" s="15"/>
      <c r="K141" s="15"/>
    </row>
    <row r="142" spans="1:11" x14ac:dyDescent="0.25">
      <c r="A142" s="1" t="s">
        <v>392</v>
      </c>
      <c r="B142" s="60" t="s">
        <v>393</v>
      </c>
      <c r="C142" s="60" t="s">
        <v>465</v>
      </c>
      <c r="D142" s="59">
        <v>44067</v>
      </c>
      <c r="E142">
        <v>2</v>
      </c>
      <c r="F142" s="15">
        <v>0.34137528881735762</v>
      </c>
      <c r="G142" s="15">
        <v>0.33762333758993368</v>
      </c>
      <c r="H142" s="15">
        <v>0.36444760138587701</v>
      </c>
      <c r="I142" s="15"/>
      <c r="J142" s="15"/>
      <c r="K142" s="15"/>
    </row>
    <row r="143" spans="1:11" x14ac:dyDescent="0.25">
      <c r="A143" s="1" t="s">
        <v>392</v>
      </c>
      <c r="B143" s="60" t="s">
        <v>393</v>
      </c>
      <c r="C143" s="60" t="s">
        <v>465</v>
      </c>
      <c r="D143" s="59">
        <v>44068</v>
      </c>
      <c r="E143">
        <v>2</v>
      </c>
      <c r="F143" s="15">
        <v>0.34087326633380277</v>
      </c>
      <c r="G143" s="15">
        <v>0.33762333758993368</v>
      </c>
      <c r="H143" s="15">
        <v>0.36396616466013609</v>
      </c>
      <c r="I143" s="15"/>
      <c r="J143" s="15"/>
      <c r="K143" s="15"/>
    </row>
    <row r="144" spans="1:11" x14ac:dyDescent="0.25">
      <c r="A144" s="1" t="s">
        <v>392</v>
      </c>
      <c r="B144" s="60" t="s">
        <v>393</v>
      </c>
      <c r="C144" s="60" t="s">
        <v>465</v>
      </c>
      <c r="D144" s="59">
        <v>44069</v>
      </c>
      <c r="E144">
        <v>2</v>
      </c>
      <c r="F144" s="15">
        <v>0.33936719888313788</v>
      </c>
      <c r="G144" s="15">
        <v>0.3366447192201078</v>
      </c>
      <c r="H144" s="15">
        <v>0.36396616466013609</v>
      </c>
      <c r="I144" s="15"/>
      <c r="J144" s="15"/>
      <c r="K144" s="15"/>
    </row>
    <row r="145" spans="1:11" x14ac:dyDescent="0.25">
      <c r="A145" s="1" t="s">
        <v>392</v>
      </c>
      <c r="B145" s="60" t="s">
        <v>393</v>
      </c>
      <c r="C145" s="60" t="s">
        <v>465</v>
      </c>
      <c r="D145" s="59">
        <v>44070</v>
      </c>
      <c r="E145">
        <v>2</v>
      </c>
      <c r="F145" s="15">
        <v>0.33635506398180826</v>
      </c>
      <c r="G145" s="15">
        <v>0.3366447192201078</v>
      </c>
      <c r="H145" s="15">
        <v>0.36300329120865421</v>
      </c>
      <c r="I145" s="15"/>
      <c r="J145" s="15"/>
      <c r="K145" s="15"/>
    </row>
    <row r="146" spans="1:11" x14ac:dyDescent="0.25">
      <c r="A146" s="1" t="s">
        <v>392</v>
      </c>
      <c r="B146" s="60" t="s">
        <v>393</v>
      </c>
      <c r="C146" s="60" t="s">
        <v>465</v>
      </c>
      <c r="D146" s="59">
        <v>44071</v>
      </c>
      <c r="E146">
        <v>2</v>
      </c>
      <c r="F146" s="15">
        <v>0.33535101901469838</v>
      </c>
      <c r="G146" s="15">
        <v>0.33566610085028192</v>
      </c>
      <c r="H146" s="15">
        <v>0.36348472793439518</v>
      </c>
      <c r="I146" s="15"/>
      <c r="J146" s="15"/>
      <c r="K146" s="15"/>
    </row>
    <row r="147" spans="1:11" x14ac:dyDescent="0.25">
      <c r="A147" s="1" t="s">
        <v>392</v>
      </c>
      <c r="B147" s="60" t="s">
        <v>393</v>
      </c>
      <c r="C147" s="60" t="s">
        <v>465</v>
      </c>
      <c r="D147" s="59">
        <v>44072</v>
      </c>
      <c r="E147">
        <v>2</v>
      </c>
      <c r="F147" s="15">
        <v>0.33233888411336882</v>
      </c>
      <c r="G147" s="15">
        <v>0.33566610085028192</v>
      </c>
      <c r="H147" s="15">
        <v>0.36300329120865421</v>
      </c>
      <c r="I147" s="15"/>
      <c r="J147" s="15"/>
      <c r="K147" s="15"/>
    </row>
    <row r="148" spans="1:11" x14ac:dyDescent="0.25">
      <c r="A148" s="1" t="s">
        <v>392</v>
      </c>
      <c r="B148" s="60" t="s">
        <v>393</v>
      </c>
      <c r="C148" s="60" t="s">
        <v>465</v>
      </c>
      <c r="D148" s="59">
        <v>44073</v>
      </c>
      <c r="E148">
        <v>2</v>
      </c>
      <c r="F148" s="15">
        <v>0.32882472672848423</v>
      </c>
      <c r="G148" s="15">
        <v>0.33566610085028192</v>
      </c>
      <c r="H148" s="15">
        <v>0.36396616466013609</v>
      </c>
      <c r="I148" s="15"/>
      <c r="J148" s="15"/>
      <c r="K148" s="15"/>
    </row>
    <row r="149" spans="1:11" x14ac:dyDescent="0.25">
      <c r="A149" s="1" t="s">
        <v>392</v>
      </c>
      <c r="B149" s="60" t="s">
        <v>393</v>
      </c>
      <c r="C149" s="60" t="s">
        <v>465</v>
      </c>
      <c r="D149" s="59">
        <v>44074</v>
      </c>
      <c r="E149">
        <v>2</v>
      </c>
      <c r="F149" s="15">
        <v>0.32581259182715466</v>
      </c>
      <c r="G149" s="15">
        <v>0.3366447192201078</v>
      </c>
      <c r="H149" s="15">
        <v>0.36492903811161792</v>
      </c>
      <c r="I149" s="15"/>
      <c r="J149" s="15"/>
      <c r="K149" s="15"/>
    </row>
    <row r="150" spans="1:11" x14ac:dyDescent="0.25">
      <c r="A150" s="1" t="s">
        <v>392</v>
      </c>
      <c r="B150" s="60" t="s">
        <v>393</v>
      </c>
      <c r="C150" s="60" t="s">
        <v>465</v>
      </c>
      <c r="D150" s="59">
        <v>44075</v>
      </c>
      <c r="E150">
        <v>2</v>
      </c>
      <c r="F150" s="15">
        <v>0.34539146868579718</v>
      </c>
      <c r="G150" s="15">
        <v>0.3366447192201078</v>
      </c>
      <c r="H150" s="15">
        <v>0.36492903811161792</v>
      </c>
      <c r="I150" s="15"/>
      <c r="J150" s="15"/>
      <c r="K150" s="15"/>
    </row>
    <row r="151" spans="1:11" x14ac:dyDescent="0.25">
      <c r="A151" s="1" t="s">
        <v>392</v>
      </c>
      <c r="B151" s="60" t="s">
        <v>393</v>
      </c>
      <c r="C151" s="60" t="s">
        <v>465</v>
      </c>
      <c r="D151" s="59">
        <v>44076</v>
      </c>
      <c r="E151">
        <v>2</v>
      </c>
      <c r="F151" s="15">
        <v>0.34438742371868725</v>
      </c>
      <c r="G151" s="15">
        <v>0.33566610085028192</v>
      </c>
      <c r="H151" s="15">
        <v>0.36204041775717238</v>
      </c>
      <c r="I151" s="15"/>
      <c r="J151" s="15"/>
      <c r="K151" s="15"/>
    </row>
    <row r="152" spans="1:11" x14ac:dyDescent="0.25">
      <c r="A152" s="1" t="s">
        <v>392</v>
      </c>
      <c r="B152" s="60" t="s">
        <v>393</v>
      </c>
      <c r="C152" s="60" t="s">
        <v>465</v>
      </c>
      <c r="D152" s="59">
        <v>44077</v>
      </c>
      <c r="E152">
        <v>2</v>
      </c>
      <c r="F152" s="15">
        <v>0.34137528881735762</v>
      </c>
      <c r="G152" s="15">
        <v>0.33566610085028192</v>
      </c>
      <c r="H152" s="15">
        <v>0.36300329120865421</v>
      </c>
      <c r="I152" s="15"/>
      <c r="J152" s="15"/>
      <c r="K152" s="15"/>
    </row>
    <row r="153" spans="1:11" x14ac:dyDescent="0.25">
      <c r="A153" s="1" t="s">
        <v>392</v>
      </c>
      <c r="B153" s="60" t="s">
        <v>393</v>
      </c>
      <c r="C153" s="60" t="s">
        <v>465</v>
      </c>
      <c r="D153" s="59">
        <v>44078</v>
      </c>
      <c r="E153">
        <v>2</v>
      </c>
      <c r="F153" s="15">
        <v>0.33936719888313788</v>
      </c>
      <c r="G153" s="15">
        <v>0.33566610085028192</v>
      </c>
      <c r="H153" s="15">
        <v>0.36204041775717238</v>
      </c>
      <c r="I153" s="15"/>
      <c r="J153" s="15"/>
      <c r="K153" s="15"/>
    </row>
    <row r="154" spans="1:11" x14ac:dyDescent="0.25">
      <c r="A154" s="1" t="s">
        <v>392</v>
      </c>
      <c r="B154" s="60" t="s">
        <v>393</v>
      </c>
      <c r="C154" s="60" t="s">
        <v>465</v>
      </c>
      <c r="D154" s="59">
        <v>44079</v>
      </c>
      <c r="E154">
        <v>2</v>
      </c>
      <c r="F154" s="15">
        <v>0.33635506398180826</v>
      </c>
      <c r="G154" s="15">
        <v>0.33566610085028192</v>
      </c>
      <c r="H154" s="15">
        <v>0.36204041775717238</v>
      </c>
      <c r="I154" s="15"/>
      <c r="J154" s="15"/>
      <c r="K154" s="15"/>
    </row>
    <row r="155" spans="1:11" x14ac:dyDescent="0.25">
      <c r="A155" s="1" t="s">
        <v>392</v>
      </c>
      <c r="B155" s="60" t="s">
        <v>393</v>
      </c>
      <c r="C155" s="60" t="s">
        <v>465</v>
      </c>
      <c r="D155" s="59">
        <v>44080</v>
      </c>
      <c r="E155">
        <v>2</v>
      </c>
      <c r="F155" s="15">
        <v>0.33484899653114353</v>
      </c>
      <c r="G155" s="15">
        <v>0.3366447192201078</v>
      </c>
      <c r="H155" s="15">
        <v>0.36204041775717238</v>
      </c>
      <c r="I155" s="15"/>
      <c r="J155" s="15"/>
      <c r="K155" s="15"/>
    </row>
    <row r="156" spans="1:11" x14ac:dyDescent="0.25">
      <c r="A156" s="1" t="s">
        <v>392</v>
      </c>
      <c r="B156" s="60" t="s">
        <v>393</v>
      </c>
      <c r="C156" s="60" t="s">
        <v>465</v>
      </c>
      <c r="D156" s="59">
        <v>44081</v>
      </c>
      <c r="E156">
        <v>2</v>
      </c>
      <c r="F156" s="15">
        <v>0.33183686162981385</v>
      </c>
      <c r="G156" s="15">
        <v>0.33566610085028192</v>
      </c>
      <c r="H156" s="15">
        <v>0.36204041775717238</v>
      </c>
      <c r="I156" s="15"/>
      <c r="J156" s="15"/>
      <c r="K156" s="15"/>
    </row>
    <row r="157" spans="1:11" x14ac:dyDescent="0.25">
      <c r="A157" s="1" t="s">
        <v>392</v>
      </c>
      <c r="B157" s="60" t="s">
        <v>393</v>
      </c>
      <c r="C157" s="60" t="s">
        <v>465</v>
      </c>
      <c r="D157" s="59">
        <v>44082</v>
      </c>
      <c r="E157">
        <v>2</v>
      </c>
      <c r="F157" s="15">
        <v>0.32932674921203919</v>
      </c>
      <c r="G157" s="15">
        <v>0.33566610085028192</v>
      </c>
      <c r="H157" s="15">
        <v>0.36300329120865421</v>
      </c>
      <c r="I157" s="15"/>
      <c r="J157" s="15"/>
      <c r="K157" s="15"/>
    </row>
    <row r="158" spans="1:11" x14ac:dyDescent="0.25">
      <c r="A158" s="1" t="s">
        <v>392</v>
      </c>
      <c r="B158" s="60" t="s">
        <v>393</v>
      </c>
      <c r="C158" s="60" t="s">
        <v>465</v>
      </c>
      <c r="D158" s="59">
        <v>44083</v>
      </c>
      <c r="E158">
        <v>2</v>
      </c>
      <c r="F158" s="15">
        <v>0.32731865927781945</v>
      </c>
      <c r="G158" s="15">
        <v>0.33566610085028192</v>
      </c>
      <c r="H158" s="15">
        <v>0.36396616466013609</v>
      </c>
      <c r="I158" s="15"/>
      <c r="J158" s="15"/>
      <c r="K158" s="15"/>
    </row>
    <row r="159" spans="1:11" x14ac:dyDescent="0.25">
      <c r="A159" s="1" t="s">
        <v>392</v>
      </c>
      <c r="B159" s="60" t="s">
        <v>393</v>
      </c>
      <c r="C159" s="60" t="s">
        <v>465</v>
      </c>
      <c r="D159" s="59">
        <v>44084</v>
      </c>
      <c r="E159">
        <v>2</v>
      </c>
      <c r="F159" s="15">
        <v>0.33936719888313788</v>
      </c>
      <c r="G159" s="15">
        <v>0.33566610085028192</v>
      </c>
      <c r="H159" s="15">
        <v>0.36252185448291335</v>
      </c>
      <c r="I159" s="15"/>
      <c r="J159" s="15"/>
      <c r="K159" s="15"/>
    </row>
    <row r="160" spans="1:11" x14ac:dyDescent="0.25">
      <c r="A160" s="1" t="s">
        <v>392</v>
      </c>
      <c r="B160" s="60" t="s">
        <v>393</v>
      </c>
      <c r="C160" s="60" t="s">
        <v>465</v>
      </c>
      <c r="D160" s="59">
        <v>44085</v>
      </c>
      <c r="E160">
        <v>2</v>
      </c>
      <c r="F160" s="15">
        <v>0.34739955862001692</v>
      </c>
      <c r="G160" s="15">
        <v>0.3366447192201078</v>
      </c>
      <c r="H160" s="15">
        <v>0.36396616466013609</v>
      </c>
      <c r="I160" s="15"/>
      <c r="J160" s="15"/>
      <c r="K160" s="15"/>
    </row>
    <row r="161" spans="1:11" x14ac:dyDescent="0.25">
      <c r="A161" s="1" t="s">
        <v>392</v>
      </c>
      <c r="B161" s="60" t="s">
        <v>393</v>
      </c>
      <c r="C161" s="60" t="s">
        <v>465</v>
      </c>
      <c r="D161" s="59">
        <v>44086</v>
      </c>
      <c r="E161">
        <v>2</v>
      </c>
      <c r="F161" s="15">
        <v>0.34338337875157743</v>
      </c>
      <c r="G161" s="15">
        <v>0.3366447192201078</v>
      </c>
      <c r="H161" s="15">
        <v>0.36396616466013609</v>
      </c>
      <c r="I161" s="15"/>
      <c r="J161" s="15"/>
      <c r="K161" s="15"/>
    </row>
    <row r="162" spans="1:11" x14ac:dyDescent="0.25">
      <c r="A162" s="1" t="s">
        <v>392</v>
      </c>
      <c r="B162" s="60" t="s">
        <v>393</v>
      </c>
      <c r="C162" s="60" t="s">
        <v>465</v>
      </c>
      <c r="D162" s="59">
        <v>44087</v>
      </c>
      <c r="E162">
        <v>2</v>
      </c>
      <c r="F162" s="15">
        <v>0.34037124385024781</v>
      </c>
      <c r="G162" s="15">
        <v>0.33615541003519483</v>
      </c>
      <c r="H162" s="15">
        <v>0.36204041775717238</v>
      </c>
      <c r="I162" s="15"/>
      <c r="J162" s="15"/>
      <c r="K162" s="15"/>
    </row>
    <row r="163" spans="1:11" x14ac:dyDescent="0.25">
      <c r="A163" s="1" t="s">
        <v>392</v>
      </c>
      <c r="B163" s="60" t="s">
        <v>393</v>
      </c>
      <c r="C163" s="60" t="s">
        <v>465</v>
      </c>
      <c r="D163" s="59">
        <v>44088</v>
      </c>
      <c r="E163">
        <v>2</v>
      </c>
      <c r="F163" s="15">
        <v>0.33836315391602806</v>
      </c>
      <c r="G163" s="15">
        <v>0.3366447192201078</v>
      </c>
      <c r="H163" s="15">
        <v>0.36107754430569056</v>
      </c>
      <c r="I163" s="15"/>
      <c r="J163" s="15"/>
      <c r="K163" s="15"/>
    </row>
    <row r="164" spans="1:11" x14ac:dyDescent="0.25">
      <c r="A164" s="1" t="s">
        <v>392</v>
      </c>
      <c r="B164" s="60" t="s">
        <v>393</v>
      </c>
      <c r="C164" s="60" t="s">
        <v>465</v>
      </c>
      <c r="D164" s="59">
        <v>44089</v>
      </c>
      <c r="E164">
        <v>2</v>
      </c>
      <c r="F164" s="15">
        <v>0.33083281666270403</v>
      </c>
      <c r="G164" s="15">
        <v>0.33566610085028192</v>
      </c>
      <c r="H164" s="15">
        <v>0.36204041775717238</v>
      </c>
      <c r="I164" s="15"/>
      <c r="J164" s="15"/>
      <c r="K164" s="15"/>
    </row>
    <row r="165" spans="1:11" x14ac:dyDescent="0.25">
      <c r="A165" s="1" t="s">
        <v>392</v>
      </c>
      <c r="B165" s="60" t="s">
        <v>393</v>
      </c>
      <c r="C165" s="60" t="s">
        <v>465</v>
      </c>
      <c r="D165" s="59">
        <v>44090</v>
      </c>
      <c r="E165">
        <v>2</v>
      </c>
      <c r="F165" s="15">
        <v>0.32832270424492932</v>
      </c>
      <c r="G165" s="15">
        <v>0.33566610085028192</v>
      </c>
      <c r="H165" s="15">
        <v>0.36300329120865421</v>
      </c>
      <c r="I165" s="15"/>
      <c r="J165" s="15"/>
      <c r="K165" s="15"/>
    </row>
    <row r="166" spans="1:11" x14ac:dyDescent="0.25">
      <c r="A166" s="1" t="s">
        <v>392</v>
      </c>
      <c r="B166" s="60" t="s">
        <v>393</v>
      </c>
      <c r="C166" s="60" t="s">
        <v>465</v>
      </c>
      <c r="D166" s="59">
        <v>44091</v>
      </c>
      <c r="E166">
        <v>2</v>
      </c>
      <c r="F166" s="15">
        <v>0.32631461431070957</v>
      </c>
      <c r="G166" s="15">
        <v>0.3366447192201078</v>
      </c>
      <c r="H166" s="15">
        <v>0.36396616466013609</v>
      </c>
      <c r="I166" s="15"/>
      <c r="J166" s="15"/>
      <c r="K166" s="15"/>
    </row>
    <row r="167" spans="1:11" x14ac:dyDescent="0.25">
      <c r="A167" s="1" t="s">
        <v>392</v>
      </c>
      <c r="B167" s="60" t="s">
        <v>393</v>
      </c>
      <c r="C167" s="60" t="s">
        <v>465</v>
      </c>
      <c r="D167" s="59">
        <v>44092</v>
      </c>
      <c r="E167">
        <v>2</v>
      </c>
      <c r="F167" s="15">
        <v>0.33133483914625894</v>
      </c>
      <c r="G167" s="15">
        <v>0.33566610085028192</v>
      </c>
      <c r="H167" s="15">
        <v>0.36252185448291335</v>
      </c>
      <c r="I167" s="15"/>
      <c r="J167" s="15"/>
      <c r="K167" s="15"/>
    </row>
    <row r="168" spans="1:11" x14ac:dyDescent="0.25">
      <c r="A168" s="1" t="s">
        <v>392</v>
      </c>
      <c r="B168" s="60" t="s">
        <v>393</v>
      </c>
      <c r="C168" s="60" t="s">
        <v>465</v>
      </c>
      <c r="D168" s="59">
        <v>44093</v>
      </c>
      <c r="E168">
        <v>2</v>
      </c>
      <c r="F168" s="15">
        <v>0.32832270424492932</v>
      </c>
      <c r="G168" s="15">
        <v>0.33566610085028192</v>
      </c>
      <c r="H168" s="15">
        <v>0.36300329120865421</v>
      </c>
      <c r="I168" s="15"/>
      <c r="J168" s="15"/>
      <c r="K168" s="15"/>
    </row>
    <row r="169" spans="1:11" x14ac:dyDescent="0.25">
      <c r="A169" s="1" t="s">
        <v>392</v>
      </c>
      <c r="B169" s="60" t="s">
        <v>393</v>
      </c>
      <c r="C169" s="60" t="s">
        <v>465</v>
      </c>
      <c r="D169" s="59">
        <v>44094</v>
      </c>
      <c r="E169">
        <v>2</v>
      </c>
      <c r="F169" s="15">
        <v>0.32581259182715466</v>
      </c>
      <c r="G169" s="15">
        <v>0.33468748248045599</v>
      </c>
      <c r="H169" s="15">
        <v>0.36204041775717238</v>
      </c>
      <c r="I169" s="15"/>
      <c r="J169" s="15"/>
      <c r="K169" s="15"/>
    </row>
    <row r="170" spans="1:11" x14ac:dyDescent="0.25">
      <c r="A170" s="1" t="s">
        <v>392</v>
      </c>
      <c r="B170" s="60" t="s">
        <v>393</v>
      </c>
      <c r="C170" s="60" t="s">
        <v>465</v>
      </c>
      <c r="D170" s="59">
        <v>44095</v>
      </c>
      <c r="E170">
        <v>2</v>
      </c>
      <c r="F170" s="15">
        <v>0.32380450189293486</v>
      </c>
      <c r="G170" s="15">
        <v>0.3366447192201078</v>
      </c>
      <c r="H170" s="15">
        <v>0.36300329120865421</v>
      </c>
      <c r="I170" s="15"/>
      <c r="J170" s="15"/>
      <c r="K170" s="15"/>
    </row>
    <row r="171" spans="1:11" x14ac:dyDescent="0.25">
      <c r="A171" s="1" t="s">
        <v>392</v>
      </c>
      <c r="B171" s="60" t="s">
        <v>393</v>
      </c>
      <c r="C171" s="60" t="s">
        <v>465</v>
      </c>
      <c r="D171" s="59">
        <v>44096</v>
      </c>
      <c r="E171">
        <v>2</v>
      </c>
      <c r="F171" s="15">
        <v>0.3212943894751602</v>
      </c>
      <c r="G171" s="15">
        <v>0.3366447192201078</v>
      </c>
      <c r="H171" s="15">
        <v>0.36204041775717238</v>
      </c>
      <c r="I171" s="15"/>
      <c r="J171" s="15"/>
      <c r="K171" s="15"/>
    </row>
    <row r="172" spans="1:11" x14ac:dyDescent="0.25">
      <c r="A172" s="1" t="s">
        <v>392</v>
      </c>
      <c r="B172" s="60" t="s">
        <v>393</v>
      </c>
      <c r="C172" s="60" t="s">
        <v>465</v>
      </c>
      <c r="D172" s="59">
        <v>44097</v>
      </c>
      <c r="E172">
        <v>2</v>
      </c>
      <c r="F172" s="15">
        <v>0.31778023209027562</v>
      </c>
      <c r="G172" s="15">
        <v>0.3366447192201078</v>
      </c>
      <c r="H172" s="15">
        <v>0.36252185448291335</v>
      </c>
      <c r="I172" s="15"/>
      <c r="J172" s="15"/>
      <c r="K172" s="15"/>
    </row>
    <row r="173" spans="1:11" x14ac:dyDescent="0.25">
      <c r="A173" s="1" t="s">
        <v>392</v>
      </c>
      <c r="B173" s="60" t="s">
        <v>393</v>
      </c>
      <c r="C173" s="60" t="s">
        <v>465</v>
      </c>
      <c r="D173" s="59">
        <v>44098</v>
      </c>
      <c r="E173">
        <v>2</v>
      </c>
      <c r="F173" s="15">
        <v>0.31426607470539103</v>
      </c>
      <c r="G173" s="15">
        <v>0.33468748248045599</v>
      </c>
      <c r="H173" s="15">
        <v>0.36348472793439518</v>
      </c>
      <c r="I173" s="15"/>
      <c r="J173" s="15"/>
      <c r="K173" s="15"/>
    </row>
    <row r="174" spans="1:11" x14ac:dyDescent="0.25">
      <c r="A174" s="1" t="s">
        <v>392</v>
      </c>
      <c r="B174" s="60" t="s">
        <v>393</v>
      </c>
      <c r="C174" s="60" t="s">
        <v>465</v>
      </c>
      <c r="D174" s="59">
        <v>44099</v>
      </c>
      <c r="E174">
        <v>2</v>
      </c>
      <c r="F174" s="15">
        <v>0.30924584986984166</v>
      </c>
      <c r="G174" s="15">
        <v>0.33370886411063011</v>
      </c>
      <c r="H174" s="15">
        <v>0.36300329120865421</v>
      </c>
      <c r="I174" s="15"/>
      <c r="J174" s="15"/>
      <c r="K174" s="15"/>
    </row>
    <row r="175" spans="1:11" x14ac:dyDescent="0.25">
      <c r="A175" s="1" t="s">
        <v>392</v>
      </c>
      <c r="B175" s="60" t="s">
        <v>393</v>
      </c>
      <c r="C175" s="60" t="s">
        <v>465</v>
      </c>
      <c r="D175" s="59">
        <v>44100</v>
      </c>
      <c r="E175">
        <v>2</v>
      </c>
      <c r="F175" s="15">
        <v>0.30723775993562191</v>
      </c>
      <c r="G175" s="15">
        <v>0.33370886411063011</v>
      </c>
      <c r="H175" s="15">
        <v>0.36300329120865421</v>
      </c>
      <c r="I175" s="15"/>
      <c r="J175" s="15"/>
      <c r="K175" s="15"/>
    </row>
    <row r="176" spans="1:11" x14ac:dyDescent="0.25">
      <c r="A176" s="1" t="s">
        <v>392</v>
      </c>
      <c r="B176" s="60" t="s">
        <v>393</v>
      </c>
      <c r="C176" s="60" t="s">
        <v>465</v>
      </c>
      <c r="D176" s="59">
        <v>44101</v>
      </c>
      <c r="E176">
        <v>2</v>
      </c>
      <c r="F176" s="15">
        <v>0.30422562503429235</v>
      </c>
      <c r="G176" s="15">
        <v>0.33321955492571714</v>
      </c>
      <c r="H176" s="15">
        <v>0.36107754430569056</v>
      </c>
      <c r="I176" s="15"/>
      <c r="J176" s="15"/>
      <c r="K176" s="15"/>
    </row>
    <row r="177" spans="1:11" x14ac:dyDescent="0.25">
      <c r="A177" s="1" t="s">
        <v>392</v>
      </c>
      <c r="B177" s="60" t="s">
        <v>393</v>
      </c>
      <c r="C177" s="60" t="s">
        <v>465</v>
      </c>
      <c r="D177" s="59">
        <v>44102</v>
      </c>
      <c r="E177">
        <v>2</v>
      </c>
      <c r="F177" s="15">
        <v>0.31326202973828116</v>
      </c>
      <c r="G177" s="15">
        <v>0.33370886411063011</v>
      </c>
      <c r="H177" s="15">
        <v>0.36252185448291335</v>
      </c>
      <c r="I177" s="15"/>
      <c r="J177" s="15"/>
      <c r="K177" s="15"/>
    </row>
    <row r="178" spans="1:11" x14ac:dyDescent="0.25">
      <c r="A178" s="1" t="s">
        <v>392</v>
      </c>
      <c r="B178" s="60" t="s">
        <v>393</v>
      </c>
      <c r="C178" s="60" t="s">
        <v>465</v>
      </c>
      <c r="D178" s="59">
        <v>44103</v>
      </c>
      <c r="E178">
        <v>2</v>
      </c>
      <c r="F178" s="15">
        <v>0.31125393980406141</v>
      </c>
      <c r="G178" s="15">
        <v>0.3317516273709783</v>
      </c>
      <c r="H178" s="15">
        <v>0.36204041775717238</v>
      </c>
      <c r="I178" s="15"/>
      <c r="J178" s="15"/>
      <c r="K178" s="15"/>
    </row>
    <row r="179" spans="1:11" x14ac:dyDescent="0.25">
      <c r="A179" s="1" t="s">
        <v>392</v>
      </c>
      <c r="B179" s="60" t="s">
        <v>393</v>
      </c>
      <c r="C179" s="60" t="s">
        <v>465</v>
      </c>
      <c r="D179" s="59">
        <v>44104</v>
      </c>
      <c r="E179">
        <v>2</v>
      </c>
      <c r="F179" s="15">
        <v>0.37199866031420892</v>
      </c>
      <c r="G179" s="15">
        <v>0.36306741520540692</v>
      </c>
      <c r="H179" s="15">
        <v>0.36541047483735889</v>
      </c>
      <c r="I179" s="15"/>
      <c r="J179" s="15"/>
      <c r="K179" s="15"/>
    </row>
    <row r="180" spans="1:11" x14ac:dyDescent="0.25">
      <c r="A180" s="1" t="s">
        <v>392</v>
      </c>
      <c r="B180" s="60" t="s">
        <v>393</v>
      </c>
      <c r="C180" s="60" t="s">
        <v>465</v>
      </c>
      <c r="D180" s="59">
        <v>44105</v>
      </c>
      <c r="E180">
        <v>2</v>
      </c>
      <c r="F180" s="15">
        <v>0.3609541656760003</v>
      </c>
      <c r="G180" s="15">
        <v>0.35915294172610335</v>
      </c>
      <c r="H180" s="15">
        <v>0.36589191156309975</v>
      </c>
      <c r="I180" s="15"/>
      <c r="J180" s="15"/>
      <c r="K180" s="15"/>
    </row>
    <row r="181" spans="1:11" x14ac:dyDescent="0.25">
      <c r="A181" s="1" t="s">
        <v>392</v>
      </c>
      <c r="B181" s="60" t="s">
        <v>393</v>
      </c>
      <c r="C181" s="60" t="s">
        <v>465</v>
      </c>
      <c r="D181" s="59">
        <v>44106</v>
      </c>
      <c r="E181">
        <v>2</v>
      </c>
      <c r="F181" s="15">
        <v>0.35342382842267617</v>
      </c>
      <c r="G181" s="15">
        <v>0.35817432335627747</v>
      </c>
      <c r="H181" s="15">
        <v>0.36685478501458157</v>
      </c>
      <c r="I181" s="15"/>
      <c r="J181" s="15"/>
      <c r="K181" s="15"/>
    </row>
    <row r="182" spans="1:11" x14ac:dyDescent="0.25">
      <c r="A182" s="1" t="s">
        <v>392</v>
      </c>
      <c r="B182" s="60" t="s">
        <v>393</v>
      </c>
      <c r="C182" s="60" t="s">
        <v>465</v>
      </c>
      <c r="D182" s="59">
        <v>44107</v>
      </c>
      <c r="E182">
        <v>2</v>
      </c>
      <c r="F182" s="15">
        <v>0.34639551365290705</v>
      </c>
      <c r="G182" s="15">
        <v>0.35621708661662571</v>
      </c>
      <c r="H182" s="15">
        <v>0.36637334828884072</v>
      </c>
      <c r="I182" s="15"/>
      <c r="J182" s="15"/>
      <c r="K182" s="15"/>
    </row>
    <row r="183" spans="1:11" x14ac:dyDescent="0.25">
      <c r="A183" s="1" t="s">
        <v>392</v>
      </c>
      <c r="B183" s="60" t="s">
        <v>393</v>
      </c>
      <c r="C183" s="60" t="s">
        <v>465</v>
      </c>
      <c r="D183" s="59">
        <v>44108</v>
      </c>
      <c r="E183">
        <v>2</v>
      </c>
      <c r="F183" s="15">
        <v>0.3398692213666929</v>
      </c>
      <c r="G183" s="15">
        <v>0.35817432335627747</v>
      </c>
      <c r="H183" s="15">
        <v>0.36492903811161792</v>
      </c>
      <c r="I183" s="15"/>
      <c r="J183" s="15"/>
      <c r="K183" s="15"/>
    </row>
    <row r="184" spans="1:11" x14ac:dyDescent="0.25">
      <c r="A184" s="1" t="s">
        <v>392</v>
      </c>
      <c r="B184" s="60" t="s">
        <v>393</v>
      </c>
      <c r="C184" s="60" t="s">
        <v>465</v>
      </c>
      <c r="D184" s="59">
        <v>44109</v>
      </c>
      <c r="E184">
        <v>2</v>
      </c>
      <c r="F184" s="15">
        <v>0.3358530414982534</v>
      </c>
      <c r="G184" s="15">
        <v>0.35572777743171274</v>
      </c>
      <c r="H184" s="15">
        <v>0.36781765846606346</v>
      </c>
      <c r="I184" s="15"/>
      <c r="J184" s="15"/>
      <c r="K184" s="15"/>
    </row>
    <row r="185" spans="1:11" x14ac:dyDescent="0.25">
      <c r="A185" s="1" t="s">
        <v>392</v>
      </c>
      <c r="B185" s="60" t="s">
        <v>393</v>
      </c>
      <c r="C185" s="60" t="s">
        <v>465</v>
      </c>
      <c r="D185" s="59">
        <v>44110</v>
      </c>
      <c r="E185">
        <v>2</v>
      </c>
      <c r="F185" s="15">
        <v>0.3298287716955941</v>
      </c>
      <c r="G185" s="15">
        <v>0.3542598498769739</v>
      </c>
      <c r="H185" s="15">
        <v>0.36974340536902711</v>
      </c>
      <c r="I185" s="15"/>
      <c r="J185" s="15"/>
      <c r="K185" s="15"/>
    </row>
    <row r="186" spans="1:11" x14ac:dyDescent="0.25">
      <c r="A186" s="1" t="s">
        <v>392</v>
      </c>
      <c r="B186" s="60" t="s">
        <v>393</v>
      </c>
      <c r="C186" s="60" t="s">
        <v>465</v>
      </c>
      <c r="D186" s="59">
        <v>44111</v>
      </c>
      <c r="E186">
        <v>2</v>
      </c>
      <c r="F186" s="15">
        <v>0.32782068176137441</v>
      </c>
      <c r="G186" s="15">
        <v>0.35230261313732208</v>
      </c>
      <c r="H186" s="15">
        <v>0.36878053191754528</v>
      </c>
      <c r="I186" s="15"/>
      <c r="J186" s="15"/>
      <c r="K186" s="15"/>
    </row>
    <row r="187" spans="1:11" x14ac:dyDescent="0.25">
      <c r="A187" s="1" t="s">
        <v>392</v>
      </c>
      <c r="B187" s="60" t="s">
        <v>393</v>
      </c>
      <c r="C187" s="60" t="s">
        <v>465</v>
      </c>
      <c r="D187" s="59">
        <v>44112</v>
      </c>
      <c r="E187">
        <v>2</v>
      </c>
      <c r="F187" s="15">
        <v>0.37049259286354402</v>
      </c>
      <c r="G187" s="15">
        <v>0.36942843460927521</v>
      </c>
      <c r="H187" s="15">
        <v>0.37359489917495448</v>
      </c>
      <c r="I187" s="15"/>
      <c r="J187" s="15"/>
      <c r="K187" s="15"/>
    </row>
    <row r="188" spans="1:11" x14ac:dyDescent="0.25">
      <c r="A188" s="1" t="s">
        <v>392</v>
      </c>
      <c r="B188" s="60" t="s">
        <v>393</v>
      </c>
      <c r="C188" s="60" t="s">
        <v>465</v>
      </c>
      <c r="D188" s="59">
        <v>44113</v>
      </c>
      <c r="E188">
        <v>2</v>
      </c>
      <c r="F188" s="15">
        <v>0.36045214319244528</v>
      </c>
      <c r="G188" s="15">
        <v>0.36502465194505873</v>
      </c>
      <c r="H188" s="15">
        <v>0.37311346244921362</v>
      </c>
      <c r="I188" s="15"/>
      <c r="J188" s="15"/>
      <c r="K188" s="15"/>
    </row>
    <row r="189" spans="1:11" x14ac:dyDescent="0.25">
      <c r="A189" s="1" t="s">
        <v>392</v>
      </c>
      <c r="B189" s="60" t="s">
        <v>393</v>
      </c>
      <c r="C189" s="60" t="s">
        <v>465</v>
      </c>
      <c r="D189" s="59">
        <v>44114</v>
      </c>
      <c r="E189">
        <v>2</v>
      </c>
      <c r="F189" s="15">
        <v>0.35442787338978604</v>
      </c>
      <c r="G189" s="15">
        <v>0.36306741520540692</v>
      </c>
      <c r="H189" s="15">
        <v>0.37359489917495448</v>
      </c>
      <c r="I189" s="15"/>
      <c r="J189" s="15"/>
      <c r="K189" s="15"/>
    </row>
    <row r="190" spans="1:11" x14ac:dyDescent="0.25">
      <c r="A190" s="1" t="s">
        <v>392</v>
      </c>
      <c r="B190" s="60" t="s">
        <v>393</v>
      </c>
      <c r="C190" s="60" t="s">
        <v>465</v>
      </c>
      <c r="D190" s="59">
        <v>44115</v>
      </c>
      <c r="E190">
        <v>2</v>
      </c>
      <c r="F190" s="15">
        <v>0.34890562607068182</v>
      </c>
      <c r="G190" s="15">
        <v>0.36111017846575516</v>
      </c>
      <c r="H190" s="15">
        <v>0.37070627882050899</v>
      </c>
      <c r="I190" s="15"/>
      <c r="J190" s="15"/>
      <c r="K190" s="15"/>
    </row>
    <row r="191" spans="1:11" x14ac:dyDescent="0.25">
      <c r="A191" s="1" t="s">
        <v>392</v>
      </c>
      <c r="B191" s="60" t="s">
        <v>393</v>
      </c>
      <c r="C191" s="60" t="s">
        <v>465</v>
      </c>
      <c r="D191" s="59">
        <v>44116</v>
      </c>
      <c r="E191">
        <v>2</v>
      </c>
      <c r="F191" s="15">
        <v>0.34438742371868725</v>
      </c>
      <c r="G191" s="15">
        <v>0.36013156009592928</v>
      </c>
      <c r="H191" s="15">
        <v>0.36974340536902711</v>
      </c>
      <c r="I191" s="15"/>
      <c r="J191" s="15"/>
      <c r="K191" s="15"/>
    </row>
    <row r="192" spans="1:11" x14ac:dyDescent="0.25">
      <c r="A192" s="1" t="s">
        <v>392</v>
      </c>
      <c r="B192" s="60" t="s">
        <v>393</v>
      </c>
      <c r="C192" s="60" t="s">
        <v>465</v>
      </c>
      <c r="D192" s="59">
        <v>44117</v>
      </c>
      <c r="E192">
        <v>2</v>
      </c>
      <c r="F192" s="15">
        <v>0.34137528881735762</v>
      </c>
      <c r="G192" s="15">
        <v>0.36013156009592928</v>
      </c>
      <c r="H192" s="15">
        <v>0.37022484209476808</v>
      </c>
      <c r="I192" s="15"/>
      <c r="J192" s="15"/>
      <c r="K192" s="15"/>
    </row>
    <row r="193" spans="1:11" x14ac:dyDescent="0.25">
      <c r="A193" s="1" t="s">
        <v>392</v>
      </c>
      <c r="B193" s="60" t="s">
        <v>393</v>
      </c>
      <c r="C193" s="60" t="s">
        <v>465</v>
      </c>
      <c r="D193" s="59">
        <v>44118</v>
      </c>
      <c r="E193">
        <v>2</v>
      </c>
      <c r="F193" s="15">
        <v>0.33635506398180826</v>
      </c>
      <c r="G193" s="15">
        <v>0.35915294172610335</v>
      </c>
      <c r="H193" s="15">
        <v>0.37263202572347265</v>
      </c>
      <c r="I193" s="15"/>
      <c r="J193" s="15"/>
      <c r="K193" s="15"/>
    </row>
    <row r="194" spans="1:11" x14ac:dyDescent="0.25">
      <c r="A194" s="1" t="s">
        <v>392</v>
      </c>
      <c r="B194" s="60" t="s">
        <v>393</v>
      </c>
      <c r="C194" s="60" t="s">
        <v>465</v>
      </c>
      <c r="D194" s="59">
        <v>44119</v>
      </c>
      <c r="E194">
        <v>2</v>
      </c>
      <c r="F194" s="15">
        <v>0.33334292908047869</v>
      </c>
      <c r="G194" s="15">
        <v>0.35621708661662571</v>
      </c>
      <c r="H194" s="15">
        <v>0.37359489917495448</v>
      </c>
      <c r="I194" s="15"/>
      <c r="J194" s="15"/>
      <c r="K194" s="15"/>
    </row>
    <row r="195" spans="1:11" x14ac:dyDescent="0.25">
      <c r="A195" s="1" t="s">
        <v>392</v>
      </c>
      <c r="B195" s="60" t="s">
        <v>393</v>
      </c>
      <c r="C195" s="60" t="s">
        <v>465</v>
      </c>
      <c r="D195" s="59">
        <v>44120</v>
      </c>
      <c r="E195">
        <v>2</v>
      </c>
      <c r="F195" s="15">
        <v>0.33033079417914907</v>
      </c>
      <c r="G195" s="15">
        <v>0.3542598498769739</v>
      </c>
      <c r="H195" s="15">
        <v>0.37166915227199082</v>
      </c>
      <c r="I195" s="15"/>
      <c r="J195" s="15"/>
      <c r="K195" s="15"/>
    </row>
    <row r="196" spans="1:11" x14ac:dyDescent="0.25">
      <c r="A196" s="1" t="s">
        <v>392</v>
      </c>
      <c r="B196" s="60" t="s">
        <v>393</v>
      </c>
      <c r="C196" s="60" t="s">
        <v>465</v>
      </c>
      <c r="D196" s="59">
        <v>44121</v>
      </c>
      <c r="E196">
        <v>2</v>
      </c>
      <c r="F196" s="15">
        <v>0.32832270424492932</v>
      </c>
      <c r="G196" s="15">
        <v>0.35328123150714796</v>
      </c>
      <c r="H196" s="15">
        <v>0.37263202572347265</v>
      </c>
      <c r="I196" s="15"/>
      <c r="J196" s="15"/>
      <c r="K196" s="15"/>
    </row>
    <row r="197" spans="1:11" x14ac:dyDescent="0.25">
      <c r="A197" s="1" t="s">
        <v>392</v>
      </c>
      <c r="B197" s="60" t="s">
        <v>393</v>
      </c>
      <c r="C197" s="60" t="s">
        <v>465</v>
      </c>
      <c r="D197" s="59">
        <v>44122</v>
      </c>
      <c r="E197">
        <v>2</v>
      </c>
      <c r="F197" s="15">
        <v>0.32631461431070957</v>
      </c>
      <c r="G197" s="15">
        <v>0.35132399476749621</v>
      </c>
      <c r="H197" s="15">
        <v>0.37070627882050899</v>
      </c>
      <c r="I197" s="15"/>
      <c r="J197" s="15"/>
      <c r="K197" s="15"/>
    </row>
    <row r="198" spans="1:11" x14ac:dyDescent="0.25">
      <c r="A198" s="1" t="s">
        <v>392</v>
      </c>
      <c r="B198" s="60" t="s">
        <v>393</v>
      </c>
      <c r="C198" s="60" t="s">
        <v>465</v>
      </c>
      <c r="D198" s="59">
        <v>44123</v>
      </c>
      <c r="E198">
        <v>2</v>
      </c>
      <c r="F198" s="15">
        <v>0.32430652437648982</v>
      </c>
      <c r="G198" s="15">
        <v>0.35230261313732208</v>
      </c>
      <c r="H198" s="15">
        <v>0.37070627882050899</v>
      </c>
      <c r="I198" s="15"/>
      <c r="J198" s="15"/>
      <c r="K198" s="15"/>
    </row>
    <row r="199" spans="1:11" x14ac:dyDescent="0.25">
      <c r="A199" s="1" t="s">
        <v>392</v>
      </c>
      <c r="B199" s="60" t="s">
        <v>393</v>
      </c>
      <c r="C199" s="60" t="s">
        <v>465</v>
      </c>
      <c r="D199" s="59">
        <v>44124</v>
      </c>
      <c r="E199">
        <v>2</v>
      </c>
      <c r="F199" s="15">
        <v>0.32029034450805027</v>
      </c>
      <c r="G199" s="15">
        <v>0.34692021210327967</v>
      </c>
      <c r="H199" s="15">
        <v>0.37070627882050899</v>
      </c>
      <c r="I199" s="15"/>
      <c r="J199" s="15"/>
      <c r="K199" s="15"/>
    </row>
    <row r="200" spans="1:11" x14ac:dyDescent="0.25">
      <c r="A200" s="1" t="s">
        <v>392</v>
      </c>
      <c r="B200" s="60" t="s">
        <v>393</v>
      </c>
      <c r="C200" s="60" t="s">
        <v>465</v>
      </c>
      <c r="D200" s="59">
        <v>44125</v>
      </c>
      <c r="E200">
        <v>2</v>
      </c>
      <c r="F200" s="15">
        <v>0.31778023209027562</v>
      </c>
      <c r="G200" s="15">
        <v>0.34643090291836676</v>
      </c>
      <c r="H200" s="15">
        <v>0.37070627882050899</v>
      </c>
      <c r="I200" s="15"/>
      <c r="J200" s="15"/>
      <c r="K200" s="15"/>
    </row>
    <row r="201" spans="1:11" x14ac:dyDescent="0.25">
      <c r="A201" s="1" t="s">
        <v>392</v>
      </c>
      <c r="B201" s="60" t="s">
        <v>393</v>
      </c>
      <c r="C201" s="60" t="s">
        <v>465</v>
      </c>
      <c r="D201" s="59">
        <v>44126</v>
      </c>
      <c r="E201">
        <v>2</v>
      </c>
      <c r="F201" s="15">
        <v>0.36798248044576942</v>
      </c>
      <c r="G201" s="15">
        <v>0.36257810602049395</v>
      </c>
      <c r="H201" s="15">
        <v>0.36878053191754528</v>
      </c>
      <c r="I201" s="15"/>
      <c r="J201" s="15"/>
      <c r="K201" s="15"/>
    </row>
    <row r="202" spans="1:11" x14ac:dyDescent="0.25">
      <c r="A202" s="1" t="s">
        <v>392</v>
      </c>
      <c r="B202" s="60" t="s">
        <v>393</v>
      </c>
      <c r="C202" s="60" t="s">
        <v>465</v>
      </c>
      <c r="D202" s="59">
        <v>44127</v>
      </c>
      <c r="E202">
        <v>2</v>
      </c>
      <c r="F202" s="15">
        <v>0.35593394084045094</v>
      </c>
      <c r="G202" s="15">
        <v>0.36013156009592928</v>
      </c>
      <c r="H202" s="15">
        <v>0.36974340536902711</v>
      </c>
      <c r="I202" s="15"/>
      <c r="J202" s="15"/>
      <c r="K202" s="15"/>
    </row>
    <row r="203" spans="1:11" x14ac:dyDescent="0.25">
      <c r="A203" s="1" t="s">
        <v>392</v>
      </c>
      <c r="B203" s="60" t="s">
        <v>393</v>
      </c>
      <c r="C203" s="60" t="s">
        <v>465</v>
      </c>
      <c r="D203" s="59">
        <v>44128</v>
      </c>
      <c r="E203">
        <v>2</v>
      </c>
      <c r="F203" s="15">
        <v>0.34790158110357189</v>
      </c>
      <c r="G203" s="15">
        <v>0.35915294172610335</v>
      </c>
      <c r="H203" s="15">
        <v>0.36781765846606346</v>
      </c>
      <c r="I203" s="15"/>
      <c r="J203" s="15"/>
      <c r="K203" s="15"/>
    </row>
    <row r="204" spans="1:11" x14ac:dyDescent="0.25">
      <c r="A204" s="1" t="s">
        <v>392</v>
      </c>
      <c r="B204" s="60" t="s">
        <v>393</v>
      </c>
      <c r="C204" s="60" t="s">
        <v>465</v>
      </c>
      <c r="D204" s="59">
        <v>44129</v>
      </c>
      <c r="E204">
        <v>2</v>
      </c>
      <c r="F204" s="15">
        <v>0.34137528881735762</v>
      </c>
      <c r="G204" s="15">
        <v>0.36013156009592928</v>
      </c>
      <c r="H204" s="15">
        <v>0.36829909519180443</v>
      </c>
      <c r="I204" s="15"/>
      <c r="J204" s="15"/>
      <c r="K204" s="15"/>
    </row>
    <row r="205" spans="1:11" x14ac:dyDescent="0.25">
      <c r="A205" s="1" t="s">
        <v>392</v>
      </c>
      <c r="B205" s="60" t="s">
        <v>393</v>
      </c>
      <c r="C205" s="60" t="s">
        <v>465</v>
      </c>
      <c r="D205" s="59">
        <v>44130</v>
      </c>
      <c r="E205">
        <v>2</v>
      </c>
      <c r="F205" s="15">
        <v>0.3398692213666929</v>
      </c>
      <c r="G205" s="15">
        <v>0.35719570498645159</v>
      </c>
      <c r="H205" s="15">
        <v>0.36878053191754528</v>
      </c>
      <c r="I205" s="15"/>
      <c r="J205" s="15"/>
      <c r="K205" s="15"/>
    </row>
    <row r="206" spans="1:11" x14ac:dyDescent="0.25">
      <c r="A206" s="1" t="s">
        <v>392</v>
      </c>
      <c r="B206" s="60" t="s">
        <v>393</v>
      </c>
      <c r="C206" s="60" t="s">
        <v>465</v>
      </c>
      <c r="D206" s="59">
        <v>44131</v>
      </c>
      <c r="E206">
        <v>2</v>
      </c>
      <c r="F206" s="15">
        <v>0.34589349116935214</v>
      </c>
      <c r="G206" s="15">
        <v>0.3542598498769739</v>
      </c>
      <c r="H206" s="15">
        <v>0.36974340536902711</v>
      </c>
      <c r="I206" s="15"/>
      <c r="J206" s="15"/>
      <c r="K206" s="15"/>
    </row>
    <row r="207" spans="1:11" x14ac:dyDescent="0.25">
      <c r="A207" s="1" t="s">
        <v>392</v>
      </c>
      <c r="B207" s="60" t="s">
        <v>393</v>
      </c>
      <c r="C207" s="60" t="s">
        <v>465</v>
      </c>
      <c r="D207" s="59">
        <v>44132</v>
      </c>
      <c r="E207">
        <v>2</v>
      </c>
      <c r="F207" s="15">
        <v>0.3423793337844675</v>
      </c>
      <c r="G207" s="15">
        <v>0.35474915906188687</v>
      </c>
      <c r="H207" s="15">
        <v>0.36685478501458157</v>
      </c>
      <c r="I207" s="15"/>
      <c r="J207" s="15"/>
      <c r="K207" s="15"/>
    </row>
    <row r="208" spans="1:11" x14ac:dyDescent="0.25">
      <c r="A208" s="1" t="s">
        <v>392</v>
      </c>
      <c r="B208" s="60" t="s">
        <v>393</v>
      </c>
      <c r="C208" s="60" t="s">
        <v>465</v>
      </c>
      <c r="D208" s="59">
        <v>44133</v>
      </c>
      <c r="E208">
        <v>2</v>
      </c>
      <c r="F208" s="15">
        <v>0.33936719888313788</v>
      </c>
      <c r="G208" s="15">
        <v>0.35328123150714796</v>
      </c>
      <c r="H208" s="15">
        <v>0.36685478501458157</v>
      </c>
      <c r="I208" s="15"/>
      <c r="J208" s="15"/>
      <c r="K208" s="15"/>
    </row>
    <row r="209" spans="1:11" x14ac:dyDescent="0.25">
      <c r="A209" s="1" t="s">
        <v>392</v>
      </c>
      <c r="B209" s="60" t="s">
        <v>393</v>
      </c>
      <c r="C209" s="60" t="s">
        <v>465</v>
      </c>
      <c r="D209" s="59">
        <v>44134</v>
      </c>
      <c r="E209">
        <v>2</v>
      </c>
      <c r="F209" s="15">
        <v>0.33735910894891813</v>
      </c>
      <c r="G209" s="15">
        <v>0.35377054069206093</v>
      </c>
      <c r="H209" s="15">
        <v>0.36637334828884072</v>
      </c>
      <c r="I209" s="15"/>
      <c r="J209" s="15"/>
      <c r="K209" s="15"/>
    </row>
    <row r="210" spans="1:11" x14ac:dyDescent="0.25">
      <c r="A210" s="1" t="s">
        <v>392</v>
      </c>
      <c r="B210" s="60" t="s">
        <v>393</v>
      </c>
      <c r="C210" s="60" t="s">
        <v>465</v>
      </c>
      <c r="D210" s="59">
        <v>44135</v>
      </c>
      <c r="E210">
        <v>2</v>
      </c>
      <c r="F210" s="15">
        <v>0.33334292908047869</v>
      </c>
      <c r="G210" s="15">
        <v>0.35523846824679978</v>
      </c>
      <c r="H210" s="15">
        <v>0.36781765846606346</v>
      </c>
      <c r="I210" s="15"/>
      <c r="J210" s="15"/>
      <c r="K210" s="15"/>
    </row>
    <row r="211" spans="1:11" x14ac:dyDescent="0.25">
      <c r="A211" s="1" t="s">
        <v>392</v>
      </c>
      <c r="B211" s="60" t="s">
        <v>393</v>
      </c>
      <c r="C211" s="60" t="s">
        <v>465</v>
      </c>
      <c r="D211" s="59">
        <v>44136</v>
      </c>
      <c r="E211">
        <v>2</v>
      </c>
      <c r="F211" s="15">
        <v>0.32932674921203919</v>
      </c>
      <c r="G211" s="15">
        <v>0.3542598498769739</v>
      </c>
      <c r="H211" s="15">
        <v>0.36926196864328625</v>
      </c>
      <c r="I211" s="15"/>
      <c r="J211" s="15"/>
      <c r="K211" s="15"/>
    </row>
    <row r="212" spans="1:11" x14ac:dyDescent="0.25">
      <c r="A212" s="1" t="s">
        <v>392</v>
      </c>
      <c r="B212" s="60" t="s">
        <v>393</v>
      </c>
      <c r="C212" s="60" t="s">
        <v>465</v>
      </c>
      <c r="D212" s="59">
        <v>44137</v>
      </c>
      <c r="E212">
        <v>2</v>
      </c>
      <c r="F212" s="15">
        <v>0.36898652541287935</v>
      </c>
      <c r="G212" s="15">
        <v>0.36111017846575516</v>
      </c>
      <c r="H212" s="15">
        <v>0.36781765846606346</v>
      </c>
      <c r="I212" s="15"/>
      <c r="J212" s="15"/>
      <c r="K212" s="15"/>
    </row>
    <row r="213" spans="1:11" x14ac:dyDescent="0.25">
      <c r="A213" s="1" t="s">
        <v>392</v>
      </c>
      <c r="B213" s="60" t="s">
        <v>393</v>
      </c>
      <c r="C213" s="60" t="s">
        <v>465</v>
      </c>
      <c r="D213" s="59">
        <v>44138</v>
      </c>
      <c r="E213">
        <v>2</v>
      </c>
      <c r="F213" s="15">
        <v>0.36346427809377491</v>
      </c>
      <c r="G213" s="15">
        <v>0.35915294172610335</v>
      </c>
      <c r="H213" s="15">
        <v>0.36685478501458157</v>
      </c>
      <c r="I213" s="15"/>
      <c r="J213" s="15"/>
      <c r="K213" s="15"/>
    </row>
    <row r="214" spans="1:11" x14ac:dyDescent="0.25">
      <c r="A214" s="1" t="s">
        <v>392</v>
      </c>
      <c r="B214" s="60" t="s">
        <v>393</v>
      </c>
      <c r="C214" s="60" t="s">
        <v>465</v>
      </c>
      <c r="D214" s="59">
        <v>44139</v>
      </c>
      <c r="E214">
        <v>2</v>
      </c>
      <c r="F214" s="15">
        <v>0.35794203077467063</v>
      </c>
      <c r="G214" s="15">
        <v>0.35915294172610335</v>
      </c>
      <c r="H214" s="15">
        <v>0.36781765846606346</v>
      </c>
      <c r="I214" s="15"/>
      <c r="J214" s="15"/>
      <c r="K214" s="15"/>
    </row>
    <row r="215" spans="1:11" x14ac:dyDescent="0.25">
      <c r="A215" s="1" t="s">
        <v>392</v>
      </c>
      <c r="B215" s="60" t="s">
        <v>393</v>
      </c>
      <c r="C215" s="60" t="s">
        <v>465</v>
      </c>
      <c r="D215" s="59">
        <v>44140</v>
      </c>
      <c r="E215">
        <v>2</v>
      </c>
      <c r="F215" s="15">
        <v>0.34990967103779164</v>
      </c>
      <c r="G215" s="15">
        <v>0.36013156009592928</v>
      </c>
      <c r="H215" s="15">
        <v>0.36974340536902711</v>
      </c>
      <c r="I215" s="15"/>
      <c r="J215" s="15"/>
      <c r="K215" s="15"/>
    </row>
    <row r="216" spans="1:11" x14ac:dyDescent="0.25">
      <c r="A216" s="1" t="s">
        <v>392</v>
      </c>
      <c r="B216" s="60" t="s">
        <v>393</v>
      </c>
      <c r="C216" s="60" t="s">
        <v>465</v>
      </c>
      <c r="D216" s="59">
        <v>44141</v>
      </c>
      <c r="E216">
        <v>2</v>
      </c>
      <c r="F216" s="15">
        <v>0.3423793337844675</v>
      </c>
      <c r="G216" s="15">
        <v>0.35719570498645159</v>
      </c>
      <c r="H216" s="15">
        <v>0.36685478501458157</v>
      </c>
      <c r="I216" s="15"/>
      <c r="J216" s="15"/>
      <c r="K216" s="15"/>
    </row>
    <row r="217" spans="1:11" x14ac:dyDescent="0.25">
      <c r="A217" s="1" t="s">
        <v>392</v>
      </c>
      <c r="B217" s="60" t="s">
        <v>393</v>
      </c>
      <c r="C217" s="60" t="s">
        <v>465</v>
      </c>
      <c r="D217" s="59">
        <v>44142</v>
      </c>
      <c r="E217">
        <v>2</v>
      </c>
      <c r="F217" s="15">
        <v>0.35241978345556629</v>
      </c>
      <c r="G217" s="15">
        <v>0.35621708661662571</v>
      </c>
      <c r="H217" s="15">
        <v>0.36926196864328625</v>
      </c>
      <c r="I217" s="15"/>
      <c r="J217" s="15"/>
      <c r="K217" s="15"/>
    </row>
    <row r="218" spans="1:11" x14ac:dyDescent="0.25">
      <c r="A218" s="1" t="s">
        <v>392</v>
      </c>
      <c r="B218" s="60" t="s">
        <v>393</v>
      </c>
      <c r="C218" s="60" t="s">
        <v>465</v>
      </c>
      <c r="D218" s="59">
        <v>44143</v>
      </c>
      <c r="E218">
        <v>2</v>
      </c>
      <c r="F218" s="15">
        <v>0.38404719991952729</v>
      </c>
      <c r="G218" s="15">
        <v>0.38263978260192483</v>
      </c>
      <c r="H218" s="15">
        <v>0.42029426157182381</v>
      </c>
      <c r="I218" s="15"/>
      <c r="J218" s="15"/>
      <c r="K218" s="15"/>
    </row>
    <row r="219" spans="1:11" x14ac:dyDescent="0.25">
      <c r="A219" s="1" t="s">
        <v>392</v>
      </c>
      <c r="B219" s="60" t="s">
        <v>393</v>
      </c>
      <c r="C219" s="60" t="s">
        <v>465</v>
      </c>
      <c r="D219" s="59">
        <v>44144</v>
      </c>
      <c r="E219">
        <v>2</v>
      </c>
      <c r="F219" s="15">
        <v>0.37601484018264841</v>
      </c>
      <c r="G219" s="15">
        <v>0.3787253091226212</v>
      </c>
      <c r="H219" s="15">
        <v>0.39670386201051866</v>
      </c>
      <c r="I219" s="15"/>
      <c r="J219" s="15"/>
      <c r="K219" s="15"/>
    </row>
    <row r="220" spans="1:11" x14ac:dyDescent="0.25">
      <c r="A220" s="1" t="s">
        <v>392</v>
      </c>
      <c r="B220" s="60" t="s">
        <v>393</v>
      </c>
      <c r="C220" s="60" t="s">
        <v>465</v>
      </c>
      <c r="D220" s="59">
        <v>44145</v>
      </c>
      <c r="E220">
        <v>2</v>
      </c>
      <c r="F220" s="15">
        <v>0.36999057037998923</v>
      </c>
      <c r="G220" s="15">
        <v>0.37774669075279538</v>
      </c>
      <c r="H220" s="15">
        <v>0.39622242528477775</v>
      </c>
      <c r="I220" s="15"/>
      <c r="J220" s="15"/>
      <c r="K220" s="15"/>
    </row>
    <row r="221" spans="1:11" x14ac:dyDescent="0.25">
      <c r="A221" s="1" t="s">
        <v>392</v>
      </c>
      <c r="B221" s="60" t="s">
        <v>393</v>
      </c>
      <c r="C221" s="60" t="s">
        <v>465</v>
      </c>
      <c r="D221" s="59">
        <v>44146</v>
      </c>
      <c r="E221">
        <v>2</v>
      </c>
      <c r="F221" s="15">
        <v>0.36396630057732993</v>
      </c>
      <c r="G221" s="15">
        <v>0.37676807238296944</v>
      </c>
      <c r="H221" s="15">
        <v>0.39429667838181409</v>
      </c>
      <c r="I221" s="15"/>
      <c r="J221" s="15"/>
      <c r="K221" s="15"/>
    </row>
    <row r="222" spans="1:11" x14ac:dyDescent="0.25">
      <c r="A222" s="1" t="s">
        <v>392</v>
      </c>
      <c r="B222" s="60" t="s">
        <v>393</v>
      </c>
      <c r="C222" s="60" t="s">
        <v>465</v>
      </c>
      <c r="D222" s="59">
        <v>44147</v>
      </c>
      <c r="E222">
        <v>2</v>
      </c>
      <c r="F222" s="15">
        <v>0.35995012070889043</v>
      </c>
      <c r="G222" s="15">
        <v>0.37481083564331763</v>
      </c>
      <c r="H222" s="15">
        <v>0.39381524165607312</v>
      </c>
      <c r="I222" s="15"/>
      <c r="J222" s="15"/>
      <c r="K222" s="15"/>
    </row>
    <row r="223" spans="1:11" x14ac:dyDescent="0.25">
      <c r="A223" s="1" t="s">
        <v>392</v>
      </c>
      <c r="B223" s="60" t="s">
        <v>393</v>
      </c>
      <c r="C223" s="60" t="s">
        <v>465</v>
      </c>
      <c r="D223" s="59">
        <v>44148</v>
      </c>
      <c r="E223">
        <v>2</v>
      </c>
      <c r="F223" s="15">
        <v>0.35593394084045094</v>
      </c>
      <c r="G223" s="15">
        <v>0.3753001448282306</v>
      </c>
      <c r="H223" s="15">
        <v>0.39429667838181409</v>
      </c>
      <c r="I223" s="15"/>
      <c r="J223" s="15"/>
      <c r="K223" s="15"/>
    </row>
    <row r="224" spans="1:11" x14ac:dyDescent="0.25">
      <c r="A224" s="1" t="s">
        <v>392</v>
      </c>
      <c r="B224" s="60" t="s">
        <v>393</v>
      </c>
      <c r="C224" s="60" t="s">
        <v>465</v>
      </c>
      <c r="D224" s="59">
        <v>44149</v>
      </c>
      <c r="E224">
        <v>2</v>
      </c>
      <c r="F224" s="15">
        <v>0.35091371600490151</v>
      </c>
      <c r="G224" s="15">
        <v>0.37481083564331763</v>
      </c>
      <c r="H224" s="15">
        <v>0.39477811510755495</v>
      </c>
      <c r="I224" s="15"/>
      <c r="J224" s="15"/>
      <c r="K224" s="15"/>
    </row>
    <row r="225" spans="1:11" x14ac:dyDescent="0.25">
      <c r="A225" s="1" t="s">
        <v>392</v>
      </c>
      <c r="B225" s="60" t="s">
        <v>393</v>
      </c>
      <c r="C225" s="60" t="s">
        <v>465</v>
      </c>
      <c r="D225" s="59">
        <v>44150</v>
      </c>
      <c r="E225">
        <v>2</v>
      </c>
      <c r="F225" s="15">
        <v>0.34589349116935214</v>
      </c>
      <c r="G225" s="15">
        <v>0.37089636216401406</v>
      </c>
      <c r="H225" s="15">
        <v>0.39574098855903683</v>
      </c>
      <c r="I225" s="15"/>
      <c r="J225" s="15"/>
      <c r="K225" s="15"/>
    </row>
    <row r="226" spans="1:11" x14ac:dyDescent="0.25">
      <c r="A226" s="1" t="s">
        <v>392</v>
      </c>
      <c r="B226" s="60" t="s">
        <v>393</v>
      </c>
      <c r="C226" s="60" t="s">
        <v>465</v>
      </c>
      <c r="D226" s="59">
        <v>44151</v>
      </c>
      <c r="E226">
        <v>2</v>
      </c>
      <c r="F226" s="15">
        <v>0.33836315391602806</v>
      </c>
      <c r="G226" s="15">
        <v>0.36698188868471043</v>
      </c>
      <c r="H226" s="15">
        <v>0.39477811510755495</v>
      </c>
      <c r="I226" s="15"/>
      <c r="J226" s="15"/>
      <c r="K226" s="15"/>
    </row>
    <row r="227" spans="1:11" x14ac:dyDescent="0.25">
      <c r="A227" s="1" t="s">
        <v>392</v>
      </c>
      <c r="B227" s="60" t="s">
        <v>393</v>
      </c>
      <c r="C227" s="60" t="s">
        <v>465</v>
      </c>
      <c r="D227" s="59">
        <v>44152</v>
      </c>
      <c r="E227">
        <v>2</v>
      </c>
      <c r="F227" s="15">
        <v>0.33384495156403365</v>
      </c>
      <c r="G227" s="15">
        <v>0.36600327031488461</v>
      </c>
      <c r="H227" s="15">
        <v>0.3928523682045913</v>
      </c>
      <c r="I227" s="15"/>
      <c r="J227" s="15"/>
      <c r="K227" s="15"/>
    </row>
    <row r="228" spans="1:11" x14ac:dyDescent="0.25">
      <c r="A228" s="1" t="s">
        <v>392</v>
      </c>
      <c r="B228" s="60" t="s">
        <v>393</v>
      </c>
      <c r="C228" s="60" t="s">
        <v>465</v>
      </c>
      <c r="D228" s="59">
        <v>44153</v>
      </c>
      <c r="E228">
        <v>2</v>
      </c>
      <c r="F228" s="15">
        <v>0.35844405325822554</v>
      </c>
      <c r="G228" s="15">
        <v>0.3640460335752328</v>
      </c>
      <c r="H228" s="15">
        <v>0.3928523682045913</v>
      </c>
      <c r="I228" s="15"/>
      <c r="J228" s="15"/>
      <c r="K228" s="15"/>
    </row>
    <row r="229" spans="1:11" x14ac:dyDescent="0.25">
      <c r="A229" s="1" t="s">
        <v>392</v>
      </c>
      <c r="B229" s="60" t="s">
        <v>393</v>
      </c>
      <c r="C229" s="60" t="s">
        <v>465</v>
      </c>
      <c r="D229" s="59">
        <v>44154</v>
      </c>
      <c r="E229">
        <v>2</v>
      </c>
      <c r="F229" s="15">
        <v>0.35141573848845642</v>
      </c>
      <c r="G229" s="15">
        <v>0.36208879683558098</v>
      </c>
      <c r="H229" s="15">
        <v>0.39044518457588678</v>
      </c>
      <c r="I229" s="15"/>
      <c r="J229" s="15"/>
      <c r="K229" s="15"/>
    </row>
    <row r="230" spans="1:11" x14ac:dyDescent="0.25">
      <c r="A230" s="1" t="s">
        <v>392</v>
      </c>
      <c r="B230" s="60" t="s">
        <v>393</v>
      </c>
      <c r="C230" s="60" t="s">
        <v>465</v>
      </c>
      <c r="D230" s="59">
        <v>44041</v>
      </c>
      <c r="E230">
        <v>3</v>
      </c>
      <c r="F230" s="15">
        <v>0.32631461431070957</v>
      </c>
      <c r="G230" s="15">
        <v>0.35817432335627747</v>
      </c>
      <c r="H230" s="15">
        <v>0.35722605049976319</v>
      </c>
      <c r="I230" s="15"/>
      <c r="J230" s="15"/>
      <c r="K230" s="15"/>
    </row>
    <row r="231" spans="1:11" x14ac:dyDescent="0.25">
      <c r="A231" s="1" t="s">
        <v>392</v>
      </c>
      <c r="B231" s="60" t="s">
        <v>393</v>
      </c>
      <c r="C231" s="60" t="s">
        <v>465</v>
      </c>
      <c r="D231" s="59">
        <v>44042</v>
      </c>
      <c r="E231">
        <v>3</v>
      </c>
      <c r="F231" s="15">
        <v>0.32079236699160524</v>
      </c>
      <c r="G231" s="15">
        <v>0.36013156009592928</v>
      </c>
      <c r="H231" s="15">
        <v>0.36011467085420867</v>
      </c>
      <c r="I231" s="15"/>
      <c r="J231" s="15"/>
      <c r="K231" s="15"/>
    </row>
    <row r="232" spans="1:11" x14ac:dyDescent="0.25">
      <c r="A232" s="1" t="s">
        <v>392</v>
      </c>
      <c r="B232" s="60" t="s">
        <v>393</v>
      </c>
      <c r="C232" s="60" t="s">
        <v>465</v>
      </c>
      <c r="D232" s="59">
        <v>44043</v>
      </c>
      <c r="E232">
        <v>3</v>
      </c>
      <c r="F232" s="15">
        <v>0.31778023209027562</v>
      </c>
      <c r="G232" s="15">
        <v>0.36111017846575516</v>
      </c>
      <c r="H232" s="15">
        <v>0.36107754430569056</v>
      </c>
      <c r="I232" s="15"/>
      <c r="J232" s="15"/>
      <c r="K232" s="15"/>
    </row>
    <row r="233" spans="1:11" x14ac:dyDescent="0.25">
      <c r="A233" s="1" t="s">
        <v>392</v>
      </c>
      <c r="B233" s="60" t="s">
        <v>393</v>
      </c>
      <c r="C233" s="60" t="s">
        <v>465</v>
      </c>
      <c r="D233" s="59">
        <v>44044</v>
      </c>
      <c r="E233">
        <v>3</v>
      </c>
      <c r="F233" s="15">
        <v>0.3152701196725009</v>
      </c>
      <c r="G233" s="15">
        <v>0.36111017846575516</v>
      </c>
      <c r="H233" s="15">
        <v>0.36204041775717238</v>
      </c>
      <c r="I233" s="15"/>
      <c r="J233" s="15"/>
      <c r="K233" s="15"/>
    </row>
    <row r="234" spans="1:11" x14ac:dyDescent="0.25">
      <c r="A234" s="1" t="s">
        <v>392</v>
      </c>
      <c r="B234" s="60" t="s">
        <v>393</v>
      </c>
      <c r="C234" s="60" t="s">
        <v>465</v>
      </c>
      <c r="D234" s="59">
        <v>44045</v>
      </c>
      <c r="E234">
        <v>3</v>
      </c>
      <c r="F234" s="15">
        <v>0.31376405222183612</v>
      </c>
      <c r="G234" s="15">
        <v>0.36111017846575516</v>
      </c>
      <c r="H234" s="15">
        <v>0.36204041775717238</v>
      </c>
      <c r="I234" s="15"/>
      <c r="J234" s="15"/>
      <c r="K234" s="15"/>
    </row>
    <row r="235" spans="1:11" x14ac:dyDescent="0.25">
      <c r="A235" s="1" t="s">
        <v>392</v>
      </c>
      <c r="B235" s="60" t="s">
        <v>393</v>
      </c>
      <c r="C235" s="60" t="s">
        <v>465</v>
      </c>
      <c r="D235" s="59">
        <v>44046</v>
      </c>
      <c r="E235">
        <v>3</v>
      </c>
      <c r="F235" s="15">
        <v>0.31225798477117128</v>
      </c>
      <c r="G235" s="15">
        <v>0.36111017846575516</v>
      </c>
      <c r="H235" s="15">
        <v>0.36204041775717238</v>
      </c>
      <c r="I235" s="15"/>
      <c r="J235" s="15"/>
      <c r="K235" s="15"/>
    </row>
    <row r="236" spans="1:11" x14ac:dyDescent="0.25">
      <c r="A236" s="1" t="s">
        <v>392</v>
      </c>
      <c r="B236" s="60" t="s">
        <v>393</v>
      </c>
      <c r="C236" s="60" t="s">
        <v>465</v>
      </c>
      <c r="D236" s="59">
        <v>44047</v>
      </c>
      <c r="E236">
        <v>3</v>
      </c>
      <c r="F236" s="15">
        <v>0.31125393980406141</v>
      </c>
      <c r="G236" s="15">
        <v>0.36013156009592928</v>
      </c>
      <c r="H236" s="15">
        <v>0.36204041775717238</v>
      </c>
      <c r="I236" s="15"/>
      <c r="J236" s="15"/>
      <c r="K236" s="15"/>
    </row>
    <row r="237" spans="1:11" x14ac:dyDescent="0.25">
      <c r="A237" s="1" t="s">
        <v>392</v>
      </c>
      <c r="B237" s="60" t="s">
        <v>393</v>
      </c>
      <c r="C237" s="60" t="s">
        <v>465</v>
      </c>
      <c r="D237" s="59">
        <v>44048</v>
      </c>
      <c r="E237">
        <v>3</v>
      </c>
      <c r="F237" s="15">
        <v>0.31024989483695153</v>
      </c>
      <c r="G237" s="15">
        <v>0.35915294172610335</v>
      </c>
      <c r="H237" s="15">
        <v>0.36107754430569056</v>
      </c>
      <c r="I237" s="15"/>
      <c r="J237" s="15"/>
      <c r="K237" s="15"/>
    </row>
    <row r="238" spans="1:11" x14ac:dyDescent="0.25">
      <c r="A238" s="1" t="s">
        <v>392</v>
      </c>
      <c r="B238" s="60" t="s">
        <v>393</v>
      </c>
      <c r="C238" s="60" t="s">
        <v>465</v>
      </c>
      <c r="D238" s="59">
        <v>44049</v>
      </c>
      <c r="E238">
        <v>3</v>
      </c>
      <c r="F238" s="15">
        <v>0.3087438273862867</v>
      </c>
      <c r="G238" s="15">
        <v>0.35915294172610335</v>
      </c>
      <c r="H238" s="15">
        <v>0.36107754430569056</v>
      </c>
      <c r="I238" s="15"/>
      <c r="J238" s="15"/>
      <c r="K238" s="15"/>
    </row>
    <row r="239" spans="1:11" x14ac:dyDescent="0.25">
      <c r="A239" s="1" t="s">
        <v>392</v>
      </c>
      <c r="B239" s="60" t="s">
        <v>393</v>
      </c>
      <c r="C239" s="60" t="s">
        <v>465</v>
      </c>
      <c r="D239" s="59">
        <v>44050</v>
      </c>
      <c r="E239">
        <v>3</v>
      </c>
      <c r="F239" s="15">
        <v>0.30623371496851204</v>
      </c>
      <c r="G239" s="15">
        <v>0.35915294172610335</v>
      </c>
      <c r="H239" s="15">
        <v>0.36107754430569056</v>
      </c>
      <c r="I239" s="15"/>
      <c r="J239" s="15"/>
      <c r="K239" s="15"/>
    </row>
    <row r="240" spans="1:11" x14ac:dyDescent="0.25">
      <c r="A240" s="1" t="s">
        <v>392</v>
      </c>
      <c r="B240" s="60" t="s">
        <v>393</v>
      </c>
      <c r="C240" s="60" t="s">
        <v>465</v>
      </c>
      <c r="D240" s="59">
        <v>44051</v>
      </c>
      <c r="E240">
        <v>3</v>
      </c>
      <c r="F240" s="15">
        <v>0.3022175351000726</v>
      </c>
      <c r="G240" s="15">
        <v>0.35866363254119044</v>
      </c>
      <c r="H240" s="15">
        <v>0.36011467085420867</v>
      </c>
      <c r="I240" s="15"/>
      <c r="J240" s="15"/>
      <c r="K240" s="15"/>
    </row>
    <row r="241" spans="1:11" x14ac:dyDescent="0.25">
      <c r="A241" s="1" t="s">
        <v>392</v>
      </c>
      <c r="B241" s="60" t="s">
        <v>393</v>
      </c>
      <c r="C241" s="60" t="s">
        <v>465</v>
      </c>
      <c r="D241" s="59">
        <v>44052</v>
      </c>
      <c r="E241">
        <v>3</v>
      </c>
      <c r="F241" s="15">
        <v>0.30171551261651758</v>
      </c>
      <c r="G241" s="15">
        <v>0.35719570498645159</v>
      </c>
      <c r="H241" s="15">
        <v>0.35915179740272685</v>
      </c>
      <c r="I241" s="15"/>
      <c r="J241" s="15"/>
      <c r="K241" s="15"/>
    </row>
    <row r="242" spans="1:11" x14ac:dyDescent="0.25">
      <c r="A242" s="1" t="s">
        <v>392</v>
      </c>
      <c r="B242" s="60" t="s">
        <v>393</v>
      </c>
      <c r="C242" s="60" t="s">
        <v>465</v>
      </c>
      <c r="D242" s="59">
        <v>44053</v>
      </c>
      <c r="E242">
        <v>3</v>
      </c>
      <c r="F242" s="15">
        <v>0.29920540019874298</v>
      </c>
      <c r="G242" s="15">
        <v>0.35719570498645159</v>
      </c>
      <c r="H242" s="15">
        <v>0.35915179740272685</v>
      </c>
      <c r="I242" s="15"/>
      <c r="J242" s="15"/>
      <c r="K242" s="15"/>
    </row>
    <row r="243" spans="1:11" x14ac:dyDescent="0.25">
      <c r="A243" s="1" t="s">
        <v>392</v>
      </c>
      <c r="B243" s="60" t="s">
        <v>393</v>
      </c>
      <c r="C243" s="60" t="s">
        <v>465</v>
      </c>
      <c r="D243" s="59">
        <v>44054</v>
      </c>
      <c r="E243">
        <v>3</v>
      </c>
      <c r="F243" s="15">
        <v>0.29719731026452323</v>
      </c>
      <c r="G243" s="15">
        <v>0.35621708661662571</v>
      </c>
      <c r="H243" s="15">
        <v>0.35818892395124502</v>
      </c>
      <c r="I243" s="15"/>
      <c r="J243" s="15"/>
      <c r="K243" s="15"/>
    </row>
    <row r="244" spans="1:11" x14ac:dyDescent="0.25">
      <c r="A244" s="1" t="s">
        <v>392</v>
      </c>
      <c r="B244" s="60" t="s">
        <v>393</v>
      </c>
      <c r="C244" s="60" t="s">
        <v>465</v>
      </c>
      <c r="D244" s="59">
        <v>44055</v>
      </c>
      <c r="E244">
        <v>3</v>
      </c>
      <c r="F244" s="15">
        <v>0.29518922033030343</v>
      </c>
      <c r="G244" s="15">
        <v>0.35621708661662571</v>
      </c>
      <c r="H244" s="15">
        <v>0.35818892395124502</v>
      </c>
      <c r="I244" s="15"/>
      <c r="J244" s="15"/>
      <c r="K244" s="15"/>
    </row>
    <row r="245" spans="1:11" x14ac:dyDescent="0.25">
      <c r="A245" s="1" t="s">
        <v>392</v>
      </c>
      <c r="B245" s="60" t="s">
        <v>393</v>
      </c>
      <c r="C245" s="60" t="s">
        <v>465</v>
      </c>
      <c r="D245" s="59">
        <v>44056</v>
      </c>
      <c r="E245">
        <v>3</v>
      </c>
      <c r="F245" s="15">
        <v>0.29418517536319355</v>
      </c>
      <c r="G245" s="15">
        <v>0.35523846824679978</v>
      </c>
      <c r="H245" s="15">
        <v>0.35722605049976319</v>
      </c>
      <c r="I245" s="15"/>
      <c r="J245" s="15"/>
      <c r="K245" s="15"/>
    </row>
    <row r="246" spans="1:11" x14ac:dyDescent="0.25">
      <c r="A246" s="1" t="s">
        <v>392</v>
      </c>
      <c r="B246" s="60" t="s">
        <v>393</v>
      </c>
      <c r="C246" s="60" t="s">
        <v>465</v>
      </c>
      <c r="D246" s="59">
        <v>44057</v>
      </c>
      <c r="E246">
        <v>3</v>
      </c>
      <c r="F246" s="15">
        <v>0.29217708542897386</v>
      </c>
      <c r="G246" s="15">
        <v>0.35523846824679978</v>
      </c>
      <c r="H246" s="15">
        <v>0.35722605049976319</v>
      </c>
      <c r="I246" s="15"/>
      <c r="J246" s="15"/>
      <c r="K246" s="15"/>
    </row>
    <row r="247" spans="1:11" x14ac:dyDescent="0.25">
      <c r="A247" s="1" t="s">
        <v>392</v>
      </c>
      <c r="B247" s="60" t="s">
        <v>393</v>
      </c>
      <c r="C247" s="60" t="s">
        <v>465</v>
      </c>
      <c r="D247" s="59">
        <v>44058</v>
      </c>
      <c r="E247">
        <v>3</v>
      </c>
      <c r="F247" s="15">
        <v>0.29117304046186393</v>
      </c>
      <c r="G247" s="15">
        <v>0.3542598498769739</v>
      </c>
      <c r="H247" s="15">
        <v>0.35674461377402228</v>
      </c>
      <c r="I247" s="15"/>
      <c r="J247" s="15"/>
      <c r="K247" s="15"/>
    </row>
    <row r="248" spans="1:11" x14ac:dyDescent="0.25">
      <c r="A248" s="1" t="s">
        <v>392</v>
      </c>
      <c r="B248" s="60" t="s">
        <v>393</v>
      </c>
      <c r="C248" s="60" t="s">
        <v>465</v>
      </c>
      <c r="D248" s="59">
        <v>44059</v>
      </c>
      <c r="E248">
        <v>3</v>
      </c>
      <c r="F248" s="15">
        <v>0.28916495052764418</v>
      </c>
      <c r="G248" s="15">
        <v>0.35328123150714796</v>
      </c>
      <c r="H248" s="15">
        <v>0.35626317704828131</v>
      </c>
      <c r="I248" s="15"/>
      <c r="J248" s="15"/>
      <c r="K248" s="15"/>
    </row>
    <row r="249" spans="1:11" x14ac:dyDescent="0.25">
      <c r="A249" s="1" t="s">
        <v>392</v>
      </c>
      <c r="B249" s="60" t="s">
        <v>393</v>
      </c>
      <c r="C249" s="60" t="s">
        <v>465</v>
      </c>
      <c r="D249" s="59">
        <v>44060</v>
      </c>
      <c r="E249">
        <v>3</v>
      </c>
      <c r="F249" s="15">
        <v>0.28866292804408922</v>
      </c>
      <c r="G249" s="15">
        <v>0.35230261313732208</v>
      </c>
      <c r="H249" s="15">
        <v>0.35530030359679948</v>
      </c>
      <c r="I249" s="15"/>
      <c r="J249" s="15"/>
      <c r="K249" s="15"/>
    </row>
    <row r="250" spans="1:11" x14ac:dyDescent="0.25">
      <c r="A250" s="1" t="s">
        <v>392</v>
      </c>
      <c r="B250" s="60" t="s">
        <v>393</v>
      </c>
      <c r="C250" s="60" t="s">
        <v>465</v>
      </c>
      <c r="D250" s="59">
        <v>44061</v>
      </c>
      <c r="E250">
        <v>3</v>
      </c>
      <c r="F250" s="15">
        <v>0.28816090556053431</v>
      </c>
      <c r="G250" s="15">
        <v>0.35132399476749621</v>
      </c>
      <c r="H250" s="15">
        <v>0.35433743014531766</v>
      </c>
      <c r="I250" s="15"/>
      <c r="J250" s="15"/>
      <c r="K250" s="15"/>
    </row>
    <row r="251" spans="1:11" x14ac:dyDescent="0.25">
      <c r="A251" s="1" t="s">
        <v>392</v>
      </c>
      <c r="B251" s="60" t="s">
        <v>393</v>
      </c>
      <c r="C251" s="60" t="s">
        <v>465</v>
      </c>
      <c r="D251" s="59">
        <v>44062</v>
      </c>
      <c r="E251">
        <v>3</v>
      </c>
      <c r="F251" s="15">
        <v>0.28715686059342443</v>
      </c>
      <c r="G251" s="15">
        <v>0.35230261313732208</v>
      </c>
      <c r="H251" s="15">
        <v>0.35337455669383577</v>
      </c>
      <c r="I251" s="15"/>
      <c r="J251" s="15"/>
      <c r="K251" s="15"/>
    </row>
    <row r="252" spans="1:11" x14ac:dyDescent="0.25">
      <c r="A252" s="1" t="s">
        <v>392</v>
      </c>
      <c r="B252" s="60" t="s">
        <v>393</v>
      </c>
      <c r="C252" s="60" t="s">
        <v>465</v>
      </c>
      <c r="D252" s="59">
        <v>44063</v>
      </c>
      <c r="E252">
        <v>3</v>
      </c>
      <c r="F252" s="15">
        <v>0.28615281562631456</v>
      </c>
      <c r="G252" s="15">
        <v>0.35230261313732208</v>
      </c>
      <c r="H252" s="15">
        <v>0.35337455669383577</v>
      </c>
      <c r="I252" s="15"/>
      <c r="J252" s="15"/>
      <c r="K252" s="15"/>
    </row>
    <row r="253" spans="1:11" x14ac:dyDescent="0.25">
      <c r="A253" s="1" t="s">
        <v>392</v>
      </c>
      <c r="B253" s="60" t="s">
        <v>393</v>
      </c>
      <c r="C253" s="60" t="s">
        <v>465</v>
      </c>
      <c r="D253" s="59">
        <v>44064</v>
      </c>
      <c r="E253">
        <v>3</v>
      </c>
      <c r="F253" s="15">
        <v>0.28715686059342443</v>
      </c>
      <c r="G253" s="15">
        <v>0.35230261313732208</v>
      </c>
      <c r="H253" s="15">
        <v>0.35337455669383577</v>
      </c>
      <c r="I253" s="15"/>
      <c r="J253" s="15"/>
      <c r="K253" s="15"/>
    </row>
    <row r="254" spans="1:11" x14ac:dyDescent="0.25">
      <c r="A254" s="1" t="s">
        <v>392</v>
      </c>
      <c r="B254" s="60" t="s">
        <v>393</v>
      </c>
      <c r="C254" s="60" t="s">
        <v>465</v>
      </c>
      <c r="D254" s="59">
        <v>44065</v>
      </c>
      <c r="E254">
        <v>3</v>
      </c>
      <c r="F254" s="15">
        <v>0.28715686059342443</v>
      </c>
      <c r="G254" s="15">
        <v>0.35328123150714796</v>
      </c>
      <c r="H254" s="15">
        <v>0.35337455669383577</v>
      </c>
      <c r="I254" s="15"/>
      <c r="J254" s="15"/>
      <c r="K254" s="15"/>
    </row>
    <row r="255" spans="1:11" x14ac:dyDescent="0.25">
      <c r="A255" s="1" t="s">
        <v>392</v>
      </c>
      <c r="B255" s="60" t="s">
        <v>393</v>
      </c>
      <c r="C255" s="60" t="s">
        <v>465</v>
      </c>
      <c r="D255" s="59">
        <v>44066</v>
      </c>
      <c r="E255">
        <v>3</v>
      </c>
      <c r="F255" s="15">
        <v>0.28715686059342443</v>
      </c>
      <c r="G255" s="15">
        <v>0.35328123150714796</v>
      </c>
      <c r="H255" s="15">
        <v>0.35337455669383577</v>
      </c>
      <c r="I255" s="15"/>
      <c r="J255" s="15"/>
      <c r="K255" s="15"/>
    </row>
    <row r="256" spans="1:11" x14ac:dyDescent="0.25">
      <c r="A256" s="1" t="s">
        <v>392</v>
      </c>
      <c r="B256" s="60" t="s">
        <v>393</v>
      </c>
      <c r="C256" s="60" t="s">
        <v>465</v>
      </c>
      <c r="D256" s="59">
        <v>44067</v>
      </c>
      <c r="E256">
        <v>3</v>
      </c>
      <c r="F256" s="15">
        <v>0.28816090556053431</v>
      </c>
      <c r="G256" s="15">
        <v>0.3542598498769739</v>
      </c>
      <c r="H256" s="15">
        <v>0.35337455669383577</v>
      </c>
      <c r="I256" s="15"/>
      <c r="J256" s="15"/>
      <c r="K256" s="15"/>
    </row>
    <row r="257" spans="1:11" x14ac:dyDescent="0.25">
      <c r="A257" s="1" t="s">
        <v>392</v>
      </c>
      <c r="B257" s="60" t="s">
        <v>393</v>
      </c>
      <c r="C257" s="60" t="s">
        <v>465</v>
      </c>
      <c r="D257" s="59">
        <v>44068</v>
      </c>
      <c r="E257">
        <v>3</v>
      </c>
      <c r="F257" s="15">
        <v>0.28715686059342443</v>
      </c>
      <c r="G257" s="15">
        <v>0.3542598498769739</v>
      </c>
      <c r="H257" s="15">
        <v>0.35337455669383577</v>
      </c>
      <c r="I257" s="15"/>
      <c r="J257" s="15"/>
      <c r="K257" s="15"/>
    </row>
    <row r="258" spans="1:11" x14ac:dyDescent="0.25">
      <c r="A258" s="1" t="s">
        <v>392</v>
      </c>
      <c r="B258" s="60" t="s">
        <v>393</v>
      </c>
      <c r="C258" s="60" t="s">
        <v>465</v>
      </c>
      <c r="D258" s="59">
        <v>44069</v>
      </c>
      <c r="E258">
        <v>3</v>
      </c>
      <c r="F258" s="15">
        <v>0.28615281562631456</v>
      </c>
      <c r="G258" s="15">
        <v>0.35328123150714796</v>
      </c>
      <c r="H258" s="15">
        <v>0.35241168324235395</v>
      </c>
      <c r="I258" s="15"/>
      <c r="J258" s="15"/>
      <c r="K258" s="15"/>
    </row>
    <row r="259" spans="1:11" x14ac:dyDescent="0.25">
      <c r="A259" s="1" t="s">
        <v>392</v>
      </c>
      <c r="B259" s="60" t="s">
        <v>393</v>
      </c>
      <c r="C259" s="60" t="s">
        <v>465</v>
      </c>
      <c r="D259" s="59">
        <v>44070</v>
      </c>
      <c r="E259">
        <v>3</v>
      </c>
      <c r="F259" s="15">
        <v>0.28464674817564967</v>
      </c>
      <c r="G259" s="15">
        <v>0.35328123150714796</v>
      </c>
      <c r="H259" s="15">
        <v>0.35241168324235395</v>
      </c>
      <c r="I259" s="15"/>
      <c r="J259" s="15"/>
      <c r="K259" s="15"/>
    </row>
    <row r="260" spans="1:11" x14ac:dyDescent="0.25">
      <c r="A260" s="1" t="s">
        <v>392</v>
      </c>
      <c r="B260" s="60" t="s">
        <v>393</v>
      </c>
      <c r="C260" s="60" t="s">
        <v>465</v>
      </c>
      <c r="D260" s="59">
        <v>44071</v>
      </c>
      <c r="E260">
        <v>3</v>
      </c>
      <c r="F260" s="15">
        <v>0.28414472569209481</v>
      </c>
      <c r="G260" s="15">
        <v>0.35230261313732208</v>
      </c>
      <c r="H260" s="15">
        <v>0.34904162616216755</v>
      </c>
      <c r="I260" s="15"/>
      <c r="J260" s="15"/>
      <c r="K260" s="15"/>
    </row>
    <row r="261" spans="1:11" x14ac:dyDescent="0.25">
      <c r="A261" s="1" t="s">
        <v>392</v>
      </c>
      <c r="B261" s="60" t="s">
        <v>393</v>
      </c>
      <c r="C261" s="60" t="s">
        <v>465</v>
      </c>
      <c r="D261" s="59">
        <v>44072</v>
      </c>
      <c r="E261">
        <v>3</v>
      </c>
      <c r="F261" s="15">
        <v>0.28213663575787506</v>
      </c>
      <c r="G261" s="15">
        <v>0.35230261313732208</v>
      </c>
      <c r="H261" s="15">
        <v>0.34952306288790841</v>
      </c>
      <c r="I261" s="15"/>
      <c r="J261" s="15"/>
      <c r="K261" s="15"/>
    </row>
    <row r="262" spans="1:11" x14ac:dyDescent="0.25">
      <c r="A262" s="1" t="s">
        <v>392</v>
      </c>
      <c r="B262" s="60" t="s">
        <v>393</v>
      </c>
      <c r="C262" s="60" t="s">
        <v>465</v>
      </c>
      <c r="D262" s="59">
        <v>44073</v>
      </c>
      <c r="E262">
        <v>3</v>
      </c>
      <c r="F262" s="15">
        <v>0.28012854582365526</v>
      </c>
      <c r="G262" s="15">
        <v>0.35279192232223505</v>
      </c>
      <c r="H262" s="15">
        <v>0.34807875271068572</v>
      </c>
      <c r="I262" s="15"/>
      <c r="J262" s="15"/>
      <c r="K262" s="15"/>
    </row>
    <row r="263" spans="1:11" x14ac:dyDescent="0.25">
      <c r="A263" s="1" t="s">
        <v>392</v>
      </c>
      <c r="B263" s="60" t="s">
        <v>393</v>
      </c>
      <c r="C263" s="60" t="s">
        <v>465</v>
      </c>
      <c r="D263" s="59">
        <v>44074</v>
      </c>
      <c r="E263">
        <v>3</v>
      </c>
      <c r="F263" s="15">
        <v>0.27812045588943557</v>
      </c>
      <c r="G263" s="15">
        <v>0.35328123150714796</v>
      </c>
      <c r="H263" s="15">
        <v>0.34519013235624019</v>
      </c>
      <c r="I263" s="15"/>
      <c r="J263" s="15"/>
      <c r="K263" s="15"/>
    </row>
    <row r="264" spans="1:11" x14ac:dyDescent="0.25">
      <c r="A264" s="1" t="s">
        <v>392</v>
      </c>
      <c r="B264" s="60" t="s">
        <v>393</v>
      </c>
      <c r="C264" s="60" t="s">
        <v>465</v>
      </c>
      <c r="D264" s="59">
        <v>44075</v>
      </c>
      <c r="E264">
        <v>3</v>
      </c>
      <c r="F264" s="15">
        <v>0.29318113039608368</v>
      </c>
      <c r="G264" s="15">
        <v>0.35230261313732208</v>
      </c>
      <c r="H264" s="15">
        <v>0.34470869563049922</v>
      </c>
      <c r="I264" s="15"/>
      <c r="J264" s="15"/>
      <c r="K264" s="15"/>
    </row>
    <row r="265" spans="1:11" x14ac:dyDescent="0.25">
      <c r="A265" s="1" t="s">
        <v>392</v>
      </c>
      <c r="B265" s="60" t="s">
        <v>393</v>
      </c>
      <c r="C265" s="60" t="s">
        <v>465</v>
      </c>
      <c r="D265" s="59">
        <v>44076</v>
      </c>
      <c r="E265">
        <v>3</v>
      </c>
      <c r="F265" s="15">
        <v>0.29016899549475406</v>
      </c>
      <c r="G265" s="15">
        <v>0.35230261313732208</v>
      </c>
      <c r="H265" s="15">
        <v>0.34470869563049922</v>
      </c>
      <c r="I265" s="15"/>
      <c r="J265" s="15"/>
      <c r="K265" s="15"/>
    </row>
    <row r="266" spans="1:11" x14ac:dyDescent="0.25">
      <c r="A266" s="1" t="s">
        <v>392</v>
      </c>
      <c r="B266" s="60" t="s">
        <v>393</v>
      </c>
      <c r="C266" s="60" t="s">
        <v>465</v>
      </c>
      <c r="D266" s="59">
        <v>44077</v>
      </c>
      <c r="E266">
        <v>3</v>
      </c>
      <c r="F266" s="15">
        <v>0.28916495052764418</v>
      </c>
      <c r="G266" s="15">
        <v>0.35230261313732208</v>
      </c>
      <c r="H266" s="15">
        <v>0.34470869563049922</v>
      </c>
      <c r="I266" s="15"/>
      <c r="J266" s="15"/>
      <c r="K266" s="15"/>
    </row>
    <row r="267" spans="1:11" x14ac:dyDescent="0.25">
      <c r="A267" s="1" t="s">
        <v>392</v>
      </c>
      <c r="B267" s="60" t="s">
        <v>393</v>
      </c>
      <c r="C267" s="60" t="s">
        <v>465</v>
      </c>
      <c r="D267" s="59">
        <v>44078</v>
      </c>
      <c r="E267">
        <v>3</v>
      </c>
      <c r="F267" s="15">
        <v>0.28765888307697929</v>
      </c>
      <c r="G267" s="15">
        <v>0.35230261313732208</v>
      </c>
      <c r="H267" s="15">
        <v>0.34470869563049922</v>
      </c>
      <c r="I267" s="15"/>
      <c r="J267" s="15"/>
      <c r="K267" s="15"/>
    </row>
    <row r="268" spans="1:11" x14ac:dyDescent="0.25">
      <c r="A268" s="1" t="s">
        <v>392</v>
      </c>
      <c r="B268" s="60" t="s">
        <v>393</v>
      </c>
      <c r="C268" s="60" t="s">
        <v>465</v>
      </c>
      <c r="D268" s="59">
        <v>44079</v>
      </c>
      <c r="E268">
        <v>3</v>
      </c>
      <c r="F268" s="15">
        <v>0.28665483810986947</v>
      </c>
      <c r="G268" s="15">
        <v>0.35230261313732208</v>
      </c>
      <c r="H268" s="15">
        <v>0.34470869563049922</v>
      </c>
      <c r="I268" s="15"/>
      <c r="J268" s="15"/>
      <c r="K268" s="15"/>
    </row>
    <row r="269" spans="1:11" x14ac:dyDescent="0.25">
      <c r="A269" s="1" t="s">
        <v>392</v>
      </c>
      <c r="B269" s="60" t="s">
        <v>393</v>
      </c>
      <c r="C269" s="60" t="s">
        <v>465</v>
      </c>
      <c r="D269" s="59">
        <v>44080</v>
      </c>
      <c r="E269">
        <v>3</v>
      </c>
      <c r="F269" s="15">
        <v>0.28565079314275954</v>
      </c>
      <c r="G269" s="15">
        <v>0.35328123150714796</v>
      </c>
      <c r="H269" s="15">
        <v>0.34470869563049922</v>
      </c>
      <c r="I269" s="15"/>
      <c r="J269" s="15"/>
      <c r="K269" s="15"/>
    </row>
    <row r="270" spans="1:11" x14ac:dyDescent="0.25">
      <c r="A270" s="1" t="s">
        <v>392</v>
      </c>
      <c r="B270" s="60" t="s">
        <v>393</v>
      </c>
      <c r="C270" s="60" t="s">
        <v>465</v>
      </c>
      <c r="D270" s="59">
        <v>44081</v>
      </c>
      <c r="E270">
        <v>3</v>
      </c>
      <c r="F270" s="15">
        <v>0.28414472569209481</v>
      </c>
      <c r="G270" s="15">
        <v>0.35230261313732208</v>
      </c>
      <c r="H270" s="15">
        <v>0.34470869563049922</v>
      </c>
      <c r="I270" s="15"/>
      <c r="J270" s="15"/>
      <c r="K270" s="15"/>
    </row>
    <row r="271" spans="1:11" x14ac:dyDescent="0.25">
      <c r="A271" s="1" t="s">
        <v>392</v>
      </c>
      <c r="B271" s="60" t="s">
        <v>393</v>
      </c>
      <c r="C271" s="60" t="s">
        <v>465</v>
      </c>
      <c r="D271" s="59">
        <v>44082</v>
      </c>
      <c r="E271">
        <v>3</v>
      </c>
      <c r="F271" s="15">
        <v>0.28263865824142992</v>
      </c>
      <c r="G271" s="15">
        <v>0.35230261313732208</v>
      </c>
      <c r="H271" s="15">
        <v>0.34374582217901739</v>
      </c>
      <c r="I271" s="15"/>
      <c r="J271" s="15"/>
      <c r="K271" s="15"/>
    </row>
    <row r="272" spans="1:11" x14ac:dyDescent="0.25">
      <c r="A272" s="1" t="s">
        <v>392</v>
      </c>
      <c r="B272" s="60" t="s">
        <v>393</v>
      </c>
      <c r="C272" s="60" t="s">
        <v>465</v>
      </c>
      <c r="D272" s="59">
        <v>44083</v>
      </c>
      <c r="E272">
        <v>3</v>
      </c>
      <c r="F272" s="15">
        <v>0.28063056830721017</v>
      </c>
      <c r="G272" s="15">
        <v>0.35230261313732208</v>
      </c>
      <c r="H272" s="15">
        <v>0.34374582217901739</v>
      </c>
      <c r="I272" s="15"/>
      <c r="J272" s="15"/>
      <c r="K272" s="15"/>
    </row>
    <row r="273" spans="1:11" x14ac:dyDescent="0.25">
      <c r="A273" s="1" t="s">
        <v>392</v>
      </c>
      <c r="B273" s="60" t="s">
        <v>393</v>
      </c>
      <c r="C273" s="60" t="s">
        <v>465</v>
      </c>
      <c r="D273" s="59">
        <v>44084</v>
      </c>
      <c r="E273">
        <v>3</v>
      </c>
      <c r="F273" s="15">
        <v>0.28916495052764418</v>
      </c>
      <c r="G273" s="15">
        <v>0.35230261313732208</v>
      </c>
      <c r="H273" s="15">
        <v>0.34278294872753556</v>
      </c>
      <c r="I273" s="15"/>
      <c r="J273" s="15"/>
      <c r="K273" s="15"/>
    </row>
    <row r="274" spans="1:11" x14ac:dyDescent="0.25">
      <c r="A274" s="1" t="s">
        <v>392</v>
      </c>
      <c r="B274" s="60" t="s">
        <v>393</v>
      </c>
      <c r="C274" s="60" t="s">
        <v>465</v>
      </c>
      <c r="D274" s="59">
        <v>44085</v>
      </c>
      <c r="E274">
        <v>3</v>
      </c>
      <c r="F274" s="15">
        <v>0.2961932652974133</v>
      </c>
      <c r="G274" s="15">
        <v>0.35230261313732208</v>
      </c>
      <c r="H274" s="15">
        <v>0.34374582217901739</v>
      </c>
      <c r="I274" s="15"/>
      <c r="J274" s="15"/>
      <c r="K274" s="15"/>
    </row>
    <row r="275" spans="1:11" x14ac:dyDescent="0.25">
      <c r="A275" s="1" t="s">
        <v>392</v>
      </c>
      <c r="B275" s="60" t="s">
        <v>393</v>
      </c>
      <c r="C275" s="60" t="s">
        <v>465</v>
      </c>
      <c r="D275" s="59">
        <v>44086</v>
      </c>
      <c r="E275">
        <v>3</v>
      </c>
      <c r="F275" s="15">
        <v>0.29418517536319355</v>
      </c>
      <c r="G275" s="15">
        <v>0.35230261313732208</v>
      </c>
      <c r="H275" s="15">
        <v>0.34278294872753556</v>
      </c>
      <c r="I275" s="15"/>
      <c r="J275" s="15"/>
      <c r="K275" s="15"/>
    </row>
    <row r="276" spans="1:11" x14ac:dyDescent="0.25">
      <c r="A276" s="1" t="s">
        <v>392</v>
      </c>
      <c r="B276" s="60" t="s">
        <v>393</v>
      </c>
      <c r="C276" s="60" t="s">
        <v>465</v>
      </c>
      <c r="D276" s="59">
        <v>44087</v>
      </c>
      <c r="E276">
        <v>3</v>
      </c>
      <c r="F276" s="15">
        <v>0.29217708542897386</v>
      </c>
      <c r="G276" s="15">
        <v>0.35230261313732208</v>
      </c>
      <c r="H276" s="15">
        <v>0.34182007527605374</v>
      </c>
      <c r="I276" s="15"/>
      <c r="J276" s="15"/>
      <c r="K276" s="15"/>
    </row>
    <row r="277" spans="1:11" x14ac:dyDescent="0.25">
      <c r="A277" s="1" t="s">
        <v>392</v>
      </c>
      <c r="B277" s="60" t="s">
        <v>393</v>
      </c>
      <c r="C277" s="60" t="s">
        <v>465</v>
      </c>
      <c r="D277" s="59">
        <v>44088</v>
      </c>
      <c r="E277">
        <v>3</v>
      </c>
      <c r="F277" s="15">
        <v>0.29016899549475406</v>
      </c>
      <c r="G277" s="15">
        <v>0.35328123150714796</v>
      </c>
      <c r="H277" s="15">
        <v>0.33941289164734911</v>
      </c>
      <c r="I277" s="15"/>
      <c r="J277" s="15"/>
      <c r="K277" s="15"/>
    </row>
    <row r="278" spans="1:11" x14ac:dyDescent="0.25">
      <c r="A278" s="1" t="s">
        <v>392</v>
      </c>
      <c r="B278" s="60" t="s">
        <v>393</v>
      </c>
      <c r="C278" s="60" t="s">
        <v>465</v>
      </c>
      <c r="D278" s="59">
        <v>44089</v>
      </c>
      <c r="E278">
        <v>3</v>
      </c>
      <c r="F278" s="15">
        <v>0.28514877065920469</v>
      </c>
      <c r="G278" s="15">
        <v>0.35328123150714796</v>
      </c>
      <c r="H278" s="15">
        <v>0.33796858147012637</v>
      </c>
      <c r="I278" s="15"/>
      <c r="J278" s="15"/>
      <c r="K278" s="15"/>
    </row>
    <row r="279" spans="1:11" x14ac:dyDescent="0.25">
      <c r="A279" s="1" t="s">
        <v>392</v>
      </c>
      <c r="B279" s="60" t="s">
        <v>393</v>
      </c>
      <c r="C279" s="60" t="s">
        <v>465</v>
      </c>
      <c r="D279" s="59">
        <v>44090</v>
      </c>
      <c r="E279">
        <v>3</v>
      </c>
      <c r="F279" s="15">
        <v>0.28213663575787506</v>
      </c>
      <c r="G279" s="15">
        <v>0.35230261313732208</v>
      </c>
      <c r="H279" s="15">
        <v>0.33700570801864449</v>
      </c>
      <c r="I279" s="15"/>
      <c r="J279" s="15"/>
      <c r="K279" s="15"/>
    </row>
    <row r="280" spans="1:11" x14ac:dyDescent="0.25">
      <c r="A280" s="1" t="s">
        <v>392</v>
      </c>
      <c r="B280" s="60" t="s">
        <v>393</v>
      </c>
      <c r="C280" s="60" t="s">
        <v>465</v>
      </c>
      <c r="D280" s="59">
        <v>44091</v>
      </c>
      <c r="E280">
        <v>3</v>
      </c>
      <c r="F280" s="15">
        <v>0.28063056830721017</v>
      </c>
      <c r="G280" s="15">
        <v>0.35230261313732208</v>
      </c>
      <c r="H280" s="15">
        <v>0.33604283456716266</v>
      </c>
      <c r="I280" s="15"/>
      <c r="J280" s="15"/>
      <c r="K280" s="15"/>
    </row>
    <row r="281" spans="1:11" x14ac:dyDescent="0.25">
      <c r="A281" s="1" t="s">
        <v>392</v>
      </c>
      <c r="B281" s="60" t="s">
        <v>393</v>
      </c>
      <c r="C281" s="60" t="s">
        <v>465</v>
      </c>
      <c r="D281" s="59">
        <v>44092</v>
      </c>
      <c r="E281">
        <v>3</v>
      </c>
      <c r="F281" s="15">
        <v>0.28514877065920469</v>
      </c>
      <c r="G281" s="15">
        <v>0.35328123150714796</v>
      </c>
      <c r="H281" s="15">
        <v>0.33700570801864449</v>
      </c>
      <c r="I281" s="15"/>
      <c r="J281" s="15"/>
      <c r="K281" s="15"/>
    </row>
    <row r="282" spans="1:11" x14ac:dyDescent="0.25">
      <c r="A282" s="1" t="s">
        <v>392</v>
      </c>
      <c r="B282" s="60" t="s">
        <v>393</v>
      </c>
      <c r="C282" s="60" t="s">
        <v>465</v>
      </c>
      <c r="D282" s="59">
        <v>44093</v>
      </c>
      <c r="E282">
        <v>3</v>
      </c>
      <c r="F282" s="15">
        <v>0.28213663575787506</v>
      </c>
      <c r="G282" s="15">
        <v>0.35230261313732208</v>
      </c>
      <c r="H282" s="15">
        <v>0.33556139784142175</v>
      </c>
      <c r="I282" s="15"/>
      <c r="J282" s="15"/>
      <c r="K282" s="15"/>
    </row>
    <row r="283" spans="1:11" x14ac:dyDescent="0.25">
      <c r="A283" s="1" t="s">
        <v>392</v>
      </c>
      <c r="B283" s="60" t="s">
        <v>393</v>
      </c>
      <c r="C283" s="60" t="s">
        <v>465</v>
      </c>
      <c r="D283" s="59">
        <v>44094</v>
      </c>
      <c r="E283">
        <v>3</v>
      </c>
      <c r="F283" s="15">
        <v>0.28113259079076519</v>
      </c>
      <c r="G283" s="15">
        <v>0.35230261313732208</v>
      </c>
      <c r="H283" s="15">
        <v>0.33411708766419895</v>
      </c>
      <c r="I283" s="15"/>
      <c r="J283" s="15"/>
      <c r="K283" s="15"/>
    </row>
    <row r="284" spans="1:11" x14ac:dyDescent="0.25">
      <c r="A284" s="1" t="s">
        <v>392</v>
      </c>
      <c r="B284" s="60" t="s">
        <v>393</v>
      </c>
      <c r="C284" s="60" t="s">
        <v>465</v>
      </c>
      <c r="D284" s="59">
        <v>44095</v>
      </c>
      <c r="E284">
        <v>3</v>
      </c>
      <c r="F284" s="15">
        <v>0.28012854582365526</v>
      </c>
      <c r="G284" s="15">
        <v>0.35328123150714796</v>
      </c>
      <c r="H284" s="15">
        <v>0.33459852438993992</v>
      </c>
      <c r="I284" s="15"/>
      <c r="J284" s="15"/>
      <c r="K284" s="15"/>
    </row>
    <row r="285" spans="1:11" x14ac:dyDescent="0.25">
      <c r="A285" s="1" t="s">
        <v>392</v>
      </c>
      <c r="B285" s="60" t="s">
        <v>393</v>
      </c>
      <c r="C285" s="60" t="s">
        <v>465</v>
      </c>
      <c r="D285" s="59">
        <v>44096</v>
      </c>
      <c r="E285">
        <v>3</v>
      </c>
      <c r="F285" s="15">
        <v>0.27812045588943557</v>
      </c>
      <c r="G285" s="15">
        <v>0.35328123150714796</v>
      </c>
      <c r="H285" s="15">
        <v>0.33604283456716266</v>
      </c>
      <c r="I285" s="15"/>
      <c r="J285" s="15"/>
      <c r="K285" s="15"/>
    </row>
    <row r="286" spans="1:11" x14ac:dyDescent="0.25">
      <c r="A286" s="1" t="s">
        <v>392</v>
      </c>
      <c r="B286" s="60" t="s">
        <v>393</v>
      </c>
      <c r="C286" s="60" t="s">
        <v>465</v>
      </c>
      <c r="D286" s="59">
        <v>44097</v>
      </c>
      <c r="E286">
        <v>3</v>
      </c>
      <c r="F286" s="15">
        <v>0.27611236595521582</v>
      </c>
      <c r="G286" s="15">
        <v>0.35523846824679978</v>
      </c>
      <c r="H286" s="15">
        <v>0.33604283456716266</v>
      </c>
      <c r="I286" s="15"/>
      <c r="J286" s="15"/>
      <c r="K286" s="15"/>
    </row>
    <row r="287" spans="1:11" x14ac:dyDescent="0.25">
      <c r="A287" s="1" t="s">
        <v>392</v>
      </c>
      <c r="B287" s="60" t="s">
        <v>393</v>
      </c>
      <c r="C287" s="60" t="s">
        <v>465</v>
      </c>
      <c r="D287" s="59">
        <v>44098</v>
      </c>
      <c r="E287">
        <v>3</v>
      </c>
      <c r="F287" s="15">
        <v>0.27159416360322136</v>
      </c>
      <c r="G287" s="15">
        <v>0.35523846824679978</v>
      </c>
      <c r="H287" s="15">
        <v>0.33556139784142175</v>
      </c>
      <c r="I287" s="15"/>
      <c r="J287" s="15"/>
      <c r="K287" s="15"/>
    </row>
    <row r="288" spans="1:11" x14ac:dyDescent="0.25">
      <c r="A288" s="1" t="s">
        <v>392</v>
      </c>
      <c r="B288" s="60" t="s">
        <v>393</v>
      </c>
      <c r="C288" s="60" t="s">
        <v>465</v>
      </c>
      <c r="D288" s="59">
        <v>44099</v>
      </c>
      <c r="E288">
        <v>3</v>
      </c>
      <c r="F288" s="15">
        <v>0.26858202870189174</v>
      </c>
      <c r="G288" s="15">
        <v>0.35523846824679978</v>
      </c>
      <c r="H288" s="15">
        <v>0.33411708766419895</v>
      </c>
      <c r="I288" s="15"/>
      <c r="J288" s="15"/>
      <c r="K288" s="15"/>
    </row>
    <row r="289" spans="1:11" x14ac:dyDescent="0.25">
      <c r="A289" s="1" t="s">
        <v>392</v>
      </c>
      <c r="B289" s="60" t="s">
        <v>393</v>
      </c>
      <c r="C289" s="60" t="s">
        <v>465</v>
      </c>
      <c r="D289" s="59">
        <v>44100</v>
      </c>
      <c r="E289">
        <v>3</v>
      </c>
      <c r="F289" s="15">
        <v>0.2670759612512269</v>
      </c>
      <c r="G289" s="15">
        <v>0.3542598498769739</v>
      </c>
      <c r="H289" s="15">
        <v>0.33315421421271713</v>
      </c>
      <c r="I289" s="15"/>
      <c r="J289" s="15"/>
      <c r="K289" s="15"/>
    </row>
    <row r="290" spans="1:11" x14ac:dyDescent="0.25">
      <c r="A290" s="1" t="s">
        <v>392</v>
      </c>
      <c r="B290" s="60" t="s">
        <v>393</v>
      </c>
      <c r="C290" s="60" t="s">
        <v>465</v>
      </c>
      <c r="D290" s="59">
        <v>44101</v>
      </c>
      <c r="E290">
        <v>3</v>
      </c>
      <c r="F290" s="15">
        <v>0.26305978138278741</v>
      </c>
      <c r="G290" s="15">
        <v>0.35279192232223505</v>
      </c>
      <c r="H290" s="15">
        <v>0.3321913407612353</v>
      </c>
      <c r="I290" s="15"/>
      <c r="J290" s="15"/>
      <c r="K290" s="15"/>
    </row>
    <row r="291" spans="1:11" x14ac:dyDescent="0.25">
      <c r="A291" s="1" t="s">
        <v>392</v>
      </c>
      <c r="B291" s="60" t="s">
        <v>393</v>
      </c>
      <c r="C291" s="60" t="s">
        <v>465</v>
      </c>
      <c r="D291" s="59">
        <v>44102</v>
      </c>
      <c r="E291">
        <v>3</v>
      </c>
      <c r="F291" s="15">
        <v>0.2670759612512269</v>
      </c>
      <c r="G291" s="15">
        <v>0.35230261313732208</v>
      </c>
      <c r="H291" s="15">
        <v>0.33122846730975347</v>
      </c>
      <c r="I291" s="15"/>
      <c r="J291" s="15"/>
      <c r="K291" s="15"/>
    </row>
    <row r="292" spans="1:11" x14ac:dyDescent="0.25">
      <c r="A292" s="1" t="s">
        <v>392</v>
      </c>
      <c r="B292" s="60" t="s">
        <v>393</v>
      </c>
      <c r="C292" s="60" t="s">
        <v>465</v>
      </c>
      <c r="D292" s="59">
        <v>44103</v>
      </c>
      <c r="E292">
        <v>3</v>
      </c>
      <c r="F292" s="15">
        <v>0.26607191628411703</v>
      </c>
      <c r="G292" s="15">
        <v>0.35034537639767033</v>
      </c>
      <c r="H292" s="15">
        <v>0.32978415713253073</v>
      </c>
      <c r="I292" s="15"/>
      <c r="J292" s="15"/>
      <c r="K292" s="15"/>
    </row>
    <row r="293" spans="1:11" x14ac:dyDescent="0.25">
      <c r="A293" s="1" t="s">
        <v>392</v>
      </c>
      <c r="B293" s="60" t="s">
        <v>393</v>
      </c>
      <c r="C293" s="60" t="s">
        <v>465</v>
      </c>
      <c r="D293" s="59">
        <v>44104</v>
      </c>
      <c r="E293">
        <v>3</v>
      </c>
      <c r="F293" s="15">
        <v>0.31677618712316574</v>
      </c>
      <c r="G293" s="15">
        <v>0.37578945401314356</v>
      </c>
      <c r="H293" s="15">
        <v>0.33604283456716266</v>
      </c>
      <c r="I293" s="15"/>
      <c r="J293" s="15"/>
      <c r="K293" s="15"/>
    </row>
    <row r="294" spans="1:11" x14ac:dyDescent="0.25">
      <c r="A294" s="1" t="s">
        <v>392</v>
      </c>
      <c r="B294" s="60" t="s">
        <v>393</v>
      </c>
      <c r="C294" s="60" t="s">
        <v>465</v>
      </c>
      <c r="D294" s="59">
        <v>44105</v>
      </c>
      <c r="E294">
        <v>3</v>
      </c>
      <c r="F294" s="15">
        <v>0.30924584986984166</v>
      </c>
      <c r="G294" s="15">
        <v>0.37187498053383999</v>
      </c>
      <c r="H294" s="15">
        <v>0.3389314549216082</v>
      </c>
      <c r="I294" s="15"/>
      <c r="J294" s="15"/>
      <c r="K294" s="15"/>
    </row>
    <row r="295" spans="1:11" x14ac:dyDescent="0.25">
      <c r="A295" s="1" t="s">
        <v>392</v>
      </c>
      <c r="B295" s="60" t="s">
        <v>393</v>
      </c>
      <c r="C295" s="60" t="s">
        <v>465</v>
      </c>
      <c r="D295" s="59">
        <v>44106</v>
      </c>
      <c r="E295">
        <v>3</v>
      </c>
      <c r="F295" s="15">
        <v>0.30422562503429235</v>
      </c>
      <c r="G295" s="15">
        <v>0.37089636216401406</v>
      </c>
      <c r="H295" s="15">
        <v>0.3389314549216082</v>
      </c>
      <c r="I295" s="15"/>
      <c r="J295" s="15"/>
      <c r="K295" s="15"/>
    </row>
    <row r="296" spans="1:11" x14ac:dyDescent="0.25">
      <c r="A296" s="1" t="s">
        <v>392</v>
      </c>
      <c r="B296" s="60" t="s">
        <v>393</v>
      </c>
      <c r="C296" s="60" t="s">
        <v>465</v>
      </c>
      <c r="D296" s="59">
        <v>44107</v>
      </c>
      <c r="E296">
        <v>3</v>
      </c>
      <c r="F296" s="15">
        <v>0.29920540019874298</v>
      </c>
      <c r="G296" s="15">
        <v>0.37089636216401406</v>
      </c>
      <c r="H296" s="15">
        <v>0.3389314549216082</v>
      </c>
      <c r="I296" s="15"/>
      <c r="J296" s="15"/>
      <c r="K296" s="15"/>
    </row>
    <row r="297" spans="1:11" x14ac:dyDescent="0.25">
      <c r="A297" s="1" t="s">
        <v>392</v>
      </c>
      <c r="B297" s="60" t="s">
        <v>393</v>
      </c>
      <c r="C297" s="60" t="s">
        <v>465</v>
      </c>
      <c r="D297" s="59">
        <v>44108</v>
      </c>
      <c r="E297">
        <v>3</v>
      </c>
      <c r="F297" s="15">
        <v>0.29418517536319355</v>
      </c>
      <c r="G297" s="15">
        <v>0.36991774379418818</v>
      </c>
      <c r="H297" s="15">
        <v>0.33989432837309003</v>
      </c>
      <c r="I297" s="15"/>
      <c r="J297" s="15"/>
      <c r="K297" s="15"/>
    </row>
    <row r="298" spans="1:11" x14ac:dyDescent="0.25">
      <c r="A298" s="1" t="s">
        <v>392</v>
      </c>
      <c r="B298" s="60" t="s">
        <v>393</v>
      </c>
      <c r="C298" s="60" t="s">
        <v>465</v>
      </c>
      <c r="D298" s="59">
        <v>44109</v>
      </c>
      <c r="E298">
        <v>3</v>
      </c>
      <c r="F298" s="15">
        <v>0.29117304046186393</v>
      </c>
      <c r="G298" s="15">
        <v>0.36796050705453637</v>
      </c>
      <c r="H298" s="15">
        <v>0.33989432837309003</v>
      </c>
      <c r="I298" s="15"/>
      <c r="J298" s="15"/>
      <c r="K298" s="15"/>
    </row>
    <row r="299" spans="1:11" x14ac:dyDescent="0.25">
      <c r="A299" s="1" t="s">
        <v>392</v>
      </c>
      <c r="B299" s="60" t="s">
        <v>393</v>
      </c>
      <c r="C299" s="60" t="s">
        <v>465</v>
      </c>
      <c r="D299" s="59">
        <v>44110</v>
      </c>
      <c r="E299">
        <v>3</v>
      </c>
      <c r="F299" s="15">
        <v>0.28816090556053431</v>
      </c>
      <c r="G299" s="15">
        <v>0.36796050705453637</v>
      </c>
      <c r="H299" s="15">
        <v>0.33700570801864449</v>
      </c>
      <c r="I299" s="15"/>
      <c r="J299" s="15"/>
      <c r="K299" s="15"/>
    </row>
    <row r="300" spans="1:11" x14ac:dyDescent="0.25">
      <c r="A300" s="1" t="s">
        <v>392</v>
      </c>
      <c r="B300" s="60" t="s">
        <v>393</v>
      </c>
      <c r="C300" s="60" t="s">
        <v>465</v>
      </c>
      <c r="D300" s="59">
        <v>44111</v>
      </c>
      <c r="E300">
        <v>3</v>
      </c>
      <c r="F300" s="15">
        <v>0.28615281562631456</v>
      </c>
      <c r="G300" s="15">
        <v>0.36698188868471043</v>
      </c>
      <c r="H300" s="15">
        <v>0.33604283456716266</v>
      </c>
      <c r="I300" s="15"/>
      <c r="J300" s="15"/>
      <c r="K300" s="15"/>
    </row>
    <row r="301" spans="1:11" x14ac:dyDescent="0.25">
      <c r="A301" s="1" t="s">
        <v>392</v>
      </c>
      <c r="B301" s="60" t="s">
        <v>393</v>
      </c>
      <c r="C301" s="60" t="s">
        <v>465</v>
      </c>
      <c r="D301" s="59">
        <v>44112</v>
      </c>
      <c r="E301">
        <v>3</v>
      </c>
      <c r="F301" s="15">
        <v>0.33535101901469844</v>
      </c>
      <c r="G301" s="15">
        <v>0.38459701934157664</v>
      </c>
      <c r="H301" s="15">
        <v>0.34615300580772201</v>
      </c>
      <c r="I301" s="15"/>
      <c r="J301" s="15"/>
      <c r="K301" s="15"/>
    </row>
    <row r="302" spans="1:11" x14ac:dyDescent="0.25">
      <c r="A302" s="1" t="s">
        <v>392</v>
      </c>
      <c r="B302" s="60" t="s">
        <v>393</v>
      </c>
      <c r="C302" s="60" t="s">
        <v>465</v>
      </c>
      <c r="D302" s="59">
        <v>44113</v>
      </c>
      <c r="E302">
        <v>3</v>
      </c>
      <c r="F302" s="15">
        <v>0.32581259182715466</v>
      </c>
      <c r="G302" s="15">
        <v>0.37970392749244719</v>
      </c>
      <c r="H302" s="15">
        <v>0.34182007527605374</v>
      </c>
      <c r="I302" s="15"/>
      <c r="J302" s="15"/>
      <c r="K302" s="15"/>
    </row>
    <row r="303" spans="1:11" x14ac:dyDescent="0.25">
      <c r="A303" s="1" t="s">
        <v>392</v>
      </c>
      <c r="B303" s="60" t="s">
        <v>393</v>
      </c>
      <c r="C303" s="60" t="s">
        <v>465</v>
      </c>
      <c r="D303" s="59">
        <v>44114</v>
      </c>
      <c r="E303">
        <v>3</v>
      </c>
      <c r="F303" s="15">
        <v>0.31778023209027562</v>
      </c>
      <c r="G303" s="15">
        <v>0.37774669075279538</v>
      </c>
      <c r="H303" s="15">
        <v>0.34278294872753556</v>
      </c>
      <c r="I303" s="15"/>
      <c r="J303" s="15"/>
      <c r="K303" s="15"/>
    </row>
    <row r="304" spans="1:11" x14ac:dyDescent="0.25">
      <c r="A304" s="1" t="s">
        <v>392</v>
      </c>
      <c r="B304" s="60" t="s">
        <v>393</v>
      </c>
      <c r="C304" s="60" t="s">
        <v>465</v>
      </c>
      <c r="D304" s="59">
        <v>44115</v>
      </c>
      <c r="E304">
        <v>3</v>
      </c>
      <c r="F304" s="15">
        <v>0.31125393980406141</v>
      </c>
      <c r="G304" s="15">
        <v>0.37676807238296944</v>
      </c>
      <c r="H304" s="15">
        <v>0.34470869563049922</v>
      </c>
      <c r="I304" s="15"/>
      <c r="J304" s="15"/>
      <c r="K304" s="15"/>
    </row>
    <row r="305" spans="1:11" x14ac:dyDescent="0.25">
      <c r="A305" s="1" t="s">
        <v>392</v>
      </c>
      <c r="B305" s="60" t="s">
        <v>393</v>
      </c>
      <c r="C305" s="60" t="s">
        <v>465</v>
      </c>
      <c r="D305" s="59">
        <v>44116</v>
      </c>
      <c r="E305">
        <v>3</v>
      </c>
      <c r="F305" s="15">
        <v>0.30673573745206695</v>
      </c>
      <c r="G305" s="15">
        <v>0.37578945401314356</v>
      </c>
      <c r="H305" s="15">
        <v>0.34278294872753556</v>
      </c>
      <c r="I305" s="15"/>
      <c r="J305" s="15"/>
      <c r="K305" s="15"/>
    </row>
    <row r="306" spans="1:11" x14ac:dyDescent="0.25">
      <c r="A306" s="1" t="s">
        <v>392</v>
      </c>
      <c r="B306" s="60" t="s">
        <v>393</v>
      </c>
      <c r="C306" s="60" t="s">
        <v>465</v>
      </c>
      <c r="D306" s="59">
        <v>44117</v>
      </c>
      <c r="E306">
        <v>3</v>
      </c>
      <c r="F306" s="15">
        <v>0.30271955758362745</v>
      </c>
      <c r="G306" s="15">
        <v>0.37578945401314356</v>
      </c>
      <c r="H306" s="15">
        <v>0.34278294872753556</v>
      </c>
      <c r="I306" s="15"/>
      <c r="J306" s="15"/>
      <c r="K306" s="15"/>
    </row>
    <row r="307" spans="1:11" x14ac:dyDescent="0.25">
      <c r="A307" s="1" t="s">
        <v>392</v>
      </c>
      <c r="B307" s="60" t="s">
        <v>393</v>
      </c>
      <c r="C307" s="60" t="s">
        <v>465</v>
      </c>
      <c r="D307" s="59">
        <v>44118</v>
      </c>
      <c r="E307">
        <v>3</v>
      </c>
      <c r="F307" s="15">
        <v>0.29719731026452323</v>
      </c>
      <c r="G307" s="15">
        <v>0.37187498053383999</v>
      </c>
      <c r="H307" s="15">
        <v>0.34230151200179465</v>
      </c>
      <c r="I307" s="15"/>
      <c r="J307" s="15"/>
      <c r="K307" s="15"/>
    </row>
    <row r="308" spans="1:11" x14ac:dyDescent="0.25">
      <c r="A308" s="1" t="s">
        <v>392</v>
      </c>
      <c r="B308" s="60" t="s">
        <v>393</v>
      </c>
      <c r="C308" s="60" t="s">
        <v>465</v>
      </c>
      <c r="D308" s="59">
        <v>44119</v>
      </c>
      <c r="E308">
        <v>3</v>
      </c>
      <c r="F308" s="15">
        <v>0.29418517536319355</v>
      </c>
      <c r="G308" s="15">
        <v>0.36991774379418818</v>
      </c>
      <c r="H308" s="15">
        <v>0.34085720182457185</v>
      </c>
      <c r="I308" s="15"/>
      <c r="J308" s="15"/>
      <c r="K308" s="15"/>
    </row>
    <row r="309" spans="1:11" x14ac:dyDescent="0.25">
      <c r="A309" s="1" t="s">
        <v>392</v>
      </c>
      <c r="B309" s="60" t="s">
        <v>393</v>
      </c>
      <c r="C309" s="60" t="s">
        <v>465</v>
      </c>
      <c r="D309" s="59">
        <v>44120</v>
      </c>
      <c r="E309">
        <v>3</v>
      </c>
      <c r="F309" s="15">
        <v>0.29217708542897386</v>
      </c>
      <c r="G309" s="15">
        <v>0.36796050705453637</v>
      </c>
      <c r="H309" s="15">
        <v>0.33989432837309003</v>
      </c>
      <c r="I309" s="15"/>
      <c r="J309" s="15"/>
      <c r="K309" s="15"/>
    </row>
    <row r="310" spans="1:11" x14ac:dyDescent="0.25">
      <c r="A310" s="1" t="s">
        <v>392</v>
      </c>
      <c r="B310" s="60" t="s">
        <v>393</v>
      </c>
      <c r="C310" s="60" t="s">
        <v>465</v>
      </c>
      <c r="D310" s="59">
        <v>44121</v>
      </c>
      <c r="E310">
        <v>3</v>
      </c>
      <c r="F310" s="15">
        <v>0.29016899549475406</v>
      </c>
      <c r="G310" s="15">
        <v>0.36698188868471043</v>
      </c>
      <c r="H310" s="15">
        <v>0.33796858147012637</v>
      </c>
      <c r="I310" s="15"/>
      <c r="J310" s="15"/>
      <c r="K310" s="15"/>
    </row>
    <row r="311" spans="1:11" x14ac:dyDescent="0.25">
      <c r="A311" s="1" t="s">
        <v>392</v>
      </c>
      <c r="B311" s="60" t="s">
        <v>393</v>
      </c>
      <c r="C311" s="60" t="s">
        <v>465</v>
      </c>
      <c r="D311" s="59">
        <v>44122</v>
      </c>
      <c r="E311">
        <v>3</v>
      </c>
      <c r="F311" s="15">
        <v>0.28916495052764418</v>
      </c>
      <c r="G311" s="15">
        <v>0.36698188868471043</v>
      </c>
      <c r="H311" s="15">
        <v>0.33604283456716266</v>
      </c>
      <c r="I311" s="15"/>
      <c r="J311" s="15"/>
      <c r="K311" s="15"/>
    </row>
    <row r="312" spans="1:11" x14ac:dyDescent="0.25">
      <c r="A312" s="1" t="s">
        <v>392</v>
      </c>
      <c r="B312" s="60" t="s">
        <v>393</v>
      </c>
      <c r="C312" s="60" t="s">
        <v>465</v>
      </c>
      <c r="D312" s="59">
        <v>44123</v>
      </c>
      <c r="E312">
        <v>3</v>
      </c>
      <c r="F312" s="15">
        <v>0.28765888307697929</v>
      </c>
      <c r="G312" s="15">
        <v>0.36649257949979758</v>
      </c>
      <c r="H312" s="15">
        <v>0.33507996111568084</v>
      </c>
      <c r="I312" s="15"/>
      <c r="J312" s="15"/>
      <c r="K312" s="15"/>
    </row>
    <row r="313" spans="1:11" x14ac:dyDescent="0.25">
      <c r="A313" s="1" t="s">
        <v>392</v>
      </c>
      <c r="B313" s="60" t="s">
        <v>393</v>
      </c>
      <c r="C313" s="60" t="s">
        <v>465</v>
      </c>
      <c r="D313" s="59">
        <v>44124</v>
      </c>
      <c r="E313">
        <v>3</v>
      </c>
      <c r="F313" s="15">
        <v>0.28514877065920469</v>
      </c>
      <c r="G313" s="15">
        <v>0.36600327031488461</v>
      </c>
      <c r="H313" s="15">
        <v>0.33556139784142175</v>
      </c>
      <c r="I313" s="15"/>
      <c r="J313" s="15"/>
      <c r="K313" s="15"/>
    </row>
    <row r="314" spans="1:11" x14ac:dyDescent="0.25">
      <c r="A314" s="1" t="s">
        <v>392</v>
      </c>
      <c r="B314" s="60" t="s">
        <v>393</v>
      </c>
      <c r="C314" s="60" t="s">
        <v>465</v>
      </c>
      <c r="D314" s="59">
        <v>44125</v>
      </c>
      <c r="E314">
        <v>3</v>
      </c>
      <c r="F314" s="15">
        <v>0.28113259079076519</v>
      </c>
      <c r="G314" s="15">
        <v>0.36600327031488461</v>
      </c>
      <c r="H314" s="15">
        <v>0.33507996111568084</v>
      </c>
      <c r="I314" s="15"/>
      <c r="J314" s="15"/>
      <c r="K314" s="15"/>
    </row>
    <row r="315" spans="1:11" x14ac:dyDescent="0.25">
      <c r="A315" s="1" t="s">
        <v>392</v>
      </c>
      <c r="B315" s="60" t="s">
        <v>393</v>
      </c>
      <c r="C315" s="60" t="s">
        <v>465</v>
      </c>
      <c r="D315" s="59">
        <v>44126</v>
      </c>
      <c r="E315">
        <v>3</v>
      </c>
      <c r="F315" s="15">
        <v>0.30924584986984166</v>
      </c>
      <c r="G315" s="15">
        <v>0.36502465194505873</v>
      </c>
      <c r="H315" s="15">
        <v>0.33556139784142175</v>
      </c>
      <c r="I315" s="15"/>
      <c r="J315" s="15"/>
      <c r="K315" s="15"/>
    </row>
    <row r="316" spans="1:11" x14ac:dyDescent="0.25">
      <c r="A316" s="1" t="s">
        <v>392</v>
      </c>
      <c r="B316" s="60" t="s">
        <v>393</v>
      </c>
      <c r="C316" s="60" t="s">
        <v>465</v>
      </c>
      <c r="D316" s="59">
        <v>44127</v>
      </c>
      <c r="E316">
        <v>3</v>
      </c>
      <c r="F316" s="15">
        <v>0.3022175351000726</v>
      </c>
      <c r="G316" s="15">
        <v>0.36698188868471043</v>
      </c>
      <c r="H316" s="15">
        <v>0.33604283456716266</v>
      </c>
      <c r="I316" s="15"/>
      <c r="J316" s="15"/>
      <c r="K316" s="15"/>
    </row>
    <row r="317" spans="1:11" x14ac:dyDescent="0.25">
      <c r="A317" s="1" t="s">
        <v>392</v>
      </c>
      <c r="B317" s="60" t="s">
        <v>393</v>
      </c>
      <c r="C317" s="60" t="s">
        <v>465</v>
      </c>
      <c r="D317" s="59">
        <v>44128</v>
      </c>
      <c r="E317">
        <v>3</v>
      </c>
      <c r="F317" s="15">
        <v>0.29870337771518796</v>
      </c>
      <c r="G317" s="15">
        <v>0.36796050705453637</v>
      </c>
      <c r="H317" s="15">
        <v>0.33507996111568084</v>
      </c>
      <c r="I317" s="15"/>
      <c r="J317" s="15"/>
      <c r="K317" s="15"/>
    </row>
    <row r="318" spans="1:11" x14ac:dyDescent="0.25">
      <c r="A318" s="1" t="s">
        <v>392</v>
      </c>
      <c r="B318" s="60" t="s">
        <v>393</v>
      </c>
      <c r="C318" s="60" t="s">
        <v>465</v>
      </c>
      <c r="D318" s="59">
        <v>44129</v>
      </c>
      <c r="E318">
        <v>3</v>
      </c>
      <c r="F318" s="15">
        <v>0.29468719784674846</v>
      </c>
      <c r="G318" s="15">
        <v>0.36796050705453637</v>
      </c>
      <c r="H318" s="15">
        <v>0.33411708766419895</v>
      </c>
      <c r="I318" s="15"/>
      <c r="J318" s="15"/>
      <c r="K318" s="15"/>
    </row>
    <row r="319" spans="1:11" x14ac:dyDescent="0.25">
      <c r="A319" s="1" t="s">
        <v>392</v>
      </c>
      <c r="B319" s="60" t="s">
        <v>393</v>
      </c>
      <c r="C319" s="60" t="s">
        <v>465</v>
      </c>
      <c r="D319" s="59">
        <v>44130</v>
      </c>
      <c r="E319">
        <v>3</v>
      </c>
      <c r="F319" s="15">
        <v>0.29368315287963859</v>
      </c>
      <c r="G319" s="15">
        <v>0.36649257949979758</v>
      </c>
      <c r="H319" s="15">
        <v>0.33411708766419895</v>
      </c>
      <c r="I319" s="15"/>
      <c r="J319" s="15"/>
      <c r="K319" s="15"/>
    </row>
    <row r="320" spans="1:11" x14ac:dyDescent="0.25">
      <c r="A320" s="1" t="s">
        <v>392</v>
      </c>
      <c r="B320" s="60" t="s">
        <v>393</v>
      </c>
      <c r="C320" s="60" t="s">
        <v>465</v>
      </c>
      <c r="D320" s="59">
        <v>44131</v>
      </c>
      <c r="E320">
        <v>3</v>
      </c>
      <c r="F320" s="15">
        <v>0.29719731026452323</v>
      </c>
      <c r="G320" s="15">
        <v>0.36502465194505873</v>
      </c>
      <c r="H320" s="15">
        <v>0.3321913407612353</v>
      </c>
      <c r="I320" s="15"/>
      <c r="J320" s="15"/>
      <c r="K320" s="15"/>
    </row>
    <row r="321" spans="1:11" x14ac:dyDescent="0.25">
      <c r="A321" s="1" t="s">
        <v>392</v>
      </c>
      <c r="B321" s="60" t="s">
        <v>393</v>
      </c>
      <c r="C321" s="60" t="s">
        <v>465</v>
      </c>
      <c r="D321" s="59">
        <v>44132</v>
      </c>
      <c r="E321">
        <v>3</v>
      </c>
      <c r="F321" s="15">
        <v>0.29518922033030343</v>
      </c>
      <c r="G321" s="15">
        <v>0.36502465194505873</v>
      </c>
      <c r="H321" s="15">
        <v>0.33026559385827164</v>
      </c>
      <c r="I321" s="15"/>
      <c r="J321" s="15"/>
      <c r="K321" s="15"/>
    </row>
    <row r="322" spans="1:11" x14ac:dyDescent="0.25">
      <c r="A322" s="1" t="s">
        <v>392</v>
      </c>
      <c r="B322" s="60" t="s">
        <v>393</v>
      </c>
      <c r="C322" s="60" t="s">
        <v>465</v>
      </c>
      <c r="D322" s="59">
        <v>44133</v>
      </c>
      <c r="E322">
        <v>3</v>
      </c>
      <c r="F322" s="15">
        <v>0.29418517536319355</v>
      </c>
      <c r="G322" s="15">
        <v>0.36502465194505873</v>
      </c>
      <c r="H322" s="15">
        <v>0.32833984695530793</v>
      </c>
      <c r="I322" s="15"/>
      <c r="J322" s="15"/>
      <c r="K322" s="15"/>
    </row>
    <row r="323" spans="1:11" x14ac:dyDescent="0.25">
      <c r="A323" s="1" t="s">
        <v>392</v>
      </c>
      <c r="B323" s="60" t="s">
        <v>393</v>
      </c>
      <c r="C323" s="60" t="s">
        <v>465</v>
      </c>
      <c r="D323" s="59">
        <v>44134</v>
      </c>
      <c r="E323">
        <v>3</v>
      </c>
      <c r="F323" s="15">
        <v>0.29318113039608368</v>
      </c>
      <c r="G323" s="15">
        <v>0.36502465194505873</v>
      </c>
      <c r="H323" s="15">
        <v>0.32833984695530793</v>
      </c>
      <c r="I323" s="15"/>
      <c r="J323" s="15"/>
      <c r="K323" s="15"/>
    </row>
    <row r="324" spans="1:11" x14ac:dyDescent="0.25">
      <c r="A324" s="1" t="s">
        <v>392</v>
      </c>
      <c r="B324" s="60" t="s">
        <v>393</v>
      </c>
      <c r="C324" s="60" t="s">
        <v>465</v>
      </c>
      <c r="D324" s="59">
        <v>44135</v>
      </c>
      <c r="E324">
        <v>3</v>
      </c>
      <c r="F324" s="15">
        <v>0.29117304046186393</v>
      </c>
      <c r="G324" s="15">
        <v>0.36600327031488461</v>
      </c>
      <c r="H324" s="15">
        <v>0.32833984695530793</v>
      </c>
      <c r="I324" s="15"/>
      <c r="J324" s="15"/>
      <c r="K324" s="15"/>
    </row>
    <row r="325" spans="1:11" x14ac:dyDescent="0.25">
      <c r="A325" s="1" t="s">
        <v>392</v>
      </c>
      <c r="B325" s="60" t="s">
        <v>393</v>
      </c>
      <c r="C325" s="60" t="s">
        <v>465</v>
      </c>
      <c r="D325" s="59">
        <v>44136</v>
      </c>
      <c r="E325">
        <v>3</v>
      </c>
      <c r="F325" s="15">
        <v>0.28816090556053431</v>
      </c>
      <c r="G325" s="15">
        <v>0.36698188868471043</v>
      </c>
      <c r="H325" s="15">
        <v>0.32930272040678982</v>
      </c>
      <c r="I325" s="15"/>
      <c r="J325" s="15"/>
      <c r="K325" s="15"/>
    </row>
    <row r="326" spans="1:11" x14ac:dyDescent="0.25">
      <c r="A326" s="1" t="s">
        <v>392</v>
      </c>
      <c r="B326" s="60" t="s">
        <v>393</v>
      </c>
      <c r="C326" s="60" t="s">
        <v>465</v>
      </c>
      <c r="D326" s="59">
        <v>44137</v>
      </c>
      <c r="E326">
        <v>3</v>
      </c>
      <c r="F326" s="15">
        <v>0.31125393980406141</v>
      </c>
      <c r="G326" s="15">
        <v>0.36502465194505873</v>
      </c>
      <c r="H326" s="15">
        <v>0.32641410005234428</v>
      </c>
      <c r="I326" s="15"/>
      <c r="J326" s="15"/>
      <c r="K326" s="15"/>
    </row>
    <row r="327" spans="1:11" x14ac:dyDescent="0.25">
      <c r="A327" s="1" t="s">
        <v>392</v>
      </c>
      <c r="B327" s="60" t="s">
        <v>393</v>
      </c>
      <c r="C327" s="60" t="s">
        <v>465</v>
      </c>
      <c r="D327" s="59">
        <v>44138</v>
      </c>
      <c r="E327">
        <v>3</v>
      </c>
      <c r="F327" s="15">
        <v>0.31024989483695153</v>
      </c>
      <c r="G327" s="15">
        <v>0.36502465194505873</v>
      </c>
      <c r="H327" s="15">
        <v>0.32545122660086245</v>
      </c>
      <c r="I327" s="15"/>
      <c r="J327" s="15"/>
      <c r="K327" s="15"/>
    </row>
    <row r="328" spans="1:11" x14ac:dyDescent="0.25">
      <c r="A328" s="1" t="s">
        <v>392</v>
      </c>
      <c r="B328" s="60" t="s">
        <v>393</v>
      </c>
      <c r="C328" s="60" t="s">
        <v>465</v>
      </c>
      <c r="D328" s="59">
        <v>44139</v>
      </c>
      <c r="E328">
        <v>3</v>
      </c>
      <c r="F328" s="15">
        <v>0.30673573745206695</v>
      </c>
      <c r="G328" s="15">
        <v>0.36600327031488461</v>
      </c>
      <c r="H328" s="15">
        <v>0.32352547969789874</v>
      </c>
      <c r="I328" s="15"/>
      <c r="J328" s="15"/>
      <c r="K328" s="15"/>
    </row>
    <row r="329" spans="1:11" x14ac:dyDescent="0.25">
      <c r="A329" s="1" t="s">
        <v>392</v>
      </c>
      <c r="B329" s="60" t="s">
        <v>393</v>
      </c>
      <c r="C329" s="60" t="s">
        <v>465</v>
      </c>
      <c r="D329" s="59">
        <v>44140</v>
      </c>
      <c r="E329">
        <v>3</v>
      </c>
      <c r="F329" s="15">
        <v>0.30171551261651758</v>
      </c>
      <c r="G329" s="15">
        <v>0.36844981623944933</v>
      </c>
      <c r="H329" s="15">
        <v>0.32352547969789874</v>
      </c>
      <c r="I329" s="15"/>
      <c r="J329" s="15"/>
      <c r="K329" s="15"/>
    </row>
    <row r="330" spans="1:11" x14ac:dyDescent="0.25">
      <c r="A330" s="1" t="s">
        <v>392</v>
      </c>
      <c r="B330" s="60" t="s">
        <v>393</v>
      </c>
      <c r="C330" s="60" t="s">
        <v>465</v>
      </c>
      <c r="D330" s="59">
        <v>44141</v>
      </c>
      <c r="E330">
        <v>3</v>
      </c>
      <c r="F330" s="15">
        <v>0.2961932652974133</v>
      </c>
      <c r="G330" s="15">
        <v>0.36698188868471043</v>
      </c>
      <c r="H330" s="15">
        <v>0.32256260624641692</v>
      </c>
      <c r="I330" s="15"/>
      <c r="J330" s="15"/>
      <c r="K330" s="15"/>
    </row>
    <row r="331" spans="1:11" x14ac:dyDescent="0.25">
      <c r="A331" s="1" t="s">
        <v>392</v>
      </c>
      <c r="B331" s="60" t="s">
        <v>393</v>
      </c>
      <c r="C331" s="60" t="s">
        <v>465</v>
      </c>
      <c r="D331" s="59">
        <v>44142</v>
      </c>
      <c r="E331">
        <v>3</v>
      </c>
      <c r="F331" s="15">
        <v>0.30673573745206695</v>
      </c>
      <c r="G331" s="15">
        <v>0.36502465194505873</v>
      </c>
      <c r="H331" s="15">
        <v>0.32063685934345321</v>
      </c>
      <c r="I331" s="15"/>
      <c r="J331" s="15"/>
      <c r="K331" s="15"/>
    </row>
    <row r="332" spans="1:11" x14ac:dyDescent="0.25">
      <c r="A332" s="1" t="s">
        <v>392</v>
      </c>
      <c r="B332" s="60" t="s">
        <v>393</v>
      </c>
      <c r="C332" s="60" t="s">
        <v>465</v>
      </c>
      <c r="D332" s="59">
        <v>44143</v>
      </c>
      <c r="E332">
        <v>3</v>
      </c>
      <c r="F332" s="15">
        <v>0.35794203077467063</v>
      </c>
      <c r="G332" s="15">
        <v>0.41297695206652757</v>
      </c>
      <c r="H332" s="15">
        <v>0.36107754430569056</v>
      </c>
      <c r="I332" s="15"/>
      <c r="J332" s="15"/>
      <c r="K332" s="15"/>
    </row>
    <row r="333" spans="1:11" x14ac:dyDescent="0.25">
      <c r="A333" s="1" t="s">
        <v>392</v>
      </c>
      <c r="B333" s="60" t="s">
        <v>393</v>
      </c>
      <c r="C333" s="60" t="s">
        <v>465</v>
      </c>
      <c r="D333" s="59">
        <v>44144</v>
      </c>
      <c r="E333">
        <v>3</v>
      </c>
      <c r="F333" s="15">
        <v>0.34790158110357189</v>
      </c>
      <c r="G333" s="15">
        <v>0.40808386021739812</v>
      </c>
      <c r="H333" s="15">
        <v>0.36204041775717238</v>
      </c>
      <c r="I333" s="15"/>
      <c r="J333" s="15"/>
      <c r="K333" s="15"/>
    </row>
    <row r="334" spans="1:11" x14ac:dyDescent="0.25">
      <c r="A334" s="1" t="s">
        <v>392</v>
      </c>
      <c r="B334" s="60" t="s">
        <v>393</v>
      </c>
      <c r="C334" s="60" t="s">
        <v>465</v>
      </c>
      <c r="D334" s="59">
        <v>44145</v>
      </c>
      <c r="E334">
        <v>3</v>
      </c>
      <c r="F334" s="15">
        <v>0.34187731130091265</v>
      </c>
      <c r="G334" s="15">
        <v>0.40612662347774631</v>
      </c>
      <c r="H334" s="15">
        <v>0.35963323412846782</v>
      </c>
      <c r="I334" s="15"/>
      <c r="J334" s="15"/>
      <c r="K334" s="15"/>
    </row>
    <row r="335" spans="1:11" x14ac:dyDescent="0.25">
      <c r="A335" s="1" t="s">
        <v>392</v>
      </c>
      <c r="B335" s="60" t="s">
        <v>393</v>
      </c>
      <c r="C335" s="60" t="s">
        <v>465</v>
      </c>
      <c r="D335" s="59">
        <v>44146</v>
      </c>
      <c r="E335">
        <v>3</v>
      </c>
      <c r="F335" s="15">
        <v>0.3358530414982534</v>
      </c>
      <c r="G335" s="15">
        <v>0.40514800510792043</v>
      </c>
      <c r="H335" s="15">
        <v>0.35915179740272685</v>
      </c>
      <c r="I335" s="15"/>
      <c r="J335" s="15"/>
      <c r="K335" s="15"/>
    </row>
    <row r="336" spans="1:11" x14ac:dyDescent="0.25">
      <c r="A336" s="1" t="s">
        <v>392</v>
      </c>
      <c r="B336" s="60" t="s">
        <v>393</v>
      </c>
      <c r="C336" s="60" t="s">
        <v>465</v>
      </c>
      <c r="D336" s="59">
        <v>44147</v>
      </c>
      <c r="E336">
        <v>3</v>
      </c>
      <c r="F336" s="15">
        <v>0.33083281666270403</v>
      </c>
      <c r="G336" s="15">
        <v>0.40368007755318153</v>
      </c>
      <c r="H336" s="15">
        <v>0.36107754430569056</v>
      </c>
      <c r="I336" s="15"/>
      <c r="J336" s="15"/>
      <c r="K336" s="15"/>
    </row>
    <row r="337" spans="1:11" x14ac:dyDescent="0.25">
      <c r="A337" s="1" t="s">
        <v>392</v>
      </c>
      <c r="B337" s="60" t="s">
        <v>393</v>
      </c>
      <c r="C337" s="60" t="s">
        <v>465</v>
      </c>
      <c r="D337" s="59">
        <v>44148</v>
      </c>
      <c r="E337">
        <v>3</v>
      </c>
      <c r="F337" s="15">
        <v>0.32782068176137441</v>
      </c>
      <c r="G337" s="15">
        <v>0.40416938673809449</v>
      </c>
      <c r="H337" s="15">
        <v>0.35963323412846782</v>
      </c>
      <c r="I337" s="15"/>
      <c r="J337" s="15"/>
      <c r="K337" s="15"/>
    </row>
    <row r="338" spans="1:11" x14ac:dyDescent="0.25">
      <c r="A338" s="1" t="s">
        <v>392</v>
      </c>
      <c r="B338" s="60" t="s">
        <v>393</v>
      </c>
      <c r="C338" s="60" t="s">
        <v>465</v>
      </c>
      <c r="D338" s="59">
        <v>44149</v>
      </c>
      <c r="E338">
        <v>3</v>
      </c>
      <c r="F338" s="15">
        <v>0.32079236699160524</v>
      </c>
      <c r="G338" s="15">
        <v>0.40221214999844274</v>
      </c>
      <c r="H338" s="15">
        <v>0.35818892395124502</v>
      </c>
      <c r="I338" s="15"/>
      <c r="J338" s="15"/>
      <c r="K338" s="15"/>
    </row>
    <row r="339" spans="1:11" x14ac:dyDescent="0.25">
      <c r="A339" s="1" t="s">
        <v>392</v>
      </c>
      <c r="B339" s="60" t="s">
        <v>393</v>
      </c>
      <c r="C339" s="60" t="s">
        <v>465</v>
      </c>
      <c r="D339" s="59">
        <v>44150</v>
      </c>
      <c r="E339">
        <v>3</v>
      </c>
      <c r="F339" s="15">
        <v>0.31677618712316574</v>
      </c>
      <c r="G339" s="15">
        <v>0.40074422244370389</v>
      </c>
      <c r="H339" s="15">
        <v>0.35722605049976319</v>
      </c>
      <c r="I339" s="15"/>
      <c r="J339" s="15"/>
      <c r="K339" s="15"/>
    </row>
    <row r="340" spans="1:11" x14ac:dyDescent="0.25">
      <c r="A340" s="1" t="s">
        <v>392</v>
      </c>
      <c r="B340" s="60" t="s">
        <v>393</v>
      </c>
      <c r="C340" s="60" t="s">
        <v>465</v>
      </c>
      <c r="D340" s="59">
        <v>44151</v>
      </c>
      <c r="E340">
        <v>3</v>
      </c>
      <c r="F340" s="15">
        <v>0.31125393980406141</v>
      </c>
      <c r="G340" s="15">
        <v>0.39927629488896504</v>
      </c>
      <c r="H340" s="15">
        <v>0.35626317704828131</v>
      </c>
      <c r="I340" s="15"/>
      <c r="J340" s="15"/>
      <c r="K340" s="15"/>
    </row>
    <row r="341" spans="1:11" x14ac:dyDescent="0.25">
      <c r="A341" s="1" t="s">
        <v>392</v>
      </c>
      <c r="B341" s="60" t="s">
        <v>393</v>
      </c>
      <c r="C341" s="60" t="s">
        <v>465</v>
      </c>
      <c r="D341" s="59">
        <v>44152</v>
      </c>
      <c r="E341">
        <v>3</v>
      </c>
      <c r="F341" s="15">
        <v>0.30673573745206695</v>
      </c>
      <c r="G341" s="15">
        <v>0.39536182140966147</v>
      </c>
      <c r="H341" s="15">
        <v>0.35481886687105862</v>
      </c>
      <c r="I341" s="15"/>
      <c r="J341" s="15"/>
      <c r="K341" s="15"/>
    </row>
    <row r="342" spans="1:11" x14ac:dyDescent="0.25">
      <c r="A342" s="1" t="s">
        <v>392</v>
      </c>
      <c r="B342" s="60" t="s">
        <v>393</v>
      </c>
      <c r="C342" s="60" t="s">
        <v>465</v>
      </c>
      <c r="D342" s="59">
        <v>44153</v>
      </c>
      <c r="E342">
        <v>3</v>
      </c>
      <c r="F342" s="15">
        <v>0.31928629954094045</v>
      </c>
      <c r="G342" s="15">
        <v>0.39242596630018378</v>
      </c>
      <c r="H342" s="15">
        <v>0.35337455669383577</v>
      </c>
      <c r="I342" s="15"/>
      <c r="J342" s="15"/>
      <c r="K342" s="15"/>
    </row>
    <row r="343" spans="1:11" x14ac:dyDescent="0.25">
      <c r="A343" s="1" t="s">
        <v>392</v>
      </c>
      <c r="B343" s="60" t="s">
        <v>393</v>
      </c>
      <c r="C343" s="60" t="s">
        <v>465</v>
      </c>
      <c r="D343" s="59">
        <v>44154</v>
      </c>
      <c r="E343">
        <v>3</v>
      </c>
      <c r="F343" s="15">
        <v>0.31577214215605587</v>
      </c>
      <c r="G343" s="15">
        <v>0.38949011119070609</v>
      </c>
      <c r="H343" s="15">
        <v>0.35048593633939029</v>
      </c>
      <c r="I343" s="15"/>
      <c r="J343" s="15"/>
      <c r="K343" s="15"/>
    </row>
    <row r="344" spans="1:11" x14ac:dyDescent="0.25">
      <c r="A344" s="1" t="s">
        <v>392</v>
      </c>
      <c r="B344" s="60" t="s">
        <v>393</v>
      </c>
      <c r="C344" s="60" t="s">
        <v>465</v>
      </c>
      <c r="D344" s="59">
        <v>44041</v>
      </c>
      <c r="E344">
        <v>4</v>
      </c>
      <c r="F344" s="15">
        <v>0.40362607677816997</v>
      </c>
      <c r="G344" s="15">
        <v>0.34153781106923725</v>
      </c>
      <c r="H344" s="15">
        <v>0.35144880979087212</v>
      </c>
      <c r="I344" s="15"/>
      <c r="J344" s="15"/>
      <c r="K344" s="15"/>
    </row>
    <row r="345" spans="1:11" x14ac:dyDescent="0.25">
      <c r="A345" s="1" t="s">
        <v>392</v>
      </c>
      <c r="B345" s="60" t="s">
        <v>393</v>
      </c>
      <c r="C345" s="60" t="s">
        <v>465</v>
      </c>
      <c r="D345" s="59">
        <v>44042</v>
      </c>
      <c r="E345">
        <v>4</v>
      </c>
      <c r="F345" s="15">
        <v>0.40362607677816997</v>
      </c>
      <c r="G345" s="15">
        <v>0.34447366617871494</v>
      </c>
      <c r="H345" s="15">
        <v>0.35433743014531766</v>
      </c>
      <c r="I345" s="15"/>
      <c r="J345" s="15"/>
      <c r="K345" s="15"/>
    </row>
    <row r="346" spans="1:11" x14ac:dyDescent="0.25">
      <c r="A346" s="1" t="s">
        <v>392</v>
      </c>
      <c r="B346" s="60" t="s">
        <v>393</v>
      </c>
      <c r="C346" s="60" t="s">
        <v>465</v>
      </c>
      <c r="D346" s="59">
        <v>44043</v>
      </c>
      <c r="E346">
        <v>4</v>
      </c>
      <c r="F346" s="15">
        <v>0.40161798684395023</v>
      </c>
      <c r="G346" s="15">
        <v>0.34643090291836676</v>
      </c>
      <c r="H346" s="15">
        <v>0.35530030359679948</v>
      </c>
      <c r="I346" s="15"/>
      <c r="J346" s="15"/>
      <c r="K346" s="15"/>
    </row>
    <row r="347" spans="1:11" x14ac:dyDescent="0.25">
      <c r="A347" s="1" t="s">
        <v>392</v>
      </c>
      <c r="B347" s="60" t="s">
        <v>393</v>
      </c>
      <c r="C347" s="60" t="s">
        <v>465</v>
      </c>
      <c r="D347" s="59">
        <v>44044</v>
      </c>
      <c r="E347">
        <v>4</v>
      </c>
      <c r="F347" s="15">
        <v>0.39960989690973042</v>
      </c>
      <c r="G347" s="15">
        <v>0.34643090291836676</v>
      </c>
      <c r="H347" s="15">
        <v>0.35626317704828131</v>
      </c>
      <c r="I347" s="15"/>
      <c r="J347" s="15"/>
      <c r="K347" s="15"/>
    </row>
    <row r="348" spans="1:11" x14ac:dyDescent="0.25">
      <c r="A348" s="1" t="s">
        <v>392</v>
      </c>
      <c r="B348" s="60" t="s">
        <v>393</v>
      </c>
      <c r="C348" s="60" t="s">
        <v>465</v>
      </c>
      <c r="D348" s="59">
        <v>44045</v>
      </c>
      <c r="E348">
        <v>4</v>
      </c>
      <c r="F348" s="15">
        <v>0.39760180697551073</v>
      </c>
      <c r="G348" s="15">
        <v>0.34692021210327967</v>
      </c>
      <c r="H348" s="15">
        <v>0.35818892395124502</v>
      </c>
      <c r="I348" s="15"/>
      <c r="J348" s="15"/>
      <c r="K348" s="15"/>
    </row>
    <row r="349" spans="1:11" x14ac:dyDescent="0.25">
      <c r="A349" s="1" t="s">
        <v>392</v>
      </c>
      <c r="B349" s="60" t="s">
        <v>393</v>
      </c>
      <c r="C349" s="60" t="s">
        <v>465</v>
      </c>
      <c r="D349" s="59">
        <v>44046</v>
      </c>
      <c r="E349">
        <v>4</v>
      </c>
      <c r="F349" s="15">
        <v>0.39659776200840086</v>
      </c>
      <c r="G349" s="15">
        <v>0.34643090291836676</v>
      </c>
      <c r="H349" s="15">
        <v>0.35818892395124502</v>
      </c>
      <c r="I349" s="15"/>
      <c r="J349" s="15"/>
      <c r="K349" s="15"/>
    </row>
    <row r="350" spans="1:11" x14ac:dyDescent="0.25">
      <c r="A350" s="1" t="s">
        <v>392</v>
      </c>
      <c r="B350" s="60" t="s">
        <v>393</v>
      </c>
      <c r="C350" s="60" t="s">
        <v>465</v>
      </c>
      <c r="D350" s="59">
        <v>44047</v>
      </c>
      <c r="E350">
        <v>4</v>
      </c>
      <c r="F350" s="15">
        <v>0.39659776200840086</v>
      </c>
      <c r="G350" s="15">
        <v>0.34594159373345379</v>
      </c>
      <c r="H350" s="15">
        <v>0.35818892395124502</v>
      </c>
      <c r="I350" s="15"/>
      <c r="J350" s="15"/>
      <c r="K350" s="15"/>
    </row>
    <row r="351" spans="1:11" x14ac:dyDescent="0.25">
      <c r="A351" s="1" t="s">
        <v>392</v>
      </c>
      <c r="B351" s="60" t="s">
        <v>393</v>
      </c>
      <c r="C351" s="60" t="s">
        <v>465</v>
      </c>
      <c r="D351" s="59">
        <v>44048</v>
      </c>
      <c r="E351">
        <v>4</v>
      </c>
      <c r="F351" s="15">
        <v>0.39659776200840086</v>
      </c>
      <c r="G351" s="15">
        <v>0.34545228454854082</v>
      </c>
      <c r="H351" s="15">
        <v>0.35722605049976319</v>
      </c>
      <c r="I351" s="15"/>
      <c r="J351" s="15"/>
      <c r="K351" s="15"/>
    </row>
    <row r="352" spans="1:11" x14ac:dyDescent="0.25">
      <c r="A352" s="1" t="s">
        <v>392</v>
      </c>
      <c r="B352" s="60" t="s">
        <v>393</v>
      </c>
      <c r="C352" s="60" t="s">
        <v>465</v>
      </c>
      <c r="D352" s="59">
        <v>44049</v>
      </c>
      <c r="E352">
        <v>4</v>
      </c>
      <c r="F352" s="15">
        <v>0.39559371704129104</v>
      </c>
      <c r="G352" s="15">
        <v>0.34447366617871494</v>
      </c>
      <c r="H352" s="15">
        <v>0.35722605049976319</v>
      </c>
      <c r="I352" s="15"/>
      <c r="J352" s="15"/>
      <c r="K352" s="15"/>
    </row>
    <row r="353" spans="1:11" x14ac:dyDescent="0.25">
      <c r="A353" s="1" t="s">
        <v>392</v>
      </c>
      <c r="B353" s="60" t="s">
        <v>393</v>
      </c>
      <c r="C353" s="60" t="s">
        <v>465</v>
      </c>
      <c r="D353" s="59">
        <v>44050</v>
      </c>
      <c r="E353">
        <v>4</v>
      </c>
      <c r="F353" s="15">
        <v>0.39458967207418105</v>
      </c>
      <c r="G353" s="15">
        <v>0.34447366617871494</v>
      </c>
      <c r="H353" s="15">
        <v>0.35626317704828131</v>
      </c>
      <c r="I353" s="15"/>
      <c r="J353" s="15"/>
      <c r="K353" s="15"/>
    </row>
    <row r="354" spans="1:11" x14ac:dyDescent="0.25">
      <c r="A354" s="1" t="s">
        <v>392</v>
      </c>
      <c r="B354" s="60" t="s">
        <v>393</v>
      </c>
      <c r="C354" s="60" t="s">
        <v>465</v>
      </c>
      <c r="D354" s="59">
        <v>44051</v>
      </c>
      <c r="E354">
        <v>4</v>
      </c>
      <c r="F354" s="15">
        <v>0.39258158213996136</v>
      </c>
      <c r="G354" s="15">
        <v>0.34349504780888906</v>
      </c>
      <c r="H354" s="15">
        <v>0.35530030359679948</v>
      </c>
      <c r="I354" s="15"/>
      <c r="J354" s="15"/>
      <c r="K354" s="15"/>
    </row>
    <row r="355" spans="1:11" x14ac:dyDescent="0.25">
      <c r="A355" s="1" t="s">
        <v>392</v>
      </c>
      <c r="B355" s="60" t="s">
        <v>393</v>
      </c>
      <c r="C355" s="60" t="s">
        <v>465</v>
      </c>
      <c r="D355" s="59">
        <v>44052</v>
      </c>
      <c r="E355">
        <v>4</v>
      </c>
      <c r="F355" s="15">
        <v>0.39258158213996136</v>
      </c>
      <c r="G355" s="15">
        <v>0.34251642943906313</v>
      </c>
      <c r="H355" s="15">
        <v>0.35433743014531766</v>
      </c>
      <c r="I355" s="15"/>
      <c r="J355" s="15"/>
      <c r="K355" s="15"/>
    </row>
    <row r="356" spans="1:11" x14ac:dyDescent="0.25">
      <c r="A356" s="1" t="s">
        <v>392</v>
      </c>
      <c r="B356" s="60" t="s">
        <v>393</v>
      </c>
      <c r="C356" s="60" t="s">
        <v>465</v>
      </c>
      <c r="D356" s="59">
        <v>44053</v>
      </c>
      <c r="E356">
        <v>4</v>
      </c>
      <c r="F356" s="15">
        <v>0.39157753717285149</v>
      </c>
      <c r="G356" s="15">
        <v>0.34153781106923725</v>
      </c>
      <c r="H356" s="15">
        <v>0.35433743014531766</v>
      </c>
      <c r="I356" s="15"/>
      <c r="J356" s="15"/>
      <c r="K356" s="15"/>
    </row>
    <row r="357" spans="1:11" x14ac:dyDescent="0.25">
      <c r="A357" s="1" t="s">
        <v>392</v>
      </c>
      <c r="B357" s="60" t="s">
        <v>393</v>
      </c>
      <c r="C357" s="60" t="s">
        <v>465</v>
      </c>
      <c r="D357" s="59">
        <v>44054</v>
      </c>
      <c r="E357">
        <v>4</v>
      </c>
      <c r="F357" s="15">
        <v>0.39057349220574161</v>
      </c>
      <c r="G357" s="15">
        <v>0.34055919269941137</v>
      </c>
      <c r="H357" s="15">
        <v>0.35385599341957674</v>
      </c>
      <c r="I357" s="15"/>
      <c r="J357" s="15"/>
      <c r="K357" s="15"/>
    </row>
    <row r="358" spans="1:11" x14ac:dyDescent="0.25">
      <c r="A358" s="1" t="s">
        <v>392</v>
      </c>
      <c r="B358" s="60" t="s">
        <v>393</v>
      </c>
      <c r="C358" s="60" t="s">
        <v>465</v>
      </c>
      <c r="D358" s="59">
        <v>44055</v>
      </c>
      <c r="E358">
        <v>4</v>
      </c>
      <c r="F358" s="15">
        <v>0.39057349220574161</v>
      </c>
      <c r="G358" s="15">
        <v>0.33958057432958544</v>
      </c>
      <c r="H358" s="15">
        <v>0.35337455669383577</v>
      </c>
      <c r="I358" s="15"/>
      <c r="J358" s="15"/>
      <c r="K358" s="15"/>
    </row>
    <row r="359" spans="1:11" x14ac:dyDescent="0.25">
      <c r="A359" s="1" t="s">
        <v>392</v>
      </c>
      <c r="B359" s="60" t="s">
        <v>393</v>
      </c>
      <c r="C359" s="60" t="s">
        <v>465</v>
      </c>
      <c r="D359" s="59">
        <v>44056</v>
      </c>
      <c r="E359">
        <v>4</v>
      </c>
      <c r="F359" s="15">
        <v>0.38956944723863168</v>
      </c>
      <c r="G359" s="15">
        <v>0.33860195595975962</v>
      </c>
      <c r="H359" s="15">
        <v>0.35241168324235395</v>
      </c>
      <c r="I359" s="15"/>
      <c r="J359" s="15"/>
      <c r="K359" s="15"/>
    </row>
    <row r="360" spans="1:11" x14ac:dyDescent="0.25">
      <c r="A360" s="1" t="s">
        <v>392</v>
      </c>
      <c r="B360" s="60" t="s">
        <v>393</v>
      </c>
      <c r="C360" s="60" t="s">
        <v>465</v>
      </c>
      <c r="D360" s="59">
        <v>44057</v>
      </c>
      <c r="E360">
        <v>4</v>
      </c>
      <c r="F360" s="15">
        <v>0.38705933482085697</v>
      </c>
      <c r="G360" s="15">
        <v>0.33762333758993368</v>
      </c>
      <c r="H360" s="15">
        <v>0.35144880979087212</v>
      </c>
      <c r="I360" s="15"/>
      <c r="J360" s="15"/>
      <c r="K360" s="15"/>
    </row>
    <row r="361" spans="1:11" x14ac:dyDescent="0.25">
      <c r="A361" s="1" t="s">
        <v>392</v>
      </c>
      <c r="B361" s="60" t="s">
        <v>393</v>
      </c>
      <c r="C361" s="60" t="s">
        <v>465</v>
      </c>
      <c r="D361" s="59">
        <v>44058</v>
      </c>
      <c r="E361">
        <v>4</v>
      </c>
      <c r="F361" s="15">
        <v>0.38655731233730212</v>
      </c>
      <c r="G361" s="15">
        <v>0.3366447192201078</v>
      </c>
      <c r="H361" s="15">
        <v>0.35048593633939029</v>
      </c>
      <c r="I361" s="15"/>
      <c r="J361" s="15"/>
      <c r="K361" s="15"/>
    </row>
    <row r="362" spans="1:11" x14ac:dyDescent="0.25">
      <c r="A362" s="1" t="s">
        <v>392</v>
      </c>
      <c r="B362" s="60" t="s">
        <v>393</v>
      </c>
      <c r="C362" s="60" t="s">
        <v>465</v>
      </c>
      <c r="D362" s="59">
        <v>44059</v>
      </c>
      <c r="E362">
        <v>4</v>
      </c>
      <c r="F362" s="15">
        <v>0.38555326737019219</v>
      </c>
      <c r="G362" s="15">
        <v>0.33566610085028192</v>
      </c>
      <c r="H362" s="15">
        <v>0.34952306288790841</v>
      </c>
      <c r="I362" s="15"/>
      <c r="J362" s="15"/>
      <c r="K362" s="15"/>
    </row>
    <row r="363" spans="1:11" x14ac:dyDescent="0.25">
      <c r="A363" s="1" t="s">
        <v>392</v>
      </c>
      <c r="B363" s="60" t="s">
        <v>393</v>
      </c>
      <c r="C363" s="60" t="s">
        <v>465</v>
      </c>
      <c r="D363" s="59">
        <v>44060</v>
      </c>
      <c r="E363">
        <v>4</v>
      </c>
      <c r="F363" s="15">
        <v>0.38555326737019219</v>
      </c>
      <c r="G363" s="15">
        <v>0.33468748248045599</v>
      </c>
      <c r="H363" s="15">
        <v>0.35000449961364938</v>
      </c>
      <c r="I363" s="15"/>
      <c r="J363" s="15"/>
      <c r="K363" s="15"/>
    </row>
    <row r="364" spans="1:11" x14ac:dyDescent="0.25">
      <c r="A364" s="1" t="s">
        <v>392</v>
      </c>
      <c r="B364" s="60" t="s">
        <v>393</v>
      </c>
      <c r="C364" s="60" t="s">
        <v>465</v>
      </c>
      <c r="D364" s="59">
        <v>44061</v>
      </c>
      <c r="E364">
        <v>4</v>
      </c>
      <c r="F364" s="15">
        <v>0.38555326737019219</v>
      </c>
      <c r="G364" s="15">
        <v>0.33370886411063011</v>
      </c>
      <c r="H364" s="15">
        <v>0.34952306288790841</v>
      </c>
      <c r="I364" s="15"/>
      <c r="J364" s="15"/>
      <c r="K364" s="15"/>
    </row>
    <row r="365" spans="1:11" x14ac:dyDescent="0.25">
      <c r="A365" s="1" t="s">
        <v>392</v>
      </c>
      <c r="B365" s="60" t="s">
        <v>393</v>
      </c>
      <c r="C365" s="60" t="s">
        <v>465</v>
      </c>
      <c r="D365" s="59">
        <v>44062</v>
      </c>
      <c r="E365">
        <v>4</v>
      </c>
      <c r="F365" s="15">
        <v>0.38454922240308231</v>
      </c>
      <c r="G365" s="15">
        <v>0.33370886411063011</v>
      </c>
      <c r="H365" s="15">
        <v>0.34856018943642658</v>
      </c>
      <c r="I365" s="15"/>
      <c r="J365" s="15"/>
      <c r="K365" s="15"/>
    </row>
    <row r="366" spans="1:11" x14ac:dyDescent="0.25">
      <c r="A366" s="1" t="s">
        <v>392</v>
      </c>
      <c r="B366" s="60" t="s">
        <v>393</v>
      </c>
      <c r="C366" s="60" t="s">
        <v>465</v>
      </c>
      <c r="D366" s="59">
        <v>44063</v>
      </c>
      <c r="E366">
        <v>4</v>
      </c>
      <c r="F366" s="15">
        <v>0.38454922240308231</v>
      </c>
      <c r="G366" s="15">
        <v>0.33273024574080418</v>
      </c>
      <c r="H366" s="15">
        <v>0.34856018943642658</v>
      </c>
      <c r="I366" s="15"/>
      <c r="J366" s="15"/>
      <c r="K366" s="15"/>
    </row>
    <row r="367" spans="1:11" x14ac:dyDescent="0.25">
      <c r="A367" s="1" t="s">
        <v>392</v>
      </c>
      <c r="B367" s="60" t="s">
        <v>393</v>
      </c>
      <c r="C367" s="60" t="s">
        <v>465</v>
      </c>
      <c r="D367" s="59">
        <v>44064</v>
      </c>
      <c r="E367">
        <v>4</v>
      </c>
      <c r="F367" s="15">
        <v>0.38756135730441199</v>
      </c>
      <c r="G367" s="15">
        <v>0.33273024574080418</v>
      </c>
      <c r="H367" s="15">
        <v>0.34856018943642658</v>
      </c>
      <c r="I367" s="15"/>
      <c r="J367" s="15"/>
      <c r="K367" s="15"/>
    </row>
    <row r="368" spans="1:11" x14ac:dyDescent="0.25">
      <c r="A368" s="1" t="s">
        <v>392</v>
      </c>
      <c r="B368" s="60" t="s">
        <v>393</v>
      </c>
      <c r="C368" s="60" t="s">
        <v>465</v>
      </c>
      <c r="D368" s="59">
        <v>44065</v>
      </c>
      <c r="E368">
        <v>4</v>
      </c>
      <c r="F368" s="15">
        <v>0.38756135730441199</v>
      </c>
      <c r="G368" s="15">
        <v>0.33370886411063011</v>
      </c>
      <c r="H368" s="15">
        <v>0.34759731598494475</v>
      </c>
      <c r="I368" s="15"/>
      <c r="J368" s="15"/>
      <c r="K368" s="15"/>
    </row>
    <row r="369" spans="1:11" x14ac:dyDescent="0.25">
      <c r="A369" s="1" t="s">
        <v>392</v>
      </c>
      <c r="B369" s="60" t="s">
        <v>393</v>
      </c>
      <c r="C369" s="60" t="s">
        <v>465</v>
      </c>
      <c r="D369" s="59">
        <v>44066</v>
      </c>
      <c r="E369">
        <v>4</v>
      </c>
      <c r="F369" s="15">
        <v>0.38756135730441199</v>
      </c>
      <c r="G369" s="15">
        <v>0.33370886411063011</v>
      </c>
      <c r="H369" s="15">
        <v>0.34663444253346287</v>
      </c>
      <c r="I369" s="15"/>
      <c r="J369" s="15"/>
      <c r="K369" s="15"/>
    </row>
    <row r="370" spans="1:11" x14ac:dyDescent="0.25">
      <c r="A370" s="1" t="s">
        <v>392</v>
      </c>
      <c r="B370" s="60" t="s">
        <v>393</v>
      </c>
      <c r="C370" s="60" t="s">
        <v>465</v>
      </c>
      <c r="D370" s="59">
        <v>44067</v>
      </c>
      <c r="E370">
        <v>4</v>
      </c>
      <c r="F370" s="15">
        <v>0.38756135730441199</v>
      </c>
      <c r="G370" s="15">
        <v>0.33370886411063011</v>
      </c>
      <c r="H370" s="15">
        <v>0.34567156908198104</v>
      </c>
      <c r="I370" s="15"/>
      <c r="J370" s="15"/>
      <c r="K370" s="15"/>
    </row>
    <row r="371" spans="1:11" x14ac:dyDescent="0.25">
      <c r="A371" s="1" t="s">
        <v>392</v>
      </c>
      <c r="B371" s="60" t="s">
        <v>393</v>
      </c>
      <c r="C371" s="60" t="s">
        <v>465</v>
      </c>
      <c r="D371" s="59">
        <v>44068</v>
      </c>
      <c r="E371">
        <v>4</v>
      </c>
      <c r="F371" s="15">
        <v>0.38655731233730212</v>
      </c>
      <c r="G371" s="15">
        <v>0.33468748248045599</v>
      </c>
      <c r="H371" s="15">
        <v>0.34759731598494475</v>
      </c>
      <c r="I371" s="15"/>
      <c r="J371" s="15"/>
      <c r="K371" s="15"/>
    </row>
    <row r="372" spans="1:11" x14ac:dyDescent="0.25">
      <c r="A372" s="1" t="s">
        <v>392</v>
      </c>
      <c r="B372" s="60" t="s">
        <v>393</v>
      </c>
      <c r="C372" s="60" t="s">
        <v>465</v>
      </c>
      <c r="D372" s="59">
        <v>44069</v>
      </c>
      <c r="E372">
        <v>4</v>
      </c>
      <c r="F372" s="15">
        <v>0.38555326737019219</v>
      </c>
      <c r="G372" s="15">
        <v>0.33370886411063011</v>
      </c>
      <c r="H372" s="15">
        <v>0.34663444253346287</v>
      </c>
      <c r="I372" s="15"/>
      <c r="J372" s="15"/>
      <c r="K372" s="15"/>
    </row>
    <row r="373" spans="1:11" x14ac:dyDescent="0.25">
      <c r="A373" s="1" t="s">
        <v>392</v>
      </c>
      <c r="B373" s="60" t="s">
        <v>393</v>
      </c>
      <c r="C373" s="60" t="s">
        <v>465</v>
      </c>
      <c r="D373" s="59">
        <v>44070</v>
      </c>
      <c r="E373">
        <v>4</v>
      </c>
      <c r="F373" s="15">
        <v>0.38354517743597244</v>
      </c>
      <c r="G373" s="15">
        <v>0.33273024574080418</v>
      </c>
      <c r="H373" s="15">
        <v>0.34663444253346287</v>
      </c>
      <c r="I373" s="15"/>
      <c r="J373" s="15"/>
      <c r="K373" s="15"/>
    </row>
    <row r="374" spans="1:11" x14ac:dyDescent="0.25">
      <c r="A374" s="1" t="s">
        <v>392</v>
      </c>
      <c r="B374" s="60" t="s">
        <v>393</v>
      </c>
      <c r="C374" s="60" t="s">
        <v>465</v>
      </c>
      <c r="D374" s="59">
        <v>44071</v>
      </c>
      <c r="E374">
        <v>4</v>
      </c>
      <c r="F374" s="15">
        <v>0.38354517743597244</v>
      </c>
      <c r="G374" s="15">
        <v>0.33273024574080418</v>
      </c>
      <c r="H374" s="15">
        <v>0.34567156908198104</v>
      </c>
      <c r="I374" s="15"/>
      <c r="J374" s="15"/>
      <c r="K374" s="15"/>
    </row>
    <row r="375" spans="1:11" x14ac:dyDescent="0.25">
      <c r="A375" s="1" t="s">
        <v>392</v>
      </c>
      <c r="B375" s="60" t="s">
        <v>393</v>
      </c>
      <c r="C375" s="60" t="s">
        <v>465</v>
      </c>
      <c r="D375" s="59">
        <v>44072</v>
      </c>
      <c r="E375">
        <v>4</v>
      </c>
      <c r="F375" s="15">
        <v>0.38153708750175275</v>
      </c>
      <c r="G375" s="15">
        <v>0.3317516273709783</v>
      </c>
      <c r="H375" s="15">
        <v>0.34470869563049922</v>
      </c>
      <c r="I375" s="15"/>
      <c r="J375" s="15"/>
      <c r="K375" s="15"/>
    </row>
    <row r="376" spans="1:11" x14ac:dyDescent="0.25">
      <c r="A376" s="1" t="s">
        <v>392</v>
      </c>
      <c r="B376" s="60" t="s">
        <v>393</v>
      </c>
      <c r="C376" s="60" t="s">
        <v>465</v>
      </c>
      <c r="D376" s="59">
        <v>44073</v>
      </c>
      <c r="E376">
        <v>4</v>
      </c>
      <c r="F376" s="15">
        <v>0.37902697508397809</v>
      </c>
      <c r="G376" s="15">
        <v>0.33077300900115242</v>
      </c>
      <c r="H376" s="15">
        <v>0.34374582217901739</v>
      </c>
      <c r="I376" s="15"/>
      <c r="J376" s="15"/>
      <c r="K376" s="15"/>
    </row>
    <row r="377" spans="1:11" x14ac:dyDescent="0.25">
      <c r="A377" s="1" t="s">
        <v>392</v>
      </c>
      <c r="B377" s="60" t="s">
        <v>393</v>
      </c>
      <c r="C377" s="60" t="s">
        <v>465</v>
      </c>
      <c r="D377" s="59">
        <v>44074</v>
      </c>
      <c r="E377">
        <v>4</v>
      </c>
      <c r="F377" s="15">
        <v>0.37651686266620327</v>
      </c>
      <c r="G377" s="15">
        <v>0.32979439063132648</v>
      </c>
      <c r="H377" s="15">
        <v>0.34567156908198104</v>
      </c>
      <c r="I377" s="15"/>
      <c r="J377" s="15"/>
      <c r="K377" s="15"/>
    </row>
    <row r="378" spans="1:11" x14ac:dyDescent="0.25">
      <c r="A378" s="1" t="s">
        <v>392</v>
      </c>
      <c r="B378" s="60" t="s">
        <v>393</v>
      </c>
      <c r="C378" s="60" t="s">
        <v>465</v>
      </c>
      <c r="D378" s="59">
        <v>44075</v>
      </c>
      <c r="E378">
        <v>4</v>
      </c>
      <c r="F378" s="15">
        <v>0.40161798684395023</v>
      </c>
      <c r="G378" s="15">
        <v>0.32832646307658769</v>
      </c>
      <c r="H378" s="15">
        <v>0.34567156908198104</v>
      </c>
      <c r="I378" s="15"/>
      <c r="J378" s="15"/>
      <c r="K378" s="15"/>
    </row>
    <row r="379" spans="1:11" x14ac:dyDescent="0.25">
      <c r="A379" s="1" t="s">
        <v>392</v>
      </c>
      <c r="B379" s="60" t="s">
        <v>393</v>
      </c>
      <c r="C379" s="60" t="s">
        <v>465</v>
      </c>
      <c r="D379" s="59">
        <v>44076</v>
      </c>
      <c r="E379">
        <v>4</v>
      </c>
      <c r="F379" s="15">
        <v>0.39659776200840086</v>
      </c>
      <c r="G379" s="15">
        <v>0.33077300900115242</v>
      </c>
      <c r="H379" s="15">
        <v>0.34374582217901739</v>
      </c>
      <c r="I379" s="15"/>
      <c r="J379" s="15"/>
      <c r="K379" s="15"/>
    </row>
    <row r="380" spans="1:11" x14ac:dyDescent="0.25">
      <c r="A380" s="1" t="s">
        <v>392</v>
      </c>
      <c r="B380" s="60" t="s">
        <v>393</v>
      </c>
      <c r="C380" s="60" t="s">
        <v>465</v>
      </c>
      <c r="D380" s="59">
        <v>44077</v>
      </c>
      <c r="E380">
        <v>4</v>
      </c>
      <c r="F380" s="15">
        <v>0.39358562710707123</v>
      </c>
      <c r="G380" s="15">
        <v>0.33077300900115242</v>
      </c>
      <c r="H380" s="15">
        <v>0.34182007527605374</v>
      </c>
      <c r="I380" s="15"/>
      <c r="J380" s="15"/>
      <c r="K380" s="15"/>
    </row>
    <row r="381" spans="1:11" x14ac:dyDescent="0.25">
      <c r="A381" s="1" t="s">
        <v>392</v>
      </c>
      <c r="B381" s="60" t="s">
        <v>393</v>
      </c>
      <c r="C381" s="60" t="s">
        <v>465</v>
      </c>
      <c r="D381" s="59">
        <v>44078</v>
      </c>
      <c r="E381">
        <v>4</v>
      </c>
      <c r="F381" s="15">
        <v>0.39057349220574161</v>
      </c>
      <c r="G381" s="15">
        <v>0.3317516273709783</v>
      </c>
      <c r="H381" s="15">
        <v>0.34085720182457185</v>
      </c>
      <c r="I381" s="15"/>
      <c r="J381" s="15"/>
      <c r="K381" s="15"/>
    </row>
    <row r="382" spans="1:11" x14ac:dyDescent="0.25">
      <c r="A382" s="1" t="s">
        <v>392</v>
      </c>
      <c r="B382" s="60" t="s">
        <v>393</v>
      </c>
      <c r="C382" s="60" t="s">
        <v>465</v>
      </c>
      <c r="D382" s="59">
        <v>44079</v>
      </c>
      <c r="E382">
        <v>4</v>
      </c>
      <c r="F382" s="15">
        <v>0.38756135730441199</v>
      </c>
      <c r="G382" s="15">
        <v>0.3317516273709783</v>
      </c>
      <c r="H382" s="15">
        <v>0.34085720182457185</v>
      </c>
      <c r="I382" s="15"/>
      <c r="J382" s="15"/>
      <c r="K382" s="15"/>
    </row>
    <row r="383" spans="1:11" x14ac:dyDescent="0.25">
      <c r="A383" s="1" t="s">
        <v>392</v>
      </c>
      <c r="B383" s="60" t="s">
        <v>393</v>
      </c>
      <c r="C383" s="60" t="s">
        <v>465</v>
      </c>
      <c r="D383" s="59">
        <v>44080</v>
      </c>
      <c r="E383">
        <v>4</v>
      </c>
      <c r="F383" s="15">
        <v>0.38555326737019219</v>
      </c>
      <c r="G383" s="15">
        <v>0.3317516273709783</v>
      </c>
      <c r="H383" s="15">
        <v>0.34182007527605374</v>
      </c>
      <c r="I383" s="15"/>
      <c r="J383" s="15"/>
      <c r="K383" s="15"/>
    </row>
    <row r="384" spans="1:11" x14ac:dyDescent="0.25">
      <c r="A384" s="1" t="s">
        <v>392</v>
      </c>
      <c r="B384" s="60" t="s">
        <v>393</v>
      </c>
      <c r="C384" s="60" t="s">
        <v>465</v>
      </c>
      <c r="D384" s="59">
        <v>44081</v>
      </c>
      <c r="E384">
        <v>4</v>
      </c>
      <c r="F384" s="15">
        <v>0.38254113246886262</v>
      </c>
      <c r="G384" s="15">
        <v>0.3317516273709783</v>
      </c>
      <c r="H384" s="15">
        <v>0.34278294872753556</v>
      </c>
      <c r="I384" s="15"/>
      <c r="J384" s="15"/>
      <c r="K384" s="15"/>
    </row>
    <row r="385" spans="1:11" x14ac:dyDescent="0.25">
      <c r="A385" s="1" t="s">
        <v>392</v>
      </c>
      <c r="B385" s="60" t="s">
        <v>393</v>
      </c>
      <c r="C385" s="60" t="s">
        <v>465</v>
      </c>
      <c r="D385" s="59">
        <v>44082</v>
      </c>
      <c r="E385">
        <v>4</v>
      </c>
      <c r="F385" s="15">
        <v>0.38153708750175275</v>
      </c>
      <c r="G385" s="15">
        <v>0.33077300900115242</v>
      </c>
      <c r="H385" s="15">
        <v>0.34182007527605374</v>
      </c>
      <c r="I385" s="15"/>
      <c r="J385" s="15"/>
      <c r="K385" s="15"/>
    </row>
    <row r="386" spans="1:11" x14ac:dyDescent="0.25">
      <c r="A386" s="1" t="s">
        <v>392</v>
      </c>
      <c r="B386" s="60" t="s">
        <v>393</v>
      </c>
      <c r="C386" s="60" t="s">
        <v>465</v>
      </c>
      <c r="D386" s="59">
        <v>44083</v>
      </c>
      <c r="E386">
        <v>4</v>
      </c>
      <c r="F386" s="15">
        <v>0.37902697508397809</v>
      </c>
      <c r="G386" s="15">
        <v>0.32979439063132648</v>
      </c>
      <c r="H386" s="15">
        <v>0.34182007527605374</v>
      </c>
      <c r="I386" s="15"/>
      <c r="J386" s="15"/>
      <c r="K386" s="15"/>
    </row>
    <row r="387" spans="1:11" x14ac:dyDescent="0.25">
      <c r="A387" s="1" t="s">
        <v>392</v>
      </c>
      <c r="B387" s="60" t="s">
        <v>393</v>
      </c>
      <c r="C387" s="60" t="s">
        <v>465</v>
      </c>
      <c r="D387" s="59">
        <v>44084</v>
      </c>
      <c r="E387">
        <v>4</v>
      </c>
      <c r="F387" s="15">
        <v>0.39308360462351621</v>
      </c>
      <c r="G387" s="15">
        <v>0.32783715389167473</v>
      </c>
      <c r="H387" s="15">
        <v>0.34182007527605374</v>
      </c>
      <c r="I387" s="15"/>
      <c r="J387" s="15"/>
      <c r="K387" s="15"/>
    </row>
    <row r="388" spans="1:11" x14ac:dyDescent="0.25">
      <c r="A388" s="1" t="s">
        <v>392</v>
      </c>
      <c r="B388" s="60" t="s">
        <v>393</v>
      </c>
      <c r="C388" s="60" t="s">
        <v>465</v>
      </c>
      <c r="D388" s="59">
        <v>44085</v>
      </c>
      <c r="E388">
        <v>4</v>
      </c>
      <c r="F388" s="15">
        <v>0.4046301217452799</v>
      </c>
      <c r="G388" s="15">
        <v>0.32979439063132648</v>
      </c>
      <c r="H388" s="15">
        <v>0.34182007527605374</v>
      </c>
      <c r="I388" s="15"/>
      <c r="J388" s="15"/>
      <c r="K388" s="15"/>
    </row>
    <row r="389" spans="1:11" x14ac:dyDescent="0.25">
      <c r="A389" s="1" t="s">
        <v>392</v>
      </c>
      <c r="B389" s="60" t="s">
        <v>393</v>
      </c>
      <c r="C389" s="60" t="s">
        <v>465</v>
      </c>
      <c r="D389" s="59">
        <v>44086</v>
      </c>
      <c r="E389">
        <v>4</v>
      </c>
      <c r="F389" s="15">
        <v>0.39910787442617551</v>
      </c>
      <c r="G389" s="15">
        <v>0.3317516273709783</v>
      </c>
      <c r="H389" s="15">
        <v>0.34085720182457185</v>
      </c>
      <c r="I389" s="15"/>
      <c r="J389" s="15"/>
      <c r="K389" s="15"/>
    </row>
    <row r="390" spans="1:11" x14ac:dyDescent="0.25">
      <c r="A390" s="1" t="s">
        <v>392</v>
      </c>
      <c r="B390" s="60" t="s">
        <v>393</v>
      </c>
      <c r="C390" s="60" t="s">
        <v>465</v>
      </c>
      <c r="D390" s="59">
        <v>44087</v>
      </c>
      <c r="E390">
        <v>4</v>
      </c>
      <c r="F390" s="15">
        <v>0.39509169455773602</v>
      </c>
      <c r="G390" s="15">
        <v>0.33077300900115242</v>
      </c>
      <c r="H390" s="15">
        <v>0.33989432837309003</v>
      </c>
      <c r="I390" s="15"/>
      <c r="J390" s="15"/>
      <c r="K390" s="15"/>
    </row>
    <row r="391" spans="1:11" x14ac:dyDescent="0.25">
      <c r="A391" s="1" t="s">
        <v>392</v>
      </c>
      <c r="B391" s="60" t="s">
        <v>393</v>
      </c>
      <c r="C391" s="60" t="s">
        <v>465</v>
      </c>
      <c r="D391" s="59">
        <v>44088</v>
      </c>
      <c r="E391">
        <v>4</v>
      </c>
      <c r="F391" s="15">
        <v>0.39157753717285149</v>
      </c>
      <c r="G391" s="15">
        <v>0.33126231818606539</v>
      </c>
      <c r="H391" s="15">
        <v>0.3389314549216082</v>
      </c>
      <c r="I391" s="15"/>
      <c r="J391" s="15"/>
      <c r="K391" s="15"/>
    </row>
    <row r="392" spans="1:11" x14ac:dyDescent="0.25">
      <c r="A392" s="1" t="s">
        <v>392</v>
      </c>
      <c r="B392" s="60" t="s">
        <v>393</v>
      </c>
      <c r="C392" s="60" t="s">
        <v>465</v>
      </c>
      <c r="D392" s="59">
        <v>44089</v>
      </c>
      <c r="E392">
        <v>4</v>
      </c>
      <c r="F392" s="15">
        <v>0.38354517743597244</v>
      </c>
      <c r="G392" s="15">
        <v>0.3317516273709783</v>
      </c>
      <c r="H392" s="15">
        <v>0.33941289164734911</v>
      </c>
      <c r="I392" s="15"/>
      <c r="J392" s="15"/>
      <c r="K392" s="15"/>
    </row>
    <row r="393" spans="1:11" x14ac:dyDescent="0.25">
      <c r="A393" s="1" t="s">
        <v>392</v>
      </c>
      <c r="B393" s="60" t="s">
        <v>393</v>
      </c>
      <c r="C393" s="60" t="s">
        <v>465</v>
      </c>
      <c r="D393" s="59">
        <v>44090</v>
      </c>
      <c r="E393">
        <v>4</v>
      </c>
      <c r="F393" s="15">
        <v>0.38153708750175275</v>
      </c>
      <c r="G393" s="15">
        <v>0.32979439063132648</v>
      </c>
      <c r="H393" s="15">
        <v>0.34085720182457185</v>
      </c>
      <c r="I393" s="15"/>
      <c r="J393" s="15"/>
      <c r="K393" s="15"/>
    </row>
    <row r="394" spans="1:11" x14ac:dyDescent="0.25">
      <c r="A394" s="1" t="s">
        <v>392</v>
      </c>
      <c r="B394" s="60" t="s">
        <v>393</v>
      </c>
      <c r="C394" s="60" t="s">
        <v>465</v>
      </c>
      <c r="D394" s="59">
        <v>44091</v>
      </c>
      <c r="E394">
        <v>4</v>
      </c>
      <c r="F394" s="15">
        <v>0.37902697508397809</v>
      </c>
      <c r="G394" s="15">
        <v>0.32881577226150061</v>
      </c>
      <c r="H394" s="15">
        <v>0.33989432837309003</v>
      </c>
      <c r="I394" s="15"/>
      <c r="J394" s="15"/>
      <c r="K394" s="15"/>
    </row>
    <row r="395" spans="1:11" x14ac:dyDescent="0.25">
      <c r="A395" s="1" t="s">
        <v>392</v>
      </c>
      <c r="B395" s="60" t="s">
        <v>393</v>
      </c>
      <c r="C395" s="60" t="s">
        <v>465</v>
      </c>
      <c r="D395" s="59">
        <v>44092</v>
      </c>
      <c r="E395">
        <v>4</v>
      </c>
      <c r="F395" s="15">
        <v>0.38806337978796684</v>
      </c>
      <c r="G395" s="15">
        <v>0.32783715389167473</v>
      </c>
      <c r="H395" s="15">
        <v>0.33941289164734911</v>
      </c>
      <c r="I395" s="15"/>
      <c r="J395" s="15"/>
      <c r="K395" s="15"/>
    </row>
    <row r="396" spans="1:11" x14ac:dyDescent="0.25">
      <c r="A396" s="1" t="s">
        <v>392</v>
      </c>
      <c r="B396" s="60" t="s">
        <v>393</v>
      </c>
      <c r="C396" s="60" t="s">
        <v>465</v>
      </c>
      <c r="D396" s="59">
        <v>44093</v>
      </c>
      <c r="E396">
        <v>4</v>
      </c>
      <c r="F396" s="15">
        <v>0.38454922240308231</v>
      </c>
      <c r="G396" s="15">
        <v>0.32832646307658769</v>
      </c>
      <c r="H396" s="15">
        <v>0.33845001819586729</v>
      </c>
      <c r="I396" s="15"/>
      <c r="J396" s="15"/>
      <c r="K396" s="15"/>
    </row>
    <row r="397" spans="1:11" x14ac:dyDescent="0.25">
      <c r="A397" s="1" t="s">
        <v>392</v>
      </c>
      <c r="B397" s="60" t="s">
        <v>393</v>
      </c>
      <c r="C397" s="60" t="s">
        <v>465</v>
      </c>
      <c r="D397" s="59">
        <v>44094</v>
      </c>
      <c r="E397">
        <v>4</v>
      </c>
      <c r="F397" s="15">
        <v>0.38103506501819784</v>
      </c>
      <c r="G397" s="15">
        <v>0.32783715389167473</v>
      </c>
      <c r="H397" s="15">
        <v>0.33989432837309003</v>
      </c>
      <c r="I397" s="15"/>
      <c r="J397" s="15"/>
      <c r="K397" s="15"/>
    </row>
    <row r="398" spans="1:11" x14ac:dyDescent="0.25">
      <c r="A398" s="1" t="s">
        <v>392</v>
      </c>
      <c r="B398" s="60" t="s">
        <v>393</v>
      </c>
      <c r="C398" s="60" t="s">
        <v>465</v>
      </c>
      <c r="D398" s="59">
        <v>44095</v>
      </c>
      <c r="E398">
        <v>4</v>
      </c>
      <c r="F398" s="15">
        <v>0.37852495260042307</v>
      </c>
      <c r="G398" s="15">
        <v>0.32783715389167473</v>
      </c>
      <c r="H398" s="15">
        <v>0.33989432837309003</v>
      </c>
      <c r="I398" s="15"/>
      <c r="J398" s="15"/>
      <c r="K398" s="15"/>
    </row>
    <row r="399" spans="1:11" x14ac:dyDescent="0.25">
      <c r="A399" s="1" t="s">
        <v>392</v>
      </c>
      <c r="B399" s="60" t="s">
        <v>393</v>
      </c>
      <c r="C399" s="60" t="s">
        <v>465</v>
      </c>
      <c r="D399" s="59">
        <v>44096</v>
      </c>
      <c r="E399">
        <v>4</v>
      </c>
      <c r="F399" s="15">
        <v>0.37651686266620327</v>
      </c>
      <c r="G399" s="15">
        <v>0.32685853552184879</v>
      </c>
      <c r="H399" s="15">
        <v>0.33989432837309003</v>
      </c>
      <c r="I399" s="15"/>
      <c r="J399" s="15"/>
      <c r="K399" s="15"/>
    </row>
    <row r="400" spans="1:11" x14ac:dyDescent="0.25">
      <c r="A400" s="1" t="s">
        <v>392</v>
      </c>
      <c r="B400" s="60" t="s">
        <v>393</v>
      </c>
      <c r="C400" s="60" t="s">
        <v>465</v>
      </c>
      <c r="D400" s="59">
        <v>44097</v>
      </c>
      <c r="E400">
        <v>4</v>
      </c>
      <c r="F400" s="15">
        <v>0.3735047277648737</v>
      </c>
      <c r="G400" s="15">
        <v>0.32587991715202291</v>
      </c>
      <c r="H400" s="15">
        <v>0.3389314549216082</v>
      </c>
      <c r="I400" s="15"/>
      <c r="J400" s="15"/>
      <c r="K400" s="15"/>
    </row>
    <row r="401" spans="1:11" x14ac:dyDescent="0.25">
      <c r="A401" s="1" t="s">
        <v>392</v>
      </c>
      <c r="B401" s="60" t="s">
        <v>393</v>
      </c>
      <c r="C401" s="60" t="s">
        <v>465</v>
      </c>
      <c r="D401" s="59">
        <v>44098</v>
      </c>
      <c r="E401">
        <v>4</v>
      </c>
      <c r="F401" s="15">
        <v>0.37049259286354402</v>
      </c>
      <c r="G401" s="15">
        <v>0.32392268041237116</v>
      </c>
      <c r="H401" s="15">
        <v>0.34133863855031282</v>
      </c>
      <c r="I401" s="15"/>
      <c r="J401" s="15"/>
      <c r="K401" s="15"/>
    </row>
    <row r="402" spans="1:11" x14ac:dyDescent="0.25">
      <c r="A402" s="1" t="s">
        <v>392</v>
      </c>
      <c r="B402" s="60" t="s">
        <v>393</v>
      </c>
      <c r="C402" s="60" t="s">
        <v>465</v>
      </c>
      <c r="D402" s="59">
        <v>44099</v>
      </c>
      <c r="E402">
        <v>4</v>
      </c>
      <c r="F402" s="15">
        <v>0.36697843547865955</v>
      </c>
      <c r="G402" s="15">
        <v>0.32196544367271934</v>
      </c>
      <c r="H402" s="15">
        <v>0.34085720182457185</v>
      </c>
      <c r="I402" s="15"/>
      <c r="J402" s="15"/>
      <c r="K402" s="15"/>
    </row>
    <row r="403" spans="1:11" x14ac:dyDescent="0.25">
      <c r="A403" s="1" t="s">
        <v>392</v>
      </c>
      <c r="B403" s="60" t="s">
        <v>393</v>
      </c>
      <c r="C403" s="60" t="s">
        <v>465</v>
      </c>
      <c r="D403" s="59">
        <v>44100</v>
      </c>
      <c r="E403">
        <v>4</v>
      </c>
      <c r="F403" s="15">
        <v>0.36597439051154967</v>
      </c>
      <c r="G403" s="15">
        <v>0.32000820693306758</v>
      </c>
      <c r="H403" s="15">
        <v>0.34037576509883094</v>
      </c>
      <c r="I403" s="15"/>
      <c r="J403" s="15"/>
      <c r="K403" s="15"/>
    </row>
    <row r="404" spans="1:11" x14ac:dyDescent="0.25">
      <c r="A404" s="1" t="s">
        <v>392</v>
      </c>
      <c r="B404" s="60" t="s">
        <v>393</v>
      </c>
      <c r="C404" s="60" t="s">
        <v>465</v>
      </c>
      <c r="D404" s="59">
        <v>44101</v>
      </c>
      <c r="E404">
        <v>4</v>
      </c>
      <c r="F404" s="15">
        <v>0.36246023312666503</v>
      </c>
      <c r="G404" s="15">
        <v>0.31707235182358984</v>
      </c>
      <c r="H404" s="15">
        <v>0.33989432837309003</v>
      </c>
      <c r="I404" s="15"/>
      <c r="J404" s="15"/>
      <c r="K404" s="15"/>
    </row>
    <row r="405" spans="1:11" x14ac:dyDescent="0.25">
      <c r="A405" s="1" t="s">
        <v>392</v>
      </c>
      <c r="B405" s="60" t="s">
        <v>393</v>
      </c>
      <c r="C405" s="60" t="s">
        <v>465</v>
      </c>
      <c r="D405" s="59">
        <v>44102</v>
      </c>
      <c r="E405">
        <v>4</v>
      </c>
      <c r="F405" s="15">
        <v>0.37852495260042307</v>
      </c>
      <c r="G405" s="15">
        <v>0.32000820693306758</v>
      </c>
      <c r="H405" s="15">
        <v>0.33989432837309003</v>
      </c>
      <c r="I405" s="15"/>
      <c r="J405" s="15"/>
      <c r="K405" s="15"/>
    </row>
    <row r="406" spans="1:11" x14ac:dyDescent="0.25">
      <c r="A406" s="1" t="s">
        <v>392</v>
      </c>
      <c r="B406" s="60" t="s">
        <v>393</v>
      </c>
      <c r="C406" s="60" t="s">
        <v>465</v>
      </c>
      <c r="D406" s="59">
        <v>44103</v>
      </c>
      <c r="E406">
        <v>4</v>
      </c>
      <c r="F406" s="15">
        <v>0.37250068279776383</v>
      </c>
      <c r="G406" s="15">
        <v>0.32196544367271934</v>
      </c>
      <c r="H406" s="15">
        <v>0.33796858147012637</v>
      </c>
      <c r="I406" s="15"/>
      <c r="J406" s="15"/>
      <c r="K406" s="15"/>
    </row>
    <row r="407" spans="1:11" x14ac:dyDescent="0.25">
      <c r="A407" s="1" t="s">
        <v>392</v>
      </c>
      <c r="B407" s="60" t="s">
        <v>393</v>
      </c>
      <c r="C407" s="60" t="s">
        <v>465</v>
      </c>
      <c r="D407" s="59">
        <v>44104</v>
      </c>
      <c r="E407">
        <v>4</v>
      </c>
      <c r="F407" s="15">
        <v>0.42822517847236191</v>
      </c>
      <c r="G407" s="15">
        <v>0.35719570498645159</v>
      </c>
      <c r="H407" s="15">
        <v>0.3374871447443854</v>
      </c>
      <c r="I407" s="15"/>
      <c r="J407" s="15"/>
      <c r="K407" s="15"/>
    </row>
    <row r="408" spans="1:11" x14ac:dyDescent="0.25">
      <c r="A408" s="1" t="s">
        <v>392</v>
      </c>
      <c r="B408" s="60" t="s">
        <v>393</v>
      </c>
      <c r="C408" s="60" t="s">
        <v>465</v>
      </c>
      <c r="D408" s="59">
        <v>44105</v>
      </c>
      <c r="E408">
        <v>4</v>
      </c>
      <c r="F408" s="15">
        <v>0.41216045899860382</v>
      </c>
      <c r="G408" s="15">
        <v>0.35328123150714796</v>
      </c>
      <c r="H408" s="15">
        <v>0.33507996111568084</v>
      </c>
      <c r="I408" s="15"/>
      <c r="J408" s="15"/>
      <c r="K408" s="15"/>
    </row>
    <row r="409" spans="1:11" x14ac:dyDescent="0.25">
      <c r="A409" s="1" t="s">
        <v>392</v>
      </c>
      <c r="B409" s="60" t="s">
        <v>393</v>
      </c>
      <c r="C409" s="60" t="s">
        <v>465</v>
      </c>
      <c r="D409" s="59">
        <v>44106</v>
      </c>
      <c r="E409">
        <v>4</v>
      </c>
      <c r="F409" s="15">
        <v>0.40362607677816997</v>
      </c>
      <c r="G409" s="15">
        <v>0.35132399476749621</v>
      </c>
      <c r="H409" s="15">
        <v>0.33796858147012637</v>
      </c>
      <c r="I409" s="15"/>
      <c r="J409" s="15"/>
      <c r="K409" s="15"/>
    </row>
    <row r="410" spans="1:11" x14ac:dyDescent="0.25">
      <c r="A410" s="1" t="s">
        <v>392</v>
      </c>
      <c r="B410" s="60" t="s">
        <v>393</v>
      </c>
      <c r="C410" s="60" t="s">
        <v>465</v>
      </c>
      <c r="D410" s="59">
        <v>44107</v>
      </c>
      <c r="E410">
        <v>4</v>
      </c>
      <c r="F410" s="15">
        <v>0.39760180697551073</v>
      </c>
      <c r="G410" s="15">
        <v>0.34789883047310555</v>
      </c>
      <c r="H410" s="15">
        <v>0.34037576509883094</v>
      </c>
      <c r="I410" s="15"/>
      <c r="J410" s="15"/>
      <c r="K410" s="15"/>
    </row>
    <row r="411" spans="1:11" x14ac:dyDescent="0.25">
      <c r="A411" s="1" t="s">
        <v>392</v>
      </c>
      <c r="B411" s="60" t="s">
        <v>393</v>
      </c>
      <c r="C411" s="60" t="s">
        <v>465</v>
      </c>
      <c r="D411" s="59">
        <v>44108</v>
      </c>
      <c r="E411">
        <v>4</v>
      </c>
      <c r="F411" s="15">
        <v>0.39007146972218665</v>
      </c>
      <c r="G411" s="15">
        <v>0.34447366617871494</v>
      </c>
      <c r="H411" s="15">
        <v>0.33989432837309003</v>
      </c>
      <c r="I411" s="15"/>
      <c r="J411" s="15"/>
      <c r="K411" s="15"/>
    </row>
    <row r="412" spans="1:11" x14ac:dyDescent="0.25">
      <c r="A412" s="1" t="s">
        <v>392</v>
      </c>
      <c r="B412" s="60" t="s">
        <v>393</v>
      </c>
      <c r="C412" s="60" t="s">
        <v>465</v>
      </c>
      <c r="D412" s="59">
        <v>44109</v>
      </c>
      <c r="E412">
        <v>4</v>
      </c>
      <c r="F412" s="15">
        <v>0.38756135730441199</v>
      </c>
      <c r="G412" s="15">
        <v>0.34055919269941137</v>
      </c>
      <c r="H412" s="15">
        <v>0.3389314549216082</v>
      </c>
      <c r="I412" s="15"/>
      <c r="J412" s="15"/>
      <c r="K412" s="15"/>
    </row>
    <row r="413" spans="1:11" x14ac:dyDescent="0.25">
      <c r="A413" s="1" t="s">
        <v>392</v>
      </c>
      <c r="B413" s="60" t="s">
        <v>393</v>
      </c>
      <c r="C413" s="60" t="s">
        <v>465</v>
      </c>
      <c r="D413" s="59">
        <v>44110</v>
      </c>
      <c r="E413">
        <v>4</v>
      </c>
      <c r="F413" s="15">
        <v>0.38203910998530766</v>
      </c>
      <c r="G413" s="15">
        <v>0.33860195595975962</v>
      </c>
      <c r="H413" s="15">
        <v>0.3389314549216082</v>
      </c>
      <c r="I413" s="15"/>
      <c r="J413" s="15"/>
      <c r="K413" s="15"/>
    </row>
    <row r="414" spans="1:11" x14ac:dyDescent="0.25">
      <c r="A414" s="1" t="s">
        <v>392</v>
      </c>
      <c r="B414" s="60" t="s">
        <v>393</v>
      </c>
      <c r="C414" s="60" t="s">
        <v>465</v>
      </c>
      <c r="D414" s="59">
        <v>44111</v>
      </c>
      <c r="E414">
        <v>4</v>
      </c>
      <c r="F414" s="15">
        <v>0.38153708750175275</v>
      </c>
      <c r="G414" s="15">
        <v>0.33468748248045599</v>
      </c>
      <c r="H414" s="15">
        <v>0.3389314549216082</v>
      </c>
      <c r="I414" s="15"/>
      <c r="J414" s="15"/>
      <c r="K414" s="15"/>
    </row>
    <row r="415" spans="1:11" x14ac:dyDescent="0.25">
      <c r="A415" s="1" t="s">
        <v>392</v>
      </c>
      <c r="B415" s="60" t="s">
        <v>393</v>
      </c>
      <c r="C415" s="60" t="s">
        <v>465</v>
      </c>
      <c r="D415" s="59">
        <v>44112</v>
      </c>
      <c r="E415">
        <v>4</v>
      </c>
      <c r="F415" s="15">
        <v>0.43224135834080141</v>
      </c>
      <c r="G415" s="15">
        <v>0.36013156009592928</v>
      </c>
      <c r="H415" s="15">
        <v>0.34182007527605374</v>
      </c>
      <c r="I415" s="15"/>
      <c r="J415" s="15"/>
      <c r="K415" s="15"/>
    </row>
    <row r="416" spans="1:11" x14ac:dyDescent="0.25">
      <c r="A416" s="1" t="s">
        <v>392</v>
      </c>
      <c r="B416" s="60" t="s">
        <v>393</v>
      </c>
      <c r="C416" s="60" t="s">
        <v>465</v>
      </c>
      <c r="D416" s="59">
        <v>44113</v>
      </c>
      <c r="E416">
        <v>4</v>
      </c>
      <c r="F416" s="15">
        <v>0.41818472880126317</v>
      </c>
      <c r="G416" s="15">
        <v>0.35719570498645159</v>
      </c>
      <c r="H416" s="15">
        <v>0.33989432837309003</v>
      </c>
      <c r="I416" s="15"/>
      <c r="J416" s="15"/>
      <c r="K416" s="15"/>
    </row>
    <row r="417" spans="1:11" x14ac:dyDescent="0.25">
      <c r="A417" s="1" t="s">
        <v>392</v>
      </c>
      <c r="B417" s="60" t="s">
        <v>393</v>
      </c>
      <c r="C417" s="60" t="s">
        <v>465</v>
      </c>
      <c r="D417" s="59">
        <v>44114</v>
      </c>
      <c r="E417">
        <v>4</v>
      </c>
      <c r="F417" s="15">
        <v>0.40864630161371934</v>
      </c>
      <c r="G417" s="15">
        <v>0.35621708661662571</v>
      </c>
      <c r="H417" s="15">
        <v>0.34085720182457185</v>
      </c>
      <c r="I417" s="15"/>
      <c r="J417" s="15"/>
      <c r="K417" s="15"/>
    </row>
    <row r="418" spans="1:11" x14ac:dyDescent="0.25">
      <c r="A418" s="1" t="s">
        <v>392</v>
      </c>
      <c r="B418" s="60" t="s">
        <v>393</v>
      </c>
      <c r="C418" s="60" t="s">
        <v>465</v>
      </c>
      <c r="D418" s="59">
        <v>44115</v>
      </c>
      <c r="E418">
        <v>4</v>
      </c>
      <c r="F418" s="15">
        <v>0.4026220318110601</v>
      </c>
      <c r="G418" s="15">
        <v>0.3542598498769739</v>
      </c>
      <c r="H418" s="15">
        <v>0.34374582217901739</v>
      </c>
      <c r="I418" s="15"/>
      <c r="J418" s="15"/>
      <c r="K418" s="15"/>
    </row>
    <row r="419" spans="1:11" x14ac:dyDescent="0.25">
      <c r="A419" s="1" t="s">
        <v>392</v>
      </c>
      <c r="B419" s="60" t="s">
        <v>393</v>
      </c>
      <c r="C419" s="60" t="s">
        <v>465</v>
      </c>
      <c r="D419" s="59">
        <v>44116</v>
      </c>
      <c r="E419">
        <v>4</v>
      </c>
      <c r="F419" s="15">
        <v>0.39910787442617551</v>
      </c>
      <c r="G419" s="15">
        <v>0.35132399476749621</v>
      </c>
      <c r="H419" s="15">
        <v>0.34470869563049922</v>
      </c>
      <c r="I419" s="15"/>
      <c r="J419" s="15"/>
      <c r="K419" s="15"/>
    </row>
    <row r="420" spans="1:11" x14ac:dyDescent="0.25">
      <c r="A420" s="1" t="s">
        <v>392</v>
      </c>
      <c r="B420" s="60" t="s">
        <v>393</v>
      </c>
      <c r="C420" s="60" t="s">
        <v>465</v>
      </c>
      <c r="D420" s="59">
        <v>44117</v>
      </c>
      <c r="E420">
        <v>4</v>
      </c>
      <c r="F420" s="15">
        <v>0.39609573952484584</v>
      </c>
      <c r="G420" s="15">
        <v>0.34838813965801851</v>
      </c>
      <c r="H420" s="15">
        <v>0.34374582217901739</v>
      </c>
      <c r="I420" s="15"/>
      <c r="J420" s="15"/>
      <c r="K420" s="15"/>
    </row>
    <row r="421" spans="1:11" x14ac:dyDescent="0.25">
      <c r="A421" s="1" t="s">
        <v>392</v>
      </c>
      <c r="B421" s="60" t="s">
        <v>393</v>
      </c>
      <c r="C421" s="60" t="s">
        <v>465</v>
      </c>
      <c r="D421" s="59">
        <v>44118</v>
      </c>
      <c r="E421">
        <v>4</v>
      </c>
      <c r="F421" s="15">
        <v>0.39057349220574161</v>
      </c>
      <c r="G421" s="15">
        <v>0.34594159373345379</v>
      </c>
      <c r="H421" s="15">
        <v>0.34278294872753556</v>
      </c>
      <c r="I421" s="15"/>
      <c r="J421" s="15"/>
      <c r="K421" s="15"/>
    </row>
    <row r="422" spans="1:11" x14ac:dyDescent="0.25">
      <c r="A422" s="1" t="s">
        <v>392</v>
      </c>
      <c r="B422" s="60" t="s">
        <v>393</v>
      </c>
      <c r="C422" s="60" t="s">
        <v>465</v>
      </c>
      <c r="D422" s="59">
        <v>44119</v>
      </c>
      <c r="E422">
        <v>4</v>
      </c>
      <c r="F422" s="15">
        <v>0.38756135730441199</v>
      </c>
      <c r="G422" s="15">
        <v>0.34251642943906313</v>
      </c>
      <c r="H422" s="15">
        <v>0.34037576509883094</v>
      </c>
      <c r="I422" s="15"/>
      <c r="J422" s="15"/>
      <c r="K422" s="15"/>
    </row>
    <row r="423" spans="1:11" x14ac:dyDescent="0.25">
      <c r="A423" s="1" t="s">
        <v>392</v>
      </c>
      <c r="B423" s="60" t="s">
        <v>393</v>
      </c>
      <c r="C423" s="60" t="s">
        <v>465</v>
      </c>
      <c r="D423" s="59">
        <v>44120</v>
      </c>
      <c r="E423">
        <v>4</v>
      </c>
      <c r="F423" s="15">
        <v>0.38655731233730212</v>
      </c>
      <c r="G423" s="15">
        <v>0.33958057432958544</v>
      </c>
      <c r="H423" s="15">
        <v>0.33941289164734911</v>
      </c>
      <c r="I423" s="15"/>
      <c r="J423" s="15"/>
      <c r="K423" s="15"/>
    </row>
    <row r="424" spans="1:11" x14ac:dyDescent="0.25">
      <c r="A424" s="1" t="s">
        <v>392</v>
      </c>
      <c r="B424" s="60" t="s">
        <v>393</v>
      </c>
      <c r="C424" s="60" t="s">
        <v>465</v>
      </c>
      <c r="D424" s="59">
        <v>44121</v>
      </c>
      <c r="E424">
        <v>4</v>
      </c>
      <c r="F424" s="15">
        <v>0.38454922240308231</v>
      </c>
      <c r="G424" s="15">
        <v>0.33762333758993368</v>
      </c>
      <c r="H424" s="15">
        <v>0.3389314549216082</v>
      </c>
      <c r="I424" s="15"/>
      <c r="J424" s="15"/>
      <c r="K424" s="15"/>
    </row>
    <row r="425" spans="1:11" x14ac:dyDescent="0.25">
      <c r="A425" s="1" t="s">
        <v>392</v>
      </c>
      <c r="B425" s="60" t="s">
        <v>393</v>
      </c>
      <c r="C425" s="60" t="s">
        <v>465</v>
      </c>
      <c r="D425" s="59">
        <v>44122</v>
      </c>
      <c r="E425">
        <v>4</v>
      </c>
      <c r="F425" s="15">
        <v>0.38454922240308231</v>
      </c>
      <c r="G425" s="15">
        <v>0.33566610085028192</v>
      </c>
      <c r="H425" s="15">
        <v>0.3389314549216082</v>
      </c>
      <c r="I425" s="15"/>
      <c r="J425" s="15"/>
      <c r="K425" s="15"/>
    </row>
    <row r="426" spans="1:11" x14ac:dyDescent="0.25">
      <c r="A426" s="1" t="s">
        <v>392</v>
      </c>
      <c r="B426" s="60" t="s">
        <v>393</v>
      </c>
      <c r="C426" s="60" t="s">
        <v>465</v>
      </c>
      <c r="D426" s="59">
        <v>44123</v>
      </c>
      <c r="E426">
        <v>4</v>
      </c>
      <c r="F426" s="15">
        <v>0.38254113246886262</v>
      </c>
      <c r="G426" s="15">
        <v>0.33370886411063011</v>
      </c>
      <c r="H426" s="15">
        <v>0.33941289164734911</v>
      </c>
      <c r="I426" s="15"/>
      <c r="J426" s="15"/>
      <c r="K426" s="15"/>
    </row>
    <row r="427" spans="1:11" x14ac:dyDescent="0.25">
      <c r="A427" s="1" t="s">
        <v>392</v>
      </c>
      <c r="B427" s="60" t="s">
        <v>393</v>
      </c>
      <c r="C427" s="60" t="s">
        <v>465</v>
      </c>
      <c r="D427" s="59">
        <v>44124</v>
      </c>
      <c r="E427">
        <v>4</v>
      </c>
      <c r="F427" s="15">
        <v>0.37852495260042307</v>
      </c>
      <c r="G427" s="15">
        <v>0.33224093655589121</v>
      </c>
      <c r="H427" s="15">
        <v>0.33989432837309003</v>
      </c>
      <c r="I427" s="15"/>
      <c r="J427" s="15"/>
      <c r="K427" s="15"/>
    </row>
    <row r="428" spans="1:11" x14ac:dyDescent="0.25">
      <c r="A428" s="1" t="s">
        <v>392</v>
      </c>
      <c r="B428" s="60" t="s">
        <v>393</v>
      </c>
      <c r="C428" s="60" t="s">
        <v>465</v>
      </c>
      <c r="D428" s="59">
        <v>44125</v>
      </c>
      <c r="E428">
        <v>4</v>
      </c>
      <c r="F428" s="15">
        <v>0.37752090763331325</v>
      </c>
      <c r="G428" s="15">
        <v>0.33077300900115242</v>
      </c>
      <c r="H428" s="15">
        <v>0.33989432837309003</v>
      </c>
      <c r="I428" s="15"/>
      <c r="J428" s="15"/>
      <c r="K428" s="15"/>
    </row>
    <row r="429" spans="1:11" x14ac:dyDescent="0.25">
      <c r="A429" s="1" t="s">
        <v>392</v>
      </c>
      <c r="B429" s="60" t="s">
        <v>393</v>
      </c>
      <c r="C429" s="60" t="s">
        <v>465</v>
      </c>
      <c r="D429" s="59">
        <v>44126</v>
      </c>
      <c r="E429">
        <v>4</v>
      </c>
      <c r="F429" s="15">
        <v>0.42722113350525204</v>
      </c>
      <c r="G429" s="15">
        <v>0.35719570498645159</v>
      </c>
      <c r="H429" s="15">
        <v>0.34085720182457185</v>
      </c>
      <c r="I429" s="15"/>
      <c r="J429" s="15"/>
      <c r="K429" s="15"/>
    </row>
    <row r="430" spans="1:11" x14ac:dyDescent="0.25">
      <c r="A430" s="1" t="s">
        <v>392</v>
      </c>
      <c r="B430" s="60" t="s">
        <v>393</v>
      </c>
      <c r="C430" s="60" t="s">
        <v>465</v>
      </c>
      <c r="D430" s="59">
        <v>44127</v>
      </c>
      <c r="E430">
        <v>4</v>
      </c>
      <c r="F430" s="15">
        <v>0.40914832409727425</v>
      </c>
      <c r="G430" s="15">
        <v>0.35523846824679978</v>
      </c>
      <c r="H430" s="15">
        <v>0.34133863855031282</v>
      </c>
      <c r="I430" s="15"/>
      <c r="J430" s="15"/>
      <c r="K430" s="15"/>
    </row>
    <row r="431" spans="1:11" x14ac:dyDescent="0.25">
      <c r="A431" s="1" t="s">
        <v>392</v>
      </c>
      <c r="B431" s="60" t="s">
        <v>393</v>
      </c>
      <c r="C431" s="60" t="s">
        <v>465</v>
      </c>
      <c r="D431" s="59">
        <v>44128</v>
      </c>
      <c r="E431">
        <v>4</v>
      </c>
      <c r="F431" s="15">
        <v>0.40011191939328539</v>
      </c>
      <c r="G431" s="15">
        <v>0.35132399476749621</v>
      </c>
      <c r="H431" s="15">
        <v>0.34470869563049922</v>
      </c>
      <c r="I431" s="15"/>
      <c r="J431" s="15"/>
      <c r="K431" s="15"/>
    </row>
    <row r="432" spans="1:11" x14ac:dyDescent="0.25">
      <c r="A432" s="1" t="s">
        <v>392</v>
      </c>
      <c r="B432" s="60" t="s">
        <v>393</v>
      </c>
      <c r="C432" s="60" t="s">
        <v>465</v>
      </c>
      <c r="D432" s="59">
        <v>44129</v>
      </c>
      <c r="E432">
        <v>4</v>
      </c>
      <c r="F432" s="15">
        <v>0.39308360462351621</v>
      </c>
      <c r="G432" s="15">
        <v>0.34789883047310555</v>
      </c>
      <c r="H432" s="15">
        <v>0.34278294872753556</v>
      </c>
      <c r="I432" s="15"/>
      <c r="J432" s="15"/>
      <c r="K432" s="15"/>
    </row>
    <row r="433" spans="1:11" x14ac:dyDescent="0.25">
      <c r="A433" s="1" t="s">
        <v>392</v>
      </c>
      <c r="B433" s="60" t="s">
        <v>393</v>
      </c>
      <c r="C433" s="60" t="s">
        <v>465</v>
      </c>
      <c r="D433" s="59">
        <v>44130</v>
      </c>
      <c r="E433">
        <v>4</v>
      </c>
      <c r="F433" s="15">
        <v>0.39207955965640634</v>
      </c>
      <c r="G433" s="15">
        <v>0.34447366617871494</v>
      </c>
      <c r="H433" s="15">
        <v>0.34230151200179465</v>
      </c>
      <c r="I433" s="15"/>
      <c r="J433" s="15"/>
      <c r="K433" s="15"/>
    </row>
    <row r="434" spans="1:11" x14ac:dyDescent="0.25">
      <c r="A434" s="1" t="s">
        <v>392</v>
      </c>
      <c r="B434" s="60" t="s">
        <v>393</v>
      </c>
      <c r="C434" s="60" t="s">
        <v>465</v>
      </c>
      <c r="D434" s="59">
        <v>44131</v>
      </c>
      <c r="E434">
        <v>4</v>
      </c>
      <c r="F434" s="15">
        <v>0.4026220318110601</v>
      </c>
      <c r="G434" s="15">
        <v>0.34153781106923725</v>
      </c>
      <c r="H434" s="15">
        <v>0.34182007527605374</v>
      </c>
      <c r="I434" s="15"/>
      <c r="J434" s="15"/>
      <c r="K434" s="15"/>
    </row>
    <row r="435" spans="1:11" x14ac:dyDescent="0.25">
      <c r="A435" s="1" t="s">
        <v>392</v>
      </c>
      <c r="B435" s="60" t="s">
        <v>393</v>
      </c>
      <c r="C435" s="60" t="s">
        <v>465</v>
      </c>
      <c r="D435" s="59">
        <v>44132</v>
      </c>
      <c r="E435">
        <v>4</v>
      </c>
      <c r="F435" s="15">
        <v>0.39709978449195571</v>
      </c>
      <c r="G435" s="15">
        <v>0.34202712025415022</v>
      </c>
      <c r="H435" s="15">
        <v>0.34230151200179465</v>
      </c>
      <c r="I435" s="15"/>
      <c r="J435" s="15"/>
      <c r="K435" s="15"/>
    </row>
    <row r="436" spans="1:11" x14ac:dyDescent="0.25">
      <c r="A436" s="1" t="s">
        <v>392</v>
      </c>
      <c r="B436" s="60" t="s">
        <v>393</v>
      </c>
      <c r="C436" s="60" t="s">
        <v>465</v>
      </c>
      <c r="D436" s="59">
        <v>44133</v>
      </c>
      <c r="E436">
        <v>4</v>
      </c>
      <c r="F436" s="15">
        <v>0.39258158213996136</v>
      </c>
      <c r="G436" s="15">
        <v>0.34153781106923725</v>
      </c>
      <c r="H436" s="15">
        <v>0.34085720182457185</v>
      </c>
      <c r="I436" s="15"/>
      <c r="J436" s="15"/>
      <c r="K436" s="15"/>
    </row>
    <row r="437" spans="1:11" x14ac:dyDescent="0.25">
      <c r="A437" s="1" t="s">
        <v>392</v>
      </c>
      <c r="B437" s="60" t="s">
        <v>393</v>
      </c>
      <c r="C437" s="60" t="s">
        <v>465</v>
      </c>
      <c r="D437" s="59">
        <v>44134</v>
      </c>
      <c r="E437">
        <v>4</v>
      </c>
      <c r="F437" s="15">
        <v>0.39057349220574161</v>
      </c>
      <c r="G437" s="15">
        <v>0.34055919269941137</v>
      </c>
      <c r="H437" s="15">
        <v>0.33989432837309003</v>
      </c>
      <c r="I437" s="15"/>
      <c r="J437" s="15"/>
      <c r="K437" s="15"/>
    </row>
    <row r="438" spans="1:11" x14ac:dyDescent="0.25">
      <c r="A438" s="1" t="s">
        <v>392</v>
      </c>
      <c r="B438" s="60" t="s">
        <v>393</v>
      </c>
      <c r="C438" s="60" t="s">
        <v>465</v>
      </c>
      <c r="D438" s="59">
        <v>44135</v>
      </c>
      <c r="E438">
        <v>4</v>
      </c>
      <c r="F438" s="15">
        <v>0.38705933482085697</v>
      </c>
      <c r="G438" s="15">
        <v>0.33958057432958544</v>
      </c>
      <c r="H438" s="15">
        <v>0.33941289164734911</v>
      </c>
      <c r="I438" s="15"/>
      <c r="J438" s="15"/>
      <c r="K438" s="15"/>
    </row>
    <row r="439" spans="1:11" x14ac:dyDescent="0.25">
      <c r="A439" s="1" t="s">
        <v>392</v>
      </c>
      <c r="B439" s="60" t="s">
        <v>393</v>
      </c>
      <c r="C439" s="60" t="s">
        <v>465</v>
      </c>
      <c r="D439" s="59">
        <v>44136</v>
      </c>
      <c r="E439">
        <v>4</v>
      </c>
      <c r="F439" s="15">
        <v>0.38254113246886262</v>
      </c>
      <c r="G439" s="15">
        <v>0.33762333758993368</v>
      </c>
      <c r="H439" s="15">
        <v>0.34037576509883094</v>
      </c>
      <c r="I439" s="15"/>
      <c r="J439" s="15"/>
      <c r="K439" s="15"/>
    </row>
    <row r="440" spans="1:11" x14ac:dyDescent="0.25">
      <c r="A440" s="1" t="s">
        <v>392</v>
      </c>
      <c r="B440" s="60" t="s">
        <v>393</v>
      </c>
      <c r="C440" s="60" t="s">
        <v>465</v>
      </c>
      <c r="D440" s="59">
        <v>44137</v>
      </c>
      <c r="E440">
        <v>4</v>
      </c>
      <c r="F440" s="15">
        <v>0.43224135834080141</v>
      </c>
      <c r="G440" s="15">
        <v>0.36306741520540692</v>
      </c>
      <c r="H440" s="15">
        <v>0.34182007527605374</v>
      </c>
      <c r="I440" s="15"/>
      <c r="J440" s="15"/>
      <c r="K440" s="15"/>
    </row>
    <row r="441" spans="1:11" x14ac:dyDescent="0.25">
      <c r="A441" s="1" t="s">
        <v>392</v>
      </c>
      <c r="B441" s="60" t="s">
        <v>393</v>
      </c>
      <c r="C441" s="60" t="s">
        <v>465</v>
      </c>
      <c r="D441" s="59">
        <v>44138</v>
      </c>
      <c r="E441">
        <v>4</v>
      </c>
      <c r="F441" s="15">
        <v>0.41868675128481819</v>
      </c>
      <c r="G441" s="15">
        <v>0.36013156009592928</v>
      </c>
      <c r="H441" s="15">
        <v>0.34037576509883094</v>
      </c>
      <c r="I441" s="15"/>
      <c r="J441" s="15"/>
      <c r="K441" s="15"/>
    </row>
    <row r="442" spans="1:11" x14ac:dyDescent="0.25">
      <c r="A442" s="1" t="s">
        <v>392</v>
      </c>
      <c r="B442" s="60" t="s">
        <v>393</v>
      </c>
      <c r="C442" s="60" t="s">
        <v>465</v>
      </c>
      <c r="D442" s="59">
        <v>44139</v>
      </c>
      <c r="E442">
        <v>4</v>
      </c>
      <c r="F442" s="15">
        <v>0.40764225664660947</v>
      </c>
      <c r="G442" s="15">
        <v>0.36013156009592928</v>
      </c>
      <c r="H442" s="15">
        <v>0.34085720182457185</v>
      </c>
      <c r="I442" s="15"/>
      <c r="J442" s="15"/>
      <c r="K442" s="15"/>
    </row>
    <row r="443" spans="1:11" x14ac:dyDescent="0.25">
      <c r="A443" s="1" t="s">
        <v>392</v>
      </c>
      <c r="B443" s="60" t="s">
        <v>393</v>
      </c>
      <c r="C443" s="60" t="s">
        <v>465</v>
      </c>
      <c r="D443" s="59">
        <v>44140</v>
      </c>
      <c r="E443">
        <v>4</v>
      </c>
      <c r="F443" s="15">
        <v>0.39760180697551073</v>
      </c>
      <c r="G443" s="15">
        <v>0.35817432335627747</v>
      </c>
      <c r="H443" s="15">
        <v>0.34182007527605374</v>
      </c>
      <c r="I443" s="15"/>
      <c r="J443" s="15"/>
      <c r="K443" s="15"/>
    </row>
    <row r="444" spans="1:11" x14ac:dyDescent="0.25">
      <c r="A444" s="1" t="s">
        <v>392</v>
      </c>
      <c r="B444" s="60" t="s">
        <v>393</v>
      </c>
      <c r="C444" s="60" t="s">
        <v>465</v>
      </c>
      <c r="D444" s="59">
        <v>44141</v>
      </c>
      <c r="E444">
        <v>4</v>
      </c>
      <c r="F444" s="15">
        <v>0.39057349220574161</v>
      </c>
      <c r="G444" s="15">
        <v>0.35230261313732208</v>
      </c>
      <c r="H444" s="15">
        <v>0.34278294872753556</v>
      </c>
      <c r="I444" s="15"/>
      <c r="J444" s="15"/>
      <c r="K444" s="15"/>
    </row>
    <row r="445" spans="1:11" x14ac:dyDescent="0.25">
      <c r="A445" s="1" t="s">
        <v>392</v>
      </c>
      <c r="B445" s="60" t="s">
        <v>393</v>
      </c>
      <c r="C445" s="60" t="s">
        <v>465</v>
      </c>
      <c r="D445" s="59">
        <v>44142</v>
      </c>
      <c r="E445">
        <v>4</v>
      </c>
      <c r="F445" s="15">
        <v>0.40814427913016443</v>
      </c>
      <c r="G445" s="15">
        <v>0.34838813965801851</v>
      </c>
      <c r="H445" s="15">
        <v>0.34278294872753556</v>
      </c>
      <c r="I445" s="15"/>
      <c r="J445" s="15"/>
      <c r="K445" s="15"/>
    </row>
    <row r="446" spans="1:11" x14ac:dyDescent="0.25">
      <c r="A446" s="1" t="s">
        <v>392</v>
      </c>
      <c r="B446" s="60" t="s">
        <v>393</v>
      </c>
      <c r="C446" s="60" t="s">
        <v>465</v>
      </c>
      <c r="D446" s="59">
        <v>44143</v>
      </c>
      <c r="E446">
        <v>4</v>
      </c>
      <c r="F446" s="15">
        <v>0.42822517847236191</v>
      </c>
      <c r="G446" s="15">
        <v>0.38068254586227301</v>
      </c>
      <c r="H446" s="15">
        <v>0.40922121687978263</v>
      </c>
      <c r="I446" s="15"/>
      <c r="J446" s="15"/>
      <c r="K446" s="15"/>
    </row>
    <row r="447" spans="1:11" x14ac:dyDescent="0.25">
      <c r="A447" s="1" t="s">
        <v>392</v>
      </c>
      <c r="B447" s="60" t="s">
        <v>393</v>
      </c>
      <c r="C447" s="60" t="s">
        <v>465</v>
      </c>
      <c r="D447" s="59">
        <v>44144</v>
      </c>
      <c r="E447">
        <v>4</v>
      </c>
      <c r="F447" s="15">
        <v>0.41567461638348852</v>
      </c>
      <c r="G447" s="15">
        <v>0.37578945401314356</v>
      </c>
      <c r="H447" s="15">
        <v>0.3928523682045913</v>
      </c>
      <c r="I447" s="15"/>
      <c r="J447" s="15"/>
      <c r="K447" s="15"/>
    </row>
    <row r="448" spans="1:11" x14ac:dyDescent="0.25">
      <c r="A448" s="1" t="s">
        <v>392</v>
      </c>
      <c r="B448" s="60" t="s">
        <v>393</v>
      </c>
      <c r="C448" s="60" t="s">
        <v>465</v>
      </c>
      <c r="D448" s="59">
        <v>44145</v>
      </c>
      <c r="E448">
        <v>4</v>
      </c>
      <c r="F448" s="15">
        <v>0.40864630161371934</v>
      </c>
      <c r="G448" s="15">
        <v>0.37187498053383999</v>
      </c>
      <c r="H448" s="15">
        <v>0.38996374785014581</v>
      </c>
      <c r="I448" s="15"/>
      <c r="J448" s="15"/>
      <c r="K448" s="15"/>
    </row>
    <row r="449" spans="1:11" x14ac:dyDescent="0.25">
      <c r="A449" s="1" t="s">
        <v>392</v>
      </c>
      <c r="B449" s="60" t="s">
        <v>393</v>
      </c>
      <c r="C449" s="60" t="s">
        <v>465</v>
      </c>
      <c r="D449" s="59">
        <v>44146</v>
      </c>
      <c r="E449">
        <v>4</v>
      </c>
      <c r="F449" s="15">
        <v>0.4026220318110601</v>
      </c>
      <c r="G449" s="15">
        <v>0.37089636216401406</v>
      </c>
      <c r="H449" s="15">
        <v>0.38755656422144125</v>
      </c>
      <c r="I449" s="15"/>
      <c r="J449" s="15"/>
      <c r="K449" s="15"/>
    </row>
    <row r="450" spans="1:11" x14ac:dyDescent="0.25">
      <c r="A450" s="1" t="s">
        <v>392</v>
      </c>
      <c r="B450" s="60" t="s">
        <v>393</v>
      </c>
      <c r="C450" s="60" t="s">
        <v>465</v>
      </c>
      <c r="D450" s="59">
        <v>44147</v>
      </c>
      <c r="E450">
        <v>4</v>
      </c>
      <c r="F450" s="15">
        <v>0.39910787442617551</v>
      </c>
      <c r="G450" s="15">
        <v>0.36893912542436225</v>
      </c>
      <c r="H450" s="15">
        <v>0.38514938059273662</v>
      </c>
      <c r="I450" s="15"/>
      <c r="J450" s="15"/>
      <c r="K450" s="15"/>
    </row>
    <row r="451" spans="1:11" x14ac:dyDescent="0.25">
      <c r="A451" s="1" t="s">
        <v>392</v>
      </c>
      <c r="B451" s="60" t="s">
        <v>393</v>
      </c>
      <c r="C451" s="60" t="s">
        <v>465</v>
      </c>
      <c r="D451" s="59">
        <v>44148</v>
      </c>
      <c r="E451">
        <v>4</v>
      </c>
      <c r="F451" s="15">
        <v>0.39458967207418105</v>
      </c>
      <c r="G451" s="15">
        <v>0.36698188868471043</v>
      </c>
      <c r="H451" s="15">
        <v>0.38226076023829109</v>
      </c>
      <c r="I451" s="15"/>
      <c r="J451" s="15"/>
      <c r="K451" s="15"/>
    </row>
    <row r="452" spans="1:11" x14ac:dyDescent="0.25">
      <c r="A452" s="1" t="s">
        <v>392</v>
      </c>
      <c r="B452" s="60" t="s">
        <v>393</v>
      </c>
      <c r="C452" s="60" t="s">
        <v>465</v>
      </c>
      <c r="D452" s="59">
        <v>44149</v>
      </c>
      <c r="E452">
        <v>4</v>
      </c>
      <c r="F452" s="15">
        <v>0.39007146972218665</v>
      </c>
      <c r="G452" s="15">
        <v>0.36502465194505873</v>
      </c>
      <c r="H452" s="15">
        <v>0.38033501333532738</v>
      </c>
      <c r="I452" s="15"/>
      <c r="J452" s="15"/>
      <c r="K452" s="15"/>
    </row>
    <row r="453" spans="1:11" x14ac:dyDescent="0.25">
      <c r="A453" s="1" t="s">
        <v>392</v>
      </c>
      <c r="B453" s="60" t="s">
        <v>393</v>
      </c>
      <c r="C453" s="60" t="s">
        <v>465</v>
      </c>
      <c r="D453" s="59">
        <v>44150</v>
      </c>
      <c r="E453">
        <v>4</v>
      </c>
      <c r="F453" s="15">
        <v>0.38756135730441199</v>
      </c>
      <c r="G453" s="15">
        <v>0.36208879683558098</v>
      </c>
      <c r="H453" s="15">
        <v>0.37889070315810469</v>
      </c>
      <c r="I453" s="15"/>
      <c r="J453" s="15"/>
      <c r="K453" s="15"/>
    </row>
    <row r="454" spans="1:11" x14ac:dyDescent="0.25">
      <c r="A454" s="1" t="s">
        <v>392</v>
      </c>
      <c r="B454" s="60" t="s">
        <v>393</v>
      </c>
      <c r="C454" s="60" t="s">
        <v>465</v>
      </c>
      <c r="D454" s="59">
        <v>44151</v>
      </c>
      <c r="E454">
        <v>4</v>
      </c>
      <c r="F454" s="15">
        <v>0.38404719991952729</v>
      </c>
      <c r="G454" s="15">
        <v>0.35915294172610335</v>
      </c>
      <c r="H454" s="15">
        <v>0.37840926643236372</v>
      </c>
      <c r="I454" s="15"/>
      <c r="J454" s="15"/>
      <c r="K454" s="15"/>
    </row>
    <row r="455" spans="1:11" x14ac:dyDescent="0.25">
      <c r="A455" s="1" t="s">
        <v>392</v>
      </c>
      <c r="B455" s="60" t="s">
        <v>393</v>
      </c>
      <c r="C455" s="60" t="s">
        <v>465</v>
      </c>
      <c r="D455" s="59">
        <v>44152</v>
      </c>
      <c r="E455">
        <v>4</v>
      </c>
      <c r="F455" s="15">
        <v>0.38103506501819784</v>
      </c>
      <c r="G455" s="15">
        <v>0.3542598498769739</v>
      </c>
      <c r="H455" s="15">
        <v>0.3774463929808819</v>
      </c>
      <c r="I455" s="15"/>
      <c r="J455" s="15"/>
      <c r="K455" s="15"/>
    </row>
    <row r="456" spans="1:11" x14ac:dyDescent="0.25">
      <c r="A456" s="1" t="s">
        <v>392</v>
      </c>
      <c r="B456" s="60" t="s">
        <v>393</v>
      </c>
      <c r="C456" s="60" t="s">
        <v>465</v>
      </c>
      <c r="D456" s="59">
        <v>44153</v>
      </c>
      <c r="E456">
        <v>4</v>
      </c>
      <c r="F456" s="15">
        <v>0.40161798684395023</v>
      </c>
      <c r="G456" s="15">
        <v>0.36355672439031983</v>
      </c>
      <c r="H456" s="15">
        <v>0.37407633590069544</v>
      </c>
      <c r="I456" s="15"/>
      <c r="J456" s="15"/>
      <c r="K456" s="15"/>
    </row>
    <row r="457" spans="1:11" x14ac:dyDescent="0.25">
      <c r="A457" s="1" t="s">
        <v>392</v>
      </c>
      <c r="B457" s="60" t="s">
        <v>393</v>
      </c>
      <c r="C457" s="60" t="s">
        <v>465</v>
      </c>
      <c r="D457" s="59">
        <v>44154</v>
      </c>
      <c r="E457">
        <v>4</v>
      </c>
      <c r="F457" s="15">
        <v>0.39509169455773602</v>
      </c>
      <c r="G457" s="15">
        <v>0.35915294172610335</v>
      </c>
      <c r="H457" s="15">
        <v>0.37166915227199082</v>
      </c>
      <c r="I457" s="15"/>
      <c r="J457" s="15"/>
      <c r="K457" s="15"/>
    </row>
    <row r="458" spans="1:11" x14ac:dyDescent="0.25">
      <c r="A458" s="1" t="s">
        <v>392</v>
      </c>
      <c r="B458" t="s">
        <v>379</v>
      </c>
      <c r="C458" t="s">
        <v>466</v>
      </c>
      <c r="D458" s="59">
        <v>44041</v>
      </c>
      <c r="E458">
        <v>1</v>
      </c>
      <c r="F458" s="15">
        <v>0.36192429254641029</v>
      </c>
      <c r="G458" s="15">
        <v>0.3436809248102653</v>
      </c>
      <c r="H458" s="15">
        <v>0.35550200353347577</v>
      </c>
      <c r="I458" s="15">
        <v>0.35573755250288192</v>
      </c>
      <c r="J458" s="15">
        <v>0.34306633088177768</v>
      </c>
      <c r="K458" s="15">
        <v>0.34302378134641254</v>
      </c>
    </row>
    <row r="459" spans="1:11" x14ac:dyDescent="0.25">
      <c r="A459" s="1" t="s">
        <v>392</v>
      </c>
      <c r="B459" t="s">
        <v>379</v>
      </c>
      <c r="C459" t="s">
        <v>466</v>
      </c>
      <c r="D459" s="59">
        <v>44042</v>
      </c>
      <c r="E459">
        <v>1</v>
      </c>
      <c r="F459" s="15">
        <v>0.35986204586523413</v>
      </c>
      <c r="G459" s="15">
        <v>0.34515595023863549</v>
      </c>
      <c r="H459" s="15">
        <v>0.35855789468132798</v>
      </c>
      <c r="I459" s="15">
        <v>0.35431975790957326</v>
      </c>
      <c r="J459" s="15">
        <v>0.34503303145293795</v>
      </c>
      <c r="K459" s="15">
        <v>0.34607967249426475</v>
      </c>
    </row>
    <row r="460" spans="1:11" x14ac:dyDescent="0.25">
      <c r="A460" s="1" t="s">
        <v>392</v>
      </c>
      <c r="B460" t="s">
        <v>379</v>
      </c>
      <c r="C460" t="s">
        <v>466</v>
      </c>
      <c r="D460" s="59">
        <v>44043</v>
      </c>
      <c r="E460">
        <v>1</v>
      </c>
      <c r="F460" s="15">
        <v>0.35883092252464605</v>
      </c>
      <c r="G460" s="15">
        <v>0.34515595023863549</v>
      </c>
      <c r="H460" s="15">
        <v>0.36059515544656284</v>
      </c>
      <c r="I460" s="15">
        <v>0.35264418248111773</v>
      </c>
      <c r="J460" s="15">
        <v>0.34552470659572804</v>
      </c>
      <c r="K460" s="15">
        <v>0.34798960446167237</v>
      </c>
    </row>
    <row r="461" spans="1:11" x14ac:dyDescent="0.25">
      <c r="A461" s="1" t="s">
        <v>392</v>
      </c>
      <c r="B461" t="s">
        <v>379</v>
      </c>
      <c r="C461" t="s">
        <v>466</v>
      </c>
      <c r="D461" s="59">
        <v>44044</v>
      </c>
      <c r="E461">
        <v>1</v>
      </c>
      <c r="F461" s="15">
        <v>0.35676867584347</v>
      </c>
      <c r="G461" s="15">
        <v>0.34613930052421565</v>
      </c>
      <c r="H461" s="15">
        <v>0.3631417314031064</v>
      </c>
      <c r="I461" s="15">
        <v>0.35083971663508856</v>
      </c>
      <c r="J461" s="15">
        <v>0.34589346295282059</v>
      </c>
      <c r="K461" s="15">
        <v>0.35002686522690724</v>
      </c>
    </row>
    <row r="462" spans="1:11" x14ac:dyDescent="0.25">
      <c r="A462" s="1" t="s">
        <v>392</v>
      </c>
      <c r="B462" t="s">
        <v>379</v>
      </c>
      <c r="C462" t="s">
        <v>466</v>
      </c>
      <c r="D462" s="59">
        <v>44045</v>
      </c>
      <c r="E462">
        <v>1</v>
      </c>
      <c r="F462" s="15">
        <v>0.35470642916229383</v>
      </c>
      <c r="G462" s="15">
        <v>0.34564762538142563</v>
      </c>
      <c r="H462" s="15">
        <v>0.3646696769770324</v>
      </c>
      <c r="I462" s="15">
        <v>0.34851968911876546</v>
      </c>
      <c r="J462" s="15">
        <v>0.34577054416712311</v>
      </c>
      <c r="K462" s="15">
        <v>0.35091816681169741</v>
      </c>
    </row>
    <row r="463" spans="1:11" x14ac:dyDescent="0.25">
      <c r="A463" s="1" t="s">
        <v>392</v>
      </c>
      <c r="B463" t="s">
        <v>379</v>
      </c>
      <c r="C463" t="s">
        <v>466</v>
      </c>
      <c r="D463" s="59">
        <v>44046</v>
      </c>
      <c r="E463">
        <v>1</v>
      </c>
      <c r="F463" s="15">
        <v>0.35264418248111767</v>
      </c>
      <c r="G463" s="15">
        <v>0.34515595023863549</v>
      </c>
      <c r="H463" s="15">
        <v>0.36670693774226726</v>
      </c>
      <c r="I463" s="15">
        <v>0.34723078494303039</v>
      </c>
      <c r="J463" s="15">
        <v>0.34564762538142557</v>
      </c>
      <c r="K463" s="15">
        <v>0.35142748200300611</v>
      </c>
    </row>
    <row r="464" spans="1:11" x14ac:dyDescent="0.25">
      <c r="A464" s="1" t="s">
        <v>392</v>
      </c>
      <c r="B464" t="s">
        <v>379</v>
      </c>
      <c r="C464" t="s">
        <v>466</v>
      </c>
      <c r="D464" s="59">
        <v>44047</v>
      </c>
      <c r="E464">
        <v>1</v>
      </c>
      <c r="F464" s="15">
        <v>0.35161305914052959</v>
      </c>
      <c r="G464" s="15">
        <v>0.34417259995305532</v>
      </c>
      <c r="H464" s="15">
        <v>0.36670693774226726</v>
      </c>
      <c r="I464" s="15">
        <v>0.34619966160244225</v>
      </c>
      <c r="J464" s="15">
        <v>0.34491011266724042</v>
      </c>
      <c r="K464" s="15">
        <v>0.35168213959866046</v>
      </c>
    </row>
    <row r="465" spans="1:11" x14ac:dyDescent="0.25">
      <c r="A465" s="1" t="s">
        <v>392</v>
      </c>
      <c r="B465" t="s">
        <v>379</v>
      </c>
      <c r="C465" t="s">
        <v>466</v>
      </c>
      <c r="D465" s="59">
        <v>44048</v>
      </c>
      <c r="E465">
        <v>1</v>
      </c>
      <c r="F465" s="15">
        <v>0.35161305914052959</v>
      </c>
      <c r="G465" s="15">
        <v>0.342205899381895</v>
      </c>
      <c r="H465" s="15">
        <v>0.36772556812488466</v>
      </c>
      <c r="I465" s="15">
        <v>0.34594188076729526</v>
      </c>
      <c r="J465" s="15">
        <v>0.34368092481026524</v>
      </c>
      <c r="K465" s="15">
        <v>0.35244611238562357</v>
      </c>
    </row>
    <row r="466" spans="1:11" x14ac:dyDescent="0.25">
      <c r="A466" s="1" t="s">
        <v>392</v>
      </c>
      <c r="B466" t="s">
        <v>379</v>
      </c>
      <c r="C466" t="s">
        <v>466</v>
      </c>
      <c r="D466" s="59">
        <v>44049</v>
      </c>
      <c r="E466">
        <v>1</v>
      </c>
      <c r="F466" s="15">
        <v>0.35006637412964758</v>
      </c>
      <c r="G466" s="15">
        <v>0.342205899381895</v>
      </c>
      <c r="H466" s="15">
        <v>0.36772556812488466</v>
      </c>
      <c r="I466" s="15">
        <v>0.34478186700913371</v>
      </c>
      <c r="J466" s="15">
        <v>0.34368092481026524</v>
      </c>
      <c r="K466" s="15">
        <v>0.35231878358779639</v>
      </c>
    </row>
    <row r="467" spans="1:11" x14ac:dyDescent="0.25">
      <c r="A467" s="1" t="s">
        <v>392</v>
      </c>
      <c r="B467" t="s">
        <v>379</v>
      </c>
      <c r="C467" t="s">
        <v>466</v>
      </c>
      <c r="D467" s="59">
        <v>44050</v>
      </c>
      <c r="E467">
        <v>1</v>
      </c>
      <c r="F467" s="15">
        <v>0.34851968911876541</v>
      </c>
      <c r="G467" s="15">
        <v>0.342205899381895</v>
      </c>
      <c r="H467" s="15">
        <v>0.36772556812488466</v>
      </c>
      <c r="I467" s="15">
        <v>0.34310629158067812</v>
      </c>
      <c r="J467" s="15">
        <v>0.34343508723887023</v>
      </c>
      <c r="K467" s="15">
        <v>0.35257344118345074</v>
      </c>
    </row>
    <row r="468" spans="1:11" x14ac:dyDescent="0.25">
      <c r="A468" s="1" t="s">
        <v>392</v>
      </c>
      <c r="B468" t="s">
        <v>379</v>
      </c>
      <c r="C468" t="s">
        <v>466</v>
      </c>
      <c r="D468" s="59">
        <v>44051</v>
      </c>
      <c r="E468">
        <v>1</v>
      </c>
      <c r="F468" s="15">
        <v>0.34542631909700122</v>
      </c>
      <c r="G468" s="15">
        <v>0.34318924966747516</v>
      </c>
      <c r="H468" s="15">
        <v>0.36772556812488466</v>
      </c>
      <c r="I468" s="15">
        <v>0.34117293531707549</v>
      </c>
      <c r="J468" s="15">
        <v>0.34331216845317269</v>
      </c>
      <c r="K468" s="15">
        <v>0.35282809877910509</v>
      </c>
    </row>
    <row r="469" spans="1:11" x14ac:dyDescent="0.25">
      <c r="A469" s="1" t="s">
        <v>392</v>
      </c>
      <c r="B469" t="s">
        <v>379</v>
      </c>
      <c r="C469" t="s">
        <v>466</v>
      </c>
      <c r="D469" s="59">
        <v>44052</v>
      </c>
      <c r="E469">
        <v>1</v>
      </c>
      <c r="F469" s="15">
        <v>0.34439519575641325</v>
      </c>
      <c r="G469" s="15">
        <v>0.34122254909631489</v>
      </c>
      <c r="H469" s="15">
        <v>0.36670693774226726</v>
      </c>
      <c r="I469" s="15">
        <v>0.34001292155891394</v>
      </c>
      <c r="J469" s="15">
        <v>0.342205899381895</v>
      </c>
      <c r="K469" s="15">
        <v>0.35193679719431487</v>
      </c>
    </row>
    <row r="470" spans="1:11" x14ac:dyDescent="0.25">
      <c r="A470" s="1" t="s">
        <v>392</v>
      </c>
      <c r="B470" t="s">
        <v>379</v>
      </c>
      <c r="C470" t="s">
        <v>466</v>
      </c>
      <c r="D470" s="59">
        <v>44053</v>
      </c>
      <c r="E470">
        <v>1</v>
      </c>
      <c r="F470" s="15">
        <v>0.34336407241582517</v>
      </c>
      <c r="G470" s="15">
        <v>0.34122254909631489</v>
      </c>
      <c r="H470" s="15">
        <v>0.36568830735964986</v>
      </c>
      <c r="I470" s="15">
        <v>0.33911068863589938</v>
      </c>
      <c r="J470" s="15">
        <v>0.34171422423910491</v>
      </c>
      <c r="K470" s="15">
        <v>0.35142748200300616</v>
      </c>
    </row>
    <row r="471" spans="1:11" x14ac:dyDescent="0.25">
      <c r="A471" s="1" t="s">
        <v>392</v>
      </c>
      <c r="B471" t="s">
        <v>379</v>
      </c>
      <c r="C471" t="s">
        <v>466</v>
      </c>
      <c r="D471" s="59">
        <v>44054</v>
      </c>
      <c r="E471">
        <v>1</v>
      </c>
      <c r="F471" s="15">
        <v>0.34130182573464901</v>
      </c>
      <c r="G471" s="15">
        <v>0.33974752366794464</v>
      </c>
      <c r="H471" s="15">
        <v>0.36517899216834127</v>
      </c>
      <c r="I471" s="15">
        <v>0.33782178446016431</v>
      </c>
      <c r="J471" s="15">
        <v>0.34085379273922234</v>
      </c>
      <c r="K471" s="15">
        <v>0.35079083801387029</v>
      </c>
    </row>
    <row r="472" spans="1:11" x14ac:dyDescent="0.25">
      <c r="A472" s="1" t="s">
        <v>392</v>
      </c>
      <c r="B472" t="s">
        <v>379</v>
      </c>
      <c r="C472" t="s">
        <v>466</v>
      </c>
      <c r="D472" s="59">
        <v>44055</v>
      </c>
      <c r="E472">
        <v>1</v>
      </c>
      <c r="F472" s="15">
        <v>0.34027070239406099</v>
      </c>
      <c r="G472" s="15">
        <v>0.33827249823957439</v>
      </c>
      <c r="H472" s="15">
        <v>0.36619762255095867</v>
      </c>
      <c r="I472" s="15">
        <v>0.33691955153714975</v>
      </c>
      <c r="J472" s="15">
        <v>0.34023919881073472</v>
      </c>
      <c r="K472" s="15">
        <v>0.35104549560952464</v>
      </c>
    </row>
    <row r="473" spans="1:11" x14ac:dyDescent="0.25">
      <c r="A473" s="1" t="s">
        <v>392</v>
      </c>
      <c r="B473" t="s">
        <v>379</v>
      </c>
      <c r="C473" t="s">
        <v>466</v>
      </c>
      <c r="D473" s="59">
        <v>44056</v>
      </c>
      <c r="E473">
        <v>1</v>
      </c>
      <c r="F473" s="15">
        <v>0.33923957905347291</v>
      </c>
      <c r="G473" s="15">
        <v>0.34023919881073472</v>
      </c>
      <c r="H473" s="15">
        <v>0.36365104659441505</v>
      </c>
      <c r="I473" s="15">
        <v>0.33550175694384116</v>
      </c>
      <c r="J473" s="15">
        <v>0.33999336123933965</v>
      </c>
      <c r="K473" s="15">
        <v>0.35040885162038876</v>
      </c>
    </row>
    <row r="474" spans="1:11" x14ac:dyDescent="0.25">
      <c r="A474" s="1" t="s">
        <v>392</v>
      </c>
      <c r="B474" t="s">
        <v>379</v>
      </c>
      <c r="C474" t="s">
        <v>466</v>
      </c>
      <c r="D474" s="59">
        <v>44057</v>
      </c>
      <c r="E474">
        <v>1</v>
      </c>
      <c r="F474" s="15">
        <v>0.3371773323722968</v>
      </c>
      <c r="G474" s="15">
        <v>0.34023919881073472</v>
      </c>
      <c r="H474" s="15">
        <v>0.36263241621179765</v>
      </c>
      <c r="I474" s="15">
        <v>0.33395507193295909</v>
      </c>
      <c r="J474" s="15">
        <v>0.33950168609654957</v>
      </c>
      <c r="K474" s="15">
        <v>0.35117282440735181</v>
      </c>
    </row>
    <row r="475" spans="1:11" x14ac:dyDescent="0.25">
      <c r="A475" s="1" t="s">
        <v>392</v>
      </c>
      <c r="B475" t="s">
        <v>379</v>
      </c>
      <c r="C475" t="s">
        <v>466</v>
      </c>
      <c r="D475" s="59">
        <v>44058</v>
      </c>
      <c r="E475">
        <v>1</v>
      </c>
      <c r="F475" s="15">
        <v>0.33614620903170872</v>
      </c>
      <c r="G475" s="15">
        <v>0.33925584852515456</v>
      </c>
      <c r="H475" s="15">
        <v>0.36365104659441505</v>
      </c>
      <c r="I475" s="15">
        <v>0.33356840068023857</v>
      </c>
      <c r="J475" s="15">
        <v>0.33876417338236448</v>
      </c>
      <c r="K475" s="15">
        <v>0.34964487883342565</v>
      </c>
    </row>
    <row r="476" spans="1:11" x14ac:dyDescent="0.25">
      <c r="A476" s="1" t="s">
        <v>392</v>
      </c>
      <c r="B476" t="s">
        <v>379</v>
      </c>
      <c r="C476" t="s">
        <v>466</v>
      </c>
      <c r="D476" s="59">
        <v>44059</v>
      </c>
      <c r="E476">
        <v>1</v>
      </c>
      <c r="F476" s="15">
        <v>0.33511508569112064</v>
      </c>
      <c r="G476" s="15">
        <v>0.33827249823957439</v>
      </c>
      <c r="H476" s="15">
        <v>0.36365104659441505</v>
      </c>
      <c r="I476" s="15">
        <v>0.33253727733965049</v>
      </c>
      <c r="J476" s="15">
        <v>0.33790374188248185</v>
      </c>
      <c r="K476" s="15">
        <v>0.35015419402473441</v>
      </c>
    </row>
    <row r="477" spans="1:11" x14ac:dyDescent="0.25">
      <c r="A477" s="1" t="s">
        <v>392</v>
      </c>
      <c r="B477" t="s">
        <v>379</v>
      </c>
      <c r="C477" t="s">
        <v>466</v>
      </c>
      <c r="D477" s="59">
        <v>44060</v>
      </c>
      <c r="E477">
        <v>1</v>
      </c>
      <c r="F477" s="15">
        <v>0.33459952402082666</v>
      </c>
      <c r="G477" s="15">
        <v>0.33728914795399423</v>
      </c>
      <c r="H477" s="15">
        <v>0.36263241621179765</v>
      </c>
      <c r="I477" s="15">
        <v>0.33215060608692998</v>
      </c>
      <c r="J477" s="15">
        <v>0.33692039159690168</v>
      </c>
      <c r="K477" s="15">
        <v>0.34862624845080825</v>
      </c>
    </row>
    <row r="478" spans="1:11" x14ac:dyDescent="0.25">
      <c r="A478" s="1" t="s">
        <v>392</v>
      </c>
      <c r="B478" t="s">
        <v>379</v>
      </c>
      <c r="C478" t="s">
        <v>466</v>
      </c>
      <c r="D478" s="59">
        <v>44061</v>
      </c>
      <c r="E478">
        <v>1</v>
      </c>
      <c r="F478" s="15">
        <v>0.33202171566935645</v>
      </c>
      <c r="G478" s="15">
        <v>0.33433909709725379</v>
      </c>
      <c r="H478" s="15">
        <v>0.36263241621179765</v>
      </c>
      <c r="I478" s="15">
        <v>0.33073281149362138</v>
      </c>
      <c r="J478" s="15">
        <v>0.33556828495422897</v>
      </c>
      <c r="K478" s="15">
        <v>0.3478622756638452</v>
      </c>
    </row>
    <row r="479" spans="1:11" x14ac:dyDescent="0.25">
      <c r="A479" s="1" t="s">
        <v>392</v>
      </c>
      <c r="B479" t="s">
        <v>379</v>
      </c>
      <c r="C479" t="s">
        <v>466</v>
      </c>
      <c r="D479" s="59">
        <v>44062</v>
      </c>
      <c r="E479">
        <v>1</v>
      </c>
      <c r="F479" s="15">
        <v>0.33202171566935645</v>
      </c>
      <c r="G479" s="15">
        <v>0.33483077224004382</v>
      </c>
      <c r="H479" s="15">
        <v>0.36263241621179765</v>
      </c>
      <c r="I479" s="15">
        <v>0.33034614024090087</v>
      </c>
      <c r="J479" s="15">
        <v>0.33569120373992645</v>
      </c>
      <c r="K479" s="15">
        <v>0.34709830287688215</v>
      </c>
    </row>
    <row r="480" spans="1:11" x14ac:dyDescent="0.25">
      <c r="A480" s="1" t="s">
        <v>392</v>
      </c>
      <c r="B480" t="s">
        <v>379</v>
      </c>
      <c r="C480" t="s">
        <v>466</v>
      </c>
      <c r="D480" s="59">
        <v>44063</v>
      </c>
      <c r="E480">
        <v>1</v>
      </c>
      <c r="F480" s="15">
        <v>0.33099059232876837</v>
      </c>
      <c r="G480" s="15">
        <v>0.33532244738283395</v>
      </c>
      <c r="H480" s="15">
        <v>0.36161378582918025</v>
      </c>
      <c r="I480" s="15">
        <v>0.32944390731788631</v>
      </c>
      <c r="J480" s="15">
        <v>0.33581412252562404</v>
      </c>
      <c r="K480" s="15">
        <v>0.3463343300899191</v>
      </c>
    </row>
    <row r="481" spans="1:11" x14ac:dyDescent="0.25">
      <c r="A481" s="1" t="s">
        <v>392</v>
      </c>
      <c r="B481" t="s">
        <v>379</v>
      </c>
      <c r="C481" t="s">
        <v>466</v>
      </c>
      <c r="D481" s="59">
        <v>44064</v>
      </c>
      <c r="E481">
        <v>1</v>
      </c>
      <c r="F481" s="15">
        <v>0.33305283900994453</v>
      </c>
      <c r="G481" s="15">
        <v>0.33433909709725379</v>
      </c>
      <c r="H481" s="15">
        <v>0.36365104659441505</v>
      </c>
      <c r="I481" s="15">
        <v>0.33292394859237101</v>
      </c>
      <c r="J481" s="15">
        <v>0.33507660981143889</v>
      </c>
      <c r="K481" s="15">
        <v>0.34760761806819085</v>
      </c>
    </row>
    <row r="482" spans="1:11" x14ac:dyDescent="0.25">
      <c r="A482" s="1" t="s">
        <v>392</v>
      </c>
      <c r="B482" t="s">
        <v>379</v>
      </c>
      <c r="C482" t="s">
        <v>466</v>
      </c>
      <c r="D482" s="59">
        <v>44065</v>
      </c>
      <c r="E482">
        <v>1</v>
      </c>
      <c r="F482" s="15">
        <v>0.33305283900994453</v>
      </c>
      <c r="G482" s="15">
        <v>0.33581412252562398</v>
      </c>
      <c r="H482" s="15">
        <v>0.36365104659441505</v>
      </c>
      <c r="I482" s="15">
        <v>0.33305283900994453</v>
      </c>
      <c r="J482" s="15">
        <v>0.33618287888271653</v>
      </c>
      <c r="K482" s="15">
        <v>0.34760761806819085</v>
      </c>
    </row>
    <row r="483" spans="1:11" x14ac:dyDescent="0.25">
      <c r="A483" s="1" t="s">
        <v>392</v>
      </c>
      <c r="B483" t="s">
        <v>379</v>
      </c>
      <c r="C483" t="s">
        <v>466</v>
      </c>
      <c r="D483" s="59">
        <v>44066</v>
      </c>
      <c r="E483">
        <v>1</v>
      </c>
      <c r="F483" s="15">
        <v>0.33356840068023857</v>
      </c>
      <c r="G483" s="15">
        <v>0.33630579766841406</v>
      </c>
      <c r="H483" s="15">
        <v>0.3646696769770324</v>
      </c>
      <c r="I483" s="15">
        <v>0.33305283900994453</v>
      </c>
      <c r="J483" s="15">
        <v>0.33667455402550661</v>
      </c>
      <c r="K483" s="15">
        <v>0.3473529604725365</v>
      </c>
    </row>
    <row r="484" spans="1:11" x14ac:dyDescent="0.25">
      <c r="A484" s="1" t="s">
        <v>392</v>
      </c>
      <c r="B484" t="s">
        <v>379</v>
      </c>
      <c r="C484" t="s">
        <v>466</v>
      </c>
      <c r="D484" s="59">
        <v>44067</v>
      </c>
      <c r="E484">
        <v>1</v>
      </c>
      <c r="F484" s="15">
        <v>0.33408396235053256</v>
      </c>
      <c r="G484" s="15">
        <v>0.33728914795399423</v>
      </c>
      <c r="H484" s="15">
        <v>0.3646696769770324</v>
      </c>
      <c r="I484" s="15">
        <v>0.33434174318567961</v>
      </c>
      <c r="J484" s="15">
        <v>0.33728914795399423</v>
      </c>
      <c r="K484" s="15">
        <v>0.3473529604725365</v>
      </c>
    </row>
    <row r="485" spans="1:11" x14ac:dyDescent="0.25">
      <c r="A485" s="1" t="s">
        <v>392</v>
      </c>
      <c r="B485" t="s">
        <v>379</v>
      </c>
      <c r="C485" t="s">
        <v>466</v>
      </c>
      <c r="D485" s="59">
        <v>44068</v>
      </c>
      <c r="E485">
        <v>1</v>
      </c>
      <c r="F485" s="15">
        <v>0.33356840068023857</v>
      </c>
      <c r="G485" s="15">
        <v>0.33728914795399423</v>
      </c>
      <c r="H485" s="15">
        <v>0.36568830735964986</v>
      </c>
      <c r="I485" s="15">
        <v>0.3336972910978121</v>
      </c>
      <c r="J485" s="15">
        <v>0.3375349855253893</v>
      </c>
      <c r="K485" s="15">
        <v>0.3478622756638452</v>
      </c>
    </row>
    <row r="486" spans="1:11" x14ac:dyDescent="0.25">
      <c r="A486" s="1" t="s">
        <v>392</v>
      </c>
      <c r="B486" t="s">
        <v>379</v>
      </c>
      <c r="C486" t="s">
        <v>466</v>
      </c>
      <c r="D486" s="59">
        <v>44069</v>
      </c>
      <c r="E486">
        <v>1</v>
      </c>
      <c r="F486" s="15">
        <v>0.33305283900994453</v>
      </c>
      <c r="G486" s="15">
        <v>0.33827249823957439</v>
      </c>
      <c r="H486" s="15">
        <v>0.36517899216834127</v>
      </c>
      <c r="I486" s="15">
        <v>0.33202171566935645</v>
      </c>
      <c r="J486" s="15">
        <v>0.33778082309678437</v>
      </c>
      <c r="K486" s="15">
        <v>0.34722563167470938</v>
      </c>
    </row>
    <row r="487" spans="1:11" x14ac:dyDescent="0.25">
      <c r="A487" s="1" t="s">
        <v>392</v>
      </c>
      <c r="B487" t="s">
        <v>379</v>
      </c>
      <c r="C487" t="s">
        <v>466</v>
      </c>
      <c r="D487" s="59">
        <v>44070</v>
      </c>
      <c r="E487">
        <v>1</v>
      </c>
      <c r="F487" s="15">
        <v>0.33099059232876837</v>
      </c>
      <c r="G487" s="15">
        <v>0.33827249823957439</v>
      </c>
      <c r="H487" s="15">
        <v>0.36568830735964986</v>
      </c>
      <c r="I487" s="15">
        <v>0.3297016881530333</v>
      </c>
      <c r="J487" s="15">
        <v>0.33741206673969171</v>
      </c>
      <c r="K487" s="15">
        <v>0.34709830287688215</v>
      </c>
    </row>
    <row r="488" spans="1:11" x14ac:dyDescent="0.25">
      <c r="A488" s="1" t="s">
        <v>392</v>
      </c>
      <c r="B488" t="s">
        <v>379</v>
      </c>
      <c r="C488" t="s">
        <v>466</v>
      </c>
      <c r="D488" s="59">
        <v>44071</v>
      </c>
      <c r="E488">
        <v>1</v>
      </c>
      <c r="F488" s="15">
        <v>0.33099059232876837</v>
      </c>
      <c r="G488" s="15">
        <v>0.33728914795399423</v>
      </c>
      <c r="H488" s="15">
        <v>0.3646696769770324</v>
      </c>
      <c r="I488" s="15">
        <v>0.32918612648273926</v>
      </c>
      <c r="J488" s="15">
        <v>0.33655163523980913</v>
      </c>
      <c r="K488" s="15">
        <v>0.34607967249426475</v>
      </c>
    </row>
    <row r="489" spans="1:11" x14ac:dyDescent="0.25">
      <c r="A489" s="1" t="s">
        <v>392</v>
      </c>
      <c r="B489" t="s">
        <v>379</v>
      </c>
      <c r="C489" t="s">
        <v>466</v>
      </c>
      <c r="D489" s="59">
        <v>44072</v>
      </c>
      <c r="E489">
        <v>1</v>
      </c>
      <c r="F489" s="15">
        <v>0.32892834564759227</v>
      </c>
      <c r="G489" s="15">
        <v>0.33679747281120415</v>
      </c>
      <c r="H489" s="15">
        <v>0.36568830735964986</v>
      </c>
      <c r="I489" s="15">
        <v>0.32725277021913668</v>
      </c>
      <c r="J489" s="15">
        <v>0.33618287888271658</v>
      </c>
      <c r="K489" s="15">
        <v>0.34607967249426475</v>
      </c>
    </row>
    <row r="490" spans="1:11" x14ac:dyDescent="0.25">
      <c r="A490" s="1" t="s">
        <v>392</v>
      </c>
      <c r="B490" t="s">
        <v>379</v>
      </c>
      <c r="C490" t="s">
        <v>466</v>
      </c>
      <c r="D490" s="59">
        <v>44073</v>
      </c>
      <c r="E490">
        <v>1</v>
      </c>
      <c r="F490" s="15">
        <v>0.32583497562582808</v>
      </c>
      <c r="G490" s="15">
        <v>0.33630579766841406</v>
      </c>
      <c r="H490" s="15">
        <v>0.36568830735964986</v>
      </c>
      <c r="I490" s="15">
        <v>0.32428829061494602</v>
      </c>
      <c r="J490" s="15">
        <v>0.33556828495422897</v>
      </c>
      <c r="K490" s="15">
        <v>0.34709830287688215</v>
      </c>
    </row>
    <row r="491" spans="1:11" x14ac:dyDescent="0.25">
      <c r="A491" s="1" t="s">
        <v>392</v>
      </c>
      <c r="B491" t="s">
        <v>379</v>
      </c>
      <c r="C491" t="s">
        <v>466</v>
      </c>
      <c r="D491" s="59">
        <v>44074</v>
      </c>
      <c r="E491">
        <v>1</v>
      </c>
      <c r="F491" s="15">
        <v>0.3227416056040639</v>
      </c>
      <c r="G491" s="15">
        <v>0.33581412252562398</v>
      </c>
      <c r="H491" s="15">
        <v>0.36568830735964986</v>
      </c>
      <c r="I491" s="15">
        <v>0.32171048226347582</v>
      </c>
      <c r="J491" s="15">
        <v>0.33544536616853143</v>
      </c>
      <c r="K491" s="15">
        <v>0.34760761806819085</v>
      </c>
    </row>
    <row r="492" spans="1:11" x14ac:dyDescent="0.25">
      <c r="A492" s="1" t="s">
        <v>392</v>
      </c>
      <c r="B492" t="s">
        <v>379</v>
      </c>
      <c r="C492" t="s">
        <v>466</v>
      </c>
      <c r="D492" s="59">
        <v>44075</v>
      </c>
      <c r="E492">
        <v>1</v>
      </c>
      <c r="F492" s="15">
        <v>0.34027070239406099</v>
      </c>
      <c r="G492" s="15">
        <v>0.33433909709725379</v>
      </c>
      <c r="H492" s="15">
        <v>0.36568830735964986</v>
      </c>
      <c r="I492" s="15">
        <v>0.34710189452545687</v>
      </c>
      <c r="J492" s="15">
        <v>0.33433909709725373</v>
      </c>
      <c r="K492" s="15">
        <v>0.3473529604725365</v>
      </c>
    </row>
    <row r="493" spans="1:11" x14ac:dyDescent="0.25">
      <c r="A493" s="1" t="s">
        <v>392</v>
      </c>
      <c r="B493" t="s">
        <v>379</v>
      </c>
      <c r="C493" t="s">
        <v>466</v>
      </c>
      <c r="D493" s="59">
        <v>44076</v>
      </c>
      <c r="E493">
        <v>1</v>
      </c>
      <c r="F493" s="15">
        <v>0.33769289404259084</v>
      </c>
      <c r="G493" s="15">
        <v>0.33483077224004382</v>
      </c>
      <c r="H493" s="15">
        <v>0.36365104659441505</v>
      </c>
      <c r="I493" s="15">
        <v>0.34271962032795766</v>
      </c>
      <c r="J493" s="15">
        <v>0.33495369102574135</v>
      </c>
      <c r="K493" s="15">
        <v>0.34658898768557345</v>
      </c>
    </row>
    <row r="494" spans="1:11" x14ac:dyDescent="0.25">
      <c r="A494" s="1" t="s">
        <v>392</v>
      </c>
      <c r="B494" t="s">
        <v>379</v>
      </c>
      <c r="C494" t="s">
        <v>466</v>
      </c>
      <c r="D494" s="59">
        <v>44077</v>
      </c>
      <c r="E494">
        <v>1</v>
      </c>
      <c r="F494" s="15">
        <v>0.33614620903170872</v>
      </c>
      <c r="G494" s="15">
        <v>0.33532244738283395</v>
      </c>
      <c r="H494" s="15">
        <v>0.36365104659441505</v>
      </c>
      <c r="I494" s="15">
        <v>0.33911068863589938</v>
      </c>
      <c r="J494" s="15">
        <v>0.3345849346686488</v>
      </c>
      <c r="K494" s="15">
        <v>0.34531569970730169</v>
      </c>
    </row>
    <row r="495" spans="1:11" x14ac:dyDescent="0.25">
      <c r="A495" s="1" t="s">
        <v>392</v>
      </c>
      <c r="B495" t="s">
        <v>379</v>
      </c>
      <c r="C495" t="s">
        <v>466</v>
      </c>
      <c r="D495" s="59">
        <v>44078</v>
      </c>
      <c r="E495">
        <v>1</v>
      </c>
      <c r="F495" s="15">
        <v>0.33511508569112064</v>
      </c>
      <c r="G495" s="15">
        <v>0.33728914795399423</v>
      </c>
      <c r="H495" s="15">
        <v>0.3646696769770324</v>
      </c>
      <c r="I495" s="15">
        <v>0.33640398986685571</v>
      </c>
      <c r="J495" s="15">
        <v>0.33581412252562398</v>
      </c>
      <c r="K495" s="15">
        <v>0.34531569970730169</v>
      </c>
    </row>
    <row r="496" spans="1:11" x14ac:dyDescent="0.25">
      <c r="A496" s="1" t="s">
        <v>392</v>
      </c>
      <c r="B496" t="s">
        <v>379</v>
      </c>
      <c r="C496" t="s">
        <v>466</v>
      </c>
      <c r="D496" s="59">
        <v>44079</v>
      </c>
      <c r="E496">
        <v>1</v>
      </c>
      <c r="F496" s="15">
        <v>0.33253727733965049</v>
      </c>
      <c r="G496" s="15">
        <v>0.33679747281120415</v>
      </c>
      <c r="H496" s="15">
        <v>0.36416036178572386</v>
      </c>
      <c r="I496" s="15">
        <v>0.33356840068023852</v>
      </c>
      <c r="J496" s="15">
        <v>0.33618287888271653</v>
      </c>
      <c r="K496" s="15">
        <v>0.34480638451599299</v>
      </c>
    </row>
    <row r="497" spans="1:11" x14ac:dyDescent="0.25">
      <c r="A497" s="1" t="s">
        <v>392</v>
      </c>
      <c r="B497" t="s">
        <v>379</v>
      </c>
      <c r="C497" t="s">
        <v>466</v>
      </c>
      <c r="D497" s="59">
        <v>44080</v>
      </c>
      <c r="E497">
        <v>1</v>
      </c>
      <c r="F497" s="15">
        <v>0.33099059232876837</v>
      </c>
      <c r="G497" s="15">
        <v>0.33630579766841406</v>
      </c>
      <c r="H497" s="15">
        <v>0.3646696769770324</v>
      </c>
      <c r="I497" s="15">
        <v>0.33176393483420941</v>
      </c>
      <c r="J497" s="15">
        <v>0.33630579766841406</v>
      </c>
      <c r="K497" s="15">
        <v>0.34582501489861039</v>
      </c>
    </row>
    <row r="498" spans="1:11" x14ac:dyDescent="0.25">
      <c r="A498" s="1" t="s">
        <v>392</v>
      </c>
      <c r="B498" t="s">
        <v>379</v>
      </c>
      <c r="C498" t="s">
        <v>466</v>
      </c>
      <c r="D498" s="59">
        <v>44081</v>
      </c>
      <c r="E498">
        <v>1</v>
      </c>
      <c r="F498" s="15">
        <v>0.32944390731788631</v>
      </c>
      <c r="G498" s="15">
        <v>0.33728914795399423</v>
      </c>
      <c r="H498" s="15">
        <v>0.36721625293357607</v>
      </c>
      <c r="I498" s="15">
        <v>0.32944390731788631</v>
      </c>
      <c r="J498" s="15">
        <v>0.33655163523980913</v>
      </c>
      <c r="K498" s="15">
        <v>0.34544302850512887</v>
      </c>
    </row>
    <row r="499" spans="1:11" x14ac:dyDescent="0.25">
      <c r="A499" s="1" t="s">
        <v>392</v>
      </c>
      <c r="B499" t="s">
        <v>379</v>
      </c>
      <c r="C499" t="s">
        <v>466</v>
      </c>
      <c r="D499" s="59">
        <v>44082</v>
      </c>
      <c r="E499">
        <v>1</v>
      </c>
      <c r="F499" s="15">
        <v>0.32686609896641611</v>
      </c>
      <c r="G499" s="15">
        <v>0.33728914795399423</v>
      </c>
      <c r="H499" s="15">
        <v>0.36670693774226726</v>
      </c>
      <c r="I499" s="15">
        <v>0.32660831813126912</v>
      </c>
      <c r="J499" s="15">
        <v>0.33581412252562398</v>
      </c>
      <c r="K499" s="15">
        <v>0.34531569970730169</v>
      </c>
    </row>
    <row r="500" spans="1:11" x14ac:dyDescent="0.25">
      <c r="A500" s="1" t="s">
        <v>392</v>
      </c>
      <c r="B500" t="s">
        <v>379</v>
      </c>
      <c r="C500" t="s">
        <v>466</v>
      </c>
      <c r="D500" s="59">
        <v>44083</v>
      </c>
      <c r="E500">
        <v>1</v>
      </c>
      <c r="F500" s="15">
        <v>0.32480385228524</v>
      </c>
      <c r="G500" s="15">
        <v>0.33728914795399423</v>
      </c>
      <c r="H500" s="15">
        <v>0.36670693774226726</v>
      </c>
      <c r="I500" s="15">
        <v>0.32428829061494596</v>
      </c>
      <c r="J500" s="15">
        <v>0.3353224473828339</v>
      </c>
      <c r="K500" s="15">
        <v>0.34506104211164734</v>
      </c>
    </row>
    <row r="501" spans="1:11" x14ac:dyDescent="0.25">
      <c r="A501" s="1" t="s">
        <v>392</v>
      </c>
      <c r="B501" t="s">
        <v>379</v>
      </c>
      <c r="C501" t="s">
        <v>466</v>
      </c>
      <c r="D501" s="59">
        <v>44084</v>
      </c>
      <c r="E501">
        <v>1</v>
      </c>
      <c r="F501" s="15">
        <v>0.33408396235053256</v>
      </c>
      <c r="G501" s="15">
        <v>0.33433909709725379</v>
      </c>
      <c r="H501" s="15">
        <v>0.36568830735964986</v>
      </c>
      <c r="I501" s="15">
        <v>0.33911068863589938</v>
      </c>
      <c r="J501" s="15">
        <v>0.33335574681167363</v>
      </c>
      <c r="K501" s="15">
        <v>0.34607967249426475</v>
      </c>
    </row>
    <row r="502" spans="1:11" x14ac:dyDescent="0.25">
      <c r="A502" s="1" t="s">
        <v>392</v>
      </c>
      <c r="B502" t="s">
        <v>379</v>
      </c>
      <c r="C502" t="s">
        <v>466</v>
      </c>
      <c r="D502" s="59">
        <v>44085</v>
      </c>
      <c r="E502">
        <v>1</v>
      </c>
      <c r="F502" s="15">
        <v>0.34027070239406099</v>
      </c>
      <c r="G502" s="15">
        <v>0.33581412252562398</v>
      </c>
      <c r="H502" s="15">
        <v>0.36568830735964986</v>
      </c>
      <c r="I502" s="15">
        <v>0.34826190828361847</v>
      </c>
      <c r="J502" s="15">
        <v>0.33519952859713642</v>
      </c>
      <c r="K502" s="15">
        <v>0.34569768610078322</v>
      </c>
    </row>
    <row r="503" spans="1:11" x14ac:dyDescent="0.25">
      <c r="A503" s="1" t="s">
        <v>392</v>
      </c>
      <c r="B503" t="s">
        <v>379</v>
      </c>
      <c r="C503" t="s">
        <v>466</v>
      </c>
      <c r="D503" s="59">
        <v>44086</v>
      </c>
      <c r="E503">
        <v>1</v>
      </c>
      <c r="F503" s="15">
        <v>0.33820845571288483</v>
      </c>
      <c r="G503" s="15">
        <v>0.33630579766841406</v>
      </c>
      <c r="H503" s="15">
        <v>0.3646696769770324</v>
      </c>
      <c r="I503" s="15">
        <v>0.34246183949281062</v>
      </c>
      <c r="J503" s="15">
        <v>0.33483077224004382</v>
      </c>
      <c r="K503" s="15">
        <v>0.34429706932468429</v>
      </c>
    </row>
    <row r="504" spans="1:11" x14ac:dyDescent="0.25">
      <c r="A504" s="1" t="s">
        <v>392</v>
      </c>
      <c r="B504" t="s">
        <v>379</v>
      </c>
      <c r="C504" t="s">
        <v>466</v>
      </c>
      <c r="D504" s="59">
        <v>44087</v>
      </c>
      <c r="E504">
        <v>1</v>
      </c>
      <c r="F504" s="15">
        <v>0.33614620903170872</v>
      </c>
      <c r="G504" s="15">
        <v>0.33728914795399423</v>
      </c>
      <c r="H504" s="15">
        <v>0.36416036178572386</v>
      </c>
      <c r="I504" s="15">
        <v>0.33898179821832586</v>
      </c>
      <c r="J504" s="15">
        <v>0.33556828495422897</v>
      </c>
      <c r="K504" s="15">
        <v>0.34442439812251147</v>
      </c>
    </row>
    <row r="505" spans="1:11" x14ac:dyDescent="0.25">
      <c r="A505" s="1" t="s">
        <v>392</v>
      </c>
      <c r="B505" t="s">
        <v>379</v>
      </c>
      <c r="C505" t="s">
        <v>466</v>
      </c>
      <c r="D505" s="59">
        <v>44088</v>
      </c>
      <c r="E505">
        <v>1</v>
      </c>
      <c r="F505" s="15">
        <v>0.33408396235053256</v>
      </c>
      <c r="G505" s="15">
        <v>0.33876417338236448</v>
      </c>
      <c r="H505" s="15">
        <v>0.3646696769770324</v>
      </c>
      <c r="I505" s="15">
        <v>0.33563064736141468</v>
      </c>
      <c r="J505" s="15">
        <v>0.33618287888271658</v>
      </c>
      <c r="K505" s="15">
        <v>0.34429706932468429</v>
      </c>
    </row>
    <row r="506" spans="1:11" x14ac:dyDescent="0.25">
      <c r="A506" s="1" t="s">
        <v>392</v>
      </c>
      <c r="B506" t="s">
        <v>379</v>
      </c>
      <c r="C506" t="s">
        <v>466</v>
      </c>
      <c r="D506" s="59">
        <v>44089</v>
      </c>
      <c r="E506">
        <v>1</v>
      </c>
      <c r="F506" s="15">
        <v>0.3273816606367102</v>
      </c>
      <c r="G506" s="15">
        <v>0.33728914795399423</v>
      </c>
      <c r="H506" s="15">
        <v>0.36670693774226726</v>
      </c>
      <c r="I506" s="15">
        <v>0.32789722230700419</v>
      </c>
      <c r="J506" s="15">
        <v>0.33593704131132152</v>
      </c>
      <c r="K506" s="15">
        <v>0.34455172692033864</v>
      </c>
    </row>
    <row r="507" spans="1:11" x14ac:dyDescent="0.25">
      <c r="A507" s="1" t="s">
        <v>392</v>
      </c>
      <c r="B507" t="s">
        <v>379</v>
      </c>
      <c r="C507" t="s">
        <v>466</v>
      </c>
      <c r="D507" s="59">
        <v>44090</v>
      </c>
      <c r="E507">
        <v>1</v>
      </c>
      <c r="F507" s="15">
        <v>0.32480385228524</v>
      </c>
      <c r="G507" s="15">
        <v>0.33630579766841406</v>
      </c>
      <c r="H507" s="15">
        <v>0.36568830735964986</v>
      </c>
      <c r="I507" s="15">
        <v>0.32415940019737249</v>
      </c>
      <c r="J507" s="15">
        <v>0.33483077224004382</v>
      </c>
      <c r="K507" s="15">
        <v>0.34353309653772124</v>
      </c>
    </row>
    <row r="508" spans="1:11" x14ac:dyDescent="0.25">
      <c r="A508" s="1" t="s">
        <v>392</v>
      </c>
      <c r="B508" t="s">
        <v>379</v>
      </c>
      <c r="C508" t="s">
        <v>466</v>
      </c>
      <c r="D508" s="59">
        <v>44091</v>
      </c>
      <c r="E508">
        <v>1</v>
      </c>
      <c r="F508" s="15">
        <v>0.32119492059318178</v>
      </c>
      <c r="G508" s="15">
        <v>0.33483077224004382</v>
      </c>
      <c r="H508" s="15">
        <v>0.36568830735964986</v>
      </c>
      <c r="I508" s="15">
        <v>0.32158159184590229</v>
      </c>
      <c r="J508" s="15">
        <v>0.33372450316876612</v>
      </c>
      <c r="K508" s="15">
        <v>0.34353309653772124</v>
      </c>
    </row>
    <row r="509" spans="1:11" x14ac:dyDescent="0.25">
      <c r="A509" s="1" t="s">
        <v>392</v>
      </c>
      <c r="B509" t="s">
        <v>379</v>
      </c>
      <c r="C509" t="s">
        <v>466</v>
      </c>
      <c r="D509" s="59">
        <v>44092</v>
      </c>
      <c r="E509">
        <v>1</v>
      </c>
      <c r="F509" s="15">
        <v>0.32428829061494596</v>
      </c>
      <c r="G509" s="15">
        <v>0.33433909709725379</v>
      </c>
      <c r="H509" s="15">
        <v>0.36772556812488466</v>
      </c>
      <c r="I509" s="15">
        <v>0.32712387980156316</v>
      </c>
      <c r="J509" s="15">
        <v>0.33310990924027861</v>
      </c>
      <c r="K509" s="15">
        <v>0.34455172692033864</v>
      </c>
    </row>
    <row r="510" spans="1:11" x14ac:dyDescent="0.25">
      <c r="A510" s="1" t="s">
        <v>392</v>
      </c>
      <c r="B510" t="s">
        <v>379</v>
      </c>
      <c r="C510" t="s">
        <v>466</v>
      </c>
      <c r="D510" s="59">
        <v>44093</v>
      </c>
      <c r="E510">
        <v>1</v>
      </c>
      <c r="F510" s="15">
        <v>0.32171048226347582</v>
      </c>
      <c r="G510" s="15">
        <v>0.33433909709725379</v>
      </c>
      <c r="H510" s="15">
        <v>0.36772556812488466</v>
      </c>
      <c r="I510" s="15">
        <v>0.32325716727435788</v>
      </c>
      <c r="J510" s="15">
        <v>0.33286407166888354</v>
      </c>
      <c r="K510" s="15">
        <v>0.34378775413337559</v>
      </c>
    </row>
    <row r="511" spans="1:11" x14ac:dyDescent="0.25">
      <c r="A511" s="1" t="s">
        <v>392</v>
      </c>
      <c r="B511" t="s">
        <v>379</v>
      </c>
      <c r="C511" t="s">
        <v>466</v>
      </c>
      <c r="D511" s="59">
        <v>44094</v>
      </c>
      <c r="E511">
        <v>1</v>
      </c>
      <c r="F511" s="15">
        <v>0.31964823558229966</v>
      </c>
      <c r="G511" s="15">
        <v>0.33286407166888354</v>
      </c>
      <c r="H511" s="15">
        <v>0.36772556812488466</v>
      </c>
      <c r="I511" s="15">
        <v>0.32067935892288774</v>
      </c>
      <c r="J511" s="15">
        <v>0.33212655895469839</v>
      </c>
      <c r="K511" s="15">
        <v>0.34353309653772124</v>
      </c>
    </row>
    <row r="512" spans="1:11" x14ac:dyDescent="0.25">
      <c r="A512" s="1" t="s">
        <v>392</v>
      </c>
      <c r="B512" t="s">
        <v>379</v>
      </c>
      <c r="C512" t="s">
        <v>466</v>
      </c>
      <c r="D512" s="59">
        <v>44095</v>
      </c>
      <c r="E512">
        <v>1</v>
      </c>
      <c r="F512" s="15">
        <v>0.31655486556053547</v>
      </c>
      <c r="G512" s="15">
        <v>0.3313890462405133</v>
      </c>
      <c r="H512" s="15">
        <v>0.36925351369881088</v>
      </c>
      <c r="I512" s="15">
        <v>0.31681264639568252</v>
      </c>
      <c r="J512" s="15">
        <v>0.33114320866911828</v>
      </c>
      <c r="K512" s="15">
        <v>0.34518837090947452</v>
      </c>
    </row>
    <row r="513" spans="1:11" x14ac:dyDescent="0.25">
      <c r="A513" s="1" t="s">
        <v>392</v>
      </c>
      <c r="B513" t="s">
        <v>379</v>
      </c>
      <c r="C513" t="s">
        <v>466</v>
      </c>
      <c r="D513" s="59">
        <v>44096</v>
      </c>
      <c r="E513">
        <v>1</v>
      </c>
      <c r="F513" s="15">
        <v>0.31346149553877128</v>
      </c>
      <c r="G513" s="15">
        <v>0.32942234566935297</v>
      </c>
      <c r="H513" s="15">
        <v>0.36976282889011947</v>
      </c>
      <c r="I513" s="15">
        <v>0.3129459338684773</v>
      </c>
      <c r="J513" s="15">
        <v>0.32979110202644552</v>
      </c>
      <c r="K513" s="15">
        <v>0.34544302850512887</v>
      </c>
    </row>
    <row r="514" spans="1:11" x14ac:dyDescent="0.25">
      <c r="A514" s="1" t="s">
        <v>392</v>
      </c>
      <c r="B514" t="s">
        <v>379</v>
      </c>
      <c r="C514" t="s">
        <v>466</v>
      </c>
      <c r="D514" s="59">
        <v>44097</v>
      </c>
      <c r="E514">
        <v>1</v>
      </c>
      <c r="F514" s="15">
        <v>0.30830587883583105</v>
      </c>
      <c r="G514" s="15">
        <v>0.32942234566935297</v>
      </c>
      <c r="H514" s="15">
        <v>0.36874419850750206</v>
      </c>
      <c r="I514" s="15">
        <v>0.3059858513195079</v>
      </c>
      <c r="J514" s="15">
        <v>0.32966818324074798</v>
      </c>
      <c r="K514" s="15">
        <v>0.34467905571816582</v>
      </c>
    </row>
    <row r="515" spans="1:11" x14ac:dyDescent="0.25">
      <c r="A515" s="1" t="s">
        <v>392</v>
      </c>
      <c r="B515" t="s">
        <v>379</v>
      </c>
      <c r="C515" t="s">
        <v>466</v>
      </c>
      <c r="D515" s="59">
        <v>44098</v>
      </c>
      <c r="E515">
        <v>1</v>
      </c>
      <c r="F515" s="15">
        <v>0.3031502621328907</v>
      </c>
      <c r="G515" s="15">
        <v>0.32745564509819264</v>
      </c>
      <c r="H515" s="15">
        <v>0.36976282889011947</v>
      </c>
      <c r="I515" s="15">
        <v>0.29941244002325895</v>
      </c>
      <c r="J515" s="15">
        <v>0.32770148266958771</v>
      </c>
      <c r="K515" s="15">
        <v>0.34429706932468429</v>
      </c>
    </row>
    <row r="516" spans="1:11" x14ac:dyDescent="0.25">
      <c r="A516" s="1" t="s">
        <v>392</v>
      </c>
      <c r="B516" t="s">
        <v>379</v>
      </c>
      <c r="C516" t="s">
        <v>466</v>
      </c>
      <c r="D516" s="59">
        <v>44099</v>
      </c>
      <c r="E516">
        <v>1</v>
      </c>
      <c r="F516" s="15">
        <v>0.29644796041906823</v>
      </c>
      <c r="G516" s="15">
        <v>0.3284389953837728</v>
      </c>
      <c r="H516" s="15">
        <v>0.37027214408142828</v>
      </c>
      <c r="I516" s="15">
        <v>0.29335459039730405</v>
      </c>
      <c r="J516" s="15">
        <v>0.32745564509819269</v>
      </c>
      <c r="K516" s="15">
        <v>0.34569768610078322</v>
      </c>
    </row>
    <row r="517" spans="1:11" x14ac:dyDescent="0.25">
      <c r="A517" s="1" t="s">
        <v>392</v>
      </c>
      <c r="B517" t="s">
        <v>379</v>
      </c>
      <c r="C517" t="s">
        <v>466</v>
      </c>
      <c r="D517" s="59">
        <v>44100</v>
      </c>
      <c r="E517">
        <v>1</v>
      </c>
      <c r="F517" s="15">
        <v>0.29180790538642198</v>
      </c>
      <c r="G517" s="15">
        <v>0.32745564509819264</v>
      </c>
      <c r="H517" s="15">
        <v>0.37383735042058913</v>
      </c>
      <c r="I517" s="15">
        <v>0.28819897369436376</v>
      </c>
      <c r="J517" s="15">
        <v>0.32548894452703231</v>
      </c>
      <c r="K517" s="15">
        <v>0.34569768610078322</v>
      </c>
    </row>
    <row r="518" spans="1:11" x14ac:dyDescent="0.25">
      <c r="A518" s="1" t="s">
        <v>392</v>
      </c>
      <c r="B518" t="s">
        <v>379</v>
      </c>
      <c r="C518" t="s">
        <v>466</v>
      </c>
      <c r="D518" s="59">
        <v>44101</v>
      </c>
      <c r="E518">
        <v>1</v>
      </c>
      <c r="F518" s="15">
        <v>0.28665228868348169</v>
      </c>
      <c r="G518" s="15">
        <v>0.32548894452703236</v>
      </c>
      <c r="H518" s="15">
        <v>0.37180008965535427</v>
      </c>
      <c r="I518" s="15">
        <v>0.28136778156296782</v>
      </c>
      <c r="J518" s="15">
        <v>0.32352224395587204</v>
      </c>
      <c r="K518" s="15">
        <v>0.34455172692033864</v>
      </c>
    </row>
    <row r="519" spans="1:11" x14ac:dyDescent="0.25">
      <c r="A519" s="1" t="s">
        <v>392</v>
      </c>
      <c r="B519" t="s">
        <v>379</v>
      </c>
      <c r="C519" t="s">
        <v>466</v>
      </c>
      <c r="D519" s="59">
        <v>44102</v>
      </c>
      <c r="E519">
        <v>1</v>
      </c>
      <c r="F519" s="15">
        <v>0.29077678204583396</v>
      </c>
      <c r="G519" s="15">
        <v>0.32253889367029187</v>
      </c>
      <c r="H519" s="15">
        <v>0.37485598080320653</v>
      </c>
      <c r="I519" s="15">
        <v>0.28923009703495184</v>
      </c>
      <c r="J519" s="15">
        <v>0.32229305609889686</v>
      </c>
      <c r="K519" s="15">
        <v>0.34455172692033864</v>
      </c>
    </row>
    <row r="520" spans="1:11" x14ac:dyDescent="0.25">
      <c r="A520" s="1" t="s">
        <v>392</v>
      </c>
      <c r="B520" t="s">
        <v>379</v>
      </c>
      <c r="C520" t="s">
        <v>466</v>
      </c>
      <c r="D520" s="59">
        <v>44103</v>
      </c>
      <c r="E520">
        <v>1</v>
      </c>
      <c r="F520" s="15">
        <v>0.28768341202406972</v>
      </c>
      <c r="G520" s="15">
        <v>0.32057219309913154</v>
      </c>
      <c r="H520" s="15">
        <v>0.37180008965535427</v>
      </c>
      <c r="I520" s="15">
        <v>0.2852344940901731</v>
      </c>
      <c r="J520" s="15">
        <v>0.32044927431343401</v>
      </c>
      <c r="K520" s="15">
        <v>0.34302378134641248</v>
      </c>
    </row>
    <row r="521" spans="1:11" x14ac:dyDescent="0.25">
      <c r="A521" s="1" t="s">
        <v>392</v>
      </c>
      <c r="B521" t="s">
        <v>379</v>
      </c>
      <c r="C521" t="s">
        <v>466</v>
      </c>
      <c r="D521" s="59">
        <v>44104</v>
      </c>
      <c r="E521">
        <v>1</v>
      </c>
      <c r="F521" s="15">
        <v>0.34491075742670729</v>
      </c>
      <c r="G521" s="15">
        <v>0.33040569595493313</v>
      </c>
      <c r="H521" s="15">
        <v>0.37078145927273687</v>
      </c>
      <c r="I521" s="15">
        <v>0.35908870335979315</v>
      </c>
      <c r="J521" s="15">
        <v>0.33974752366794464</v>
      </c>
      <c r="K521" s="15">
        <v>0.34455172692033864</v>
      </c>
    </row>
    <row r="522" spans="1:11" x14ac:dyDescent="0.25">
      <c r="A522" s="1" t="s">
        <v>392</v>
      </c>
      <c r="B522" t="s">
        <v>379</v>
      </c>
      <c r="C522" t="s">
        <v>466</v>
      </c>
      <c r="D522" s="59">
        <v>44105</v>
      </c>
      <c r="E522">
        <v>1</v>
      </c>
      <c r="F522" s="15">
        <v>0.33202171566935645</v>
      </c>
      <c r="G522" s="15">
        <v>0.32942234566935297</v>
      </c>
      <c r="H522" s="15">
        <v>0.36874419850750206</v>
      </c>
      <c r="I522" s="15">
        <v>0.34233294907523715</v>
      </c>
      <c r="J522" s="15">
        <v>0.33741206673969171</v>
      </c>
      <c r="K522" s="15">
        <v>0.34404241172902994</v>
      </c>
    </row>
    <row r="523" spans="1:11" x14ac:dyDescent="0.25">
      <c r="A523" s="1" t="s">
        <v>392</v>
      </c>
      <c r="B523" t="s">
        <v>379</v>
      </c>
      <c r="C523" t="s">
        <v>466</v>
      </c>
      <c r="D523" s="59">
        <v>44106</v>
      </c>
      <c r="E523">
        <v>1</v>
      </c>
      <c r="F523" s="15">
        <v>0.32222604393376986</v>
      </c>
      <c r="G523" s="15">
        <v>0.32942234566935297</v>
      </c>
      <c r="H523" s="15">
        <v>0.37078145927273687</v>
      </c>
      <c r="I523" s="15">
        <v>0.32905723606516574</v>
      </c>
      <c r="J523" s="15">
        <v>0.33642871645411154</v>
      </c>
      <c r="K523" s="15">
        <v>0.34658898768557345</v>
      </c>
    </row>
    <row r="524" spans="1:11" x14ac:dyDescent="0.25">
      <c r="A524" s="1" t="s">
        <v>392</v>
      </c>
      <c r="B524" t="s">
        <v>379</v>
      </c>
      <c r="C524" t="s">
        <v>466</v>
      </c>
      <c r="D524" s="59">
        <v>44107</v>
      </c>
      <c r="E524">
        <v>1</v>
      </c>
      <c r="F524" s="15">
        <v>0.31243037219818331</v>
      </c>
      <c r="G524" s="15">
        <v>0.32647229481261253</v>
      </c>
      <c r="H524" s="15">
        <v>0.37281872003797173</v>
      </c>
      <c r="I524" s="15">
        <v>0.3150081805496534</v>
      </c>
      <c r="J524" s="15">
        <v>0.33384742195446371</v>
      </c>
      <c r="K524" s="15">
        <v>0.34773494686601802</v>
      </c>
    </row>
    <row r="525" spans="1:11" x14ac:dyDescent="0.25">
      <c r="A525" s="1" t="s">
        <v>392</v>
      </c>
      <c r="B525" t="s">
        <v>379</v>
      </c>
      <c r="C525" t="s">
        <v>466</v>
      </c>
      <c r="D525" s="59">
        <v>44108</v>
      </c>
      <c r="E525">
        <v>1</v>
      </c>
      <c r="F525" s="15">
        <v>0.30263470046259661</v>
      </c>
      <c r="G525" s="15">
        <v>0.32499726938424223</v>
      </c>
      <c r="H525" s="15">
        <v>0.37180008965535427</v>
      </c>
      <c r="I525" s="15">
        <v>0.30302137171531712</v>
      </c>
      <c r="J525" s="15">
        <v>0.33200364016900086</v>
      </c>
      <c r="K525" s="15">
        <v>0.34709830287688215</v>
      </c>
    </row>
    <row r="526" spans="1:11" x14ac:dyDescent="0.25">
      <c r="A526" s="1" t="s">
        <v>392</v>
      </c>
      <c r="B526" t="s">
        <v>379</v>
      </c>
      <c r="C526" t="s">
        <v>466</v>
      </c>
      <c r="D526" s="59">
        <v>44109</v>
      </c>
      <c r="E526">
        <v>1</v>
      </c>
      <c r="F526" s="15">
        <v>0.29387015206759814</v>
      </c>
      <c r="G526" s="15">
        <v>0.32253889367029187</v>
      </c>
      <c r="H526" s="15">
        <v>0.37587461118582394</v>
      </c>
      <c r="I526" s="15">
        <v>0.29232346705671602</v>
      </c>
      <c r="J526" s="15">
        <v>0.33015985838353812</v>
      </c>
      <c r="K526" s="15">
        <v>0.34798960446167237</v>
      </c>
    </row>
    <row r="527" spans="1:11" x14ac:dyDescent="0.25">
      <c r="A527" s="1" t="s">
        <v>392</v>
      </c>
      <c r="B527" t="s">
        <v>379</v>
      </c>
      <c r="C527" t="s">
        <v>466</v>
      </c>
      <c r="D527" s="59">
        <v>44110</v>
      </c>
      <c r="E527">
        <v>1</v>
      </c>
      <c r="F527" s="15">
        <v>0.28768341202406972</v>
      </c>
      <c r="G527" s="15">
        <v>0.32155554338471171</v>
      </c>
      <c r="H527" s="15">
        <v>0.37383735042058913</v>
      </c>
      <c r="I527" s="15">
        <v>0.28459004200230553</v>
      </c>
      <c r="J527" s="15">
        <v>0.32696396995540256</v>
      </c>
      <c r="K527" s="15">
        <v>0.3473529604725365</v>
      </c>
    </row>
    <row r="528" spans="1:11" x14ac:dyDescent="0.25">
      <c r="A528" s="1" t="s">
        <v>392</v>
      </c>
      <c r="B528" t="s">
        <v>379</v>
      </c>
      <c r="C528" t="s">
        <v>466</v>
      </c>
      <c r="D528" s="59">
        <v>44111</v>
      </c>
      <c r="E528">
        <v>1</v>
      </c>
      <c r="F528" s="15">
        <v>0.28252779532112943</v>
      </c>
      <c r="G528" s="15">
        <v>0.31909716767076129</v>
      </c>
      <c r="H528" s="15">
        <v>0.37281872003797173</v>
      </c>
      <c r="I528" s="15">
        <v>0.27878997321149768</v>
      </c>
      <c r="J528" s="15">
        <v>0.32364516274156951</v>
      </c>
      <c r="K528" s="15">
        <v>0.34773494686601802</v>
      </c>
    </row>
    <row r="529" spans="1:11" x14ac:dyDescent="0.25">
      <c r="A529" s="1" t="s">
        <v>392</v>
      </c>
      <c r="B529" t="s">
        <v>379</v>
      </c>
      <c r="C529" t="s">
        <v>466</v>
      </c>
      <c r="D529" s="59">
        <v>44112</v>
      </c>
      <c r="E529">
        <v>1</v>
      </c>
      <c r="F529" s="15">
        <v>0.34439519575641325</v>
      </c>
      <c r="G529" s="15">
        <v>0.33827249823957439</v>
      </c>
      <c r="H529" s="15">
        <v>0.37383735042058913</v>
      </c>
      <c r="I529" s="15">
        <v>0.36450210089788049</v>
      </c>
      <c r="J529" s="15">
        <v>0.34712265080979587</v>
      </c>
      <c r="K529" s="15">
        <v>0.34709830287688215</v>
      </c>
    </row>
    <row r="530" spans="1:11" x14ac:dyDescent="0.25">
      <c r="A530" s="1" t="s">
        <v>392</v>
      </c>
      <c r="B530" t="s">
        <v>379</v>
      </c>
      <c r="C530" t="s">
        <v>466</v>
      </c>
      <c r="D530" s="59">
        <v>44113</v>
      </c>
      <c r="E530">
        <v>1</v>
      </c>
      <c r="F530" s="15">
        <v>0.33614620903170872</v>
      </c>
      <c r="G530" s="15">
        <v>0.33335574681167363</v>
      </c>
      <c r="H530" s="15">
        <v>0.37485598080320653</v>
      </c>
      <c r="I530" s="15">
        <v>0.34645744243758936</v>
      </c>
      <c r="J530" s="15">
        <v>0.34159130545340738</v>
      </c>
      <c r="K530" s="15">
        <v>0.3483715908551539</v>
      </c>
    </row>
    <row r="531" spans="1:11" x14ac:dyDescent="0.25">
      <c r="A531" s="1" t="s">
        <v>392</v>
      </c>
      <c r="B531" t="s">
        <v>379</v>
      </c>
      <c r="C531" t="s">
        <v>466</v>
      </c>
      <c r="D531" s="59">
        <v>44114</v>
      </c>
      <c r="E531">
        <v>1</v>
      </c>
      <c r="F531" s="15">
        <v>0.32892834564759227</v>
      </c>
      <c r="G531" s="15">
        <v>0.33237239652609346</v>
      </c>
      <c r="H531" s="15">
        <v>0.37332803522928054</v>
      </c>
      <c r="I531" s="15">
        <v>0.33640398986685577</v>
      </c>
      <c r="J531" s="15">
        <v>0.33925584852515456</v>
      </c>
      <c r="K531" s="15">
        <v>0.34824426205732673</v>
      </c>
    </row>
    <row r="532" spans="1:11" x14ac:dyDescent="0.25">
      <c r="A532" s="1" t="s">
        <v>392</v>
      </c>
      <c r="B532" t="s">
        <v>379</v>
      </c>
      <c r="C532" t="s">
        <v>466</v>
      </c>
      <c r="D532" s="59">
        <v>44115</v>
      </c>
      <c r="E532">
        <v>1</v>
      </c>
      <c r="F532" s="15">
        <v>0.31861711224171163</v>
      </c>
      <c r="G532" s="15">
        <v>0.32991402081214305</v>
      </c>
      <c r="H532" s="15">
        <v>0.37434666561189794</v>
      </c>
      <c r="I532" s="15">
        <v>0.32042157808774074</v>
      </c>
      <c r="J532" s="15">
        <v>0.3364287164541116</v>
      </c>
      <c r="K532" s="15">
        <v>0.34875357724863543</v>
      </c>
    </row>
    <row r="533" spans="1:11" x14ac:dyDescent="0.25">
      <c r="A533" s="1" t="s">
        <v>392</v>
      </c>
      <c r="B533" t="s">
        <v>379</v>
      </c>
      <c r="C533" t="s">
        <v>466</v>
      </c>
      <c r="D533" s="59">
        <v>44116</v>
      </c>
      <c r="E533">
        <v>1</v>
      </c>
      <c r="F533" s="15">
        <v>0.31036812551700715</v>
      </c>
      <c r="G533" s="15">
        <v>0.32745564509819264</v>
      </c>
      <c r="H533" s="15">
        <v>0.37485598080320653</v>
      </c>
      <c r="I533" s="15">
        <v>0.31011034468186016</v>
      </c>
      <c r="J533" s="15">
        <v>0.33433909709725373</v>
      </c>
      <c r="K533" s="15">
        <v>0.35015419402473436</v>
      </c>
    </row>
    <row r="534" spans="1:11" x14ac:dyDescent="0.25">
      <c r="A534" s="1" t="s">
        <v>392</v>
      </c>
      <c r="B534" t="s">
        <v>379</v>
      </c>
      <c r="C534" t="s">
        <v>466</v>
      </c>
      <c r="D534" s="59">
        <v>44117</v>
      </c>
      <c r="E534">
        <v>1</v>
      </c>
      <c r="F534" s="15">
        <v>0.30211913879230262</v>
      </c>
      <c r="G534" s="15">
        <v>0.32352224395587204</v>
      </c>
      <c r="H534" s="15">
        <v>0.37638392637713258</v>
      </c>
      <c r="I534" s="15">
        <v>0.30121690586928807</v>
      </c>
      <c r="J534" s="15">
        <v>0.33114320866911828</v>
      </c>
      <c r="K534" s="15">
        <v>0.34977220763125283</v>
      </c>
    </row>
    <row r="535" spans="1:11" x14ac:dyDescent="0.25">
      <c r="A535" s="1" t="s">
        <v>392</v>
      </c>
      <c r="B535" t="s">
        <v>379</v>
      </c>
      <c r="C535" t="s">
        <v>466</v>
      </c>
      <c r="D535" s="59">
        <v>44118</v>
      </c>
      <c r="E535">
        <v>1</v>
      </c>
      <c r="F535" s="15">
        <v>0.29644796041906823</v>
      </c>
      <c r="G535" s="15">
        <v>0.32057219309913154</v>
      </c>
      <c r="H535" s="15">
        <v>0.37536529599451529</v>
      </c>
      <c r="I535" s="15">
        <v>0.29387015206759809</v>
      </c>
      <c r="J535" s="15">
        <v>0.32745564509819264</v>
      </c>
      <c r="K535" s="15">
        <v>0.35002686522690718</v>
      </c>
    </row>
    <row r="536" spans="1:11" x14ac:dyDescent="0.25">
      <c r="A536" s="1" t="s">
        <v>392</v>
      </c>
      <c r="B536" t="s">
        <v>379</v>
      </c>
      <c r="C536" t="s">
        <v>466</v>
      </c>
      <c r="D536" s="59">
        <v>44119</v>
      </c>
      <c r="E536">
        <v>1</v>
      </c>
      <c r="F536" s="15">
        <v>0.28974565870524588</v>
      </c>
      <c r="G536" s="15">
        <v>0.31860549252797121</v>
      </c>
      <c r="H536" s="15">
        <v>0.37485598080320653</v>
      </c>
      <c r="I536" s="15">
        <v>0.28600783659561413</v>
      </c>
      <c r="J536" s="15">
        <v>0.32352224395587204</v>
      </c>
      <c r="K536" s="15">
        <v>0.34862624845080825</v>
      </c>
    </row>
    <row r="537" spans="1:11" x14ac:dyDescent="0.25">
      <c r="A537" s="1" t="s">
        <v>392</v>
      </c>
      <c r="B537" t="s">
        <v>379</v>
      </c>
      <c r="C537" t="s">
        <v>466</v>
      </c>
      <c r="D537" s="59">
        <v>44120</v>
      </c>
      <c r="E537">
        <v>1</v>
      </c>
      <c r="F537" s="15">
        <v>0.28355891866171751</v>
      </c>
      <c r="G537" s="15">
        <v>0.31467209138565055</v>
      </c>
      <c r="H537" s="15">
        <v>0.37078145927273687</v>
      </c>
      <c r="I537" s="15">
        <v>0.27685661694789504</v>
      </c>
      <c r="J537" s="15">
        <v>0.31823673617087866</v>
      </c>
      <c r="K537" s="15">
        <v>0.34531569970730164</v>
      </c>
    </row>
    <row r="538" spans="1:11" x14ac:dyDescent="0.25">
      <c r="A538" s="1" t="s">
        <v>392</v>
      </c>
      <c r="B538" t="s">
        <v>379</v>
      </c>
      <c r="C538" t="s">
        <v>466</v>
      </c>
      <c r="D538" s="59">
        <v>44121</v>
      </c>
      <c r="E538">
        <v>1</v>
      </c>
      <c r="F538" s="15">
        <v>0.27634105527760106</v>
      </c>
      <c r="G538" s="15">
        <v>0.31172204052891012</v>
      </c>
      <c r="H538" s="15">
        <v>0.36925351369881088</v>
      </c>
      <c r="I538" s="15">
        <v>0.27028320565164615</v>
      </c>
      <c r="J538" s="15">
        <v>0.31504084774274316</v>
      </c>
      <c r="K538" s="15">
        <v>0.34493371331382017</v>
      </c>
    </row>
    <row r="539" spans="1:11" x14ac:dyDescent="0.25">
      <c r="A539" s="1" t="s">
        <v>392</v>
      </c>
      <c r="B539" t="s">
        <v>379</v>
      </c>
      <c r="C539" t="s">
        <v>466</v>
      </c>
      <c r="D539" s="59">
        <v>44122</v>
      </c>
      <c r="E539">
        <v>1</v>
      </c>
      <c r="F539" s="15">
        <v>0.27015431523407263</v>
      </c>
      <c r="G539" s="15">
        <v>0.30582193881542913</v>
      </c>
      <c r="H539" s="15">
        <v>0.37078145927273687</v>
      </c>
      <c r="I539" s="15">
        <v>0.26242089017966219</v>
      </c>
      <c r="J539" s="15">
        <v>0.31024701510053987</v>
      </c>
      <c r="K539" s="15">
        <v>0.34506104211164734</v>
      </c>
    </row>
    <row r="540" spans="1:11" x14ac:dyDescent="0.25">
      <c r="A540" s="1" t="s">
        <v>392</v>
      </c>
      <c r="B540" t="s">
        <v>379</v>
      </c>
      <c r="C540" t="s">
        <v>466</v>
      </c>
      <c r="D540" s="59">
        <v>44123</v>
      </c>
      <c r="E540">
        <v>1</v>
      </c>
      <c r="F540" s="15">
        <v>0.26499869853113234</v>
      </c>
      <c r="G540" s="15">
        <v>0.30090518738752842</v>
      </c>
      <c r="H540" s="15">
        <v>0.37230940484666314</v>
      </c>
      <c r="I540" s="15">
        <v>0.25520302679554574</v>
      </c>
      <c r="J540" s="15">
        <v>0.3053302636726391</v>
      </c>
      <c r="K540" s="15">
        <v>0.34289645254858536</v>
      </c>
    </row>
    <row r="541" spans="1:11" x14ac:dyDescent="0.25">
      <c r="A541" s="1" t="s">
        <v>392</v>
      </c>
      <c r="B541" t="s">
        <v>379</v>
      </c>
      <c r="C541" t="s">
        <v>466</v>
      </c>
      <c r="D541" s="59">
        <v>44124</v>
      </c>
      <c r="E541">
        <v>1</v>
      </c>
      <c r="F541" s="15">
        <v>0.25881195848760391</v>
      </c>
      <c r="G541" s="15">
        <v>0.29697178624520776</v>
      </c>
      <c r="H541" s="15">
        <v>0.36976282889011947</v>
      </c>
      <c r="I541" s="15">
        <v>0.24746960174113525</v>
      </c>
      <c r="J541" s="15">
        <v>0.30115102495892343</v>
      </c>
      <c r="K541" s="15">
        <v>0.34302378134641248</v>
      </c>
    </row>
    <row r="542" spans="1:11" x14ac:dyDescent="0.25">
      <c r="A542" s="1" t="s">
        <v>392</v>
      </c>
      <c r="B542" t="s">
        <v>379</v>
      </c>
      <c r="C542" t="s">
        <v>466</v>
      </c>
      <c r="D542" s="59">
        <v>44125</v>
      </c>
      <c r="E542">
        <v>1</v>
      </c>
      <c r="F542" s="15">
        <v>0.25210965677378155</v>
      </c>
      <c r="G542" s="15">
        <v>0.29205503481730699</v>
      </c>
      <c r="H542" s="15">
        <v>0.36925351369881088</v>
      </c>
      <c r="I542" s="15">
        <v>0.24025173835701882</v>
      </c>
      <c r="J542" s="15">
        <v>0.29672594867381274</v>
      </c>
      <c r="K542" s="15">
        <v>0.34264179495293101</v>
      </c>
    </row>
    <row r="543" spans="1:11" x14ac:dyDescent="0.25">
      <c r="A543" s="1" t="s">
        <v>392</v>
      </c>
      <c r="B543" t="s">
        <v>379</v>
      </c>
      <c r="C543" t="s">
        <v>466</v>
      </c>
      <c r="D543" s="59">
        <v>44126</v>
      </c>
      <c r="E543">
        <v>1</v>
      </c>
      <c r="F543" s="15">
        <v>0.30624363215465489</v>
      </c>
      <c r="G543" s="15">
        <v>0.31073869024332995</v>
      </c>
      <c r="H543" s="15">
        <v>0.36925351369881088</v>
      </c>
      <c r="I543" s="15">
        <v>0.30675919382494887</v>
      </c>
      <c r="J543" s="15">
        <v>0.31000117752914486</v>
      </c>
      <c r="K543" s="15">
        <v>0.34162316457031361</v>
      </c>
    </row>
    <row r="544" spans="1:11" x14ac:dyDescent="0.25">
      <c r="A544" s="1" t="s">
        <v>392</v>
      </c>
      <c r="B544" t="s">
        <v>379</v>
      </c>
      <c r="C544" t="s">
        <v>466</v>
      </c>
      <c r="D544" s="59">
        <v>44127</v>
      </c>
      <c r="E544">
        <v>1</v>
      </c>
      <c r="F544" s="15">
        <v>0.29902576877053844</v>
      </c>
      <c r="G544" s="15">
        <v>0.30877198967216962</v>
      </c>
      <c r="H544" s="15">
        <v>0.37078145927273687</v>
      </c>
      <c r="I544" s="15">
        <v>0.29283902872701006</v>
      </c>
      <c r="J544" s="15">
        <v>0.30791155817228699</v>
      </c>
      <c r="K544" s="15">
        <v>0.34073186298552333</v>
      </c>
    </row>
    <row r="545" spans="1:11" x14ac:dyDescent="0.25">
      <c r="A545" s="1" t="s">
        <v>392</v>
      </c>
      <c r="B545" t="s">
        <v>379</v>
      </c>
      <c r="C545" t="s">
        <v>466</v>
      </c>
      <c r="D545" s="59">
        <v>44128</v>
      </c>
      <c r="E545">
        <v>1</v>
      </c>
      <c r="F545" s="15">
        <v>0.2887145353646578</v>
      </c>
      <c r="G545" s="15">
        <v>0.30090518738752842</v>
      </c>
      <c r="H545" s="15">
        <v>0.37281872003797173</v>
      </c>
      <c r="I545" s="15">
        <v>0.27814552112363017</v>
      </c>
      <c r="J545" s="15">
        <v>0.30397815702996639</v>
      </c>
      <c r="K545" s="15">
        <v>0.34047720538986898</v>
      </c>
    </row>
    <row r="546" spans="1:11" x14ac:dyDescent="0.25">
      <c r="A546" s="1" t="s">
        <v>392</v>
      </c>
      <c r="B546" t="s">
        <v>379</v>
      </c>
      <c r="C546" t="s">
        <v>466</v>
      </c>
      <c r="D546" s="59">
        <v>44129</v>
      </c>
      <c r="E546">
        <v>1</v>
      </c>
      <c r="F546" s="15">
        <v>0.27582549360730702</v>
      </c>
      <c r="G546" s="15">
        <v>0.2945134105312574</v>
      </c>
      <c r="H546" s="15">
        <v>0.37027214408142828</v>
      </c>
      <c r="I546" s="15">
        <v>0.26151865725664764</v>
      </c>
      <c r="J546" s="15">
        <v>0.2991843243877631</v>
      </c>
      <c r="K546" s="15">
        <v>0.337548643039844</v>
      </c>
    </row>
    <row r="547" spans="1:11" x14ac:dyDescent="0.25">
      <c r="A547" s="1" t="s">
        <v>392</v>
      </c>
      <c r="B547" t="s">
        <v>379</v>
      </c>
      <c r="C547" t="s">
        <v>466</v>
      </c>
      <c r="D547" s="59">
        <v>44130</v>
      </c>
      <c r="E547">
        <v>1</v>
      </c>
      <c r="F547" s="15">
        <v>0.27530993193701297</v>
      </c>
      <c r="G547" s="15">
        <v>0.29598843595962759</v>
      </c>
      <c r="H547" s="15">
        <v>0.37027214408142828</v>
      </c>
      <c r="I547" s="15">
        <v>0.26280756143238271</v>
      </c>
      <c r="J547" s="15">
        <v>0.30004475588764579</v>
      </c>
      <c r="K547" s="15">
        <v>0.33767597183767106</v>
      </c>
    </row>
    <row r="548" spans="1:11" x14ac:dyDescent="0.25">
      <c r="A548" s="1" t="s">
        <v>392</v>
      </c>
      <c r="B548" t="s">
        <v>379</v>
      </c>
      <c r="C548" t="s">
        <v>466</v>
      </c>
      <c r="D548" s="59">
        <v>44131</v>
      </c>
      <c r="E548">
        <v>1</v>
      </c>
      <c r="F548" s="15">
        <v>0.27634105527760106</v>
      </c>
      <c r="G548" s="15">
        <v>0.29353006024567724</v>
      </c>
      <c r="H548" s="15">
        <v>0.36976282889011947</v>
      </c>
      <c r="I548" s="15">
        <v>0.26474091769598534</v>
      </c>
      <c r="J548" s="15">
        <v>0.29856973045927554</v>
      </c>
      <c r="K548" s="15">
        <v>0.33665734145505366</v>
      </c>
    </row>
    <row r="549" spans="1:11" x14ac:dyDescent="0.25">
      <c r="A549" s="1" t="s">
        <v>392</v>
      </c>
      <c r="B549" t="s">
        <v>379</v>
      </c>
      <c r="C549" t="s">
        <v>466</v>
      </c>
      <c r="D549" s="59">
        <v>44132</v>
      </c>
      <c r="E549">
        <v>1</v>
      </c>
      <c r="F549" s="15">
        <v>0.27066987690436667</v>
      </c>
      <c r="G549" s="15">
        <v>0.29107168453172683</v>
      </c>
      <c r="H549" s="15">
        <v>0.36772556812488466</v>
      </c>
      <c r="I549" s="15">
        <v>0.25894084890517743</v>
      </c>
      <c r="J549" s="15">
        <v>0.2952509232454425</v>
      </c>
      <c r="K549" s="15">
        <v>0.3343654230941645</v>
      </c>
    </row>
    <row r="550" spans="1:11" x14ac:dyDescent="0.25">
      <c r="A550" s="1" t="s">
        <v>392</v>
      </c>
      <c r="B550" t="s">
        <v>379</v>
      </c>
      <c r="C550" t="s">
        <v>466</v>
      </c>
      <c r="D550" s="59">
        <v>44133</v>
      </c>
      <c r="E550">
        <v>1</v>
      </c>
      <c r="F550" s="15">
        <v>0.27015431523407263</v>
      </c>
      <c r="G550" s="15">
        <v>0.29156335967451691</v>
      </c>
      <c r="H550" s="15">
        <v>0.36670693774226726</v>
      </c>
      <c r="I550" s="15">
        <v>0.25829639681730993</v>
      </c>
      <c r="J550" s="15">
        <v>0.29512800445974502</v>
      </c>
      <c r="K550" s="15">
        <v>0.3333467927115471</v>
      </c>
    </row>
    <row r="551" spans="1:11" x14ac:dyDescent="0.25">
      <c r="A551" s="1" t="s">
        <v>392</v>
      </c>
      <c r="B551" t="s">
        <v>379</v>
      </c>
      <c r="C551" t="s">
        <v>466</v>
      </c>
      <c r="D551" s="59">
        <v>44134</v>
      </c>
      <c r="E551">
        <v>1</v>
      </c>
      <c r="F551" s="15">
        <v>0.26345201352025022</v>
      </c>
      <c r="G551" s="15">
        <v>0.28762995853219625</v>
      </c>
      <c r="H551" s="15">
        <v>0.36365104659441505</v>
      </c>
      <c r="I551" s="15">
        <v>0.24991851967503192</v>
      </c>
      <c r="J551" s="15">
        <v>0.28959665910335658</v>
      </c>
      <c r="K551" s="15">
        <v>0.3323281623289297</v>
      </c>
    </row>
    <row r="552" spans="1:11" x14ac:dyDescent="0.25">
      <c r="A552" s="1" t="s">
        <v>392</v>
      </c>
      <c r="B552" t="s">
        <v>379</v>
      </c>
      <c r="C552" t="s">
        <v>466</v>
      </c>
      <c r="D552" s="59">
        <v>44135</v>
      </c>
      <c r="E552">
        <v>1</v>
      </c>
      <c r="F552" s="15">
        <v>0.25262521844407554</v>
      </c>
      <c r="G552" s="15">
        <v>0.27976315624755499</v>
      </c>
      <c r="H552" s="15">
        <v>0.36365104659441505</v>
      </c>
      <c r="I552" s="15">
        <v>0.23754503958797513</v>
      </c>
      <c r="J552" s="15">
        <v>0.28148401924732031</v>
      </c>
      <c r="K552" s="15">
        <v>0.32978158637238619</v>
      </c>
    </row>
    <row r="553" spans="1:11" x14ac:dyDescent="0.25">
      <c r="A553" s="1" t="s">
        <v>392</v>
      </c>
      <c r="B553" t="s">
        <v>379</v>
      </c>
      <c r="C553" t="s">
        <v>466</v>
      </c>
      <c r="D553" s="59">
        <v>44136</v>
      </c>
      <c r="E553">
        <v>1</v>
      </c>
      <c r="F553" s="15">
        <v>0.2448917933896651</v>
      </c>
      <c r="G553" s="15">
        <v>0.27435472967686414</v>
      </c>
      <c r="H553" s="15">
        <v>0.35957652506394538</v>
      </c>
      <c r="I553" s="15">
        <v>0.23058495703900569</v>
      </c>
      <c r="J553" s="15">
        <v>0.27595267389093187</v>
      </c>
      <c r="K553" s="15">
        <v>0.3268530240223611</v>
      </c>
    </row>
    <row r="554" spans="1:11" x14ac:dyDescent="0.25">
      <c r="A554" s="1" t="s">
        <v>392</v>
      </c>
      <c r="B554" t="s">
        <v>379</v>
      </c>
      <c r="C554" t="s">
        <v>466</v>
      </c>
      <c r="D554" s="59">
        <v>44137</v>
      </c>
      <c r="E554">
        <v>1</v>
      </c>
      <c r="F554" s="15">
        <v>0.28355891866171751</v>
      </c>
      <c r="G554" s="15">
        <v>0.28517158281824589</v>
      </c>
      <c r="H554" s="15">
        <v>0.36161378582918025</v>
      </c>
      <c r="I554" s="15">
        <v>0.29283902872701006</v>
      </c>
      <c r="J554" s="15">
        <v>0.28357363860417811</v>
      </c>
      <c r="K554" s="15">
        <v>0.32723501041584269</v>
      </c>
    </row>
    <row r="555" spans="1:11" x14ac:dyDescent="0.25">
      <c r="A555" s="1" t="s">
        <v>392</v>
      </c>
      <c r="B555" t="s">
        <v>379</v>
      </c>
      <c r="C555" t="s">
        <v>466</v>
      </c>
      <c r="D555" s="59">
        <v>44138</v>
      </c>
      <c r="E555">
        <v>1</v>
      </c>
      <c r="F555" s="15">
        <v>0.28768341202406972</v>
      </c>
      <c r="G555" s="15">
        <v>0.28615493310382606</v>
      </c>
      <c r="H555" s="15">
        <v>0.35753926429871058</v>
      </c>
      <c r="I555" s="15">
        <v>0.2901323299579664</v>
      </c>
      <c r="J555" s="15">
        <v>0.28480282646115335</v>
      </c>
      <c r="K555" s="15">
        <v>0.32570706484191653</v>
      </c>
    </row>
    <row r="556" spans="1:11" x14ac:dyDescent="0.25">
      <c r="A556" s="1" t="s">
        <v>392</v>
      </c>
      <c r="B556" t="s">
        <v>379</v>
      </c>
      <c r="C556" t="s">
        <v>466</v>
      </c>
      <c r="D556" s="59">
        <v>44139</v>
      </c>
      <c r="E556">
        <v>1</v>
      </c>
      <c r="F556" s="15">
        <v>0.27994998696965923</v>
      </c>
      <c r="G556" s="15">
        <v>0.28369655738987565</v>
      </c>
      <c r="H556" s="15">
        <v>0.35855789468132798</v>
      </c>
      <c r="I556" s="15">
        <v>0.27311879483826329</v>
      </c>
      <c r="J556" s="15">
        <v>0.2829590446756905</v>
      </c>
      <c r="K556" s="15">
        <v>0.32417911926799042</v>
      </c>
    </row>
    <row r="557" spans="1:11" x14ac:dyDescent="0.25">
      <c r="A557" s="1" t="s">
        <v>392</v>
      </c>
      <c r="B557" t="s">
        <v>379</v>
      </c>
      <c r="C557" t="s">
        <v>466</v>
      </c>
      <c r="D557" s="59">
        <v>44140</v>
      </c>
      <c r="E557">
        <v>1</v>
      </c>
      <c r="F557" s="15">
        <v>0.26809206855289652</v>
      </c>
      <c r="G557" s="15">
        <v>0.27779645567639466</v>
      </c>
      <c r="H557" s="15">
        <v>0.35652063391609318</v>
      </c>
      <c r="I557" s="15">
        <v>0.25752305431186889</v>
      </c>
      <c r="J557" s="15">
        <v>0.28037775017604255</v>
      </c>
      <c r="K557" s="15">
        <v>0.32366980407668172</v>
      </c>
    </row>
    <row r="558" spans="1:11" x14ac:dyDescent="0.25">
      <c r="A558" s="1" t="s">
        <v>392</v>
      </c>
      <c r="B558" t="s">
        <v>379</v>
      </c>
      <c r="C558" t="s">
        <v>466</v>
      </c>
      <c r="D558" s="59">
        <v>44141</v>
      </c>
      <c r="E558">
        <v>1</v>
      </c>
      <c r="F558" s="15">
        <v>0.26499869853113234</v>
      </c>
      <c r="G558" s="15">
        <v>0.27927148110476491</v>
      </c>
      <c r="H558" s="15">
        <v>0.35550200353347577</v>
      </c>
      <c r="I558" s="15">
        <v>0.25404301303738419</v>
      </c>
      <c r="J558" s="15">
        <v>0.28172985681871532</v>
      </c>
      <c r="K558" s="15">
        <v>0.32290583128971867</v>
      </c>
    </row>
    <row r="559" spans="1:11" x14ac:dyDescent="0.25">
      <c r="A559" s="1" t="s">
        <v>392</v>
      </c>
      <c r="B559" t="s">
        <v>379</v>
      </c>
      <c r="C559" t="s">
        <v>466</v>
      </c>
      <c r="D559" s="59">
        <v>44142</v>
      </c>
      <c r="E559">
        <v>1</v>
      </c>
      <c r="F559" s="15">
        <v>0.27273212358554283</v>
      </c>
      <c r="G559" s="15">
        <v>0.27976315624755499</v>
      </c>
      <c r="H559" s="15">
        <v>0.35499268834216713</v>
      </c>
      <c r="I559" s="15">
        <v>0.26113198600392712</v>
      </c>
      <c r="J559" s="15">
        <v>0.28086942531883269</v>
      </c>
      <c r="K559" s="15">
        <v>0.32137788571579257</v>
      </c>
    </row>
    <row r="560" spans="1:11" x14ac:dyDescent="0.25">
      <c r="A560" s="1" t="s">
        <v>392</v>
      </c>
      <c r="B560" t="s">
        <v>379</v>
      </c>
      <c r="C560" t="s">
        <v>466</v>
      </c>
      <c r="D560" s="59">
        <v>44143</v>
      </c>
      <c r="E560">
        <v>1</v>
      </c>
      <c r="F560" s="15">
        <v>0.37687558098493723</v>
      </c>
      <c r="G560" s="15">
        <v>0.34810600109537598</v>
      </c>
      <c r="H560" s="15">
        <v>0.35448337315085837</v>
      </c>
      <c r="I560" s="15">
        <v>0.37094662177655585</v>
      </c>
      <c r="J560" s="15">
        <v>0.33655163523980913</v>
      </c>
      <c r="K560" s="15">
        <v>0.32774432560715139</v>
      </c>
    </row>
    <row r="561" spans="1:11" x14ac:dyDescent="0.25">
      <c r="A561" s="1" t="s">
        <v>392</v>
      </c>
      <c r="B561" t="s">
        <v>379</v>
      </c>
      <c r="C561" t="s">
        <v>466</v>
      </c>
      <c r="D561" s="59">
        <v>44144</v>
      </c>
      <c r="E561">
        <v>1</v>
      </c>
      <c r="F561" s="15">
        <v>0.35883092252464605</v>
      </c>
      <c r="G561" s="15">
        <v>0.34023919881073472</v>
      </c>
      <c r="H561" s="15">
        <v>0.35346474276824097</v>
      </c>
      <c r="I561" s="15">
        <v>0.35174194955810312</v>
      </c>
      <c r="J561" s="15">
        <v>0.33052861474063061</v>
      </c>
      <c r="K561" s="15">
        <v>0.32698035282018834</v>
      </c>
    </row>
    <row r="562" spans="1:11" x14ac:dyDescent="0.25">
      <c r="A562" s="1" t="s">
        <v>392</v>
      </c>
      <c r="B562" t="s">
        <v>379</v>
      </c>
      <c r="C562" t="s">
        <v>466</v>
      </c>
      <c r="D562" s="59">
        <v>44145</v>
      </c>
      <c r="E562">
        <v>1</v>
      </c>
      <c r="F562" s="15">
        <v>0.34439519575641325</v>
      </c>
      <c r="G562" s="15">
        <v>0.33433909709725379</v>
      </c>
      <c r="H562" s="15">
        <v>0.35346474276824097</v>
      </c>
      <c r="I562" s="15">
        <v>0.33537286652626763</v>
      </c>
      <c r="J562" s="15">
        <v>0.32622645724121746</v>
      </c>
      <c r="K562" s="15">
        <v>0.32799898320280574</v>
      </c>
    </row>
    <row r="563" spans="1:11" x14ac:dyDescent="0.25">
      <c r="A563" s="1" t="s">
        <v>392</v>
      </c>
      <c r="B563" t="s">
        <v>379</v>
      </c>
      <c r="C563" t="s">
        <v>466</v>
      </c>
      <c r="D563" s="59">
        <v>44146</v>
      </c>
      <c r="E563">
        <v>1</v>
      </c>
      <c r="F563" s="15">
        <v>0.33202171566935645</v>
      </c>
      <c r="G563" s="15">
        <v>0.3284389953837728</v>
      </c>
      <c r="H563" s="15">
        <v>0.35142748200300611</v>
      </c>
      <c r="I563" s="15">
        <v>0.31913267391200562</v>
      </c>
      <c r="J563" s="15">
        <v>0.32081803067052661</v>
      </c>
      <c r="K563" s="15">
        <v>0.32927227118107749</v>
      </c>
    </row>
    <row r="564" spans="1:11" x14ac:dyDescent="0.25">
      <c r="A564" s="1" t="s">
        <v>392</v>
      </c>
      <c r="B564" t="s">
        <v>379</v>
      </c>
      <c r="C564" t="s">
        <v>466</v>
      </c>
      <c r="D564" s="59">
        <v>44147</v>
      </c>
      <c r="E564">
        <v>1</v>
      </c>
      <c r="F564" s="15">
        <v>0.31758598890112355</v>
      </c>
      <c r="G564" s="15">
        <v>0.32155554338471171</v>
      </c>
      <c r="H564" s="15">
        <v>0.35448337315085837</v>
      </c>
      <c r="I564" s="15">
        <v>0.30186135795715563</v>
      </c>
      <c r="J564" s="15">
        <v>0.31454917259995308</v>
      </c>
      <c r="K564" s="15">
        <v>0.32978158637238619</v>
      </c>
    </row>
    <row r="565" spans="1:11" x14ac:dyDescent="0.25">
      <c r="A565" s="1" t="s">
        <v>392</v>
      </c>
      <c r="B565" t="s">
        <v>379</v>
      </c>
      <c r="C565" t="s">
        <v>466</v>
      </c>
      <c r="D565" s="59">
        <v>44148</v>
      </c>
      <c r="E565">
        <v>1</v>
      </c>
      <c r="F565" s="15">
        <v>0.30263470046259661</v>
      </c>
      <c r="G565" s="15">
        <v>0.31368874110007045</v>
      </c>
      <c r="H565" s="15">
        <v>0.35601131872478453</v>
      </c>
      <c r="I565" s="15">
        <v>0.28549227492532009</v>
      </c>
      <c r="J565" s="15">
        <v>0.30741988302949697</v>
      </c>
      <c r="K565" s="15">
        <v>0.33092754555283077</v>
      </c>
    </row>
    <row r="566" spans="1:11" x14ac:dyDescent="0.25">
      <c r="A566" s="1" t="s">
        <v>392</v>
      </c>
      <c r="B566" t="s">
        <v>379</v>
      </c>
      <c r="C566" t="s">
        <v>466</v>
      </c>
      <c r="D566" s="59">
        <v>44149</v>
      </c>
      <c r="E566">
        <v>1</v>
      </c>
      <c r="F566" s="15">
        <v>0.28510560367259952</v>
      </c>
      <c r="G566" s="15">
        <v>0.30238021281589861</v>
      </c>
      <c r="H566" s="15">
        <v>0.35448337315085837</v>
      </c>
      <c r="I566" s="15">
        <v>0.26615871228929389</v>
      </c>
      <c r="J566" s="15">
        <v>0.29832389288788042</v>
      </c>
      <c r="K566" s="15">
        <v>0.32901761358542314</v>
      </c>
    </row>
    <row r="567" spans="1:11" x14ac:dyDescent="0.25">
      <c r="A567" s="1" t="s">
        <v>392</v>
      </c>
      <c r="B567" t="s">
        <v>379</v>
      </c>
      <c r="C567" t="s">
        <v>466</v>
      </c>
      <c r="D567" s="59">
        <v>44150</v>
      </c>
      <c r="E567">
        <v>1</v>
      </c>
      <c r="F567" s="15">
        <v>0.2691231918934846</v>
      </c>
      <c r="G567" s="15">
        <v>0.29500508567404743</v>
      </c>
      <c r="H567" s="15">
        <v>0.35040885162038871</v>
      </c>
      <c r="I567" s="15">
        <v>0.24991851967503192</v>
      </c>
      <c r="J567" s="15">
        <v>0.28935082153196157</v>
      </c>
      <c r="K567" s="15">
        <v>0.32621638003322528</v>
      </c>
    </row>
    <row r="568" spans="1:11" x14ac:dyDescent="0.25">
      <c r="A568" s="1" t="s">
        <v>392</v>
      </c>
      <c r="B568" t="s">
        <v>379</v>
      </c>
      <c r="C568" t="s">
        <v>466</v>
      </c>
      <c r="D568" s="59">
        <v>44151</v>
      </c>
      <c r="E568">
        <v>1</v>
      </c>
      <c r="F568" s="15">
        <v>0.25778083514701589</v>
      </c>
      <c r="G568" s="15">
        <v>0.28713828338940617</v>
      </c>
      <c r="H568" s="15">
        <v>0.35040885162038871</v>
      </c>
      <c r="I568" s="15">
        <v>0.23818949167584269</v>
      </c>
      <c r="J568" s="15">
        <v>0.28172985681871526</v>
      </c>
      <c r="K568" s="15">
        <v>0.32417911926799048</v>
      </c>
    </row>
    <row r="569" spans="1:11" x14ac:dyDescent="0.25">
      <c r="A569" s="1" t="s">
        <v>392</v>
      </c>
      <c r="B569" t="s">
        <v>379</v>
      </c>
      <c r="C569" t="s">
        <v>466</v>
      </c>
      <c r="D569" s="59">
        <v>44152</v>
      </c>
      <c r="E569">
        <v>1</v>
      </c>
      <c r="F569" s="15">
        <v>0.2485007250817233</v>
      </c>
      <c r="G569" s="15">
        <v>0.27877980596197482</v>
      </c>
      <c r="H569" s="15">
        <v>0.3483715908551539</v>
      </c>
      <c r="I569" s="15">
        <v>0.22955383369841764</v>
      </c>
      <c r="J569" s="15">
        <v>0.2749693236053517</v>
      </c>
      <c r="K569" s="15">
        <v>0.32099589932231098</v>
      </c>
    </row>
    <row r="570" spans="1:11" x14ac:dyDescent="0.25">
      <c r="A570" s="1" t="s">
        <v>392</v>
      </c>
      <c r="B570" t="s">
        <v>379</v>
      </c>
      <c r="C570" t="s">
        <v>466</v>
      </c>
      <c r="D570" s="59">
        <v>44153</v>
      </c>
      <c r="E570">
        <v>1</v>
      </c>
      <c r="F570" s="15">
        <v>0.26809206855289652</v>
      </c>
      <c r="G570" s="15">
        <v>0.27779645567639466</v>
      </c>
      <c r="H570" s="15">
        <v>0.3483715908551539</v>
      </c>
      <c r="I570" s="15">
        <v>0.27582549360730702</v>
      </c>
      <c r="J570" s="15">
        <v>0.27669018660511696</v>
      </c>
      <c r="K570" s="15">
        <v>0.32214185850275556</v>
      </c>
    </row>
    <row r="571" spans="1:11" x14ac:dyDescent="0.25">
      <c r="A571" s="1" t="s">
        <v>392</v>
      </c>
      <c r="B571" t="s">
        <v>379</v>
      </c>
      <c r="C571" t="s">
        <v>466</v>
      </c>
      <c r="D571" s="59">
        <v>44154</v>
      </c>
      <c r="E571">
        <v>1</v>
      </c>
      <c r="F571" s="15">
        <v>0.2644831368608383</v>
      </c>
      <c r="G571" s="15">
        <v>0.27730478053360463</v>
      </c>
      <c r="H571" s="15">
        <v>0.3463343300899191</v>
      </c>
      <c r="I571" s="15">
        <v>0.26564315061899985</v>
      </c>
      <c r="J571" s="15">
        <v>0.27632143024802441</v>
      </c>
      <c r="K571" s="15">
        <v>0.32086857052448381</v>
      </c>
    </row>
    <row r="572" spans="1:11" x14ac:dyDescent="0.25">
      <c r="A572" s="1" t="s">
        <v>392</v>
      </c>
      <c r="B572" t="s">
        <v>379</v>
      </c>
      <c r="C572" t="s">
        <v>466</v>
      </c>
      <c r="D572" s="59">
        <v>44041</v>
      </c>
      <c r="E572">
        <v>2</v>
      </c>
      <c r="F572" s="15">
        <v>0.35986204586523413</v>
      </c>
      <c r="G572" s="15">
        <v>0.31663879195681088</v>
      </c>
      <c r="H572" s="15">
        <v>0.34124117817683203</v>
      </c>
      <c r="I572" s="15"/>
      <c r="J572" s="15"/>
      <c r="K572" s="15"/>
    </row>
    <row r="573" spans="1:11" x14ac:dyDescent="0.25">
      <c r="A573" s="1" t="s">
        <v>392</v>
      </c>
      <c r="B573" t="s">
        <v>379</v>
      </c>
      <c r="C573" t="s">
        <v>466</v>
      </c>
      <c r="D573" s="59">
        <v>44042</v>
      </c>
      <c r="E573">
        <v>2</v>
      </c>
      <c r="F573" s="15">
        <v>0.35883092252464605</v>
      </c>
      <c r="G573" s="15">
        <v>0.31860549252797121</v>
      </c>
      <c r="H573" s="15">
        <v>0.34531569970730164</v>
      </c>
      <c r="I573" s="15"/>
      <c r="J573" s="15"/>
      <c r="K573" s="15"/>
    </row>
    <row r="574" spans="1:11" x14ac:dyDescent="0.25">
      <c r="A574" s="1" t="s">
        <v>392</v>
      </c>
      <c r="B574" t="s">
        <v>379</v>
      </c>
      <c r="C574" t="s">
        <v>466</v>
      </c>
      <c r="D574" s="59">
        <v>44043</v>
      </c>
      <c r="E574">
        <v>2</v>
      </c>
      <c r="F574" s="15">
        <v>0.35779979918405802</v>
      </c>
      <c r="G574" s="15">
        <v>0.31860549252797121</v>
      </c>
      <c r="H574" s="15">
        <v>0.3473529604725365</v>
      </c>
      <c r="I574" s="15"/>
      <c r="J574" s="15"/>
      <c r="K574" s="15"/>
    </row>
    <row r="575" spans="1:11" x14ac:dyDescent="0.25">
      <c r="A575" s="1" t="s">
        <v>392</v>
      </c>
      <c r="B575" t="s">
        <v>379</v>
      </c>
      <c r="C575" t="s">
        <v>466</v>
      </c>
      <c r="D575" s="59">
        <v>44044</v>
      </c>
      <c r="E575">
        <v>2</v>
      </c>
      <c r="F575" s="15">
        <v>0.35522199083258787</v>
      </c>
      <c r="G575" s="15">
        <v>0.31860549252797121</v>
      </c>
      <c r="H575" s="15">
        <v>0.35040885162038871</v>
      </c>
      <c r="I575" s="15"/>
      <c r="J575" s="15"/>
      <c r="K575" s="15"/>
    </row>
    <row r="576" spans="1:11" x14ac:dyDescent="0.25">
      <c r="A576" s="1" t="s">
        <v>392</v>
      </c>
      <c r="B576" t="s">
        <v>379</v>
      </c>
      <c r="C576" t="s">
        <v>466</v>
      </c>
      <c r="D576" s="59">
        <v>44045</v>
      </c>
      <c r="E576">
        <v>2</v>
      </c>
      <c r="F576" s="15">
        <v>0.35264418248111767</v>
      </c>
      <c r="G576" s="15">
        <v>0.31860549252797121</v>
      </c>
      <c r="H576" s="15">
        <v>0.35142748200300611</v>
      </c>
      <c r="I576" s="15"/>
      <c r="J576" s="15"/>
      <c r="K576" s="15"/>
    </row>
    <row r="577" spans="1:11" x14ac:dyDescent="0.25">
      <c r="A577" s="1" t="s">
        <v>392</v>
      </c>
      <c r="B577" t="s">
        <v>379</v>
      </c>
      <c r="C577" t="s">
        <v>466</v>
      </c>
      <c r="D577" s="59">
        <v>44046</v>
      </c>
      <c r="E577">
        <v>2</v>
      </c>
      <c r="F577" s="15">
        <v>0.35161305914052959</v>
      </c>
      <c r="G577" s="15">
        <v>0.31860549252797121</v>
      </c>
      <c r="H577" s="15">
        <v>0.35142748200300611</v>
      </c>
      <c r="I577" s="15"/>
      <c r="J577" s="15"/>
      <c r="K577" s="15"/>
    </row>
    <row r="578" spans="1:11" x14ac:dyDescent="0.25">
      <c r="A578" s="1" t="s">
        <v>392</v>
      </c>
      <c r="B578" t="s">
        <v>379</v>
      </c>
      <c r="C578" t="s">
        <v>466</v>
      </c>
      <c r="D578" s="59">
        <v>44047</v>
      </c>
      <c r="E578">
        <v>2</v>
      </c>
      <c r="F578" s="15">
        <v>0.35058193579994157</v>
      </c>
      <c r="G578" s="15">
        <v>0.31762214224239105</v>
      </c>
      <c r="H578" s="15">
        <v>0.35244611238562351</v>
      </c>
      <c r="I578" s="15"/>
      <c r="J578" s="15"/>
      <c r="K578" s="15"/>
    </row>
    <row r="579" spans="1:11" x14ac:dyDescent="0.25">
      <c r="A579" s="1" t="s">
        <v>392</v>
      </c>
      <c r="B579" t="s">
        <v>379</v>
      </c>
      <c r="C579" t="s">
        <v>466</v>
      </c>
      <c r="D579" s="59">
        <v>44048</v>
      </c>
      <c r="E579">
        <v>2</v>
      </c>
      <c r="F579" s="15">
        <v>0.35058193579994157</v>
      </c>
      <c r="G579" s="15">
        <v>0.31663879195681088</v>
      </c>
      <c r="H579" s="15">
        <v>0.35346474276824097</v>
      </c>
      <c r="I579" s="15"/>
      <c r="J579" s="15"/>
      <c r="K579" s="15"/>
    </row>
    <row r="580" spans="1:11" x14ac:dyDescent="0.25">
      <c r="A580" s="1" t="s">
        <v>392</v>
      </c>
      <c r="B580" t="s">
        <v>379</v>
      </c>
      <c r="C580" t="s">
        <v>466</v>
      </c>
      <c r="D580" s="59">
        <v>44049</v>
      </c>
      <c r="E580">
        <v>2</v>
      </c>
      <c r="F580" s="15">
        <v>0.34955081245935354</v>
      </c>
      <c r="G580" s="15">
        <v>0.31663879195681088</v>
      </c>
      <c r="H580" s="15">
        <v>0.35346474276824097</v>
      </c>
      <c r="I580" s="15"/>
      <c r="J580" s="15"/>
      <c r="K580" s="15"/>
    </row>
    <row r="581" spans="1:11" x14ac:dyDescent="0.25">
      <c r="A581" s="1" t="s">
        <v>392</v>
      </c>
      <c r="B581" t="s">
        <v>379</v>
      </c>
      <c r="C581" t="s">
        <v>466</v>
      </c>
      <c r="D581" s="59">
        <v>44050</v>
      </c>
      <c r="E581">
        <v>2</v>
      </c>
      <c r="F581" s="15">
        <v>0.34851968911876541</v>
      </c>
      <c r="G581" s="15">
        <v>0.31614711681402086</v>
      </c>
      <c r="H581" s="15">
        <v>0.35397405795954967</v>
      </c>
      <c r="I581" s="15"/>
      <c r="J581" s="15"/>
      <c r="K581" s="15"/>
    </row>
    <row r="582" spans="1:11" x14ac:dyDescent="0.25">
      <c r="A582" s="1" t="s">
        <v>392</v>
      </c>
      <c r="B582" t="s">
        <v>379</v>
      </c>
      <c r="C582" t="s">
        <v>466</v>
      </c>
      <c r="D582" s="59">
        <v>44051</v>
      </c>
      <c r="E582">
        <v>2</v>
      </c>
      <c r="F582" s="15">
        <v>0.3469730041078834</v>
      </c>
      <c r="G582" s="15">
        <v>0.31614711681402086</v>
      </c>
      <c r="H582" s="15">
        <v>0.35448337315085837</v>
      </c>
      <c r="I582" s="15"/>
      <c r="J582" s="15"/>
      <c r="K582" s="15"/>
    </row>
    <row r="583" spans="1:11" x14ac:dyDescent="0.25">
      <c r="A583" s="1" t="s">
        <v>392</v>
      </c>
      <c r="B583" t="s">
        <v>379</v>
      </c>
      <c r="C583" t="s">
        <v>466</v>
      </c>
      <c r="D583" s="59">
        <v>44052</v>
      </c>
      <c r="E583">
        <v>2</v>
      </c>
      <c r="F583" s="15">
        <v>0.34542631909700122</v>
      </c>
      <c r="G583" s="15">
        <v>0.31565544167123072</v>
      </c>
      <c r="H583" s="15">
        <v>0.35346474276824097</v>
      </c>
      <c r="I583" s="15"/>
      <c r="J583" s="15"/>
      <c r="K583" s="15"/>
    </row>
    <row r="584" spans="1:11" x14ac:dyDescent="0.25">
      <c r="A584" s="1" t="s">
        <v>392</v>
      </c>
      <c r="B584" t="s">
        <v>379</v>
      </c>
      <c r="C584" t="s">
        <v>466</v>
      </c>
      <c r="D584" s="59">
        <v>44053</v>
      </c>
      <c r="E584">
        <v>2</v>
      </c>
      <c r="F584" s="15">
        <v>0.34491075742670729</v>
      </c>
      <c r="G584" s="15">
        <v>0.31467209138565055</v>
      </c>
      <c r="H584" s="15">
        <v>0.35295542757693227</v>
      </c>
      <c r="I584" s="15"/>
      <c r="J584" s="15"/>
      <c r="K584" s="15"/>
    </row>
    <row r="585" spans="1:11" x14ac:dyDescent="0.25">
      <c r="A585" s="1" t="s">
        <v>392</v>
      </c>
      <c r="B585" t="s">
        <v>379</v>
      </c>
      <c r="C585" t="s">
        <v>466</v>
      </c>
      <c r="D585" s="59">
        <v>44054</v>
      </c>
      <c r="E585">
        <v>2</v>
      </c>
      <c r="F585" s="15">
        <v>0.34439519575641325</v>
      </c>
      <c r="G585" s="15">
        <v>0.31418041624286053</v>
      </c>
      <c r="H585" s="15">
        <v>0.35244611238562351</v>
      </c>
      <c r="I585" s="15"/>
      <c r="J585" s="15"/>
      <c r="K585" s="15"/>
    </row>
    <row r="586" spans="1:11" x14ac:dyDescent="0.25">
      <c r="A586" s="1" t="s">
        <v>392</v>
      </c>
      <c r="B586" t="s">
        <v>379</v>
      </c>
      <c r="C586" t="s">
        <v>466</v>
      </c>
      <c r="D586" s="59">
        <v>44055</v>
      </c>
      <c r="E586">
        <v>2</v>
      </c>
      <c r="F586" s="15">
        <v>0.34336407241582517</v>
      </c>
      <c r="G586" s="15">
        <v>0.31368874110007045</v>
      </c>
      <c r="H586" s="15">
        <v>0.35244611238562351</v>
      </c>
      <c r="I586" s="15"/>
      <c r="J586" s="15"/>
      <c r="K586" s="15"/>
    </row>
    <row r="587" spans="1:11" x14ac:dyDescent="0.25">
      <c r="A587" s="1" t="s">
        <v>392</v>
      </c>
      <c r="B587" t="s">
        <v>379</v>
      </c>
      <c r="C587" t="s">
        <v>466</v>
      </c>
      <c r="D587" s="59">
        <v>44056</v>
      </c>
      <c r="E587">
        <v>2</v>
      </c>
      <c r="F587" s="15">
        <v>0.34233294907523709</v>
      </c>
      <c r="G587" s="15">
        <v>0.31270539081449028</v>
      </c>
      <c r="H587" s="15">
        <v>0.35193679719431487</v>
      </c>
      <c r="I587" s="15"/>
      <c r="J587" s="15"/>
      <c r="K587" s="15"/>
    </row>
    <row r="588" spans="1:11" x14ac:dyDescent="0.25">
      <c r="A588" s="1" t="s">
        <v>392</v>
      </c>
      <c r="B588" t="s">
        <v>379</v>
      </c>
      <c r="C588" t="s">
        <v>466</v>
      </c>
      <c r="D588" s="59">
        <v>44057</v>
      </c>
      <c r="E588">
        <v>2</v>
      </c>
      <c r="F588" s="15">
        <v>0.34130182573464901</v>
      </c>
      <c r="G588" s="15">
        <v>0.31172204052891012</v>
      </c>
      <c r="H588" s="15">
        <v>0.35448337315085837</v>
      </c>
      <c r="I588" s="15"/>
      <c r="J588" s="15"/>
      <c r="K588" s="15"/>
    </row>
    <row r="589" spans="1:11" x14ac:dyDescent="0.25">
      <c r="A589" s="1" t="s">
        <v>392</v>
      </c>
      <c r="B589" t="s">
        <v>379</v>
      </c>
      <c r="C589" t="s">
        <v>466</v>
      </c>
      <c r="D589" s="59">
        <v>44058</v>
      </c>
      <c r="E589">
        <v>2</v>
      </c>
      <c r="F589" s="15">
        <v>0.34027070239406099</v>
      </c>
      <c r="G589" s="15">
        <v>0.31073869024332995</v>
      </c>
      <c r="H589" s="15">
        <v>0.35142748200300611</v>
      </c>
      <c r="I589" s="15"/>
      <c r="J589" s="15"/>
      <c r="K589" s="15"/>
    </row>
    <row r="590" spans="1:11" x14ac:dyDescent="0.25">
      <c r="A590" s="1" t="s">
        <v>392</v>
      </c>
      <c r="B590" t="s">
        <v>379</v>
      </c>
      <c r="C590" t="s">
        <v>466</v>
      </c>
      <c r="D590" s="59">
        <v>44059</v>
      </c>
      <c r="E590">
        <v>2</v>
      </c>
      <c r="F590" s="15">
        <v>0.34027070239406099</v>
      </c>
      <c r="G590" s="15">
        <v>0.30975533995774979</v>
      </c>
      <c r="H590" s="15">
        <v>0.35295542757693227</v>
      </c>
      <c r="I590" s="15"/>
      <c r="J590" s="15"/>
      <c r="K590" s="15"/>
    </row>
    <row r="591" spans="1:11" x14ac:dyDescent="0.25">
      <c r="A591" s="1" t="s">
        <v>392</v>
      </c>
      <c r="B591" t="s">
        <v>379</v>
      </c>
      <c r="C591" t="s">
        <v>466</v>
      </c>
      <c r="D591" s="59">
        <v>44060</v>
      </c>
      <c r="E591">
        <v>2</v>
      </c>
      <c r="F591" s="15">
        <v>0.33923957905347291</v>
      </c>
      <c r="G591" s="15">
        <v>0.30877198967216962</v>
      </c>
      <c r="H591" s="15">
        <v>0.35040885162038871</v>
      </c>
      <c r="I591" s="15"/>
      <c r="J591" s="15"/>
      <c r="K591" s="15"/>
    </row>
    <row r="592" spans="1:11" x14ac:dyDescent="0.25">
      <c r="A592" s="1" t="s">
        <v>392</v>
      </c>
      <c r="B592" t="s">
        <v>379</v>
      </c>
      <c r="C592" t="s">
        <v>466</v>
      </c>
      <c r="D592" s="59">
        <v>44061</v>
      </c>
      <c r="E592">
        <v>2</v>
      </c>
      <c r="F592" s="15">
        <v>0.33923957905347291</v>
      </c>
      <c r="G592" s="15">
        <v>0.30778863938658946</v>
      </c>
      <c r="H592" s="15">
        <v>0.3493902212377713</v>
      </c>
      <c r="I592" s="15"/>
      <c r="J592" s="15"/>
      <c r="K592" s="15"/>
    </row>
    <row r="593" spans="1:11" x14ac:dyDescent="0.25">
      <c r="A593" s="1" t="s">
        <v>392</v>
      </c>
      <c r="B593" t="s">
        <v>379</v>
      </c>
      <c r="C593" t="s">
        <v>466</v>
      </c>
      <c r="D593" s="59">
        <v>44062</v>
      </c>
      <c r="E593">
        <v>2</v>
      </c>
      <c r="F593" s="15">
        <v>0.33923957905347291</v>
      </c>
      <c r="G593" s="15">
        <v>0.30778863938658946</v>
      </c>
      <c r="H593" s="15">
        <v>0.3483715908551539</v>
      </c>
      <c r="I593" s="15"/>
      <c r="J593" s="15"/>
      <c r="K593" s="15"/>
    </row>
    <row r="594" spans="1:11" x14ac:dyDescent="0.25">
      <c r="A594" s="1" t="s">
        <v>392</v>
      </c>
      <c r="B594" t="s">
        <v>379</v>
      </c>
      <c r="C594" t="s">
        <v>466</v>
      </c>
      <c r="D594" s="59">
        <v>44063</v>
      </c>
      <c r="E594">
        <v>2</v>
      </c>
      <c r="F594" s="15">
        <v>0.33923957905347291</v>
      </c>
      <c r="G594" s="15">
        <v>0.30778863938658946</v>
      </c>
      <c r="H594" s="15">
        <v>0.3473529604725365</v>
      </c>
      <c r="I594" s="15"/>
      <c r="J594" s="15"/>
      <c r="K594" s="15"/>
    </row>
    <row r="595" spans="1:11" x14ac:dyDescent="0.25">
      <c r="A595" s="1" t="s">
        <v>392</v>
      </c>
      <c r="B595" t="s">
        <v>379</v>
      </c>
      <c r="C595" t="s">
        <v>466</v>
      </c>
      <c r="D595" s="59">
        <v>44064</v>
      </c>
      <c r="E595">
        <v>2</v>
      </c>
      <c r="F595" s="15">
        <v>0.34130182573464901</v>
      </c>
      <c r="G595" s="15">
        <v>0.30680528910100929</v>
      </c>
      <c r="H595" s="15">
        <v>0.3483715908551539</v>
      </c>
      <c r="I595" s="15"/>
      <c r="J595" s="15"/>
      <c r="K595" s="15"/>
    </row>
    <row r="596" spans="1:11" x14ac:dyDescent="0.25">
      <c r="A596" s="1" t="s">
        <v>392</v>
      </c>
      <c r="B596" t="s">
        <v>379</v>
      </c>
      <c r="C596" t="s">
        <v>466</v>
      </c>
      <c r="D596" s="59">
        <v>44065</v>
      </c>
      <c r="E596">
        <v>2</v>
      </c>
      <c r="F596" s="15">
        <v>0.34233294907523709</v>
      </c>
      <c r="G596" s="15">
        <v>0.30778863938658946</v>
      </c>
      <c r="H596" s="15">
        <v>0.3483715908551539</v>
      </c>
      <c r="I596" s="15"/>
      <c r="J596" s="15"/>
      <c r="K596" s="15"/>
    </row>
    <row r="597" spans="1:11" x14ac:dyDescent="0.25">
      <c r="A597" s="1" t="s">
        <v>392</v>
      </c>
      <c r="B597" t="s">
        <v>379</v>
      </c>
      <c r="C597" t="s">
        <v>466</v>
      </c>
      <c r="D597" s="59">
        <v>44066</v>
      </c>
      <c r="E597">
        <v>2</v>
      </c>
      <c r="F597" s="15">
        <v>0.34233294907523709</v>
      </c>
      <c r="G597" s="15">
        <v>0.30778863938658946</v>
      </c>
      <c r="H597" s="15">
        <v>0.3473529604725365</v>
      </c>
      <c r="I597" s="15"/>
      <c r="J597" s="15"/>
      <c r="K597" s="15"/>
    </row>
    <row r="598" spans="1:11" x14ac:dyDescent="0.25">
      <c r="A598" s="1" t="s">
        <v>392</v>
      </c>
      <c r="B598" t="s">
        <v>379</v>
      </c>
      <c r="C598" t="s">
        <v>466</v>
      </c>
      <c r="D598" s="59">
        <v>44067</v>
      </c>
      <c r="E598">
        <v>2</v>
      </c>
      <c r="F598" s="15">
        <v>0.34336407241582517</v>
      </c>
      <c r="G598" s="15">
        <v>0.30828031452937954</v>
      </c>
      <c r="H598" s="15">
        <v>0.3483715908551539</v>
      </c>
      <c r="I598" s="15"/>
      <c r="J598" s="15"/>
      <c r="K598" s="15"/>
    </row>
    <row r="599" spans="1:11" x14ac:dyDescent="0.25">
      <c r="A599" s="1" t="s">
        <v>392</v>
      </c>
      <c r="B599" t="s">
        <v>379</v>
      </c>
      <c r="C599" t="s">
        <v>466</v>
      </c>
      <c r="D599" s="59">
        <v>44068</v>
      </c>
      <c r="E599">
        <v>2</v>
      </c>
      <c r="F599" s="15">
        <v>0.34233294907523709</v>
      </c>
      <c r="G599" s="15">
        <v>0.30877198967216962</v>
      </c>
      <c r="H599" s="15">
        <v>0.3483715908551539</v>
      </c>
      <c r="I599" s="15"/>
      <c r="J599" s="15"/>
      <c r="K599" s="15"/>
    </row>
    <row r="600" spans="1:11" x14ac:dyDescent="0.25">
      <c r="A600" s="1" t="s">
        <v>392</v>
      </c>
      <c r="B600" t="s">
        <v>379</v>
      </c>
      <c r="C600" t="s">
        <v>466</v>
      </c>
      <c r="D600" s="59">
        <v>44069</v>
      </c>
      <c r="E600">
        <v>2</v>
      </c>
      <c r="F600" s="15">
        <v>0.34027070239406099</v>
      </c>
      <c r="G600" s="15">
        <v>0.30877198967216962</v>
      </c>
      <c r="H600" s="15">
        <v>0.3473529604725365</v>
      </c>
      <c r="I600" s="15"/>
      <c r="J600" s="15"/>
      <c r="K600" s="15"/>
    </row>
    <row r="601" spans="1:11" x14ac:dyDescent="0.25">
      <c r="A601" s="1" t="s">
        <v>392</v>
      </c>
      <c r="B601" t="s">
        <v>379</v>
      </c>
      <c r="C601" t="s">
        <v>466</v>
      </c>
      <c r="D601" s="59">
        <v>44070</v>
      </c>
      <c r="E601">
        <v>2</v>
      </c>
      <c r="F601" s="15">
        <v>0.33820845571288483</v>
      </c>
      <c r="G601" s="15">
        <v>0.30778863938658946</v>
      </c>
      <c r="H601" s="15">
        <v>0.3473529604725365</v>
      </c>
      <c r="I601" s="15"/>
      <c r="J601" s="15"/>
      <c r="K601" s="15"/>
    </row>
    <row r="602" spans="1:11" x14ac:dyDescent="0.25">
      <c r="A602" s="1" t="s">
        <v>392</v>
      </c>
      <c r="B602" t="s">
        <v>379</v>
      </c>
      <c r="C602" t="s">
        <v>466</v>
      </c>
      <c r="D602" s="59">
        <v>44071</v>
      </c>
      <c r="E602">
        <v>2</v>
      </c>
      <c r="F602" s="15">
        <v>0.33820845571288483</v>
      </c>
      <c r="G602" s="15">
        <v>0.30778863938658946</v>
      </c>
      <c r="H602" s="15">
        <v>0.3463343300899191</v>
      </c>
      <c r="I602" s="15"/>
      <c r="J602" s="15"/>
      <c r="K602" s="15"/>
    </row>
    <row r="603" spans="1:11" x14ac:dyDescent="0.25">
      <c r="A603" s="1" t="s">
        <v>392</v>
      </c>
      <c r="B603" t="s">
        <v>379</v>
      </c>
      <c r="C603" t="s">
        <v>466</v>
      </c>
      <c r="D603" s="59">
        <v>44072</v>
      </c>
      <c r="E603">
        <v>2</v>
      </c>
      <c r="F603" s="15">
        <v>0.3371773323722968</v>
      </c>
      <c r="G603" s="15">
        <v>0.30778863938658946</v>
      </c>
      <c r="H603" s="15">
        <v>0.3463343300899191</v>
      </c>
      <c r="I603" s="15"/>
      <c r="J603" s="15"/>
      <c r="K603" s="15"/>
    </row>
    <row r="604" spans="1:11" x14ac:dyDescent="0.25">
      <c r="A604" s="1" t="s">
        <v>392</v>
      </c>
      <c r="B604" t="s">
        <v>379</v>
      </c>
      <c r="C604" t="s">
        <v>466</v>
      </c>
      <c r="D604" s="59">
        <v>44073</v>
      </c>
      <c r="E604">
        <v>2</v>
      </c>
      <c r="F604" s="15">
        <v>0.33511508569112064</v>
      </c>
      <c r="G604" s="15">
        <v>0.30680528910100929</v>
      </c>
      <c r="H604" s="15">
        <v>0.3483715908551539</v>
      </c>
      <c r="I604" s="15"/>
      <c r="J604" s="15"/>
      <c r="K604" s="15"/>
    </row>
    <row r="605" spans="1:11" x14ac:dyDescent="0.25">
      <c r="A605" s="1" t="s">
        <v>392</v>
      </c>
      <c r="B605" t="s">
        <v>379</v>
      </c>
      <c r="C605" t="s">
        <v>466</v>
      </c>
      <c r="D605" s="59">
        <v>44074</v>
      </c>
      <c r="E605">
        <v>2</v>
      </c>
      <c r="F605" s="15">
        <v>0.33305283900994453</v>
      </c>
      <c r="G605" s="15">
        <v>0.30582193881542913</v>
      </c>
      <c r="H605" s="15">
        <v>0.3493902212377713</v>
      </c>
      <c r="I605" s="15"/>
      <c r="J605" s="15"/>
      <c r="K605" s="15"/>
    </row>
    <row r="606" spans="1:11" x14ac:dyDescent="0.25">
      <c r="A606" s="1" t="s">
        <v>392</v>
      </c>
      <c r="B606" t="s">
        <v>379</v>
      </c>
      <c r="C606" t="s">
        <v>466</v>
      </c>
      <c r="D606" s="59">
        <v>44075</v>
      </c>
      <c r="E606">
        <v>2</v>
      </c>
      <c r="F606" s="15">
        <v>0.35986204586523413</v>
      </c>
      <c r="G606" s="15">
        <v>0.30680528910100929</v>
      </c>
      <c r="H606" s="15">
        <v>0.3473529604725365</v>
      </c>
      <c r="I606" s="15"/>
      <c r="J606" s="15"/>
      <c r="K606" s="15"/>
    </row>
    <row r="607" spans="1:11" x14ac:dyDescent="0.25">
      <c r="A607" s="1" t="s">
        <v>392</v>
      </c>
      <c r="B607" t="s">
        <v>379</v>
      </c>
      <c r="C607" t="s">
        <v>466</v>
      </c>
      <c r="D607" s="59">
        <v>44076</v>
      </c>
      <c r="E607">
        <v>2</v>
      </c>
      <c r="F607" s="15">
        <v>0.35419086749199985</v>
      </c>
      <c r="G607" s="15">
        <v>0.30582193881542913</v>
      </c>
      <c r="H607" s="15">
        <v>0.3483715908551539</v>
      </c>
      <c r="I607" s="15"/>
      <c r="J607" s="15"/>
      <c r="K607" s="15"/>
    </row>
    <row r="608" spans="1:11" x14ac:dyDescent="0.25">
      <c r="A608" s="1" t="s">
        <v>392</v>
      </c>
      <c r="B608" t="s">
        <v>379</v>
      </c>
      <c r="C608" t="s">
        <v>466</v>
      </c>
      <c r="D608" s="59">
        <v>44077</v>
      </c>
      <c r="E608">
        <v>2</v>
      </c>
      <c r="F608" s="15">
        <v>0.34955081245935354</v>
      </c>
      <c r="G608" s="15">
        <v>0.30483858852984896</v>
      </c>
      <c r="H608" s="15">
        <v>0.3463343300899191</v>
      </c>
      <c r="I608" s="15"/>
      <c r="J608" s="15"/>
      <c r="K608" s="15"/>
    </row>
    <row r="609" spans="1:11" x14ac:dyDescent="0.25">
      <c r="A609" s="1" t="s">
        <v>392</v>
      </c>
      <c r="B609" t="s">
        <v>379</v>
      </c>
      <c r="C609" t="s">
        <v>466</v>
      </c>
      <c r="D609" s="59">
        <v>44078</v>
      </c>
      <c r="E609">
        <v>2</v>
      </c>
      <c r="F609" s="15">
        <v>0.3464574424375893</v>
      </c>
      <c r="G609" s="15">
        <v>0.30680528910100929</v>
      </c>
      <c r="H609" s="15">
        <v>0.34531569970730164</v>
      </c>
      <c r="I609" s="15"/>
      <c r="J609" s="15"/>
      <c r="K609" s="15"/>
    </row>
    <row r="610" spans="1:11" x14ac:dyDescent="0.25">
      <c r="A610" s="1" t="s">
        <v>392</v>
      </c>
      <c r="B610" t="s">
        <v>379</v>
      </c>
      <c r="C610" t="s">
        <v>466</v>
      </c>
      <c r="D610" s="59">
        <v>44079</v>
      </c>
      <c r="E610">
        <v>2</v>
      </c>
      <c r="F610" s="15">
        <v>0.34336407241582517</v>
      </c>
      <c r="G610" s="15">
        <v>0.30680528910100929</v>
      </c>
      <c r="H610" s="15">
        <v>0.34429706932468424</v>
      </c>
      <c r="I610" s="15"/>
      <c r="J610" s="15"/>
      <c r="K610" s="15"/>
    </row>
    <row r="611" spans="1:11" x14ac:dyDescent="0.25">
      <c r="A611" s="1" t="s">
        <v>392</v>
      </c>
      <c r="B611" t="s">
        <v>379</v>
      </c>
      <c r="C611" t="s">
        <v>466</v>
      </c>
      <c r="D611" s="59">
        <v>44080</v>
      </c>
      <c r="E611">
        <v>2</v>
      </c>
      <c r="F611" s="15">
        <v>0.34130182573464901</v>
      </c>
      <c r="G611" s="15">
        <v>0.30680528910100929</v>
      </c>
      <c r="H611" s="15">
        <v>0.34531569970730164</v>
      </c>
      <c r="I611" s="15"/>
      <c r="J611" s="15"/>
      <c r="K611" s="15"/>
    </row>
    <row r="612" spans="1:11" x14ac:dyDescent="0.25">
      <c r="A612" s="1" t="s">
        <v>392</v>
      </c>
      <c r="B612" t="s">
        <v>379</v>
      </c>
      <c r="C612" t="s">
        <v>466</v>
      </c>
      <c r="D612" s="59">
        <v>44081</v>
      </c>
      <c r="E612">
        <v>2</v>
      </c>
      <c r="F612" s="15">
        <v>0.33923957905347291</v>
      </c>
      <c r="G612" s="15">
        <v>0.30778863938658946</v>
      </c>
      <c r="H612" s="15">
        <v>0.34429706932468424</v>
      </c>
      <c r="I612" s="15"/>
      <c r="J612" s="15"/>
      <c r="K612" s="15"/>
    </row>
    <row r="613" spans="1:11" x14ac:dyDescent="0.25">
      <c r="A613" s="1" t="s">
        <v>392</v>
      </c>
      <c r="B613" t="s">
        <v>379</v>
      </c>
      <c r="C613" t="s">
        <v>466</v>
      </c>
      <c r="D613" s="59">
        <v>44082</v>
      </c>
      <c r="E613">
        <v>2</v>
      </c>
      <c r="F613" s="15">
        <v>0.3371773323722968</v>
      </c>
      <c r="G613" s="15">
        <v>0.30680528910100929</v>
      </c>
      <c r="H613" s="15">
        <v>0.34429706932468424</v>
      </c>
      <c r="I613" s="15"/>
      <c r="J613" s="15"/>
      <c r="K613" s="15"/>
    </row>
    <row r="614" spans="1:11" x14ac:dyDescent="0.25">
      <c r="A614" s="1" t="s">
        <v>392</v>
      </c>
      <c r="B614" t="s">
        <v>379</v>
      </c>
      <c r="C614" t="s">
        <v>466</v>
      </c>
      <c r="D614" s="59">
        <v>44083</v>
      </c>
      <c r="E614">
        <v>2</v>
      </c>
      <c r="F614" s="15">
        <v>0.33511508569112064</v>
      </c>
      <c r="G614" s="15">
        <v>0.30582193881542913</v>
      </c>
      <c r="H614" s="15">
        <v>0.34429706932468424</v>
      </c>
      <c r="I614" s="15"/>
      <c r="J614" s="15"/>
      <c r="K614" s="15"/>
    </row>
    <row r="615" spans="1:11" x14ac:dyDescent="0.25">
      <c r="A615" s="1" t="s">
        <v>392</v>
      </c>
      <c r="B615" t="s">
        <v>379</v>
      </c>
      <c r="C615" t="s">
        <v>466</v>
      </c>
      <c r="D615" s="59">
        <v>44084</v>
      </c>
      <c r="E615">
        <v>2</v>
      </c>
      <c r="F615" s="15">
        <v>0.35109749747023566</v>
      </c>
      <c r="G615" s="15">
        <v>0.30385523824426885</v>
      </c>
      <c r="H615" s="15">
        <v>0.3473529604725365</v>
      </c>
      <c r="I615" s="15"/>
      <c r="J615" s="15"/>
      <c r="K615" s="15"/>
    </row>
    <row r="616" spans="1:11" x14ac:dyDescent="0.25">
      <c r="A616" s="1" t="s">
        <v>392</v>
      </c>
      <c r="B616" t="s">
        <v>379</v>
      </c>
      <c r="C616" t="s">
        <v>466</v>
      </c>
      <c r="D616" s="59">
        <v>44085</v>
      </c>
      <c r="E616">
        <v>2</v>
      </c>
      <c r="F616" s="15">
        <v>0.36089316920582221</v>
      </c>
      <c r="G616" s="15">
        <v>0.30729696424379943</v>
      </c>
      <c r="H616" s="15">
        <v>0.34531569970730164</v>
      </c>
      <c r="I616" s="15"/>
      <c r="J616" s="15"/>
      <c r="K616" s="15"/>
    </row>
    <row r="617" spans="1:11" x14ac:dyDescent="0.25">
      <c r="A617" s="1" t="s">
        <v>392</v>
      </c>
      <c r="B617" t="s">
        <v>379</v>
      </c>
      <c r="C617" t="s">
        <v>466</v>
      </c>
      <c r="D617" s="59">
        <v>44086</v>
      </c>
      <c r="E617">
        <v>2</v>
      </c>
      <c r="F617" s="15">
        <v>0.35470642916229383</v>
      </c>
      <c r="G617" s="15">
        <v>0.30582193881542913</v>
      </c>
      <c r="H617" s="15">
        <v>0.34429706932468424</v>
      </c>
      <c r="I617" s="15"/>
      <c r="J617" s="15"/>
      <c r="K617" s="15"/>
    </row>
    <row r="618" spans="1:11" x14ac:dyDescent="0.25">
      <c r="A618" s="1" t="s">
        <v>392</v>
      </c>
      <c r="B618" t="s">
        <v>379</v>
      </c>
      <c r="C618" t="s">
        <v>466</v>
      </c>
      <c r="D618" s="59">
        <v>44087</v>
      </c>
      <c r="E618">
        <v>2</v>
      </c>
      <c r="F618" s="15">
        <v>0.35058193579994157</v>
      </c>
      <c r="G618" s="15">
        <v>0.30582193881542913</v>
      </c>
      <c r="H618" s="15">
        <v>0.34531569970730164</v>
      </c>
      <c r="I618" s="15"/>
      <c r="J618" s="15"/>
      <c r="K618" s="15"/>
    </row>
    <row r="619" spans="1:11" x14ac:dyDescent="0.25">
      <c r="A619" s="1" t="s">
        <v>392</v>
      </c>
      <c r="B619" t="s">
        <v>379</v>
      </c>
      <c r="C619" t="s">
        <v>466</v>
      </c>
      <c r="D619" s="59">
        <v>44088</v>
      </c>
      <c r="E619">
        <v>2</v>
      </c>
      <c r="F619" s="15">
        <v>0.34748856577817738</v>
      </c>
      <c r="G619" s="15">
        <v>0.30582193881542913</v>
      </c>
      <c r="H619" s="15">
        <v>0.34429706932468424</v>
      </c>
      <c r="I619" s="15"/>
      <c r="J619" s="15"/>
      <c r="K619" s="15"/>
    </row>
    <row r="620" spans="1:11" x14ac:dyDescent="0.25">
      <c r="A620" s="1" t="s">
        <v>392</v>
      </c>
      <c r="B620" t="s">
        <v>379</v>
      </c>
      <c r="C620" t="s">
        <v>466</v>
      </c>
      <c r="D620" s="59">
        <v>44089</v>
      </c>
      <c r="E620">
        <v>2</v>
      </c>
      <c r="F620" s="15">
        <v>0.34078626406435497</v>
      </c>
      <c r="G620" s="15">
        <v>0.30582193881542913</v>
      </c>
      <c r="H620" s="15">
        <v>0.34378775413337559</v>
      </c>
      <c r="I620" s="15"/>
      <c r="J620" s="15"/>
      <c r="K620" s="15"/>
    </row>
    <row r="621" spans="1:11" x14ac:dyDescent="0.25">
      <c r="A621" s="1" t="s">
        <v>392</v>
      </c>
      <c r="B621" t="s">
        <v>379</v>
      </c>
      <c r="C621" t="s">
        <v>466</v>
      </c>
      <c r="D621" s="59">
        <v>44090</v>
      </c>
      <c r="E621">
        <v>2</v>
      </c>
      <c r="F621" s="15">
        <v>0.33666177070200276</v>
      </c>
      <c r="G621" s="15">
        <v>0.30582193881542913</v>
      </c>
      <c r="H621" s="15">
        <v>0.34225980855944943</v>
      </c>
      <c r="I621" s="15"/>
      <c r="J621" s="15"/>
      <c r="K621" s="15"/>
    </row>
    <row r="622" spans="1:11" x14ac:dyDescent="0.25">
      <c r="A622" s="1" t="s">
        <v>392</v>
      </c>
      <c r="B622" t="s">
        <v>379</v>
      </c>
      <c r="C622" t="s">
        <v>466</v>
      </c>
      <c r="D622" s="59">
        <v>44091</v>
      </c>
      <c r="E622">
        <v>2</v>
      </c>
      <c r="F622" s="15">
        <v>0.33408396235053256</v>
      </c>
      <c r="G622" s="15">
        <v>0.30483858852984896</v>
      </c>
      <c r="H622" s="15">
        <v>0.34225980855944943</v>
      </c>
      <c r="I622" s="15"/>
      <c r="J622" s="15"/>
      <c r="K622" s="15"/>
    </row>
    <row r="623" spans="1:11" x14ac:dyDescent="0.25">
      <c r="A623" s="1" t="s">
        <v>392</v>
      </c>
      <c r="B623" t="s">
        <v>379</v>
      </c>
      <c r="C623" t="s">
        <v>466</v>
      </c>
      <c r="D623" s="59">
        <v>44092</v>
      </c>
      <c r="E623">
        <v>2</v>
      </c>
      <c r="F623" s="15">
        <v>0.34181738740494311</v>
      </c>
      <c r="G623" s="15">
        <v>0.30385523824426885</v>
      </c>
      <c r="H623" s="15">
        <v>0.34327843894206683</v>
      </c>
      <c r="I623" s="15"/>
      <c r="J623" s="15"/>
      <c r="K623" s="15"/>
    </row>
    <row r="624" spans="1:11" x14ac:dyDescent="0.25">
      <c r="A624" s="1" t="s">
        <v>392</v>
      </c>
      <c r="B624" t="s">
        <v>379</v>
      </c>
      <c r="C624" t="s">
        <v>466</v>
      </c>
      <c r="D624" s="59">
        <v>44093</v>
      </c>
      <c r="E624">
        <v>2</v>
      </c>
      <c r="F624" s="15">
        <v>0.3371773323722968</v>
      </c>
      <c r="G624" s="15">
        <v>0.30287188795868869</v>
      </c>
      <c r="H624" s="15">
        <v>0.34225980855944943</v>
      </c>
      <c r="I624" s="15"/>
      <c r="J624" s="15"/>
      <c r="K624" s="15"/>
    </row>
    <row r="625" spans="1:11" x14ac:dyDescent="0.25">
      <c r="A625" s="1" t="s">
        <v>392</v>
      </c>
      <c r="B625" t="s">
        <v>379</v>
      </c>
      <c r="C625" t="s">
        <v>466</v>
      </c>
      <c r="D625" s="59">
        <v>44094</v>
      </c>
      <c r="E625">
        <v>2</v>
      </c>
      <c r="F625" s="15">
        <v>0.33511508569112064</v>
      </c>
      <c r="G625" s="15">
        <v>0.30287188795868869</v>
      </c>
      <c r="H625" s="15">
        <v>0.34225980855944943</v>
      </c>
      <c r="I625" s="15"/>
      <c r="J625" s="15"/>
      <c r="K625" s="15"/>
    </row>
    <row r="626" spans="1:11" x14ac:dyDescent="0.25">
      <c r="A626" s="1" t="s">
        <v>392</v>
      </c>
      <c r="B626" t="s">
        <v>379</v>
      </c>
      <c r="C626" t="s">
        <v>466</v>
      </c>
      <c r="D626" s="59">
        <v>44095</v>
      </c>
      <c r="E626">
        <v>2</v>
      </c>
      <c r="F626" s="15">
        <v>0.33202171566935645</v>
      </c>
      <c r="G626" s="15">
        <v>0.30188853767310853</v>
      </c>
      <c r="H626" s="15">
        <v>0.34480638451599299</v>
      </c>
      <c r="I626" s="15"/>
      <c r="J626" s="15"/>
      <c r="K626" s="15"/>
    </row>
    <row r="627" spans="1:11" x14ac:dyDescent="0.25">
      <c r="A627" s="1" t="s">
        <v>392</v>
      </c>
      <c r="B627" t="s">
        <v>379</v>
      </c>
      <c r="C627" t="s">
        <v>466</v>
      </c>
      <c r="D627" s="59">
        <v>44096</v>
      </c>
      <c r="E627">
        <v>2</v>
      </c>
      <c r="F627" s="15">
        <v>0.32892834564759227</v>
      </c>
      <c r="G627" s="15">
        <v>0.30139686253031844</v>
      </c>
      <c r="H627" s="15">
        <v>0.34480638451599299</v>
      </c>
      <c r="I627" s="15"/>
      <c r="J627" s="15"/>
      <c r="K627" s="15"/>
    </row>
    <row r="628" spans="1:11" x14ac:dyDescent="0.25">
      <c r="A628" s="1" t="s">
        <v>392</v>
      </c>
      <c r="B628" t="s">
        <v>379</v>
      </c>
      <c r="C628" t="s">
        <v>466</v>
      </c>
      <c r="D628" s="59">
        <v>44097</v>
      </c>
      <c r="E628">
        <v>2</v>
      </c>
      <c r="F628" s="15">
        <v>0.3227416056040639</v>
      </c>
      <c r="G628" s="15">
        <v>0.30188853767310853</v>
      </c>
      <c r="H628" s="15">
        <v>0.34378775413337559</v>
      </c>
      <c r="I628" s="15"/>
      <c r="J628" s="15"/>
      <c r="K628" s="15"/>
    </row>
    <row r="629" spans="1:11" x14ac:dyDescent="0.25">
      <c r="A629" s="1" t="s">
        <v>392</v>
      </c>
      <c r="B629" t="s">
        <v>379</v>
      </c>
      <c r="C629" t="s">
        <v>466</v>
      </c>
      <c r="D629" s="59">
        <v>44098</v>
      </c>
      <c r="E629">
        <v>2</v>
      </c>
      <c r="F629" s="15">
        <v>0.31707042723082951</v>
      </c>
      <c r="G629" s="15">
        <v>0.30090518738752842</v>
      </c>
      <c r="H629" s="15">
        <v>0.34225980855944943</v>
      </c>
      <c r="I629" s="15"/>
      <c r="J629" s="15"/>
      <c r="K629" s="15"/>
    </row>
    <row r="630" spans="1:11" x14ac:dyDescent="0.25">
      <c r="A630" s="1" t="s">
        <v>392</v>
      </c>
      <c r="B630" t="s">
        <v>379</v>
      </c>
      <c r="C630" t="s">
        <v>466</v>
      </c>
      <c r="D630" s="59">
        <v>44099</v>
      </c>
      <c r="E630">
        <v>2</v>
      </c>
      <c r="F630" s="15">
        <v>0.31191481052788922</v>
      </c>
      <c r="G630" s="15">
        <v>0.29992183710194825</v>
      </c>
      <c r="H630" s="15">
        <v>0.34327843894206683</v>
      </c>
      <c r="I630" s="15"/>
      <c r="J630" s="15"/>
      <c r="K630" s="15"/>
    </row>
    <row r="631" spans="1:11" x14ac:dyDescent="0.25">
      <c r="A631" s="1" t="s">
        <v>392</v>
      </c>
      <c r="B631" t="s">
        <v>379</v>
      </c>
      <c r="C631" t="s">
        <v>466</v>
      </c>
      <c r="D631" s="59">
        <v>44100</v>
      </c>
      <c r="E631">
        <v>2</v>
      </c>
      <c r="F631" s="15">
        <v>0.30727475549524297</v>
      </c>
      <c r="G631" s="15">
        <v>0.29795513653078792</v>
      </c>
      <c r="H631" s="15">
        <v>0.34327843894206683</v>
      </c>
      <c r="I631" s="15"/>
      <c r="J631" s="15"/>
      <c r="K631" s="15"/>
    </row>
    <row r="632" spans="1:11" x14ac:dyDescent="0.25">
      <c r="A632" s="1" t="s">
        <v>392</v>
      </c>
      <c r="B632" t="s">
        <v>379</v>
      </c>
      <c r="C632" t="s">
        <v>466</v>
      </c>
      <c r="D632" s="59">
        <v>44101</v>
      </c>
      <c r="E632">
        <v>2</v>
      </c>
      <c r="F632" s="15">
        <v>0.30160357712200858</v>
      </c>
      <c r="G632" s="15">
        <v>0.29795513653078792</v>
      </c>
      <c r="H632" s="15">
        <v>0.34225980855944943</v>
      </c>
      <c r="I632" s="15"/>
      <c r="J632" s="15"/>
      <c r="K632" s="15"/>
    </row>
    <row r="633" spans="1:11" x14ac:dyDescent="0.25">
      <c r="A633" s="1" t="s">
        <v>392</v>
      </c>
      <c r="B633" t="s">
        <v>379</v>
      </c>
      <c r="C633" t="s">
        <v>466</v>
      </c>
      <c r="D633" s="59">
        <v>44102</v>
      </c>
      <c r="E633">
        <v>2</v>
      </c>
      <c r="F633" s="15">
        <v>0.31139924885759523</v>
      </c>
      <c r="G633" s="15">
        <v>0.29500508567404743</v>
      </c>
      <c r="H633" s="15">
        <v>0.34124117817683203</v>
      </c>
      <c r="I633" s="15"/>
      <c r="J633" s="15"/>
      <c r="K633" s="15"/>
    </row>
    <row r="634" spans="1:11" x14ac:dyDescent="0.25">
      <c r="A634" s="1" t="s">
        <v>392</v>
      </c>
      <c r="B634" t="s">
        <v>379</v>
      </c>
      <c r="C634" t="s">
        <v>466</v>
      </c>
      <c r="D634" s="59">
        <v>44103</v>
      </c>
      <c r="E634">
        <v>2</v>
      </c>
      <c r="F634" s="15">
        <v>0.30727475549524297</v>
      </c>
      <c r="G634" s="15">
        <v>0.29402173538846726</v>
      </c>
      <c r="H634" s="15">
        <v>0.34022254779421462</v>
      </c>
      <c r="I634" s="15"/>
      <c r="J634" s="15"/>
      <c r="K634" s="15"/>
    </row>
    <row r="635" spans="1:11" x14ac:dyDescent="0.25">
      <c r="A635" s="1" t="s">
        <v>392</v>
      </c>
      <c r="B635" t="s">
        <v>379</v>
      </c>
      <c r="C635" t="s">
        <v>466</v>
      </c>
      <c r="D635" s="59">
        <v>44104</v>
      </c>
      <c r="E635">
        <v>2</v>
      </c>
      <c r="F635" s="15">
        <v>0.38409344436905374</v>
      </c>
      <c r="G635" s="15">
        <v>0.31860549252797121</v>
      </c>
      <c r="H635" s="15">
        <v>0.34225980855944943</v>
      </c>
      <c r="I635" s="15"/>
      <c r="J635" s="15"/>
      <c r="K635" s="15"/>
    </row>
    <row r="636" spans="1:11" x14ac:dyDescent="0.25">
      <c r="A636" s="1" t="s">
        <v>392</v>
      </c>
      <c r="B636" t="s">
        <v>379</v>
      </c>
      <c r="C636" t="s">
        <v>466</v>
      </c>
      <c r="D636" s="59">
        <v>44105</v>
      </c>
      <c r="E636">
        <v>2</v>
      </c>
      <c r="F636" s="15">
        <v>0.36553322423846857</v>
      </c>
      <c r="G636" s="15">
        <v>0.31663879195681088</v>
      </c>
      <c r="H636" s="15">
        <v>0.34225980855944943</v>
      </c>
      <c r="I636" s="15"/>
      <c r="J636" s="15"/>
      <c r="K636" s="15"/>
    </row>
    <row r="637" spans="1:11" x14ac:dyDescent="0.25">
      <c r="A637" s="1" t="s">
        <v>392</v>
      </c>
      <c r="B637" t="s">
        <v>379</v>
      </c>
      <c r="C637" t="s">
        <v>466</v>
      </c>
      <c r="D637" s="59">
        <v>44106</v>
      </c>
      <c r="E637">
        <v>2</v>
      </c>
      <c r="F637" s="15">
        <v>0.35161305914052959</v>
      </c>
      <c r="G637" s="15">
        <v>0.31270539081449028</v>
      </c>
      <c r="H637" s="15">
        <v>0.34531569970730164</v>
      </c>
      <c r="I637" s="15"/>
      <c r="J637" s="15"/>
      <c r="K637" s="15"/>
    </row>
    <row r="638" spans="1:11" x14ac:dyDescent="0.25">
      <c r="A638" s="1" t="s">
        <v>392</v>
      </c>
      <c r="B638" t="s">
        <v>379</v>
      </c>
      <c r="C638" t="s">
        <v>466</v>
      </c>
      <c r="D638" s="59">
        <v>44107</v>
      </c>
      <c r="E638">
        <v>2</v>
      </c>
      <c r="F638" s="15">
        <v>0.33614620903170872</v>
      </c>
      <c r="G638" s="15">
        <v>0.31172204052891012</v>
      </c>
      <c r="H638" s="15">
        <v>0.3468436452812278</v>
      </c>
      <c r="I638" s="15"/>
      <c r="J638" s="15"/>
      <c r="K638" s="15"/>
    </row>
    <row r="639" spans="1:11" x14ac:dyDescent="0.25">
      <c r="A639" s="1" t="s">
        <v>392</v>
      </c>
      <c r="B639" t="s">
        <v>379</v>
      </c>
      <c r="C639" t="s">
        <v>466</v>
      </c>
      <c r="D639" s="59">
        <v>44108</v>
      </c>
      <c r="E639">
        <v>2</v>
      </c>
      <c r="F639" s="15">
        <v>0.32480385228524</v>
      </c>
      <c r="G639" s="15">
        <v>0.30975533995774979</v>
      </c>
      <c r="H639" s="15">
        <v>0.3463343300899191</v>
      </c>
      <c r="I639" s="15"/>
      <c r="J639" s="15"/>
      <c r="K639" s="15"/>
    </row>
    <row r="640" spans="1:11" x14ac:dyDescent="0.25">
      <c r="A640" s="1" t="s">
        <v>392</v>
      </c>
      <c r="B640" t="s">
        <v>379</v>
      </c>
      <c r="C640" t="s">
        <v>466</v>
      </c>
      <c r="D640" s="59">
        <v>44109</v>
      </c>
      <c r="E640">
        <v>2</v>
      </c>
      <c r="F640" s="15">
        <v>0.31346149553877128</v>
      </c>
      <c r="G640" s="15">
        <v>0.30680528910100929</v>
      </c>
      <c r="H640" s="15">
        <v>0.34531569970730164</v>
      </c>
      <c r="I640" s="15"/>
      <c r="J640" s="15"/>
      <c r="K640" s="15"/>
    </row>
    <row r="641" spans="1:11" x14ac:dyDescent="0.25">
      <c r="A641" s="1" t="s">
        <v>392</v>
      </c>
      <c r="B641" t="s">
        <v>379</v>
      </c>
      <c r="C641" t="s">
        <v>466</v>
      </c>
      <c r="D641" s="59">
        <v>44110</v>
      </c>
      <c r="E641">
        <v>2</v>
      </c>
      <c r="F641" s="15">
        <v>0.30624363215465489</v>
      </c>
      <c r="G641" s="15">
        <v>0.30385523824426885</v>
      </c>
      <c r="H641" s="15">
        <v>0.34531569970730164</v>
      </c>
      <c r="I641" s="15"/>
      <c r="J641" s="15"/>
      <c r="K641" s="15"/>
    </row>
    <row r="642" spans="1:11" x14ac:dyDescent="0.25">
      <c r="A642" s="1" t="s">
        <v>392</v>
      </c>
      <c r="B642" t="s">
        <v>379</v>
      </c>
      <c r="C642" t="s">
        <v>466</v>
      </c>
      <c r="D642" s="59">
        <v>44111</v>
      </c>
      <c r="E642">
        <v>2</v>
      </c>
      <c r="F642" s="15">
        <v>0.29902576877053844</v>
      </c>
      <c r="G642" s="15">
        <v>0.30139686253031844</v>
      </c>
      <c r="H642" s="15">
        <v>0.34531569970730164</v>
      </c>
      <c r="I642" s="15"/>
      <c r="J642" s="15"/>
      <c r="K642" s="15"/>
    </row>
    <row r="643" spans="1:11" x14ac:dyDescent="0.25">
      <c r="A643" s="1" t="s">
        <v>392</v>
      </c>
      <c r="B643" t="s">
        <v>379</v>
      </c>
      <c r="C643" t="s">
        <v>466</v>
      </c>
      <c r="D643" s="59">
        <v>44112</v>
      </c>
      <c r="E643">
        <v>2</v>
      </c>
      <c r="F643" s="15">
        <v>0.39646692445611037</v>
      </c>
      <c r="G643" s="15">
        <v>0.32548894452703236</v>
      </c>
      <c r="H643" s="15">
        <v>0.34480638451599299</v>
      </c>
      <c r="I643" s="15"/>
      <c r="J643" s="15"/>
      <c r="K643" s="15"/>
    </row>
    <row r="644" spans="1:11" x14ac:dyDescent="0.25">
      <c r="A644" s="1" t="s">
        <v>392</v>
      </c>
      <c r="B644" t="s">
        <v>379</v>
      </c>
      <c r="C644" t="s">
        <v>466</v>
      </c>
      <c r="D644" s="59">
        <v>44113</v>
      </c>
      <c r="E644">
        <v>2</v>
      </c>
      <c r="F644" s="15">
        <v>0.37326664929287895</v>
      </c>
      <c r="G644" s="15">
        <v>0.32401391909866206</v>
      </c>
      <c r="H644" s="15">
        <v>0.3463343300899191</v>
      </c>
      <c r="I644" s="15"/>
      <c r="J644" s="15"/>
      <c r="K644" s="15"/>
    </row>
    <row r="645" spans="1:11" x14ac:dyDescent="0.25">
      <c r="A645" s="1" t="s">
        <v>392</v>
      </c>
      <c r="B645" t="s">
        <v>379</v>
      </c>
      <c r="C645" t="s">
        <v>466</v>
      </c>
      <c r="D645" s="59">
        <v>44114</v>
      </c>
      <c r="E645">
        <v>2</v>
      </c>
      <c r="F645" s="15">
        <v>0.3614087308761163</v>
      </c>
      <c r="G645" s="15">
        <v>0.31860549252797121</v>
      </c>
      <c r="H645" s="15">
        <v>0.3478622756638452</v>
      </c>
      <c r="I645" s="15"/>
      <c r="J645" s="15"/>
      <c r="K645" s="15"/>
    </row>
    <row r="646" spans="1:11" x14ac:dyDescent="0.25">
      <c r="A646" s="1" t="s">
        <v>392</v>
      </c>
      <c r="B646" t="s">
        <v>379</v>
      </c>
      <c r="C646" t="s">
        <v>466</v>
      </c>
      <c r="D646" s="59">
        <v>44115</v>
      </c>
      <c r="E646">
        <v>2</v>
      </c>
      <c r="F646" s="15">
        <v>0.34336407241582517</v>
      </c>
      <c r="G646" s="15">
        <v>0.31565544167123072</v>
      </c>
      <c r="H646" s="15">
        <v>0.3483715908551539</v>
      </c>
      <c r="I646" s="15"/>
      <c r="J646" s="15"/>
      <c r="K646" s="15"/>
    </row>
    <row r="647" spans="1:11" x14ac:dyDescent="0.25">
      <c r="A647" s="1" t="s">
        <v>392</v>
      </c>
      <c r="B647" t="s">
        <v>379</v>
      </c>
      <c r="C647" t="s">
        <v>466</v>
      </c>
      <c r="D647" s="59">
        <v>44116</v>
      </c>
      <c r="E647">
        <v>2</v>
      </c>
      <c r="F647" s="15">
        <v>0.33305283900994453</v>
      </c>
      <c r="G647" s="15">
        <v>0.31467209138565055</v>
      </c>
      <c r="H647" s="15">
        <v>0.35142748200300611</v>
      </c>
      <c r="I647" s="15"/>
      <c r="J647" s="15"/>
      <c r="K647" s="15"/>
    </row>
    <row r="648" spans="1:11" x14ac:dyDescent="0.25">
      <c r="A648" s="1" t="s">
        <v>392</v>
      </c>
      <c r="B648" t="s">
        <v>379</v>
      </c>
      <c r="C648" t="s">
        <v>466</v>
      </c>
      <c r="D648" s="59">
        <v>44117</v>
      </c>
      <c r="E648">
        <v>2</v>
      </c>
      <c r="F648" s="15">
        <v>0.32428829061494596</v>
      </c>
      <c r="G648" s="15">
        <v>0.31073869024332995</v>
      </c>
      <c r="H648" s="15">
        <v>0.34989953642908006</v>
      </c>
      <c r="I648" s="15"/>
      <c r="J648" s="15"/>
      <c r="K648" s="15"/>
    </row>
    <row r="649" spans="1:11" x14ac:dyDescent="0.25">
      <c r="A649" s="1" t="s">
        <v>392</v>
      </c>
      <c r="B649" t="s">
        <v>379</v>
      </c>
      <c r="C649" t="s">
        <v>466</v>
      </c>
      <c r="D649" s="59">
        <v>44118</v>
      </c>
      <c r="E649">
        <v>2</v>
      </c>
      <c r="F649" s="15">
        <v>0.31655486556053547</v>
      </c>
      <c r="G649" s="15">
        <v>0.30680528910100929</v>
      </c>
      <c r="H649" s="15">
        <v>0.35040885162038871</v>
      </c>
      <c r="I649" s="15"/>
      <c r="J649" s="15"/>
      <c r="K649" s="15"/>
    </row>
    <row r="650" spans="1:11" x14ac:dyDescent="0.25">
      <c r="A650" s="1" t="s">
        <v>392</v>
      </c>
      <c r="B650" t="s">
        <v>379</v>
      </c>
      <c r="C650" t="s">
        <v>466</v>
      </c>
      <c r="D650" s="59">
        <v>44119</v>
      </c>
      <c r="E650">
        <v>2</v>
      </c>
      <c r="F650" s="15">
        <v>0.30985256384671306</v>
      </c>
      <c r="G650" s="15">
        <v>0.30188853767310853</v>
      </c>
      <c r="H650" s="15">
        <v>0.3483715908551539</v>
      </c>
      <c r="I650" s="15"/>
      <c r="J650" s="15"/>
      <c r="K650" s="15"/>
    </row>
    <row r="651" spans="1:11" x14ac:dyDescent="0.25">
      <c r="A651" s="1" t="s">
        <v>392</v>
      </c>
      <c r="B651" t="s">
        <v>379</v>
      </c>
      <c r="C651" t="s">
        <v>466</v>
      </c>
      <c r="D651" s="59">
        <v>44120</v>
      </c>
      <c r="E651">
        <v>2</v>
      </c>
      <c r="F651" s="15">
        <v>0.30005689211112652</v>
      </c>
      <c r="G651" s="15">
        <v>0.29697178624520776</v>
      </c>
      <c r="H651" s="15">
        <v>0.34531569970730164</v>
      </c>
      <c r="I651" s="15"/>
      <c r="J651" s="15"/>
      <c r="K651" s="15"/>
    </row>
    <row r="652" spans="1:11" x14ac:dyDescent="0.25">
      <c r="A652" s="1" t="s">
        <v>392</v>
      </c>
      <c r="B652" t="s">
        <v>379</v>
      </c>
      <c r="C652" t="s">
        <v>466</v>
      </c>
      <c r="D652" s="59">
        <v>44121</v>
      </c>
      <c r="E652">
        <v>2</v>
      </c>
      <c r="F652" s="15">
        <v>0.29283902872701006</v>
      </c>
      <c r="G652" s="15">
        <v>0.29549676081683757</v>
      </c>
      <c r="H652" s="15">
        <v>0.34531569970730164</v>
      </c>
      <c r="I652" s="15"/>
      <c r="J652" s="15"/>
      <c r="K652" s="15"/>
    </row>
    <row r="653" spans="1:11" x14ac:dyDescent="0.25">
      <c r="A653" s="1" t="s">
        <v>392</v>
      </c>
      <c r="B653" t="s">
        <v>379</v>
      </c>
      <c r="C653" t="s">
        <v>466</v>
      </c>
      <c r="D653" s="59">
        <v>44122</v>
      </c>
      <c r="E653">
        <v>2</v>
      </c>
      <c r="F653" s="15">
        <v>0.28459004200230553</v>
      </c>
      <c r="G653" s="15">
        <v>0.29205503481730699</v>
      </c>
      <c r="H653" s="15">
        <v>0.3463343300899191</v>
      </c>
      <c r="I653" s="15"/>
      <c r="J653" s="15"/>
      <c r="K653" s="15"/>
    </row>
    <row r="654" spans="1:11" x14ac:dyDescent="0.25">
      <c r="A654" s="1" t="s">
        <v>392</v>
      </c>
      <c r="B654" t="s">
        <v>379</v>
      </c>
      <c r="C654" t="s">
        <v>466</v>
      </c>
      <c r="D654" s="59">
        <v>44123</v>
      </c>
      <c r="E654">
        <v>2</v>
      </c>
      <c r="F654" s="15">
        <v>0.27634105527760106</v>
      </c>
      <c r="G654" s="15">
        <v>0.28713828338940617</v>
      </c>
      <c r="H654" s="15">
        <v>0.34225980855944943</v>
      </c>
      <c r="I654" s="15"/>
      <c r="J654" s="15"/>
      <c r="K654" s="15"/>
    </row>
    <row r="655" spans="1:11" x14ac:dyDescent="0.25">
      <c r="A655" s="1" t="s">
        <v>392</v>
      </c>
      <c r="B655" t="s">
        <v>379</v>
      </c>
      <c r="C655" t="s">
        <v>466</v>
      </c>
      <c r="D655" s="59">
        <v>44124</v>
      </c>
      <c r="E655">
        <v>2</v>
      </c>
      <c r="F655" s="15">
        <v>0.26706094521230844</v>
      </c>
      <c r="G655" s="15">
        <v>0.2822215319615054</v>
      </c>
      <c r="H655" s="15">
        <v>0.34531569970730164</v>
      </c>
      <c r="I655" s="15"/>
      <c r="J655" s="15"/>
      <c r="K655" s="15"/>
    </row>
    <row r="656" spans="1:11" x14ac:dyDescent="0.25">
      <c r="A656" s="1" t="s">
        <v>392</v>
      </c>
      <c r="B656" t="s">
        <v>379</v>
      </c>
      <c r="C656" t="s">
        <v>466</v>
      </c>
      <c r="D656" s="59">
        <v>44125</v>
      </c>
      <c r="E656">
        <v>2</v>
      </c>
      <c r="F656" s="15">
        <v>0.25881195848760391</v>
      </c>
      <c r="G656" s="15">
        <v>0.2782881308191848</v>
      </c>
      <c r="H656" s="15">
        <v>0.34531569970730164</v>
      </c>
      <c r="I656" s="15"/>
      <c r="J656" s="15"/>
      <c r="K656" s="15"/>
    </row>
    <row r="657" spans="1:11" x14ac:dyDescent="0.25">
      <c r="A657" s="1" t="s">
        <v>392</v>
      </c>
      <c r="B657" t="s">
        <v>379</v>
      </c>
      <c r="C657" t="s">
        <v>466</v>
      </c>
      <c r="D657" s="59">
        <v>44126</v>
      </c>
      <c r="E657">
        <v>2</v>
      </c>
      <c r="F657" s="15">
        <v>0.30572807048436085</v>
      </c>
      <c r="G657" s="15">
        <v>0.28025483139034507</v>
      </c>
      <c r="H657" s="15">
        <v>0.34327843894206683</v>
      </c>
      <c r="I657" s="15"/>
      <c r="J657" s="15"/>
      <c r="K657" s="15"/>
    </row>
    <row r="658" spans="1:11" x14ac:dyDescent="0.25">
      <c r="A658" s="1" t="s">
        <v>392</v>
      </c>
      <c r="B658" t="s">
        <v>379</v>
      </c>
      <c r="C658" t="s">
        <v>466</v>
      </c>
      <c r="D658" s="59">
        <v>44127</v>
      </c>
      <c r="E658">
        <v>2</v>
      </c>
      <c r="F658" s="15">
        <v>0.30005689211112652</v>
      </c>
      <c r="G658" s="15">
        <v>0.28123818167592524</v>
      </c>
      <c r="H658" s="15">
        <v>0.34225980855944943</v>
      </c>
      <c r="I658" s="15"/>
      <c r="J658" s="15"/>
      <c r="K658" s="15"/>
    </row>
    <row r="659" spans="1:11" x14ac:dyDescent="0.25">
      <c r="A659" s="1" t="s">
        <v>392</v>
      </c>
      <c r="B659" t="s">
        <v>379</v>
      </c>
      <c r="C659" t="s">
        <v>466</v>
      </c>
      <c r="D659" s="59">
        <v>44128</v>
      </c>
      <c r="E659">
        <v>2</v>
      </c>
      <c r="F659" s="15">
        <v>0.2887145353646578</v>
      </c>
      <c r="G659" s="15">
        <v>0.28123818167592524</v>
      </c>
      <c r="H659" s="15">
        <v>0.34124117817683203</v>
      </c>
      <c r="I659" s="15"/>
      <c r="J659" s="15"/>
      <c r="K659" s="15"/>
    </row>
    <row r="660" spans="1:11" x14ac:dyDescent="0.25">
      <c r="A660" s="1" t="s">
        <v>392</v>
      </c>
      <c r="B660" t="s">
        <v>379</v>
      </c>
      <c r="C660" t="s">
        <v>466</v>
      </c>
      <c r="D660" s="59">
        <v>44129</v>
      </c>
      <c r="E660">
        <v>2</v>
      </c>
      <c r="F660" s="15">
        <v>0.27427880859642489</v>
      </c>
      <c r="G660" s="15">
        <v>0.27976315624755499</v>
      </c>
      <c r="H660" s="15">
        <v>0.33767597183767112</v>
      </c>
      <c r="I660" s="15"/>
      <c r="J660" s="15"/>
      <c r="K660" s="15"/>
    </row>
    <row r="661" spans="1:11" x14ac:dyDescent="0.25">
      <c r="A661" s="1" t="s">
        <v>392</v>
      </c>
      <c r="B661" t="s">
        <v>379</v>
      </c>
      <c r="C661" t="s">
        <v>466</v>
      </c>
      <c r="D661" s="59">
        <v>44130</v>
      </c>
      <c r="E661">
        <v>2</v>
      </c>
      <c r="F661" s="15">
        <v>0.27634105527760106</v>
      </c>
      <c r="G661" s="15">
        <v>0.28025483139034507</v>
      </c>
      <c r="H661" s="15">
        <v>0.33818528702897976</v>
      </c>
      <c r="I661" s="15"/>
      <c r="J661" s="15"/>
      <c r="K661" s="15"/>
    </row>
    <row r="662" spans="1:11" x14ac:dyDescent="0.25">
      <c r="A662" s="1" t="s">
        <v>392</v>
      </c>
      <c r="B662" t="s">
        <v>379</v>
      </c>
      <c r="C662" t="s">
        <v>466</v>
      </c>
      <c r="D662" s="59">
        <v>44131</v>
      </c>
      <c r="E662">
        <v>2</v>
      </c>
      <c r="F662" s="15">
        <v>0.27943442529936524</v>
      </c>
      <c r="G662" s="15">
        <v>0.27927148110476491</v>
      </c>
      <c r="H662" s="15">
        <v>0.33716665664636236</v>
      </c>
      <c r="I662" s="15"/>
      <c r="J662" s="15"/>
      <c r="K662" s="15"/>
    </row>
    <row r="663" spans="1:11" x14ac:dyDescent="0.25">
      <c r="A663" s="1" t="s">
        <v>392</v>
      </c>
      <c r="B663" t="s">
        <v>379</v>
      </c>
      <c r="C663" t="s">
        <v>466</v>
      </c>
      <c r="D663" s="59">
        <v>44132</v>
      </c>
      <c r="E663">
        <v>2</v>
      </c>
      <c r="F663" s="15">
        <v>0.27427880859642489</v>
      </c>
      <c r="G663" s="15">
        <v>0.27632143024802447</v>
      </c>
      <c r="H663" s="15">
        <v>0.33512939588112756</v>
      </c>
      <c r="I663" s="15"/>
      <c r="J663" s="15"/>
      <c r="K663" s="15"/>
    </row>
    <row r="664" spans="1:11" x14ac:dyDescent="0.25">
      <c r="A664" s="1" t="s">
        <v>392</v>
      </c>
      <c r="B664" t="s">
        <v>379</v>
      </c>
      <c r="C664" t="s">
        <v>466</v>
      </c>
      <c r="D664" s="59">
        <v>44133</v>
      </c>
      <c r="E664">
        <v>2</v>
      </c>
      <c r="F664" s="15">
        <v>0.27427880859642489</v>
      </c>
      <c r="G664" s="15">
        <v>0.27632143024802447</v>
      </c>
      <c r="H664" s="15">
        <v>0.33411076549851015</v>
      </c>
      <c r="I664" s="15"/>
      <c r="J664" s="15"/>
      <c r="K664" s="15"/>
    </row>
    <row r="665" spans="1:11" x14ac:dyDescent="0.25">
      <c r="A665" s="1" t="s">
        <v>392</v>
      </c>
      <c r="B665" t="s">
        <v>379</v>
      </c>
      <c r="C665" t="s">
        <v>466</v>
      </c>
      <c r="D665" s="59">
        <v>44134</v>
      </c>
      <c r="E665">
        <v>2</v>
      </c>
      <c r="F665" s="15">
        <v>0.26706094521230844</v>
      </c>
      <c r="G665" s="15">
        <v>0.27189635396291373</v>
      </c>
      <c r="H665" s="15">
        <v>0.33512939588112756</v>
      </c>
      <c r="I665" s="15"/>
      <c r="J665" s="15"/>
      <c r="K665" s="15"/>
    </row>
    <row r="666" spans="1:11" x14ac:dyDescent="0.25">
      <c r="A666" s="1" t="s">
        <v>392</v>
      </c>
      <c r="B666" t="s">
        <v>379</v>
      </c>
      <c r="C666" t="s">
        <v>466</v>
      </c>
      <c r="D666" s="59">
        <v>44135</v>
      </c>
      <c r="E666">
        <v>2</v>
      </c>
      <c r="F666" s="15">
        <v>0.25314078011436958</v>
      </c>
      <c r="G666" s="15">
        <v>0.26550457710664271</v>
      </c>
      <c r="H666" s="15">
        <v>0.33105487435065789</v>
      </c>
      <c r="I666" s="15"/>
      <c r="J666" s="15"/>
      <c r="K666" s="15"/>
    </row>
    <row r="667" spans="1:11" x14ac:dyDescent="0.25">
      <c r="A667" s="1" t="s">
        <v>392</v>
      </c>
      <c r="B667" t="s">
        <v>379</v>
      </c>
      <c r="C667" t="s">
        <v>466</v>
      </c>
      <c r="D667" s="59">
        <v>44136</v>
      </c>
      <c r="E667">
        <v>2</v>
      </c>
      <c r="F667" s="15">
        <v>0.2464384784005472</v>
      </c>
      <c r="G667" s="15">
        <v>0.26206285110711214</v>
      </c>
      <c r="H667" s="15">
        <v>0.33003624396804049</v>
      </c>
      <c r="I667" s="15"/>
      <c r="J667" s="15"/>
      <c r="K667" s="15"/>
    </row>
    <row r="668" spans="1:11" x14ac:dyDescent="0.25">
      <c r="A668" s="1" t="s">
        <v>392</v>
      </c>
      <c r="B668" t="s">
        <v>379</v>
      </c>
      <c r="C668" t="s">
        <v>466</v>
      </c>
      <c r="D668" s="59">
        <v>44137</v>
      </c>
      <c r="E668">
        <v>2</v>
      </c>
      <c r="F668" s="15">
        <v>0.30005689211112652</v>
      </c>
      <c r="G668" s="15">
        <v>0.26353787653548238</v>
      </c>
      <c r="H668" s="15">
        <v>0.3305455591593493</v>
      </c>
      <c r="I668" s="15"/>
      <c r="J668" s="15"/>
      <c r="K668" s="15"/>
    </row>
    <row r="669" spans="1:11" x14ac:dyDescent="0.25">
      <c r="A669" s="1" t="s">
        <v>392</v>
      </c>
      <c r="B669" t="s">
        <v>379</v>
      </c>
      <c r="C669" t="s">
        <v>466</v>
      </c>
      <c r="D669" s="59">
        <v>44138</v>
      </c>
      <c r="E669">
        <v>2</v>
      </c>
      <c r="F669" s="15">
        <v>0.30933700217641907</v>
      </c>
      <c r="G669" s="15">
        <v>0.26550457710664271</v>
      </c>
      <c r="H669" s="15">
        <v>0.32901761358542309</v>
      </c>
      <c r="I669" s="15"/>
      <c r="J669" s="15"/>
      <c r="K669" s="15"/>
    </row>
    <row r="670" spans="1:11" x14ac:dyDescent="0.25">
      <c r="A670" s="1" t="s">
        <v>392</v>
      </c>
      <c r="B670" t="s">
        <v>379</v>
      </c>
      <c r="C670" t="s">
        <v>466</v>
      </c>
      <c r="D670" s="59">
        <v>44139</v>
      </c>
      <c r="E670">
        <v>2</v>
      </c>
      <c r="F670" s="15">
        <v>0.29593239874877425</v>
      </c>
      <c r="G670" s="15">
        <v>0.26697960253501296</v>
      </c>
      <c r="H670" s="15">
        <v>0.32799898320280568</v>
      </c>
      <c r="I670" s="15"/>
      <c r="J670" s="15"/>
      <c r="K670" s="15"/>
    </row>
    <row r="671" spans="1:11" x14ac:dyDescent="0.25">
      <c r="A671" s="1" t="s">
        <v>392</v>
      </c>
      <c r="B671" t="s">
        <v>379</v>
      </c>
      <c r="C671" t="s">
        <v>466</v>
      </c>
      <c r="D671" s="59">
        <v>44140</v>
      </c>
      <c r="E671">
        <v>2</v>
      </c>
      <c r="F671" s="15">
        <v>0.28252779532112943</v>
      </c>
      <c r="G671" s="15">
        <v>0.26648792739222282</v>
      </c>
      <c r="H671" s="15">
        <v>0.32799898320280568</v>
      </c>
      <c r="I671" s="15"/>
      <c r="J671" s="15"/>
      <c r="K671" s="15"/>
    </row>
    <row r="672" spans="1:11" x14ac:dyDescent="0.25">
      <c r="A672" s="1" t="s">
        <v>392</v>
      </c>
      <c r="B672" t="s">
        <v>379</v>
      </c>
      <c r="C672" t="s">
        <v>466</v>
      </c>
      <c r="D672" s="59">
        <v>44141</v>
      </c>
      <c r="E672">
        <v>2</v>
      </c>
      <c r="F672" s="15">
        <v>0.27943442529936524</v>
      </c>
      <c r="G672" s="15">
        <v>0.26845462796338315</v>
      </c>
      <c r="H672" s="15">
        <v>0.32799898320280568</v>
      </c>
      <c r="I672" s="15"/>
      <c r="J672" s="15"/>
      <c r="K672" s="15"/>
    </row>
    <row r="673" spans="1:11" x14ac:dyDescent="0.25">
      <c r="A673" s="1" t="s">
        <v>392</v>
      </c>
      <c r="B673" t="s">
        <v>379</v>
      </c>
      <c r="C673" t="s">
        <v>466</v>
      </c>
      <c r="D673" s="59">
        <v>44142</v>
      </c>
      <c r="E673">
        <v>2</v>
      </c>
      <c r="F673" s="15">
        <v>0.28716785035377568</v>
      </c>
      <c r="G673" s="15">
        <v>0.26796295282059313</v>
      </c>
      <c r="H673" s="15">
        <v>0.32596172243757088</v>
      </c>
      <c r="I673" s="15"/>
      <c r="J673" s="15"/>
      <c r="K673" s="15"/>
    </row>
    <row r="674" spans="1:11" x14ac:dyDescent="0.25">
      <c r="A674" s="1" t="s">
        <v>392</v>
      </c>
      <c r="B674" t="s">
        <v>379</v>
      </c>
      <c r="C674" t="s">
        <v>466</v>
      </c>
      <c r="D674" s="59">
        <v>44143</v>
      </c>
      <c r="E674">
        <v>2</v>
      </c>
      <c r="F674" s="15">
        <v>0.39182686942346417</v>
      </c>
      <c r="G674" s="15">
        <v>0.32548894452703236</v>
      </c>
      <c r="H674" s="15">
        <v>0.33767597183767112</v>
      </c>
      <c r="I674" s="15"/>
      <c r="J674" s="15"/>
      <c r="K674" s="15"/>
    </row>
    <row r="675" spans="1:11" x14ac:dyDescent="0.25">
      <c r="A675" s="1" t="s">
        <v>392</v>
      </c>
      <c r="B675" t="s">
        <v>379</v>
      </c>
      <c r="C675" t="s">
        <v>466</v>
      </c>
      <c r="D675" s="59">
        <v>44144</v>
      </c>
      <c r="E675">
        <v>2</v>
      </c>
      <c r="F675" s="15">
        <v>0.37120440261170284</v>
      </c>
      <c r="G675" s="15">
        <v>0.32253889367029187</v>
      </c>
      <c r="H675" s="15">
        <v>0.33716665664636236</v>
      </c>
      <c r="I675" s="15"/>
      <c r="J675" s="15"/>
      <c r="K675" s="15"/>
    </row>
    <row r="676" spans="1:11" x14ac:dyDescent="0.25">
      <c r="A676" s="1" t="s">
        <v>392</v>
      </c>
      <c r="B676" t="s">
        <v>379</v>
      </c>
      <c r="C676" t="s">
        <v>466</v>
      </c>
      <c r="D676" s="59">
        <v>44145</v>
      </c>
      <c r="E676">
        <v>2</v>
      </c>
      <c r="F676" s="15">
        <v>0.35470642916229383</v>
      </c>
      <c r="G676" s="15">
        <v>0.31663879195681088</v>
      </c>
      <c r="H676" s="15">
        <v>0.34022254779421462</v>
      </c>
      <c r="I676" s="15"/>
      <c r="J676" s="15"/>
      <c r="K676" s="15"/>
    </row>
    <row r="677" spans="1:11" x14ac:dyDescent="0.25">
      <c r="A677" s="1" t="s">
        <v>392</v>
      </c>
      <c r="B677" t="s">
        <v>379</v>
      </c>
      <c r="C677" t="s">
        <v>466</v>
      </c>
      <c r="D677" s="59">
        <v>44146</v>
      </c>
      <c r="E677">
        <v>2</v>
      </c>
      <c r="F677" s="15">
        <v>0.3371773323722968</v>
      </c>
      <c r="G677" s="15">
        <v>0.31172204052891012</v>
      </c>
      <c r="H677" s="15">
        <v>0.34276912375075819</v>
      </c>
      <c r="I677" s="15"/>
      <c r="J677" s="15"/>
      <c r="K677" s="15"/>
    </row>
    <row r="678" spans="1:11" x14ac:dyDescent="0.25">
      <c r="A678" s="1" t="s">
        <v>392</v>
      </c>
      <c r="B678" t="s">
        <v>379</v>
      </c>
      <c r="C678" t="s">
        <v>466</v>
      </c>
      <c r="D678" s="59">
        <v>44147</v>
      </c>
      <c r="E678">
        <v>2</v>
      </c>
      <c r="F678" s="15">
        <v>0.32171048226347582</v>
      </c>
      <c r="G678" s="15">
        <v>0.30680528910100929</v>
      </c>
      <c r="H678" s="15">
        <v>0.34276912375075819</v>
      </c>
      <c r="I678" s="15"/>
      <c r="J678" s="15"/>
      <c r="K678" s="15"/>
    </row>
    <row r="679" spans="1:11" x14ac:dyDescent="0.25">
      <c r="A679" s="1" t="s">
        <v>392</v>
      </c>
      <c r="B679" t="s">
        <v>379</v>
      </c>
      <c r="C679" t="s">
        <v>466</v>
      </c>
      <c r="D679" s="59">
        <v>44148</v>
      </c>
      <c r="E679">
        <v>2</v>
      </c>
      <c r="F679" s="15">
        <v>0.30521250881406686</v>
      </c>
      <c r="G679" s="15">
        <v>0.29893848681636809</v>
      </c>
      <c r="H679" s="15">
        <v>0.34327843894206683</v>
      </c>
      <c r="I679" s="15"/>
      <c r="J679" s="15"/>
      <c r="K679" s="15"/>
    </row>
    <row r="680" spans="1:11" x14ac:dyDescent="0.25">
      <c r="A680" s="1" t="s">
        <v>392</v>
      </c>
      <c r="B680" t="s">
        <v>379</v>
      </c>
      <c r="C680" t="s">
        <v>466</v>
      </c>
      <c r="D680" s="59">
        <v>44149</v>
      </c>
      <c r="E680">
        <v>2</v>
      </c>
      <c r="F680" s="15">
        <v>0.28562116534289361</v>
      </c>
      <c r="G680" s="15">
        <v>0.29008833424614666</v>
      </c>
      <c r="H680" s="15">
        <v>0.34225980855944943</v>
      </c>
      <c r="I680" s="15"/>
      <c r="J680" s="15"/>
      <c r="K680" s="15"/>
    </row>
    <row r="681" spans="1:11" x14ac:dyDescent="0.25">
      <c r="A681" s="1" t="s">
        <v>392</v>
      </c>
      <c r="B681" t="s">
        <v>379</v>
      </c>
      <c r="C681" t="s">
        <v>466</v>
      </c>
      <c r="D681" s="59">
        <v>44150</v>
      </c>
      <c r="E681">
        <v>2</v>
      </c>
      <c r="F681" s="15">
        <v>0.27015431523407263</v>
      </c>
      <c r="G681" s="15">
        <v>0.27927148110476491</v>
      </c>
      <c r="H681" s="15">
        <v>0.34022254779421462</v>
      </c>
      <c r="I681" s="15"/>
      <c r="J681" s="15"/>
      <c r="K681" s="15"/>
    </row>
    <row r="682" spans="1:11" x14ac:dyDescent="0.25">
      <c r="A682" s="1" t="s">
        <v>392</v>
      </c>
      <c r="B682" t="s">
        <v>379</v>
      </c>
      <c r="C682" t="s">
        <v>466</v>
      </c>
      <c r="D682" s="59">
        <v>44151</v>
      </c>
      <c r="E682">
        <v>2</v>
      </c>
      <c r="F682" s="15">
        <v>0.2567497118064278</v>
      </c>
      <c r="G682" s="15">
        <v>0.27238802910570381</v>
      </c>
      <c r="H682" s="15">
        <v>0.33767597183767112</v>
      </c>
      <c r="I682" s="15"/>
      <c r="J682" s="15"/>
      <c r="K682" s="15"/>
    </row>
    <row r="683" spans="1:11" x14ac:dyDescent="0.25">
      <c r="A683" s="1" t="s">
        <v>392</v>
      </c>
      <c r="B683" t="s">
        <v>379</v>
      </c>
      <c r="C683" t="s">
        <v>466</v>
      </c>
      <c r="D683" s="59">
        <v>44152</v>
      </c>
      <c r="E683">
        <v>2</v>
      </c>
      <c r="F683" s="15">
        <v>0.24746960174113525</v>
      </c>
      <c r="G683" s="15">
        <v>0.26747127767780299</v>
      </c>
      <c r="H683" s="15">
        <v>0.33411076549851015</v>
      </c>
      <c r="I683" s="15"/>
      <c r="J683" s="15"/>
      <c r="K683" s="15"/>
    </row>
    <row r="684" spans="1:11" x14ac:dyDescent="0.25">
      <c r="A684" s="1" t="s">
        <v>392</v>
      </c>
      <c r="B684" t="s">
        <v>379</v>
      </c>
      <c r="C684" t="s">
        <v>466</v>
      </c>
      <c r="D684" s="59">
        <v>44153</v>
      </c>
      <c r="E684">
        <v>2</v>
      </c>
      <c r="F684" s="15">
        <v>0.29077678204583396</v>
      </c>
      <c r="G684" s="15">
        <v>0.26845462796338315</v>
      </c>
      <c r="H684" s="15">
        <v>0.33716665664636236</v>
      </c>
      <c r="I684" s="15"/>
      <c r="J684" s="15"/>
      <c r="K684" s="15"/>
    </row>
    <row r="685" spans="1:11" x14ac:dyDescent="0.25">
      <c r="A685" s="1" t="s">
        <v>392</v>
      </c>
      <c r="B685" t="s">
        <v>379</v>
      </c>
      <c r="C685" t="s">
        <v>466</v>
      </c>
      <c r="D685" s="59">
        <v>44154</v>
      </c>
      <c r="E685">
        <v>2</v>
      </c>
      <c r="F685" s="15">
        <v>0.2881989736943637</v>
      </c>
      <c r="G685" s="15">
        <v>0.26845462796338315</v>
      </c>
      <c r="H685" s="15">
        <v>0.33512939588112756</v>
      </c>
      <c r="I685" s="15"/>
      <c r="J685" s="15"/>
      <c r="K685" s="15"/>
    </row>
    <row r="686" spans="1:11" x14ac:dyDescent="0.25">
      <c r="A686" s="1" t="s">
        <v>392</v>
      </c>
      <c r="B686" t="s">
        <v>379</v>
      </c>
      <c r="C686" t="s">
        <v>466</v>
      </c>
      <c r="D686" s="59">
        <v>44041</v>
      </c>
      <c r="E686">
        <v>3</v>
      </c>
      <c r="F686" s="15">
        <v>0.32016379725259375</v>
      </c>
      <c r="G686" s="15">
        <v>0.34613930052421565</v>
      </c>
      <c r="H686" s="15">
        <v>0.33411076549851021</v>
      </c>
      <c r="I686" s="15"/>
      <c r="J686" s="15"/>
      <c r="K686" s="15"/>
    </row>
    <row r="687" spans="1:11" x14ac:dyDescent="0.25">
      <c r="A687" s="1" t="s">
        <v>392</v>
      </c>
      <c r="B687" t="s">
        <v>379</v>
      </c>
      <c r="C687" t="s">
        <v>466</v>
      </c>
      <c r="D687" s="59">
        <v>44042</v>
      </c>
      <c r="E687">
        <v>3</v>
      </c>
      <c r="F687" s="15">
        <v>0.31810155057141759</v>
      </c>
      <c r="G687" s="15">
        <v>0.34859767623816607</v>
      </c>
      <c r="H687" s="15">
        <v>0.33512939588112761</v>
      </c>
      <c r="I687" s="15"/>
      <c r="J687" s="15"/>
      <c r="K687" s="15"/>
    </row>
    <row r="688" spans="1:11" x14ac:dyDescent="0.25">
      <c r="A688" s="1" t="s">
        <v>392</v>
      </c>
      <c r="B688" t="s">
        <v>379</v>
      </c>
      <c r="C688" t="s">
        <v>466</v>
      </c>
      <c r="D688" s="59">
        <v>44043</v>
      </c>
      <c r="E688">
        <v>3</v>
      </c>
      <c r="F688" s="15">
        <v>0.31552374221994745</v>
      </c>
      <c r="G688" s="15">
        <v>0.34908935138095615</v>
      </c>
      <c r="H688" s="15">
        <v>0.33665734145505377</v>
      </c>
      <c r="I688" s="15"/>
      <c r="J688" s="15"/>
      <c r="K688" s="15"/>
    </row>
    <row r="689" spans="1:11" x14ac:dyDescent="0.25">
      <c r="A689" s="1" t="s">
        <v>392</v>
      </c>
      <c r="B689" t="s">
        <v>379</v>
      </c>
      <c r="C689" t="s">
        <v>466</v>
      </c>
      <c r="D689" s="59">
        <v>44044</v>
      </c>
      <c r="E689">
        <v>3</v>
      </c>
      <c r="F689" s="15">
        <v>0.31397705720906532</v>
      </c>
      <c r="G689" s="15">
        <v>0.34908935138095615</v>
      </c>
      <c r="H689" s="15">
        <v>0.33614802626374507</v>
      </c>
      <c r="I689" s="15"/>
      <c r="J689" s="15"/>
      <c r="K689" s="15"/>
    </row>
    <row r="690" spans="1:11" x14ac:dyDescent="0.25">
      <c r="A690" s="1" t="s">
        <v>392</v>
      </c>
      <c r="B690" t="s">
        <v>379</v>
      </c>
      <c r="C690" t="s">
        <v>466</v>
      </c>
      <c r="D690" s="59">
        <v>44045</v>
      </c>
      <c r="E690">
        <v>3</v>
      </c>
      <c r="F690" s="15">
        <v>0.31139924885759523</v>
      </c>
      <c r="G690" s="15">
        <v>0.34908935138095615</v>
      </c>
      <c r="H690" s="15">
        <v>0.33614802626374507</v>
      </c>
      <c r="I690" s="15"/>
      <c r="J690" s="15"/>
      <c r="K690" s="15"/>
    </row>
    <row r="691" spans="1:11" x14ac:dyDescent="0.25">
      <c r="A691" s="1" t="s">
        <v>392</v>
      </c>
      <c r="B691" t="s">
        <v>379</v>
      </c>
      <c r="C691" t="s">
        <v>466</v>
      </c>
      <c r="D691" s="59">
        <v>44046</v>
      </c>
      <c r="E691">
        <v>3</v>
      </c>
      <c r="F691" s="15">
        <v>0.31036812551700715</v>
      </c>
      <c r="G691" s="15">
        <v>0.34908935138095615</v>
      </c>
      <c r="H691" s="15">
        <v>0.33614802626374507</v>
      </c>
      <c r="I691" s="15"/>
      <c r="J691" s="15"/>
      <c r="K691" s="15"/>
    </row>
    <row r="692" spans="1:11" x14ac:dyDescent="0.25">
      <c r="A692" s="1" t="s">
        <v>392</v>
      </c>
      <c r="B692" t="s">
        <v>379</v>
      </c>
      <c r="C692" t="s">
        <v>466</v>
      </c>
      <c r="D692" s="59">
        <v>44047</v>
      </c>
      <c r="E692">
        <v>3</v>
      </c>
      <c r="F692" s="15">
        <v>0.30933700217641907</v>
      </c>
      <c r="G692" s="15">
        <v>0.34908935138095615</v>
      </c>
      <c r="H692" s="15">
        <v>0.33512939588112761</v>
      </c>
      <c r="I692" s="15"/>
      <c r="J692" s="15"/>
      <c r="K692" s="15"/>
    </row>
    <row r="693" spans="1:11" x14ac:dyDescent="0.25">
      <c r="A693" s="1" t="s">
        <v>392</v>
      </c>
      <c r="B693" t="s">
        <v>379</v>
      </c>
      <c r="C693" t="s">
        <v>466</v>
      </c>
      <c r="D693" s="59">
        <v>44048</v>
      </c>
      <c r="E693">
        <v>3</v>
      </c>
      <c r="F693" s="15">
        <v>0.30830587883583105</v>
      </c>
      <c r="G693" s="15">
        <v>0.34810600109537598</v>
      </c>
      <c r="H693" s="15">
        <v>0.33512939588112761</v>
      </c>
      <c r="I693" s="15"/>
      <c r="J693" s="15"/>
      <c r="K693" s="15"/>
    </row>
    <row r="694" spans="1:11" x14ac:dyDescent="0.25">
      <c r="A694" s="1" t="s">
        <v>392</v>
      </c>
      <c r="B694" t="s">
        <v>379</v>
      </c>
      <c r="C694" t="s">
        <v>466</v>
      </c>
      <c r="D694" s="59">
        <v>44049</v>
      </c>
      <c r="E694">
        <v>3</v>
      </c>
      <c r="F694" s="15">
        <v>0.30727475549524297</v>
      </c>
      <c r="G694" s="15">
        <v>0.34810600109537598</v>
      </c>
      <c r="H694" s="15">
        <v>0.33462008068981891</v>
      </c>
      <c r="I694" s="15"/>
      <c r="J694" s="15"/>
      <c r="K694" s="15"/>
    </row>
    <row r="695" spans="1:11" x14ac:dyDescent="0.25">
      <c r="A695" s="1" t="s">
        <v>392</v>
      </c>
      <c r="B695" t="s">
        <v>379</v>
      </c>
      <c r="C695" t="s">
        <v>466</v>
      </c>
      <c r="D695" s="59">
        <v>44050</v>
      </c>
      <c r="E695">
        <v>3</v>
      </c>
      <c r="F695" s="15">
        <v>0.30521250881406686</v>
      </c>
      <c r="G695" s="15">
        <v>0.3476143259525859</v>
      </c>
      <c r="H695" s="15">
        <v>0.33462008068981891</v>
      </c>
      <c r="I695" s="15"/>
      <c r="J695" s="15"/>
      <c r="K695" s="15"/>
    </row>
    <row r="696" spans="1:11" x14ac:dyDescent="0.25">
      <c r="A696" s="1" t="s">
        <v>392</v>
      </c>
      <c r="B696" t="s">
        <v>379</v>
      </c>
      <c r="C696" t="s">
        <v>466</v>
      </c>
      <c r="D696" s="59">
        <v>44051</v>
      </c>
      <c r="E696">
        <v>3</v>
      </c>
      <c r="F696" s="15">
        <v>0.30418138547347878</v>
      </c>
      <c r="G696" s="15">
        <v>0.34712265080979582</v>
      </c>
      <c r="H696" s="15">
        <v>0.33462008068981891</v>
      </c>
      <c r="I696" s="15"/>
      <c r="J696" s="15"/>
      <c r="K696" s="15"/>
    </row>
    <row r="697" spans="1:11" x14ac:dyDescent="0.25">
      <c r="A697" s="1" t="s">
        <v>392</v>
      </c>
      <c r="B697" t="s">
        <v>379</v>
      </c>
      <c r="C697" t="s">
        <v>466</v>
      </c>
      <c r="D697" s="59">
        <v>44052</v>
      </c>
      <c r="E697">
        <v>3</v>
      </c>
      <c r="F697" s="15">
        <v>0.3031502621328907</v>
      </c>
      <c r="G697" s="15">
        <v>0.34613930052421565</v>
      </c>
      <c r="H697" s="15">
        <v>0.33411076549851021</v>
      </c>
      <c r="I697" s="15"/>
      <c r="J697" s="15"/>
      <c r="K697" s="15"/>
    </row>
    <row r="698" spans="1:11" x14ac:dyDescent="0.25">
      <c r="A698" s="1" t="s">
        <v>392</v>
      </c>
      <c r="B698" t="s">
        <v>379</v>
      </c>
      <c r="C698" t="s">
        <v>466</v>
      </c>
      <c r="D698" s="59">
        <v>44053</v>
      </c>
      <c r="E698">
        <v>3</v>
      </c>
      <c r="F698" s="15">
        <v>0.30211913879230262</v>
      </c>
      <c r="G698" s="15">
        <v>0.34515595023863549</v>
      </c>
      <c r="H698" s="15">
        <v>0.33411076549851021</v>
      </c>
      <c r="I698" s="15"/>
      <c r="J698" s="15"/>
      <c r="K698" s="15"/>
    </row>
    <row r="699" spans="1:11" x14ac:dyDescent="0.25">
      <c r="A699" s="1" t="s">
        <v>392</v>
      </c>
      <c r="B699" t="s">
        <v>379</v>
      </c>
      <c r="C699" t="s">
        <v>466</v>
      </c>
      <c r="D699" s="59">
        <v>44054</v>
      </c>
      <c r="E699">
        <v>3</v>
      </c>
      <c r="F699" s="15">
        <v>0.3010880154517146</v>
      </c>
      <c r="G699" s="15">
        <v>0.34466427509584546</v>
      </c>
      <c r="H699" s="15">
        <v>0.33309213511589281</v>
      </c>
      <c r="I699" s="15"/>
      <c r="J699" s="15"/>
      <c r="K699" s="15"/>
    </row>
    <row r="700" spans="1:11" x14ac:dyDescent="0.25">
      <c r="A700" s="1" t="s">
        <v>392</v>
      </c>
      <c r="B700" t="s">
        <v>379</v>
      </c>
      <c r="C700" t="s">
        <v>466</v>
      </c>
      <c r="D700" s="59">
        <v>44055</v>
      </c>
      <c r="E700">
        <v>3</v>
      </c>
      <c r="F700" s="15">
        <v>0.30005689211112652</v>
      </c>
      <c r="G700" s="15">
        <v>0.34417259995305532</v>
      </c>
      <c r="H700" s="15">
        <v>0.33309213511589281</v>
      </c>
      <c r="I700" s="15"/>
      <c r="J700" s="15"/>
      <c r="K700" s="15"/>
    </row>
    <row r="701" spans="1:11" x14ac:dyDescent="0.25">
      <c r="A701" s="1" t="s">
        <v>392</v>
      </c>
      <c r="B701" t="s">
        <v>379</v>
      </c>
      <c r="C701" t="s">
        <v>466</v>
      </c>
      <c r="D701" s="59">
        <v>44056</v>
      </c>
      <c r="E701">
        <v>3</v>
      </c>
      <c r="F701" s="15">
        <v>0.2985102071002444</v>
      </c>
      <c r="G701" s="15">
        <v>0.34318924966747516</v>
      </c>
      <c r="H701" s="15">
        <v>0.33411076549851021</v>
      </c>
      <c r="I701" s="15"/>
      <c r="J701" s="15"/>
      <c r="K701" s="15"/>
    </row>
    <row r="702" spans="1:11" x14ac:dyDescent="0.25">
      <c r="A702" s="1" t="s">
        <v>392</v>
      </c>
      <c r="B702" t="s">
        <v>379</v>
      </c>
      <c r="C702" t="s">
        <v>466</v>
      </c>
      <c r="D702" s="59">
        <v>44057</v>
      </c>
      <c r="E702">
        <v>3</v>
      </c>
      <c r="F702" s="15">
        <v>0.29696352208936233</v>
      </c>
      <c r="G702" s="15">
        <v>0.34318924966747516</v>
      </c>
      <c r="H702" s="15">
        <v>0.33309213511589281</v>
      </c>
      <c r="I702" s="15"/>
      <c r="J702" s="15"/>
      <c r="K702" s="15"/>
    </row>
    <row r="703" spans="1:11" x14ac:dyDescent="0.25">
      <c r="A703" s="1" t="s">
        <v>392</v>
      </c>
      <c r="B703" t="s">
        <v>379</v>
      </c>
      <c r="C703" t="s">
        <v>466</v>
      </c>
      <c r="D703" s="59">
        <v>44058</v>
      </c>
      <c r="E703">
        <v>3</v>
      </c>
      <c r="F703" s="15">
        <v>0.29593239874877425</v>
      </c>
      <c r="G703" s="15">
        <v>0.342205899381895</v>
      </c>
      <c r="H703" s="15">
        <v>0.3320735047332754</v>
      </c>
      <c r="I703" s="15"/>
      <c r="J703" s="15"/>
      <c r="K703" s="15"/>
    </row>
    <row r="704" spans="1:11" x14ac:dyDescent="0.25">
      <c r="A704" s="1" t="s">
        <v>392</v>
      </c>
      <c r="B704" t="s">
        <v>379</v>
      </c>
      <c r="C704" t="s">
        <v>466</v>
      </c>
      <c r="D704" s="59">
        <v>44059</v>
      </c>
      <c r="E704">
        <v>3</v>
      </c>
      <c r="F704" s="15">
        <v>0.29438571373789213</v>
      </c>
      <c r="G704" s="15">
        <v>0.34171422423910497</v>
      </c>
      <c r="H704" s="15">
        <v>0.331054874350658</v>
      </c>
      <c r="I704" s="15"/>
      <c r="J704" s="15"/>
      <c r="K704" s="15"/>
    </row>
    <row r="705" spans="1:11" x14ac:dyDescent="0.25">
      <c r="A705" s="1" t="s">
        <v>392</v>
      </c>
      <c r="B705" t="s">
        <v>379</v>
      </c>
      <c r="C705" t="s">
        <v>466</v>
      </c>
      <c r="D705" s="59">
        <v>44060</v>
      </c>
      <c r="E705">
        <v>3</v>
      </c>
      <c r="F705" s="15">
        <v>0.29387015206759814</v>
      </c>
      <c r="G705" s="15">
        <v>0.3407308739535248</v>
      </c>
      <c r="H705" s="15">
        <v>0.331054874350658</v>
      </c>
      <c r="I705" s="15"/>
      <c r="J705" s="15"/>
      <c r="K705" s="15"/>
    </row>
    <row r="706" spans="1:11" x14ac:dyDescent="0.25">
      <c r="A706" s="1" t="s">
        <v>392</v>
      </c>
      <c r="B706" t="s">
        <v>379</v>
      </c>
      <c r="C706" t="s">
        <v>466</v>
      </c>
      <c r="D706" s="59">
        <v>44061</v>
      </c>
      <c r="E706">
        <v>3</v>
      </c>
      <c r="F706" s="15">
        <v>0.29283902872701006</v>
      </c>
      <c r="G706" s="15">
        <v>0.34023919881073472</v>
      </c>
      <c r="H706" s="15">
        <v>0.3300362439680406</v>
      </c>
      <c r="I706" s="15"/>
      <c r="J706" s="15"/>
      <c r="K706" s="15"/>
    </row>
    <row r="707" spans="1:11" x14ac:dyDescent="0.25">
      <c r="A707" s="1" t="s">
        <v>392</v>
      </c>
      <c r="B707" t="s">
        <v>379</v>
      </c>
      <c r="C707" t="s">
        <v>466</v>
      </c>
      <c r="D707" s="59">
        <v>44062</v>
      </c>
      <c r="E707">
        <v>3</v>
      </c>
      <c r="F707" s="15">
        <v>0.29283902872701006</v>
      </c>
      <c r="G707" s="15">
        <v>0.34023919881073472</v>
      </c>
      <c r="H707" s="15">
        <v>0.3290176135854232</v>
      </c>
      <c r="I707" s="15"/>
      <c r="J707" s="15"/>
      <c r="K707" s="15"/>
    </row>
    <row r="708" spans="1:11" x14ac:dyDescent="0.25">
      <c r="A708" s="1" t="s">
        <v>392</v>
      </c>
      <c r="B708" t="s">
        <v>379</v>
      </c>
      <c r="C708" t="s">
        <v>466</v>
      </c>
      <c r="D708" s="59">
        <v>44063</v>
      </c>
      <c r="E708">
        <v>3</v>
      </c>
      <c r="F708" s="15">
        <v>0.29180790538642198</v>
      </c>
      <c r="G708" s="15">
        <v>0.34023919881073472</v>
      </c>
      <c r="H708" s="15">
        <v>0.3290176135854232</v>
      </c>
      <c r="I708" s="15"/>
      <c r="J708" s="15"/>
      <c r="K708" s="15"/>
    </row>
    <row r="709" spans="1:11" x14ac:dyDescent="0.25">
      <c r="A709" s="1" t="s">
        <v>392</v>
      </c>
      <c r="B709" t="s">
        <v>379</v>
      </c>
      <c r="C709" t="s">
        <v>466</v>
      </c>
      <c r="D709" s="59">
        <v>44064</v>
      </c>
      <c r="E709">
        <v>3</v>
      </c>
      <c r="F709" s="15">
        <v>0.29593239874877425</v>
      </c>
      <c r="G709" s="15">
        <v>0.33925584852515456</v>
      </c>
      <c r="H709" s="15">
        <v>0.3300362439680406</v>
      </c>
      <c r="I709" s="15"/>
      <c r="J709" s="15"/>
      <c r="K709" s="15"/>
    </row>
    <row r="710" spans="1:11" x14ac:dyDescent="0.25">
      <c r="A710" s="1" t="s">
        <v>392</v>
      </c>
      <c r="B710" t="s">
        <v>379</v>
      </c>
      <c r="C710" t="s">
        <v>466</v>
      </c>
      <c r="D710" s="59">
        <v>44065</v>
      </c>
      <c r="E710">
        <v>3</v>
      </c>
      <c r="F710" s="15">
        <v>0.29593239874877425</v>
      </c>
      <c r="G710" s="15">
        <v>0.34023919881073472</v>
      </c>
      <c r="H710" s="15">
        <v>0.3300362439680406</v>
      </c>
      <c r="I710" s="15"/>
      <c r="J710" s="15"/>
      <c r="K710" s="15"/>
    </row>
    <row r="711" spans="1:11" x14ac:dyDescent="0.25">
      <c r="A711" s="1" t="s">
        <v>392</v>
      </c>
      <c r="B711" t="s">
        <v>379</v>
      </c>
      <c r="C711" t="s">
        <v>466</v>
      </c>
      <c r="D711" s="59">
        <v>44066</v>
      </c>
      <c r="E711">
        <v>3</v>
      </c>
      <c r="F711" s="15">
        <v>0.29593239874877425</v>
      </c>
      <c r="G711" s="15">
        <v>0.34171422423910497</v>
      </c>
      <c r="H711" s="15">
        <v>0.3300362439680406</v>
      </c>
      <c r="I711" s="15"/>
      <c r="J711" s="15"/>
      <c r="K711" s="15"/>
    </row>
    <row r="712" spans="1:11" x14ac:dyDescent="0.25">
      <c r="A712" s="1" t="s">
        <v>392</v>
      </c>
      <c r="B712" t="s">
        <v>379</v>
      </c>
      <c r="C712" t="s">
        <v>466</v>
      </c>
      <c r="D712" s="59">
        <v>44067</v>
      </c>
      <c r="E712">
        <v>3</v>
      </c>
      <c r="F712" s="15">
        <v>0.29799464542995041</v>
      </c>
      <c r="G712" s="15">
        <v>0.34171422423910497</v>
      </c>
      <c r="H712" s="15">
        <v>0.32799898320280574</v>
      </c>
      <c r="I712" s="15"/>
      <c r="J712" s="15"/>
      <c r="K712" s="15"/>
    </row>
    <row r="713" spans="1:11" x14ac:dyDescent="0.25">
      <c r="A713" s="1" t="s">
        <v>392</v>
      </c>
      <c r="B713" t="s">
        <v>379</v>
      </c>
      <c r="C713" t="s">
        <v>466</v>
      </c>
      <c r="D713" s="59">
        <v>44068</v>
      </c>
      <c r="E713">
        <v>3</v>
      </c>
      <c r="F713" s="15">
        <v>0.29696352208936233</v>
      </c>
      <c r="G713" s="15">
        <v>0.342205899381895</v>
      </c>
      <c r="H713" s="15">
        <v>0.3290176135854232</v>
      </c>
      <c r="I713" s="15"/>
      <c r="J713" s="15"/>
      <c r="K713" s="15"/>
    </row>
    <row r="714" spans="1:11" x14ac:dyDescent="0.25">
      <c r="A714" s="1" t="s">
        <v>392</v>
      </c>
      <c r="B714" t="s">
        <v>379</v>
      </c>
      <c r="C714" t="s">
        <v>466</v>
      </c>
      <c r="D714" s="59">
        <v>44069</v>
      </c>
      <c r="E714">
        <v>3</v>
      </c>
      <c r="F714" s="15">
        <v>0.29490127540818617</v>
      </c>
      <c r="G714" s="15">
        <v>0.342205899381895</v>
      </c>
      <c r="H714" s="15">
        <v>0.3290176135854232</v>
      </c>
      <c r="I714" s="15"/>
      <c r="J714" s="15"/>
      <c r="K714" s="15"/>
    </row>
    <row r="715" spans="1:11" x14ac:dyDescent="0.25">
      <c r="A715" s="1" t="s">
        <v>392</v>
      </c>
      <c r="B715" t="s">
        <v>379</v>
      </c>
      <c r="C715" t="s">
        <v>466</v>
      </c>
      <c r="D715" s="59">
        <v>44070</v>
      </c>
      <c r="E715">
        <v>3</v>
      </c>
      <c r="F715" s="15">
        <v>0.29283902872701006</v>
      </c>
      <c r="G715" s="15">
        <v>0.34171422423910497</v>
      </c>
      <c r="H715" s="15">
        <v>0.32799898320280574</v>
      </c>
      <c r="I715" s="15"/>
      <c r="J715" s="15"/>
      <c r="K715" s="15"/>
    </row>
    <row r="716" spans="1:11" x14ac:dyDescent="0.25">
      <c r="A716" s="1" t="s">
        <v>392</v>
      </c>
      <c r="B716" t="s">
        <v>379</v>
      </c>
      <c r="C716" t="s">
        <v>466</v>
      </c>
      <c r="D716" s="59">
        <v>44071</v>
      </c>
      <c r="E716">
        <v>3</v>
      </c>
      <c r="F716" s="15">
        <v>0.29180790538642198</v>
      </c>
      <c r="G716" s="15">
        <v>0.34122254909631489</v>
      </c>
      <c r="H716" s="15">
        <v>0.32698035282018834</v>
      </c>
      <c r="I716" s="15"/>
      <c r="J716" s="15"/>
      <c r="K716" s="15"/>
    </row>
    <row r="717" spans="1:11" x14ac:dyDescent="0.25">
      <c r="A717" s="1" t="s">
        <v>392</v>
      </c>
      <c r="B717" t="s">
        <v>379</v>
      </c>
      <c r="C717" t="s">
        <v>466</v>
      </c>
      <c r="D717" s="59">
        <v>44072</v>
      </c>
      <c r="E717">
        <v>3</v>
      </c>
      <c r="F717" s="15">
        <v>0.28974565870524588</v>
      </c>
      <c r="G717" s="15">
        <v>0.34023919881073472</v>
      </c>
      <c r="H717" s="15">
        <v>0.32596172243757093</v>
      </c>
      <c r="I717" s="15"/>
      <c r="J717" s="15"/>
      <c r="K717" s="15"/>
    </row>
    <row r="718" spans="1:11" x14ac:dyDescent="0.25">
      <c r="A718" s="1" t="s">
        <v>392</v>
      </c>
      <c r="B718" t="s">
        <v>379</v>
      </c>
      <c r="C718" t="s">
        <v>466</v>
      </c>
      <c r="D718" s="59">
        <v>44073</v>
      </c>
      <c r="E718">
        <v>3</v>
      </c>
      <c r="F718" s="15">
        <v>0.28665228868348169</v>
      </c>
      <c r="G718" s="15">
        <v>0.33925584852515456</v>
      </c>
      <c r="H718" s="15">
        <v>0.32596172243757093</v>
      </c>
      <c r="I718" s="15"/>
      <c r="J718" s="15"/>
      <c r="K718" s="15"/>
    </row>
    <row r="719" spans="1:11" x14ac:dyDescent="0.25">
      <c r="A719" s="1" t="s">
        <v>392</v>
      </c>
      <c r="B719" t="s">
        <v>379</v>
      </c>
      <c r="C719" t="s">
        <v>466</v>
      </c>
      <c r="D719" s="59">
        <v>44074</v>
      </c>
      <c r="E719">
        <v>3</v>
      </c>
      <c r="F719" s="15">
        <v>0.28459004200230553</v>
      </c>
      <c r="G719" s="15">
        <v>0.33925584852515456</v>
      </c>
      <c r="H719" s="15">
        <v>0.32596172243757093</v>
      </c>
      <c r="I719" s="15"/>
      <c r="J719" s="15"/>
      <c r="K719" s="15"/>
    </row>
    <row r="720" spans="1:11" x14ac:dyDescent="0.25">
      <c r="A720" s="1" t="s">
        <v>392</v>
      </c>
      <c r="B720" t="s">
        <v>379</v>
      </c>
      <c r="C720" t="s">
        <v>466</v>
      </c>
      <c r="D720" s="59">
        <v>44075</v>
      </c>
      <c r="E720">
        <v>3</v>
      </c>
      <c r="F720" s="15">
        <v>0.3129459338684773</v>
      </c>
      <c r="G720" s="15">
        <v>0.33728914795399423</v>
      </c>
      <c r="H720" s="15">
        <v>0.3290176135854232</v>
      </c>
      <c r="I720" s="15"/>
      <c r="J720" s="15"/>
      <c r="K720" s="15"/>
    </row>
    <row r="721" spans="1:11" x14ac:dyDescent="0.25">
      <c r="A721" s="1" t="s">
        <v>392</v>
      </c>
      <c r="B721" t="s">
        <v>379</v>
      </c>
      <c r="C721" t="s">
        <v>466</v>
      </c>
      <c r="D721" s="59">
        <v>44076</v>
      </c>
      <c r="E721">
        <v>3</v>
      </c>
      <c r="F721" s="15">
        <v>0.30675919382494887</v>
      </c>
      <c r="G721" s="15">
        <v>0.33827249823957439</v>
      </c>
      <c r="H721" s="15">
        <v>0.32596172243757093</v>
      </c>
      <c r="I721" s="15"/>
      <c r="J721" s="15"/>
      <c r="K721" s="15"/>
    </row>
    <row r="722" spans="1:11" x14ac:dyDescent="0.25">
      <c r="A722" s="1" t="s">
        <v>392</v>
      </c>
      <c r="B722" t="s">
        <v>379</v>
      </c>
      <c r="C722" t="s">
        <v>466</v>
      </c>
      <c r="D722" s="59">
        <v>44077</v>
      </c>
      <c r="E722">
        <v>3</v>
      </c>
      <c r="F722" s="15">
        <v>0.30263470046259661</v>
      </c>
      <c r="G722" s="15">
        <v>0.33876417338236448</v>
      </c>
      <c r="H722" s="15">
        <v>0.32494309205495353</v>
      </c>
      <c r="I722" s="15"/>
      <c r="J722" s="15"/>
      <c r="K722" s="15"/>
    </row>
    <row r="723" spans="1:11" x14ac:dyDescent="0.25">
      <c r="A723" s="1" t="s">
        <v>392</v>
      </c>
      <c r="B723" t="s">
        <v>379</v>
      </c>
      <c r="C723" t="s">
        <v>466</v>
      </c>
      <c r="D723" s="59">
        <v>44078</v>
      </c>
      <c r="E723">
        <v>3</v>
      </c>
      <c r="F723" s="15">
        <v>0.29902576877053844</v>
      </c>
      <c r="G723" s="15">
        <v>0.33925584852515456</v>
      </c>
      <c r="H723" s="15">
        <v>0.32596172243757093</v>
      </c>
      <c r="I723" s="15"/>
      <c r="J723" s="15"/>
      <c r="K723" s="15"/>
    </row>
    <row r="724" spans="1:11" x14ac:dyDescent="0.25">
      <c r="A724" s="1" t="s">
        <v>392</v>
      </c>
      <c r="B724" t="s">
        <v>379</v>
      </c>
      <c r="C724" t="s">
        <v>466</v>
      </c>
      <c r="D724" s="59">
        <v>44079</v>
      </c>
      <c r="E724">
        <v>3</v>
      </c>
      <c r="F724" s="15">
        <v>0.29593239874877425</v>
      </c>
      <c r="G724" s="15">
        <v>0.34023919881073472</v>
      </c>
      <c r="H724" s="15">
        <v>0.32647103762887963</v>
      </c>
      <c r="I724" s="15"/>
      <c r="J724" s="15"/>
      <c r="K724" s="15"/>
    </row>
    <row r="725" spans="1:11" x14ac:dyDescent="0.25">
      <c r="A725" s="1" t="s">
        <v>392</v>
      </c>
      <c r="B725" t="s">
        <v>379</v>
      </c>
      <c r="C725" t="s">
        <v>466</v>
      </c>
      <c r="D725" s="59">
        <v>44080</v>
      </c>
      <c r="E725">
        <v>3</v>
      </c>
      <c r="F725" s="15">
        <v>0.29490127540818617</v>
      </c>
      <c r="G725" s="15">
        <v>0.34122254909631489</v>
      </c>
      <c r="H725" s="15">
        <v>0.32799898320280574</v>
      </c>
      <c r="I725" s="15"/>
      <c r="J725" s="15"/>
      <c r="K725" s="15"/>
    </row>
    <row r="726" spans="1:11" x14ac:dyDescent="0.25">
      <c r="A726" s="1" t="s">
        <v>392</v>
      </c>
      <c r="B726" t="s">
        <v>379</v>
      </c>
      <c r="C726" t="s">
        <v>466</v>
      </c>
      <c r="D726" s="59">
        <v>44081</v>
      </c>
      <c r="E726">
        <v>3</v>
      </c>
      <c r="F726" s="15">
        <v>0.29232346705671597</v>
      </c>
      <c r="G726" s="15">
        <v>0.34122254909631489</v>
      </c>
      <c r="H726" s="15">
        <v>0.32596172243757093</v>
      </c>
      <c r="I726" s="15"/>
      <c r="J726" s="15"/>
      <c r="K726" s="15"/>
    </row>
    <row r="727" spans="1:11" x14ac:dyDescent="0.25">
      <c r="A727" s="1" t="s">
        <v>392</v>
      </c>
      <c r="B727" t="s">
        <v>379</v>
      </c>
      <c r="C727" t="s">
        <v>466</v>
      </c>
      <c r="D727" s="59">
        <v>44082</v>
      </c>
      <c r="E727">
        <v>3</v>
      </c>
      <c r="F727" s="15">
        <v>0.28974565870524588</v>
      </c>
      <c r="G727" s="15">
        <v>0.34023919881073472</v>
      </c>
      <c r="H727" s="15">
        <v>0.32596172243757093</v>
      </c>
      <c r="I727" s="15"/>
      <c r="J727" s="15"/>
      <c r="K727" s="15"/>
    </row>
    <row r="728" spans="1:11" x14ac:dyDescent="0.25">
      <c r="A728" s="1" t="s">
        <v>392</v>
      </c>
      <c r="B728" t="s">
        <v>379</v>
      </c>
      <c r="C728" t="s">
        <v>466</v>
      </c>
      <c r="D728" s="59">
        <v>44083</v>
      </c>
      <c r="E728">
        <v>3</v>
      </c>
      <c r="F728" s="15">
        <v>0.28768341202406972</v>
      </c>
      <c r="G728" s="15">
        <v>0.33925584852515456</v>
      </c>
      <c r="H728" s="15">
        <v>0.32494309205495353</v>
      </c>
      <c r="I728" s="15"/>
      <c r="J728" s="15"/>
      <c r="K728" s="15"/>
    </row>
    <row r="729" spans="1:11" x14ac:dyDescent="0.25">
      <c r="A729" s="1" t="s">
        <v>392</v>
      </c>
      <c r="B729" t="s">
        <v>379</v>
      </c>
      <c r="C729" t="s">
        <v>466</v>
      </c>
      <c r="D729" s="59">
        <v>44084</v>
      </c>
      <c r="E729">
        <v>3</v>
      </c>
      <c r="F729" s="15">
        <v>0.30418138547347878</v>
      </c>
      <c r="G729" s="15">
        <v>0.33728914795399423</v>
      </c>
      <c r="H729" s="15">
        <v>0.32392446167233613</v>
      </c>
      <c r="I729" s="15"/>
      <c r="J729" s="15"/>
      <c r="K729" s="15"/>
    </row>
    <row r="730" spans="1:11" x14ac:dyDescent="0.25">
      <c r="A730" s="1" t="s">
        <v>392</v>
      </c>
      <c r="B730" t="s">
        <v>379</v>
      </c>
      <c r="C730" t="s">
        <v>466</v>
      </c>
      <c r="D730" s="59">
        <v>44085</v>
      </c>
      <c r="E730">
        <v>3</v>
      </c>
      <c r="F730" s="15">
        <v>0.31346149553877128</v>
      </c>
      <c r="G730" s="15">
        <v>0.33827249823957439</v>
      </c>
      <c r="H730" s="15">
        <v>0.32647103762887963</v>
      </c>
      <c r="I730" s="15"/>
      <c r="J730" s="15"/>
      <c r="K730" s="15"/>
    </row>
    <row r="731" spans="1:11" x14ac:dyDescent="0.25">
      <c r="A731" s="1" t="s">
        <v>392</v>
      </c>
      <c r="B731" t="s">
        <v>379</v>
      </c>
      <c r="C731" t="s">
        <v>466</v>
      </c>
      <c r="D731" s="59">
        <v>44086</v>
      </c>
      <c r="E731">
        <v>3</v>
      </c>
      <c r="F731" s="15">
        <v>0.30675919382494887</v>
      </c>
      <c r="G731" s="15">
        <v>0.33827249823957439</v>
      </c>
      <c r="H731" s="15">
        <v>0.32392446167233613</v>
      </c>
      <c r="I731" s="15"/>
      <c r="J731" s="15"/>
      <c r="K731" s="15"/>
    </row>
    <row r="732" spans="1:11" x14ac:dyDescent="0.25">
      <c r="A732" s="1" t="s">
        <v>392</v>
      </c>
      <c r="B732" t="s">
        <v>379</v>
      </c>
      <c r="C732" t="s">
        <v>466</v>
      </c>
      <c r="D732" s="59">
        <v>44087</v>
      </c>
      <c r="E732">
        <v>3</v>
      </c>
      <c r="F732" s="15">
        <v>0.3031502621328907</v>
      </c>
      <c r="G732" s="15">
        <v>0.33925584852515456</v>
      </c>
      <c r="H732" s="15">
        <v>0.32290583128971873</v>
      </c>
      <c r="I732" s="15"/>
      <c r="J732" s="15"/>
      <c r="K732" s="15"/>
    </row>
    <row r="733" spans="1:11" x14ac:dyDescent="0.25">
      <c r="A733" s="1" t="s">
        <v>392</v>
      </c>
      <c r="B733" t="s">
        <v>379</v>
      </c>
      <c r="C733" t="s">
        <v>466</v>
      </c>
      <c r="D733" s="59">
        <v>44088</v>
      </c>
      <c r="E733">
        <v>3</v>
      </c>
      <c r="F733" s="15">
        <v>0.29902576877053844</v>
      </c>
      <c r="G733" s="15">
        <v>0.34023919881073472</v>
      </c>
      <c r="H733" s="15">
        <v>0.32392446167233613</v>
      </c>
      <c r="I733" s="15"/>
      <c r="J733" s="15"/>
      <c r="K733" s="15"/>
    </row>
    <row r="734" spans="1:11" x14ac:dyDescent="0.25">
      <c r="A734" s="1" t="s">
        <v>392</v>
      </c>
      <c r="B734" t="s">
        <v>379</v>
      </c>
      <c r="C734" t="s">
        <v>466</v>
      </c>
      <c r="D734" s="59">
        <v>44089</v>
      </c>
      <c r="E734">
        <v>3</v>
      </c>
      <c r="F734" s="15">
        <v>0.29180790538642198</v>
      </c>
      <c r="G734" s="15">
        <v>0.34023919881073472</v>
      </c>
      <c r="H734" s="15">
        <v>0.32392446167233613</v>
      </c>
      <c r="I734" s="15"/>
      <c r="J734" s="15"/>
      <c r="K734" s="15"/>
    </row>
    <row r="735" spans="1:11" x14ac:dyDescent="0.25">
      <c r="A735" s="1" t="s">
        <v>392</v>
      </c>
      <c r="B735" t="s">
        <v>379</v>
      </c>
      <c r="C735" t="s">
        <v>466</v>
      </c>
      <c r="D735" s="59">
        <v>44090</v>
      </c>
      <c r="E735">
        <v>3</v>
      </c>
      <c r="F735" s="15">
        <v>0.28768341202406972</v>
      </c>
      <c r="G735" s="15">
        <v>0.33827249823957439</v>
      </c>
      <c r="H735" s="15">
        <v>0.32392446167233613</v>
      </c>
      <c r="I735" s="15"/>
      <c r="J735" s="15"/>
      <c r="K735" s="15"/>
    </row>
    <row r="736" spans="1:11" x14ac:dyDescent="0.25">
      <c r="A736" s="1" t="s">
        <v>392</v>
      </c>
      <c r="B736" t="s">
        <v>379</v>
      </c>
      <c r="C736" t="s">
        <v>466</v>
      </c>
      <c r="D736" s="59">
        <v>44091</v>
      </c>
      <c r="E736">
        <v>3</v>
      </c>
      <c r="F736" s="15">
        <v>0.28768341202406972</v>
      </c>
      <c r="G736" s="15">
        <v>0.33728914795399423</v>
      </c>
      <c r="H736" s="15">
        <v>0.32392446167233613</v>
      </c>
      <c r="I736" s="15"/>
      <c r="J736" s="15"/>
      <c r="K736" s="15"/>
    </row>
    <row r="737" spans="1:11" x14ac:dyDescent="0.25">
      <c r="A737" s="1" t="s">
        <v>392</v>
      </c>
      <c r="B737" t="s">
        <v>379</v>
      </c>
      <c r="C737" t="s">
        <v>466</v>
      </c>
      <c r="D737" s="59">
        <v>44092</v>
      </c>
      <c r="E737">
        <v>3</v>
      </c>
      <c r="F737" s="15">
        <v>0.29180790538642198</v>
      </c>
      <c r="G737" s="15">
        <v>0.33728914795399423</v>
      </c>
      <c r="H737" s="15">
        <v>0.32392446167233613</v>
      </c>
      <c r="I737" s="15"/>
      <c r="J737" s="15"/>
      <c r="K737" s="15"/>
    </row>
    <row r="738" spans="1:11" x14ac:dyDescent="0.25">
      <c r="A738" s="1" t="s">
        <v>392</v>
      </c>
      <c r="B738" t="s">
        <v>379</v>
      </c>
      <c r="C738" t="s">
        <v>466</v>
      </c>
      <c r="D738" s="59">
        <v>44093</v>
      </c>
      <c r="E738">
        <v>3</v>
      </c>
      <c r="F738" s="15">
        <v>0.28768341202406972</v>
      </c>
      <c r="G738" s="15">
        <v>0.33728914795399423</v>
      </c>
      <c r="H738" s="15">
        <v>0.32290583128971873</v>
      </c>
      <c r="I738" s="15"/>
      <c r="J738" s="15"/>
      <c r="K738" s="15"/>
    </row>
    <row r="739" spans="1:11" x14ac:dyDescent="0.25">
      <c r="A739" s="1" t="s">
        <v>392</v>
      </c>
      <c r="B739" t="s">
        <v>379</v>
      </c>
      <c r="C739" t="s">
        <v>466</v>
      </c>
      <c r="D739" s="59">
        <v>44094</v>
      </c>
      <c r="E739">
        <v>3</v>
      </c>
      <c r="F739" s="15">
        <v>0.28459004200230553</v>
      </c>
      <c r="G739" s="15">
        <v>0.33581412252562398</v>
      </c>
      <c r="H739" s="15">
        <v>0.32188720090710132</v>
      </c>
      <c r="I739" s="15"/>
      <c r="J739" s="15"/>
      <c r="K739" s="15"/>
    </row>
    <row r="740" spans="1:11" x14ac:dyDescent="0.25">
      <c r="A740" s="1" t="s">
        <v>392</v>
      </c>
      <c r="B740" t="s">
        <v>379</v>
      </c>
      <c r="C740" t="s">
        <v>466</v>
      </c>
      <c r="D740" s="59">
        <v>44095</v>
      </c>
      <c r="E740">
        <v>3</v>
      </c>
      <c r="F740" s="15">
        <v>0.28046554863995327</v>
      </c>
      <c r="G740" s="15">
        <v>0.33532244738283395</v>
      </c>
      <c r="H740" s="15">
        <v>0.32188720090710132</v>
      </c>
      <c r="I740" s="15"/>
      <c r="J740" s="15"/>
      <c r="K740" s="15"/>
    </row>
    <row r="741" spans="1:11" x14ac:dyDescent="0.25">
      <c r="A741" s="1" t="s">
        <v>392</v>
      </c>
      <c r="B741" t="s">
        <v>379</v>
      </c>
      <c r="C741" t="s">
        <v>466</v>
      </c>
      <c r="D741" s="59">
        <v>44096</v>
      </c>
      <c r="E741">
        <v>3</v>
      </c>
      <c r="F741" s="15">
        <v>0.27634105527760106</v>
      </c>
      <c r="G741" s="15">
        <v>0.33335574681167363</v>
      </c>
      <c r="H741" s="15">
        <v>0.32239651609841002</v>
      </c>
      <c r="I741" s="15"/>
      <c r="J741" s="15"/>
      <c r="K741" s="15"/>
    </row>
    <row r="742" spans="1:11" x14ac:dyDescent="0.25">
      <c r="A742" s="1" t="s">
        <v>392</v>
      </c>
      <c r="B742" t="s">
        <v>379</v>
      </c>
      <c r="C742" t="s">
        <v>466</v>
      </c>
      <c r="D742" s="59">
        <v>44097</v>
      </c>
      <c r="E742">
        <v>3</v>
      </c>
      <c r="F742" s="15">
        <v>0.27015431523407263</v>
      </c>
      <c r="G742" s="15">
        <v>0.33433909709725379</v>
      </c>
      <c r="H742" s="15">
        <v>0.32239651609841002</v>
      </c>
      <c r="I742" s="15"/>
      <c r="J742" s="15"/>
      <c r="K742" s="15"/>
    </row>
    <row r="743" spans="1:11" x14ac:dyDescent="0.25">
      <c r="A743" s="1" t="s">
        <v>392</v>
      </c>
      <c r="B743" t="s">
        <v>379</v>
      </c>
      <c r="C743" t="s">
        <v>466</v>
      </c>
      <c r="D743" s="59">
        <v>44098</v>
      </c>
      <c r="E743">
        <v>3</v>
      </c>
      <c r="F743" s="15">
        <v>0.26345201352025022</v>
      </c>
      <c r="G743" s="15">
        <v>0.3313890462405133</v>
      </c>
      <c r="H743" s="15">
        <v>0.32290583128971873</v>
      </c>
      <c r="I743" s="15"/>
      <c r="J743" s="15"/>
      <c r="K743" s="15"/>
    </row>
    <row r="744" spans="1:11" x14ac:dyDescent="0.25">
      <c r="A744" s="1" t="s">
        <v>392</v>
      </c>
      <c r="B744" t="s">
        <v>379</v>
      </c>
      <c r="C744" t="s">
        <v>466</v>
      </c>
      <c r="D744" s="59">
        <v>44099</v>
      </c>
      <c r="E744">
        <v>3</v>
      </c>
      <c r="F744" s="15">
        <v>0.2567497118064278</v>
      </c>
      <c r="G744" s="15">
        <v>0.3313890462405133</v>
      </c>
      <c r="H744" s="15">
        <v>0.32596172243757093</v>
      </c>
      <c r="I744" s="15"/>
      <c r="J744" s="15"/>
      <c r="K744" s="15"/>
    </row>
    <row r="745" spans="1:11" x14ac:dyDescent="0.25">
      <c r="A745" s="1" t="s">
        <v>392</v>
      </c>
      <c r="B745" t="s">
        <v>379</v>
      </c>
      <c r="C745" t="s">
        <v>466</v>
      </c>
      <c r="D745" s="59">
        <v>44100</v>
      </c>
      <c r="E745">
        <v>3</v>
      </c>
      <c r="F745" s="15">
        <v>0.25159409510348746</v>
      </c>
      <c r="G745" s="15">
        <v>0.32745564509819264</v>
      </c>
      <c r="H745" s="15">
        <v>0.32239651609841002</v>
      </c>
      <c r="I745" s="15"/>
      <c r="J745" s="15"/>
      <c r="K745" s="15"/>
    </row>
    <row r="746" spans="1:11" x14ac:dyDescent="0.25">
      <c r="A746" s="1" t="s">
        <v>392</v>
      </c>
      <c r="B746" t="s">
        <v>379</v>
      </c>
      <c r="C746" t="s">
        <v>466</v>
      </c>
      <c r="D746" s="59">
        <v>44101</v>
      </c>
      <c r="E746">
        <v>3</v>
      </c>
      <c r="F746" s="15">
        <v>0.24437623171937106</v>
      </c>
      <c r="G746" s="15">
        <v>0.32352224395587204</v>
      </c>
      <c r="H746" s="15">
        <v>0.32188720090710132</v>
      </c>
      <c r="I746" s="15"/>
      <c r="J746" s="15"/>
      <c r="K746" s="15"/>
    </row>
    <row r="747" spans="1:11" x14ac:dyDescent="0.25">
      <c r="A747" s="1" t="s">
        <v>392</v>
      </c>
      <c r="B747" t="s">
        <v>379</v>
      </c>
      <c r="C747" t="s">
        <v>466</v>
      </c>
      <c r="D747" s="59">
        <v>44102</v>
      </c>
      <c r="E747">
        <v>3</v>
      </c>
      <c r="F747" s="15">
        <v>0.2485007250817233</v>
      </c>
      <c r="G747" s="15">
        <v>0.3245055942414522</v>
      </c>
      <c r="H747" s="15">
        <v>0.32086857052448386</v>
      </c>
      <c r="I747" s="15"/>
      <c r="J747" s="15"/>
      <c r="K747" s="15"/>
    </row>
    <row r="748" spans="1:11" x14ac:dyDescent="0.25">
      <c r="A748" s="1" t="s">
        <v>392</v>
      </c>
      <c r="B748" t="s">
        <v>379</v>
      </c>
      <c r="C748" t="s">
        <v>466</v>
      </c>
      <c r="D748" s="59">
        <v>44103</v>
      </c>
      <c r="E748">
        <v>3</v>
      </c>
      <c r="F748" s="15">
        <v>0.24540735505995914</v>
      </c>
      <c r="G748" s="15">
        <v>0.32106386824192162</v>
      </c>
      <c r="H748" s="15">
        <v>0.31984994014186646</v>
      </c>
      <c r="I748" s="15"/>
      <c r="J748" s="15"/>
      <c r="K748" s="15"/>
    </row>
    <row r="749" spans="1:11" x14ac:dyDescent="0.25">
      <c r="A749" s="1" t="s">
        <v>392</v>
      </c>
      <c r="B749" t="s">
        <v>379</v>
      </c>
      <c r="C749" t="s">
        <v>466</v>
      </c>
      <c r="D749" s="59">
        <v>44104</v>
      </c>
      <c r="E749">
        <v>3</v>
      </c>
      <c r="F749" s="15">
        <v>0.32119492059318178</v>
      </c>
      <c r="G749" s="15">
        <v>0.33728914795399423</v>
      </c>
      <c r="H749" s="15">
        <v>0.32290583128971873</v>
      </c>
      <c r="I749" s="15"/>
      <c r="J749" s="15"/>
      <c r="K749" s="15"/>
    </row>
    <row r="750" spans="1:11" x14ac:dyDescent="0.25">
      <c r="A750" s="1" t="s">
        <v>392</v>
      </c>
      <c r="B750" t="s">
        <v>379</v>
      </c>
      <c r="C750" t="s">
        <v>466</v>
      </c>
      <c r="D750" s="59">
        <v>44105</v>
      </c>
      <c r="E750">
        <v>3</v>
      </c>
      <c r="F750" s="15">
        <v>0.30418138547347878</v>
      </c>
      <c r="G750" s="15">
        <v>0.33384742195446365</v>
      </c>
      <c r="H750" s="15">
        <v>0.32290583128971873</v>
      </c>
      <c r="I750" s="15"/>
      <c r="J750" s="15"/>
      <c r="K750" s="15"/>
    </row>
    <row r="751" spans="1:11" x14ac:dyDescent="0.25">
      <c r="A751" s="1" t="s">
        <v>392</v>
      </c>
      <c r="B751" t="s">
        <v>379</v>
      </c>
      <c r="C751" t="s">
        <v>466</v>
      </c>
      <c r="D751" s="59">
        <v>44106</v>
      </c>
      <c r="E751">
        <v>3</v>
      </c>
      <c r="F751" s="15">
        <v>0.29129234371612794</v>
      </c>
      <c r="G751" s="15">
        <v>0.33483077224004382</v>
      </c>
      <c r="H751" s="15">
        <v>0.32494309205495353</v>
      </c>
      <c r="I751" s="15"/>
      <c r="J751" s="15"/>
      <c r="K751" s="15"/>
    </row>
    <row r="752" spans="1:11" x14ac:dyDescent="0.25">
      <c r="A752" s="1" t="s">
        <v>392</v>
      </c>
      <c r="B752" t="s">
        <v>379</v>
      </c>
      <c r="C752" t="s">
        <v>466</v>
      </c>
      <c r="D752" s="59">
        <v>44107</v>
      </c>
      <c r="E752">
        <v>3</v>
      </c>
      <c r="F752" s="15">
        <v>0.27737217861818908</v>
      </c>
      <c r="G752" s="15">
        <v>0.3313890462405133</v>
      </c>
      <c r="H752" s="15">
        <v>0.32443377686364483</v>
      </c>
      <c r="I752" s="15"/>
      <c r="J752" s="15"/>
      <c r="K752" s="15"/>
    </row>
    <row r="753" spans="1:11" x14ac:dyDescent="0.25">
      <c r="A753" s="1" t="s">
        <v>392</v>
      </c>
      <c r="B753" t="s">
        <v>379</v>
      </c>
      <c r="C753" t="s">
        <v>466</v>
      </c>
      <c r="D753" s="59">
        <v>44108</v>
      </c>
      <c r="E753">
        <v>3</v>
      </c>
      <c r="F753" s="15">
        <v>0.26602982187172036</v>
      </c>
      <c r="G753" s="15">
        <v>0.33040569595493313</v>
      </c>
      <c r="H753" s="15">
        <v>0.32392446167233613</v>
      </c>
      <c r="I753" s="15"/>
      <c r="J753" s="15"/>
      <c r="K753" s="15"/>
    </row>
    <row r="754" spans="1:11" x14ac:dyDescent="0.25">
      <c r="A754" s="1" t="s">
        <v>392</v>
      </c>
      <c r="B754" t="s">
        <v>379</v>
      </c>
      <c r="C754" t="s">
        <v>466</v>
      </c>
      <c r="D754" s="59">
        <v>44109</v>
      </c>
      <c r="E754">
        <v>3</v>
      </c>
      <c r="F754" s="15">
        <v>0.25571858846583972</v>
      </c>
      <c r="G754" s="15">
        <v>0.32942234566935297</v>
      </c>
      <c r="H754" s="15">
        <v>0.32545240724626223</v>
      </c>
      <c r="I754" s="15"/>
      <c r="J754" s="15"/>
      <c r="K754" s="15"/>
    </row>
    <row r="755" spans="1:11" x14ac:dyDescent="0.25">
      <c r="A755" s="1" t="s">
        <v>392</v>
      </c>
      <c r="B755" t="s">
        <v>379</v>
      </c>
      <c r="C755" t="s">
        <v>466</v>
      </c>
      <c r="D755" s="59">
        <v>44110</v>
      </c>
      <c r="E755">
        <v>3</v>
      </c>
      <c r="F755" s="15">
        <v>0.24746960174113525</v>
      </c>
      <c r="G755" s="15">
        <v>0.32352224395587204</v>
      </c>
      <c r="H755" s="15">
        <v>0.32494309205495353</v>
      </c>
      <c r="I755" s="15"/>
      <c r="J755" s="15"/>
      <c r="K755" s="15"/>
    </row>
    <row r="756" spans="1:11" x14ac:dyDescent="0.25">
      <c r="A756" s="1" t="s">
        <v>392</v>
      </c>
      <c r="B756" t="s">
        <v>379</v>
      </c>
      <c r="C756" t="s">
        <v>466</v>
      </c>
      <c r="D756" s="59">
        <v>44111</v>
      </c>
      <c r="E756">
        <v>3</v>
      </c>
      <c r="F756" s="15">
        <v>0.24282954670848894</v>
      </c>
      <c r="G756" s="15">
        <v>0.31860549252797121</v>
      </c>
      <c r="H756" s="15">
        <v>0.32748966801149704</v>
      </c>
      <c r="I756" s="15"/>
      <c r="J756" s="15"/>
      <c r="K756" s="15"/>
    </row>
    <row r="757" spans="1:11" x14ac:dyDescent="0.25">
      <c r="A757" s="1" t="s">
        <v>392</v>
      </c>
      <c r="B757" t="s">
        <v>379</v>
      </c>
      <c r="C757" t="s">
        <v>466</v>
      </c>
      <c r="D757" s="59">
        <v>44112</v>
      </c>
      <c r="E757">
        <v>3</v>
      </c>
      <c r="F757" s="15">
        <v>0.32789722230700419</v>
      </c>
      <c r="G757" s="15">
        <v>0.34122254909631489</v>
      </c>
      <c r="H757" s="15">
        <v>0.32494309205495353</v>
      </c>
      <c r="I757" s="15"/>
      <c r="J757" s="15"/>
      <c r="K757" s="15"/>
    </row>
    <row r="758" spans="1:11" x14ac:dyDescent="0.25">
      <c r="A758" s="1" t="s">
        <v>392</v>
      </c>
      <c r="B758" t="s">
        <v>379</v>
      </c>
      <c r="C758" t="s">
        <v>466</v>
      </c>
      <c r="D758" s="59">
        <v>44113</v>
      </c>
      <c r="E758">
        <v>3</v>
      </c>
      <c r="F758" s="15">
        <v>0.30882144050612503</v>
      </c>
      <c r="G758" s="15">
        <v>0.33237239652609346</v>
      </c>
      <c r="H758" s="15">
        <v>0.32596172243757093</v>
      </c>
      <c r="I758" s="15"/>
      <c r="J758" s="15"/>
      <c r="K758" s="15"/>
    </row>
    <row r="759" spans="1:11" x14ac:dyDescent="0.25">
      <c r="A759" s="1" t="s">
        <v>392</v>
      </c>
      <c r="B759" t="s">
        <v>379</v>
      </c>
      <c r="C759" t="s">
        <v>466</v>
      </c>
      <c r="D759" s="59">
        <v>44114</v>
      </c>
      <c r="E759">
        <v>3</v>
      </c>
      <c r="F759" s="15">
        <v>0.29902576877053844</v>
      </c>
      <c r="G759" s="15">
        <v>0.3313890462405133</v>
      </c>
      <c r="H759" s="15">
        <v>0.32392446167233613</v>
      </c>
      <c r="I759" s="15"/>
      <c r="J759" s="15"/>
      <c r="K759" s="15"/>
    </row>
    <row r="760" spans="1:11" x14ac:dyDescent="0.25">
      <c r="A760" s="1" t="s">
        <v>392</v>
      </c>
      <c r="B760" t="s">
        <v>379</v>
      </c>
      <c r="C760" t="s">
        <v>466</v>
      </c>
      <c r="D760" s="59">
        <v>44115</v>
      </c>
      <c r="E760">
        <v>3</v>
      </c>
      <c r="F760" s="15">
        <v>0.28304335699142341</v>
      </c>
      <c r="G760" s="15">
        <v>0.33040569595493313</v>
      </c>
      <c r="H760" s="15">
        <v>0.32392446167233613</v>
      </c>
      <c r="I760" s="15"/>
      <c r="J760" s="15"/>
      <c r="K760" s="15"/>
    </row>
    <row r="761" spans="1:11" x14ac:dyDescent="0.25">
      <c r="A761" s="1" t="s">
        <v>392</v>
      </c>
      <c r="B761" t="s">
        <v>379</v>
      </c>
      <c r="C761" t="s">
        <v>466</v>
      </c>
      <c r="D761" s="59">
        <v>44116</v>
      </c>
      <c r="E761">
        <v>3</v>
      </c>
      <c r="F761" s="15">
        <v>0.27427880859642489</v>
      </c>
      <c r="G761" s="15">
        <v>0.3284389953837728</v>
      </c>
      <c r="H761" s="15">
        <v>0.32290583128971873</v>
      </c>
      <c r="I761" s="15"/>
      <c r="J761" s="15"/>
      <c r="K761" s="15"/>
    </row>
    <row r="762" spans="1:11" x14ac:dyDescent="0.25">
      <c r="A762" s="1" t="s">
        <v>392</v>
      </c>
      <c r="B762" t="s">
        <v>379</v>
      </c>
      <c r="C762" t="s">
        <v>466</v>
      </c>
      <c r="D762" s="59">
        <v>44117</v>
      </c>
      <c r="E762">
        <v>3</v>
      </c>
      <c r="F762" s="15">
        <v>0.26602982187172036</v>
      </c>
      <c r="G762" s="15">
        <v>0.32647229481261253</v>
      </c>
      <c r="H762" s="15">
        <v>0.32290583128971873</v>
      </c>
      <c r="I762" s="15"/>
      <c r="J762" s="15"/>
      <c r="K762" s="15"/>
    </row>
    <row r="763" spans="1:11" x14ac:dyDescent="0.25">
      <c r="A763" s="1" t="s">
        <v>392</v>
      </c>
      <c r="B763" t="s">
        <v>379</v>
      </c>
      <c r="C763" t="s">
        <v>466</v>
      </c>
      <c r="D763" s="59">
        <v>44118</v>
      </c>
      <c r="E763">
        <v>3</v>
      </c>
      <c r="F763" s="15">
        <v>0.26035864349848603</v>
      </c>
      <c r="G763" s="15">
        <v>0.32253889367029187</v>
      </c>
      <c r="H763" s="15">
        <v>0.32392446167233613</v>
      </c>
      <c r="I763" s="15"/>
      <c r="J763" s="15"/>
      <c r="K763" s="15"/>
    </row>
    <row r="764" spans="1:11" x14ac:dyDescent="0.25">
      <c r="A764" s="1" t="s">
        <v>392</v>
      </c>
      <c r="B764" t="s">
        <v>379</v>
      </c>
      <c r="C764" t="s">
        <v>466</v>
      </c>
      <c r="D764" s="59">
        <v>44119</v>
      </c>
      <c r="E764">
        <v>3</v>
      </c>
      <c r="F764" s="15">
        <v>0.25159409510348746</v>
      </c>
      <c r="G764" s="15">
        <v>0.31762214224239105</v>
      </c>
      <c r="H764" s="15">
        <v>0.32290583128971873</v>
      </c>
      <c r="I764" s="15"/>
      <c r="J764" s="15"/>
      <c r="K764" s="15"/>
    </row>
    <row r="765" spans="1:11" x14ac:dyDescent="0.25">
      <c r="A765" s="1" t="s">
        <v>392</v>
      </c>
      <c r="B765" t="s">
        <v>379</v>
      </c>
      <c r="C765" t="s">
        <v>466</v>
      </c>
      <c r="D765" s="59">
        <v>44120</v>
      </c>
      <c r="E765">
        <v>3</v>
      </c>
      <c r="F765" s="15">
        <v>0.24231398503819493</v>
      </c>
      <c r="G765" s="15">
        <v>0.31123036538612003</v>
      </c>
      <c r="H765" s="15">
        <v>0.31984994014186646</v>
      </c>
      <c r="I765" s="15"/>
      <c r="J765" s="15"/>
      <c r="K765" s="15"/>
    </row>
    <row r="766" spans="1:11" x14ac:dyDescent="0.25">
      <c r="A766" s="1" t="s">
        <v>392</v>
      </c>
      <c r="B766" t="s">
        <v>379</v>
      </c>
      <c r="C766" t="s">
        <v>466</v>
      </c>
      <c r="D766" s="59">
        <v>44121</v>
      </c>
      <c r="E766">
        <v>3</v>
      </c>
      <c r="F766" s="15">
        <v>0.2366428066649606</v>
      </c>
      <c r="G766" s="15">
        <v>0.30582193881542913</v>
      </c>
      <c r="H766" s="15">
        <v>0.31984994014186646</v>
      </c>
      <c r="I766" s="15"/>
      <c r="J766" s="15"/>
      <c r="K766" s="15"/>
    </row>
    <row r="767" spans="1:11" x14ac:dyDescent="0.25">
      <c r="A767" s="1" t="s">
        <v>392</v>
      </c>
      <c r="B767" t="s">
        <v>379</v>
      </c>
      <c r="C767" t="s">
        <v>466</v>
      </c>
      <c r="D767" s="59">
        <v>44122</v>
      </c>
      <c r="E767">
        <v>3</v>
      </c>
      <c r="F767" s="15">
        <v>0.23097162829172627</v>
      </c>
      <c r="G767" s="15">
        <v>0.30090518738752842</v>
      </c>
      <c r="H767" s="15">
        <v>0.31679404899401425</v>
      </c>
      <c r="I767" s="15"/>
      <c r="J767" s="15"/>
      <c r="K767" s="15"/>
    </row>
    <row r="768" spans="1:11" x14ac:dyDescent="0.25">
      <c r="A768" s="1" t="s">
        <v>392</v>
      </c>
      <c r="B768" t="s">
        <v>379</v>
      </c>
      <c r="C768" t="s">
        <v>466</v>
      </c>
      <c r="D768" s="59">
        <v>44123</v>
      </c>
      <c r="E768">
        <v>3</v>
      </c>
      <c r="F768" s="15">
        <v>0.22375376490760981</v>
      </c>
      <c r="G768" s="15">
        <v>0.29549676081683757</v>
      </c>
      <c r="H768" s="15">
        <v>0.31475678822877945</v>
      </c>
      <c r="I768" s="15"/>
      <c r="J768" s="15"/>
      <c r="K768" s="15"/>
    </row>
    <row r="769" spans="1:11" x14ac:dyDescent="0.25">
      <c r="A769" s="1" t="s">
        <v>392</v>
      </c>
      <c r="B769" t="s">
        <v>379</v>
      </c>
      <c r="C769" t="s">
        <v>466</v>
      </c>
      <c r="D769" s="59">
        <v>44124</v>
      </c>
      <c r="E769">
        <v>3</v>
      </c>
      <c r="F769" s="15">
        <v>0.21653590152349336</v>
      </c>
      <c r="G769" s="15">
        <v>0.29205503481730699</v>
      </c>
      <c r="H769" s="15">
        <v>0.31170089708092719</v>
      </c>
      <c r="I769" s="15"/>
      <c r="J769" s="15"/>
      <c r="K769" s="15"/>
    </row>
    <row r="770" spans="1:11" x14ac:dyDescent="0.25">
      <c r="A770" s="1" t="s">
        <v>392</v>
      </c>
      <c r="B770" t="s">
        <v>379</v>
      </c>
      <c r="C770" t="s">
        <v>466</v>
      </c>
      <c r="D770" s="59">
        <v>44125</v>
      </c>
      <c r="E770">
        <v>3</v>
      </c>
      <c r="F770" s="15">
        <v>0.210864723150259</v>
      </c>
      <c r="G770" s="15">
        <v>0.28713828338940617</v>
      </c>
      <c r="H770" s="15">
        <v>0.31068226669830978</v>
      </c>
      <c r="I770" s="15"/>
      <c r="J770" s="15"/>
      <c r="K770" s="15"/>
    </row>
    <row r="771" spans="1:11" x14ac:dyDescent="0.25">
      <c r="A771" s="1" t="s">
        <v>392</v>
      </c>
      <c r="B771" t="s">
        <v>379</v>
      </c>
      <c r="C771" t="s">
        <v>466</v>
      </c>
      <c r="D771" s="59">
        <v>44126</v>
      </c>
      <c r="E771">
        <v>3</v>
      </c>
      <c r="F771" s="15">
        <v>0.2567497118064278</v>
      </c>
      <c r="G771" s="15">
        <v>0.29402173538846726</v>
      </c>
      <c r="H771" s="15">
        <v>0.31068226669830978</v>
      </c>
      <c r="I771" s="15"/>
      <c r="J771" s="15"/>
      <c r="K771" s="15"/>
    </row>
    <row r="772" spans="1:11" x14ac:dyDescent="0.25">
      <c r="A772" s="1" t="s">
        <v>392</v>
      </c>
      <c r="B772" t="s">
        <v>379</v>
      </c>
      <c r="C772" t="s">
        <v>466</v>
      </c>
      <c r="D772" s="59">
        <v>44127</v>
      </c>
      <c r="E772">
        <v>3</v>
      </c>
      <c r="F772" s="15">
        <v>0.24746960174113525</v>
      </c>
      <c r="G772" s="15">
        <v>0.2930383851028871</v>
      </c>
      <c r="H772" s="15">
        <v>0.30762637555045758</v>
      </c>
      <c r="I772" s="15"/>
      <c r="J772" s="15"/>
      <c r="K772" s="15"/>
    </row>
    <row r="773" spans="1:11" x14ac:dyDescent="0.25">
      <c r="A773" s="1" t="s">
        <v>392</v>
      </c>
      <c r="B773" t="s">
        <v>379</v>
      </c>
      <c r="C773" t="s">
        <v>466</v>
      </c>
      <c r="D773" s="59">
        <v>44128</v>
      </c>
      <c r="E773">
        <v>3</v>
      </c>
      <c r="F773" s="15">
        <v>0.23715836833525461</v>
      </c>
      <c r="G773" s="15">
        <v>0.29107168453172683</v>
      </c>
      <c r="H773" s="15">
        <v>0.30660774516784012</v>
      </c>
      <c r="I773" s="15"/>
      <c r="J773" s="15"/>
      <c r="K773" s="15"/>
    </row>
    <row r="774" spans="1:11" x14ac:dyDescent="0.25">
      <c r="A774" s="1" t="s">
        <v>392</v>
      </c>
      <c r="B774" t="s">
        <v>379</v>
      </c>
      <c r="C774" t="s">
        <v>466</v>
      </c>
      <c r="D774" s="59">
        <v>44129</v>
      </c>
      <c r="E774">
        <v>3</v>
      </c>
      <c r="F774" s="15">
        <v>0.22375376490760981</v>
      </c>
      <c r="G774" s="15">
        <v>0.28566325796103592</v>
      </c>
      <c r="H774" s="15">
        <v>0.30457048440260531</v>
      </c>
      <c r="I774" s="15"/>
      <c r="J774" s="15"/>
      <c r="K774" s="15"/>
    </row>
    <row r="775" spans="1:11" x14ac:dyDescent="0.25">
      <c r="A775" s="1" t="s">
        <v>392</v>
      </c>
      <c r="B775" t="s">
        <v>379</v>
      </c>
      <c r="C775" t="s">
        <v>466</v>
      </c>
      <c r="D775" s="59">
        <v>44130</v>
      </c>
      <c r="E775">
        <v>3</v>
      </c>
      <c r="F775" s="15">
        <v>0.22581601158878589</v>
      </c>
      <c r="G775" s="15">
        <v>0.28664660824661609</v>
      </c>
      <c r="H775" s="15">
        <v>0.30406116921129661</v>
      </c>
      <c r="I775" s="15"/>
      <c r="J775" s="15"/>
      <c r="K775" s="15"/>
    </row>
    <row r="776" spans="1:11" x14ac:dyDescent="0.25">
      <c r="A776" s="1" t="s">
        <v>392</v>
      </c>
      <c r="B776" t="s">
        <v>379</v>
      </c>
      <c r="C776" t="s">
        <v>466</v>
      </c>
      <c r="D776" s="59">
        <v>44131</v>
      </c>
      <c r="E776">
        <v>3</v>
      </c>
      <c r="F776" s="15">
        <v>0.22684713492937397</v>
      </c>
      <c r="G776" s="15">
        <v>0.28615493310382606</v>
      </c>
      <c r="H776" s="15">
        <v>0.30253322363737051</v>
      </c>
      <c r="I776" s="15"/>
      <c r="J776" s="15"/>
      <c r="K776" s="15"/>
    </row>
    <row r="777" spans="1:11" x14ac:dyDescent="0.25">
      <c r="A777" s="1" t="s">
        <v>392</v>
      </c>
      <c r="B777" t="s">
        <v>379</v>
      </c>
      <c r="C777" t="s">
        <v>466</v>
      </c>
      <c r="D777" s="59">
        <v>44132</v>
      </c>
      <c r="E777">
        <v>3</v>
      </c>
      <c r="F777" s="15">
        <v>0.22169151822643365</v>
      </c>
      <c r="G777" s="15">
        <v>0.2822215319615054</v>
      </c>
      <c r="H777" s="15">
        <v>0.29947733248951824</v>
      </c>
      <c r="I777" s="15"/>
      <c r="J777" s="15"/>
      <c r="K777" s="15"/>
    </row>
    <row r="778" spans="1:11" x14ac:dyDescent="0.25">
      <c r="A778" s="1" t="s">
        <v>392</v>
      </c>
      <c r="B778" t="s">
        <v>379</v>
      </c>
      <c r="C778" t="s">
        <v>466</v>
      </c>
      <c r="D778" s="59">
        <v>44133</v>
      </c>
      <c r="E778">
        <v>3</v>
      </c>
      <c r="F778" s="15">
        <v>0.22169151822643365</v>
      </c>
      <c r="G778" s="15">
        <v>0.28123818167592524</v>
      </c>
      <c r="H778" s="15">
        <v>0.29845870210690084</v>
      </c>
      <c r="I778" s="15"/>
      <c r="J778" s="15"/>
      <c r="K778" s="15"/>
    </row>
    <row r="779" spans="1:11" x14ac:dyDescent="0.25">
      <c r="A779" s="1" t="s">
        <v>392</v>
      </c>
      <c r="B779" t="s">
        <v>379</v>
      </c>
      <c r="C779" t="s">
        <v>466</v>
      </c>
      <c r="D779" s="59">
        <v>44134</v>
      </c>
      <c r="E779">
        <v>3</v>
      </c>
      <c r="F779" s="15">
        <v>0.21447365484231723</v>
      </c>
      <c r="G779" s="15">
        <v>0.27337137939128398</v>
      </c>
      <c r="H779" s="15">
        <v>0.29540281095904863</v>
      </c>
      <c r="I779" s="15"/>
      <c r="J779" s="15"/>
      <c r="K779" s="15"/>
    </row>
    <row r="780" spans="1:11" x14ac:dyDescent="0.25">
      <c r="A780" s="1" t="s">
        <v>392</v>
      </c>
      <c r="B780" t="s">
        <v>379</v>
      </c>
      <c r="C780" t="s">
        <v>466</v>
      </c>
      <c r="D780" s="59">
        <v>44135</v>
      </c>
      <c r="E780">
        <v>3</v>
      </c>
      <c r="F780" s="15">
        <v>0.20622466811761272</v>
      </c>
      <c r="G780" s="15">
        <v>0.26452122682106255</v>
      </c>
      <c r="H780" s="15">
        <v>0.29336555019381383</v>
      </c>
      <c r="I780" s="15"/>
      <c r="J780" s="15"/>
      <c r="K780" s="15"/>
    </row>
    <row r="781" spans="1:11" x14ac:dyDescent="0.25">
      <c r="A781" s="1" t="s">
        <v>392</v>
      </c>
      <c r="B781" t="s">
        <v>379</v>
      </c>
      <c r="C781" t="s">
        <v>466</v>
      </c>
      <c r="D781" s="59">
        <v>44136</v>
      </c>
      <c r="E781">
        <v>3</v>
      </c>
      <c r="F781" s="15">
        <v>0.20106905141467241</v>
      </c>
      <c r="G781" s="15">
        <v>0.2576377748220014</v>
      </c>
      <c r="H781" s="15">
        <v>0.28776308308941806</v>
      </c>
      <c r="I781" s="15"/>
      <c r="J781" s="15"/>
      <c r="K781" s="15"/>
    </row>
    <row r="782" spans="1:11" x14ac:dyDescent="0.25">
      <c r="A782" s="1" t="s">
        <v>392</v>
      </c>
      <c r="B782" t="s">
        <v>379</v>
      </c>
      <c r="C782" t="s">
        <v>466</v>
      </c>
      <c r="D782" s="59">
        <v>44137</v>
      </c>
      <c r="E782">
        <v>3</v>
      </c>
      <c r="F782" s="15">
        <v>0.24076730002731286</v>
      </c>
      <c r="G782" s="15">
        <v>0.26255452624990222</v>
      </c>
      <c r="H782" s="15">
        <v>0.28623513751549201</v>
      </c>
      <c r="I782" s="15"/>
      <c r="J782" s="15"/>
      <c r="K782" s="15"/>
    </row>
    <row r="783" spans="1:11" x14ac:dyDescent="0.25">
      <c r="A783" s="1" t="s">
        <v>392</v>
      </c>
      <c r="B783" t="s">
        <v>379</v>
      </c>
      <c r="C783" t="s">
        <v>466</v>
      </c>
      <c r="D783" s="59">
        <v>44138</v>
      </c>
      <c r="E783">
        <v>3</v>
      </c>
      <c r="F783" s="15">
        <v>0.23922061501643074</v>
      </c>
      <c r="G783" s="15">
        <v>0.26550457710664271</v>
      </c>
      <c r="H783" s="15">
        <v>0.28725376789810936</v>
      </c>
      <c r="I783" s="15"/>
      <c r="J783" s="15"/>
      <c r="K783" s="15"/>
    </row>
    <row r="784" spans="1:11" x14ac:dyDescent="0.25">
      <c r="A784" s="1" t="s">
        <v>392</v>
      </c>
      <c r="B784" t="s">
        <v>379</v>
      </c>
      <c r="C784" t="s">
        <v>466</v>
      </c>
      <c r="D784" s="59">
        <v>44139</v>
      </c>
      <c r="E784">
        <v>3</v>
      </c>
      <c r="F784" s="15">
        <v>0.22839381994025607</v>
      </c>
      <c r="G784" s="15">
        <v>0.26353787653548238</v>
      </c>
      <c r="H784" s="15">
        <v>0.28216061598502234</v>
      </c>
      <c r="I784" s="15"/>
      <c r="J784" s="15"/>
      <c r="K784" s="15"/>
    </row>
    <row r="785" spans="1:11" x14ac:dyDescent="0.25">
      <c r="A785" s="1" t="s">
        <v>392</v>
      </c>
      <c r="B785" t="s">
        <v>379</v>
      </c>
      <c r="C785" t="s">
        <v>466</v>
      </c>
      <c r="D785" s="59">
        <v>44140</v>
      </c>
      <c r="E785">
        <v>3</v>
      </c>
      <c r="F785" s="15">
        <v>0.21756702486408144</v>
      </c>
      <c r="G785" s="15">
        <v>0.26353787653548238</v>
      </c>
      <c r="H785" s="15">
        <v>0.28216061598502234</v>
      </c>
      <c r="I785" s="15"/>
      <c r="J785" s="15"/>
      <c r="K785" s="15"/>
    </row>
    <row r="786" spans="1:11" x14ac:dyDescent="0.25">
      <c r="A786" s="1" t="s">
        <v>392</v>
      </c>
      <c r="B786" t="s">
        <v>379</v>
      </c>
      <c r="C786" t="s">
        <v>466</v>
      </c>
      <c r="D786" s="59">
        <v>44141</v>
      </c>
      <c r="E786">
        <v>3</v>
      </c>
      <c r="F786" s="15">
        <v>0.21498921651261127</v>
      </c>
      <c r="G786" s="15">
        <v>0.26452122682106255</v>
      </c>
      <c r="H786" s="15">
        <v>0.28012335521978754</v>
      </c>
      <c r="I786" s="15"/>
      <c r="J786" s="15"/>
      <c r="K786" s="15"/>
    </row>
    <row r="787" spans="1:11" x14ac:dyDescent="0.25">
      <c r="A787" s="1" t="s">
        <v>392</v>
      </c>
      <c r="B787" t="s">
        <v>379</v>
      </c>
      <c r="C787" t="s">
        <v>466</v>
      </c>
      <c r="D787" s="59">
        <v>44142</v>
      </c>
      <c r="E787">
        <v>3</v>
      </c>
      <c r="F787" s="15">
        <v>0.22272264156702176</v>
      </c>
      <c r="G787" s="15">
        <v>0.2630462013926923</v>
      </c>
      <c r="H787" s="15">
        <v>0.27859540964586144</v>
      </c>
      <c r="I787" s="15"/>
      <c r="J787" s="15"/>
      <c r="K787" s="15"/>
    </row>
    <row r="788" spans="1:11" x14ac:dyDescent="0.25">
      <c r="A788" s="1" t="s">
        <v>392</v>
      </c>
      <c r="B788" t="s">
        <v>379</v>
      </c>
      <c r="C788" t="s">
        <v>466</v>
      </c>
      <c r="D788" s="59">
        <v>44143</v>
      </c>
      <c r="E788">
        <v>3</v>
      </c>
      <c r="F788" s="15">
        <v>0.31964823558229966</v>
      </c>
      <c r="G788" s="15">
        <v>0.29893848681636809</v>
      </c>
      <c r="H788" s="15">
        <v>0.28114198560240494</v>
      </c>
      <c r="I788" s="15"/>
      <c r="J788" s="15"/>
      <c r="K788" s="15"/>
    </row>
    <row r="789" spans="1:11" x14ac:dyDescent="0.25">
      <c r="A789" s="1" t="s">
        <v>392</v>
      </c>
      <c r="B789" t="s">
        <v>379</v>
      </c>
      <c r="C789" t="s">
        <v>466</v>
      </c>
      <c r="D789" s="59">
        <v>44144</v>
      </c>
      <c r="E789">
        <v>3</v>
      </c>
      <c r="F789" s="15">
        <v>0.30572807048436085</v>
      </c>
      <c r="G789" s="15">
        <v>0.29402173538846726</v>
      </c>
      <c r="H789" s="15">
        <v>0.28012335521978754</v>
      </c>
      <c r="I789" s="15"/>
      <c r="J789" s="15"/>
      <c r="K789" s="15"/>
    </row>
    <row r="790" spans="1:11" x14ac:dyDescent="0.25">
      <c r="A790" s="1" t="s">
        <v>392</v>
      </c>
      <c r="B790" t="s">
        <v>379</v>
      </c>
      <c r="C790" t="s">
        <v>466</v>
      </c>
      <c r="D790" s="59">
        <v>44145</v>
      </c>
      <c r="E790">
        <v>3</v>
      </c>
      <c r="F790" s="15">
        <v>0.29077678204583396</v>
      </c>
      <c r="G790" s="15">
        <v>0.2930383851028871</v>
      </c>
      <c r="H790" s="15">
        <v>0.27808609445455273</v>
      </c>
      <c r="I790" s="15"/>
      <c r="J790" s="15"/>
      <c r="K790" s="15"/>
    </row>
    <row r="791" spans="1:11" x14ac:dyDescent="0.25">
      <c r="A791" s="1" t="s">
        <v>392</v>
      </c>
      <c r="B791" t="s">
        <v>379</v>
      </c>
      <c r="C791" t="s">
        <v>466</v>
      </c>
      <c r="D791" s="59">
        <v>44146</v>
      </c>
      <c r="E791">
        <v>3</v>
      </c>
      <c r="F791" s="15">
        <v>0.27530993193701297</v>
      </c>
      <c r="G791" s="15">
        <v>0.28713828338940617</v>
      </c>
      <c r="H791" s="15">
        <v>0.28012335521978754</v>
      </c>
      <c r="I791" s="15"/>
      <c r="J791" s="15"/>
      <c r="K791" s="15"/>
    </row>
    <row r="792" spans="1:11" x14ac:dyDescent="0.25">
      <c r="A792" s="1" t="s">
        <v>392</v>
      </c>
      <c r="B792" t="s">
        <v>379</v>
      </c>
      <c r="C792" t="s">
        <v>466</v>
      </c>
      <c r="D792" s="59">
        <v>44147</v>
      </c>
      <c r="E792">
        <v>3</v>
      </c>
      <c r="F792" s="15">
        <v>0.25984308182819199</v>
      </c>
      <c r="G792" s="15">
        <v>0.28369655738987565</v>
      </c>
      <c r="H792" s="15">
        <v>0.27910472483717014</v>
      </c>
      <c r="I792" s="15"/>
      <c r="J792" s="15"/>
      <c r="K792" s="15"/>
    </row>
    <row r="793" spans="1:11" x14ac:dyDescent="0.25">
      <c r="A793" s="1" t="s">
        <v>392</v>
      </c>
      <c r="B793" t="s">
        <v>379</v>
      </c>
      <c r="C793" t="s">
        <v>466</v>
      </c>
      <c r="D793" s="59">
        <v>44148</v>
      </c>
      <c r="E793">
        <v>3</v>
      </c>
      <c r="F793" s="15">
        <v>0.2464384784005472</v>
      </c>
      <c r="G793" s="15">
        <v>0.27779645567639466</v>
      </c>
      <c r="H793" s="15">
        <v>0.28114198560240494</v>
      </c>
      <c r="I793" s="15"/>
      <c r="J793" s="15"/>
      <c r="K793" s="15"/>
    </row>
    <row r="794" spans="1:11" x14ac:dyDescent="0.25">
      <c r="A794" s="1" t="s">
        <v>392</v>
      </c>
      <c r="B794" t="s">
        <v>379</v>
      </c>
      <c r="C794" t="s">
        <v>466</v>
      </c>
      <c r="D794" s="59">
        <v>44149</v>
      </c>
      <c r="E794">
        <v>3</v>
      </c>
      <c r="F794" s="15">
        <v>0.22994050495113816</v>
      </c>
      <c r="G794" s="15">
        <v>0.26894630310617323</v>
      </c>
      <c r="H794" s="15">
        <v>0.27706746407193533</v>
      </c>
      <c r="I794" s="15"/>
      <c r="J794" s="15"/>
      <c r="K794" s="15"/>
    </row>
    <row r="795" spans="1:11" x14ac:dyDescent="0.25">
      <c r="A795" s="1" t="s">
        <v>392</v>
      </c>
      <c r="B795" t="s">
        <v>379</v>
      </c>
      <c r="C795" t="s">
        <v>466</v>
      </c>
      <c r="D795" s="59">
        <v>44150</v>
      </c>
      <c r="E795">
        <v>3</v>
      </c>
      <c r="F795" s="15">
        <v>0.21550477818290531</v>
      </c>
      <c r="G795" s="15">
        <v>0.26255452624990222</v>
      </c>
      <c r="H795" s="15">
        <v>0.27401157292408307</v>
      </c>
      <c r="I795" s="15"/>
      <c r="J795" s="15"/>
      <c r="K795" s="15"/>
    </row>
    <row r="796" spans="1:11" x14ac:dyDescent="0.25">
      <c r="A796" s="1" t="s">
        <v>392</v>
      </c>
      <c r="B796" t="s">
        <v>379</v>
      </c>
      <c r="C796" t="s">
        <v>466</v>
      </c>
      <c r="D796" s="59">
        <v>44151</v>
      </c>
      <c r="E796">
        <v>3</v>
      </c>
      <c r="F796" s="15">
        <v>0.20622466811761272</v>
      </c>
      <c r="G796" s="15">
        <v>0.2576377748220014</v>
      </c>
      <c r="H796" s="15">
        <v>0.27095568177623086</v>
      </c>
      <c r="I796" s="15"/>
      <c r="J796" s="15"/>
      <c r="K796" s="15"/>
    </row>
    <row r="797" spans="1:11" x14ac:dyDescent="0.25">
      <c r="A797" s="1" t="s">
        <v>392</v>
      </c>
      <c r="B797" t="s">
        <v>379</v>
      </c>
      <c r="C797" t="s">
        <v>466</v>
      </c>
      <c r="D797" s="59">
        <v>44152</v>
      </c>
      <c r="E797">
        <v>3</v>
      </c>
      <c r="F797" s="15">
        <v>0.20003792807408433</v>
      </c>
      <c r="G797" s="15">
        <v>0.2507543228229403</v>
      </c>
      <c r="H797" s="15">
        <v>0.2673904754370699</v>
      </c>
      <c r="I797" s="15"/>
      <c r="J797" s="15"/>
      <c r="K797" s="15"/>
    </row>
    <row r="798" spans="1:11" x14ac:dyDescent="0.25">
      <c r="A798" s="1" t="s">
        <v>392</v>
      </c>
      <c r="B798" t="s">
        <v>379</v>
      </c>
      <c r="C798" t="s">
        <v>466</v>
      </c>
      <c r="D798" s="59">
        <v>44153</v>
      </c>
      <c r="E798">
        <v>3</v>
      </c>
      <c r="F798" s="15">
        <v>0.22994050495113816</v>
      </c>
      <c r="G798" s="15">
        <v>0.25370437367968079</v>
      </c>
      <c r="H798" s="15">
        <v>0.26586252986314379</v>
      </c>
      <c r="I798" s="15"/>
      <c r="J798" s="15"/>
      <c r="K798" s="15"/>
    </row>
    <row r="799" spans="1:11" x14ac:dyDescent="0.25">
      <c r="A799" s="1" t="s">
        <v>392</v>
      </c>
      <c r="B799" t="s">
        <v>379</v>
      </c>
      <c r="C799" t="s">
        <v>466</v>
      </c>
      <c r="D799" s="59">
        <v>44154</v>
      </c>
      <c r="E799">
        <v>3</v>
      </c>
      <c r="F799" s="15">
        <v>0.22375376490760981</v>
      </c>
      <c r="G799" s="15">
        <v>0.25370437367968079</v>
      </c>
      <c r="H799" s="15">
        <v>0.2668811602457612</v>
      </c>
      <c r="I799" s="15"/>
      <c r="J799" s="15"/>
      <c r="K799" s="15"/>
    </row>
    <row r="800" spans="1:11" x14ac:dyDescent="0.25">
      <c r="A800" s="1" t="s">
        <v>392</v>
      </c>
      <c r="B800" t="s">
        <v>379</v>
      </c>
      <c r="C800" t="s">
        <v>466</v>
      </c>
      <c r="D800" s="59">
        <v>44041</v>
      </c>
      <c r="E800">
        <v>4</v>
      </c>
      <c r="F800" s="15">
        <v>0.3810000743472895</v>
      </c>
      <c r="G800" s="15">
        <v>0.36580630623581878</v>
      </c>
      <c r="H800" s="15"/>
      <c r="I800" s="15"/>
      <c r="J800" s="15"/>
      <c r="K800" s="15"/>
    </row>
    <row r="801" spans="1:11" x14ac:dyDescent="0.25">
      <c r="A801" s="1" t="s">
        <v>392</v>
      </c>
      <c r="B801" t="s">
        <v>379</v>
      </c>
      <c r="C801" t="s">
        <v>466</v>
      </c>
      <c r="D801" s="59">
        <v>44042</v>
      </c>
      <c r="E801">
        <v>4</v>
      </c>
      <c r="F801" s="15">
        <v>0.3804845126769954</v>
      </c>
      <c r="G801" s="15">
        <v>0.36777300680697911</v>
      </c>
      <c r="H801" s="15"/>
      <c r="I801" s="15"/>
      <c r="J801" s="15"/>
      <c r="K801" s="15"/>
    </row>
    <row r="802" spans="1:11" x14ac:dyDescent="0.25">
      <c r="A802" s="1" t="s">
        <v>392</v>
      </c>
      <c r="B802" t="s">
        <v>379</v>
      </c>
      <c r="C802" t="s">
        <v>466</v>
      </c>
      <c r="D802" s="59">
        <v>44043</v>
      </c>
      <c r="E802">
        <v>4</v>
      </c>
      <c r="F802" s="15">
        <v>0.3784222659958193</v>
      </c>
      <c r="G802" s="15">
        <v>0.36924803223534935</v>
      </c>
      <c r="H802" s="15"/>
      <c r="I802" s="15"/>
      <c r="J802" s="15"/>
      <c r="K802" s="15"/>
    </row>
    <row r="803" spans="1:11" x14ac:dyDescent="0.25">
      <c r="A803" s="1" t="s">
        <v>392</v>
      </c>
      <c r="B803" t="s">
        <v>379</v>
      </c>
      <c r="C803" t="s">
        <v>466</v>
      </c>
      <c r="D803" s="59">
        <v>44044</v>
      </c>
      <c r="E803">
        <v>4</v>
      </c>
      <c r="F803" s="15">
        <v>0.37739114265523122</v>
      </c>
      <c r="G803" s="15">
        <v>0.36973970737813944</v>
      </c>
      <c r="H803" s="15"/>
      <c r="I803" s="15"/>
      <c r="J803" s="15"/>
      <c r="K803" s="15"/>
    </row>
    <row r="804" spans="1:11" x14ac:dyDescent="0.25">
      <c r="A804" s="1" t="s">
        <v>392</v>
      </c>
      <c r="B804" t="s">
        <v>379</v>
      </c>
      <c r="C804" t="s">
        <v>466</v>
      </c>
      <c r="D804" s="59">
        <v>44045</v>
      </c>
      <c r="E804">
        <v>4</v>
      </c>
      <c r="F804" s="15">
        <v>0.37532889597405511</v>
      </c>
      <c r="G804" s="15">
        <v>0.36973970737813944</v>
      </c>
      <c r="H804" s="15"/>
      <c r="I804" s="15"/>
      <c r="J804" s="15"/>
      <c r="K804" s="15"/>
    </row>
    <row r="805" spans="1:11" x14ac:dyDescent="0.25">
      <c r="A805" s="1" t="s">
        <v>392</v>
      </c>
      <c r="B805" t="s">
        <v>379</v>
      </c>
      <c r="C805" t="s">
        <v>466</v>
      </c>
      <c r="D805" s="59">
        <v>44046</v>
      </c>
      <c r="E805">
        <v>4</v>
      </c>
      <c r="F805" s="15">
        <v>0.37429777263346703</v>
      </c>
      <c r="G805" s="15">
        <v>0.36973970737813944</v>
      </c>
      <c r="H805" s="15"/>
      <c r="I805" s="15"/>
      <c r="J805" s="15"/>
      <c r="K805" s="15"/>
    </row>
    <row r="806" spans="1:11" x14ac:dyDescent="0.25">
      <c r="A806" s="1" t="s">
        <v>392</v>
      </c>
      <c r="B806" t="s">
        <v>379</v>
      </c>
      <c r="C806" t="s">
        <v>466</v>
      </c>
      <c r="D806" s="59">
        <v>44047</v>
      </c>
      <c r="E806">
        <v>4</v>
      </c>
      <c r="F806" s="15">
        <v>0.37326664929287895</v>
      </c>
      <c r="G806" s="15">
        <v>0.36875635709255922</v>
      </c>
      <c r="H806" s="15"/>
      <c r="I806" s="15"/>
      <c r="J806" s="15"/>
      <c r="K806" s="15"/>
    </row>
    <row r="807" spans="1:11" x14ac:dyDescent="0.25">
      <c r="A807" s="1" t="s">
        <v>392</v>
      </c>
      <c r="B807" t="s">
        <v>379</v>
      </c>
      <c r="C807" t="s">
        <v>466</v>
      </c>
      <c r="D807" s="59">
        <v>44048</v>
      </c>
      <c r="E807">
        <v>4</v>
      </c>
      <c r="F807" s="15">
        <v>0.37326664929287895</v>
      </c>
      <c r="G807" s="15">
        <v>0.36777300680697911</v>
      </c>
      <c r="H807" s="15"/>
      <c r="I807" s="15"/>
      <c r="J807" s="15"/>
      <c r="K807" s="15"/>
    </row>
    <row r="808" spans="1:11" x14ac:dyDescent="0.25">
      <c r="A808" s="1" t="s">
        <v>392</v>
      </c>
      <c r="B808" t="s">
        <v>379</v>
      </c>
      <c r="C808" t="s">
        <v>466</v>
      </c>
      <c r="D808" s="59">
        <v>44049</v>
      </c>
      <c r="E808">
        <v>4</v>
      </c>
      <c r="F808" s="15">
        <v>0.37223552595229092</v>
      </c>
      <c r="G808" s="15">
        <v>0.36777300680697911</v>
      </c>
      <c r="H808" s="15"/>
      <c r="I808" s="15"/>
      <c r="J808" s="15"/>
      <c r="K808" s="15"/>
    </row>
    <row r="809" spans="1:11" x14ac:dyDescent="0.25">
      <c r="A809" s="1" t="s">
        <v>392</v>
      </c>
      <c r="B809" t="s">
        <v>379</v>
      </c>
      <c r="C809" t="s">
        <v>466</v>
      </c>
      <c r="D809" s="59">
        <v>44050</v>
      </c>
      <c r="E809">
        <v>4</v>
      </c>
      <c r="F809" s="15">
        <v>0.37017327927111476</v>
      </c>
      <c r="G809" s="15">
        <v>0.36777300680697911</v>
      </c>
      <c r="H809" s="15"/>
      <c r="I809" s="15"/>
      <c r="J809" s="15"/>
      <c r="K809" s="15"/>
    </row>
    <row r="810" spans="1:11" x14ac:dyDescent="0.25">
      <c r="A810" s="1" t="s">
        <v>392</v>
      </c>
      <c r="B810" t="s">
        <v>379</v>
      </c>
      <c r="C810" t="s">
        <v>466</v>
      </c>
      <c r="D810" s="59">
        <v>44051</v>
      </c>
      <c r="E810">
        <v>4</v>
      </c>
      <c r="F810" s="15">
        <v>0.36811103258993866</v>
      </c>
      <c r="G810" s="15">
        <v>0.366789656521399</v>
      </c>
      <c r="H810" s="15"/>
      <c r="I810" s="15"/>
      <c r="J810" s="15"/>
      <c r="K810" s="15"/>
    </row>
    <row r="811" spans="1:11" x14ac:dyDescent="0.25">
      <c r="A811" s="1" t="s">
        <v>392</v>
      </c>
      <c r="B811" t="s">
        <v>379</v>
      </c>
      <c r="C811" t="s">
        <v>466</v>
      </c>
      <c r="D811" s="59">
        <v>44052</v>
      </c>
      <c r="E811">
        <v>4</v>
      </c>
      <c r="F811" s="15">
        <v>0.36707990924935058</v>
      </c>
      <c r="G811" s="15">
        <v>0.36580630623581878</v>
      </c>
      <c r="H811" s="15"/>
      <c r="I811" s="15"/>
      <c r="J811" s="15"/>
      <c r="K811" s="15"/>
    </row>
    <row r="812" spans="1:11" x14ac:dyDescent="0.25">
      <c r="A812" s="1" t="s">
        <v>392</v>
      </c>
      <c r="B812" t="s">
        <v>379</v>
      </c>
      <c r="C812" t="s">
        <v>466</v>
      </c>
      <c r="D812" s="59">
        <v>44053</v>
      </c>
      <c r="E812">
        <v>4</v>
      </c>
      <c r="F812" s="15">
        <v>0.3660487859087625</v>
      </c>
      <c r="G812" s="15">
        <v>0.36580630623581878</v>
      </c>
      <c r="H812" s="15"/>
      <c r="I812" s="15"/>
      <c r="J812" s="15"/>
      <c r="K812" s="15"/>
    </row>
    <row r="813" spans="1:11" x14ac:dyDescent="0.25">
      <c r="A813" s="1" t="s">
        <v>392</v>
      </c>
      <c r="B813" t="s">
        <v>379</v>
      </c>
      <c r="C813" t="s">
        <v>466</v>
      </c>
      <c r="D813" s="59">
        <v>44054</v>
      </c>
      <c r="E813">
        <v>4</v>
      </c>
      <c r="F813" s="15">
        <v>0.36450210089788049</v>
      </c>
      <c r="G813" s="15">
        <v>0.36482295595023867</v>
      </c>
      <c r="H813" s="15"/>
      <c r="I813" s="15"/>
      <c r="J813" s="15"/>
      <c r="K813" s="15"/>
    </row>
    <row r="814" spans="1:11" x14ac:dyDescent="0.25">
      <c r="A814" s="1" t="s">
        <v>392</v>
      </c>
      <c r="B814" t="s">
        <v>379</v>
      </c>
      <c r="C814" t="s">
        <v>466</v>
      </c>
      <c r="D814" s="59">
        <v>44055</v>
      </c>
      <c r="E814">
        <v>4</v>
      </c>
      <c r="F814" s="15">
        <v>0.36398653922758639</v>
      </c>
      <c r="G814" s="15">
        <v>0.36482295595023867</v>
      </c>
      <c r="H814" s="15"/>
      <c r="I814" s="15"/>
      <c r="J814" s="15"/>
      <c r="K814" s="15"/>
    </row>
    <row r="815" spans="1:11" x14ac:dyDescent="0.25">
      <c r="A815" s="1" t="s">
        <v>392</v>
      </c>
      <c r="B815" t="s">
        <v>379</v>
      </c>
      <c r="C815" t="s">
        <v>466</v>
      </c>
      <c r="D815" s="59">
        <v>44056</v>
      </c>
      <c r="E815">
        <v>4</v>
      </c>
      <c r="F815" s="15">
        <v>0.36192429254641029</v>
      </c>
      <c r="G815" s="15">
        <v>0.36383960566465845</v>
      </c>
      <c r="H815" s="15"/>
      <c r="I815" s="15"/>
      <c r="J815" s="15"/>
      <c r="K815" s="15"/>
    </row>
    <row r="816" spans="1:11" x14ac:dyDescent="0.25">
      <c r="A816" s="1" t="s">
        <v>392</v>
      </c>
      <c r="B816" t="s">
        <v>379</v>
      </c>
      <c r="C816" t="s">
        <v>466</v>
      </c>
      <c r="D816" s="59">
        <v>44057</v>
      </c>
      <c r="E816">
        <v>4</v>
      </c>
      <c r="F816" s="15">
        <v>0.36037760753552822</v>
      </c>
      <c r="G816" s="15">
        <v>0.36285625537907834</v>
      </c>
      <c r="H816" s="15"/>
      <c r="I816" s="15"/>
      <c r="J816" s="15"/>
      <c r="K816" s="15"/>
    </row>
    <row r="817" spans="1:11" x14ac:dyDescent="0.25">
      <c r="A817" s="1" t="s">
        <v>392</v>
      </c>
      <c r="B817" t="s">
        <v>379</v>
      </c>
      <c r="C817" t="s">
        <v>466</v>
      </c>
      <c r="D817" s="59">
        <v>44058</v>
      </c>
      <c r="E817">
        <v>4</v>
      </c>
      <c r="F817" s="15">
        <v>0.36192429254641029</v>
      </c>
      <c r="G817" s="15">
        <v>0.36285625537907834</v>
      </c>
      <c r="H817" s="15"/>
      <c r="I817" s="15"/>
      <c r="J817" s="15"/>
      <c r="K817" s="15"/>
    </row>
    <row r="818" spans="1:11" x14ac:dyDescent="0.25">
      <c r="A818" s="1" t="s">
        <v>392</v>
      </c>
      <c r="B818" t="s">
        <v>379</v>
      </c>
      <c r="C818" t="s">
        <v>466</v>
      </c>
      <c r="D818" s="59">
        <v>44059</v>
      </c>
      <c r="E818">
        <v>4</v>
      </c>
      <c r="F818" s="15">
        <v>0.36037760753552822</v>
      </c>
      <c r="G818" s="15">
        <v>0.36187290509349823</v>
      </c>
      <c r="H818" s="15"/>
      <c r="I818" s="15"/>
      <c r="J818" s="15"/>
      <c r="K818" s="15"/>
    </row>
    <row r="819" spans="1:11" x14ac:dyDescent="0.25">
      <c r="A819" s="1" t="s">
        <v>392</v>
      </c>
      <c r="B819" t="s">
        <v>379</v>
      </c>
      <c r="C819" t="s">
        <v>466</v>
      </c>
      <c r="D819" s="59">
        <v>44060</v>
      </c>
      <c r="E819">
        <v>4</v>
      </c>
      <c r="F819" s="15">
        <v>0.36089316920582221</v>
      </c>
      <c r="G819" s="15">
        <v>0.36088955480791801</v>
      </c>
      <c r="H819" s="15"/>
      <c r="I819" s="15"/>
      <c r="J819" s="15"/>
      <c r="K819" s="15"/>
    </row>
    <row r="820" spans="1:11" x14ac:dyDescent="0.25">
      <c r="A820" s="1" t="s">
        <v>392</v>
      </c>
      <c r="B820" t="s">
        <v>379</v>
      </c>
      <c r="C820" t="s">
        <v>466</v>
      </c>
      <c r="D820" s="59">
        <v>44061</v>
      </c>
      <c r="E820">
        <v>4</v>
      </c>
      <c r="F820" s="15">
        <v>0.35883092252464605</v>
      </c>
      <c r="G820" s="15">
        <v>0.3599062045223379</v>
      </c>
      <c r="H820" s="15"/>
      <c r="I820" s="15"/>
      <c r="J820" s="15"/>
      <c r="K820" s="15"/>
    </row>
    <row r="821" spans="1:11" x14ac:dyDescent="0.25">
      <c r="A821" s="1" t="s">
        <v>392</v>
      </c>
      <c r="B821" t="s">
        <v>379</v>
      </c>
      <c r="C821" t="s">
        <v>466</v>
      </c>
      <c r="D821" s="59">
        <v>44062</v>
      </c>
      <c r="E821">
        <v>4</v>
      </c>
      <c r="F821" s="15">
        <v>0.35728423751376404</v>
      </c>
      <c r="G821" s="15">
        <v>0.3599062045223379</v>
      </c>
      <c r="H821" s="15"/>
      <c r="I821" s="15"/>
      <c r="J821" s="15"/>
      <c r="K821" s="15"/>
    </row>
    <row r="822" spans="1:11" x14ac:dyDescent="0.25">
      <c r="A822" s="1" t="s">
        <v>392</v>
      </c>
      <c r="B822" t="s">
        <v>379</v>
      </c>
      <c r="C822" t="s">
        <v>466</v>
      </c>
      <c r="D822" s="59">
        <v>44063</v>
      </c>
      <c r="E822">
        <v>4</v>
      </c>
      <c r="F822" s="15">
        <v>0.35573755250288186</v>
      </c>
      <c r="G822" s="15">
        <v>0.3599062045223379</v>
      </c>
      <c r="H822" s="15"/>
      <c r="I822" s="15"/>
      <c r="J822" s="15"/>
      <c r="K822" s="15"/>
    </row>
    <row r="823" spans="1:11" x14ac:dyDescent="0.25">
      <c r="A823" s="1" t="s">
        <v>392</v>
      </c>
      <c r="B823" t="s">
        <v>379</v>
      </c>
      <c r="C823" t="s">
        <v>466</v>
      </c>
      <c r="D823" s="59">
        <v>44064</v>
      </c>
      <c r="E823">
        <v>4</v>
      </c>
      <c r="F823" s="15">
        <v>0.3614087308761163</v>
      </c>
      <c r="G823" s="15">
        <v>0.3599062045223379</v>
      </c>
      <c r="H823" s="15"/>
      <c r="I823" s="15"/>
      <c r="J823" s="15"/>
      <c r="K823" s="15"/>
    </row>
    <row r="824" spans="1:11" x14ac:dyDescent="0.25">
      <c r="A824" s="1" t="s">
        <v>392</v>
      </c>
      <c r="B824" t="s">
        <v>379</v>
      </c>
      <c r="C824" t="s">
        <v>466</v>
      </c>
      <c r="D824" s="59">
        <v>44065</v>
      </c>
      <c r="E824">
        <v>4</v>
      </c>
      <c r="F824" s="15">
        <v>0.36089316920582221</v>
      </c>
      <c r="G824" s="15">
        <v>0.36088955480791801</v>
      </c>
      <c r="H824" s="15"/>
      <c r="I824" s="15"/>
      <c r="J824" s="15"/>
      <c r="K824" s="15"/>
    </row>
    <row r="825" spans="1:11" x14ac:dyDescent="0.25">
      <c r="A825" s="1" t="s">
        <v>392</v>
      </c>
      <c r="B825" t="s">
        <v>379</v>
      </c>
      <c r="C825" t="s">
        <v>466</v>
      </c>
      <c r="D825" s="59">
        <v>44066</v>
      </c>
      <c r="E825">
        <v>4</v>
      </c>
      <c r="F825" s="15">
        <v>0.36037760753552822</v>
      </c>
      <c r="G825" s="15">
        <v>0.36088955480791801</v>
      </c>
      <c r="H825" s="15"/>
      <c r="I825" s="15"/>
      <c r="J825" s="15"/>
      <c r="K825" s="15"/>
    </row>
    <row r="826" spans="1:11" x14ac:dyDescent="0.25">
      <c r="A826" s="1" t="s">
        <v>392</v>
      </c>
      <c r="B826" t="s">
        <v>379</v>
      </c>
      <c r="C826" t="s">
        <v>466</v>
      </c>
      <c r="D826" s="59">
        <v>44067</v>
      </c>
      <c r="E826">
        <v>4</v>
      </c>
      <c r="F826" s="15">
        <v>0.36192429254641029</v>
      </c>
      <c r="G826" s="15">
        <v>0.36187290509349823</v>
      </c>
      <c r="H826" s="15"/>
      <c r="I826" s="15"/>
      <c r="J826" s="15"/>
      <c r="K826" s="15"/>
    </row>
    <row r="827" spans="1:11" x14ac:dyDescent="0.25">
      <c r="A827" s="1" t="s">
        <v>392</v>
      </c>
      <c r="B827" t="s">
        <v>379</v>
      </c>
      <c r="C827" t="s">
        <v>466</v>
      </c>
      <c r="D827" s="59">
        <v>44068</v>
      </c>
      <c r="E827">
        <v>4</v>
      </c>
      <c r="F827" s="15">
        <v>0.36192429254641029</v>
      </c>
      <c r="G827" s="15">
        <v>0.36187290509349823</v>
      </c>
      <c r="H827" s="15"/>
      <c r="I827" s="15"/>
      <c r="J827" s="15"/>
      <c r="K827" s="15"/>
    </row>
    <row r="828" spans="1:11" x14ac:dyDescent="0.25">
      <c r="A828" s="1" t="s">
        <v>392</v>
      </c>
      <c r="B828" t="s">
        <v>379</v>
      </c>
      <c r="C828" t="s">
        <v>466</v>
      </c>
      <c r="D828" s="59">
        <v>44069</v>
      </c>
      <c r="E828">
        <v>4</v>
      </c>
      <c r="F828" s="15">
        <v>0.35986204586523413</v>
      </c>
      <c r="G828" s="15">
        <v>0.36187290509349823</v>
      </c>
      <c r="H828" s="15"/>
      <c r="I828" s="15"/>
      <c r="J828" s="15"/>
      <c r="K828" s="15"/>
    </row>
    <row r="829" spans="1:11" x14ac:dyDescent="0.25">
      <c r="A829" s="1" t="s">
        <v>392</v>
      </c>
      <c r="B829" t="s">
        <v>379</v>
      </c>
      <c r="C829" t="s">
        <v>466</v>
      </c>
      <c r="D829" s="59">
        <v>44070</v>
      </c>
      <c r="E829">
        <v>4</v>
      </c>
      <c r="F829" s="15">
        <v>0.35676867584347</v>
      </c>
      <c r="G829" s="15">
        <v>0.36187290509349823</v>
      </c>
      <c r="H829" s="15"/>
      <c r="I829" s="15"/>
      <c r="J829" s="15"/>
      <c r="K829" s="15"/>
    </row>
    <row r="830" spans="1:11" x14ac:dyDescent="0.25">
      <c r="A830" s="1" t="s">
        <v>392</v>
      </c>
      <c r="B830" t="s">
        <v>379</v>
      </c>
      <c r="C830" t="s">
        <v>466</v>
      </c>
      <c r="D830" s="59">
        <v>44071</v>
      </c>
      <c r="E830">
        <v>4</v>
      </c>
      <c r="F830" s="15">
        <v>0.35573755250288186</v>
      </c>
      <c r="G830" s="15">
        <v>0.3599062045223379</v>
      </c>
      <c r="H830" s="15"/>
      <c r="I830" s="15"/>
      <c r="J830" s="15"/>
      <c r="K830" s="15"/>
    </row>
    <row r="831" spans="1:11" x14ac:dyDescent="0.25">
      <c r="A831" s="1" t="s">
        <v>392</v>
      </c>
      <c r="B831" t="s">
        <v>379</v>
      </c>
      <c r="C831" t="s">
        <v>466</v>
      </c>
      <c r="D831" s="59">
        <v>44072</v>
      </c>
      <c r="E831">
        <v>4</v>
      </c>
      <c r="F831" s="15">
        <v>0.35315974415141177</v>
      </c>
      <c r="G831" s="15">
        <v>0.3599062045223379</v>
      </c>
      <c r="H831" s="15"/>
      <c r="I831" s="15"/>
      <c r="J831" s="15"/>
      <c r="K831" s="15"/>
    </row>
    <row r="832" spans="1:11" x14ac:dyDescent="0.25">
      <c r="A832" s="1" t="s">
        <v>392</v>
      </c>
      <c r="B832" t="s">
        <v>379</v>
      </c>
      <c r="C832" t="s">
        <v>466</v>
      </c>
      <c r="D832" s="59">
        <v>44073</v>
      </c>
      <c r="E832">
        <v>4</v>
      </c>
      <c r="F832" s="15">
        <v>0.34955081245935354</v>
      </c>
      <c r="G832" s="15">
        <v>0.3599062045223379</v>
      </c>
      <c r="H832" s="15"/>
      <c r="I832" s="15"/>
      <c r="J832" s="15"/>
      <c r="K832" s="15"/>
    </row>
    <row r="833" spans="1:11" x14ac:dyDescent="0.25">
      <c r="A833" s="1" t="s">
        <v>392</v>
      </c>
      <c r="B833" t="s">
        <v>379</v>
      </c>
      <c r="C833" t="s">
        <v>466</v>
      </c>
      <c r="D833" s="59">
        <v>44074</v>
      </c>
      <c r="E833">
        <v>4</v>
      </c>
      <c r="F833" s="15">
        <v>0.3464574424375893</v>
      </c>
      <c r="G833" s="15">
        <v>0.36088955480791801</v>
      </c>
      <c r="H833" s="15"/>
      <c r="I833" s="15"/>
      <c r="J833" s="15"/>
      <c r="K833" s="15"/>
    </row>
    <row r="834" spans="1:11" x14ac:dyDescent="0.25">
      <c r="A834" s="1" t="s">
        <v>392</v>
      </c>
      <c r="B834" t="s">
        <v>379</v>
      </c>
      <c r="C834" t="s">
        <v>466</v>
      </c>
      <c r="D834" s="59">
        <v>44075</v>
      </c>
      <c r="E834">
        <v>4</v>
      </c>
      <c r="F834" s="15">
        <v>0.37532889597405511</v>
      </c>
      <c r="G834" s="15">
        <v>0.35892285423675774</v>
      </c>
      <c r="H834" s="15"/>
      <c r="I834" s="15"/>
      <c r="J834" s="15"/>
      <c r="K834" s="15"/>
    </row>
    <row r="835" spans="1:11" x14ac:dyDescent="0.25">
      <c r="A835" s="1" t="s">
        <v>392</v>
      </c>
      <c r="B835" t="s">
        <v>379</v>
      </c>
      <c r="C835" t="s">
        <v>466</v>
      </c>
      <c r="D835" s="59">
        <v>44076</v>
      </c>
      <c r="E835">
        <v>4</v>
      </c>
      <c r="F835" s="15">
        <v>0.37223552595229092</v>
      </c>
      <c r="G835" s="15">
        <v>0.36088955480791801</v>
      </c>
      <c r="H835" s="15"/>
      <c r="I835" s="15"/>
      <c r="J835" s="15"/>
      <c r="K835" s="15"/>
    </row>
    <row r="836" spans="1:11" x14ac:dyDescent="0.25">
      <c r="A836" s="1" t="s">
        <v>392</v>
      </c>
      <c r="B836" t="s">
        <v>379</v>
      </c>
      <c r="C836" t="s">
        <v>466</v>
      </c>
      <c r="D836" s="59">
        <v>44077</v>
      </c>
      <c r="E836">
        <v>4</v>
      </c>
      <c r="F836" s="15">
        <v>0.36811103258993866</v>
      </c>
      <c r="G836" s="15">
        <v>0.35941452937954782</v>
      </c>
      <c r="H836" s="15"/>
      <c r="I836" s="15"/>
      <c r="J836" s="15"/>
      <c r="K836" s="15"/>
    </row>
    <row r="837" spans="1:11" x14ac:dyDescent="0.25">
      <c r="A837" s="1" t="s">
        <v>392</v>
      </c>
      <c r="B837" t="s">
        <v>379</v>
      </c>
      <c r="C837" t="s">
        <v>466</v>
      </c>
      <c r="D837" s="59">
        <v>44078</v>
      </c>
      <c r="E837">
        <v>4</v>
      </c>
      <c r="F837" s="15">
        <v>0.36501766256817447</v>
      </c>
      <c r="G837" s="15">
        <v>0.3599062045223379</v>
      </c>
      <c r="H837" s="15"/>
      <c r="I837" s="15"/>
      <c r="J837" s="15"/>
      <c r="K837" s="15"/>
    </row>
    <row r="838" spans="1:11" x14ac:dyDescent="0.25">
      <c r="A838" s="1" t="s">
        <v>392</v>
      </c>
      <c r="B838" t="s">
        <v>379</v>
      </c>
      <c r="C838" t="s">
        <v>466</v>
      </c>
      <c r="D838" s="59">
        <v>44079</v>
      </c>
      <c r="E838">
        <v>4</v>
      </c>
      <c r="F838" s="15">
        <v>0.36243985421670433</v>
      </c>
      <c r="G838" s="15">
        <v>0.36088955480791801</v>
      </c>
      <c r="H838" s="15"/>
      <c r="I838" s="15"/>
      <c r="J838" s="15"/>
      <c r="K838" s="15"/>
    </row>
    <row r="839" spans="1:11" x14ac:dyDescent="0.25">
      <c r="A839" s="1" t="s">
        <v>392</v>
      </c>
      <c r="B839" t="s">
        <v>379</v>
      </c>
      <c r="C839" t="s">
        <v>466</v>
      </c>
      <c r="D839" s="59">
        <v>44080</v>
      </c>
      <c r="E839">
        <v>4</v>
      </c>
      <c r="F839" s="15">
        <v>0.35986204586523413</v>
      </c>
      <c r="G839" s="15">
        <v>0.36088955480791801</v>
      </c>
      <c r="H839" s="15"/>
      <c r="I839" s="15"/>
      <c r="J839" s="15"/>
      <c r="K839" s="15"/>
    </row>
    <row r="840" spans="1:11" x14ac:dyDescent="0.25">
      <c r="A840" s="1" t="s">
        <v>392</v>
      </c>
      <c r="B840" t="s">
        <v>379</v>
      </c>
      <c r="C840" t="s">
        <v>466</v>
      </c>
      <c r="D840" s="59">
        <v>44081</v>
      </c>
      <c r="E840">
        <v>4</v>
      </c>
      <c r="F840" s="15">
        <v>0.35676867584347</v>
      </c>
      <c r="G840" s="15">
        <v>0.3599062045223379</v>
      </c>
      <c r="H840" s="15"/>
      <c r="I840" s="15"/>
      <c r="J840" s="15"/>
      <c r="K840" s="15"/>
    </row>
    <row r="841" spans="1:11" x14ac:dyDescent="0.25">
      <c r="A841" s="1" t="s">
        <v>392</v>
      </c>
      <c r="B841" t="s">
        <v>379</v>
      </c>
      <c r="C841" t="s">
        <v>466</v>
      </c>
      <c r="D841" s="59">
        <v>44082</v>
      </c>
      <c r="E841">
        <v>4</v>
      </c>
      <c r="F841" s="15">
        <v>0.35264418248111767</v>
      </c>
      <c r="G841" s="15">
        <v>0.35892285423675774</v>
      </c>
      <c r="H841" s="15"/>
      <c r="I841" s="15"/>
      <c r="J841" s="15"/>
      <c r="K841" s="15"/>
    </row>
    <row r="842" spans="1:11" x14ac:dyDescent="0.25">
      <c r="A842" s="1" t="s">
        <v>392</v>
      </c>
      <c r="B842" t="s">
        <v>379</v>
      </c>
      <c r="C842" t="s">
        <v>466</v>
      </c>
      <c r="D842" s="59">
        <v>44083</v>
      </c>
      <c r="E842">
        <v>4</v>
      </c>
      <c r="F842" s="15">
        <v>0.34955081245935354</v>
      </c>
      <c r="G842" s="15">
        <v>0.35892285423675774</v>
      </c>
      <c r="H842" s="15"/>
      <c r="I842" s="15"/>
      <c r="J842" s="15"/>
      <c r="K842" s="15"/>
    </row>
    <row r="843" spans="1:11" x14ac:dyDescent="0.25">
      <c r="A843" s="1" t="s">
        <v>392</v>
      </c>
      <c r="B843" t="s">
        <v>379</v>
      </c>
      <c r="C843" t="s">
        <v>466</v>
      </c>
      <c r="D843" s="59">
        <v>44084</v>
      </c>
      <c r="E843">
        <v>4</v>
      </c>
      <c r="F843" s="15">
        <v>0.36707990924935058</v>
      </c>
      <c r="G843" s="15">
        <v>0.35793950395117757</v>
      </c>
      <c r="H843" s="15"/>
      <c r="I843" s="15"/>
      <c r="J843" s="15"/>
      <c r="K843" s="15"/>
    </row>
    <row r="844" spans="1:11" x14ac:dyDescent="0.25">
      <c r="A844" s="1" t="s">
        <v>392</v>
      </c>
      <c r="B844" t="s">
        <v>379</v>
      </c>
      <c r="C844" t="s">
        <v>466</v>
      </c>
      <c r="D844" s="59">
        <v>44085</v>
      </c>
      <c r="E844">
        <v>4</v>
      </c>
      <c r="F844" s="15">
        <v>0.3784222659958193</v>
      </c>
      <c r="G844" s="15">
        <v>0.35941452937954782</v>
      </c>
      <c r="H844" s="15"/>
      <c r="I844" s="15"/>
      <c r="J844" s="15"/>
      <c r="K844" s="15"/>
    </row>
    <row r="845" spans="1:11" x14ac:dyDescent="0.25">
      <c r="A845" s="1" t="s">
        <v>392</v>
      </c>
      <c r="B845" t="s">
        <v>379</v>
      </c>
      <c r="C845" t="s">
        <v>466</v>
      </c>
      <c r="D845" s="59">
        <v>44086</v>
      </c>
      <c r="E845">
        <v>4</v>
      </c>
      <c r="F845" s="15">
        <v>0.37017327927111476</v>
      </c>
      <c r="G845" s="15">
        <v>0.35892285423675774</v>
      </c>
      <c r="H845" s="15"/>
      <c r="I845" s="15"/>
      <c r="J845" s="15"/>
      <c r="K845" s="15"/>
    </row>
    <row r="846" spans="1:11" x14ac:dyDescent="0.25">
      <c r="A846" s="1" t="s">
        <v>392</v>
      </c>
      <c r="B846" t="s">
        <v>379</v>
      </c>
      <c r="C846" t="s">
        <v>466</v>
      </c>
      <c r="D846" s="59">
        <v>44087</v>
      </c>
      <c r="E846">
        <v>4</v>
      </c>
      <c r="F846" s="15">
        <v>0.3660487859087625</v>
      </c>
      <c r="G846" s="15">
        <v>0.3599062045223379</v>
      </c>
      <c r="H846" s="15"/>
      <c r="I846" s="15"/>
      <c r="J846" s="15"/>
      <c r="K846" s="15"/>
    </row>
    <row r="847" spans="1:11" x14ac:dyDescent="0.25">
      <c r="A847" s="1" t="s">
        <v>392</v>
      </c>
      <c r="B847" t="s">
        <v>379</v>
      </c>
      <c r="C847" t="s">
        <v>466</v>
      </c>
      <c r="D847" s="59">
        <v>44088</v>
      </c>
      <c r="E847">
        <v>4</v>
      </c>
      <c r="F847" s="15">
        <v>0.36192429254641029</v>
      </c>
      <c r="G847" s="15">
        <v>0.3599062045223379</v>
      </c>
      <c r="H847" s="15"/>
      <c r="I847" s="15"/>
      <c r="J847" s="15"/>
      <c r="K847" s="15"/>
    </row>
    <row r="848" spans="1:11" x14ac:dyDescent="0.25">
      <c r="A848" s="1" t="s">
        <v>392</v>
      </c>
      <c r="B848" t="s">
        <v>379</v>
      </c>
      <c r="C848" t="s">
        <v>466</v>
      </c>
      <c r="D848" s="59">
        <v>44089</v>
      </c>
      <c r="E848">
        <v>4</v>
      </c>
      <c r="F848" s="15">
        <v>0.35161305914052959</v>
      </c>
      <c r="G848" s="15">
        <v>0.36039787966512798</v>
      </c>
      <c r="H848" s="15"/>
      <c r="I848" s="15"/>
      <c r="J848" s="15"/>
      <c r="K848" s="15"/>
    </row>
    <row r="849" spans="1:11" x14ac:dyDescent="0.25">
      <c r="A849" s="1" t="s">
        <v>392</v>
      </c>
      <c r="B849" t="s">
        <v>379</v>
      </c>
      <c r="C849" t="s">
        <v>466</v>
      </c>
      <c r="D849" s="59">
        <v>44090</v>
      </c>
      <c r="E849">
        <v>4</v>
      </c>
      <c r="F849" s="15">
        <v>0.34748856577817738</v>
      </c>
      <c r="G849" s="15">
        <v>0.35892285423675774</v>
      </c>
      <c r="H849" s="15"/>
      <c r="I849" s="15"/>
      <c r="J849" s="15"/>
      <c r="K849" s="15"/>
    </row>
    <row r="850" spans="1:11" x14ac:dyDescent="0.25">
      <c r="A850" s="1" t="s">
        <v>392</v>
      </c>
      <c r="B850" t="s">
        <v>379</v>
      </c>
      <c r="C850" t="s">
        <v>466</v>
      </c>
      <c r="D850" s="59">
        <v>44091</v>
      </c>
      <c r="E850">
        <v>4</v>
      </c>
      <c r="F850" s="15">
        <v>0.34336407241582517</v>
      </c>
      <c r="G850" s="15">
        <v>0.35793950395117757</v>
      </c>
      <c r="H850" s="15"/>
      <c r="I850" s="15"/>
      <c r="J850" s="15"/>
      <c r="K850" s="15"/>
    </row>
    <row r="851" spans="1:11" x14ac:dyDescent="0.25">
      <c r="A851" s="1" t="s">
        <v>392</v>
      </c>
      <c r="B851" t="s">
        <v>379</v>
      </c>
      <c r="C851" t="s">
        <v>466</v>
      </c>
      <c r="D851" s="59">
        <v>44092</v>
      </c>
      <c r="E851">
        <v>4</v>
      </c>
      <c r="F851" s="15">
        <v>0.35058193579994157</v>
      </c>
      <c r="G851" s="15">
        <v>0.35695615366559741</v>
      </c>
      <c r="H851" s="15"/>
      <c r="I851" s="15"/>
      <c r="J851" s="15"/>
      <c r="K851" s="15"/>
    </row>
    <row r="852" spans="1:11" x14ac:dyDescent="0.25">
      <c r="A852" s="1" t="s">
        <v>392</v>
      </c>
      <c r="B852" t="s">
        <v>379</v>
      </c>
      <c r="C852" t="s">
        <v>466</v>
      </c>
      <c r="D852" s="59">
        <v>44093</v>
      </c>
      <c r="E852">
        <v>4</v>
      </c>
      <c r="F852" s="15">
        <v>0.3464574424375893</v>
      </c>
      <c r="G852" s="15">
        <v>0.35695615366559741</v>
      </c>
      <c r="H852" s="15"/>
      <c r="I852" s="15"/>
      <c r="J852" s="15"/>
      <c r="K852" s="15"/>
    </row>
    <row r="853" spans="1:11" x14ac:dyDescent="0.25">
      <c r="A853" s="1" t="s">
        <v>392</v>
      </c>
      <c r="B853" t="s">
        <v>379</v>
      </c>
      <c r="C853" t="s">
        <v>466</v>
      </c>
      <c r="D853" s="59">
        <v>44094</v>
      </c>
      <c r="E853">
        <v>4</v>
      </c>
      <c r="F853" s="15">
        <v>0.34336407241582517</v>
      </c>
      <c r="G853" s="15">
        <v>0.35695615366559741</v>
      </c>
      <c r="H853" s="15"/>
      <c r="I853" s="15"/>
      <c r="J853" s="15"/>
      <c r="K853" s="15"/>
    </row>
    <row r="854" spans="1:11" x14ac:dyDescent="0.25">
      <c r="A854" s="1" t="s">
        <v>392</v>
      </c>
      <c r="B854" t="s">
        <v>379</v>
      </c>
      <c r="C854" t="s">
        <v>466</v>
      </c>
      <c r="D854" s="59">
        <v>44095</v>
      </c>
      <c r="E854">
        <v>4</v>
      </c>
      <c r="F854" s="15">
        <v>0.33820845571288483</v>
      </c>
      <c r="G854" s="15">
        <v>0.35597280338001724</v>
      </c>
      <c r="H854" s="15"/>
      <c r="I854" s="15"/>
      <c r="J854" s="15"/>
      <c r="K854" s="15"/>
    </row>
    <row r="855" spans="1:11" x14ac:dyDescent="0.25">
      <c r="A855" s="1" t="s">
        <v>392</v>
      </c>
      <c r="B855" t="s">
        <v>379</v>
      </c>
      <c r="C855" t="s">
        <v>466</v>
      </c>
      <c r="D855" s="59">
        <v>44096</v>
      </c>
      <c r="E855">
        <v>4</v>
      </c>
      <c r="F855" s="15">
        <v>0.33305283900994453</v>
      </c>
      <c r="G855" s="15">
        <v>0.35498945309443708</v>
      </c>
      <c r="H855" s="15"/>
      <c r="I855" s="15"/>
      <c r="J855" s="15"/>
      <c r="K855" s="15"/>
    </row>
    <row r="856" spans="1:11" x14ac:dyDescent="0.25">
      <c r="A856" s="1" t="s">
        <v>392</v>
      </c>
      <c r="B856" t="s">
        <v>379</v>
      </c>
      <c r="C856" t="s">
        <v>466</v>
      </c>
      <c r="D856" s="59">
        <v>44097</v>
      </c>
      <c r="E856">
        <v>4</v>
      </c>
      <c r="F856" s="15">
        <v>0.3227416056040639</v>
      </c>
      <c r="G856" s="15">
        <v>0.35302275252327681</v>
      </c>
      <c r="H856" s="15"/>
      <c r="I856" s="15"/>
      <c r="J856" s="15"/>
      <c r="K856" s="15"/>
    </row>
    <row r="857" spans="1:11" x14ac:dyDescent="0.25">
      <c r="A857" s="1" t="s">
        <v>392</v>
      </c>
      <c r="B857" t="s">
        <v>379</v>
      </c>
      <c r="C857" t="s">
        <v>466</v>
      </c>
      <c r="D857" s="59">
        <v>44098</v>
      </c>
      <c r="E857">
        <v>4</v>
      </c>
      <c r="F857" s="15">
        <v>0.31397705720906532</v>
      </c>
      <c r="G857" s="15">
        <v>0.35105605195211648</v>
      </c>
      <c r="H857" s="15"/>
      <c r="I857" s="15"/>
      <c r="J857" s="15"/>
      <c r="K857" s="15"/>
    </row>
    <row r="858" spans="1:11" x14ac:dyDescent="0.25">
      <c r="A858" s="1" t="s">
        <v>392</v>
      </c>
      <c r="B858" t="s">
        <v>379</v>
      </c>
      <c r="C858" t="s">
        <v>466</v>
      </c>
      <c r="D858" s="59">
        <v>44099</v>
      </c>
      <c r="E858">
        <v>4</v>
      </c>
      <c r="F858" s="15">
        <v>0.30830587883583105</v>
      </c>
      <c r="G858" s="15">
        <v>0.35007270166653631</v>
      </c>
      <c r="H858" s="15"/>
      <c r="I858" s="15"/>
      <c r="J858" s="15"/>
      <c r="K858" s="15"/>
    </row>
    <row r="859" spans="1:11" x14ac:dyDescent="0.25">
      <c r="A859" s="1" t="s">
        <v>392</v>
      </c>
      <c r="B859" t="s">
        <v>379</v>
      </c>
      <c r="C859" t="s">
        <v>466</v>
      </c>
      <c r="D859" s="59">
        <v>44100</v>
      </c>
      <c r="E859">
        <v>4</v>
      </c>
      <c r="F859" s="15">
        <v>0.30211913879230262</v>
      </c>
      <c r="G859" s="15">
        <v>0.34908935138095615</v>
      </c>
      <c r="H859" s="15"/>
      <c r="I859" s="15"/>
      <c r="J859" s="15"/>
      <c r="K859" s="15"/>
    </row>
    <row r="860" spans="1:11" x14ac:dyDescent="0.25">
      <c r="A860" s="1" t="s">
        <v>392</v>
      </c>
      <c r="B860" t="s">
        <v>379</v>
      </c>
      <c r="C860" t="s">
        <v>466</v>
      </c>
      <c r="D860" s="59">
        <v>44101</v>
      </c>
      <c r="E860">
        <v>4</v>
      </c>
      <c r="F860" s="15">
        <v>0.29283902872701006</v>
      </c>
      <c r="G860" s="15">
        <v>0.34712265080979582</v>
      </c>
      <c r="H860" s="15"/>
      <c r="I860" s="15"/>
      <c r="J860" s="15"/>
      <c r="K860" s="15"/>
    </row>
    <row r="861" spans="1:11" x14ac:dyDescent="0.25">
      <c r="A861" s="1" t="s">
        <v>392</v>
      </c>
      <c r="B861" t="s">
        <v>379</v>
      </c>
      <c r="C861" t="s">
        <v>466</v>
      </c>
      <c r="D861" s="59">
        <v>44102</v>
      </c>
      <c r="E861">
        <v>4</v>
      </c>
      <c r="F861" s="15">
        <v>0.30624363215465489</v>
      </c>
      <c r="G861" s="15">
        <v>0.34712265080979582</v>
      </c>
      <c r="H861" s="15"/>
      <c r="I861" s="15"/>
      <c r="J861" s="15"/>
      <c r="K861" s="15"/>
    </row>
    <row r="862" spans="1:11" x14ac:dyDescent="0.25">
      <c r="A862" s="1" t="s">
        <v>392</v>
      </c>
      <c r="B862" t="s">
        <v>379</v>
      </c>
      <c r="C862" t="s">
        <v>466</v>
      </c>
      <c r="D862" s="59">
        <v>44103</v>
      </c>
      <c r="E862">
        <v>4</v>
      </c>
      <c r="F862" s="15">
        <v>0.3005724537814205</v>
      </c>
      <c r="G862" s="15">
        <v>0.34613930052421565</v>
      </c>
      <c r="H862" s="15"/>
      <c r="I862" s="15"/>
      <c r="J862" s="15"/>
      <c r="K862" s="15"/>
    </row>
    <row r="863" spans="1:11" x14ac:dyDescent="0.25">
      <c r="A863" s="1" t="s">
        <v>392</v>
      </c>
      <c r="B863" t="s">
        <v>379</v>
      </c>
      <c r="C863" t="s">
        <v>466</v>
      </c>
      <c r="D863" s="59">
        <v>44104</v>
      </c>
      <c r="E863">
        <v>4</v>
      </c>
      <c r="F863" s="15">
        <v>0.38615569105022984</v>
      </c>
      <c r="G863" s="15">
        <v>0.37268975823487988</v>
      </c>
      <c r="H863" s="15"/>
      <c r="I863" s="15"/>
      <c r="J863" s="15"/>
      <c r="K863" s="15"/>
    </row>
    <row r="864" spans="1:11" x14ac:dyDescent="0.25">
      <c r="A864" s="1" t="s">
        <v>392</v>
      </c>
      <c r="B864" t="s">
        <v>379</v>
      </c>
      <c r="C864" t="s">
        <v>466</v>
      </c>
      <c r="D864" s="59">
        <v>44105</v>
      </c>
      <c r="E864">
        <v>4</v>
      </c>
      <c r="F864" s="15">
        <v>0.36759547091964467</v>
      </c>
      <c r="G864" s="15">
        <v>0.36973970737813944</v>
      </c>
      <c r="H864" s="15"/>
      <c r="I864" s="15"/>
      <c r="J864" s="15"/>
      <c r="K864" s="15"/>
    </row>
    <row r="865" spans="1:11" x14ac:dyDescent="0.25">
      <c r="A865" s="1" t="s">
        <v>392</v>
      </c>
      <c r="B865" t="s">
        <v>379</v>
      </c>
      <c r="C865" t="s">
        <v>466</v>
      </c>
      <c r="D865" s="59">
        <v>44106</v>
      </c>
      <c r="E865">
        <v>4</v>
      </c>
      <c r="F865" s="15">
        <v>0.35109749747023566</v>
      </c>
      <c r="G865" s="15">
        <v>0.36875635709255922</v>
      </c>
      <c r="H865" s="15"/>
      <c r="I865" s="15"/>
      <c r="J865" s="15"/>
      <c r="K865" s="15"/>
    </row>
    <row r="866" spans="1:11" x14ac:dyDescent="0.25">
      <c r="A866" s="1" t="s">
        <v>392</v>
      </c>
      <c r="B866" t="s">
        <v>379</v>
      </c>
      <c r="C866" t="s">
        <v>466</v>
      </c>
      <c r="D866" s="59">
        <v>44107</v>
      </c>
      <c r="E866">
        <v>4</v>
      </c>
      <c r="F866" s="15">
        <v>0.33408396235053256</v>
      </c>
      <c r="G866" s="15">
        <v>0.36580630623581878</v>
      </c>
      <c r="H866" s="15"/>
      <c r="I866" s="15"/>
      <c r="J866" s="15"/>
      <c r="K866" s="15"/>
    </row>
    <row r="867" spans="1:11" x14ac:dyDescent="0.25">
      <c r="A867" s="1" t="s">
        <v>392</v>
      </c>
      <c r="B867" t="s">
        <v>379</v>
      </c>
      <c r="C867" t="s">
        <v>466</v>
      </c>
      <c r="D867" s="59">
        <v>44108</v>
      </c>
      <c r="E867">
        <v>4</v>
      </c>
      <c r="F867" s="15">
        <v>0.31861711224171163</v>
      </c>
      <c r="G867" s="15">
        <v>0.36285625537907834</v>
      </c>
      <c r="H867" s="15"/>
      <c r="I867" s="15"/>
      <c r="J867" s="15"/>
      <c r="K867" s="15"/>
    </row>
    <row r="868" spans="1:11" x14ac:dyDescent="0.25">
      <c r="A868" s="1" t="s">
        <v>392</v>
      </c>
      <c r="B868" t="s">
        <v>379</v>
      </c>
      <c r="C868" t="s">
        <v>466</v>
      </c>
      <c r="D868" s="59">
        <v>44109</v>
      </c>
      <c r="E868">
        <v>4</v>
      </c>
      <c r="F868" s="15">
        <v>0.30624363215465489</v>
      </c>
      <c r="G868" s="15">
        <v>0.36187290509349823</v>
      </c>
      <c r="H868" s="15"/>
      <c r="I868" s="15"/>
      <c r="J868" s="15"/>
      <c r="K868" s="15"/>
    </row>
    <row r="869" spans="1:11" x14ac:dyDescent="0.25">
      <c r="A869" s="1" t="s">
        <v>392</v>
      </c>
      <c r="B869" t="s">
        <v>379</v>
      </c>
      <c r="C869" t="s">
        <v>466</v>
      </c>
      <c r="D869" s="59">
        <v>44110</v>
      </c>
      <c r="E869">
        <v>4</v>
      </c>
      <c r="F869" s="15">
        <v>0.29696352208936233</v>
      </c>
      <c r="G869" s="15">
        <v>0.35892285423675774</v>
      </c>
      <c r="H869" s="15"/>
      <c r="I869" s="15"/>
      <c r="J869" s="15"/>
      <c r="K869" s="15"/>
    </row>
    <row r="870" spans="1:11" x14ac:dyDescent="0.25">
      <c r="A870" s="1" t="s">
        <v>392</v>
      </c>
      <c r="B870" t="s">
        <v>379</v>
      </c>
      <c r="C870" t="s">
        <v>466</v>
      </c>
      <c r="D870" s="59">
        <v>44111</v>
      </c>
      <c r="E870">
        <v>4</v>
      </c>
      <c r="F870" s="15">
        <v>0.29077678204583396</v>
      </c>
      <c r="G870" s="15">
        <v>0.35548112823722716</v>
      </c>
      <c r="H870" s="15"/>
      <c r="I870" s="15"/>
      <c r="J870" s="15"/>
      <c r="K870" s="15"/>
    </row>
    <row r="871" spans="1:11" x14ac:dyDescent="0.25">
      <c r="A871" s="1" t="s">
        <v>392</v>
      </c>
      <c r="B871" t="s">
        <v>379</v>
      </c>
      <c r="C871" t="s">
        <v>466</v>
      </c>
      <c r="D871" s="59">
        <v>44112</v>
      </c>
      <c r="E871">
        <v>4</v>
      </c>
      <c r="F871" s="15">
        <v>0.38924906107199408</v>
      </c>
      <c r="G871" s="15">
        <v>0.38350661137626163</v>
      </c>
      <c r="H871" s="15"/>
      <c r="I871" s="15"/>
      <c r="J871" s="15"/>
      <c r="K871" s="15"/>
    </row>
    <row r="872" spans="1:11" x14ac:dyDescent="0.25">
      <c r="A872" s="1" t="s">
        <v>392</v>
      </c>
      <c r="B872" t="s">
        <v>379</v>
      </c>
      <c r="C872" t="s">
        <v>466</v>
      </c>
      <c r="D872" s="59">
        <v>44113</v>
      </c>
      <c r="E872">
        <v>4</v>
      </c>
      <c r="F872" s="15">
        <v>0.36759547091964467</v>
      </c>
      <c r="G872" s="15">
        <v>0.37662315937720053</v>
      </c>
      <c r="H872" s="15"/>
      <c r="I872" s="15"/>
      <c r="J872" s="15"/>
      <c r="K872" s="15"/>
    </row>
    <row r="873" spans="1:11" x14ac:dyDescent="0.25">
      <c r="A873" s="1" t="s">
        <v>392</v>
      </c>
      <c r="B873" t="s">
        <v>379</v>
      </c>
      <c r="C873" t="s">
        <v>466</v>
      </c>
      <c r="D873" s="59">
        <v>44114</v>
      </c>
      <c r="E873">
        <v>4</v>
      </c>
      <c r="F873" s="15">
        <v>0.35625311417317601</v>
      </c>
      <c r="G873" s="15">
        <v>0.3746564588060402</v>
      </c>
      <c r="H873" s="15"/>
      <c r="I873" s="15"/>
      <c r="J873" s="15"/>
      <c r="K873" s="15"/>
    </row>
    <row r="874" spans="1:11" x14ac:dyDescent="0.25">
      <c r="A874" s="1" t="s">
        <v>392</v>
      </c>
      <c r="B874" t="s">
        <v>379</v>
      </c>
      <c r="C874" t="s">
        <v>466</v>
      </c>
      <c r="D874" s="59">
        <v>44115</v>
      </c>
      <c r="E874">
        <v>4</v>
      </c>
      <c r="F874" s="15">
        <v>0.33666177070200276</v>
      </c>
      <c r="G874" s="15">
        <v>0.36973970737813944</v>
      </c>
      <c r="H874" s="15"/>
      <c r="I874" s="15"/>
      <c r="J874" s="15"/>
      <c r="K874" s="15"/>
    </row>
    <row r="875" spans="1:11" x14ac:dyDescent="0.25">
      <c r="A875" s="1" t="s">
        <v>392</v>
      </c>
      <c r="B875" t="s">
        <v>379</v>
      </c>
      <c r="C875" t="s">
        <v>466</v>
      </c>
      <c r="D875" s="59">
        <v>44116</v>
      </c>
      <c r="E875">
        <v>4</v>
      </c>
      <c r="F875" s="15">
        <v>0.3227416056040639</v>
      </c>
      <c r="G875" s="15">
        <v>0.366789656521399</v>
      </c>
      <c r="H875" s="15"/>
      <c r="I875" s="15"/>
      <c r="J875" s="15"/>
      <c r="K875" s="15"/>
    </row>
    <row r="876" spans="1:11" x14ac:dyDescent="0.25">
      <c r="A876" s="1" t="s">
        <v>392</v>
      </c>
      <c r="B876" t="s">
        <v>379</v>
      </c>
      <c r="C876" t="s">
        <v>466</v>
      </c>
      <c r="D876" s="59">
        <v>44117</v>
      </c>
      <c r="E876">
        <v>4</v>
      </c>
      <c r="F876" s="15">
        <v>0.31243037219818331</v>
      </c>
      <c r="G876" s="15">
        <v>0.36383960566465845</v>
      </c>
      <c r="H876" s="15"/>
      <c r="I876" s="15"/>
      <c r="J876" s="15"/>
      <c r="K876" s="15"/>
    </row>
    <row r="877" spans="1:11" x14ac:dyDescent="0.25">
      <c r="A877" s="1" t="s">
        <v>392</v>
      </c>
      <c r="B877" t="s">
        <v>379</v>
      </c>
      <c r="C877" t="s">
        <v>466</v>
      </c>
      <c r="D877" s="59">
        <v>44118</v>
      </c>
      <c r="E877">
        <v>4</v>
      </c>
      <c r="F877" s="15">
        <v>0.30211913879230262</v>
      </c>
      <c r="G877" s="15">
        <v>0.3599062045223379</v>
      </c>
      <c r="H877" s="15"/>
      <c r="I877" s="15"/>
      <c r="J877" s="15"/>
      <c r="K877" s="15"/>
    </row>
    <row r="878" spans="1:11" x14ac:dyDescent="0.25">
      <c r="A878" s="1" t="s">
        <v>392</v>
      </c>
      <c r="B878" t="s">
        <v>379</v>
      </c>
      <c r="C878" t="s">
        <v>466</v>
      </c>
      <c r="D878" s="59">
        <v>44119</v>
      </c>
      <c r="E878">
        <v>4</v>
      </c>
      <c r="F878" s="15">
        <v>0.29283902872701006</v>
      </c>
      <c r="G878" s="15">
        <v>0.35597280338001724</v>
      </c>
      <c r="H878" s="15"/>
      <c r="I878" s="15"/>
      <c r="J878" s="15"/>
      <c r="K878" s="15"/>
    </row>
    <row r="879" spans="1:11" x14ac:dyDescent="0.25">
      <c r="A879" s="1" t="s">
        <v>392</v>
      </c>
      <c r="B879" t="s">
        <v>379</v>
      </c>
      <c r="C879" t="s">
        <v>466</v>
      </c>
      <c r="D879" s="59">
        <v>44120</v>
      </c>
      <c r="E879">
        <v>4</v>
      </c>
      <c r="F879" s="15">
        <v>0.28149667198054135</v>
      </c>
      <c r="G879" s="15">
        <v>0.35007270166653631</v>
      </c>
      <c r="H879" s="15"/>
      <c r="I879" s="15"/>
      <c r="J879" s="15"/>
      <c r="K879" s="15"/>
    </row>
    <row r="880" spans="1:11" x14ac:dyDescent="0.25">
      <c r="A880" s="1" t="s">
        <v>392</v>
      </c>
      <c r="B880" t="s">
        <v>379</v>
      </c>
      <c r="C880" t="s">
        <v>466</v>
      </c>
      <c r="D880" s="59">
        <v>44121</v>
      </c>
      <c r="E880">
        <v>4</v>
      </c>
      <c r="F880" s="15">
        <v>0.27530993193701297</v>
      </c>
      <c r="G880" s="15">
        <v>0.34712265080979582</v>
      </c>
      <c r="H880" s="15"/>
      <c r="I880" s="15"/>
      <c r="J880" s="15"/>
      <c r="K880" s="15"/>
    </row>
    <row r="881" spans="1:11" x14ac:dyDescent="0.25">
      <c r="A881" s="1" t="s">
        <v>392</v>
      </c>
      <c r="B881" t="s">
        <v>379</v>
      </c>
      <c r="C881" t="s">
        <v>466</v>
      </c>
      <c r="D881" s="59">
        <v>44122</v>
      </c>
      <c r="E881">
        <v>4</v>
      </c>
      <c r="F881" s="15">
        <v>0.26396757519054426</v>
      </c>
      <c r="G881" s="15">
        <v>0.342205899381895</v>
      </c>
      <c r="H881" s="15"/>
      <c r="I881" s="15"/>
      <c r="J881" s="15"/>
      <c r="K881" s="15"/>
    </row>
    <row r="882" spans="1:11" x14ac:dyDescent="0.25">
      <c r="A882" s="1" t="s">
        <v>392</v>
      </c>
      <c r="B882" t="s">
        <v>379</v>
      </c>
      <c r="C882" t="s">
        <v>466</v>
      </c>
      <c r="D882" s="59">
        <v>44123</v>
      </c>
      <c r="E882">
        <v>4</v>
      </c>
      <c r="F882" s="15">
        <v>0.25571858846583972</v>
      </c>
      <c r="G882" s="15">
        <v>0.33778082309678431</v>
      </c>
      <c r="H882" s="15"/>
      <c r="I882" s="15"/>
      <c r="J882" s="15"/>
      <c r="K882" s="15"/>
    </row>
    <row r="883" spans="1:11" x14ac:dyDescent="0.25">
      <c r="A883" s="1" t="s">
        <v>392</v>
      </c>
      <c r="B883" t="s">
        <v>379</v>
      </c>
      <c r="C883" t="s">
        <v>466</v>
      </c>
      <c r="D883" s="59">
        <v>44124</v>
      </c>
      <c r="E883">
        <v>4</v>
      </c>
      <c r="F883" s="15">
        <v>0.24746960174113525</v>
      </c>
      <c r="G883" s="15">
        <v>0.33335574681167363</v>
      </c>
      <c r="H883" s="15"/>
      <c r="I883" s="15"/>
      <c r="J883" s="15"/>
      <c r="K883" s="15"/>
    </row>
    <row r="884" spans="1:11" x14ac:dyDescent="0.25">
      <c r="A884" s="1" t="s">
        <v>392</v>
      </c>
      <c r="B884" t="s">
        <v>379</v>
      </c>
      <c r="C884" t="s">
        <v>466</v>
      </c>
      <c r="D884" s="59">
        <v>44125</v>
      </c>
      <c r="E884">
        <v>4</v>
      </c>
      <c r="F884" s="15">
        <v>0.23922061501643074</v>
      </c>
      <c r="G884" s="15">
        <v>0.32942234566935297</v>
      </c>
      <c r="H884" s="15"/>
      <c r="I884" s="15"/>
      <c r="J884" s="15"/>
      <c r="K884" s="15"/>
    </row>
    <row r="885" spans="1:11" x14ac:dyDescent="0.25">
      <c r="A885" s="1" t="s">
        <v>392</v>
      </c>
      <c r="B885" t="s">
        <v>379</v>
      </c>
      <c r="C885" t="s">
        <v>466</v>
      </c>
      <c r="D885" s="59">
        <v>44126</v>
      </c>
      <c r="E885">
        <v>4</v>
      </c>
      <c r="F885" s="15">
        <v>0.35831536085435212</v>
      </c>
      <c r="G885" s="15">
        <v>0.35498945309443708</v>
      </c>
      <c r="H885" s="15"/>
      <c r="I885" s="15"/>
      <c r="J885" s="15"/>
      <c r="K885" s="15"/>
    </row>
    <row r="886" spans="1:11" x14ac:dyDescent="0.25">
      <c r="A886" s="1" t="s">
        <v>392</v>
      </c>
      <c r="B886" t="s">
        <v>379</v>
      </c>
      <c r="C886" t="s">
        <v>466</v>
      </c>
      <c r="D886" s="59">
        <v>44127</v>
      </c>
      <c r="E886">
        <v>4</v>
      </c>
      <c r="F886" s="15">
        <v>0.32480385228524</v>
      </c>
      <c r="G886" s="15">
        <v>0.34859767623816607</v>
      </c>
      <c r="H886" s="15"/>
      <c r="I886" s="15"/>
      <c r="J886" s="15"/>
      <c r="K886" s="15"/>
    </row>
    <row r="887" spans="1:11" x14ac:dyDescent="0.25">
      <c r="A887" s="1" t="s">
        <v>392</v>
      </c>
      <c r="B887" t="s">
        <v>379</v>
      </c>
      <c r="C887" t="s">
        <v>466</v>
      </c>
      <c r="D887" s="59">
        <v>44128</v>
      </c>
      <c r="E887">
        <v>4</v>
      </c>
      <c r="F887" s="15">
        <v>0.29799464542995041</v>
      </c>
      <c r="G887" s="15">
        <v>0.34269757452468513</v>
      </c>
      <c r="H887" s="15"/>
      <c r="I887" s="15"/>
      <c r="J887" s="15"/>
      <c r="K887" s="15"/>
    </row>
    <row r="888" spans="1:11" x14ac:dyDescent="0.25">
      <c r="A888" s="1" t="s">
        <v>392</v>
      </c>
      <c r="B888" t="s">
        <v>379</v>
      </c>
      <c r="C888" t="s">
        <v>466</v>
      </c>
      <c r="D888" s="59">
        <v>44129</v>
      </c>
      <c r="E888">
        <v>4</v>
      </c>
      <c r="F888" s="15">
        <v>0.27221656191524879</v>
      </c>
      <c r="G888" s="15">
        <v>0.33679747281120415</v>
      </c>
      <c r="H888" s="15"/>
      <c r="I888" s="15"/>
      <c r="J888" s="15"/>
      <c r="K888" s="15"/>
    </row>
    <row r="889" spans="1:11" x14ac:dyDescent="0.25">
      <c r="A889" s="1" t="s">
        <v>392</v>
      </c>
      <c r="B889" t="s">
        <v>379</v>
      </c>
      <c r="C889" t="s">
        <v>466</v>
      </c>
      <c r="D889" s="59">
        <v>44130</v>
      </c>
      <c r="E889">
        <v>4</v>
      </c>
      <c r="F889" s="15">
        <v>0.27376324692613091</v>
      </c>
      <c r="G889" s="15">
        <v>0.33728914795399423</v>
      </c>
      <c r="H889" s="15"/>
      <c r="I889" s="15"/>
      <c r="J889" s="15"/>
      <c r="K889" s="15"/>
    </row>
    <row r="890" spans="1:11" x14ac:dyDescent="0.25">
      <c r="A890" s="1" t="s">
        <v>392</v>
      </c>
      <c r="B890" t="s">
        <v>379</v>
      </c>
      <c r="C890" t="s">
        <v>466</v>
      </c>
      <c r="D890" s="59">
        <v>44131</v>
      </c>
      <c r="E890">
        <v>4</v>
      </c>
      <c r="F890" s="15">
        <v>0.27634105527760106</v>
      </c>
      <c r="G890" s="15">
        <v>0.33532244738283395</v>
      </c>
      <c r="H890" s="15"/>
      <c r="I890" s="15"/>
      <c r="J890" s="15"/>
      <c r="K890" s="15"/>
    </row>
    <row r="891" spans="1:11" x14ac:dyDescent="0.25">
      <c r="A891" s="1" t="s">
        <v>392</v>
      </c>
      <c r="B891" t="s">
        <v>379</v>
      </c>
      <c r="C891" t="s">
        <v>466</v>
      </c>
      <c r="D891" s="59">
        <v>44132</v>
      </c>
      <c r="E891">
        <v>4</v>
      </c>
      <c r="F891" s="15">
        <v>0.2691231918934846</v>
      </c>
      <c r="G891" s="15">
        <v>0.3313890462405133</v>
      </c>
      <c r="H891" s="15"/>
      <c r="I891" s="15"/>
      <c r="J891" s="15"/>
      <c r="K891" s="15"/>
    </row>
    <row r="892" spans="1:11" x14ac:dyDescent="0.25">
      <c r="A892" s="1" t="s">
        <v>392</v>
      </c>
      <c r="B892" t="s">
        <v>379</v>
      </c>
      <c r="C892" t="s">
        <v>466</v>
      </c>
      <c r="D892" s="59">
        <v>44133</v>
      </c>
      <c r="E892">
        <v>4</v>
      </c>
      <c r="F892" s="15">
        <v>0.26706094521230844</v>
      </c>
      <c r="G892" s="15">
        <v>0.3313890462405133</v>
      </c>
      <c r="H892" s="15"/>
      <c r="I892" s="15"/>
      <c r="J892" s="15"/>
      <c r="K892" s="15"/>
    </row>
    <row r="893" spans="1:11" x14ac:dyDescent="0.25">
      <c r="A893" s="1" t="s">
        <v>392</v>
      </c>
      <c r="B893" t="s">
        <v>379</v>
      </c>
      <c r="C893" t="s">
        <v>466</v>
      </c>
      <c r="D893" s="59">
        <v>44134</v>
      </c>
      <c r="E893">
        <v>4</v>
      </c>
      <c r="F893" s="15">
        <v>0.2546874651252517</v>
      </c>
      <c r="G893" s="15">
        <v>0.32548894452703236</v>
      </c>
      <c r="H893" s="15"/>
      <c r="I893" s="15"/>
      <c r="J893" s="15"/>
      <c r="K893" s="15"/>
    </row>
    <row r="894" spans="1:11" x14ac:dyDescent="0.25">
      <c r="A894" s="1" t="s">
        <v>392</v>
      </c>
      <c r="B894" t="s">
        <v>379</v>
      </c>
      <c r="C894" t="s">
        <v>466</v>
      </c>
      <c r="D894" s="59">
        <v>44135</v>
      </c>
      <c r="E894">
        <v>4</v>
      </c>
      <c r="F894" s="15">
        <v>0.23818949167584269</v>
      </c>
      <c r="G894" s="15">
        <v>0.31614711681402086</v>
      </c>
      <c r="H894" s="15"/>
      <c r="I894" s="15"/>
      <c r="J894" s="15"/>
      <c r="K894" s="15"/>
    </row>
    <row r="895" spans="1:11" x14ac:dyDescent="0.25">
      <c r="A895" s="1" t="s">
        <v>392</v>
      </c>
      <c r="B895" t="s">
        <v>379</v>
      </c>
      <c r="C895" t="s">
        <v>466</v>
      </c>
      <c r="D895" s="59">
        <v>44136</v>
      </c>
      <c r="E895">
        <v>4</v>
      </c>
      <c r="F895" s="15">
        <v>0.22994050495113816</v>
      </c>
      <c r="G895" s="15">
        <v>0.30975533995774979</v>
      </c>
      <c r="H895" s="15"/>
      <c r="I895" s="15"/>
      <c r="J895" s="15"/>
      <c r="K895" s="15"/>
    </row>
    <row r="896" spans="1:11" x14ac:dyDescent="0.25">
      <c r="A896" s="1" t="s">
        <v>392</v>
      </c>
      <c r="B896" t="s">
        <v>379</v>
      </c>
      <c r="C896" t="s">
        <v>466</v>
      </c>
      <c r="D896" s="59">
        <v>44137</v>
      </c>
      <c r="E896">
        <v>4</v>
      </c>
      <c r="F896" s="15">
        <v>0.3469730041078834</v>
      </c>
      <c r="G896" s="15">
        <v>0.3230305688130819</v>
      </c>
      <c r="H896" s="15"/>
      <c r="I896" s="15"/>
      <c r="J896" s="15"/>
      <c r="K896" s="15"/>
    </row>
    <row r="897" spans="1:11" x14ac:dyDescent="0.25">
      <c r="A897" s="1" t="s">
        <v>392</v>
      </c>
      <c r="B897" t="s">
        <v>379</v>
      </c>
      <c r="C897" t="s">
        <v>466</v>
      </c>
      <c r="D897" s="59">
        <v>44138</v>
      </c>
      <c r="E897">
        <v>4</v>
      </c>
      <c r="F897" s="15">
        <v>0.32428829061494596</v>
      </c>
      <c r="G897" s="15">
        <v>0.32204721852750179</v>
      </c>
      <c r="H897" s="15"/>
      <c r="I897" s="15"/>
      <c r="J897" s="15"/>
      <c r="K897" s="15"/>
    </row>
    <row r="898" spans="1:11" x14ac:dyDescent="0.25">
      <c r="A898" s="1" t="s">
        <v>392</v>
      </c>
      <c r="B898" t="s">
        <v>379</v>
      </c>
      <c r="C898" t="s">
        <v>466</v>
      </c>
      <c r="D898" s="59">
        <v>44139</v>
      </c>
      <c r="E898">
        <v>4</v>
      </c>
      <c r="F898" s="15">
        <v>0.2881989736943637</v>
      </c>
      <c r="G898" s="15">
        <v>0.31762214224239105</v>
      </c>
      <c r="H898" s="15"/>
      <c r="I898" s="15"/>
      <c r="J898" s="15"/>
      <c r="K898" s="15"/>
    </row>
    <row r="899" spans="1:11" x14ac:dyDescent="0.25">
      <c r="A899" s="1" t="s">
        <v>392</v>
      </c>
      <c r="B899" t="s">
        <v>379</v>
      </c>
      <c r="C899" t="s">
        <v>466</v>
      </c>
      <c r="D899" s="59">
        <v>44140</v>
      </c>
      <c r="E899">
        <v>4</v>
      </c>
      <c r="F899" s="15">
        <v>0.26190532850936815</v>
      </c>
      <c r="G899" s="15">
        <v>0.31368874110007045</v>
      </c>
      <c r="H899" s="15"/>
      <c r="I899" s="15"/>
      <c r="J899" s="15"/>
      <c r="K899" s="15"/>
    </row>
    <row r="900" spans="1:11" x14ac:dyDescent="0.25">
      <c r="A900" s="1" t="s">
        <v>392</v>
      </c>
      <c r="B900" t="s">
        <v>379</v>
      </c>
      <c r="C900" t="s">
        <v>466</v>
      </c>
      <c r="D900" s="59">
        <v>44141</v>
      </c>
      <c r="E900">
        <v>4</v>
      </c>
      <c r="F900" s="15">
        <v>0.2567497118064278</v>
      </c>
      <c r="G900" s="15">
        <v>0.31467209138565055</v>
      </c>
      <c r="H900" s="15"/>
      <c r="I900" s="15"/>
      <c r="J900" s="15"/>
      <c r="K900" s="15"/>
    </row>
    <row r="901" spans="1:11" x14ac:dyDescent="0.25">
      <c r="A901" s="1" t="s">
        <v>392</v>
      </c>
      <c r="B901" t="s">
        <v>379</v>
      </c>
      <c r="C901" t="s">
        <v>466</v>
      </c>
      <c r="D901" s="59">
        <v>44142</v>
      </c>
      <c r="E901">
        <v>4</v>
      </c>
      <c r="F901" s="15">
        <v>0.26190532850936815</v>
      </c>
      <c r="G901" s="15">
        <v>0.31270539081449028</v>
      </c>
      <c r="H901" s="15"/>
      <c r="I901" s="15"/>
      <c r="J901" s="15"/>
      <c r="K901" s="15"/>
    </row>
    <row r="902" spans="1:11" x14ac:dyDescent="0.25">
      <c r="A902" s="1" t="s">
        <v>392</v>
      </c>
      <c r="B902" t="s">
        <v>379</v>
      </c>
      <c r="C902" t="s">
        <v>466</v>
      </c>
      <c r="D902" s="59">
        <v>44143</v>
      </c>
      <c r="E902">
        <v>4</v>
      </c>
      <c r="F902" s="15">
        <v>0.39543580111552235</v>
      </c>
      <c r="G902" s="15">
        <v>0.3736731085204601</v>
      </c>
      <c r="H902" s="15"/>
      <c r="I902" s="15"/>
      <c r="J902" s="15"/>
      <c r="K902" s="15"/>
    </row>
    <row r="903" spans="1:11" x14ac:dyDescent="0.25">
      <c r="A903" s="1" t="s">
        <v>392</v>
      </c>
      <c r="B903" t="s">
        <v>379</v>
      </c>
      <c r="C903" t="s">
        <v>466</v>
      </c>
      <c r="D903" s="59">
        <v>44144</v>
      </c>
      <c r="E903">
        <v>4</v>
      </c>
      <c r="F903" s="15">
        <v>0.37120440261170284</v>
      </c>
      <c r="G903" s="15">
        <v>0.3653146310930287</v>
      </c>
      <c r="H903" s="15"/>
      <c r="I903" s="15"/>
      <c r="J903" s="15"/>
      <c r="K903" s="15"/>
    </row>
    <row r="904" spans="1:11" x14ac:dyDescent="0.25">
      <c r="A904" s="1" t="s">
        <v>392</v>
      </c>
      <c r="B904" t="s">
        <v>379</v>
      </c>
      <c r="C904" t="s">
        <v>466</v>
      </c>
      <c r="D904" s="59">
        <v>44145</v>
      </c>
      <c r="E904">
        <v>4</v>
      </c>
      <c r="F904" s="15">
        <v>0.35161305914052959</v>
      </c>
      <c r="G904" s="15">
        <v>0.36088955480791801</v>
      </c>
      <c r="H904" s="15"/>
      <c r="I904" s="15"/>
      <c r="J904" s="15"/>
      <c r="K904" s="15"/>
    </row>
    <row r="905" spans="1:11" x14ac:dyDescent="0.25">
      <c r="A905" s="1" t="s">
        <v>392</v>
      </c>
      <c r="B905" t="s">
        <v>379</v>
      </c>
      <c r="C905" t="s">
        <v>466</v>
      </c>
      <c r="D905" s="59">
        <v>44146</v>
      </c>
      <c r="E905">
        <v>4</v>
      </c>
      <c r="F905" s="15">
        <v>0.33202171566935645</v>
      </c>
      <c r="G905" s="15">
        <v>0.35597280338001724</v>
      </c>
      <c r="H905" s="15"/>
      <c r="I905" s="15"/>
      <c r="J905" s="15"/>
      <c r="K905" s="15"/>
    </row>
    <row r="906" spans="1:11" x14ac:dyDescent="0.25">
      <c r="A906" s="1" t="s">
        <v>392</v>
      </c>
      <c r="B906" t="s">
        <v>379</v>
      </c>
      <c r="C906" t="s">
        <v>466</v>
      </c>
      <c r="D906" s="59">
        <v>44147</v>
      </c>
      <c r="E906">
        <v>4</v>
      </c>
      <c r="F906" s="15">
        <v>0.30830587883583105</v>
      </c>
      <c r="G906" s="15">
        <v>0.34613930052421565</v>
      </c>
      <c r="H906" s="15"/>
      <c r="I906" s="15"/>
      <c r="J906" s="15"/>
      <c r="K906" s="15"/>
    </row>
    <row r="907" spans="1:11" x14ac:dyDescent="0.25">
      <c r="A907" s="1" t="s">
        <v>392</v>
      </c>
      <c r="B907" t="s">
        <v>379</v>
      </c>
      <c r="C907" t="s">
        <v>466</v>
      </c>
      <c r="D907" s="59">
        <v>44148</v>
      </c>
      <c r="E907">
        <v>4</v>
      </c>
      <c r="F907" s="15">
        <v>0.28768341202406972</v>
      </c>
      <c r="G907" s="15">
        <v>0.33925584852515456</v>
      </c>
      <c r="H907" s="15"/>
      <c r="I907" s="15"/>
      <c r="J907" s="15"/>
      <c r="K907" s="15"/>
    </row>
    <row r="908" spans="1:11" x14ac:dyDescent="0.25">
      <c r="A908" s="1" t="s">
        <v>392</v>
      </c>
      <c r="B908" t="s">
        <v>379</v>
      </c>
      <c r="C908" t="s">
        <v>466</v>
      </c>
      <c r="D908" s="59">
        <v>44149</v>
      </c>
      <c r="E908">
        <v>4</v>
      </c>
      <c r="F908" s="15">
        <v>0.26396757519054426</v>
      </c>
      <c r="G908" s="15">
        <v>0.33188072138330338</v>
      </c>
      <c r="H908" s="15"/>
      <c r="I908" s="15"/>
      <c r="J908" s="15"/>
      <c r="K908" s="15"/>
    </row>
    <row r="909" spans="1:11" x14ac:dyDescent="0.25">
      <c r="A909" s="1" t="s">
        <v>392</v>
      </c>
      <c r="B909" t="s">
        <v>379</v>
      </c>
      <c r="C909" t="s">
        <v>466</v>
      </c>
      <c r="D909" s="59">
        <v>44150</v>
      </c>
      <c r="E909">
        <v>4</v>
      </c>
      <c r="F909" s="15">
        <v>0.2448917933896651</v>
      </c>
      <c r="G909" s="15">
        <v>0.32057219309913154</v>
      </c>
      <c r="H909" s="15"/>
      <c r="I909" s="15"/>
      <c r="J909" s="15"/>
      <c r="K909" s="15"/>
    </row>
    <row r="910" spans="1:11" x14ac:dyDescent="0.25">
      <c r="A910" s="1" t="s">
        <v>392</v>
      </c>
      <c r="B910" t="s">
        <v>379</v>
      </c>
      <c r="C910" t="s">
        <v>466</v>
      </c>
      <c r="D910" s="59">
        <v>44151</v>
      </c>
      <c r="E910">
        <v>4</v>
      </c>
      <c r="F910" s="15">
        <v>0.23200275163231429</v>
      </c>
      <c r="G910" s="15">
        <v>0.30975533995774979</v>
      </c>
      <c r="H910" s="15"/>
      <c r="I910" s="15"/>
      <c r="J910" s="15"/>
      <c r="K910" s="15"/>
    </row>
    <row r="911" spans="1:11" x14ac:dyDescent="0.25">
      <c r="A911" s="1" t="s">
        <v>392</v>
      </c>
      <c r="B911" t="s">
        <v>379</v>
      </c>
      <c r="C911" t="s">
        <v>466</v>
      </c>
      <c r="D911" s="59">
        <v>44152</v>
      </c>
      <c r="E911">
        <v>4</v>
      </c>
      <c r="F911" s="15">
        <v>0.22220707989672772</v>
      </c>
      <c r="G911" s="15">
        <v>0.30287188795868869</v>
      </c>
      <c r="H911" s="15"/>
      <c r="I911" s="15"/>
      <c r="J911" s="15"/>
      <c r="K911" s="15"/>
    </row>
    <row r="912" spans="1:11" x14ac:dyDescent="0.25">
      <c r="A912" s="1" t="s">
        <v>392</v>
      </c>
      <c r="B912" t="s">
        <v>379</v>
      </c>
      <c r="C912" t="s">
        <v>466</v>
      </c>
      <c r="D912" s="59">
        <v>44153</v>
      </c>
      <c r="E912">
        <v>4</v>
      </c>
      <c r="F912" s="15">
        <v>0.31449261887935936</v>
      </c>
      <c r="G912" s="15">
        <v>0.30680528910100929</v>
      </c>
      <c r="H912" s="15"/>
      <c r="I912" s="15"/>
      <c r="J912" s="15"/>
      <c r="K912" s="15"/>
    </row>
    <row r="913" spans="1:11" x14ac:dyDescent="0.25">
      <c r="A913" s="1" t="s">
        <v>392</v>
      </c>
      <c r="B913" t="s">
        <v>379</v>
      </c>
      <c r="C913" t="s">
        <v>466</v>
      </c>
      <c r="D913" s="59">
        <v>44154</v>
      </c>
      <c r="E913">
        <v>4</v>
      </c>
      <c r="F913" s="15">
        <v>0.2861367270131876</v>
      </c>
      <c r="G913" s="15">
        <v>0.30582193881542913</v>
      </c>
      <c r="H913" s="15"/>
      <c r="I913" s="15"/>
      <c r="J913" s="15"/>
      <c r="K913" s="15"/>
    </row>
    <row r="914" spans="1:11" x14ac:dyDescent="0.25">
      <c r="A914" s="1" t="s">
        <v>392</v>
      </c>
      <c r="B914" s="61" t="s">
        <v>380</v>
      </c>
      <c r="C914" s="61" t="s">
        <v>467</v>
      </c>
      <c r="D914" s="59">
        <v>44041</v>
      </c>
      <c r="E914">
        <v>1</v>
      </c>
      <c r="F914" s="15">
        <v>0.3625946971781836</v>
      </c>
      <c r="G914" s="15">
        <v>0.32666833322296551</v>
      </c>
      <c r="H914" s="15">
        <v>0.35724071091269594</v>
      </c>
      <c r="I914" s="15">
        <v>0.35458308101196084</v>
      </c>
      <c r="J914" s="15">
        <v>0.34877566469108023</v>
      </c>
      <c r="K914" s="15">
        <v>0.34682969590895452</v>
      </c>
    </row>
    <row r="915" spans="1:11" x14ac:dyDescent="0.25">
      <c r="A915" s="1" t="s">
        <v>392</v>
      </c>
      <c r="B915" s="61" t="s">
        <v>380</v>
      </c>
      <c r="C915" s="61" t="s">
        <v>467</v>
      </c>
      <c r="D915" s="59">
        <v>44042</v>
      </c>
      <c r="E915">
        <v>1</v>
      </c>
      <c r="F915" s="15">
        <v>0.36162777798570844</v>
      </c>
      <c r="G915" s="15">
        <v>0.32770867823322969</v>
      </c>
      <c r="H915" s="15">
        <v>0.36030277414909051</v>
      </c>
      <c r="I915" s="15">
        <v>0.35392695727420975</v>
      </c>
      <c r="J915" s="15">
        <v>0.35059626845904257</v>
      </c>
      <c r="K915" s="15">
        <v>0.35009589669444202</v>
      </c>
    </row>
    <row r="916" spans="1:11" x14ac:dyDescent="0.25">
      <c r="A916" s="1" t="s">
        <v>392</v>
      </c>
      <c r="B916" s="61" t="s">
        <v>380</v>
      </c>
      <c r="C916" s="61" t="s">
        <v>467</v>
      </c>
      <c r="D916" s="59">
        <v>44043</v>
      </c>
      <c r="E916">
        <v>1</v>
      </c>
      <c r="F916" s="15">
        <v>0.36017739919699582</v>
      </c>
      <c r="G916" s="15">
        <v>0.32666833322296551</v>
      </c>
      <c r="H916" s="15">
        <v>0.36234414964002021</v>
      </c>
      <c r="I916" s="15">
        <v>0.35185498757604883</v>
      </c>
      <c r="J916" s="15">
        <v>0.35033618220647655</v>
      </c>
      <c r="K916" s="15">
        <v>0.35172899708718575</v>
      </c>
    </row>
    <row r="917" spans="1:11" x14ac:dyDescent="0.25">
      <c r="A917" s="1" t="s">
        <v>392</v>
      </c>
      <c r="B917" s="61" t="s">
        <v>380</v>
      </c>
      <c r="C917" s="61" t="s">
        <v>467</v>
      </c>
      <c r="D917" s="59">
        <v>44044</v>
      </c>
      <c r="E917">
        <v>1</v>
      </c>
      <c r="F917" s="15">
        <v>0.35872702040828303</v>
      </c>
      <c r="G917" s="15">
        <v>0.32562798821270128</v>
      </c>
      <c r="H917" s="15">
        <v>0.36234414964002021</v>
      </c>
      <c r="I917" s="15">
        <v>0.34978301787788774</v>
      </c>
      <c r="J917" s="15">
        <v>0.34981600970134441</v>
      </c>
      <c r="K917" s="15">
        <v>0.35285175360719717</v>
      </c>
    </row>
    <row r="918" spans="1:11" x14ac:dyDescent="0.25">
      <c r="A918" s="1" t="s">
        <v>392</v>
      </c>
      <c r="B918" s="61" t="s">
        <v>380</v>
      </c>
      <c r="C918" s="61" t="s">
        <v>467</v>
      </c>
      <c r="D918" s="59">
        <v>44045</v>
      </c>
      <c r="E918">
        <v>1</v>
      </c>
      <c r="F918" s="15">
        <v>0.35776010121580781</v>
      </c>
      <c r="G918" s="15">
        <v>0.32458764320243705</v>
      </c>
      <c r="H918" s="15">
        <v>0.36234414964002021</v>
      </c>
      <c r="I918" s="15">
        <v>0.3475383840382133</v>
      </c>
      <c r="J918" s="15">
        <v>0.34916579406992926</v>
      </c>
      <c r="K918" s="15">
        <v>0.35274968483265068</v>
      </c>
    </row>
    <row r="919" spans="1:11" x14ac:dyDescent="0.25">
      <c r="A919" s="1" t="s">
        <v>392</v>
      </c>
      <c r="B919" s="61" t="s">
        <v>380</v>
      </c>
      <c r="C919" s="61" t="s">
        <v>467</v>
      </c>
      <c r="D919" s="59">
        <v>44046</v>
      </c>
      <c r="E919">
        <v>1</v>
      </c>
      <c r="F919" s="15">
        <v>0.35679318202333266</v>
      </c>
      <c r="G919" s="15">
        <v>0.32354729819217282</v>
      </c>
      <c r="H919" s="15">
        <v>0.36234414964002021</v>
      </c>
      <c r="I919" s="15">
        <v>0.34653693201743552</v>
      </c>
      <c r="J919" s="15">
        <v>0.34851557843851411</v>
      </c>
      <c r="K919" s="15">
        <v>0.35295382238174361</v>
      </c>
    </row>
    <row r="920" spans="1:11" x14ac:dyDescent="0.25">
      <c r="A920" s="1" t="s">
        <v>392</v>
      </c>
      <c r="B920" s="61" t="s">
        <v>380</v>
      </c>
      <c r="C920" s="61" t="s">
        <v>467</v>
      </c>
      <c r="D920" s="59">
        <v>44047</v>
      </c>
      <c r="E920">
        <v>1</v>
      </c>
      <c r="F920" s="15">
        <v>0.35582626283085755</v>
      </c>
      <c r="G920" s="15">
        <v>0.32146660817164435</v>
      </c>
      <c r="H920" s="15">
        <v>0.36234414964002021</v>
      </c>
      <c r="I920" s="15">
        <v>0.34589807469383593</v>
      </c>
      <c r="J920" s="15">
        <v>0.34721514717568391</v>
      </c>
      <c r="K920" s="15">
        <v>0.35274968483265068</v>
      </c>
    </row>
    <row r="921" spans="1:11" x14ac:dyDescent="0.25">
      <c r="A921" s="1" t="s">
        <v>392</v>
      </c>
      <c r="B921" s="61" t="s">
        <v>380</v>
      </c>
      <c r="C921" s="61" t="s">
        <v>467</v>
      </c>
      <c r="D921" s="59">
        <v>44048</v>
      </c>
      <c r="E921">
        <v>1</v>
      </c>
      <c r="F921" s="15">
        <v>0.35582626283085755</v>
      </c>
      <c r="G921" s="15">
        <v>0.31990609065624803</v>
      </c>
      <c r="H921" s="15">
        <v>0.36336483738548503</v>
      </c>
      <c r="I921" s="15">
        <v>0.34525921737023618</v>
      </c>
      <c r="J921" s="15">
        <v>0.34604475903913662</v>
      </c>
      <c r="K921" s="15">
        <v>0.35274968483265068</v>
      </c>
    </row>
    <row r="922" spans="1:11" x14ac:dyDescent="0.25">
      <c r="A922" s="1" t="s">
        <v>392</v>
      </c>
      <c r="B922" s="61" t="s">
        <v>380</v>
      </c>
      <c r="C922" s="61" t="s">
        <v>467</v>
      </c>
      <c r="D922" s="59">
        <v>44049</v>
      </c>
      <c r="E922">
        <v>1</v>
      </c>
      <c r="F922" s="15">
        <v>0.3548593436383824</v>
      </c>
      <c r="G922" s="15">
        <v>0.31834557314085177</v>
      </c>
      <c r="H922" s="15">
        <v>0.36234414964002021</v>
      </c>
      <c r="I922" s="15">
        <v>0.34398150272303685</v>
      </c>
      <c r="J922" s="15">
        <v>0.34539454340772147</v>
      </c>
      <c r="K922" s="15">
        <v>0.35264761605810413</v>
      </c>
    </row>
    <row r="923" spans="1:11" x14ac:dyDescent="0.25">
      <c r="A923" s="1" t="s">
        <v>392</v>
      </c>
      <c r="B923" s="61" t="s">
        <v>380</v>
      </c>
      <c r="C923" s="61" t="s">
        <v>467</v>
      </c>
      <c r="D923" s="59">
        <v>44050</v>
      </c>
      <c r="E923">
        <v>1</v>
      </c>
      <c r="F923" s="15">
        <v>0.35437588404214487</v>
      </c>
      <c r="G923" s="15">
        <v>0.31678505562545539</v>
      </c>
      <c r="H923" s="15">
        <v>0.36234414964002021</v>
      </c>
      <c r="I923" s="15">
        <v>0.34313544842962118</v>
      </c>
      <c r="J923" s="15">
        <v>0.34448424152374035</v>
      </c>
      <c r="K923" s="15">
        <v>0.35213727218537172</v>
      </c>
    </row>
    <row r="924" spans="1:11" x14ac:dyDescent="0.25">
      <c r="A924" s="1" t="s">
        <v>392</v>
      </c>
      <c r="B924" s="61" t="s">
        <v>380</v>
      </c>
      <c r="C924" s="61" t="s">
        <v>467</v>
      </c>
      <c r="D924" s="59">
        <v>44051</v>
      </c>
      <c r="E924">
        <v>1</v>
      </c>
      <c r="F924" s="15">
        <v>0.35244204565719456</v>
      </c>
      <c r="G924" s="15">
        <v>0.31522453811005907</v>
      </c>
      <c r="H924" s="15">
        <v>0.36132346189455533</v>
      </c>
      <c r="I924" s="15">
        <v>0.34182320095411922</v>
      </c>
      <c r="J924" s="15">
        <v>0.34331385338719306</v>
      </c>
      <c r="K924" s="15">
        <v>0.35193313463627873</v>
      </c>
    </row>
    <row r="925" spans="1:11" x14ac:dyDescent="0.25">
      <c r="A925" s="1" t="s">
        <v>392</v>
      </c>
      <c r="B925" s="61" t="s">
        <v>380</v>
      </c>
      <c r="C925" s="61" t="s">
        <v>467</v>
      </c>
      <c r="D925" s="59">
        <v>44052</v>
      </c>
      <c r="E925">
        <v>1</v>
      </c>
      <c r="F925" s="15">
        <v>0.35195858606095687</v>
      </c>
      <c r="G925" s="15">
        <v>0.31314384808953066</v>
      </c>
      <c r="H925" s="15">
        <v>0.36030277414909051</v>
      </c>
      <c r="I925" s="15">
        <v>0.34070088403428184</v>
      </c>
      <c r="J925" s="15">
        <v>0.34188337899807975</v>
      </c>
      <c r="K925" s="15">
        <v>0.35101451566536035</v>
      </c>
    </row>
    <row r="926" spans="1:11" x14ac:dyDescent="0.25">
      <c r="A926" s="1" t="s">
        <v>392</v>
      </c>
      <c r="B926" s="61" t="s">
        <v>380</v>
      </c>
      <c r="C926" s="61" t="s">
        <v>467</v>
      </c>
      <c r="D926" s="59">
        <v>44053</v>
      </c>
      <c r="E926">
        <v>1</v>
      </c>
      <c r="F926" s="15">
        <v>0.35099166686848177</v>
      </c>
      <c r="G926" s="15">
        <v>0.31210350307926643</v>
      </c>
      <c r="H926" s="15">
        <v>0.35928208640362563</v>
      </c>
      <c r="I926" s="15">
        <v>0.33969943201350411</v>
      </c>
      <c r="J926" s="15">
        <v>0.34097307711409852</v>
      </c>
      <c r="K926" s="15">
        <v>0.35019796546898851</v>
      </c>
    </row>
    <row r="927" spans="1:11" x14ac:dyDescent="0.25">
      <c r="A927" s="1" t="s">
        <v>392</v>
      </c>
      <c r="B927" s="61" t="s">
        <v>380</v>
      </c>
      <c r="C927" s="61" t="s">
        <v>467</v>
      </c>
      <c r="D927" s="59">
        <v>44054</v>
      </c>
      <c r="E927">
        <v>1</v>
      </c>
      <c r="F927" s="15">
        <v>0.34954128807976909</v>
      </c>
      <c r="G927" s="15">
        <v>0.30950264055360588</v>
      </c>
      <c r="H927" s="15">
        <v>0.35826139865816081</v>
      </c>
      <c r="I927" s="15">
        <v>0.33823178681063998</v>
      </c>
      <c r="J927" s="15">
        <v>0.33915247334613619</v>
      </c>
      <c r="K927" s="15">
        <v>0.34989175914534909</v>
      </c>
    </row>
    <row r="928" spans="1:11" x14ac:dyDescent="0.25">
      <c r="A928" s="1" t="s">
        <v>392</v>
      </c>
      <c r="B928" s="61" t="s">
        <v>380</v>
      </c>
      <c r="C928" s="61" t="s">
        <v>467</v>
      </c>
      <c r="D928" s="59">
        <v>44055</v>
      </c>
      <c r="E928">
        <v>1</v>
      </c>
      <c r="F928" s="15">
        <v>0.34905782848353145</v>
      </c>
      <c r="G928" s="15">
        <v>0.30794212303820956</v>
      </c>
      <c r="H928" s="15">
        <v>0.35724071091269594</v>
      </c>
      <c r="I928" s="15">
        <v>0.3373857325172242</v>
      </c>
      <c r="J928" s="15">
        <v>0.33850225771472103</v>
      </c>
      <c r="K928" s="15">
        <v>0.34968762159625605</v>
      </c>
    </row>
    <row r="929" spans="1:11" x14ac:dyDescent="0.25">
      <c r="A929" s="1" t="s">
        <v>392</v>
      </c>
      <c r="B929" s="61" t="s">
        <v>380</v>
      </c>
      <c r="C929" s="61" t="s">
        <v>467</v>
      </c>
      <c r="D929" s="59">
        <v>44056</v>
      </c>
      <c r="E929">
        <v>1</v>
      </c>
      <c r="F929" s="15">
        <v>0.34905782848353145</v>
      </c>
      <c r="G929" s="15">
        <v>0.30586143301768109</v>
      </c>
      <c r="H929" s="15">
        <v>0.35826139865816081</v>
      </c>
      <c r="I929" s="15">
        <v>0.33641881332474899</v>
      </c>
      <c r="J929" s="15">
        <v>0.33733186957817374</v>
      </c>
      <c r="K929" s="15">
        <v>0.34927934649807013</v>
      </c>
    </row>
    <row r="930" spans="1:11" x14ac:dyDescent="0.25">
      <c r="A930" s="1" t="s">
        <v>392</v>
      </c>
      <c r="B930" s="61" t="s">
        <v>380</v>
      </c>
      <c r="C930" s="61" t="s">
        <v>467</v>
      </c>
      <c r="D930" s="59">
        <v>44057</v>
      </c>
      <c r="E930">
        <v>1</v>
      </c>
      <c r="F930" s="15">
        <v>0.34712399009858114</v>
      </c>
      <c r="G930" s="15">
        <v>0.30482108800741686</v>
      </c>
      <c r="H930" s="15">
        <v>0.35724071091269594</v>
      </c>
      <c r="I930" s="15">
        <v>0.33491663529358223</v>
      </c>
      <c r="J930" s="15">
        <v>0.33629152456790956</v>
      </c>
      <c r="K930" s="15">
        <v>0.34866693385079123</v>
      </c>
    </row>
    <row r="931" spans="1:11" x14ac:dyDescent="0.25">
      <c r="A931" s="1" t="s">
        <v>392</v>
      </c>
      <c r="B931" s="61" t="s">
        <v>380</v>
      </c>
      <c r="C931" s="61" t="s">
        <v>467</v>
      </c>
      <c r="D931" s="59">
        <v>44058</v>
      </c>
      <c r="E931">
        <v>1</v>
      </c>
      <c r="F931" s="15">
        <v>0.34615707090610598</v>
      </c>
      <c r="G931" s="15">
        <v>0.30274039798688845</v>
      </c>
      <c r="H931" s="15">
        <v>0.35622002316723111</v>
      </c>
      <c r="I931" s="15">
        <v>0.33379431837374512</v>
      </c>
      <c r="J931" s="15">
        <v>0.33499109330507926</v>
      </c>
      <c r="K931" s="15">
        <v>0.34805452120351232</v>
      </c>
    </row>
    <row r="932" spans="1:11" x14ac:dyDescent="0.25">
      <c r="A932" s="1" t="s">
        <v>392</v>
      </c>
      <c r="B932" s="61" t="s">
        <v>380</v>
      </c>
      <c r="C932" s="61" t="s">
        <v>467</v>
      </c>
      <c r="D932" s="59">
        <v>44059</v>
      </c>
      <c r="E932">
        <v>1</v>
      </c>
      <c r="F932" s="15">
        <v>0.34519015171363077</v>
      </c>
      <c r="G932" s="15">
        <v>0.30170005297662422</v>
      </c>
      <c r="H932" s="15">
        <v>0.35519933542176624</v>
      </c>
      <c r="I932" s="15">
        <v>0.33248207089824305</v>
      </c>
      <c r="J932" s="15">
        <v>0.33395074829481508</v>
      </c>
      <c r="K932" s="15">
        <v>0.34764624610532635</v>
      </c>
    </row>
    <row r="933" spans="1:11" x14ac:dyDescent="0.25">
      <c r="A933" s="1" t="s">
        <v>392</v>
      </c>
      <c r="B933" s="61" t="s">
        <v>380</v>
      </c>
      <c r="C933" s="61" t="s">
        <v>467</v>
      </c>
      <c r="D933" s="59">
        <v>44060</v>
      </c>
      <c r="E933">
        <v>1</v>
      </c>
      <c r="F933" s="15">
        <v>0.34567361130986846</v>
      </c>
      <c r="G933" s="15">
        <v>0.29961936295609576</v>
      </c>
      <c r="H933" s="15">
        <v>0.35366830380356901</v>
      </c>
      <c r="I933" s="15">
        <v>0.33199861130200536</v>
      </c>
      <c r="J933" s="15">
        <v>0.33265031703198478</v>
      </c>
      <c r="K933" s="15">
        <v>0.34662555835986153</v>
      </c>
    </row>
    <row r="934" spans="1:11" x14ac:dyDescent="0.25">
      <c r="A934" s="1" t="s">
        <v>392</v>
      </c>
      <c r="B934" s="61" t="s">
        <v>380</v>
      </c>
      <c r="C934" s="61" t="s">
        <v>467</v>
      </c>
      <c r="D934" s="59">
        <v>44061</v>
      </c>
      <c r="E934">
        <v>1</v>
      </c>
      <c r="F934" s="15">
        <v>0.34615707090610598</v>
      </c>
      <c r="G934" s="15">
        <v>0.29857901794583153</v>
      </c>
      <c r="H934" s="15">
        <v>0.35264761605810413</v>
      </c>
      <c r="I934" s="15">
        <v>0.33148061887746516</v>
      </c>
      <c r="J934" s="15">
        <v>0.33213014452685269</v>
      </c>
      <c r="K934" s="15">
        <v>0.3457069393889432</v>
      </c>
    </row>
    <row r="935" spans="1:11" x14ac:dyDescent="0.25">
      <c r="A935" s="1" t="s">
        <v>392</v>
      </c>
      <c r="B935" s="61" t="s">
        <v>380</v>
      </c>
      <c r="C935" s="61" t="s">
        <v>467</v>
      </c>
      <c r="D935" s="59">
        <v>44062</v>
      </c>
      <c r="E935">
        <v>1</v>
      </c>
      <c r="F935" s="15">
        <v>0.34615707090610598</v>
      </c>
      <c r="G935" s="15">
        <v>0.29753867293556729</v>
      </c>
      <c r="H935" s="15">
        <v>0.35213727218537172</v>
      </c>
      <c r="I935" s="15">
        <v>0.33066909741235212</v>
      </c>
      <c r="J935" s="15">
        <v>0.33200010140056962</v>
      </c>
      <c r="K935" s="15">
        <v>0.3458090081634897</v>
      </c>
    </row>
    <row r="936" spans="1:11" x14ac:dyDescent="0.25">
      <c r="A936" s="1" t="s">
        <v>392</v>
      </c>
      <c r="B936" s="61" t="s">
        <v>380</v>
      </c>
      <c r="C936" s="61" t="s">
        <v>467</v>
      </c>
      <c r="D936" s="59">
        <v>44063</v>
      </c>
      <c r="E936">
        <v>1</v>
      </c>
      <c r="F936" s="15">
        <v>0.34615707090610598</v>
      </c>
      <c r="G936" s="15">
        <v>0.29649832792530306</v>
      </c>
      <c r="H936" s="15">
        <v>0.35111658443990684</v>
      </c>
      <c r="I936" s="15">
        <v>0.33049643327083872</v>
      </c>
      <c r="J936" s="15">
        <v>0.33160997202172054</v>
      </c>
      <c r="K936" s="15">
        <v>0.3458090081634897</v>
      </c>
    </row>
    <row r="937" spans="1:11" x14ac:dyDescent="0.25">
      <c r="A937" s="1" t="s">
        <v>392</v>
      </c>
      <c r="B937" s="61" t="s">
        <v>380</v>
      </c>
      <c r="C937" s="61" t="s">
        <v>467</v>
      </c>
      <c r="D937" s="59">
        <v>44064</v>
      </c>
      <c r="E937">
        <v>1</v>
      </c>
      <c r="F937" s="15">
        <v>0.35002474767600655</v>
      </c>
      <c r="G937" s="15">
        <v>0.29857901794583153</v>
      </c>
      <c r="H937" s="15">
        <v>0.35111658443990684</v>
      </c>
      <c r="I937" s="15">
        <v>0.33313819463599392</v>
      </c>
      <c r="J937" s="15">
        <v>0.33187005827428662</v>
      </c>
      <c r="K937" s="15">
        <v>0.3458090081634897</v>
      </c>
    </row>
    <row r="938" spans="1:11" x14ac:dyDescent="0.25">
      <c r="A938" s="1" t="s">
        <v>392</v>
      </c>
      <c r="B938" s="61" t="s">
        <v>380</v>
      </c>
      <c r="C938" s="61" t="s">
        <v>467</v>
      </c>
      <c r="D938" s="59">
        <v>44065</v>
      </c>
      <c r="E938">
        <v>1</v>
      </c>
      <c r="F938" s="15">
        <v>0.35002474767600655</v>
      </c>
      <c r="G938" s="15">
        <v>0.29857901794583153</v>
      </c>
      <c r="H938" s="15">
        <v>0.35111658443990684</v>
      </c>
      <c r="I938" s="15">
        <v>0.33341445726241542</v>
      </c>
      <c r="J938" s="15">
        <v>0.33213014452685269</v>
      </c>
      <c r="K938" s="15">
        <v>0.3458090081634897</v>
      </c>
    </row>
    <row r="939" spans="1:11" x14ac:dyDescent="0.25">
      <c r="A939" s="1" t="s">
        <v>392</v>
      </c>
      <c r="B939" s="61" t="s">
        <v>380</v>
      </c>
      <c r="C939" s="61" t="s">
        <v>467</v>
      </c>
      <c r="D939" s="59">
        <v>44066</v>
      </c>
      <c r="E939">
        <v>1</v>
      </c>
      <c r="F939" s="15">
        <v>0.35002474767600655</v>
      </c>
      <c r="G939" s="15">
        <v>0.29753867293556729</v>
      </c>
      <c r="H939" s="15">
        <v>0.35009589669444208</v>
      </c>
      <c r="I939" s="15">
        <v>0.33341445726241542</v>
      </c>
      <c r="J939" s="15">
        <v>0.33187005827428662</v>
      </c>
      <c r="K939" s="15">
        <v>0.34519659551621079</v>
      </c>
    </row>
    <row r="940" spans="1:11" x14ac:dyDescent="0.25">
      <c r="A940" s="1" t="s">
        <v>392</v>
      </c>
      <c r="B940" s="61" t="s">
        <v>380</v>
      </c>
      <c r="C940" s="61" t="s">
        <v>467</v>
      </c>
      <c r="D940" s="59">
        <v>44067</v>
      </c>
      <c r="E940">
        <v>1</v>
      </c>
      <c r="F940" s="15">
        <v>0.35099166686848177</v>
      </c>
      <c r="G940" s="15">
        <v>0.29753867293556729</v>
      </c>
      <c r="H940" s="15">
        <v>0.35009589669444208</v>
      </c>
      <c r="I940" s="15">
        <v>0.33438137645489069</v>
      </c>
      <c r="J940" s="15">
        <v>0.3322601876531357</v>
      </c>
      <c r="K940" s="15">
        <v>0.34560487061439671</v>
      </c>
    </row>
    <row r="941" spans="1:11" x14ac:dyDescent="0.25">
      <c r="A941" s="1" t="s">
        <v>392</v>
      </c>
      <c r="B941" s="61" t="s">
        <v>380</v>
      </c>
      <c r="C941" s="61" t="s">
        <v>467</v>
      </c>
      <c r="D941" s="59">
        <v>44068</v>
      </c>
      <c r="E941">
        <v>1</v>
      </c>
      <c r="F941" s="15">
        <v>0.35050820727224424</v>
      </c>
      <c r="G941" s="15">
        <v>0.29805884544069944</v>
      </c>
      <c r="H941" s="15">
        <v>0.3490752089489772</v>
      </c>
      <c r="I941" s="15">
        <v>0.33405331458601506</v>
      </c>
      <c r="J941" s="15">
        <v>0.3322601876531357</v>
      </c>
      <c r="K941" s="15">
        <v>0.34550280183985027</v>
      </c>
    </row>
    <row r="942" spans="1:11" x14ac:dyDescent="0.25">
      <c r="A942" s="1" t="s">
        <v>392</v>
      </c>
      <c r="B942" s="61" t="s">
        <v>380</v>
      </c>
      <c r="C942" s="61" t="s">
        <v>467</v>
      </c>
      <c r="D942" s="59">
        <v>44069</v>
      </c>
      <c r="E942">
        <v>1</v>
      </c>
      <c r="F942" s="15">
        <v>0.34905782848353145</v>
      </c>
      <c r="G942" s="15">
        <v>0.29753867293556729</v>
      </c>
      <c r="H942" s="15">
        <v>0.34805452120351238</v>
      </c>
      <c r="I942" s="15">
        <v>0.33260293579730238</v>
      </c>
      <c r="J942" s="15">
        <v>0.33187005827428662</v>
      </c>
      <c r="K942" s="15">
        <v>0.34478832041802476</v>
      </c>
    </row>
    <row r="943" spans="1:11" x14ac:dyDescent="0.25">
      <c r="A943" s="1" t="s">
        <v>392</v>
      </c>
      <c r="B943" s="61" t="s">
        <v>380</v>
      </c>
      <c r="C943" s="61" t="s">
        <v>467</v>
      </c>
      <c r="D943" s="59">
        <v>44070</v>
      </c>
      <c r="E943">
        <v>1</v>
      </c>
      <c r="F943" s="15">
        <v>0.34712399009858114</v>
      </c>
      <c r="G943" s="15">
        <v>0.29545798291503883</v>
      </c>
      <c r="H943" s="15">
        <v>0.34805452120351238</v>
      </c>
      <c r="I943" s="15">
        <v>0.33047916685668738</v>
      </c>
      <c r="J943" s="15">
        <v>0.33056962701145631</v>
      </c>
      <c r="K943" s="15">
        <v>0.3449924579671178</v>
      </c>
    </row>
    <row r="944" spans="1:11" x14ac:dyDescent="0.25">
      <c r="A944" s="1" t="s">
        <v>392</v>
      </c>
      <c r="B944" s="61" t="s">
        <v>380</v>
      </c>
      <c r="C944" s="61" t="s">
        <v>467</v>
      </c>
      <c r="D944" s="59">
        <v>44071</v>
      </c>
      <c r="E944">
        <v>1</v>
      </c>
      <c r="F944" s="15">
        <v>0.34712399009858114</v>
      </c>
      <c r="G944" s="15">
        <v>0.29545798291503883</v>
      </c>
      <c r="H944" s="15">
        <v>0.3470338334580475</v>
      </c>
      <c r="I944" s="15">
        <v>0.32982304311893634</v>
      </c>
      <c r="J944" s="15">
        <v>0.33030954075889024</v>
      </c>
      <c r="K944" s="15">
        <v>0.34438004531983896</v>
      </c>
    </row>
    <row r="945" spans="1:11" x14ac:dyDescent="0.25">
      <c r="A945" s="1" t="s">
        <v>392</v>
      </c>
      <c r="B945" s="61" t="s">
        <v>380</v>
      </c>
      <c r="C945" s="61" t="s">
        <v>467</v>
      </c>
      <c r="D945" s="59">
        <v>44072</v>
      </c>
      <c r="E945">
        <v>1</v>
      </c>
      <c r="F945" s="15">
        <v>0.34519015171363077</v>
      </c>
      <c r="G945" s="15">
        <v>0.29337729289451042</v>
      </c>
      <c r="H945" s="15">
        <v>0.34601314571258268</v>
      </c>
      <c r="I945" s="15">
        <v>0.32725034741038639</v>
      </c>
      <c r="J945" s="15">
        <v>0.32978936825375815</v>
      </c>
      <c r="K945" s="15">
        <v>0.34407383899619948</v>
      </c>
    </row>
    <row r="946" spans="1:11" x14ac:dyDescent="0.25">
      <c r="A946" s="1" t="s">
        <v>392</v>
      </c>
      <c r="B946" s="61" t="s">
        <v>380</v>
      </c>
      <c r="C946" s="61" t="s">
        <v>467</v>
      </c>
      <c r="D946" s="59">
        <v>44073</v>
      </c>
      <c r="E946">
        <v>1</v>
      </c>
      <c r="F946" s="15">
        <v>0.34325631332868045</v>
      </c>
      <c r="G946" s="15">
        <v>0.29233694788424625</v>
      </c>
      <c r="H946" s="15">
        <v>0.3449924579671178</v>
      </c>
      <c r="I946" s="15">
        <v>0.32428052417635556</v>
      </c>
      <c r="J946" s="15">
        <v>0.32900910949605999</v>
      </c>
      <c r="K946" s="15">
        <v>0.34295108247618811</v>
      </c>
    </row>
    <row r="947" spans="1:11" x14ac:dyDescent="0.25">
      <c r="A947" s="1" t="s">
        <v>392</v>
      </c>
      <c r="B947" s="61" t="s">
        <v>380</v>
      </c>
      <c r="C947" s="61" t="s">
        <v>467</v>
      </c>
      <c r="D947" s="59">
        <v>44074</v>
      </c>
      <c r="E947">
        <v>1</v>
      </c>
      <c r="F947" s="15">
        <v>0.34132247494373019</v>
      </c>
      <c r="G947" s="15">
        <v>0.29025625786371778</v>
      </c>
      <c r="H947" s="15">
        <v>0.3449924579671178</v>
      </c>
      <c r="I947" s="15">
        <v>0.32089630700269256</v>
      </c>
      <c r="J947" s="15">
        <v>0.32718850572809766</v>
      </c>
      <c r="K947" s="15">
        <v>0.34315522002528109</v>
      </c>
    </row>
    <row r="948" spans="1:11" x14ac:dyDescent="0.25">
      <c r="A948" s="1" t="s">
        <v>392</v>
      </c>
      <c r="B948" s="61" t="s">
        <v>380</v>
      </c>
      <c r="C948" s="61" t="s">
        <v>467</v>
      </c>
      <c r="D948" s="59">
        <v>44075</v>
      </c>
      <c r="E948">
        <v>1</v>
      </c>
      <c r="F948" s="15">
        <v>0.3625946971781836</v>
      </c>
      <c r="G948" s="15">
        <v>0.28817556784318932</v>
      </c>
      <c r="H948" s="15">
        <v>0.34397177022165298</v>
      </c>
      <c r="I948" s="15">
        <v>0.34222032847959988</v>
      </c>
      <c r="J948" s="15">
        <v>0.32640824697039944</v>
      </c>
      <c r="K948" s="15">
        <v>0.34315522002528109</v>
      </c>
    </row>
    <row r="949" spans="1:11" x14ac:dyDescent="0.25">
      <c r="A949" s="1" t="s">
        <v>392</v>
      </c>
      <c r="B949" s="61" t="s">
        <v>380</v>
      </c>
      <c r="C949" s="61" t="s">
        <v>467</v>
      </c>
      <c r="D949" s="59">
        <v>44076</v>
      </c>
      <c r="E949">
        <v>1</v>
      </c>
      <c r="F949" s="15">
        <v>0.35776010121580781</v>
      </c>
      <c r="G949" s="15">
        <v>0.29025625786371778</v>
      </c>
      <c r="H949" s="15">
        <v>0.34295108247618811</v>
      </c>
      <c r="I949" s="15">
        <v>0.33830085246724534</v>
      </c>
      <c r="J949" s="15">
        <v>0.32770867823322974</v>
      </c>
      <c r="K949" s="15">
        <v>0.3430531512507346</v>
      </c>
    </row>
    <row r="950" spans="1:11" x14ac:dyDescent="0.25">
      <c r="A950" s="1" t="s">
        <v>392</v>
      </c>
      <c r="B950" s="61" t="s">
        <v>380</v>
      </c>
      <c r="C950" s="61" t="s">
        <v>467</v>
      </c>
      <c r="D950" s="59">
        <v>44077</v>
      </c>
      <c r="E950">
        <v>1</v>
      </c>
      <c r="F950" s="15">
        <v>0.3548593436383824</v>
      </c>
      <c r="G950" s="15">
        <v>0.29233694788424625</v>
      </c>
      <c r="H950" s="15">
        <v>0.3424407386034557</v>
      </c>
      <c r="I950" s="15">
        <v>0.33555549261718193</v>
      </c>
      <c r="J950" s="15">
        <v>0.3284889369909279</v>
      </c>
      <c r="K950" s="15">
        <v>0.3424407386034557</v>
      </c>
    </row>
    <row r="951" spans="1:11" x14ac:dyDescent="0.25">
      <c r="A951" s="1" t="s">
        <v>392</v>
      </c>
      <c r="B951" s="61" t="s">
        <v>380</v>
      </c>
      <c r="C951" s="61" t="s">
        <v>467</v>
      </c>
      <c r="D951" s="59">
        <v>44078</v>
      </c>
      <c r="E951">
        <v>1</v>
      </c>
      <c r="F951" s="15">
        <v>0.35195858606095687</v>
      </c>
      <c r="G951" s="15">
        <v>0.29337729289451042</v>
      </c>
      <c r="H951" s="15">
        <v>0.3424407386034557</v>
      </c>
      <c r="I951" s="15">
        <v>0.33236120599918362</v>
      </c>
      <c r="J951" s="15">
        <v>0.32926919574862606</v>
      </c>
      <c r="K951" s="15">
        <v>0.34223660105436271</v>
      </c>
    </row>
    <row r="952" spans="1:11" x14ac:dyDescent="0.25">
      <c r="A952" s="1" t="s">
        <v>392</v>
      </c>
      <c r="B952" s="61" t="s">
        <v>380</v>
      </c>
      <c r="C952" s="61" t="s">
        <v>467</v>
      </c>
      <c r="D952" s="59">
        <v>44079</v>
      </c>
      <c r="E952">
        <v>1</v>
      </c>
      <c r="F952" s="15">
        <v>0.34954128807976909</v>
      </c>
      <c r="G952" s="15">
        <v>0.29233694788424625</v>
      </c>
      <c r="H952" s="15">
        <v>0.34193039473072329</v>
      </c>
      <c r="I952" s="15">
        <v>0.32990937518969321</v>
      </c>
      <c r="J952" s="15">
        <v>0.32926919574862606</v>
      </c>
      <c r="K952" s="15">
        <v>0.34182832595617679</v>
      </c>
    </row>
    <row r="953" spans="1:11" x14ac:dyDescent="0.25">
      <c r="A953" s="1" t="s">
        <v>392</v>
      </c>
      <c r="B953" s="61" t="s">
        <v>380</v>
      </c>
      <c r="C953" s="61" t="s">
        <v>467</v>
      </c>
      <c r="D953" s="59">
        <v>44080</v>
      </c>
      <c r="E953">
        <v>1</v>
      </c>
      <c r="F953" s="15">
        <v>0.34809090929105629</v>
      </c>
      <c r="G953" s="15">
        <v>0.29129660287398201</v>
      </c>
      <c r="H953" s="15">
        <v>0.34295108247618811</v>
      </c>
      <c r="I953" s="15">
        <v>0.32875252544155315</v>
      </c>
      <c r="J953" s="15">
        <v>0.32900910949605999</v>
      </c>
      <c r="K953" s="15">
        <v>0.34254280737800213</v>
      </c>
    </row>
    <row r="954" spans="1:11" x14ac:dyDescent="0.25">
      <c r="A954" s="1" t="s">
        <v>392</v>
      </c>
      <c r="B954" s="61" t="s">
        <v>380</v>
      </c>
      <c r="C954" s="61" t="s">
        <v>467</v>
      </c>
      <c r="D954" s="59">
        <v>44081</v>
      </c>
      <c r="E954">
        <v>1</v>
      </c>
      <c r="F954" s="15">
        <v>0.34615707090610598</v>
      </c>
      <c r="G954" s="15">
        <v>0.29233694788424625</v>
      </c>
      <c r="H954" s="15">
        <v>0.34295108247618811</v>
      </c>
      <c r="I954" s="15">
        <v>0.32643882594527324</v>
      </c>
      <c r="J954" s="15">
        <v>0.3284889369909279</v>
      </c>
      <c r="K954" s="15">
        <v>0.34254280737800219</v>
      </c>
    </row>
    <row r="955" spans="1:11" x14ac:dyDescent="0.25">
      <c r="A955" s="1" t="s">
        <v>392</v>
      </c>
      <c r="B955" s="61" t="s">
        <v>380</v>
      </c>
      <c r="C955" s="61" t="s">
        <v>467</v>
      </c>
      <c r="D955" s="59">
        <v>44082</v>
      </c>
      <c r="E955">
        <v>1</v>
      </c>
      <c r="F955" s="15">
        <v>0.34422323252115566</v>
      </c>
      <c r="G955" s="15">
        <v>0.29077643036884987</v>
      </c>
      <c r="H955" s="15">
        <v>0.34193039473072329</v>
      </c>
      <c r="I955" s="15">
        <v>0.32409059362069081</v>
      </c>
      <c r="J955" s="15">
        <v>0.32757863510694674</v>
      </c>
      <c r="K955" s="15">
        <v>0.34162418840708381</v>
      </c>
    </row>
    <row r="956" spans="1:11" x14ac:dyDescent="0.25">
      <c r="A956" s="1" t="s">
        <v>392</v>
      </c>
      <c r="B956" s="61" t="s">
        <v>380</v>
      </c>
      <c r="C956" s="61" t="s">
        <v>467</v>
      </c>
      <c r="D956" s="59">
        <v>44083</v>
      </c>
      <c r="E956">
        <v>1</v>
      </c>
      <c r="F956" s="15">
        <v>0.34228939413620535</v>
      </c>
      <c r="G956" s="15">
        <v>0.29025625786371778</v>
      </c>
      <c r="H956" s="15">
        <v>0.34090970698525846</v>
      </c>
      <c r="I956" s="15">
        <v>0.32089630700269245</v>
      </c>
      <c r="J956" s="15">
        <v>0.32640824697039944</v>
      </c>
      <c r="K956" s="15">
        <v>0.3411138445343514</v>
      </c>
    </row>
    <row r="957" spans="1:11" x14ac:dyDescent="0.25">
      <c r="A957" s="1" t="s">
        <v>392</v>
      </c>
      <c r="B957" s="61" t="s">
        <v>380</v>
      </c>
      <c r="C957" s="61" t="s">
        <v>467</v>
      </c>
      <c r="D957" s="59">
        <v>44084</v>
      </c>
      <c r="E957">
        <v>1</v>
      </c>
      <c r="F957" s="15">
        <v>0.35389242444590718</v>
      </c>
      <c r="G957" s="15">
        <v>0.28609487782266085</v>
      </c>
      <c r="H957" s="15">
        <v>0.33886833149432877</v>
      </c>
      <c r="I957" s="15">
        <v>0.33320726029259928</v>
      </c>
      <c r="J957" s="15">
        <v>0.32497777258128613</v>
      </c>
      <c r="K957" s="15">
        <v>0.34152211963253737</v>
      </c>
    </row>
    <row r="958" spans="1:11" x14ac:dyDescent="0.25">
      <c r="A958" s="1" t="s">
        <v>392</v>
      </c>
      <c r="B958" s="61" t="s">
        <v>380</v>
      </c>
      <c r="C958" s="61" t="s">
        <v>467</v>
      </c>
      <c r="D958" s="59">
        <v>44085</v>
      </c>
      <c r="E958">
        <v>1</v>
      </c>
      <c r="F958" s="15">
        <v>0.3625946971781836</v>
      </c>
      <c r="G958" s="15">
        <v>0.28817556784318932</v>
      </c>
      <c r="H958" s="15">
        <v>0.34090970698525846</v>
      </c>
      <c r="I958" s="15">
        <v>0.34213399640884312</v>
      </c>
      <c r="J958" s="15">
        <v>0.32640824697039944</v>
      </c>
      <c r="K958" s="15">
        <v>0.34152211963253737</v>
      </c>
    </row>
    <row r="959" spans="1:11" x14ac:dyDescent="0.25">
      <c r="A959" s="1" t="s">
        <v>392</v>
      </c>
      <c r="B959" s="61" t="s">
        <v>380</v>
      </c>
      <c r="C959" s="61" t="s">
        <v>467</v>
      </c>
      <c r="D959" s="59">
        <v>44086</v>
      </c>
      <c r="E959">
        <v>1</v>
      </c>
      <c r="F959" s="15">
        <v>0.35727664161957035</v>
      </c>
      <c r="G959" s="15">
        <v>0.28817556784318932</v>
      </c>
      <c r="H959" s="15">
        <v>0.33784764374886389</v>
      </c>
      <c r="I959" s="15">
        <v>0.33716126913325672</v>
      </c>
      <c r="J959" s="15">
        <v>0.32692841947553153</v>
      </c>
      <c r="K959" s="15">
        <v>0.34029729433797951</v>
      </c>
    </row>
    <row r="960" spans="1:11" x14ac:dyDescent="0.25">
      <c r="A960" s="1" t="s">
        <v>392</v>
      </c>
      <c r="B960" s="61" t="s">
        <v>380</v>
      </c>
      <c r="C960" s="61" t="s">
        <v>467</v>
      </c>
      <c r="D960" s="59">
        <v>44087</v>
      </c>
      <c r="E960">
        <v>1</v>
      </c>
      <c r="F960" s="15">
        <v>0.35340896484966966</v>
      </c>
      <c r="G960" s="15">
        <v>0.28921591285345355</v>
      </c>
      <c r="H960" s="15">
        <v>0.33733729987613154</v>
      </c>
      <c r="I960" s="15">
        <v>0.33346625650486944</v>
      </c>
      <c r="J960" s="15">
        <v>0.32692841947553158</v>
      </c>
      <c r="K960" s="15">
        <v>0.33999108801434008</v>
      </c>
    </row>
    <row r="961" spans="1:11" x14ac:dyDescent="0.25">
      <c r="A961" s="1" t="s">
        <v>392</v>
      </c>
      <c r="B961" s="61" t="s">
        <v>380</v>
      </c>
      <c r="C961" s="61" t="s">
        <v>467</v>
      </c>
      <c r="D961" s="59">
        <v>44088</v>
      </c>
      <c r="E961">
        <v>1</v>
      </c>
      <c r="F961" s="15">
        <v>0.34905782848353145</v>
      </c>
      <c r="G961" s="15">
        <v>0.29025625786371778</v>
      </c>
      <c r="H961" s="15">
        <v>0.33886833149432877</v>
      </c>
      <c r="I961" s="15">
        <v>0.32906332089627738</v>
      </c>
      <c r="J961" s="15">
        <v>0.32783872135951275</v>
      </c>
      <c r="K961" s="15">
        <v>0.34070556943616548</v>
      </c>
    </row>
    <row r="962" spans="1:11" x14ac:dyDescent="0.25">
      <c r="A962" s="1" t="s">
        <v>392</v>
      </c>
      <c r="B962" s="61" t="s">
        <v>380</v>
      </c>
      <c r="C962" s="61" t="s">
        <v>467</v>
      </c>
      <c r="D962" s="59">
        <v>44089</v>
      </c>
      <c r="E962">
        <v>1</v>
      </c>
      <c r="F962" s="15">
        <v>0.34325631332868045</v>
      </c>
      <c r="G962" s="15">
        <v>0.28921591285345355</v>
      </c>
      <c r="H962" s="15">
        <v>0.33937867536706118</v>
      </c>
      <c r="I962" s="15">
        <v>0.32272654690273483</v>
      </c>
      <c r="J962" s="15">
        <v>0.32692841947553158</v>
      </c>
      <c r="K962" s="15">
        <v>0.34009315678888657</v>
      </c>
    </row>
    <row r="963" spans="1:11" x14ac:dyDescent="0.25">
      <c r="A963" s="1" t="s">
        <v>392</v>
      </c>
      <c r="B963" s="61" t="s">
        <v>380</v>
      </c>
      <c r="C963" s="61" t="s">
        <v>467</v>
      </c>
      <c r="D963" s="59">
        <v>44090</v>
      </c>
      <c r="E963">
        <v>1</v>
      </c>
      <c r="F963" s="15">
        <v>0.34035555575125503</v>
      </c>
      <c r="G963" s="15">
        <v>0.28817556784318932</v>
      </c>
      <c r="H963" s="15">
        <v>0.3383579876215963</v>
      </c>
      <c r="I963" s="15">
        <v>0.31834087770829395</v>
      </c>
      <c r="J963" s="15">
        <v>0.32432755694987103</v>
      </c>
      <c r="K963" s="15">
        <v>0.340399363112526</v>
      </c>
    </row>
    <row r="964" spans="1:11" x14ac:dyDescent="0.25">
      <c r="A964" s="1" t="s">
        <v>392</v>
      </c>
      <c r="B964" s="61" t="s">
        <v>380</v>
      </c>
      <c r="C964" s="61" t="s">
        <v>467</v>
      </c>
      <c r="D964" s="59">
        <v>44091</v>
      </c>
      <c r="E964">
        <v>1</v>
      </c>
      <c r="F964" s="15">
        <v>0.33552095978887925</v>
      </c>
      <c r="G964" s="15">
        <v>0.28401418780213245</v>
      </c>
      <c r="H964" s="15">
        <v>0.33784764374886389</v>
      </c>
      <c r="I964" s="15">
        <v>0.31366167947328022</v>
      </c>
      <c r="J964" s="15">
        <v>0.32224686692934257</v>
      </c>
      <c r="K964" s="15">
        <v>0.34019522556343301</v>
      </c>
    </row>
    <row r="965" spans="1:11" x14ac:dyDescent="0.25">
      <c r="A965" s="1" t="s">
        <v>392</v>
      </c>
      <c r="B965" s="61" t="s">
        <v>380</v>
      </c>
      <c r="C965" s="61" t="s">
        <v>467</v>
      </c>
      <c r="D965" s="59">
        <v>44092</v>
      </c>
      <c r="E965">
        <v>1</v>
      </c>
      <c r="F965" s="15">
        <v>0.34083901534749267</v>
      </c>
      <c r="G965" s="15">
        <v>0.28193349778160398</v>
      </c>
      <c r="H965" s="15">
        <v>0.33784764374886389</v>
      </c>
      <c r="I965" s="15">
        <v>0.31806461508187239</v>
      </c>
      <c r="J965" s="15">
        <v>0.32120652191907834</v>
      </c>
      <c r="K965" s="15">
        <v>0.34029729433797951</v>
      </c>
    </row>
    <row r="966" spans="1:11" x14ac:dyDescent="0.25">
      <c r="A966" s="1" t="s">
        <v>392</v>
      </c>
      <c r="B966" s="61" t="s">
        <v>380</v>
      </c>
      <c r="C966" s="61" t="s">
        <v>467</v>
      </c>
      <c r="D966" s="59">
        <v>44093</v>
      </c>
      <c r="E966">
        <v>1</v>
      </c>
      <c r="F966" s="15">
        <v>0.33842171736630466</v>
      </c>
      <c r="G966" s="15">
        <v>0.27985280776107557</v>
      </c>
      <c r="H966" s="15">
        <v>0.33682695600339907</v>
      </c>
      <c r="I966" s="15">
        <v>0.31587178048465192</v>
      </c>
      <c r="J966" s="15">
        <v>0.31990609065624809</v>
      </c>
      <c r="K966" s="15">
        <v>0.34019522556343307</v>
      </c>
    </row>
    <row r="967" spans="1:11" x14ac:dyDescent="0.25">
      <c r="A967" s="1" t="s">
        <v>392</v>
      </c>
      <c r="B967" s="61" t="s">
        <v>380</v>
      </c>
      <c r="C967" s="61" t="s">
        <v>467</v>
      </c>
      <c r="D967" s="59">
        <v>44094</v>
      </c>
      <c r="E967">
        <v>1</v>
      </c>
      <c r="F967" s="15">
        <v>0.33552095978887925</v>
      </c>
      <c r="G967" s="15">
        <v>0.27985280776107557</v>
      </c>
      <c r="H967" s="15">
        <v>0.33580626825793425</v>
      </c>
      <c r="I967" s="15">
        <v>0.31267749386665372</v>
      </c>
      <c r="J967" s="15">
        <v>0.319385918151116</v>
      </c>
      <c r="K967" s="15">
        <v>0.33958281291615411</v>
      </c>
    </row>
    <row r="968" spans="1:11" x14ac:dyDescent="0.25">
      <c r="A968" s="1" t="s">
        <v>392</v>
      </c>
      <c r="B968" s="61" t="s">
        <v>380</v>
      </c>
      <c r="C968" s="61" t="s">
        <v>467</v>
      </c>
      <c r="D968" s="59">
        <v>44095</v>
      </c>
      <c r="E968">
        <v>1</v>
      </c>
      <c r="F968" s="15">
        <v>0.33262020221145377</v>
      </c>
      <c r="G968" s="15">
        <v>0.2782922902456792</v>
      </c>
      <c r="H968" s="15">
        <v>0.33478558051246937</v>
      </c>
      <c r="I968" s="15">
        <v>0.30848175522787763</v>
      </c>
      <c r="J968" s="15">
        <v>0.3182155300145687</v>
      </c>
      <c r="K968" s="15">
        <v>0.33886833149432871</v>
      </c>
    </row>
    <row r="969" spans="1:11" x14ac:dyDescent="0.25">
      <c r="A969" s="1" t="s">
        <v>392</v>
      </c>
      <c r="B969" s="61" t="s">
        <v>380</v>
      </c>
      <c r="C969" s="61" t="s">
        <v>467</v>
      </c>
      <c r="D969" s="59">
        <v>44096</v>
      </c>
      <c r="E969">
        <v>1</v>
      </c>
      <c r="F969" s="15">
        <v>0.32681868705660283</v>
      </c>
      <c r="G969" s="15">
        <v>0.27361073769949018</v>
      </c>
      <c r="H969" s="15">
        <v>0.33478558051246937</v>
      </c>
      <c r="I969" s="15">
        <v>0.30245577668905915</v>
      </c>
      <c r="J969" s="15">
        <v>0.31548462436262514</v>
      </c>
      <c r="K969" s="15">
        <v>0.33825591884704986</v>
      </c>
    </row>
    <row r="970" spans="1:11" x14ac:dyDescent="0.25">
      <c r="A970" s="1" t="s">
        <v>392</v>
      </c>
      <c r="B970" s="61" t="s">
        <v>380</v>
      </c>
      <c r="C970" s="61" t="s">
        <v>467</v>
      </c>
      <c r="D970" s="59">
        <v>44097</v>
      </c>
      <c r="E970">
        <v>1</v>
      </c>
      <c r="F970" s="15">
        <v>0.32005025270927673</v>
      </c>
      <c r="G970" s="15">
        <v>0.27153004767896177</v>
      </c>
      <c r="H970" s="15">
        <v>0.33427523663973696</v>
      </c>
      <c r="I970" s="15">
        <v>0.29504848501813336</v>
      </c>
      <c r="J970" s="15">
        <v>0.31483440873120999</v>
      </c>
      <c r="K970" s="15">
        <v>0.33897040026887526</v>
      </c>
    </row>
    <row r="971" spans="1:11" x14ac:dyDescent="0.25">
      <c r="A971" s="1" t="s">
        <v>392</v>
      </c>
      <c r="B971" s="61" t="s">
        <v>380</v>
      </c>
      <c r="C971" s="61" t="s">
        <v>467</v>
      </c>
      <c r="D971" s="59">
        <v>44098</v>
      </c>
      <c r="E971">
        <v>1</v>
      </c>
      <c r="F971" s="15">
        <v>0.31424873755442584</v>
      </c>
      <c r="G971" s="15">
        <v>0.26840901264816908</v>
      </c>
      <c r="H971" s="15">
        <v>0.33376489276700455</v>
      </c>
      <c r="I971" s="15">
        <v>0.28821098501420189</v>
      </c>
      <c r="J971" s="15">
        <v>0.31353397746837969</v>
      </c>
      <c r="K971" s="15">
        <v>0.33897040026887526</v>
      </c>
    </row>
    <row r="972" spans="1:11" x14ac:dyDescent="0.25">
      <c r="A972" s="1" t="s">
        <v>392</v>
      </c>
      <c r="B972" s="61" t="s">
        <v>380</v>
      </c>
      <c r="C972" s="61" t="s">
        <v>467</v>
      </c>
      <c r="D972" s="59">
        <v>44099</v>
      </c>
      <c r="E972">
        <v>1</v>
      </c>
      <c r="F972" s="15">
        <v>0.30748030320709974</v>
      </c>
      <c r="G972" s="15">
        <v>0.2642476326071122</v>
      </c>
      <c r="H972" s="15">
        <v>0.33172351727607485</v>
      </c>
      <c r="I972" s="15">
        <v>0.28083822617157883</v>
      </c>
      <c r="J972" s="15">
        <v>0.3097627268061719</v>
      </c>
      <c r="K972" s="15">
        <v>0.33988901923979359</v>
      </c>
    </row>
    <row r="973" spans="1:11" x14ac:dyDescent="0.25">
      <c r="A973" s="1" t="s">
        <v>392</v>
      </c>
      <c r="B973" s="61" t="s">
        <v>380</v>
      </c>
      <c r="C973" s="61" t="s">
        <v>467</v>
      </c>
      <c r="D973" s="59">
        <v>44100</v>
      </c>
      <c r="E973">
        <v>1</v>
      </c>
      <c r="F973" s="15">
        <v>0.30167878805224879</v>
      </c>
      <c r="G973" s="15">
        <v>0.26008625256605533</v>
      </c>
      <c r="H973" s="15">
        <v>0.33172351727607485</v>
      </c>
      <c r="I973" s="15">
        <v>0.27434605445067423</v>
      </c>
      <c r="J973" s="15">
        <v>0.30638160552281318</v>
      </c>
      <c r="K973" s="15">
        <v>0.3390724690434217</v>
      </c>
    </row>
    <row r="974" spans="1:11" x14ac:dyDescent="0.25">
      <c r="A974" s="1" t="s">
        <v>392</v>
      </c>
      <c r="B974" s="61" t="s">
        <v>380</v>
      </c>
      <c r="C974" s="61" t="s">
        <v>467</v>
      </c>
      <c r="D974" s="59">
        <v>44101</v>
      </c>
      <c r="E974">
        <v>1</v>
      </c>
      <c r="F974" s="15">
        <v>0.29442689410868511</v>
      </c>
      <c r="G974" s="15">
        <v>0.2559248725249984</v>
      </c>
      <c r="H974" s="15">
        <v>0.33070282953061003</v>
      </c>
      <c r="I974" s="15">
        <v>0.26735315671938092</v>
      </c>
      <c r="J974" s="15">
        <v>0.30287044111317141</v>
      </c>
      <c r="K974" s="15">
        <v>0.33886833149432877</v>
      </c>
    </row>
    <row r="975" spans="1:11" x14ac:dyDescent="0.25">
      <c r="A975" s="1" t="s">
        <v>392</v>
      </c>
      <c r="B975" s="61" t="s">
        <v>380</v>
      </c>
      <c r="C975" s="61" t="s">
        <v>467</v>
      </c>
      <c r="D975" s="59">
        <v>44102</v>
      </c>
      <c r="E975">
        <v>1</v>
      </c>
      <c r="F975" s="15">
        <v>0.29636073249363543</v>
      </c>
      <c r="G975" s="15">
        <v>0.25384418250447</v>
      </c>
      <c r="H975" s="15">
        <v>0.32968214178514516</v>
      </c>
      <c r="I975" s="15">
        <v>0.27113450141852463</v>
      </c>
      <c r="J975" s="15">
        <v>0.30091979421892601</v>
      </c>
      <c r="K975" s="15">
        <v>0.33784764374886389</v>
      </c>
    </row>
    <row r="976" spans="1:11" x14ac:dyDescent="0.25">
      <c r="A976" s="1" t="s">
        <v>392</v>
      </c>
      <c r="B976" s="61" t="s">
        <v>380</v>
      </c>
      <c r="C976" s="61" t="s">
        <v>467</v>
      </c>
      <c r="D976" s="59">
        <v>44103</v>
      </c>
      <c r="E976">
        <v>1</v>
      </c>
      <c r="F976" s="15">
        <v>0.29200959612749727</v>
      </c>
      <c r="G976" s="15">
        <v>0.25176349248394159</v>
      </c>
      <c r="H976" s="15">
        <v>0.32764076629421546</v>
      </c>
      <c r="I976" s="15">
        <v>0.2683546087401586</v>
      </c>
      <c r="J976" s="15">
        <v>0.29857901794583153</v>
      </c>
      <c r="K976" s="15">
        <v>0.33764350619977096</v>
      </c>
    </row>
    <row r="977" spans="1:11" x14ac:dyDescent="0.25">
      <c r="A977" s="1" t="s">
        <v>392</v>
      </c>
      <c r="B977" s="61" t="s">
        <v>380</v>
      </c>
      <c r="C977" s="61" t="s">
        <v>467</v>
      </c>
      <c r="D977" s="59">
        <v>44104</v>
      </c>
      <c r="E977">
        <v>1</v>
      </c>
      <c r="F977" s="15">
        <v>0.35872702040828303</v>
      </c>
      <c r="G977" s="15">
        <v>0.26892918515330122</v>
      </c>
      <c r="H977" s="15">
        <v>0.32866145403968033</v>
      </c>
      <c r="I977" s="15">
        <v>0.34410236762209623</v>
      </c>
      <c r="J977" s="15">
        <v>0.30989276993245496</v>
      </c>
      <c r="K977" s="15">
        <v>0.33937867536706123</v>
      </c>
    </row>
    <row r="978" spans="1:11" x14ac:dyDescent="0.25">
      <c r="A978" s="1" t="s">
        <v>392</v>
      </c>
      <c r="B978" s="61" t="s">
        <v>380</v>
      </c>
      <c r="C978" s="61" t="s">
        <v>467</v>
      </c>
      <c r="D978" s="59">
        <v>44105</v>
      </c>
      <c r="E978">
        <v>1</v>
      </c>
      <c r="F978" s="15">
        <v>0.34712399009858114</v>
      </c>
      <c r="G978" s="15">
        <v>0.26840901264816908</v>
      </c>
      <c r="H978" s="15">
        <v>0.32866145403968033</v>
      </c>
      <c r="I978" s="15">
        <v>0.32706041685472159</v>
      </c>
      <c r="J978" s="15">
        <v>0.31015285618502098</v>
      </c>
      <c r="K978" s="15">
        <v>0.33917453781796819</v>
      </c>
    </row>
    <row r="979" spans="1:11" x14ac:dyDescent="0.25">
      <c r="A979" s="1" t="s">
        <v>392</v>
      </c>
      <c r="B979" s="61" t="s">
        <v>380</v>
      </c>
      <c r="C979" s="61" t="s">
        <v>467</v>
      </c>
      <c r="D979" s="59">
        <v>44106</v>
      </c>
      <c r="E979">
        <v>1</v>
      </c>
      <c r="F979" s="15">
        <v>0.33745479817382956</v>
      </c>
      <c r="G979" s="15">
        <v>0.26736866763790484</v>
      </c>
      <c r="H979" s="15">
        <v>0.32866145403968033</v>
      </c>
      <c r="I979" s="15">
        <v>0.31373074512988547</v>
      </c>
      <c r="J979" s="15">
        <v>0.31080307181643607</v>
      </c>
      <c r="K979" s="15">
        <v>0.33846005639614279</v>
      </c>
    </row>
    <row r="980" spans="1:11" x14ac:dyDescent="0.25">
      <c r="A980" s="1" t="s">
        <v>392</v>
      </c>
      <c r="B980" s="61" t="s">
        <v>380</v>
      </c>
      <c r="C980" s="61" t="s">
        <v>467</v>
      </c>
      <c r="D980" s="59">
        <v>44107</v>
      </c>
      <c r="E980">
        <v>1</v>
      </c>
      <c r="F980" s="15">
        <v>0.32633522746036525</v>
      </c>
      <c r="G980" s="15">
        <v>0.26632832262764067</v>
      </c>
      <c r="H980" s="15">
        <v>0.32968214178514516</v>
      </c>
      <c r="I980" s="15">
        <v>0.30010754436447673</v>
      </c>
      <c r="J980" s="15">
        <v>0.31028289931130404</v>
      </c>
      <c r="K980" s="15">
        <v>0.34029729433797956</v>
      </c>
    </row>
    <row r="981" spans="1:11" x14ac:dyDescent="0.25">
      <c r="A981" s="1" t="s">
        <v>392</v>
      </c>
      <c r="B981" s="61" t="s">
        <v>380</v>
      </c>
      <c r="C981" s="61" t="s">
        <v>467</v>
      </c>
      <c r="D981" s="59">
        <v>44108</v>
      </c>
      <c r="E981">
        <v>1</v>
      </c>
      <c r="F981" s="15">
        <v>0.31521565674690094</v>
      </c>
      <c r="G981" s="15">
        <v>0.2621669425865838</v>
      </c>
      <c r="H981" s="15">
        <v>0.32866145403968033</v>
      </c>
      <c r="I981" s="15">
        <v>0.28807285370099128</v>
      </c>
      <c r="J981" s="15">
        <v>0.30716186428051134</v>
      </c>
      <c r="K981" s="15">
        <v>0.34019522556343301</v>
      </c>
    </row>
    <row r="982" spans="1:11" x14ac:dyDescent="0.25">
      <c r="A982" s="1" t="s">
        <v>392</v>
      </c>
      <c r="B982" s="61" t="s">
        <v>380</v>
      </c>
      <c r="C982" s="61" t="s">
        <v>467</v>
      </c>
      <c r="D982" s="59">
        <v>44109</v>
      </c>
      <c r="E982">
        <v>1</v>
      </c>
      <c r="F982" s="15">
        <v>0.30554646482214942</v>
      </c>
      <c r="G982" s="15">
        <v>0.25800556254552687</v>
      </c>
      <c r="H982" s="15">
        <v>0.32662007854875064</v>
      </c>
      <c r="I982" s="15">
        <v>0.27652162263374336</v>
      </c>
      <c r="J982" s="15">
        <v>0.30430091550228477</v>
      </c>
      <c r="K982" s="15">
        <v>0.33866419394523578</v>
      </c>
    </row>
    <row r="983" spans="1:11" x14ac:dyDescent="0.25">
      <c r="A983" s="1" t="s">
        <v>392</v>
      </c>
      <c r="B983" s="61" t="s">
        <v>380</v>
      </c>
      <c r="C983" s="61" t="s">
        <v>467</v>
      </c>
      <c r="D983" s="59">
        <v>44110</v>
      </c>
      <c r="E983">
        <v>1</v>
      </c>
      <c r="F983" s="15">
        <v>0.296844192089873</v>
      </c>
      <c r="G983" s="15">
        <v>0.25384418250447</v>
      </c>
      <c r="H983" s="15">
        <v>0.32866145403968033</v>
      </c>
      <c r="I983" s="15">
        <v>0.2685100064675206</v>
      </c>
      <c r="J983" s="15">
        <v>0.30013953546122785</v>
      </c>
      <c r="K983" s="15">
        <v>0.34131798208344433</v>
      </c>
    </row>
    <row r="984" spans="1:11" x14ac:dyDescent="0.25">
      <c r="A984" s="1" t="s">
        <v>392</v>
      </c>
      <c r="B984" s="61" t="s">
        <v>380</v>
      </c>
      <c r="C984" s="61" t="s">
        <v>467</v>
      </c>
      <c r="D984" s="59">
        <v>44111</v>
      </c>
      <c r="E984">
        <v>1</v>
      </c>
      <c r="F984" s="15">
        <v>0.2900757577425469</v>
      </c>
      <c r="G984" s="15">
        <v>0.25072314747367735</v>
      </c>
      <c r="H984" s="15">
        <v>0.32764076629421546</v>
      </c>
      <c r="I984" s="15">
        <v>0.26231136378718883</v>
      </c>
      <c r="J984" s="15">
        <v>0.29662837105158613</v>
      </c>
      <c r="K984" s="15">
        <v>0.34080763821071197</v>
      </c>
    </row>
    <row r="985" spans="1:11" x14ac:dyDescent="0.25">
      <c r="A985" s="1" t="s">
        <v>392</v>
      </c>
      <c r="B985" s="61" t="s">
        <v>380</v>
      </c>
      <c r="C985" s="61" t="s">
        <v>467</v>
      </c>
      <c r="D985" s="59">
        <v>44112</v>
      </c>
      <c r="E985">
        <v>1</v>
      </c>
      <c r="F985" s="15">
        <v>0.36501199515937161</v>
      </c>
      <c r="G985" s="15">
        <v>0.26892918515330122</v>
      </c>
      <c r="H985" s="15">
        <v>0.32815111016694787</v>
      </c>
      <c r="I985" s="15">
        <v>0.35275284111191862</v>
      </c>
      <c r="J985" s="15">
        <v>0.31379406372094576</v>
      </c>
      <c r="K985" s="15">
        <v>0.34009315678888652</v>
      </c>
    </row>
    <row r="986" spans="1:11" x14ac:dyDescent="0.25">
      <c r="A986" s="1" t="s">
        <v>392</v>
      </c>
      <c r="B986" s="61" t="s">
        <v>380</v>
      </c>
      <c r="C986" s="61" t="s">
        <v>467</v>
      </c>
      <c r="D986" s="59">
        <v>44113</v>
      </c>
      <c r="E986">
        <v>1</v>
      </c>
      <c r="F986" s="15">
        <v>0.35002474767600655</v>
      </c>
      <c r="G986" s="15">
        <v>0.26736866763790484</v>
      </c>
      <c r="H986" s="15">
        <v>0.32968214178514516</v>
      </c>
      <c r="I986" s="15">
        <v>0.33279286635296729</v>
      </c>
      <c r="J986" s="15">
        <v>0.31223354620554944</v>
      </c>
      <c r="K986" s="15">
        <v>0.34029729433797951</v>
      </c>
    </row>
    <row r="987" spans="1:11" x14ac:dyDescent="0.25">
      <c r="A987" s="1" t="s">
        <v>392</v>
      </c>
      <c r="B987" s="61" t="s">
        <v>380</v>
      </c>
      <c r="C987" s="61" t="s">
        <v>467</v>
      </c>
      <c r="D987" s="59">
        <v>44114</v>
      </c>
      <c r="E987">
        <v>1</v>
      </c>
      <c r="F987" s="15">
        <v>0.34083901534749267</v>
      </c>
      <c r="G987" s="15">
        <v>0.26632832262764067</v>
      </c>
      <c r="H987" s="15">
        <v>0.32968214178514516</v>
      </c>
      <c r="I987" s="15">
        <v>0.32129343452817344</v>
      </c>
      <c r="J987" s="15">
        <v>0.31132324432156822</v>
      </c>
      <c r="K987" s="15">
        <v>0.34029729433797956</v>
      </c>
    </row>
    <row r="988" spans="1:11" x14ac:dyDescent="0.25">
      <c r="A988" s="1" t="s">
        <v>392</v>
      </c>
      <c r="B988" s="61" t="s">
        <v>380</v>
      </c>
      <c r="C988" s="61" t="s">
        <v>467</v>
      </c>
      <c r="D988" s="59">
        <v>44115</v>
      </c>
      <c r="E988">
        <v>1</v>
      </c>
      <c r="F988" s="15">
        <v>0.32875252544155315</v>
      </c>
      <c r="G988" s="15">
        <v>0.26528797761737644</v>
      </c>
      <c r="H988" s="15">
        <v>0.32968214178514516</v>
      </c>
      <c r="I988" s="15">
        <v>0.3066342489136839</v>
      </c>
      <c r="J988" s="15">
        <v>0.30950264055360588</v>
      </c>
      <c r="K988" s="15">
        <v>0.34070556943616548</v>
      </c>
    </row>
    <row r="989" spans="1:11" x14ac:dyDescent="0.25">
      <c r="A989" s="1" t="s">
        <v>392</v>
      </c>
      <c r="B989" s="61" t="s">
        <v>380</v>
      </c>
      <c r="C989" s="61" t="s">
        <v>467</v>
      </c>
      <c r="D989" s="59">
        <v>44116</v>
      </c>
      <c r="E989">
        <v>1</v>
      </c>
      <c r="F989" s="15">
        <v>0.32005025270927673</v>
      </c>
      <c r="G989" s="15">
        <v>0.26164677008145165</v>
      </c>
      <c r="H989" s="15">
        <v>0.32968214178514516</v>
      </c>
      <c r="I989" s="15">
        <v>0.2963261996653328</v>
      </c>
      <c r="J989" s="15">
        <v>0.30703182115422828</v>
      </c>
      <c r="K989" s="15">
        <v>0.34131798208344438</v>
      </c>
    </row>
    <row r="990" spans="1:11" x14ac:dyDescent="0.25">
      <c r="A990" s="1" t="s">
        <v>392</v>
      </c>
      <c r="B990" s="61" t="s">
        <v>380</v>
      </c>
      <c r="C990" s="61" t="s">
        <v>467</v>
      </c>
      <c r="D990" s="59">
        <v>44117</v>
      </c>
      <c r="E990">
        <v>1</v>
      </c>
      <c r="F990" s="15">
        <v>0.31231489916947552</v>
      </c>
      <c r="G990" s="15">
        <v>0.25696521753526264</v>
      </c>
      <c r="H990" s="15">
        <v>0.32662007854875064</v>
      </c>
      <c r="I990" s="15">
        <v>0.28828005067080736</v>
      </c>
      <c r="J990" s="15">
        <v>0.30430091550228472</v>
      </c>
      <c r="K990" s="15">
        <v>0.34111384453435145</v>
      </c>
    </row>
    <row r="991" spans="1:11" x14ac:dyDescent="0.25">
      <c r="A991" s="1" t="s">
        <v>392</v>
      </c>
      <c r="B991" s="61" t="s">
        <v>380</v>
      </c>
      <c r="C991" s="61" t="s">
        <v>467</v>
      </c>
      <c r="D991" s="59">
        <v>44118</v>
      </c>
      <c r="E991">
        <v>1</v>
      </c>
      <c r="F991" s="15">
        <v>0.30651338401462452</v>
      </c>
      <c r="G991" s="15">
        <v>0.2559248725249984</v>
      </c>
      <c r="H991" s="15">
        <v>0.32559939080328576</v>
      </c>
      <c r="I991" s="15">
        <v>0.28151161632348132</v>
      </c>
      <c r="J991" s="15">
        <v>0.30170005297662417</v>
      </c>
      <c r="K991" s="15">
        <v>0.34039936311252605</v>
      </c>
    </row>
    <row r="992" spans="1:11" x14ac:dyDescent="0.25">
      <c r="A992" s="1" t="s">
        <v>392</v>
      </c>
      <c r="B992" s="61" t="s">
        <v>380</v>
      </c>
      <c r="C992" s="61" t="s">
        <v>467</v>
      </c>
      <c r="D992" s="59">
        <v>44119</v>
      </c>
      <c r="E992">
        <v>1</v>
      </c>
      <c r="F992" s="15">
        <v>0.29877803047482332</v>
      </c>
      <c r="G992" s="15">
        <v>0.25072314747367735</v>
      </c>
      <c r="H992" s="15">
        <v>0.32457870305782094</v>
      </c>
      <c r="I992" s="15">
        <v>0.27401799258179876</v>
      </c>
      <c r="J992" s="15">
        <v>0.29753867293556729</v>
      </c>
      <c r="K992" s="15">
        <v>0.33999108801434008</v>
      </c>
    </row>
    <row r="993" spans="1:11" x14ac:dyDescent="0.25">
      <c r="A993" s="1" t="s">
        <v>392</v>
      </c>
      <c r="B993" s="61" t="s">
        <v>380</v>
      </c>
      <c r="C993" s="61" t="s">
        <v>467</v>
      </c>
      <c r="D993" s="59">
        <v>44120</v>
      </c>
      <c r="E993">
        <v>1</v>
      </c>
      <c r="F993" s="15">
        <v>0.29104267693502212</v>
      </c>
      <c r="G993" s="15">
        <v>0.24552142242235619</v>
      </c>
      <c r="H993" s="15">
        <v>0.32355801531235606</v>
      </c>
      <c r="I993" s="15">
        <v>0.26528118702121972</v>
      </c>
      <c r="J993" s="15">
        <v>0.29181677537911405</v>
      </c>
      <c r="K993" s="15">
        <v>0.3383579876215963</v>
      </c>
    </row>
    <row r="994" spans="1:11" x14ac:dyDescent="0.25">
      <c r="A994" s="1" t="s">
        <v>392</v>
      </c>
      <c r="B994" s="61" t="s">
        <v>380</v>
      </c>
      <c r="C994" s="61" t="s">
        <v>467</v>
      </c>
      <c r="D994" s="59">
        <v>44121</v>
      </c>
      <c r="E994">
        <v>1</v>
      </c>
      <c r="F994" s="15">
        <v>0.28524116178017117</v>
      </c>
      <c r="G994" s="15">
        <v>0.24136004238129929</v>
      </c>
      <c r="H994" s="15">
        <v>0.32253732756689124</v>
      </c>
      <c r="I994" s="15">
        <v>0.25941060620976353</v>
      </c>
      <c r="J994" s="15">
        <v>0.28869574034832141</v>
      </c>
      <c r="K994" s="15">
        <v>0.33723523110158499</v>
      </c>
    </row>
    <row r="995" spans="1:11" x14ac:dyDescent="0.25">
      <c r="A995" s="1" t="s">
        <v>392</v>
      </c>
      <c r="B995" s="61" t="s">
        <v>380</v>
      </c>
      <c r="C995" s="61" t="s">
        <v>467</v>
      </c>
      <c r="D995" s="59">
        <v>44122</v>
      </c>
      <c r="E995">
        <v>1</v>
      </c>
      <c r="F995" s="15">
        <v>0.27847272743284507</v>
      </c>
      <c r="G995" s="15">
        <v>0.23615831732997822</v>
      </c>
      <c r="H995" s="15">
        <v>0.32151663982142636</v>
      </c>
      <c r="I995" s="15">
        <v>0.25276303676149675</v>
      </c>
      <c r="J995" s="15">
        <v>0.28323392904443428</v>
      </c>
      <c r="K995" s="15">
        <v>0.33774557497431734</v>
      </c>
    </row>
    <row r="996" spans="1:11" x14ac:dyDescent="0.25">
      <c r="A996" s="1" t="s">
        <v>392</v>
      </c>
      <c r="B996" s="61" t="s">
        <v>380</v>
      </c>
      <c r="C996" s="61" t="s">
        <v>467</v>
      </c>
      <c r="D996" s="59">
        <v>44123</v>
      </c>
      <c r="E996">
        <v>1</v>
      </c>
      <c r="F996" s="15">
        <v>0.27267121227799412</v>
      </c>
      <c r="G996" s="15">
        <v>0.23095659227865714</v>
      </c>
      <c r="H996" s="15">
        <v>0.32049595207596154</v>
      </c>
      <c r="I996" s="15">
        <v>0.24583920468680856</v>
      </c>
      <c r="J996" s="15">
        <v>0.27829229024567925</v>
      </c>
      <c r="K996" s="15">
        <v>0.33621454335612022</v>
      </c>
    </row>
    <row r="997" spans="1:11" x14ac:dyDescent="0.25">
      <c r="A997" s="1" t="s">
        <v>392</v>
      </c>
      <c r="B997" s="61" t="s">
        <v>380</v>
      </c>
      <c r="C997" s="61" t="s">
        <v>467</v>
      </c>
      <c r="D997" s="59">
        <v>44124</v>
      </c>
      <c r="E997">
        <v>1</v>
      </c>
      <c r="F997" s="15">
        <v>0.26590277793066802</v>
      </c>
      <c r="G997" s="15">
        <v>0.22575486722733601</v>
      </c>
      <c r="H997" s="15">
        <v>0.31845457658503185</v>
      </c>
      <c r="I997" s="15">
        <v>0.23969236124893065</v>
      </c>
      <c r="J997" s="15">
        <v>0.272570392689226</v>
      </c>
      <c r="K997" s="15">
        <v>0.33601040580702718</v>
      </c>
    </row>
    <row r="998" spans="1:11" x14ac:dyDescent="0.25">
      <c r="A998" s="1" t="s">
        <v>392</v>
      </c>
      <c r="B998" s="61" t="s">
        <v>380</v>
      </c>
      <c r="C998" s="61" t="s">
        <v>467</v>
      </c>
      <c r="D998" s="59">
        <v>44125</v>
      </c>
      <c r="E998">
        <v>1</v>
      </c>
      <c r="F998" s="15">
        <v>0.25913434358334192</v>
      </c>
      <c r="G998" s="15">
        <v>0.22107331468114702</v>
      </c>
      <c r="H998" s="15">
        <v>0.31743388883956697</v>
      </c>
      <c r="I998" s="15">
        <v>0.23206060619403751</v>
      </c>
      <c r="J998" s="15">
        <v>0.26658840888020668</v>
      </c>
      <c r="K998" s="15">
        <v>0.33478558051246937</v>
      </c>
    </row>
    <row r="999" spans="1:11" x14ac:dyDescent="0.25">
      <c r="A999" s="1" t="s">
        <v>392</v>
      </c>
      <c r="B999" s="61" t="s">
        <v>380</v>
      </c>
      <c r="C999" s="61" t="s">
        <v>467</v>
      </c>
      <c r="D999" s="59">
        <v>44126</v>
      </c>
      <c r="E999">
        <v>1</v>
      </c>
      <c r="F999" s="15">
        <v>0.32198409109422704</v>
      </c>
      <c r="G999" s="15">
        <v>0.22887590225812868</v>
      </c>
      <c r="H999" s="15">
        <v>0.31743388883956697</v>
      </c>
      <c r="I999" s="15">
        <v>0.28819026531722036</v>
      </c>
      <c r="J999" s="15">
        <v>0.2719201770578108</v>
      </c>
      <c r="K999" s="15">
        <v>0.33427523663973691</v>
      </c>
    </row>
    <row r="1000" spans="1:11" x14ac:dyDescent="0.25">
      <c r="A1000" s="1" t="s">
        <v>392</v>
      </c>
      <c r="B1000" s="61" t="s">
        <v>380</v>
      </c>
      <c r="C1000" s="61" t="s">
        <v>467</v>
      </c>
      <c r="D1000" s="59">
        <v>44127</v>
      </c>
      <c r="E1000">
        <v>1</v>
      </c>
      <c r="F1000" s="15">
        <v>0.31038106078452521</v>
      </c>
      <c r="G1000" s="15">
        <v>0.22575486722733601</v>
      </c>
      <c r="H1000" s="15">
        <v>0.31437182560317245</v>
      </c>
      <c r="I1000" s="15">
        <v>0.27421828298595435</v>
      </c>
      <c r="J1000" s="15">
        <v>0.2712699614263957</v>
      </c>
      <c r="K1000" s="15">
        <v>0.33417316786519047</v>
      </c>
    </row>
    <row r="1001" spans="1:11" x14ac:dyDescent="0.25">
      <c r="A1001" s="1" t="s">
        <v>392</v>
      </c>
      <c r="B1001" s="61" t="s">
        <v>380</v>
      </c>
      <c r="C1001" s="61" t="s">
        <v>467</v>
      </c>
      <c r="D1001" s="59">
        <v>44128</v>
      </c>
      <c r="E1001">
        <v>1</v>
      </c>
      <c r="F1001" s="15">
        <v>0.29877803047482332</v>
      </c>
      <c r="G1001" s="15">
        <v>0.22263383219654334</v>
      </c>
      <c r="H1001" s="15">
        <v>0.31233045011224275</v>
      </c>
      <c r="I1001" s="15">
        <v>0.26222848499926243</v>
      </c>
      <c r="J1001" s="15">
        <v>0.27061974579498055</v>
      </c>
      <c r="K1001" s="15">
        <v>0.33254006747244669</v>
      </c>
    </row>
    <row r="1002" spans="1:11" x14ac:dyDescent="0.25">
      <c r="A1002" s="1" t="s">
        <v>392</v>
      </c>
      <c r="B1002" s="61" t="s">
        <v>380</v>
      </c>
      <c r="C1002" s="61" t="s">
        <v>467</v>
      </c>
      <c r="D1002" s="59">
        <v>44129</v>
      </c>
      <c r="E1002">
        <v>1</v>
      </c>
      <c r="F1002" s="15">
        <v>0.28427424258769601</v>
      </c>
      <c r="G1002" s="15">
        <v>0.21795227965035435</v>
      </c>
      <c r="H1002" s="15">
        <v>0.31182010623951034</v>
      </c>
      <c r="I1002" s="15">
        <v>0.24898169206235279</v>
      </c>
      <c r="J1002" s="15">
        <v>0.2654180207436595</v>
      </c>
      <c r="K1002" s="15">
        <v>0.33243799869790025</v>
      </c>
    </row>
    <row r="1003" spans="1:11" x14ac:dyDescent="0.25">
      <c r="A1003" s="1" t="s">
        <v>392</v>
      </c>
      <c r="B1003" s="61" t="s">
        <v>380</v>
      </c>
      <c r="C1003" s="61" t="s">
        <v>467</v>
      </c>
      <c r="D1003" s="59">
        <v>44130</v>
      </c>
      <c r="E1003">
        <v>1</v>
      </c>
      <c r="F1003" s="15">
        <v>0.28137348501027054</v>
      </c>
      <c r="G1003" s="15">
        <v>0.2195127971657507</v>
      </c>
      <c r="H1003" s="15">
        <v>0.31130976236677793</v>
      </c>
      <c r="I1003" s="15">
        <v>0.24830484862762012</v>
      </c>
      <c r="J1003" s="15">
        <v>0.2667184520064898</v>
      </c>
      <c r="K1003" s="15">
        <v>0.33294834257063266</v>
      </c>
    </row>
    <row r="1004" spans="1:11" x14ac:dyDescent="0.25">
      <c r="A1004" s="1" t="s">
        <v>392</v>
      </c>
      <c r="B1004" s="61" t="s">
        <v>380</v>
      </c>
      <c r="C1004" s="61" t="s">
        <v>467</v>
      </c>
      <c r="D1004" s="59">
        <v>44131</v>
      </c>
      <c r="E1004">
        <v>1</v>
      </c>
      <c r="F1004" s="15">
        <v>0.28379078299145838</v>
      </c>
      <c r="G1004" s="15">
        <v>0.21743210714522226</v>
      </c>
      <c r="H1004" s="15">
        <v>0.30875804300311577</v>
      </c>
      <c r="I1004" s="15">
        <v>0.25038372489144173</v>
      </c>
      <c r="J1004" s="15">
        <v>0.26528797761737644</v>
      </c>
      <c r="K1004" s="15">
        <v>0.33162144850152836</v>
      </c>
    </row>
    <row r="1005" spans="1:11" x14ac:dyDescent="0.25">
      <c r="A1005" s="1" t="s">
        <v>392</v>
      </c>
      <c r="B1005" s="61" t="s">
        <v>380</v>
      </c>
      <c r="C1005" s="61" t="s">
        <v>467</v>
      </c>
      <c r="D1005" s="59">
        <v>44132</v>
      </c>
      <c r="E1005">
        <v>1</v>
      </c>
      <c r="F1005" s="15">
        <v>0.27653888904789475</v>
      </c>
      <c r="G1005" s="15">
        <v>0.21587158962982589</v>
      </c>
      <c r="H1005" s="15">
        <v>0.30824769913038336</v>
      </c>
      <c r="I1005" s="15">
        <v>0.24472724761546211</v>
      </c>
      <c r="J1005" s="15">
        <v>0.26281715821799889</v>
      </c>
      <c r="K1005" s="15">
        <v>0.32958007301059861</v>
      </c>
    </row>
    <row r="1006" spans="1:11" x14ac:dyDescent="0.25">
      <c r="A1006" s="1" t="s">
        <v>392</v>
      </c>
      <c r="B1006" s="61" t="s">
        <v>380</v>
      </c>
      <c r="C1006" s="61" t="s">
        <v>467</v>
      </c>
      <c r="D1006" s="59">
        <v>44133</v>
      </c>
      <c r="E1006">
        <v>1</v>
      </c>
      <c r="F1006" s="15">
        <v>0.27460505066294444</v>
      </c>
      <c r="G1006" s="15">
        <v>0.21639176213495803</v>
      </c>
      <c r="H1006" s="15">
        <v>0.30722701138491854</v>
      </c>
      <c r="I1006" s="15">
        <v>0.24395371226148196</v>
      </c>
      <c r="J1006" s="15">
        <v>0.26294720134428196</v>
      </c>
      <c r="K1006" s="15">
        <v>0.3290697291378662</v>
      </c>
    </row>
    <row r="1007" spans="1:11" x14ac:dyDescent="0.25">
      <c r="A1007" s="1" t="s">
        <v>392</v>
      </c>
      <c r="B1007" s="61" t="s">
        <v>380</v>
      </c>
      <c r="C1007" s="61" t="s">
        <v>467</v>
      </c>
      <c r="D1007" s="59">
        <v>44134</v>
      </c>
      <c r="E1007">
        <v>1</v>
      </c>
      <c r="F1007" s="15">
        <v>0.26783661631561834</v>
      </c>
      <c r="G1007" s="15">
        <v>0.21171020958876904</v>
      </c>
      <c r="H1007" s="15">
        <v>0.30212357265759426</v>
      </c>
      <c r="I1007" s="15">
        <v>0.23708858599490834</v>
      </c>
      <c r="J1007" s="15">
        <v>0.25800556254552687</v>
      </c>
      <c r="K1007" s="15">
        <v>0.32457870305782094</v>
      </c>
    </row>
    <row r="1008" spans="1:11" x14ac:dyDescent="0.25">
      <c r="A1008" s="1" t="s">
        <v>392</v>
      </c>
      <c r="B1008" s="61" t="s">
        <v>380</v>
      </c>
      <c r="C1008" s="61" t="s">
        <v>467</v>
      </c>
      <c r="D1008" s="59">
        <v>44135</v>
      </c>
      <c r="E1008">
        <v>1</v>
      </c>
      <c r="F1008" s="15">
        <v>0.25913434358334192</v>
      </c>
      <c r="G1008" s="15">
        <v>0.20390762201178736</v>
      </c>
      <c r="H1008" s="15">
        <v>0.29906150942119974</v>
      </c>
      <c r="I1008" s="15">
        <v>0.22838631326263195</v>
      </c>
      <c r="J1008" s="15">
        <v>0.2500729318422622</v>
      </c>
      <c r="K1008" s="15">
        <v>0.32253732756689119</v>
      </c>
    </row>
    <row r="1009" spans="1:11" x14ac:dyDescent="0.25">
      <c r="A1009" s="1" t="s">
        <v>392</v>
      </c>
      <c r="B1009" s="61" t="s">
        <v>380</v>
      </c>
      <c r="C1009" s="61" t="s">
        <v>467</v>
      </c>
      <c r="D1009" s="59">
        <v>44136</v>
      </c>
      <c r="E1009">
        <v>1</v>
      </c>
      <c r="F1009" s="15">
        <v>0.24946515165859032</v>
      </c>
      <c r="G1009" s="15">
        <v>0.20078658698099472</v>
      </c>
      <c r="H1009" s="15">
        <v>0.29702013393027005</v>
      </c>
      <c r="I1009" s="15">
        <v>0.22190795467304841</v>
      </c>
      <c r="J1009" s="15">
        <v>0.24409094803324294</v>
      </c>
      <c r="K1009" s="15">
        <v>0.32090422717414746</v>
      </c>
    </row>
    <row r="1010" spans="1:11" x14ac:dyDescent="0.25">
      <c r="A1010" s="1" t="s">
        <v>392</v>
      </c>
      <c r="B1010" s="61" t="s">
        <v>380</v>
      </c>
      <c r="C1010" s="61" t="s">
        <v>467</v>
      </c>
      <c r="D1010" s="59">
        <v>44137</v>
      </c>
      <c r="E1010">
        <v>1</v>
      </c>
      <c r="F1010" s="15">
        <v>0.31134797997700037</v>
      </c>
      <c r="G1010" s="15">
        <v>0.21014969207337267</v>
      </c>
      <c r="H1010" s="15">
        <v>0.29650979005753764</v>
      </c>
      <c r="I1010" s="15">
        <v>0.29138109865238837</v>
      </c>
      <c r="J1010" s="15">
        <v>0.24968280246341312</v>
      </c>
      <c r="K1010" s="15">
        <v>0.32080215839960102</v>
      </c>
    </row>
    <row r="1011" spans="1:11" x14ac:dyDescent="0.25">
      <c r="A1011" s="1" t="s">
        <v>392</v>
      </c>
      <c r="B1011" s="61" t="s">
        <v>380</v>
      </c>
      <c r="C1011" s="61" t="s">
        <v>467</v>
      </c>
      <c r="D1011" s="59">
        <v>44138</v>
      </c>
      <c r="E1011">
        <v>1</v>
      </c>
      <c r="F1011" s="15">
        <v>0.30844722239957489</v>
      </c>
      <c r="G1011" s="15">
        <v>0.21014969207337267</v>
      </c>
      <c r="H1011" s="15">
        <v>0.29599944618480523</v>
      </c>
      <c r="I1011" s="15">
        <v>0.28176025268726057</v>
      </c>
      <c r="J1011" s="15">
        <v>0.25215362186279061</v>
      </c>
      <c r="K1011" s="15">
        <v>0.32008767697777557</v>
      </c>
    </row>
    <row r="1012" spans="1:11" x14ac:dyDescent="0.25">
      <c r="A1012" s="1" t="s">
        <v>392</v>
      </c>
      <c r="B1012" s="61" t="s">
        <v>380</v>
      </c>
      <c r="C1012" s="61" t="s">
        <v>467</v>
      </c>
      <c r="D1012" s="59">
        <v>44139</v>
      </c>
      <c r="E1012">
        <v>1</v>
      </c>
      <c r="F1012" s="15">
        <v>0.29297651531997243</v>
      </c>
      <c r="G1012" s="15">
        <v>0.20806900205284423</v>
      </c>
      <c r="H1012" s="15">
        <v>0.29497875843934035</v>
      </c>
      <c r="I1012" s="15">
        <v>0.26377555570722266</v>
      </c>
      <c r="J1012" s="15">
        <v>0.25124331997880944</v>
      </c>
      <c r="K1012" s="15">
        <v>0.31784216393775294</v>
      </c>
    </row>
    <row r="1013" spans="1:11" x14ac:dyDescent="0.25">
      <c r="A1013" s="1" t="s">
        <v>392</v>
      </c>
      <c r="B1013" s="61" t="s">
        <v>380</v>
      </c>
      <c r="C1013" s="61" t="s">
        <v>467</v>
      </c>
      <c r="D1013" s="59">
        <v>44140</v>
      </c>
      <c r="E1013">
        <v>1</v>
      </c>
      <c r="F1013" s="15">
        <v>0.27847272743284507</v>
      </c>
      <c r="G1013" s="15">
        <v>0.20390762201178736</v>
      </c>
      <c r="H1013" s="15">
        <v>0.29089600745748095</v>
      </c>
      <c r="I1013" s="15">
        <v>0.2492717678200953</v>
      </c>
      <c r="J1013" s="15">
        <v>0.24890254370571496</v>
      </c>
      <c r="K1013" s="15">
        <v>0.31559665089773026</v>
      </c>
    </row>
    <row r="1014" spans="1:11" x14ac:dyDescent="0.25">
      <c r="A1014" s="1" t="s">
        <v>392</v>
      </c>
      <c r="B1014" s="61" t="s">
        <v>380</v>
      </c>
      <c r="C1014" s="61" t="s">
        <v>467</v>
      </c>
      <c r="D1014" s="59">
        <v>44141</v>
      </c>
      <c r="E1014">
        <v>1</v>
      </c>
      <c r="F1014" s="15">
        <v>0.27267121227799412</v>
      </c>
      <c r="G1014" s="15">
        <v>0.20494796702205159</v>
      </c>
      <c r="H1014" s="15">
        <v>0.29191669520294583</v>
      </c>
      <c r="I1014" s="15">
        <v>0.2452590531713234</v>
      </c>
      <c r="J1014" s="15">
        <v>0.25033301809482827</v>
      </c>
      <c r="K1014" s="15">
        <v>0.3164132010941022</v>
      </c>
    </row>
    <row r="1015" spans="1:11" x14ac:dyDescent="0.25">
      <c r="A1015" s="1" t="s">
        <v>392</v>
      </c>
      <c r="B1015" s="61" t="s">
        <v>380</v>
      </c>
      <c r="C1015" s="61" t="s">
        <v>467</v>
      </c>
      <c r="D1015" s="59">
        <v>44142</v>
      </c>
      <c r="E1015">
        <v>1</v>
      </c>
      <c r="F1015" s="15">
        <v>0.27992310622155775</v>
      </c>
      <c r="G1015" s="15">
        <v>0.20338744950665527</v>
      </c>
      <c r="H1015" s="15">
        <v>0.28936497583928372</v>
      </c>
      <c r="I1015" s="15">
        <v>0.25062545468956049</v>
      </c>
      <c r="J1015" s="15">
        <v>0.249032586831998</v>
      </c>
      <c r="K1015" s="15">
        <v>0.31488216947590486</v>
      </c>
    </row>
    <row r="1016" spans="1:11" x14ac:dyDescent="0.25">
      <c r="A1016" s="1" t="s">
        <v>392</v>
      </c>
      <c r="B1016" s="61" t="s">
        <v>380</v>
      </c>
      <c r="C1016" s="61" t="s">
        <v>467</v>
      </c>
      <c r="D1016" s="59">
        <v>44143</v>
      </c>
      <c r="E1016">
        <v>1</v>
      </c>
      <c r="F1016" s="15">
        <v>0.3717804295066976</v>
      </c>
      <c r="G1016" s="15">
        <v>0.26840901264816908</v>
      </c>
      <c r="H1016" s="15">
        <v>0.29089600745748095</v>
      </c>
      <c r="I1016" s="15">
        <v>0.35964559364113435</v>
      </c>
      <c r="J1016" s="15">
        <v>0.30820220929077558</v>
      </c>
      <c r="K1016" s="15">
        <v>0.32866145403968028</v>
      </c>
    </row>
    <row r="1017" spans="1:11" x14ac:dyDescent="0.25">
      <c r="A1017" s="1" t="s">
        <v>392</v>
      </c>
      <c r="B1017" s="61" t="s">
        <v>380</v>
      </c>
      <c r="C1017" s="61" t="s">
        <v>467</v>
      </c>
      <c r="D1017" s="59">
        <v>44144</v>
      </c>
      <c r="E1017">
        <v>1</v>
      </c>
      <c r="F1017" s="15">
        <v>0.35776010121580781</v>
      </c>
      <c r="G1017" s="15">
        <v>0.26320728759684797</v>
      </c>
      <c r="H1017" s="15">
        <v>0.29446841456660794</v>
      </c>
      <c r="I1017" s="15">
        <v>0.34074232342824506</v>
      </c>
      <c r="J1017" s="15">
        <v>0.30508117425998288</v>
      </c>
      <c r="K1017" s="15">
        <v>0.32182284614506579</v>
      </c>
    </row>
    <row r="1018" spans="1:11" x14ac:dyDescent="0.25">
      <c r="A1018" s="1" t="s">
        <v>392</v>
      </c>
      <c r="B1018" s="61" t="s">
        <v>380</v>
      </c>
      <c r="C1018" s="61" t="s">
        <v>467</v>
      </c>
      <c r="D1018" s="59">
        <v>44145</v>
      </c>
      <c r="E1018">
        <v>1</v>
      </c>
      <c r="F1018" s="15">
        <v>0.34422323252115566</v>
      </c>
      <c r="G1018" s="15">
        <v>0.26008625256605533</v>
      </c>
      <c r="H1018" s="15">
        <v>0.29446841456660794</v>
      </c>
      <c r="I1018" s="15">
        <v>0.32386958351955364</v>
      </c>
      <c r="J1018" s="15">
        <v>0.30170005297662422</v>
      </c>
      <c r="K1018" s="15">
        <v>0.32039388330141511</v>
      </c>
    </row>
    <row r="1019" spans="1:11" x14ac:dyDescent="0.25">
      <c r="A1019" s="1" t="s">
        <v>392</v>
      </c>
      <c r="B1019" s="61" t="s">
        <v>380</v>
      </c>
      <c r="C1019" s="61" t="s">
        <v>467</v>
      </c>
      <c r="D1019" s="59">
        <v>44146</v>
      </c>
      <c r="E1019">
        <v>1</v>
      </c>
      <c r="F1019" s="15">
        <v>0.33262020221145377</v>
      </c>
      <c r="G1019" s="15">
        <v>0.2559248725249984</v>
      </c>
      <c r="H1019" s="15">
        <v>0.29906150942119974</v>
      </c>
      <c r="I1019" s="15">
        <v>0.30922075775355501</v>
      </c>
      <c r="J1019" s="15">
        <v>0.29831893169326545</v>
      </c>
      <c r="K1019" s="15">
        <v>0.31927112678140374</v>
      </c>
    </row>
    <row r="1020" spans="1:11" x14ac:dyDescent="0.25">
      <c r="A1020" s="1" t="s">
        <v>392</v>
      </c>
      <c r="B1020" s="61" t="s">
        <v>380</v>
      </c>
      <c r="C1020" s="61" t="s">
        <v>467</v>
      </c>
      <c r="D1020" s="59">
        <v>44147</v>
      </c>
      <c r="E1020">
        <v>1</v>
      </c>
      <c r="F1020" s="15">
        <v>0.31859987392056405</v>
      </c>
      <c r="G1020" s="15">
        <v>0.25072314747367735</v>
      </c>
      <c r="H1020" s="15">
        <v>0.29702013393027005</v>
      </c>
      <c r="I1020" s="15">
        <v>0.2929281693603486</v>
      </c>
      <c r="J1020" s="15">
        <v>0.29272707726309533</v>
      </c>
      <c r="K1020" s="15">
        <v>0.31927112678140368</v>
      </c>
    </row>
    <row r="1021" spans="1:11" x14ac:dyDescent="0.25">
      <c r="A1021" s="1" t="s">
        <v>392</v>
      </c>
      <c r="B1021" s="61" t="s">
        <v>380</v>
      </c>
      <c r="C1021" s="61" t="s">
        <v>467</v>
      </c>
      <c r="D1021" s="59">
        <v>44148</v>
      </c>
      <c r="E1021">
        <v>1</v>
      </c>
      <c r="F1021" s="15">
        <v>0.30651338401462452</v>
      </c>
      <c r="G1021" s="15">
        <v>0.2439609049069599</v>
      </c>
      <c r="H1021" s="15">
        <v>0.29804082167573492</v>
      </c>
      <c r="I1021" s="15">
        <v>0.27794092187698366</v>
      </c>
      <c r="J1021" s="15">
        <v>0.28609487782266085</v>
      </c>
      <c r="K1021" s="15">
        <v>0.31804630148684587</v>
      </c>
    </row>
    <row r="1022" spans="1:11" x14ac:dyDescent="0.25">
      <c r="A1022" s="1" t="s">
        <v>392</v>
      </c>
      <c r="B1022" s="61" t="s">
        <v>380</v>
      </c>
      <c r="C1022" s="61" t="s">
        <v>467</v>
      </c>
      <c r="D1022" s="59">
        <v>44149</v>
      </c>
      <c r="E1022">
        <v>1</v>
      </c>
      <c r="F1022" s="15">
        <v>0.29055921733878448</v>
      </c>
      <c r="G1022" s="15">
        <v>0.23407762730944981</v>
      </c>
      <c r="H1022" s="15">
        <v>0.29599944618480523</v>
      </c>
      <c r="I1022" s="15">
        <v>0.25995622489694581</v>
      </c>
      <c r="J1022" s="15">
        <v>0.27504121208860349</v>
      </c>
      <c r="K1022" s="15">
        <v>0.31620906354500911</v>
      </c>
    </row>
    <row r="1023" spans="1:11" x14ac:dyDescent="0.25">
      <c r="A1023" s="1" t="s">
        <v>392</v>
      </c>
      <c r="B1023" s="61" t="s">
        <v>380</v>
      </c>
      <c r="C1023" s="61" t="s">
        <v>467</v>
      </c>
      <c r="D1023" s="59">
        <v>44150</v>
      </c>
      <c r="E1023">
        <v>1</v>
      </c>
      <c r="F1023" s="15">
        <v>0.27653888904789475</v>
      </c>
      <c r="G1023" s="15">
        <v>0.22159348718627911</v>
      </c>
      <c r="H1023" s="15">
        <v>0.29497875843934035</v>
      </c>
      <c r="I1023" s="15">
        <v>0.24477559357508585</v>
      </c>
      <c r="J1023" s="15">
        <v>0.26450771885967828</v>
      </c>
      <c r="K1023" s="15">
        <v>0.31345320663225407</v>
      </c>
    </row>
    <row r="1024" spans="1:11" x14ac:dyDescent="0.25">
      <c r="A1024" s="1" t="s">
        <v>392</v>
      </c>
      <c r="B1024" s="61" t="s">
        <v>380</v>
      </c>
      <c r="C1024" s="61" t="s">
        <v>467</v>
      </c>
      <c r="D1024" s="59">
        <v>44151</v>
      </c>
      <c r="E1024">
        <v>1</v>
      </c>
      <c r="F1024" s="15">
        <v>0.26396893954571771</v>
      </c>
      <c r="G1024" s="15">
        <v>0.21223038209390113</v>
      </c>
      <c r="H1024" s="15">
        <v>0.29344772682114306</v>
      </c>
      <c r="I1024" s="15">
        <v>0.2344779041752254</v>
      </c>
      <c r="J1024" s="15">
        <v>0.25514461376730024</v>
      </c>
      <c r="K1024" s="15">
        <v>0.31314700030861464</v>
      </c>
    </row>
    <row r="1025" spans="1:11" x14ac:dyDescent="0.25">
      <c r="A1025" s="1" t="s">
        <v>392</v>
      </c>
      <c r="B1025" s="61" t="s">
        <v>380</v>
      </c>
      <c r="C1025" s="61" t="s">
        <v>467</v>
      </c>
      <c r="D1025" s="59">
        <v>44152</v>
      </c>
      <c r="E1025">
        <v>1</v>
      </c>
      <c r="F1025" s="15">
        <v>0.25478320721720371</v>
      </c>
      <c r="G1025" s="15">
        <v>0.20390762201178736</v>
      </c>
      <c r="H1025" s="15">
        <v>0.28783394422108644</v>
      </c>
      <c r="I1025" s="15">
        <v>0.22635578295843412</v>
      </c>
      <c r="J1025" s="15">
        <v>0.24643172430633742</v>
      </c>
      <c r="K1025" s="15">
        <v>0.30926838687584823</v>
      </c>
    </row>
    <row r="1026" spans="1:11" x14ac:dyDescent="0.25">
      <c r="A1026" s="1" t="s">
        <v>392</v>
      </c>
      <c r="B1026" s="61" t="s">
        <v>380</v>
      </c>
      <c r="C1026" s="61" t="s">
        <v>467</v>
      </c>
      <c r="D1026" s="59">
        <v>44153</v>
      </c>
      <c r="E1026">
        <v>1</v>
      </c>
      <c r="F1026" s="15">
        <v>0.30071186885977363</v>
      </c>
      <c r="G1026" s="15">
        <v>0.20390762201178736</v>
      </c>
      <c r="H1026" s="15">
        <v>0.28783394422108644</v>
      </c>
      <c r="I1026" s="15">
        <v>0.26251856075700497</v>
      </c>
      <c r="J1026" s="15">
        <v>0.24786219869545073</v>
      </c>
      <c r="K1026" s="15">
        <v>0.30926838687584823</v>
      </c>
    </row>
    <row r="1027" spans="1:11" x14ac:dyDescent="0.25">
      <c r="A1027" s="1" t="s">
        <v>392</v>
      </c>
      <c r="B1027" s="61" t="s">
        <v>380</v>
      </c>
      <c r="C1027" s="61" t="s">
        <v>467</v>
      </c>
      <c r="D1027" s="59">
        <v>44154</v>
      </c>
      <c r="E1027">
        <v>1</v>
      </c>
      <c r="F1027" s="15">
        <v>0.29200959612749727</v>
      </c>
      <c r="G1027" s="15">
        <v>0.20494796702205159</v>
      </c>
      <c r="H1027" s="15">
        <v>0.28681325647562167</v>
      </c>
      <c r="I1027" s="15">
        <v>0.25546005065193633</v>
      </c>
      <c r="J1027" s="15">
        <v>0.24760211244288466</v>
      </c>
      <c r="K1027" s="15">
        <v>0.30855390545402284</v>
      </c>
    </row>
    <row r="1028" spans="1:11" x14ac:dyDescent="0.25">
      <c r="A1028" s="1" t="s">
        <v>392</v>
      </c>
      <c r="B1028" s="61" t="s">
        <v>380</v>
      </c>
      <c r="C1028" s="61" t="s">
        <v>467</v>
      </c>
      <c r="D1028" s="59">
        <v>44041</v>
      </c>
      <c r="E1028">
        <v>2</v>
      </c>
      <c r="F1028" s="15">
        <v>0.35099166686848177</v>
      </c>
      <c r="G1028" s="15">
        <v>0.34123316336666459</v>
      </c>
      <c r="H1028" s="15">
        <v>0.35111658443990684</v>
      </c>
      <c r="I1028" s="15"/>
      <c r="J1028" s="15"/>
      <c r="K1028" s="15"/>
    </row>
    <row r="1029" spans="1:11" x14ac:dyDescent="0.25">
      <c r="A1029" s="1" t="s">
        <v>392</v>
      </c>
      <c r="B1029" s="61" t="s">
        <v>380</v>
      </c>
      <c r="C1029" s="61" t="s">
        <v>467</v>
      </c>
      <c r="D1029" s="59">
        <v>44042</v>
      </c>
      <c r="E1029">
        <v>2</v>
      </c>
      <c r="F1029" s="15">
        <v>0.35099166686848177</v>
      </c>
      <c r="G1029" s="15">
        <v>0.34227350837692883</v>
      </c>
      <c r="H1029" s="15">
        <v>0.35315795993083654</v>
      </c>
      <c r="I1029" s="15"/>
      <c r="J1029" s="15"/>
      <c r="K1029" s="15"/>
    </row>
    <row r="1030" spans="1:11" x14ac:dyDescent="0.25">
      <c r="A1030" s="1" t="s">
        <v>392</v>
      </c>
      <c r="B1030" s="61" t="s">
        <v>380</v>
      </c>
      <c r="C1030" s="61" t="s">
        <v>467</v>
      </c>
      <c r="D1030" s="59">
        <v>44043</v>
      </c>
      <c r="E1030">
        <v>2</v>
      </c>
      <c r="F1030" s="15">
        <v>0.34905782848353145</v>
      </c>
      <c r="G1030" s="15">
        <v>0.34123316336666459</v>
      </c>
      <c r="H1030" s="15">
        <v>0.35519933542176624</v>
      </c>
      <c r="I1030" s="15"/>
      <c r="J1030" s="15"/>
      <c r="K1030" s="15"/>
    </row>
    <row r="1031" spans="1:11" x14ac:dyDescent="0.25">
      <c r="A1031" s="1" t="s">
        <v>392</v>
      </c>
      <c r="B1031" s="61" t="s">
        <v>380</v>
      </c>
      <c r="C1031" s="61" t="s">
        <v>467</v>
      </c>
      <c r="D1031" s="59">
        <v>44044</v>
      </c>
      <c r="E1031">
        <v>2</v>
      </c>
      <c r="F1031" s="15">
        <v>0.34712399009858114</v>
      </c>
      <c r="G1031" s="15">
        <v>0.34019281835640036</v>
      </c>
      <c r="H1031" s="15">
        <v>0.35622002316723111</v>
      </c>
      <c r="I1031" s="15"/>
      <c r="J1031" s="15"/>
      <c r="K1031" s="15"/>
    </row>
    <row r="1032" spans="1:11" x14ac:dyDescent="0.25">
      <c r="A1032" s="1" t="s">
        <v>392</v>
      </c>
      <c r="B1032" s="61" t="s">
        <v>380</v>
      </c>
      <c r="C1032" s="61" t="s">
        <v>467</v>
      </c>
      <c r="D1032" s="59">
        <v>44045</v>
      </c>
      <c r="E1032">
        <v>2</v>
      </c>
      <c r="F1032" s="15">
        <v>0.34519015171363077</v>
      </c>
      <c r="G1032" s="15">
        <v>0.33967264585126822</v>
      </c>
      <c r="H1032" s="15">
        <v>0.35622002316723111</v>
      </c>
      <c r="I1032" s="15"/>
      <c r="J1032" s="15"/>
      <c r="K1032" s="15"/>
    </row>
    <row r="1033" spans="1:11" x14ac:dyDescent="0.25">
      <c r="A1033" s="1" t="s">
        <v>392</v>
      </c>
      <c r="B1033" s="61" t="s">
        <v>380</v>
      </c>
      <c r="C1033" s="61" t="s">
        <v>467</v>
      </c>
      <c r="D1033" s="59">
        <v>44046</v>
      </c>
      <c r="E1033">
        <v>2</v>
      </c>
      <c r="F1033" s="15">
        <v>0.34422323252115566</v>
      </c>
      <c r="G1033" s="15">
        <v>0.33915247334613613</v>
      </c>
      <c r="H1033" s="15">
        <v>0.35622002316723111</v>
      </c>
      <c r="I1033" s="15"/>
      <c r="J1033" s="15"/>
      <c r="K1033" s="15"/>
    </row>
    <row r="1034" spans="1:11" x14ac:dyDescent="0.25">
      <c r="A1034" s="1" t="s">
        <v>392</v>
      </c>
      <c r="B1034" s="61" t="s">
        <v>380</v>
      </c>
      <c r="C1034" s="61" t="s">
        <v>467</v>
      </c>
      <c r="D1034" s="59">
        <v>44047</v>
      </c>
      <c r="E1034">
        <v>2</v>
      </c>
      <c r="F1034" s="15">
        <v>0.34422323252115566</v>
      </c>
      <c r="G1034" s="15">
        <v>0.33811212833587195</v>
      </c>
      <c r="H1034" s="15">
        <v>0.35622002316723111</v>
      </c>
      <c r="I1034" s="15"/>
      <c r="J1034" s="15"/>
      <c r="K1034" s="15"/>
    </row>
    <row r="1035" spans="1:11" x14ac:dyDescent="0.25">
      <c r="A1035" s="1" t="s">
        <v>392</v>
      </c>
      <c r="B1035" s="61" t="s">
        <v>380</v>
      </c>
      <c r="C1035" s="61" t="s">
        <v>467</v>
      </c>
      <c r="D1035" s="59">
        <v>44048</v>
      </c>
      <c r="E1035">
        <v>2</v>
      </c>
      <c r="F1035" s="15">
        <v>0.34325631332868045</v>
      </c>
      <c r="G1035" s="15">
        <v>0.33707178332560772</v>
      </c>
      <c r="H1035" s="15">
        <v>0.35622002316723111</v>
      </c>
      <c r="I1035" s="15"/>
      <c r="J1035" s="15"/>
      <c r="K1035" s="15"/>
    </row>
    <row r="1036" spans="1:11" x14ac:dyDescent="0.25">
      <c r="A1036" s="1" t="s">
        <v>392</v>
      </c>
      <c r="B1036" s="61" t="s">
        <v>380</v>
      </c>
      <c r="C1036" s="61" t="s">
        <v>467</v>
      </c>
      <c r="D1036" s="59">
        <v>44049</v>
      </c>
      <c r="E1036">
        <v>2</v>
      </c>
      <c r="F1036" s="15">
        <v>0.34228939413620535</v>
      </c>
      <c r="G1036" s="15">
        <v>0.33707178332560772</v>
      </c>
      <c r="H1036" s="15">
        <v>0.35622002316723111</v>
      </c>
      <c r="I1036" s="15"/>
      <c r="J1036" s="15"/>
      <c r="K1036" s="15"/>
    </row>
    <row r="1037" spans="1:11" x14ac:dyDescent="0.25">
      <c r="A1037" s="1" t="s">
        <v>392</v>
      </c>
      <c r="B1037" s="61" t="s">
        <v>380</v>
      </c>
      <c r="C1037" s="61" t="s">
        <v>467</v>
      </c>
      <c r="D1037" s="59">
        <v>44050</v>
      </c>
      <c r="E1037">
        <v>2</v>
      </c>
      <c r="F1037" s="15">
        <v>0.34180593453996777</v>
      </c>
      <c r="G1037" s="15">
        <v>0.33603143831534349</v>
      </c>
      <c r="H1037" s="15">
        <v>0.3557096792944987</v>
      </c>
      <c r="I1037" s="15"/>
      <c r="J1037" s="15"/>
      <c r="K1037" s="15"/>
    </row>
    <row r="1038" spans="1:11" x14ac:dyDescent="0.25">
      <c r="A1038" s="1" t="s">
        <v>392</v>
      </c>
      <c r="B1038" s="61" t="s">
        <v>380</v>
      </c>
      <c r="C1038" s="61" t="s">
        <v>467</v>
      </c>
      <c r="D1038" s="59">
        <v>44051</v>
      </c>
      <c r="E1038">
        <v>2</v>
      </c>
      <c r="F1038" s="15">
        <v>0.34035555575125503</v>
      </c>
      <c r="G1038" s="15">
        <v>0.33499109330507926</v>
      </c>
      <c r="H1038" s="15">
        <v>0.35622002316723111</v>
      </c>
      <c r="I1038" s="15"/>
      <c r="J1038" s="15"/>
      <c r="K1038" s="15"/>
    </row>
    <row r="1039" spans="1:11" x14ac:dyDescent="0.25">
      <c r="A1039" s="1" t="s">
        <v>392</v>
      </c>
      <c r="B1039" s="61" t="s">
        <v>380</v>
      </c>
      <c r="C1039" s="61" t="s">
        <v>467</v>
      </c>
      <c r="D1039" s="59">
        <v>44052</v>
      </c>
      <c r="E1039">
        <v>2</v>
      </c>
      <c r="F1039" s="15">
        <v>0.33938863655877988</v>
      </c>
      <c r="G1039" s="15">
        <v>0.33343057578968294</v>
      </c>
      <c r="H1039" s="15">
        <v>0.35519933542176624</v>
      </c>
      <c r="I1039" s="15"/>
      <c r="J1039" s="15"/>
      <c r="K1039" s="15"/>
    </row>
    <row r="1040" spans="1:11" x14ac:dyDescent="0.25">
      <c r="A1040" s="1" t="s">
        <v>392</v>
      </c>
      <c r="B1040" s="61" t="s">
        <v>380</v>
      </c>
      <c r="C1040" s="61" t="s">
        <v>467</v>
      </c>
      <c r="D1040" s="59">
        <v>44053</v>
      </c>
      <c r="E1040">
        <v>2</v>
      </c>
      <c r="F1040" s="15">
        <v>0.33842171736630466</v>
      </c>
      <c r="G1040" s="15">
        <v>0.33291040328455079</v>
      </c>
      <c r="H1040" s="15">
        <v>0.35417864767630142</v>
      </c>
      <c r="I1040" s="15"/>
      <c r="J1040" s="15"/>
      <c r="K1040" s="15"/>
    </row>
    <row r="1041" spans="1:11" x14ac:dyDescent="0.25">
      <c r="A1041" s="1" t="s">
        <v>392</v>
      </c>
      <c r="B1041" s="61" t="s">
        <v>380</v>
      </c>
      <c r="C1041" s="61" t="s">
        <v>467</v>
      </c>
      <c r="D1041" s="59">
        <v>44054</v>
      </c>
      <c r="E1041">
        <v>2</v>
      </c>
      <c r="F1041" s="15">
        <v>0.33745479817382956</v>
      </c>
      <c r="G1041" s="15">
        <v>0.33134988576915447</v>
      </c>
      <c r="H1041" s="15">
        <v>0.35417864767630142</v>
      </c>
      <c r="I1041" s="15"/>
      <c r="J1041" s="15"/>
      <c r="K1041" s="15"/>
    </row>
    <row r="1042" spans="1:11" x14ac:dyDescent="0.25">
      <c r="A1042" s="1" t="s">
        <v>392</v>
      </c>
      <c r="B1042" s="61" t="s">
        <v>380</v>
      </c>
      <c r="C1042" s="61" t="s">
        <v>467</v>
      </c>
      <c r="D1042" s="59">
        <v>44055</v>
      </c>
      <c r="E1042">
        <v>2</v>
      </c>
      <c r="F1042" s="15">
        <v>0.33648787898135435</v>
      </c>
      <c r="G1042" s="15">
        <v>0.33082971326402238</v>
      </c>
      <c r="H1042" s="15">
        <v>0.35417864767630142</v>
      </c>
      <c r="I1042" s="15"/>
      <c r="J1042" s="15"/>
      <c r="K1042" s="15"/>
    </row>
    <row r="1043" spans="1:11" x14ac:dyDescent="0.25">
      <c r="A1043" s="1" t="s">
        <v>392</v>
      </c>
      <c r="B1043" s="61" t="s">
        <v>380</v>
      </c>
      <c r="C1043" s="61" t="s">
        <v>467</v>
      </c>
      <c r="D1043" s="59">
        <v>44056</v>
      </c>
      <c r="E1043">
        <v>2</v>
      </c>
      <c r="F1043" s="15">
        <v>0.33552095978887925</v>
      </c>
      <c r="G1043" s="15">
        <v>0.32978936825375815</v>
      </c>
      <c r="H1043" s="15">
        <v>0.35315795993083654</v>
      </c>
      <c r="I1043" s="15"/>
      <c r="J1043" s="15"/>
      <c r="K1043" s="15"/>
    </row>
    <row r="1044" spans="1:11" x14ac:dyDescent="0.25">
      <c r="A1044" s="1" t="s">
        <v>392</v>
      </c>
      <c r="B1044" s="61" t="s">
        <v>380</v>
      </c>
      <c r="C1044" s="61" t="s">
        <v>467</v>
      </c>
      <c r="D1044" s="59">
        <v>44057</v>
      </c>
      <c r="E1044">
        <v>2</v>
      </c>
      <c r="F1044" s="15">
        <v>0.33455404059640409</v>
      </c>
      <c r="G1044" s="15">
        <v>0.32874902324349392</v>
      </c>
      <c r="H1044" s="15">
        <v>0.35213727218537172</v>
      </c>
      <c r="I1044" s="15"/>
      <c r="J1044" s="15"/>
      <c r="K1044" s="15"/>
    </row>
    <row r="1045" spans="1:11" x14ac:dyDescent="0.25">
      <c r="A1045" s="1" t="s">
        <v>392</v>
      </c>
      <c r="B1045" s="61" t="s">
        <v>380</v>
      </c>
      <c r="C1045" s="61" t="s">
        <v>467</v>
      </c>
      <c r="D1045" s="59">
        <v>44058</v>
      </c>
      <c r="E1045">
        <v>2</v>
      </c>
      <c r="F1045" s="15">
        <v>0.33358712140392893</v>
      </c>
      <c r="G1045" s="15">
        <v>0.32666833322296551</v>
      </c>
      <c r="H1045" s="15">
        <v>0.35111658443990684</v>
      </c>
      <c r="I1045" s="15"/>
      <c r="J1045" s="15"/>
      <c r="K1045" s="15"/>
    </row>
    <row r="1046" spans="1:11" x14ac:dyDescent="0.25">
      <c r="A1046" s="1" t="s">
        <v>392</v>
      </c>
      <c r="B1046" s="61" t="s">
        <v>380</v>
      </c>
      <c r="C1046" s="61" t="s">
        <v>467</v>
      </c>
      <c r="D1046" s="59">
        <v>44059</v>
      </c>
      <c r="E1046">
        <v>2</v>
      </c>
      <c r="F1046" s="15">
        <v>0.33213674261521625</v>
      </c>
      <c r="G1046" s="15">
        <v>0.32562798821270128</v>
      </c>
      <c r="H1046" s="15">
        <v>0.35111658443990684</v>
      </c>
      <c r="I1046" s="15"/>
      <c r="J1046" s="15"/>
      <c r="K1046" s="15"/>
    </row>
    <row r="1047" spans="1:11" x14ac:dyDescent="0.25">
      <c r="A1047" s="1" t="s">
        <v>392</v>
      </c>
      <c r="B1047" s="61" t="s">
        <v>380</v>
      </c>
      <c r="C1047" s="61" t="s">
        <v>467</v>
      </c>
      <c r="D1047" s="59">
        <v>44060</v>
      </c>
      <c r="E1047">
        <v>2</v>
      </c>
      <c r="F1047" s="15">
        <v>0.33165328301897856</v>
      </c>
      <c r="G1047" s="15">
        <v>0.32458764320243705</v>
      </c>
      <c r="H1047" s="15">
        <v>0.35009589669444208</v>
      </c>
      <c r="I1047" s="15"/>
      <c r="J1047" s="15"/>
      <c r="K1047" s="15"/>
    </row>
    <row r="1048" spans="1:11" x14ac:dyDescent="0.25">
      <c r="A1048" s="1" t="s">
        <v>392</v>
      </c>
      <c r="B1048" s="61" t="s">
        <v>380</v>
      </c>
      <c r="C1048" s="61" t="s">
        <v>467</v>
      </c>
      <c r="D1048" s="59">
        <v>44061</v>
      </c>
      <c r="E1048">
        <v>2</v>
      </c>
      <c r="F1048" s="15">
        <v>0.33068636382650346</v>
      </c>
      <c r="G1048" s="15">
        <v>0.32458764320243705</v>
      </c>
      <c r="H1048" s="15">
        <v>0.34805452120351238</v>
      </c>
      <c r="I1048" s="15"/>
      <c r="J1048" s="15"/>
      <c r="K1048" s="15"/>
    </row>
    <row r="1049" spans="1:11" x14ac:dyDescent="0.25">
      <c r="A1049" s="1" t="s">
        <v>392</v>
      </c>
      <c r="B1049" s="61" t="s">
        <v>380</v>
      </c>
      <c r="C1049" s="61" t="s">
        <v>467</v>
      </c>
      <c r="D1049" s="59">
        <v>44062</v>
      </c>
      <c r="E1049">
        <v>2</v>
      </c>
      <c r="F1049" s="15">
        <v>0.32971944463402825</v>
      </c>
      <c r="G1049" s="15">
        <v>0.32458764320243705</v>
      </c>
      <c r="H1049" s="15">
        <v>0.34805452120351238</v>
      </c>
      <c r="I1049" s="15"/>
      <c r="J1049" s="15"/>
      <c r="K1049" s="15"/>
    </row>
    <row r="1050" spans="1:11" x14ac:dyDescent="0.25">
      <c r="A1050" s="1" t="s">
        <v>392</v>
      </c>
      <c r="B1050" s="61" t="s">
        <v>380</v>
      </c>
      <c r="C1050" s="61" t="s">
        <v>467</v>
      </c>
      <c r="D1050" s="59">
        <v>44063</v>
      </c>
      <c r="E1050">
        <v>2</v>
      </c>
      <c r="F1050" s="15">
        <v>0.32971944463402825</v>
      </c>
      <c r="G1050" s="15">
        <v>0.32354729819217282</v>
      </c>
      <c r="H1050" s="15">
        <v>0.34805452120351238</v>
      </c>
      <c r="I1050" s="15"/>
      <c r="J1050" s="15"/>
      <c r="K1050" s="15"/>
    </row>
    <row r="1051" spans="1:11" x14ac:dyDescent="0.25">
      <c r="A1051" s="1" t="s">
        <v>392</v>
      </c>
      <c r="B1051" s="61" t="s">
        <v>380</v>
      </c>
      <c r="C1051" s="61" t="s">
        <v>467</v>
      </c>
      <c r="D1051" s="59">
        <v>44064</v>
      </c>
      <c r="E1051">
        <v>2</v>
      </c>
      <c r="F1051" s="15">
        <v>0.33165328301897856</v>
      </c>
      <c r="G1051" s="15">
        <v>0.32458764320243705</v>
      </c>
      <c r="H1051" s="15">
        <v>0.3490752089489772</v>
      </c>
      <c r="I1051" s="15"/>
      <c r="J1051" s="15"/>
      <c r="K1051" s="15"/>
    </row>
    <row r="1052" spans="1:11" x14ac:dyDescent="0.25">
      <c r="A1052" s="1" t="s">
        <v>392</v>
      </c>
      <c r="B1052" s="61" t="s">
        <v>380</v>
      </c>
      <c r="C1052" s="61" t="s">
        <v>467</v>
      </c>
      <c r="D1052" s="59">
        <v>44065</v>
      </c>
      <c r="E1052">
        <v>2</v>
      </c>
      <c r="F1052" s="15">
        <v>0.33165328301897856</v>
      </c>
      <c r="G1052" s="15">
        <v>0.32458764320243705</v>
      </c>
      <c r="H1052" s="15">
        <v>0.3490752089489772</v>
      </c>
      <c r="I1052" s="15"/>
      <c r="J1052" s="15"/>
      <c r="K1052" s="15"/>
    </row>
    <row r="1053" spans="1:11" x14ac:dyDescent="0.25">
      <c r="A1053" s="1" t="s">
        <v>392</v>
      </c>
      <c r="B1053" s="61" t="s">
        <v>380</v>
      </c>
      <c r="C1053" s="61" t="s">
        <v>467</v>
      </c>
      <c r="D1053" s="59">
        <v>44066</v>
      </c>
      <c r="E1053">
        <v>2</v>
      </c>
      <c r="F1053" s="15">
        <v>0.33165328301897856</v>
      </c>
      <c r="G1053" s="15">
        <v>0.32458764320243705</v>
      </c>
      <c r="H1053" s="15">
        <v>0.34805452120351238</v>
      </c>
      <c r="I1053" s="15"/>
      <c r="J1053" s="15"/>
      <c r="K1053" s="15"/>
    </row>
    <row r="1054" spans="1:11" x14ac:dyDescent="0.25">
      <c r="A1054" s="1" t="s">
        <v>392</v>
      </c>
      <c r="B1054" s="61" t="s">
        <v>380</v>
      </c>
      <c r="C1054" s="61" t="s">
        <v>467</v>
      </c>
      <c r="D1054" s="59">
        <v>44067</v>
      </c>
      <c r="E1054">
        <v>2</v>
      </c>
      <c r="F1054" s="15">
        <v>0.33262020221145377</v>
      </c>
      <c r="G1054" s="15">
        <v>0.32510781570756919</v>
      </c>
      <c r="H1054" s="15">
        <v>0.3490752089489772</v>
      </c>
      <c r="I1054" s="15"/>
      <c r="J1054" s="15"/>
      <c r="K1054" s="15"/>
    </row>
    <row r="1055" spans="1:11" x14ac:dyDescent="0.25">
      <c r="A1055" s="1" t="s">
        <v>392</v>
      </c>
      <c r="B1055" s="61" t="s">
        <v>380</v>
      </c>
      <c r="C1055" s="61" t="s">
        <v>467</v>
      </c>
      <c r="D1055" s="59">
        <v>44068</v>
      </c>
      <c r="E1055">
        <v>2</v>
      </c>
      <c r="F1055" s="15">
        <v>0.33165328301897856</v>
      </c>
      <c r="G1055" s="15">
        <v>0.32458764320243705</v>
      </c>
      <c r="H1055" s="15">
        <v>0.3490752089489772</v>
      </c>
      <c r="I1055" s="15"/>
      <c r="J1055" s="15"/>
      <c r="K1055" s="15"/>
    </row>
    <row r="1056" spans="1:11" x14ac:dyDescent="0.25">
      <c r="A1056" s="1" t="s">
        <v>392</v>
      </c>
      <c r="B1056" s="61" t="s">
        <v>380</v>
      </c>
      <c r="C1056" s="61" t="s">
        <v>467</v>
      </c>
      <c r="D1056" s="59">
        <v>44069</v>
      </c>
      <c r="E1056">
        <v>2</v>
      </c>
      <c r="F1056" s="15">
        <v>0.33068636382650346</v>
      </c>
      <c r="G1056" s="15">
        <v>0.32354729819217282</v>
      </c>
      <c r="H1056" s="15">
        <v>0.3470338334580475</v>
      </c>
      <c r="I1056" s="15"/>
      <c r="J1056" s="15"/>
      <c r="K1056" s="15"/>
    </row>
    <row r="1057" spans="1:11" x14ac:dyDescent="0.25">
      <c r="A1057" s="1" t="s">
        <v>392</v>
      </c>
      <c r="B1057" s="61" t="s">
        <v>380</v>
      </c>
      <c r="C1057" s="61" t="s">
        <v>467</v>
      </c>
      <c r="D1057" s="59">
        <v>44070</v>
      </c>
      <c r="E1057">
        <v>2</v>
      </c>
      <c r="F1057" s="15">
        <v>0.32875252544155315</v>
      </c>
      <c r="G1057" s="15">
        <v>0.32146660817164435</v>
      </c>
      <c r="H1057" s="15">
        <v>0.3470338334580475</v>
      </c>
      <c r="I1057" s="15"/>
      <c r="J1057" s="15"/>
      <c r="K1057" s="15"/>
    </row>
    <row r="1058" spans="1:11" x14ac:dyDescent="0.25">
      <c r="A1058" s="1" t="s">
        <v>392</v>
      </c>
      <c r="B1058" s="61" t="s">
        <v>380</v>
      </c>
      <c r="C1058" s="61" t="s">
        <v>467</v>
      </c>
      <c r="D1058" s="59">
        <v>44071</v>
      </c>
      <c r="E1058">
        <v>2</v>
      </c>
      <c r="F1058" s="15">
        <v>0.32778560624907799</v>
      </c>
      <c r="G1058" s="15">
        <v>0.32146660817164435</v>
      </c>
      <c r="H1058" s="15">
        <v>0.34601314571258268</v>
      </c>
      <c r="I1058" s="15"/>
      <c r="J1058" s="15"/>
      <c r="K1058" s="15"/>
    </row>
    <row r="1059" spans="1:11" x14ac:dyDescent="0.25">
      <c r="A1059" s="1" t="s">
        <v>392</v>
      </c>
      <c r="B1059" s="61" t="s">
        <v>380</v>
      </c>
      <c r="C1059" s="61" t="s">
        <v>467</v>
      </c>
      <c r="D1059" s="59">
        <v>44072</v>
      </c>
      <c r="E1059">
        <v>2</v>
      </c>
      <c r="F1059" s="15">
        <v>0.32585176786412767</v>
      </c>
      <c r="G1059" s="15">
        <v>0.32146660817164435</v>
      </c>
      <c r="H1059" s="15">
        <v>0.34601314571258268</v>
      </c>
      <c r="I1059" s="15"/>
      <c r="J1059" s="15"/>
      <c r="K1059" s="15"/>
    </row>
    <row r="1060" spans="1:11" x14ac:dyDescent="0.25">
      <c r="A1060" s="1" t="s">
        <v>392</v>
      </c>
      <c r="B1060" s="61" t="s">
        <v>380</v>
      </c>
      <c r="C1060" s="61" t="s">
        <v>467</v>
      </c>
      <c r="D1060" s="59">
        <v>44073</v>
      </c>
      <c r="E1060">
        <v>2</v>
      </c>
      <c r="F1060" s="15">
        <v>0.32295101028670226</v>
      </c>
      <c r="G1060" s="15">
        <v>0.32042626316138012</v>
      </c>
      <c r="H1060" s="15">
        <v>0.34397177022165298</v>
      </c>
      <c r="I1060" s="15"/>
      <c r="J1060" s="15"/>
      <c r="K1060" s="15"/>
    </row>
    <row r="1061" spans="1:11" x14ac:dyDescent="0.25">
      <c r="A1061" s="1" t="s">
        <v>392</v>
      </c>
      <c r="B1061" s="61" t="s">
        <v>380</v>
      </c>
      <c r="C1061" s="61" t="s">
        <v>467</v>
      </c>
      <c r="D1061" s="59">
        <v>44074</v>
      </c>
      <c r="E1061">
        <v>2</v>
      </c>
      <c r="F1061" s="15">
        <v>0.31908333351680163</v>
      </c>
      <c r="G1061" s="15">
        <v>0.31834557314085177</v>
      </c>
      <c r="H1061" s="15">
        <v>0.3449924579671178</v>
      </c>
      <c r="I1061" s="15"/>
      <c r="J1061" s="15"/>
      <c r="K1061" s="15"/>
    </row>
    <row r="1062" spans="1:11" x14ac:dyDescent="0.25">
      <c r="A1062" s="1" t="s">
        <v>392</v>
      </c>
      <c r="B1062" s="61" t="s">
        <v>380</v>
      </c>
      <c r="C1062" s="61" t="s">
        <v>467</v>
      </c>
      <c r="D1062" s="59">
        <v>44075</v>
      </c>
      <c r="E1062">
        <v>2</v>
      </c>
      <c r="F1062" s="15">
        <v>0.33745479817382956</v>
      </c>
      <c r="G1062" s="15">
        <v>0.32042626316138012</v>
      </c>
      <c r="H1062" s="15">
        <v>0.3449924579671178</v>
      </c>
      <c r="I1062" s="15"/>
      <c r="J1062" s="15"/>
      <c r="K1062" s="15"/>
    </row>
    <row r="1063" spans="1:11" x14ac:dyDescent="0.25">
      <c r="A1063" s="1" t="s">
        <v>392</v>
      </c>
      <c r="B1063" s="61" t="s">
        <v>380</v>
      </c>
      <c r="C1063" s="61" t="s">
        <v>467</v>
      </c>
      <c r="D1063" s="59">
        <v>44076</v>
      </c>
      <c r="E1063">
        <v>2</v>
      </c>
      <c r="F1063" s="15">
        <v>0.33358712140392893</v>
      </c>
      <c r="G1063" s="15">
        <v>0.32042626316138012</v>
      </c>
      <c r="H1063" s="15">
        <v>0.34601314571258268</v>
      </c>
      <c r="I1063" s="15"/>
      <c r="J1063" s="15"/>
      <c r="K1063" s="15"/>
    </row>
    <row r="1064" spans="1:11" x14ac:dyDescent="0.25">
      <c r="A1064" s="1" t="s">
        <v>392</v>
      </c>
      <c r="B1064" s="61" t="s">
        <v>380</v>
      </c>
      <c r="C1064" s="61" t="s">
        <v>467</v>
      </c>
      <c r="D1064" s="59">
        <v>44077</v>
      </c>
      <c r="E1064">
        <v>2</v>
      </c>
      <c r="F1064" s="15">
        <v>0.33165328301897856</v>
      </c>
      <c r="G1064" s="15">
        <v>0.32146660817164435</v>
      </c>
      <c r="H1064" s="15">
        <v>0.34601314571258268</v>
      </c>
      <c r="I1064" s="15"/>
      <c r="J1064" s="15"/>
      <c r="K1064" s="15"/>
    </row>
    <row r="1065" spans="1:11" x14ac:dyDescent="0.25">
      <c r="A1065" s="1" t="s">
        <v>392</v>
      </c>
      <c r="B1065" s="61" t="s">
        <v>380</v>
      </c>
      <c r="C1065" s="61" t="s">
        <v>467</v>
      </c>
      <c r="D1065" s="59">
        <v>44078</v>
      </c>
      <c r="E1065">
        <v>2</v>
      </c>
      <c r="F1065" s="15">
        <v>0.32875252544155315</v>
      </c>
      <c r="G1065" s="15">
        <v>0.32146660817164435</v>
      </c>
      <c r="H1065" s="15">
        <v>0.3449924579671178</v>
      </c>
      <c r="I1065" s="15"/>
      <c r="J1065" s="15"/>
      <c r="K1065" s="15"/>
    </row>
    <row r="1066" spans="1:11" x14ac:dyDescent="0.25">
      <c r="A1066" s="1" t="s">
        <v>392</v>
      </c>
      <c r="B1066" s="61" t="s">
        <v>380</v>
      </c>
      <c r="C1066" s="61" t="s">
        <v>467</v>
      </c>
      <c r="D1066" s="59">
        <v>44079</v>
      </c>
      <c r="E1066">
        <v>2</v>
      </c>
      <c r="F1066" s="15">
        <v>0.32681868705660283</v>
      </c>
      <c r="G1066" s="15">
        <v>0.32042626316138012</v>
      </c>
      <c r="H1066" s="15">
        <v>0.34397177022165298</v>
      </c>
      <c r="I1066" s="15"/>
      <c r="J1066" s="15"/>
      <c r="K1066" s="15"/>
    </row>
    <row r="1067" spans="1:11" x14ac:dyDescent="0.25">
      <c r="A1067" s="1" t="s">
        <v>392</v>
      </c>
      <c r="B1067" s="61" t="s">
        <v>380</v>
      </c>
      <c r="C1067" s="61" t="s">
        <v>467</v>
      </c>
      <c r="D1067" s="59">
        <v>44080</v>
      </c>
      <c r="E1067">
        <v>2</v>
      </c>
      <c r="F1067" s="15">
        <v>0.32585176786412767</v>
      </c>
      <c r="G1067" s="15">
        <v>0.32042626316138012</v>
      </c>
      <c r="H1067" s="15">
        <v>0.3449924579671178</v>
      </c>
      <c r="I1067" s="15"/>
      <c r="J1067" s="15"/>
      <c r="K1067" s="15"/>
    </row>
    <row r="1068" spans="1:11" x14ac:dyDescent="0.25">
      <c r="A1068" s="1" t="s">
        <v>392</v>
      </c>
      <c r="B1068" s="61" t="s">
        <v>380</v>
      </c>
      <c r="C1068" s="61" t="s">
        <v>467</v>
      </c>
      <c r="D1068" s="59">
        <v>44081</v>
      </c>
      <c r="E1068">
        <v>2</v>
      </c>
      <c r="F1068" s="15">
        <v>0.32391792947917736</v>
      </c>
      <c r="G1068" s="15">
        <v>0.31938591815111589</v>
      </c>
      <c r="H1068" s="15">
        <v>0.34397177022165298</v>
      </c>
      <c r="I1068" s="15"/>
      <c r="J1068" s="15"/>
      <c r="K1068" s="15"/>
    </row>
    <row r="1069" spans="1:11" x14ac:dyDescent="0.25">
      <c r="A1069" s="1" t="s">
        <v>392</v>
      </c>
      <c r="B1069" s="61" t="s">
        <v>380</v>
      </c>
      <c r="C1069" s="61" t="s">
        <v>467</v>
      </c>
      <c r="D1069" s="59">
        <v>44082</v>
      </c>
      <c r="E1069">
        <v>2</v>
      </c>
      <c r="F1069" s="15">
        <v>0.32198409109422704</v>
      </c>
      <c r="G1069" s="15">
        <v>0.31834557314085177</v>
      </c>
      <c r="H1069" s="15">
        <v>0.34295108247618811</v>
      </c>
      <c r="I1069" s="15"/>
      <c r="J1069" s="15"/>
      <c r="K1069" s="15"/>
    </row>
    <row r="1070" spans="1:11" x14ac:dyDescent="0.25">
      <c r="A1070" s="1" t="s">
        <v>392</v>
      </c>
      <c r="B1070" s="61" t="s">
        <v>380</v>
      </c>
      <c r="C1070" s="61" t="s">
        <v>467</v>
      </c>
      <c r="D1070" s="59">
        <v>44083</v>
      </c>
      <c r="E1070">
        <v>2</v>
      </c>
      <c r="F1070" s="15">
        <v>0.31763295472808883</v>
      </c>
      <c r="G1070" s="15">
        <v>0.31730522813058754</v>
      </c>
      <c r="H1070" s="15">
        <v>0.34295108247618811</v>
      </c>
      <c r="I1070" s="15"/>
      <c r="J1070" s="15"/>
      <c r="K1070" s="15"/>
    </row>
    <row r="1071" spans="1:11" x14ac:dyDescent="0.25">
      <c r="A1071" s="1" t="s">
        <v>392</v>
      </c>
      <c r="B1071" s="61" t="s">
        <v>380</v>
      </c>
      <c r="C1071" s="61" t="s">
        <v>467</v>
      </c>
      <c r="D1071" s="59">
        <v>44084</v>
      </c>
      <c r="E1071">
        <v>2</v>
      </c>
      <c r="F1071" s="15">
        <v>0.32875252544155315</v>
      </c>
      <c r="G1071" s="15">
        <v>0.3188657456459838</v>
      </c>
      <c r="H1071" s="15">
        <v>0.34397177022165298</v>
      </c>
      <c r="I1071" s="15"/>
      <c r="J1071" s="15"/>
      <c r="K1071" s="15"/>
    </row>
    <row r="1072" spans="1:11" x14ac:dyDescent="0.25">
      <c r="A1072" s="1" t="s">
        <v>392</v>
      </c>
      <c r="B1072" s="61" t="s">
        <v>380</v>
      </c>
      <c r="C1072" s="61" t="s">
        <v>467</v>
      </c>
      <c r="D1072" s="59">
        <v>44085</v>
      </c>
      <c r="E1072">
        <v>2</v>
      </c>
      <c r="F1072" s="15">
        <v>0.33552095978887925</v>
      </c>
      <c r="G1072" s="15">
        <v>0.31938591815111589</v>
      </c>
      <c r="H1072" s="15">
        <v>0.34295108247618811</v>
      </c>
      <c r="I1072" s="15"/>
      <c r="J1072" s="15"/>
      <c r="K1072" s="15"/>
    </row>
    <row r="1073" spans="1:11" x14ac:dyDescent="0.25">
      <c r="A1073" s="1" t="s">
        <v>392</v>
      </c>
      <c r="B1073" s="61" t="s">
        <v>380</v>
      </c>
      <c r="C1073" s="61" t="s">
        <v>467</v>
      </c>
      <c r="D1073" s="59">
        <v>44086</v>
      </c>
      <c r="E1073">
        <v>2</v>
      </c>
      <c r="F1073" s="15">
        <v>0.33165328301897856</v>
      </c>
      <c r="G1073" s="15">
        <v>0.32042626316138012</v>
      </c>
      <c r="H1073" s="15">
        <v>0.34295108247618811</v>
      </c>
      <c r="I1073" s="15"/>
      <c r="J1073" s="15"/>
      <c r="K1073" s="15"/>
    </row>
    <row r="1074" spans="1:11" x14ac:dyDescent="0.25">
      <c r="A1074" s="1" t="s">
        <v>392</v>
      </c>
      <c r="B1074" s="61" t="s">
        <v>380</v>
      </c>
      <c r="C1074" s="61" t="s">
        <v>467</v>
      </c>
      <c r="D1074" s="59">
        <v>44087</v>
      </c>
      <c r="E1074">
        <v>2</v>
      </c>
      <c r="F1074" s="15">
        <v>0.32875252544155315</v>
      </c>
      <c r="G1074" s="15">
        <v>0.31938591815111589</v>
      </c>
      <c r="H1074" s="15">
        <v>0.34346142634892057</v>
      </c>
      <c r="I1074" s="15"/>
      <c r="J1074" s="15"/>
      <c r="K1074" s="15"/>
    </row>
    <row r="1075" spans="1:11" x14ac:dyDescent="0.25">
      <c r="A1075" s="1" t="s">
        <v>392</v>
      </c>
      <c r="B1075" s="61" t="s">
        <v>380</v>
      </c>
      <c r="C1075" s="61" t="s">
        <v>467</v>
      </c>
      <c r="D1075" s="59">
        <v>44088</v>
      </c>
      <c r="E1075">
        <v>2</v>
      </c>
      <c r="F1075" s="15">
        <v>0.32488484867165252</v>
      </c>
      <c r="G1075" s="15">
        <v>0.31834557314085177</v>
      </c>
      <c r="H1075" s="15">
        <v>0.34295108247618811</v>
      </c>
      <c r="I1075" s="15"/>
      <c r="J1075" s="15"/>
      <c r="K1075" s="15"/>
    </row>
    <row r="1076" spans="1:11" x14ac:dyDescent="0.25">
      <c r="A1076" s="1" t="s">
        <v>392</v>
      </c>
      <c r="B1076" s="61" t="s">
        <v>380</v>
      </c>
      <c r="C1076" s="61" t="s">
        <v>467</v>
      </c>
      <c r="D1076" s="59">
        <v>44089</v>
      </c>
      <c r="E1076">
        <v>2</v>
      </c>
      <c r="F1076" s="15">
        <v>0.31908333351680163</v>
      </c>
      <c r="G1076" s="15">
        <v>0.31730522813058754</v>
      </c>
      <c r="H1076" s="15">
        <v>0.34193039473072329</v>
      </c>
      <c r="I1076" s="15"/>
      <c r="J1076" s="15"/>
      <c r="K1076" s="15"/>
    </row>
    <row r="1077" spans="1:11" x14ac:dyDescent="0.25">
      <c r="A1077" s="1" t="s">
        <v>392</v>
      </c>
      <c r="B1077" s="61" t="s">
        <v>380</v>
      </c>
      <c r="C1077" s="61" t="s">
        <v>467</v>
      </c>
      <c r="D1077" s="59">
        <v>44090</v>
      </c>
      <c r="E1077">
        <v>2</v>
      </c>
      <c r="F1077" s="15">
        <v>0.31424873755442584</v>
      </c>
      <c r="G1077" s="15">
        <v>0.31522453811005907</v>
      </c>
      <c r="H1077" s="15">
        <v>0.34193039473072329</v>
      </c>
      <c r="I1077" s="15"/>
      <c r="J1077" s="15"/>
      <c r="K1077" s="15"/>
    </row>
    <row r="1078" spans="1:11" x14ac:dyDescent="0.25">
      <c r="A1078" s="1" t="s">
        <v>392</v>
      </c>
      <c r="B1078" s="61" t="s">
        <v>380</v>
      </c>
      <c r="C1078" s="61" t="s">
        <v>467</v>
      </c>
      <c r="D1078" s="59">
        <v>44091</v>
      </c>
      <c r="E1078">
        <v>2</v>
      </c>
      <c r="F1078" s="15">
        <v>0.31038106078452521</v>
      </c>
      <c r="G1078" s="15">
        <v>0.3141841930997949</v>
      </c>
      <c r="H1078" s="15">
        <v>0.34295108247618811</v>
      </c>
      <c r="I1078" s="15"/>
      <c r="J1078" s="15"/>
      <c r="K1078" s="15"/>
    </row>
    <row r="1079" spans="1:11" x14ac:dyDescent="0.25">
      <c r="A1079" s="1" t="s">
        <v>392</v>
      </c>
      <c r="B1079" s="61" t="s">
        <v>380</v>
      </c>
      <c r="C1079" s="61" t="s">
        <v>467</v>
      </c>
      <c r="D1079" s="59">
        <v>44092</v>
      </c>
      <c r="E1079">
        <v>2</v>
      </c>
      <c r="F1079" s="15">
        <v>0.31328181836195063</v>
      </c>
      <c r="G1079" s="15">
        <v>0.31314384808953066</v>
      </c>
      <c r="H1079" s="15">
        <v>0.3424407386034557</v>
      </c>
      <c r="I1079" s="15"/>
      <c r="J1079" s="15"/>
      <c r="K1079" s="15"/>
    </row>
    <row r="1080" spans="1:11" x14ac:dyDescent="0.25">
      <c r="A1080" s="1" t="s">
        <v>392</v>
      </c>
      <c r="B1080" s="61" t="s">
        <v>380</v>
      </c>
      <c r="C1080" s="61" t="s">
        <v>467</v>
      </c>
      <c r="D1080" s="59">
        <v>44093</v>
      </c>
      <c r="E1080">
        <v>2</v>
      </c>
      <c r="F1080" s="15">
        <v>0.31134797997700037</v>
      </c>
      <c r="G1080" s="15">
        <v>0.31210350307926643</v>
      </c>
      <c r="H1080" s="15">
        <v>0.34295108247618811</v>
      </c>
      <c r="I1080" s="15"/>
      <c r="J1080" s="15"/>
      <c r="K1080" s="15"/>
    </row>
    <row r="1081" spans="1:11" x14ac:dyDescent="0.25">
      <c r="A1081" s="1" t="s">
        <v>392</v>
      </c>
      <c r="B1081" s="61" t="s">
        <v>380</v>
      </c>
      <c r="C1081" s="61" t="s">
        <v>467</v>
      </c>
      <c r="D1081" s="59">
        <v>44094</v>
      </c>
      <c r="E1081">
        <v>2</v>
      </c>
      <c r="F1081" s="15">
        <v>0.30844722239957489</v>
      </c>
      <c r="G1081" s="15">
        <v>0.31210350307926643</v>
      </c>
      <c r="H1081" s="15">
        <v>0.34295108247618811</v>
      </c>
      <c r="I1081" s="15"/>
      <c r="J1081" s="15"/>
      <c r="K1081" s="15"/>
    </row>
    <row r="1082" spans="1:11" x14ac:dyDescent="0.25">
      <c r="A1082" s="1" t="s">
        <v>392</v>
      </c>
      <c r="B1082" s="61" t="s">
        <v>380</v>
      </c>
      <c r="C1082" s="61" t="s">
        <v>467</v>
      </c>
      <c r="D1082" s="59">
        <v>44095</v>
      </c>
      <c r="E1082">
        <v>2</v>
      </c>
      <c r="F1082" s="15">
        <v>0.30361262643719911</v>
      </c>
      <c r="G1082" s="15">
        <v>0.3110631580690022</v>
      </c>
      <c r="H1082" s="15">
        <v>0.34090970698525846</v>
      </c>
      <c r="I1082" s="15"/>
      <c r="J1082" s="15"/>
      <c r="K1082" s="15"/>
    </row>
    <row r="1083" spans="1:11" x14ac:dyDescent="0.25">
      <c r="A1083" s="1" t="s">
        <v>392</v>
      </c>
      <c r="B1083" s="61" t="s">
        <v>380</v>
      </c>
      <c r="C1083" s="61" t="s">
        <v>467</v>
      </c>
      <c r="D1083" s="59">
        <v>44096</v>
      </c>
      <c r="E1083">
        <v>2</v>
      </c>
      <c r="F1083" s="15">
        <v>0.29781111128234816</v>
      </c>
      <c r="G1083" s="15">
        <v>0.30898246804847379</v>
      </c>
      <c r="H1083" s="15">
        <v>0.33988901923979359</v>
      </c>
      <c r="I1083" s="15"/>
      <c r="J1083" s="15"/>
      <c r="K1083" s="15"/>
    </row>
    <row r="1084" spans="1:11" x14ac:dyDescent="0.25">
      <c r="A1084" s="1" t="s">
        <v>392</v>
      </c>
      <c r="B1084" s="61" t="s">
        <v>380</v>
      </c>
      <c r="C1084" s="61" t="s">
        <v>467</v>
      </c>
      <c r="D1084" s="59">
        <v>44097</v>
      </c>
      <c r="E1084">
        <v>2</v>
      </c>
      <c r="F1084" s="15">
        <v>0.2900757577425469</v>
      </c>
      <c r="G1084" s="15">
        <v>0.30898246804847379</v>
      </c>
      <c r="H1084" s="15">
        <v>0.33988901923979359</v>
      </c>
      <c r="I1084" s="15"/>
      <c r="J1084" s="15"/>
      <c r="K1084" s="15"/>
    </row>
    <row r="1085" spans="1:11" x14ac:dyDescent="0.25">
      <c r="A1085" s="1" t="s">
        <v>392</v>
      </c>
      <c r="B1085" s="61" t="s">
        <v>380</v>
      </c>
      <c r="C1085" s="61" t="s">
        <v>467</v>
      </c>
      <c r="D1085" s="59">
        <v>44098</v>
      </c>
      <c r="E1085">
        <v>2</v>
      </c>
      <c r="F1085" s="15">
        <v>0.2833073233952208</v>
      </c>
      <c r="G1085" s="15">
        <v>0.30690177802794533</v>
      </c>
      <c r="H1085" s="15">
        <v>0.34090970698525846</v>
      </c>
      <c r="I1085" s="15"/>
      <c r="J1085" s="15"/>
      <c r="K1085" s="15"/>
    </row>
    <row r="1086" spans="1:11" x14ac:dyDescent="0.25">
      <c r="A1086" s="1" t="s">
        <v>392</v>
      </c>
      <c r="B1086" s="61" t="s">
        <v>380</v>
      </c>
      <c r="C1086" s="61" t="s">
        <v>467</v>
      </c>
      <c r="D1086" s="59">
        <v>44099</v>
      </c>
      <c r="E1086">
        <v>2</v>
      </c>
      <c r="F1086" s="15">
        <v>0.27605542945165712</v>
      </c>
      <c r="G1086" s="15">
        <v>0.30482108800741686</v>
      </c>
      <c r="H1086" s="15">
        <v>0.34295108247618811</v>
      </c>
      <c r="I1086" s="15"/>
      <c r="J1086" s="15"/>
      <c r="K1086" s="15"/>
    </row>
    <row r="1087" spans="1:11" x14ac:dyDescent="0.25">
      <c r="A1087" s="1" t="s">
        <v>392</v>
      </c>
      <c r="B1087" s="61" t="s">
        <v>380</v>
      </c>
      <c r="C1087" s="61" t="s">
        <v>467</v>
      </c>
      <c r="D1087" s="59">
        <v>44100</v>
      </c>
      <c r="E1087">
        <v>2</v>
      </c>
      <c r="F1087" s="15">
        <v>0.26928699510433102</v>
      </c>
      <c r="G1087" s="15">
        <v>0.30274039798688845</v>
      </c>
      <c r="H1087" s="15">
        <v>0.34142005085799088</v>
      </c>
      <c r="I1087" s="15"/>
      <c r="J1087" s="15"/>
      <c r="K1087" s="15"/>
    </row>
    <row r="1088" spans="1:11" x14ac:dyDescent="0.25">
      <c r="A1088" s="1" t="s">
        <v>392</v>
      </c>
      <c r="B1088" s="61" t="s">
        <v>380</v>
      </c>
      <c r="C1088" s="61" t="s">
        <v>467</v>
      </c>
      <c r="D1088" s="59">
        <v>44101</v>
      </c>
      <c r="E1088">
        <v>2</v>
      </c>
      <c r="F1088" s="15">
        <v>0.26203510116076739</v>
      </c>
      <c r="G1088" s="15">
        <v>0.29805884544069944</v>
      </c>
      <c r="H1088" s="15">
        <v>0.34142005085799088</v>
      </c>
      <c r="I1088" s="15"/>
      <c r="J1088" s="15"/>
      <c r="K1088" s="15"/>
    </row>
    <row r="1089" spans="1:11" x14ac:dyDescent="0.25">
      <c r="A1089" s="1" t="s">
        <v>392</v>
      </c>
      <c r="B1089" s="61" t="s">
        <v>380</v>
      </c>
      <c r="C1089" s="61" t="s">
        <v>467</v>
      </c>
      <c r="D1089" s="59">
        <v>44102</v>
      </c>
      <c r="E1089">
        <v>2</v>
      </c>
      <c r="F1089" s="15">
        <v>0.26686969712314318</v>
      </c>
      <c r="G1089" s="15">
        <v>0.29649832792530306</v>
      </c>
      <c r="H1089" s="15">
        <v>0.34090970698525846</v>
      </c>
      <c r="I1089" s="15"/>
      <c r="J1089" s="15"/>
      <c r="K1089" s="15"/>
    </row>
    <row r="1090" spans="1:11" x14ac:dyDescent="0.25">
      <c r="A1090" s="1" t="s">
        <v>392</v>
      </c>
      <c r="B1090" s="61" t="s">
        <v>380</v>
      </c>
      <c r="C1090" s="61" t="s">
        <v>467</v>
      </c>
      <c r="D1090" s="59">
        <v>44103</v>
      </c>
      <c r="E1090">
        <v>2</v>
      </c>
      <c r="F1090" s="15">
        <v>0.26493585873819286</v>
      </c>
      <c r="G1090" s="15">
        <v>0.29441763790477465</v>
      </c>
      <c r="H1090" s="15">
        <v>0.34090970698525846</v>
      </c>
      <c r="I1090" s="15"/>
      <c r="J1090" s="15"/>
      <c r="K1090" s="15"/>
    </row>
    <row r="1091" spans="1:11" x14ac:dyDescent="0.25">
      <c r="A1091" s="1" t="s">
        <v>392</v>
      </c>
      <c r="B1091" s="61" t="s">
        <v>380</v>
      </c>
      <c r="C1091" s="61" t="s">
        <v>467</v>
      </c>
      <c r="D1091" s="59">
        <v>44104</v>
      </c>
      <c r="E1091">
        <v>2</v>
      </c>
      <c r="F1091" s="15">
        <v>0.32826906584531562</v>
      </c>
      <c r="G1091" s="15">
        <v>0.29961936295609576</v>
      </c>
      <c r="H1091" s="15">
        <v>0.34652348958531509</v>
      </c>
      <c r="I1091" s="15"/>
      <c r="J1091" s="15"/>
      <c r="K1091" s="15"/>
    </row>
    <row r="1092" spans="1:11" x14ac:dyDescent="0.25">
      <c r="A1092" s="1" t="s">
        <v>392</v>
      </c>
      <c r="B1092" s="61" t="s">
        <v>380</v>
      </c>
      <c r="C1092" s="61" t="s">
        <v>467</v>
      </c>
      <c r="D1092" s="59">
        <v>44105</v>
      </c>
      <c r="E1092">
        <v>2</v>
      </c>
      <c r="F1092" s="15">
        <v>0.31134797997700037</v>
      </c>
      <c r="G1092" s="15">
        <v>0.30065970796635999</v>
      </c>
      <c r="H1092" s="15">
        <v>0.3449924579671178</v>
      </c>
      <c r="I1092" s="15"/>
      <c r="J1092" s="15"/>
      <c r="K1092" s="15"/>
    </row>
    <row r="1093" spans="1:11" x14ac:dyDescent="0.25">
      <c r="A1093" s="1" t="s">
        <v>392</v>
      </c>
      <c r="B1093" s="61" t="s">
        <v>380</v>
      </c>
      <c r="C1093" s="61" t="s">
        <v>467</v>
      </c>
      <c r="D1093" s="59">
        <v>44106</v>
      </c>
      <c r="E1093">
        <v>2</v>
      </c>
      <c r="F1093" s="15">
        <v>0.29974494966729842</v>
      </c>
      <c r="G1093" s="15">
        <v>0.30378074299715263</v>
      </c>
      <c r="H1093" s="15">
        <v>0.34295108247618811</v>
      </c>
      <c r="I1093" s="15"/>
      <c r="J1093" s="15"/>
      <c r="K1093" s="15"/>
    </row>
    <row r="1094" spans="1:11" x14ac:dyDescent="0.25">
      <c r="A1094" s="1" t="s">
        <v>392</v>
      </c>
      <c r="B1094" s="61" t="s">
        <v>380</v>
      </c>
      <c r="C1094" s="61" t="s">
        <v>467</v>
      </c>
      <c r="D1094" s="59">
        <v>44107</v>
      </c>
      <c r="E1094">
        <v>2</v>
      </c>
      <c r="F1094" s="15">
        <v>0.28717500016512149</v>
      </c>
      <c r="G1094" s="15">
        <v>0.30482108800741686</v>
      </c>
      <c r="H1094" s="15">
        <v>0.34601314571258268</v>
      </c>
      <c r="I1094" s="15"/>
      <c r="J1094" s="15"/>
      <c r="K1094" s="15"/>
    </row>
    <row r="1095" spans="1:11" x14ac:dyDescent="0.25">
      <c r="A1095" s="1" t="s">
        <v>392</v>
      </c>
      <c r="B1095" s="61" t="s">
        <v>380</v>
      </c>
      <c r="C1095" s="61" t="s">
        <v>467</v>
      </c>
      <c r="D1095" s="59">
        <v>44108</v>
      </c>
      <c r="E1095">
        <v>2</v>
      </c>
      <c r="F1095" s="15">
        <v>0.27750580824036991</v>
      </c>
      <c r="G1095" s="15">
        <v>0.30274039798688845</v>
      </c>
      <c r="H1095" s="15">
        <v>0.3449924579671178</v>
      </c>
      <c r="I1095" s="15"/>
      <c r="J1095" s="15"/>
      <c r="K1095" s="15"/>
    </row>
    <row r="1096" spans="1:11" x14ac:dyDescent="0.25">
      <c r="A1096" s="1" t="s">
        <v>392</v>
      </c>
      <c r="B1096" s="61" t="s">
        <v>380</v>
      </c>
      <c r="C1096" s="61" t="s">
        <v>467</v>
      </c>
      <c r="D1096" s="59">
        <v>44109</v>
      </c>
      <c r="E1096">
        <v>2</v>
      </c>
      <c r="F1096" s="15">
        <v>0.26686969712314318</v>
      </c>
      <c r="G1096" s="15">
        <v>0.30170005297662422</v>
      </c>
      <c r="H1096" s="15">
        <v>0.34397177022165298</v>
      </c>
      <c r="I1096" s="15"/>
      <c r="J1096" s="15"/>
      <c r="K1096" s="15"/>
    </row>
    <row r="1097" spans="1:11" x14ac:dyDescent="0.25">
      <c r="A1097" s="1" t="s">
        <v>392</v>
      </c>
      <c r="B1097" s="61" t="s">
        <v>380</v>
      </c>
      <c r="C1097" s="61" t="s">
        <v>467</v>
      </c>
      <c r="D1097" s="59">
        <v>44110</v>
      </c>
      <c r="E1097">
        <v>2</v>
      </c>
      <c r="F1097" s="15">
        <v>0.26010126277581708</v>
      </c>
      <c r="G1097" s="15">
        <v>0.29649832792530306</v>
      </c>
      <c r="H1097" s="15">
        <v>0.3470338334580475</v>
      </c>
      <c r="I1097" s="15"/>
      <c r="J1097" s="15"/>
      <c r="K1097" s="15"/>
    </row>
    <row r="1098" spans="1:11" x14ac:dyDescent="0.25">
      <c r="A1098" s="1" t="s">
        <v>392</v>
      </c>
      <c r="B1098" s="61" t="s">
        <v>380</v>
      </c>
      <c r="C1098" s="61" t="s">
        <v>467</v>
      </c>
      <c r="D1098" s="59">
        <v>44111</v>
      </c>
      <c r="E1098">
        <v>2</v>
      </c>
      <c r="F1098" s="15">
        <v>0.25478320721720371</v>
      </c>
      <c r="G1098" s="15">
        <v>0.29389746539964257</v>
      </c>
      <c r="H1098" s="15">
        <v>0.34550280183985027</v>
      </c>
      <c r="I1098" s="15"/>
      <c r="J1098" s="15"/>
      <c r="K1098" s="15"/>
    </row>
    <row r="1099" spans="1:11" x14ac:dyDescent="0.25">
      <c r="A1099" s="1" t="s">
        <v>392</v>
      </c>
      <c r="B1099" s="61" t="s">
        <v>380</v>
      </c>
      <c r="C1099" s="61" t="s">
        <v>467</v>
      </c>
      <c r="D1099" s="59">
        <v>44112</v>
      </c>
      <c r="E1099">
        <v>2</v>
      </c>
      <c r="F1099" s="15">
        <v>0.34567361130986846</v>
      </c>
      <c r="G1099" s="15">
        <v>0.3110631580690022</v>
      </c>
      <c r="H1099" s="15">
        <v>0.3449924579671178</v>
      </c>
      <c r="I1099" s="15"/>
      <c r="J1099" s="15"/>
      <c r="K1099" s="15"/>
    </row>
    <row r="1100" spans="1:11" x14ac:dyDescent="0.25">
      <c r="A1100" s="1" t="s">
        <v>392</v>
      </c>
      <c r="B1100" s="61" t="s">
        <v>380</v>
      </c>
      <c r="C1100" s="61" t="s">
        <v>467</v>
      </c>
      <c r="D1100" s="59">
        <v>44113</v>
      </c>
      <c r="E1100">
        <v>2</v>
      </c>
      <c r="F1100" s="15">
        <v>0.32488484867165252</v>
      </c>
      <c r="G1100" s="15">
        <v>0.3110631580690022</v>
      </c>
      <c r="H1100" s="15">
        <v>0.3449924579671178</v>
      </c>
      <c r="I1100" s="15"/>
      <c r="J1100" s="15"/>
      <c r="K1100" s="15"/>
    </row>
    <row r="1101" spans="1:11" x14ac:dyDescent="0.25">
      <c r="A1101" s="1" t="s">
        <v>392</v>
      </c>
      <c r="B1101" s="61" t="s">
        <v>380</v>
      </c>
      <c r="C1101" s="61" t="s">
        <v>467</v>
      </c>
      <c r="D1101" s="59">
        <v>44114</v>
      </c>
      <c r="E1101">
        <v>2</v>
      </c>
      <c r="F1101" s="15">
        <v>0.31328181836195063</v>
      </c>
      <c r="G1101" s="15">
        <v>0.30898246804847379</v>
      </c>
      <c r="H1101" s="15">
        <v>0.34601314571258268</v>
      </c>
      <c r="I1101" s="15"/>
      <c r="J1101" s="15"/>
      <c r="K1101" s="15"/>
    </row>
    <row r="1102" spans="1:11" x14ac:dyDescent="0.25">
      <c r="A1102" s="1" t="s">
        <v>392</v>
      </c>
      <c r="B1102" s="61" t="s">
        <v>380</v>
      </c>
      <c r="C1102" s="61" t="s">
        <v>467</v>
      </c>
      <c r="D1102" s="59">
        <v>44115</v>
      </c>
      <c r="E1102">
        <v>2</v>
      </c>
      <c r="F1102" s="15">
        <v>0.29877803047482332</v>
      </c>
      <c r="G1102" s="15">
        <v>0.30586143301768109</v>
      </c>
      <c r="H1102" s="15">
        <v>0.3449924579671178</v>
      </c>
      <c r="I1102" s="15"/>
      <c r="J1102" s="15"/>
      <c r="K1102" s="15"/>
    </row>
    <row r="1103" spans="1:11" x14ac:dyDescent="0.25">
      <c r="A1103" s="1" t="s">
        <v>392</v>
      </c>
      <c r="B1103" s="61" t="s">
        <v>380</v>
      </c>
      <c r="C1103" s="61" t="s">
        <v>467</v>
      </c>
      <c r="D1103" s="59">
        <v>44116</v>
      </c>
      <c r="E1103">
        <v>2</v>
      </c>
      <c r="F1103" s="15">
        <v>0.2900757577425469</v>
      </c>
      <c r="G1103" s="15">
        <v>0.30482108800741686</v>
      </c>
      <c r="H1103" s="15">
        <v>0.34805452120351238</v>
      </c>
      <c r="I1103" s="15"/>
      <c r="J1103" s="15"/>
      <c r="K1103" s="15"/>
    </row>
    <row r="1104" spans="1:11" x14ac:dyDescent="0.25">
      <c r="A1104" s="1" t="s">
        <v>392</v>
      </c>
      <c r="B1104" s="61" t="s">
        <v>380</v>
      </c>
      <c r="C1104" s="61" t="s">
        <v>467</v>
      </c>
      <c r="D1104" s="59">
        <v>44117</v>
      </c>
      <c r="E1104">
        <v>2</v>
      </c>
      <c r="F1104" s="15">
        <v>0.28282386379898322</v>
      </c>
      <c r="G1104" s="15">
        <v>0.30170005297662422</v>
      </c>
      <c r="H1104" s="15">
        <v>0.3470338334580475</v>
      </c>
      <c r="I1104" s="15"/>
      <c r="J1104" s="15"/>
      <c r="K1104" s="15"/>
    </row>
    <row r="1105" spans="1:11" x14ac:dyDescent="0.25">
      <c r="A1105" s="1" t="s">
        <v>392</v>
      </c>
      <c r="B1105" s="61" t="s">
        <v>380</v>
      </c>
      <c r="C1105" s="61" t="s">
        <v>467</v>
      </c>
      <c r="D1105" s="59">
        <v>44118</v>
      </c>
      <c r="E1105">
        <v>2</v>
      </c>
      <c r="F1105" s="15">
        <v>0.27750580824036991</v>
      </c>
      <c r="G1105" s="15">
        <v>0.29961936295609576</v>
      </c>
      <c r="H1105" s="15">
        <v>0.3470338334580475</v>
      </c>
      <c r="I1105" s="15"/>
      <c r="J1105" s="15"/>
      <c r="K1105" s="15"/>
    </row>
    <row r="1106" spans="1:11" x14ac:dyDescent="0.25">
      <c r="A1106" s="1" t="s">
        <v>392</v>
      </c>
      <c r="B1106" s="61" t="s">
        <v>380</v>
      </c>
      <c r="C1106" s="61" t="s">
        <v>467</v>
      </c>
      <c r="D1106" s="59">
        <v>44119</v>
      </c>
      <c r="E1106">
        <v>2</v>
      </c>
      <c r="F1106" s="15">
        <v>0.27170429308551897</v>
      </c>
      <c r="G1106" s="15">
        <v>0.29649832792530306</v>
      </c>
      <c r="H1106" s="15">
        <v>0.3449924579671178</v>
      </c>
      <c r="I1106" s="15"/>
      <c r="J1106" s="15"/>
      <c r="K1106" s="15"/>
    </row>
    <row r="1107" spans="1:11" x14ac:dyDescent="0.25">
      <c r="A1107" s="1" t="s">
        <v>392</v>
      </c>
      <c r="B1107" s="61" t="s">
        <v>380</v>
      </c>
      <c r="C1107" s="61" t="s">
        <v>467</v>
      </c>
      <c r="D1107" s="59">
        <v>44120</v>
      </c>
      <c r="E1107">
        <v>2</v>
      </c>
      <c r="F1107" s="15">
        <v>0.26203510116076739</v>
      </c>
      <c r="G1107" s="15">
        <v>0.29129660287398201</v>
      </c>
      <c r="H1107" s="15">
        <v>0.34397177022165298</v>
      </c>
      <c r="I1107" s="15"/>
      <c r="J1107" s="15"/>
      <c r="K1107" s="15"/>
    </row>
    <row r="1108" spans="1:11" x14ac:dyDescent="0.25">
      <c r="A1108" s="1" t="s">
        <v>392</v>
      </c>
      <c r="B1108" s="61" t="s">
        <v>380</v>
      </c>
      <c r="C1108" s="61" t="s">
        <v>467</v>
      </c>
      <c r="D1108" s="59">
        <v>44121</v>
      </c>
      <c r="E1108">
        <v>2</v>
      </c>
      <c r="F1108" s="15">
        <v>0.25623358600591645</v>
      </c>
      <c r="G1108" s="15">
        <v>0.29025625786371778</v>
      </c>
      <c r="H1108" s="15">
        <v>0.34295108247618811</v>
      </c>
      <c r="I1108" s="15"/>
      <c r="J1108" s="15"/>
      <c r="K1108" s="15"/>
    </row>
    <row r="1109" spans="1:11" x14ac:dyDescent="0.25">
      <c r="A1109" s="1" t="s">
        <v>392</v>
      </c>
      <c r="B1109" s="61" t="s">
        <v>380</v>
      </c>
      <c r="C1109" s="61" t="s">
        <v>467</v>
      </c>
      <c r="D1109" s="59">
        <v>44122</v>
      </c>
      <c r="E1109">
        <v>2</v>
      </c>
      <c r="F1109" s="15">
        <v>0.24994861125482792</v>
      </c>
      <c r="G1109" s="15">
        <v>0.2834940152970003</v>
      </c>
      <c r="H1109" s="15">
        <v>0.34397177022165298</v>
      </c>
      <c r="I1109" s="15"/>
      <c r="J1109" s="15"/>
      <c r="K1109" s="15"/>
    </row>
    <row r="1110" spans="1:11" x14ac:dyDescent="0.25">
      <c r="A1110" s="1" t="s">
        <v>392</v>
      </c>
      <c r="B1110" s="61" t="s">
        <v>380</v>
      </c>
      <c r="C1110" s="61" t="s">
        <v>467</v>
      </c>
      <c r="D1110" s="59">
        <v>44123</v>
      </c>
      <c r="E1110">
        <v>2</v>
      </c>
      <c r="F1110" s="15">
        <v>0.24172979811878909</v>
      </c>
      <c r="G1110" s="15">
        <v>0.27777211774054711</v>
      </c>
      <c r="H1110" s="15">
        <v>0.34193039473072329</v>
      </c>
      <c r="I1110" s="15"/>
      <c r="J1110" s="15"/>
      <c r="K1110" s="15"/>
    </row>
    <row r="1111" spans="1:11" x14ac:dyDescent="0.25">
      <c r="A1111" s="1" t="s">
        <v>392</v>
      </c>
      <c r="B1111" s="61" t="s">
        <v>380</v>
      </c>
      <c r="C1111" s="61" t="s">
        <v>467</v>
      </c>
      <c r="D1111" s="59">
        <v>44124</v>
      </c>
      <c r="E1111">
        <v>2</v>
      </c>
      <c r="F1111" s="15">
        <v>0.23592828296393811</v>
      </c>
      <c r="G1111" s="15">
        <v>0.26944935765843331</v>
      </c>
      <c r="H1111" s="15">
        <v>0.34193039473072329</v>
      </c>
      <c r="I1111" s="15"/>
      <c r="J1111" s="15"/>
      <c r="K1111" s="15"/>
    </row>
    <row r="1112" spans="1:11" x14ac:dyDescent="0.25">
      <c r="A1112" s="1" t="s">
        <v>392</v>
      </c>
      <c r="B1112" s="61" t="s">
        <v>380</v>
      </c>
      <c r="C1112" s="61" t="s">
        <v>467</v>
      </c>
      <c r="D1112" s="59">
        <v>44125</v>
      </c>
      <c r="E1112">
        <v>2</v>
      </c>
      <c r="F1112" s="15">
        <v>0.22915984861661207</v>
      </c>
      <c r="G1112" s="15">
        <v>0.2642476326071122</v>
      </c>
      <c r="H1112" s="15">
        <v>0.33988901923979359</v>
      </c>
      <c r="I1112" s="15"/>
      <c r="J1112" s="15"/>
      <c r="K1112" s="15"/>
    </row>
    <row r="1113" spans="1:11" x14ac:dyDescent="0.25">
      <c r="A1113" s="1" t="s">
        <v>392</v>
      </c>
      <c r="B1113" s="61" t="s">
        <v>380</v>
      </c>
      <c r="C1113" s="61" t="s">
        <v>467</v>
      </c>
      <c r="D1113" s="59">
        <v>44126</v>
      </c>
      <c r="E1113">
        <v>2</v>
      </c>
      <c r="F1113" s="15">
        <v>0.29200959612749727</v>
      </c>
      <c r="G1113" s="15">
        <v>0.26736866763790484</v>
      </c>
      <c r="H1113" s="15">
        <v>0.33886833149432877</v>
      </c>
      <c r="I1113" s="15"/>
      <c r="J1113" s="15"/>
      <c r="K1113" s="15"/>
    </row>
    <row r="1114" spans="1:11" x14ac:dyDescent="0.25">
      <c r="A1114" s="1" t="s">
        <v>392</v>
      </c>
      <c r="B1114" s="61" t="s">
        <v>380</v>
      </c>
      <c r="C1114" s="61" t="s">
        <v>467</v>
      </c>
      <c r="D1114" s="59">
        <v>44127</v>
      </c>
      <c r="E1114">
        <v>2</v>
      </c>
      <c r="F1114" s="15">
        <v>0.27460505066294444</v>
      </c>
      <c r="G1114" s="15">
        <v>0.26528797761737644</v>
      </c>
      <c r="H1114" s="15">
        <v>0.33988901923979359</v>
      </c>
      <c r="I1114" s="15"/>
      <c r="J1114" s="15"/>
      <c r="K1114" s="15"/>
    </row>
    <row r="1115" spans="1:11" x14ac:dyDescent="0.25">
      <c r="A1115" s="1" t="s">
        <v>392</v>
      </c>
      <c r="B1115" s="61" t="s">
        <v>380</v>
      </c>
      <c r="C1115" s="61" t="s">
        <v>467</v>
      </c>
      <c r="D1115" s="59">
        <v>44128</v>
      </c>
      <c r="E1115">
        <v>2</v>
      </c>
      <c r="F1115" s="15">
        <v>0.26203510116076739</v>
      </c>
      <c r="G1115" s="15">
        <v>0.26684849513277276</v>
      </c>
      <c r="H1115" s="15">
        <v>0.33784764374886389</v>
      </c>
      <c r="I1115" s="15"/>
      <c r="J1115" s="15"/>
      <c r="K1115" s="15"/>
    </row>
    <row r="1116" spans="1:11" x14ac:dyDescent="0.25">
      <c r="A1116" s="1" t="s">
        <v>392</v>
      </c>
      <c r="B1116" s="61" t="s">
        <v>380</v>
      </c>
      <c r="C1116" s="61" t="s">
        <v>467</v>
      </c>
      <c r="D1116" s="59">
        <v>44129</v>
      </c>
      <c r="E1116">
        <v>2</v>
      </c>
      <c r="F1116" s="15">
        <v>0.24656439408116487</v>
      </c>
      <c r="G1116" s="15">
        <v>0.26112659757631956</v>
      </c>
      <c r="H1116" s="15">
        <v>0.33886833149432877</v>
      </c>
      <c r="I1116" s="15"/>
      <c r="J1116" s="15"/>
      <c r="K1116" s="15"/>
    </row>
    <row r="1117" spans="1:11" x14ac:dyDescent="0.25">
      <c r="A1117" s="1" t="s">
        <v>392</v>
      </c>
      <c r="B1117" s="61" t="s">
        <v>380</v>
      </c>
      <c r="C1117" s="61" t="s">
        <v>467</v>
      </c>
      <c r="D1117" s="59">
        <v>44130</v>
      </c>
      <c r="E1117">
        <v>2</v>
      </c>
      <c r="F1117" s="15">
        <v>0.24608093448492729</v>
      </c>
      <c r="G1117" s="15">
        <v>0.26268711509171588</v>
      </c>
      <c r="H1117" s="15">
        <v>0.33988901923979359</v>
      </c>
      <c r="I1117" s="15"/>
      <c r="J1117" s="15"/>
      <c r="K1117" s="15"/>
    </row>
    <row r="1118" spans="1:11" x14ac:dyDescent="0.25">
      <c r="A1118" s="1" t="s">
        <v>392</v>
      </c>
      <c r="B1118" s="61" t="s">
        <v>380</v>
      </c>
      <c r="C1118" s="61" t="s">
        <v>467</v>
      </c>
      <c r="D1118" s="59">
        <v>44131</v>
      </c>
      <c r="E1118">
        <v>2</v>
      </c>
      <c r="F1118" s="15">
        <v>0.24849823246611519</v>
      </c>
      <c r="G1118" s="15">
        <v>0.26320728759684797</v>
      </c>
      <c r="H1118" s="15">
        <v>0.33784764374886389</v>
      </c>
      <c r="I1118" s="15"/>
      <c r="J1118" s="15"/>
      <c r="K1118" s="15"/>
    </row>
    <row r="1119" spans="1:11" x14ac:dyDescent="0.25">
      <c r="A1119" s="1" t="s">
        <v>392</v>
      </c>
      <c r="B1119" s="61" t="s">
        <v>380</v>
      </c>
      <c r="C1119" s="61" t="s">
        <v>467</v>
      </c>
      <c r="D1119" s="59">
        <v>44132</v>
      </c>
      <c r="E1119">
        <v>2</v>
      </c>
      <c r="F1119" s="15">
        <v>0.24172979811878909</v>
      </c>
      <c r="G1119" s="15">
        <v>0.2590459075557911</v>
      </c>
      <c r="H1119" s="15">
        <v>0.33529592438520184</v>
      </c>
      <c r="I1119" s="15"/>
      <c r="J1119" s="15"/>
      <c r="K1119" s="15"/>
    </row>
    <row r="1120" spans="1:11" x14ac:dyDescent="0.25">
      <c r="A1120" s="1" t="s">
        <v>392</v>
      </c>
      <c r="B1120" s="61" t="s">
        <v>380</v>
      </c>
      <c r="C1120" s="61" t="s">
        <v>467</v>
      </c>
      <c r="D1120" s="59">
        <v>44133</v>
      </c>
      <c r="E1120">
        <v>2</v>
      </c>
      <c r="F1120" s="15">
        <v>0.24172979811878909</v>
      </c>
      <c r="G1120" s="15">
        <v>0.2590459075557911</v>
      </c>
      <c r="H1120" s="15">
        <v>0.33478558051246937</v>
      </c>
      <c r="I1120" s="15"/>
      <c r="J1120" s="15"/>
      <c r="K1120" s="15"/>
    </row>
    <row r="1121" spans="1:11" x14ac:dyDescent="0.25">
      <c r="A1121" s="1" t="s">
        <v>392</v>
      </c>
      <c r="B1121" s="61" t="s">
        <v>380</v>
      </c>
      <c r="C1121" s="61" t="s">
        <v>467</v>
      </c>
      <c r="D1121" s="59">
        <v>44134</v>
      </c>
      <c r="E1121">
        <v>2</v>
      </c>
      <c r="F1121" s="15">
        <v>0.23399444457898785</v>
      </c>
      <c r="G1121" s="15">
        <v>0.25488452751473417</v>
      </c>
      <c r="H1121" s="15">
        <v>0.32866145403968033</v>
      </c>
      <c r="I1121" s="15"/>
      <c r="J1121" s="15"/>
      <c r="K1121" s="15"/>
    </row>
    <row r="1122" spans="1:11" x14ac:dyDescent="0.25">
      <c r="A1122" s="1" t="s">
        <v>392</v>
      </c>
      <c r="B1122" s="61" t="s">
        <v>380</v>
      </c>
      <c r="C1122" s="61" t="s">
        <v>467</v>
      </c>
      <c r="D1122" s="59">
        <v>44135</v>
      </c>
      <c r="E1122">
        <v>2</v>
      </c>
      <c r="F1122" s="15">
        <v>0.22432525265423628</v>
      </c>
      <c r="G1122" s="15">
        <v>0.24864245745314889</v>
      </c>
      <c r="H1122" s="15">
        <v>0.32764076629421546</v>
      </c>
      <c r="I1122" s="15"/>
      <c r="J1122" s="15"/>
      <c r="K1122" s="15"/>
    </row>
    <row r="1123" spans="1:11" x14ac:dyDescent="0.25">
      <c r="A1123" s="1" t="s">
        <v>392</v>
      </c>
      <c r="B1123" s="61" t="s">
        <v>380</v>
      </c>
      <c r="C1123" s="61" t="s">
        <v>467</v>
      </c>
      <c r="D1123" s="59">
        <v>44136</v>
      </c>
      <c r="E1123">
        <v>2</v>
      </c>
      <c r="F1123" s="15">
        <v>0.21852373749938533</v>
      </c>
      <c r="G1123" s="15">
        <v>0.24240038739156353</v>
      </c>
      <c r="H1123" s="15">
        <v>0.32559939080328576</v>
      </c>
      <c r="I1123" s="15"/>
      <c r="J1123" s="15"/>
      <c r="K1123" s="15"/>
    </row>
    <row r="1124" spans="1:11" x14ac:dyDescent="0.25">
      <c r="A1124" s="1" t="s">
        <v>392</v>
      </c>
      <c r="B1124" s="61" t="s">
        <v>380</v>
      </c>
      <c r="C1124" s="61" t="s">
        <v>467</v>
      </c>
      <c r="D1124" s="59">
        <v>44137</v>
      </c>
      <c r="E1124">
        <v>2</v>
      </c>
      <c r="F1124" s="15">
        <v>0.31376527795818826</v>
      </c>
      <c r="G1124" s="15">
        <v>0.24344073240182776</v>
      </c>
      <c r="H1124" s="15">
        <v>0.32662007854875064</v>
      </c>
      <c r="I1124" s="15"/>
      <c r="J1124" s="15"/>
      <c r="K1124" s="15"/>
    </row>
    <row r="1125" spans="1:11" x14ac:dyDescent="0.25">
      <c r="A1125" s="1" t="s">
        <v>392</v>
      </c>
      <c r="B1125" s="61" t="s">
        <v>380</v>
      </c>
      <c r="C1125" s="61" t="s">
        <v>467</v>
      </c>
      <c r="D1125" s="59">
        <v>44138</v>
      </c>
      <c r="E1125">
        <v>2</v>
      </c>
      <c r="F1125" s="15">
        <v>0.296844192089873</v>
      </c>
      <c r="G1125" s="15">
        <v>0.24760211244288466</v>
      </c>
      <c r="H1125" s="15">
        <v>0.32457870305782094</v>
      </c>
      <c r="I1125" s="15"/>
      <c r="J1125" s="15"/>
      <c r="K1125" s="15"/>
    </row>
    <row r="1126" spans="1:11" x14ac:dyDescent="0.25">
      <c r="A1126" s="1" t="s">
        <v>392</v>
      </c>
      <c r="B1126" s="61" t="s">
        <v>380</v>
      </c>
      <c r="C1126" s="61" t="s">
        <v>467</v>
      </c>
      <c r="D1126" s="59">
        <v>44139</v>
      </c>
      <c r="E1126">
        <v>2</v>
      </c>
      <c r="F1126" s="15">
        <v>0.27267121227799412</v>
      </c>
      <c r="G1126" s="15">
        <v>0.25072314747367735</v>
      </c>
      <c r="H1126" s="15">
        <v>0.31998560820322913</v>
      </c>
      <c r="I1126" s="15"/>
      <c r="J1126" s="15"/>
      <c r="K1126" s="15"/>
    </row>
    <row r="1127" spans="1:11" x14ac:dyDescent="0.25">
      <c r="A1127" s="1" t="s">
        <v>392</v>
      </c>
      <c r="B1127" s="61" t="s">
        <v>380</v>
      </c>
      <c r="C1127" s="61" t="s">
        <v>467</v>
      </c>
      <c r="D1127" s="59">
        <v>44140</v>
      </c>
      <c r="E1127">
        <v>2</v>
      </c>
      <c r="F1127" s="15">
        <v>0.25526666681344129</v>
      </c>
      <c r="G1127" s="15">
        <v>0.24864245745314889</v>
      </c>
      <c r="H1127" s="15">
        <v>0.31896492045776426</v>
      </c>
      <c r="I1127" s="15"/>
      <c r="J1127" s="15"/>
      <c r="K1127" s="15"/>
    </row>
    <row r="1128" spans="1:11" x14ac:dyDescent="0.25">
      <c r="A1128" s="1" t="s">
        <v>392</v>
      </c>
      <c r="B1128" s="61" t="s">
        <v>380</v>
      </c>
      <c r="C1128" s="61" t="s">
        <v>467</v>
      </c>
      <c r="D1128" s="59">
        <v>44141</v>
      </c>
      <c r="E1128">
        <v>2</v>
      </c>
      <c r="F1128" s="15">
        <v>0.25091553044730308</v>
      </c>
      <c r="G1128" s="15">
        <v>0.25176349248394159</v>
      </c>
      <c r="H1128" s="15">
        <v>0.31845457658503185</v>
      </c>
      <c r="I1128" s="15"/>
      <c r="J1128" s="15"/>
      <c r="K1128" s="15"/>
    </row>
    <row r="1129" spans="1:11" x14ac:dyDescent="0.25">
      <c r="A1129" s="1" t="s">
        <v>392</v>
      </c>
      <c r="B1129" s="61" t="s">
        <v>380</v>
      </c>
      <c r="C1129" s="61" t="s">
        <v>467</v>
      </c>
      <c r="D1129" s="59">
        <v>44142</v>
      </c>
      <c r="E1129">
        <v>2</v>
      </c>
      <c r="F1129" s="15">
        <v>0.25671704560215403</v>
      </c>
      <c r="G1129" s="15">
        <v>0.24968280246341312</v>
      </c>
      <c r="H1129" s="15">
        <v>0.31794423271229943</v>
      </c>
      <c r="I1129" s="15"/>
      <c r="J1129" s="15"/>
      <c r="K1129" s="15"/>
    </row>
    <row r="1130" spans="1:11" x14ac:dyDescent="0.25">
      <c r="A1130" s="1" t="s">
        <v>392</v>
      </c>
      <c r="B1130" s="61" t="s">
        <v>380</v>
      </c>
      <c r="C1130" s="61" t="s">
        <v>467</v>
      </c>
      <c r="D1130" s="59">
        <v>44143</v>
      </c>
      <c r="E1130">
        <v>2</v>
      </c>
      <c r="F1130" s="15">
        <v>0.35969393960075818</v>
      </c>
      <c r="G1130" s="15">
        <v>0.3162648831203233</v>
      </c>
      <c r="H1130" s="15">
        <v>0.34958555282170961</v>
      </c>
      <c r="I1130" s="15"/>
      <c r="J1130" s="15"/>
      <c r="K1130" s="15"/>
    </row>
    <row r="1131" spans="1:11" x14ac:dyDescent="0.25">
      <c r="A1131" s="1" t="s">
        <v>392</v>
      </c>
      <c r="B1131" s="61" t="s">
        <v>380</v>
      </c>
      <c r="C1131" s="61" t="s">
        <v>467</v>
      </c>
      <c r="D1131" s="59">
        <v>44144</v>
      </c>
      <c r="E1131">
        <v>2</v>
      </c>
      <c r="F1131" s="15">
        <v>0.34132247494373019</v>
      </c>
      <c r="G1131" s="15">
        <v>0.3188657456459838</v>
      </c>
      <c r="H1131" s="15">
        <v>0.33019248565787757</v>
      </c>
      <c r="I1131" s="15"/>
      <c r="J1131" s="15"/>
      <c r="K1131" s="15"/>
    </row>
    <row r="1132" spans="1:11" x14ac:dyDescent="0.25">
      <c r="A1132" s="1" t="s">
        <v>392</v>
      </c>
      <c r="B1132" s="61" t="s">
        <v>380</v>
      </c>
      <c r="C1132" s="61" t="s">
        <v>467</v>
      </c>
      <c r="D1132" s="59">
        <v>44145</v>
      </c>
      <c r="E1132">
        <v>2</v>
      </c>
      <c r="F1132" s="15">
        <v>0.32488484867165252</v>
      </c>
      <c r="G1132" s="15">
        <v>0.3141841930997949</v>
      </c>
      <c r="H1132" s="15">
        <v>0.32662007854875064</v>
      </c>
      <c r="I1132" s="15"/>
      <c r="J1132" s="15"/>
      <c r="K1132" s="15"/>
    </row>
    <row r="1133" spans="1:11" x14ac:dyDescent="0.25">
      <c r="A1133" s="1" t="s">
        <v>392</v>
      </c>
      <c r="B1133" s="61" t="s">
        <v>380</v>
      </c>
      <c r="C1133" s="61" t="s">
        <v>467</v>
      </c>
      <c r="D1133" s="59">
        <v>44146</v>
      </c>
      <c r="E1133">
        <v>2</v>
      </c>
      <c r="F1133" s="15">
        <v>0.31038106078452521</v>
      </c>
      <c r="G1133" s="15">
        <v>0.31002281305873797</v>
      </c>
      <c r="H1133" s="15">
        <v>0.32253732756689124</v>
      </c>
      <c r="I1133" s="15"/>
      <c r="J1133" s="15"/>
      <c r="K1133" s="15"/>
    </row>
    <row r="1134" spans="1:11" x14ac:dyDescent="0.25">
      <c r="A1134" s="1" t="s">
        <v>392</v>
      </c>
      <c r="B1134" s="61" t="s">
        <v>380</v>
      </c>
      <c r="C1134" s="61" t="s">
        <v>467</v>
      </c>
      <c r="D1134" s="59">
        <v>44147</v>
      </c>
      <c r="E1134">
        <v>2</v>
      </c>
      <c r="F1134" s="15">
        <v>0.29345997491620995</v>
      </c>
      <c r="G1134" s="15">
        <v>0.30326057049202054</v>
      </c>
      <c r="H1134" s="15">
        <v>0.32355801531235606</v>
      </c>
      <c r="I1134" s="15"/>
      <c r="J1134" s="15"/>
      <c r="K1134" s="15"/>
    </row>
    <row r="1135" spans="1:11" x14ac:dyDescent="0.25">
      <c r="A1135" s="1" t="s">
        <v>392</v>
      </c>
      <c r="B1135" s="61" t="s">
        <v>380</v>
      </c>
      <c r="C1135" s="61" t="s">
        <v>467</v>
      </c>
      <c r="D1135" s="59">
        <v>44148</v>
      </c>
      <c r="E1135">
        <v>2</v>
      </c>
      <c r="F1135" s="15">
        <v>0.27992310622155775</v>
      </c>
      <c r="G1135" s="15">
        <v>0.29493781040990674</v>
      </c>
      <c r="H1135" s="15">
        <v>0.31998560820322913</v>
      </c>
      <c r="I1135" s="15"/>
      <c r="J1135" s="15"/>
      <c r="K1135" s="15"/>
    </row>
    <row r="1136" spans="1:11" x14ac:dyDescent="0.25">
      <c r="A1136" s="1" t="s">
        <v>392</v>
      </c>
      <c r="B1136" s="61" t="s">
        <v>380</v>
      </c>
      <c r="C1136" s="61" t="s">
        <v>467</v>
      </c>
      <c r="D1136" s="59">
        <v>44149</v>
      </c>
      <c r="E1136">
        <v>2</v>
      </c>
      <c r="F1136" s="15">
        <v>0.26300202035324255</v>
      </c>
      <c r="G1136" s="15">
        <v>0.28297384279186821</v>
      </c>
      <c r="H1136" s="15">
        <v>0.31743388883956697</v>
      </c>
      <c r="I1136" s="15"/>
      <c r="J1136" s="15"/>
      <c r="K1136" s="15"/>
    </row>
    <row r="1137" spans="1:11" x14ac:dyDescent="0.25">
      <c r="A1137" s="1" t="s">
        <v>392</v>
      </c>
      <c r="B1137" s="61" t="s">
        <v>380</v>
      </c>
      <c r="C1137" s="61" t="s">
        <v>467</v>
      </c>
      <c r="D1137" s="59">
        <v>44150</v>
      </c>
      <c r="E1137">
        <v>2</v>
      </c>
      <c r="F1137" s="15">
        <v>0.24559747488868972</v>
      </c>
      <c r="G1137" s="15">
        <v>0.272570392689226</v>
      </c>
      <c r="H1137" s="15">
        <v>0.31233045011224275</v>
      </c>
      <c r="I1137" s="15"/>
      <c r="J1137" s="15"/>
      <c r="K1137" s="15"/>
    </row>
    <row r="1138" spans="1:11" x14ac:dyDescent="0.25">
      <c r="A1138" s="1" t="s">
        <v>392</v>
      </c>
      <c r="B1138" s="61" t="s">
        <v>380</v>
      </c>
      <c r="C1138" s="61" t="s">
        <v>467</v>
      </c>
      <c r="D1138" s="59">
        <v>44151</v>
      </c>
      <c r="E1138">
        <v>2</v>
      </c>
      <c r="F1138" s="15">
        <v>0.23496136377146298</v>
      </c>
      <c r="G1138" s="15">
        <v>0.26320728759684797</v>
      </c>
      <c r="H1138" s="15">
        <v>0.31437182560317245</v>
      </c>
      <c r="I1138" s="15"/>
      <c r="J1138" s="15"/>
      <c r="K1138" s="15"/>
    </row>
    <row r="1139" spans="1:11" x14ac:dyDescent="0.25">
      <c r="A1139" s="1" t="s">
        <v>392</v>
      </c>
      <c r="B1139" s="61" t="s">
        <v>380</v>
      </c>
      <c r="C1139" s="61" t="s">
        <v>467</v>
      </c>
      <c r="D1139" s="59">
        <v>44152</v>
      </c>
      <c r="E1139">
        <v>2</v>
      </c>
      <c r="F1139" s="15">
        <v>0.22674255063542417</v>
      </c>
      <c r="G1139" s="15">
        <v>0.25384418250447</v>
      </c>
      <c r="H1139" s="15">
        <v>0.30926838687584823</v>
      </c>
      <c r="I1139" s="15"/>
      <c r="J1139" s="15"/>
      <c r="K1139" s="15"/>
    </row>
    <row r="1140" spans="1:11" x14ac:dyDescent="0.25">
      <c r="A1140" s="1" t="s">
        <v>392</v>
      </c>
      <c r="B1140" s="61" t="s">
        <v>380</v>
      </c>
      <c r="C1140" s="61" t="s">
        <v>467</v>
      </c>
      <c r="D1140" s="59">
        <v>44153</v>
      </c>
      <c r="E1140">
        <v>2</v>
      </c>
      <c r="F1140" s="15">
        <v>0.26396893954571771</v>
      </c>
      <c r="G1140" s="15">
        <v>0.25228366498907367</v>
      </c>
      <c r="H1140" s="15">
        <v>0.30926838687584823</v>
      </c>
      <c r="I1140" s="15"/>
      <c r="J1140" s="15"/>
      <c r="K1140" s="15"/>
    </row>
    <row r="1141" spans="1:11" x14ac:dyDescent="0.25">
      <c r="A1141" s="1" t="s">
        <v>392</v>
      </c>
      <c r="B1141" s="61" t="s">
        <v>380</v>
      </c>
      <c r="C1141" s="61" t="s">
        <v>467</v>
      </c>
      <c r="D1141" s="59">
        <v>44154</v>
      </c>
      <c r="E1141">
        <v>2</v>
      </c>
      <c r="F1141" s="15">
        <v>0.2572005051983916</v>
      </c>
      <c r="G1141" s="15">
        <v>0.25384418250447</v>
      </c>
      <c r="H1141" s="15">
        <v>0.30824769913038336</v>
      </c>
      <c r="I1141" s="15"/>
      <c r="J1141" s="15"/>
      <c r="K1141" s="15"/>
    </row>
    <row r="1142" spans="1:11" x14ac:dyDescent="0.25">
      <c r="A1142" s="1" t="s">
        <v>392</v>
      </c>
      <c r="B1142" s="61" t="s">
        <v>380</v>
      </c>
      <c r="C1142" s="61" t="s">
        <v>467</v>
      </c>
      <c r="D1142" s="59">
        <v>44041</v>
      </c>
      <c r="E1142">
        <v>3</v>
      </c>
      <c r="F1142" s="15">
        <v>0.34519015171363077</v>
      </c>
      <c r="G1142" s="15">
        <v>0.3682821336335344</v>
      </c>
      <c r="H1142" s="15">
        <v>0.36948896385827407</v>
      </c>
      <c r="I1142" s="15"/>
      <c r="J1142" s="15"/>
      <c r="K1142" s="15"/>
    </row>
    <row r="1143" spans="1:11" x14ac:dyDescent="0.25">
      <c r="A1143" s="1" t="s">
        <v>392</v>
      </c>
      <c r="B1143" s="61" t="s">
        <v>380</v>
      </c>
      <c r="C1143" s="61" t="s">
        <v>467</v>
      </c>
      <c r="D1143" s="59">
        <v>44042</v>
      </c>
      <c r="E1143">
        <v>3</v>
      </c>
      <c r="F1143" s="15">
        <v>0.34422323252115566</v>
      </c>
      <c r="G1143" s="15">
        <v>0.37036282365406281</v>
      </c>
      <c r="H1143" s="15">
        <v>0.37459240258559828</v>
      </c>
      <c r="I1143" s="15"/>
      <c r="J1143" s="15"/>
      <c r="K1143" s="15"/>
    </row>
    <row r="1144" spans="1:11" x14ac:dyDescent="0.25">
      <c r="A1144" s="1" t="s">
        <v>392</v>
      </c>
      <c r="B1144" s="61" t="s">
        <v>380</v>
      </c>
      <c r="C1144" s="61" t="s">
        <v>467</v>
      </c>
      <c r="D1144" s="59">
        <v>44043</v>
      </c>
      <c r="E1144">
        <v>3</v>
      </c>
      <c r="F1144" s="15">
        <v>0.34132247494373019</v>
      </c>
      <c r="G1144" s="15">
        <v>0.37036282365406281</v>
      </c>
      <c r="H1144" s="15">
        <v>0.37561309033106316</v>
      </c>
      <c r="I1144" s="15"/>
      <c r="J1144" s="15"/>
      <c r="K1144" s="15"/>
    </row>
    <row r="1145" spans="1:11" x14ac:dyDescent="0.25">
      <c r="A1145" s="1" t="s">
        <v>392</v>
      </c>
      <c r="B1145" s="61" t="s">
        <v>380</v>
      </c>
      <c r="C1145" s="61" t="s">
        <v>467</v>
      </c>
      <c r="D1145" s="59">
        <v>44044</v>
      </c>
      <c r="E1145">
        <v>3</v>
      </c>
      <c r="F1145" s="15">
        <v>0.33842171736630466</v>
      </c>
      <c r="G1145" s="15">
        <v>0.37036282365406281</v>
      </c>
      <c r="H1145" s="15">
        <v>0.37867515356745768</v>
      </c>
      <c r="I1145" s="15"/>
      <c r="J1145" s="15"/>
      <c r="K1145" s="15"/>
    </row>
    <row r="1146" spans="1:11" x14ac:dyDescent="0.25">
      <c r="A1146" s="1" t="s">
        <v>392</v>
      </c>
      <c r="B1146" s="61" t="s">
        <v>380</v>
      </c>
      <c r="C1146" s="61" t="s">
        <v>467</v>
      </c>
      <c r="D1146" s="59">
        <v>44045</v>
      </c>
      <c r="E1146">
        <v>3</v>
      </c>
      <c r="F1146" s="15">
        <v>0.33455404059640409</v>
      </c>
      <c r="G1146" s="15">
        <v>0.36932247864379858</v>
      </c>
      <c r="H1146" s="15">
        <v>0.37867515356745768</v>
      </c>
      <c r="I1146" s="15"/>
      <c r="J1146" s="15"/>
      <c r="K1146" s="15"/>
    </row>
    <row r="1147" spans="1:11" x14ac:dyDescent="0.25">
      <c r="A1147" s="1" t="s">
        <v>392</v>
      </c>
      <c r="B1147" s="61" t="s">
        <v>380</v>
      </c>
      <c r="C1147" s="61" t="s">
        <v>467</v>
      </c>
      <c r="D1147" s="59">
        <v>44046</v>
      </c>
      <c r="E1147">
        <v>3</v>
      </c>
      <c r="F1147" s="15">
        <v>0.33358712140392893</v>
      </c>
      <c r="G1147" s="15">
        <v>0.36932247864379858</v>
      </c>
      <c r="H1147" s="15">
        <v>0.37867515356745768</v>
      </c>
      <c r="I1147" s="15"/>
      <c r="J1147" s="15"/>
      <c r="K1147" s="15"/>
    </row>
    <row r="1148" spans="1:11" x14ac:dyDescent="0.25">
      <c r="A1148" s="1" t="s">
        <v>392</v>
      </c>
      <c r="B1148" s="61" t="s">
        <v>380</v>
      </c>
      <c r="C1148" s="61" t="s">
        <v>467</v>
      </c>
      <c r="D1148" s="59">
        <v>44047</v>
      </c>
      <c r="E1148">
        <v>3</v>
      </c>
      <c r="F1148" s="15">
        <v>0.33262020221145377</v>
      </c>
      <c r="G1148" s="15">
        <v>0.3682821336335344</v>
      </c>
      <c r="H1148" s="15">
        <v>0.37867515356745768</v>
      </c>
      <c r="I1148" s="15"/>
      <c r="J1148" s="15"/>
      <c r="K1148" s="15"/>
    </row>
    <row r="1149" spans="1:11" x14ac:dyDescent="0.25">
      <c r="A1149" s="1" t="s">
        <v>392</v>
      </c>
      <c r="B1149" s="61" t="s">
        <v>380</v>
      </c>
      <c r="C1149" s="61" t="s">
        <v>467</v>
      </c>
      <c r="D1149" s="59">
        <v>44048</v>
      </c>
      <c r="E1149">
        <v>3</v>
      </c>
      <c r="F1149" s="15">
        <v>0.33165328301897856</v>
      </c>
      <c r="G1149" s="15">
        <v>0.36724178862327017</v>
      </c>
      <c r="H1149" s="15">
        <v>0.37867515356745768</v>
      </c>
      <c r="I1149" s="15"/>
      <c r="J1149" s="15"/>
      <c r="K1149" s="15"/>
    </row>
    <row r="1150" spans="1:11" x14ac:dyDescent="0.25">
      <c r="A1150" s="1" t="s">
        <v>392</v>
      </c>
      <c r="B1150" s="61" t="s">
        <v>380</v>
      </c>
      <c r="C1150" s="61" t="s">
        <v>467</v>
      </c>
      <c r="D1150" s="59">
        <v>44049</v>
      </c>
      <c r="E1150">
        <v>3</v>
      </c>
      <c r="F1150" s="15">
        <v>0.32971944463402825</v>
      </c>
      <c r="G1150" s="15">
        <v>0.36724178862327017</v>
      </c>
      <c r="H1150" s="15">
        <v>0.37969584131292256</v>
      </c>
      <c r="I1150" s="15"/>
      <c r="J1150" s="15"/>
      <c r="K1150" s="15"/>
    </row>
    <row r="1151" spans="1:11" x14ac:dyDescent="0.25">
      <c r="A1151" s="1" t="s">
        <v>392</v>
      </c>
      <c r="B1151" s="61" t="s">
        <v>380</v>
      </c>
      <c r="C1151" s="61" t="s">
        <v>467</v>
      </c>
      <c r="D1151" s="59">
        <v>44050</v>
      </c>
      <c r="E1151">
        <v>3</v>
      </c>
      <c r="F1151" s="15">
        <v>0.32826906584531562</v>
      </c>
      <c r="G1151" s="15">
        <v>0.36724178862327017</v>
      </c>
      <c r="H1151" s="15">
        <v>0.37867515356745768</v>
      </c>
      <c r="I1151" s="15"/>
      <c r="J1151" s="15"/>
      <c r="K1151" s="15"/>
    </row>
    <row r="1152" spans="1:11" x14ac:dyDescent="0.25">
      <c r="A1152" s="1" t="s">
        <v>392</v>
      </c>
      <c r="B1152" s="61" t="s">
        <v>380</v>
      </c>
      <c r="C1152" s="61" t="s">
        <v>467</v>
      </c>
      <c r="D1152" s="59">
        <v>44051</v>
      </c>
      <c r="E1152">
        <v>3</v>
      </c>
      <c r="F1152" s="15">
        <v>0.32778560624907799</v>
      </c>
      <c r="G1152" s="15">
        <v>0.36620144361300594</v>
      </c>
      <c r="H1152" s="15">
        <v>0.37765446582199286</v>
      </c>
      <c r="I1152" s="15"/>
      <c r="J1152" s="15"/>
      <c r="K1152" s="15"/>
    </row>
    <row r="1153" spans="1:11" x14ac:dyDescent="0.25">
      <c r="A1153" s="1" t="s">
        <v>392</v>
      </c>
      <c r="B1153" s="61" t="s">
        <v>380</v>
      </c>
      <c r="C1153" s="61" t="s">
        <v>467</v>
      </c>
      <c r="D1153" s="59">
        <v>44052</v>
      </c>
      <c r="E1153">
        <v>3</v>
      </c>
      <c r="F1153" s="15">
        <v>0.32585176786412767</v>
      </c>
      <c r="G1153" s="15">
        <v>0.36516109860274171</v>
      </c>
      <c r="H1153" s="15">
        <v>0.37714412194926045</v>
      </c>
      <c r="I1153" s="15"/>
      <c r="J1153" s="15"/>
      <c r="K1153" s="15"/>
    </row>
    <row r="1154" spans="1:11" x14ac:dyDescent="0.25">
      <c r="A1154" s="1" t="s">
        <v>392</v>
      </c>
      <c r="B1154" s="61" t="s">
        <v>380</v>
      </c>
      <c r="C1154" s="61" t="s">
        <v>467</v>
      </c>
      <c r="D1154" s="59">
        <v>44053</v>
      </c>
      <c r="E1154">
        <v>3</v>
      </c>
      <c r="F1154" s="15">
        <v>0.32488484867165252</v>
      </c>
      <c r="G1154" s="15">
        <v>0.36412075359247748</v>
      </c>
      <c r="H1154" s="15">
        <v>0.37612343420379563</v>
      </c>
      <c r="I1154" s="15"/>
      <c r="J1154" s="15"/>
      <c r="K1154" s="15"/>
    </row>
    <row r="1155" spans="1:11" x14ac:dyDescent="0.25">
      <c r="A1155" s="1" t="s">
        <v>392</v>
      </c>
      <c r="B1155" s="61" t="s">
        <v>380</v>
      </c>
      <c r="C1155" s="61" t="s">
        <v>467</v>
      </c>
      <c r="D1155" s="59">
        <v>44054</v>
      </c>
      <c r="E1155">
        <v>3</v>
      </c>
      <c r="F1155" s="15">
        <v>0.32295101028670226</v>
      </c>
      <c r="G1155" s="15">
        <v>0.36308040858221324</v>
      </c>
      <c r="H1155" s="15">
        <v>0.37561309033106316</v>
      </c>
      <c r="I1155" s="15"/>
      <c r="J1155" s="15"/>
      <c r="K1155" s="15"/>
    </row>
    <row r="1156" spans="1:11" x14ac:dyDescent="0.25">
      <c r="A1156" s="1" t="s">
        <v>392</v>
      </c>
      <c r="B1156" s="61" t="s">
        <v>380</v>
      </c>
      <c r="C1156" s="61" t="s">
        <v>467</v>
      </c>
      <c r="D1156" s="59">
        <v>44055</v>
      </c>
      <c r="E1156">
        <v>3</v>
      </c>
      <c r="F1156" s="15">
        <v>0.32198409109422704</v>
      </c>
      <c r="G1156" s="15">
        <v>0.36256023607708115</v>
      </c>
      <c r="H1156" s="15">
        <v>0.37561309033106316</v>
      </c>
      <c r="I1156" s="15"/>
      <c r="J1156" s="15"/>
      <c r="K1156" s="15"/>
    </row>
    <row r="1157" spans="1:11" x14ac:dyDescent="0.25">
      <c r="A1157" s="1" t="s">
        <v>392</v>
      </c>
      <c r="B1157" s="61" t="s">
        <v>380</v>
      </c>
      <c r="C1157" s="61" t="s">
        <v>467</v>
      </c>
      <c r="D1157" s="59">
        <v>44056</v>
      </c>
      <c r="E1157">
        <v>3</v>
      </c>
      <c r="F1157" s="15">
        <v>0.32005025270927673</v>
      </c>
      <c r="G1157" s="15">
        <v>0.36204006357194901</v>
      </c>
      <c r="H1157" s="15">
        <v>0.37561309033106316</v>
      </c>
      <c r="I1157" s="15"/>
      <c r="J1157" s="15"/>
      <c r="K1157" s="15"/>
    </row>
    <row r="1158" spans="1:11" x14ac:dyDescent="0.25">
      <c r="A1158" s="1" t="s">
        <v>392</v>
      </c>
      <c r="B1158" s="61" t="s">
        <v>380</v>
      </c>
      <c r="C1158" s="61" t="s">
        <v>467</v>
      </c>
      <c r="D1158" s="59">
        <v>44057</v>
      </c>
      <c r="E1158">
        <v>3</v>
      </c>
      <c r="F1158" s="15">
        <v>0.31859987392056405</v>
      </c>
      <c r="G1158" s="15">
        <v>0.36099971856168478</v>
      </c>
      <c r="H1158" s="15">
        <v>0.37561309033106316</v>
      </c>
      <c r="I1158" s="15"/>
      <c r="J1158" s="15"/>
      <c r="K1158" s="15"/>
    </row>
    <row r="1159" spans="1:11" x14ac:dyDescent="0.25">
      <c r="A1159" s="1" t="s">
        <v>392</v>
      </c>
      <c r="B1159" s="61" t="s">
        <v>380</v>
      </c>
      <c r="C1159" s="61" t="s">
        <v>467</v>
      </c>
      <c r="D1159" s="59">
        <v>44058</v>
      </c>
      <c r="E1159">
        <v>3</v>
      </c>
      <c r="F1159" s="15">
        <v>0.31714949513185131</v>
      </c>
      <c r="G1159" s="15">
        <v>0.36099971856168478</v>
      </c>
      <c r="H1159" s="15">
        <v>0.37561309033106316</v>
      </c>
      <c r="I1159" s="15"/>
      <c r="J1159" s="15"/>
      <c r="K1159" s="15"/>
    </row>
    <row r="1160" spans="1:11" x14ac:dyDescent="0.25">
      <c r="A1160" s="1" t="s">
        <v>392</v>
      </c>
      <c r="B1160" s="61" t="s">
        <v>380</v>
      </c>
      <c r="C1160" s="61" t="s">
        <v>467</v>
      </c>
      <c r="D1160" s="59">
        <v>44059</v>
      </c>
      <c r="E1160">
        <v>3</v>
      </c>
      <c r="F1160" s="15">
        <v>0.31569911634313857</v>
      </c>
      <c r="G1160" s="15">
        <v>0.3599593735514206</v>
      </c>
      <c r="H1160" s="15">
        <v>0.37459240258559828</v>
      </c>
      <c r="I1160" s="15"/>
      <c r="J1160" s="15"/>
      <c r="K1160" s="15"/>
    </row>
    <row r="1161" spans="1:11" x14ac:dyDescent="0.25">
      <c r="A1161" s="1" t="s">
        <v>392</v>
      </c>
      <c r="B1161" s="61" t="s">
        <v>380</v>
      </c>
      <c r="C1161" s="61" t="s">
        <v>467</v>
      </c>
      <c r="D1161" s="59">
        <v>44060</v>
      </c>
      <c r="E1161">
        <v>3</v>
      </c>
      <c r="F1161" s="15">
        <v>0.31424873755442584</v>
      </c>
      <c r="G1161" s="15">
        <v>0.3599593735514206</v>
      </c>
      <c r="H1161" s="15">
        <v>0.37357171484013346</v>
      </c>
      <c r="I1161" s="15"/>
      <c r="J1161" s="15"/>
      <c r="K1161" s="15"/>
    </row>
    <row r="1162" spans="1:11" x14ac:dyDescent="0.25">
      <c r="A1162" s="1" t="s">
        <v>392</v>
      </c>
      <c r="B1162" s="61" t="s">
        <v>380</v>
      </c>
      <c r="C1162" s="61" t="s">
        <v>467</v>
      </c>
      <c r="D1162" s="59">
        <v>44061</v>
      </c>
      <c r="E1162">
        <v>3</v>
      </c>
      <c r="F1162" s="15">
        <v>0.31328181836195063</v>
      </c>
      <c r="G1162" s="15">
        <v>0.35891902854115637</v>
      </c>
      <c r="H1162" s="15">
        <v>0.37357171484013346</v>
      </c>
      <c r="I1162" s="15"/>
      <c r="J1162" s="15"/>
      <c r="K1162" s="15"/>
    </row>
    <row r="1163" spans="1:11" x14ac:dyDescent="0.25">
      <c r="A1163" s="1" t="s">
        <v>392</v>
      </c>
      <c r="B1163" s="61" t="s">
        <v>380</v>
      </c>
      <c r="C1163" s="61" t="s">
        <v>467</v>
      </c>
      <c r="D1163" s="59">
        <v>44062</v>
      </c>
      <c r="E1163">
        <v>3</v>
      </c>
      <c r="F1163" s="15">
        <v>0.31183143957323795</v>
      </c>
      <c r="G1163" s="15">
        <v>0.35943920104628846</v>
      </c>
      <c r="H1163" s="15">
        <v>0.37459240258559828</v>
      </c>
      <c r="I1163" s="15"/>
      <c r="J1163" s="15"/>
      <c r="K1163" s="15"/>
    </row>
    <row r="1164" spans="1:11" x14ac:dyDescent="0.25">
      <c r="A1164" s="1" t="s">
        <v>392</v>
      </c>
      <c r="B1164" s="61" t="s">
        <v>380</v>
      </c>
      <c r="C1164" s="61" t="s">
        <v>467</v>
      </c>
      <c r="D1164" s="59">
        <v>44063</v>
      </c>
      <c r="E1164">
        <v>3</v>
      </c>
      <c r="F1164" s="15">
        <v>0.31134797997700037</v>
      </c>
      <c r="G1164" s="15">
        <v>0.3599593735514206</v>
      </c>
      <c r="H1164" s="15">
        <v>0.37561309033106316</v>
      </c>
      <c r="I1164" s="15"/>
      <c r="J1164" s="15"/>
      <c r="K1164" s="15"/>
    </row>
    <row r="1165" spans="1:11" x14ac:dyDescent="0.25">
      <c r="A1165" s="1" t="s">
        <v>392</v>
      </c>
      <c r="B1165" s="61" t="s">
        <v>380</v>
      </c>
      <c r="C1165" s="61" t="s">
        <v>467</v>
      </c>
      <c r="D1165" s="59">
        <v>44064</v>
      </c>
      <c r="E1165">
        <v>3</v>
      </c>
      <c r="F1165" s="15">
        <v>0.31328181836195063</v>
      </c>
      <c r="G1165" s="15">
        <v>0.35891902854115637</v>
      </c>
      <c r="H1165" s="15">
        <v>0.37459240258559828</v>
      </c>
      <c r="I1165" s="15"/>
      <c r="J1165" s="15"/>
      <c r="K1165" s="15"/>
    </row>
    <row r="1166" spans="1:11" x14ac:dyDescent="0.25">
      <c r="A1166" s="1" t="s">
        <v>392</v>
      </c>
      <c r="B1166" s="61" t="s">
        <v>380</v>
      </c>
      <c r="C1166" s="61" t="s">
        <v>467</v>
      </c>
      <c r="D1166" s="59">
        <v>44065</v>
      </c>
      <c r="E1166">
        <v>3</v>
      </c>
      <c r="F1166" s="15">
        <v>0.31424873755442584</v>
      </c>
      <c r="G1166" s="15">
        <v>0.35891902854115637</v>
      </c>
      <c r="H1166" s="15">
        <v>0.37459240258559828</v>
      </c>
      <c r="I1166" s="15"/>
      <c r="J1166" s="15"/>
      <c r="K1166" s="15"/>
    </row>
    <row r="1167" spans="1:11" x14ac:dyDescent="0.25">
      <c r="A1167" s="1" t="s">
        <v>392</v>
      </c>
      <c r="B1167" s="61" t="s">
        <v>380</v>
      </c>
      <c r="C1167" s="61" t="s">
        <v>467</v>
      </c>
      <c r="D1167" s="59">
        <v>44066</v>
      </c>
      <c r="E1167">
        <v>3</v>
      </c>
      <c r="F1167" s="15">
        <v>0.31424873755442584</v>
      </c>
      <c r="G1167" s="15">
        <v>0.35891902854115637</v>
      </c>
      <c r="H1167" s="15">
        <v>0.37459240258559828</v>
      </c>
      <c r="I1167" s="15"/>
      <c r="J1167" s="15"/>
      <c r="K1167" s="15"/>
    </row>
    <row r="1168" spans="1:11" x14ac:dyDescent="0.25">
      <c r="A1168" s="1" t="s">
        <v>392</v>
      </c>
      <c r="B1168" s="61" t="s">
        <v>380</v>
      </c>
      <c r="C1168" s="61" t="s">
        <v>467</v>
      </c>
      <c r="D1168" s="59">
        <v>44067</v>
      </c>
      <c r="E1168">
        <v>3</v>
      </c>
      <c r="F1168" s="15">
        <v>0.31521565674690094</v>
      </c>
      <c r="G1168" s="15">
        <v>0.35891902854115637</v>
      </c>
      <c r="H1168" s="15">
        <v>0.37459240258559828</v>
      </c>
      <c r="I1168" s="15"/>
      <c r="J1168" s="15"/>
      <c r="K1168" s="15"/>
    </row>
    <row r="1169" spans="1:11" x14ac:dyDescent="0.25">
      <c r="A1169" s="1" t="s">
        <v>392</v>
      </c>
      <c r="B1169" s="61" t="s">
        <v>380</v>
      </c>
      <c r="C1169" s="61" t="s">
        <v>467</v>
      </c>
      <c r="D1169" s="59">
        <v>44068</v>
      </c>
      <c r="E1169">
        <v>3</v>
      </c>
      <c r="F1169" s="15">
        <v>0.31569911634313857</v>
      </c>
      <c r="G1169" s="15">
        <v>0.35891902854115637</v>
      </c>
      <c r="H1169" s="15">
        <v>0.37459240258559828</v>
      </c>
      <c r="I1169" s="15"/>
      <c r="J1169" s="15"/>
      <c r="K1169" s="15"/>
    </row>
    <row r="1170" spans="1:11" x14ac:dyDescent="0.25">
      <c r="A1170" s="1" t="s">
        <v>392</v>
      </c>
      <c r="B1170" s="61" t="s">
        <v>380</v>
      </c>
      <c r="C1170" s="61" t="s">
        <v>467</v>
      </c>
      <c r="D1170" s="59">
        <v>44069</v>
      </c>
      <c r="E1170">
        <v>3</v>
      </c>
      <c r="F1170" s="15">
        <v>0.31376527795818826</v>
      </c>
      <c r="G1170" s="15">
        <v>0.35891902854115637</v>
      </c>
      <c r="H1170" s="15">
        <v>0.37561309033106316</v>
      </c>
      <c r="I1170" s="15"/>
      <c r="J1170" s="15"/>
      <c r="K1170" s="15"/>
    </row>
    <row r="1171" spans="1:11" x14ac:dyDescent="0.25">
      <c r="A1171" s="1" t="s">
        <v>392</v>
      </c>
      <c r="B1171" s="61" t="s">
        <v>380</v>
      </c>
      <c r="C1171" s="61" t="s">
        <v>467</v>
      </c>
      <c r="D1171" s="59">
        <v>44070</v>
      </c>
      <c r="E1171">
        <v>3</v>
      </c>
      <c r="F1171" s="15">
        <v>0.31134797997700037</v>
      </c>
      <c r="G1171" s="15">
        <v>0.35891902854115637</v>
      </c>
      <c r="H1171" s="15">
        <v>0.37663377807652798</v>
      </c>
      <c r="I1171" s="15"/>
      <c r="J1171" s="15"/>
      <c r="K1171" s="15"/>
    </row>
    <row r="1172" spans="1:11" x14ac:dyDescent="0.25">
      <c r="A1172" s="1" t="s">
        <v>392</v>
      </c>
      <c r="B1172" s="61" t="s">
        <v>380</v>
      </c>
      <c r="C1172" s="61" t="s">
        <v>467</v>
      </c>
      <c r="D1172" s="59">
        <v>44071</v>
      </c>
      <c r="E1172">
        <v>3</v>
      </c>
      <c r="F1172" s="15">
        <v>0.31038106078452521</v>
      </c>
      <c r="G1172" s="15">
        <v>0.35891902854115637</v>
      </c>
      <c r="H1172" s="15">
        <v>0.37663377807652798</v>
      </c>
      <c r="I1172" s="15"/>
      <c r="J1172" s="15"/>
      <c r="K1172" s="15"/>
    </row>
    <row r="1173" spans="1:11" x14ac:dyDescent="0.25">
      <c r="A1173" s="1" t="s">
        <v>392</v>
      </c>
      <c r="B1173" s="61" t="s">
        <v>380</v>
      </c>
      <c r="C1173" s="61" t="s">
        <v>467</v>
      </c>
      <c r="D1173" s="59">
        <v>44072</v>
      </c>
      <c r="E1173">
        <v>3</v>
      </c>
      <c r="F1173" s="15">
        <v>0.30651338401462452</v>
      </c>
      <c r="G1173" s="15">
        <v>0.35891902854115637</v>
      </c>
      <c r="H1173" s="15">
        <v>0.37714412194926045</v>
      </c>
      <c r="I1173" s="15"/>
      <c r="J1173" s="15"/>
      <c r="K1173" s="15"/>
    </row>
    <row r="1174" spans="1:11" x14ac:dyDescent="0.25">
      <c r="A1174" s="1" t="s">
        <v>392</v>
      </c>
      <c r="B1174" s="61" t="s">
        <v>380</v>
      </c>
      <c r="C1174" s="61" t="s">
        <v>467</v>
      </c>
      <c r="D1174" s="59">
        <v>44073</v>
      </c>
      <c r="E1174">
        <v>3</v>
      </c>
      <c r="F1174" s="15">
        <v>0.30264570724472395</v>
      </c>
      <c r="G1174" s="15">
        <v>0.35787868353089214</v>
      </c>
      <c r="H1174" s="15">
        <v>0.37765446582199286</v>
      </c>
      <c r="I1174" s="15"/>
      <c r="J1174" s="15"/>
      <c r="K1174" s="15"/>
    </row>
    <row r="1175" spans="1:11" x14ac:dyDescent="0.25">
      <c r="A1175" s="1" t="s">
        <v>392</v>
      </c>
      <c r="B1175" s="61" t="s">
        <v>380</v>
      </c>
      <c r="C1175" s="61" t="s">
        <v>467</v>
      </c>
      <c r="D1175" s="59">
        <v>44074</v>
      </c>
      <c r="E1175">
        <v>3</v>
      </c>
      <c r="F1175" s="15">
        <v>0.29877803047482332</v>
      </c>
      <c r="G1175" s="15">
        <v>0.35579799351036373</v>
      </c>
      <c r="H1175" s="15">
        <v>0.37765446582199286</v>
      </c>
      <c r="I1175" s="15"/>
      <c r="J1175" s="15"/>
      <c r="K1175" s="15"/>
    </row>
    <row r="1176" spans="1:11" x14ac:dyDescent="0.25">
      <c r="A1176" s="1" t="s">
        <v>392</v>
      </c>
      <c r="B1176" s="61" t="s">
        <v>380</v>
      </c>
      <c r="C1176" s="61" t="s">
        <v>467</v>
      </c>
      <c r="D1176" s="59">
        <v>44075</v>
      </c>
      <c r="E1176">
        <v>3</v>
      </c>
      <c r="F1176" s="15">
        <v>0.32295101028670226</v>
      </c>
      <c r="G1176" s="15">
        <v>0.3547576485000995</v>
      </c>
      <c r="H1176" s="15">
        <v>0.37765446582199286</v>
      </c>
      <c r="I1176" s="15"/>
      <c r="J1176" s="15"/>
      <c r="K1176" s="15"/>
    </row>
    <row r="1177" spans="1:11" x14ac:dyDescent="0.25">
      <c r="A1177" s="1" t="s">
        <v>392</v>
      </c>
      <c r="B1177" s="61" t="s">
        <v>380</v>
      </c>
      <c r="C1177" s="61" t="s">
        <v>467</v>
      </c>
      <c r="D1177" s="59">
        <v>44076</v>
      </c>
      <c r="E1177">
        <v>3</v>
      </c>
      <c r="F1177" s="15">
        <v>0.3195667931130392</v>
      </c>
      <c r="G1177" s="15">
        <v>0.35683833852062796</v>
      </c>
      <c r="H1177" s="15">
        <v>0.37612343420379563</v>
      </c>
      <c r="I1177" s="15"/>
      <c r="J1177" s="15"/>
      <c r="K1177" s="15"/>
    </row>
    <row r="1178" spans="1:11" x14ac:dyDescent="0.25">
      <c r="A1178" s="1" t="s">
        <v>392</v>
      </c>
      <c r="B1178" s="61" t="s">
        <v>380</v>
      </c>
      <c r="C1178" s="61" t="s">
        <v>467</v>
      </c>
      <c r="D1178" s="59">
        <v>44077</v>
      </c>
      <c r="E1178">
        <v>3</v>
      </c>
      <c r="F1178" s="15">
        <v>0.31618257593937615</v>
      </c>
      <c r="G1178" s="15">
        <v>0.35683833852062796</v>
      </c>
      <c r="H1178" s="15">
        <v>0.37459240258559828</v>
      </c>
      <c r="I1178" s="15"/>
      <c r="J1178" s="15"/>
      <c r="K1178" s="15"/>
    </row>
    <row r="1179" spans="1:11" x14ac:dyDescent="0.25">
      <c r="A1179" s="1" t="s">
        <v>392</v>
      </c>
      <c r="B1179" s="61" t="s">
        <v>380</v>
      </c>
      <c r="C1179" s="61" t="s">
        <v>467</v>
      </c>
      <c r="D1179" s="59">
        <v>44078</v>
      </c>
      <c r="E1179">
        <v>3</v>
      </c>
      <c r="F1179" s="15">
        <v>0.31231489916947552</v>
      </c>
      <c r="G1179" s="15">
        <v>0.35787868353089214</v>
      </c>
      <c r="H1179" s="15">
        <v>0.37459240258559828</v>
      </c>
      <c r="I1179" s="15"/>
      <c r="J1179" s="15"/>
      <c r="K1179" s="15"/>
    </row>
    <row r="1180" spans="1:11" x14ac:dyDescent="0.25">
      <c r="A1180" s="1" t="s">
        <v>392</v>
      </c>
      <c r="B1180" s="61" t="s">
        <v>380</v>
      </c>
      <c r="C1180" s="61" t="s">
        <v>467</v>
      </c>
      <c r="D1180" s="59">
        <v>44079</v>
      </c>
      <c r="E1180">
        <v>3</v>
      </c>
      <c r="F1180" s="15">
        <v>0.30941414159205005</v>
      </c>
      <c r="G1180" s="15">
        <v>0.35891902854115637</v>
      </c>
      <c r="H1180" s="15">
        <v>0.37510274645833075</v>
      </c>
      <c r="I1180" s="15"/>
      <c r="J1180" s="15"/>
      <c r="K1180" s="15"/>
    </row>
    <row r="1181" spans="1:11" x14ac:dyDescent="0.25">
      <c r="A1181" s="1" t="s">
        <v>392</v>
      </c>
      <c r="B1181" s="61" t="s">
        <v>380</v>
      </c>
      <c r="C1181" s="61" t="s">
        <v>467</v>
      </c>
      <c r="D1181" s="59">
        <v>44080</v>
      </c>
      <c r="E1181">
        <v>3</v>
      </c>
      <c r="F1181" s="15">
        <v>0.30844722239957489</v>
      </c>
      <c r="G1181" s="15">
        <v>0.35891902854115637</v>
      </c>
      <c r="H1181" s="15">
        <v>0.37561309033106316</v>
      </c>
      <c r="I1181" s="15"/>
      <c r="J1181" s="15"/>
      <c r="K1181" s="15"/>
    </row>
    <row r="1182" spans="1:11" x14ac:dyDescent="0.25">
      <c r="A1182" s="1" t="s">
        <v>392</v>
      </c>
      <c r="B1182" s="61" t="s">
        <v>380</v>
      </c>
      <c r="C1182" s="61" t="s">
        <v>467</v>
      </c>
      <c r="D1182" s="59">
        <v>44081</v>
      </c>
      <c r="E1182">
        <v>3</v>
      </c>
      <c r="F1182" s="15">
        <v>0.30554646482214942</v>
      </c>
      <c r="G1182" s="15">
        <v>0.35787868353089214</v>
      </c>
      <c r="H1182" s="15">
        <v>0.37765446582199286</v>
      </c>
      <c r="I1182" s="15"/>
      <c r="J1182" s="15"/>
      <c r="K1182" s="15"/>
    </row>
    <row r="1183" spans="1:11" x14ac:dyDescent="0.25">
      <c r="A1183" s="1" t="s">
        <v>392</v>
      </c>
      <c r="B1183" s="61" t="s">
        <v>380</v>
      </c>
      <c r="C1183" s="61" t="s">
        <v>467</v>
      </c>
      <c r="D1183" s="59">
        <v>44082</v>
      </c>
      <c r="E1183">
        <v>3</v>
      </c>
      <c r="F1183" s="15">
        <v>0.30264570724472395</v>
      </c>
      <c r="G1183" s="15">
        <v>0.35683833852062796</v>
      </c>
      <c r="H1183" s="15">
        <v>0.37714412194926045</v>
      </c>
      <c r="I1183" s="15"/>
      <c r="J1183" s="15"/>
      <c r="K1183" s="15"/>
    </row>
    <row r="1184" spans="1:11" x14ac:dyDescent="0.25">
      <c r="A1184" s="1" t="s">
        <v>392</v>
      </c>
      <c r="B1184" s="61" t="s">
        <v>380</v>
      </c>
      <c r="C1184" s="61" t="s">
        <v>467</v>
      </c>
      <c r="D1184" s="59">
        <v>44083</v>
      </c>
      <c r="E1184">
        <v>3</v>
      </c>
      <c r="F1184" s="15">
        <v>0.29974494966729842</v>
      </c>
      <c r="G1184" s="15">
        <v>0.35579799351036373</v>
      </c>
      <c r="H1184" s="15">
        <v>0.37663377807652798</v>
      </c>
      <c r="I1184" s="15"/>
      <c r="J1184" s="15"/>
      <c r="K1184" s="15"/>
    </row>
    <row r="1185" spans="1:11" x14ac:dyDescent="0.25">
      <c r="A1185" s="1" t="s">
        <v>392</v>
      </c>
      <c r="B1185" s="61" t="s">
        <v>380</v>
      </c>
      <c r="C1185" s="61" t="s">
        <v>467</v>
      </c>
      <c r="D1185" s="59">
        <v>44084</v>
      </c>
      <c r="E1185">
        <v>3</v>
      </c>
      <c r="F1185" s="15">
        <v>0.31328181836195063</v>
      </c>
      <c r="G1185" s="15">
        <v>0.35267695847957103</v>
      </c>
      <c r="H1185" s="15">
        <v>0.37561309033106316</v>
      </c>
      <c r="I1185" s="15"/>
      <c r="J1185" s="15"/>
      <c r="K1185" s="15"/>
    </row>
    <row r="1186" spans="1:11" x14ac:dyDescent="0.25">
      <c r="A1186" s="1" t="s">
        <v>392</v>
      </c>
      <c r="B1186" s="61" t="s">
        <v>380</v>
      </c>
      <c r="C1186" s="61" t="s">
        <v>467</v>
      </c>
      <c r="D1186" s="59">
        <v>44085</v>
      </c>
      <c r="E1186">
        <v>3</v>
      </c>
      <c r="F1186" s="15">
        <v>0.32440138907541494</v>
      </c>
      <c r="G1186" s="15">
        <v>0.35579799351036373</v>
      </c>
      <c r="H1186" s="15">
        <v>0.37765446582199286</v>
      </c>
      <c r="I1186" s="15"/>
      <c r="J1186" s="15"/>
      <c r="K1186" s="15"/>
    </row>
    <row r="1187" spans="1:11" x14ac:dyDescent="0.25">
      <c r="A1187" s="1" t="s">
        <v>392</v>
      </c>
      <c r="B1187" s="61" t="s">
        <v>380</v>
      </c>
      <c r="C1187" s="61" t="s">
        <v>467</v>
      </c>
      <c r="D1187" s="59">
        <v>44086</v>
      </c>
      <c r="E1187">
        <v>3</v>
      </c>
      <c r="F1187" s="15">
        <v>0.31859987392056405</v>
      </c>
      <c r="G1187" s="15">
        <v>0.35683833852062796</v>
      </c>
      <c r="H1187" s="15">
        <v>0.37510274645833075</v>
      </c>
      <c r="I1187" s="15"/>
      <c r="J1187" s="15"/>
      <c r="K1187" s="15"/>
    </row>
    <row r="1188" spans="1:11" x14ac:dyDescent="0.25">
      <c r="A1188" s="1" t="s">
        <v>392</v>
      </c>
      <c r="B1188" s="61" t="s">
        <v>380</v>
      </c>
      <c r="C1188" s="61" t="s">
        <v>467</v>
      </c>
      <c r="D1188" s="59">
        <v>44087</v>
      </c>
      <c r="E1188">
        <v>3</v>
      </c>
      <c r="F1188" s="15">
        <v>0.31424873755442584</v>
      </c>
      <c r="G1188" s="15">
        <v>0.35579799351036373</v>
      </c>
      <c r="H1188" s="15">
        <v>0.37357171484013346</v>
      </c>
      <c r="I1188" s="15"/>
      <c r="J1188" s="15"/>
      <c r="K1188" s="15"/>
    </row>
    <row r="1189" spans="1:11" x14ac:dyDescent="0.25">
      <c r="A1189" s="1" t="s">
        <v>392</v>
      </c>
      <c r="B1189" s="61" t="s">
        <v>380</v>
      </c>
      <c r="C1189" s="61" t="s">
        <v>467</v>
      </c>
      <c r="D1189" s="59">
        <v>44088</v>
      </c>
      <c r="E1189">
        <v>3</v>
      </c>
      <c r="F1189" s="15">
        <v>0.30941414159205005</v>
      </c>
      <c r="G1189" s="15">
        <v>0.35787868353089214</v>
      </c>
      <c r="H1189" s="15">
        <v>0.37561309033106316</v>
      </c>
      <c r="I1189" s="15"/>
      <c r="J1189" s="15"/>
      <c r="K1189" s="15"/>
    </row>
    <row r="1190" spans="1:11" x14ac:dyDescent="0.25">
      <c r="A1190" s="1" t="s">
        <v>392</v>
      </c>
      <c r="B1190" s="61" t="s">
        <v>380</v>
      </c>
      <c r="C1190" s="61" t="s">
        <v>467</v>
      </c>
      <c r="D1190" s="59">
        <v>44089</v>
      </c>
      <c r="E1190">
        <v>3</v>
      </c>
      <c r="F1190" s="15">
        <v>0.30264570724472395</v>
      </c>
      <c r="G1190" s="15">
        <v>0.35683833852062796</v>
      </c>
      <c r="H1190" s="15">
        <v>0.37561309033106316</v>
      </c>
      <c r="I1190" s="15"/>
      <c r="J1190" s="15"/>
      <c r="K1190" s="15"/>
    </row>
    <row r="1191" spans="1:11" x14ac:dyDescent="0.25">
      <c r="A1191" s="1" t="s">
        <v>392</v>
      </c>
      <c r="B1191" s="61" t="s">
        <v>380</v>
      </c>
      <c r="C1191" s="61" t="s">
        <v>467</v>
      </c>
      <c r="D1191" s="59">
        <v>44090</v>
      </c>
      <c r="E1191">
        <v>3</v>
      </c>
      <c r="F1191" s="15">
        <v>0.29781111128234816</v>
      </c>
      <c r="G1191" s="15">
        <v>0.35371730348983527</v>
      </c>
      <c r="H1191" s="15">
        <v>0.37561309033106316</v>
      </c>
      <c r="I1191" s="15"/>
      <c r="J1191" s="15"/>
      <c r="K1191" s="15"/>
    </row>
    <row r="1192" spans="1:11" x14ac:dyDescent="0.25">
      <c r="A1192" s="1" t="s">
        <v>392</v>
      </c>
      <c r="B1192" s="61" t="s">
        <v>380</v>
      </c>
      <c r="C1192" s="61" t="s">
        <v>467</v>
      </c>
      <c r="D1192" s="59">
        <v>44091</v>
      </c>
      <c r="E1192">
        <v>3</v>
      </c>
      <c r="F1192" s="15">
        <v>0.29345997491620995</v>
      </c>
      <c r="G1192" s="15">
        <v>0.35059626845904257</v>
      </c>
      <c r="H1192" s="15">
        <v>0.37561309033106316</v>
      </c>
      <c r="I1192" s="15"/>
      <c r="J1192" s="15"/>
      <c r="K1192" s="15"/>
    </row>
    <row r="1193" spans="1:11" x14ac:dyDescent="0.25">
      <c r="A1193" s="1" t="s">
        <v>392</v>
      </c>
      <c r="B1193" s="61" t="s">
        <v>380</v>
      </c>
      <c r="C1193" s="61" t="s">
        <v>467</v>
      </c>
      <c r="D1193" s="59">
        <v>44092</v>
      </c>
      <c r="E1193">
        <v>3</v>
      </c>
      <c r="F1193" s="15">
        <v>0.29781111128234816</v>
      </c>
      <c r="G1193" s="15">
        <v>0.3516366134693068</v>
      </c>
      <c r="H1193" s="15">
        <v>0.37561309033106316</v>
      </c>
      <c r="I1193" s="15"/>
      <c r="J1193" s="15"/>
      <c r="K1193" s="15"/>
    </row>
    <row r="1194" spans="1:11" x14ac:dyDescent="0.25">
      <c r="A1194" s="1" t="s">
        <v>392</v>
      </c>
      <c r="B1194" s="61" t="s">
        <v>380</v>
      </c>
      <c r="C1194" s="61" t="s">
        <v>467</v>
      </c>
      <c r="D1194" s="59">
        <v>44093</v>
      </c>
      <c r="E1194">
        <v>3</v>
      </c>
      <c r="F1194" s="15">
        <v>0.29587727289739785</v>
      </c>
      <c r="G1194" s="15">
        <v>0.34955592344877834</v>
      </c>
      <c r="H1194" s="15">
        <v>0.37510274645833075</v>
      </c>
      <c r="I1194" s="15"/>
      <c r="J1194" s="15"/>
      <c r="K1194" s="15"/>
    </row>
    <row r="1195" spans="1:11" x14ac:dyDescent="0.25">
      <c r="A1195" s="1" t="s">
        <v>392</v>
      </c>
      <c r="B1195" s="61" t="s">
        <v>380</v>
      </c>
      <c r="C1195" s="61" t="s">
        <v>467</v>
      </c>
      <c r="D1195" s="59">
        <v>44094</v>
      </c>
      <c r="E1195">
        <v>3</v>
      </c>
      <c r="F1195" s="15">
        <v>0.2924930557237348</v>
      </c>
      <c r="G1195" s="15">
        <v>0.34747523342824993</v>
      </c>
      <c r="H1195" s="15">
        <v>0.37561309033106316</v>
      </c>
      <c r="I1195" s="15"/>
      <c r="J1195" s="15"/>
      <c r="K1195" s="15"/>
    </row>
    <row r="1196" spans="1:11" x14ac:dyDescent="0.25">
      <c r="A1196" s="1" t="s">
        <v>392</v>
      </c>
      <c r="B1196" s="61" t="s">
        <v>380</v>
      </c>
      <c r="C1196" s="61" t="s">
        <v>467</v>
      </c>
      <c r="D1196" s="59">
        <v>44095</v>
      </c>
      <c r="E1196">
        <v>3</v>
      </c>
      <c r="F1196" s="15">
        <v>0.28814191935759664</v>
      </c>
      <c r="G1196" s="15">
        <v>0.34539454340772152</v>
      </c>
      <c r="H1196" s="15">
        <v>0.37561309033106316</v>
      </c>
      <c r="I1196" s="15"/>
      <c r="J1196" s="15"/>
      <c r="K1196" s="15"/>
    </row>
    <row r="1197" spans="1:11" x14ac:dyDescent="0.25">
      <c r="A1197" s="1" t="s">
        <v>392</v>
      </c>
      <c r="B1197" s="61" t="s">
        <v>380</v>
      </c>
      <c r="C1197" s="61" t="s">
        <v>467</v>
      </c>
      <c r="D1197" s="59">
        <v>44096</v>
      </c>
      <c r="E1197">
        <v>3</v>
      </c>
      <c r="F1197" s="15">
        <v>0.28185694460650806</v>
      </c>
      <c r="G1197" s="15">
        <v>0.34435419839745729</v>
      </c>
      <c r="H1197" s="15">
        <v>0.37357171484013346</v>
      </c>
      <c r="I1197" s="15"/>
      <c r="J1197" s="15"/>
      <c r="K1197" s="15"/>
    </row>
    <row r="1198" spans="1:11" x14ac:dyDescent="0.25">
      <c r="A1198" s="1" t="s">
        <v>392</v>
      </c>
      <c r="B1198" s="61" t="s">
        <v>380</v>
      </c>
      <c r="C1198" s="61" t="s">
        <v>467</v>
      </c>
      <c r="D1198" s="59">
        <v>44097</v>
      </c>
      <c r="E1198">
        <v>3</v>
      </c>
      <c r="F1198" s="15">
        <v>0.27460505066294444</v>
      </c>
      <c r="G1198" s="15">
        <v>0.34435419839745729</v>
      </c>
      <c r="H1198" s="15">
        <v>0.37714412194926045</v>
      </c>
      <c r="I1198" s="15"/>
      <c r="J1198" s="15"/>
      <c r="K1198" s="15"/>
    </row>
    <row r="1199" spans="1:11" x14ac:dyDescent="0.25">
      <c r="A1199" s="1" t="s">
        <v>392</v>
      </c>
      <c r="B1199" s="61" t="s">
        <v>380</v>
      </c>
      <c r="C1199" s="61" t="s">
        <v>467</v>
      </c>
      <c r="D1199" s="59">
        <v>44098</v>
      </c>
      <c r="E1199">
        <v>3</v>
      </c>
      <c r="F1199" s="15">
        <v>0.26686969712314318</v>
      </c>
      <c r="G1199" s="15">
        <v>0.34435419839745729</v>
      </c>
      <c r="H1199" s="15">
        <v>0.37612343420379563</v>
      </c>
      <c r="I1199" s="15"/>
      <c r="J1199" s="15"/>
      <c r="K1199" s="15"/>
    </row>
    <row r="1200" spans="1:11" x14ac:dyDescent="0.25">
      <c r="A1200" s="1" t="s">
        <v>392</v>
      </c>
      <c r="B1200" s="61" t="s">
        <v>380</v>
      </c>
      <c r="C1200" s="61" t="s">
        <v>467</v>
      </c>
      <c r="D1200" s="59">
        <v>44099</v>
      </c>
      <c r="E1200">
        <v>3</v>
      </c>
      <c r="F1200" s="15">
        <v>0.25913434358334192</v>
      </c>
      <c r="G1200" s="15">
        <v>0.34019281835640036</v>
      </c>
      <c r="H1200" s="15">
        <v>0.37663377807652798</v>
      </c>
      <c r="I1200" s="15"/>
      <c r="J1200" s="15"/>
      <c r="K1200" s="15"/>
    </row>
    <row r="1201" spans="1:11" x14ac:dyDescent="0.25">
      <c r="A1201" s="1" t="s">
        <v>392</v>
      </c>
      <c r="B1201" s="61" t="s">
        <v>380</v>
      </c>
      <c r="C1201" s="61" t="s">
        <v>467</v>
      </c>
      <c r="D1201" s="59">
        <v>44100</v>
      </c>
      <c r="E1201">
        <v>3</v>
      </c>
      <c r="F1201" s="15">
        <v>0.25236590923601582</v>
      </c>
      <c r="G1201" s="15">
        <v>0.33707178332560772</v>
      </c>
      <c r="H1201" s="15">
        <v>0.37663377807652798</v>
      </c>
      <c r="I1201" s="15"/>
      <c r="J1201" s="15"/>
      <c r="K1201" s="15"/>
    </row>
    <row r="1202" spans="1:11" x14ac:dyDescent="0.25">
      <c r="A1202" s="1" t="s">
        <v>392</v>
      </c>
      <c r="B1202" s="61" t="s">
        <v>380</v>
      </c>
      <c r="C1202" s="61" t="s">
        <v>467</v>
      </c>
      <c r="D1202" s="59">
        <v>44101</v>
      </c>
      <c r="E1202">
        <v>3</v>
      </c>
      <c r="F1202" s="15">
        <v>0.24608093448492729</v>
      </c>
      <c r="G1202" s="15">
        <v>0.33395074829481503</v>
      </c>
      <c r="H1202" s="15">
        <v>0.37663377807652798</v>
      </c>
      <c r="I1202" s="15"/>
      <c r="J1202" s="15"/>
      <c r="K1202" s="15"/>
    </row>
    <row r="1203" spans="1:11" x14ac:dyDescent="0.25">
      <c r="A1203" s="1" t="s">
        <v>392</v>
      </c>
      <c r="B1203" s="61" t="s">
        <v>380</v>
      </c>
      <c r="C1203" s="61" t="s">
        <v>467</v>
      </c>
      <c r="D1203" s="59">
        <v>44102</v>
      </c>
      <c r="E1203">
        <v>3</v>
      </c>
      <c r="F1203" s="15">
        <v>0.2504320708510655</v>
      </c>
      <c r="G1203" s="15">
        <v>0.33187005827428662</v>
      </c>
      <c r="H1203" s="15">
        <v>0.37459240258559828</v>
      </c>
      <c r="I1203" s="15"/>
      <c r="J1203" s="15"/>
      <c r="K1203" s="15"/>
    </row>
    <row r="1204" spans="1:11" x14ac:dyDescent="0.25">
      <c r="A1204" s="1" t="s">
        <v>392</v>
      </c>
      <c r="B1204" s="61" t="s">
        <v>380</v>
      </c>
      <c r="C1204" s="61" t="s">
        <v>467</v>
      </c>
      <c r="D1204" s="59">
        <v>44103</v>
      </c>
      <c r="E1204">
        <v>3</v>
      </c>
      <c r="F1204" s="15">
        <v>0.24849823246611519</v>
      </c>
      <c r="G1204" s="15">
        <v>0.32978936825375815</v>
      </c>
      <c r="H1204" s="15">
        <v>0.37459240258559828</v>
      </c>
      <c r="I1204" s="15"/>
      <c r="J1204" s="15"/>
      <c r="K1204" s="15"/>
    </row>
    <row r="1205" spans="1:11" x14ac:dyDescent="0.25">
      <c r="A1205" s="1" t="s">
        <v>392</v>
      </c>
      <c r="B1205" s="61" t="s">
        <v>380</v>
      </c>
      <c r="C1205" s="61" t="s">
        <v>467</v>
      </c>
      <c r="D1205" s="59">
        <v>44104</v>
      </c>
      <c r="E1205">
        <v>3</v>
      </c>
      <c r="F1205" s="15">
        <v>0.34470669211739324</v>
      </c>
      <c r="G1205" s="15">
        <v>0.33603143831534349</v>
      </c>
      <c r="H1205" s="15">
        <v>0.37408205871286593</v>
      </c>
      <c r="I1205" s="15"/>
      <c r="J1205" s="15"/>
      <c r="K1205" s="15"/>
    </row>
    <row r="1206" spans="1:11" x14ac:dyDescent="0.25">
      <c r="A1206" s="1" t="s">
        <v>392</v>
      </c>
      <c r="B1206" s="61" t="s">
        <v>380</v>
      </c>
      <c r="C1206" s="61" t="s">
        <v>467</v>
      </c>
      <c r="D1206" s="59">
        <v>44105</v>
      </c>
      <c r="E1206">
        <v>3</v>
      </c>
      <c r="F1206" s="15">
        <v>0.32198409109422704</v>
      </c>
      <c r="G1206" s="15">
        <v>0.33863230084100404</v>
      </c>
      <c r="H1206" s="15">
        <v>0.37408205871286593</v>
      </c>
      <c r="I1206" s="15"/>
      <c r="J1206" s="15"/>
      <c r="K1206" s="15"/>
    </row>
    <row r="1207" spans="1:11" x14ac:dyDescent="0.25">
      <c r="A1207" s="1" t="s">
        <v>392</v>
      </c>
      <c r="B1207" s="61" t="s">
        <v>380</v>
      </c>
      <c r="C1207" s="61" t="s">
        <v>467</v>
      </c>
      <c r="D1207" s="59">
        <v>44106</v>
      </c>
      <c r="E1207">
        <v>3</v>
      </c>
      <c r="F1207" s="15">
        <v>0.30361262643719911</v>
      </c>
      <c r="G1207" s="15">
        <v>0.33811212833587195</v>
      </c>
      <c r="H1207" s="15">
        <v>0.37561309033106316</v>
      </c>
      <c r="I1207" s="15"/>
      <c r="J1207" s="15"/>
      <c r="K1207" s="15"/>
    </row>
    <row r="1208" spans="1:11" x14ac:dyDescent="0.25">
      <c r="A1208" s="1" t="s">
        <v>392</v>
      </c>
      <c r="B1208" s="61" t="s">
        <v>380</v>
      </c>
      <c r="C1208" s="61" t="s">
        <v>467</v>
      </c>
      <c r="D1208" s="59">
        <v>44107</v>
      </c>
      <c r="E1208">
        <v>3</v>
      </c>
      <c r="F1208" s="15">
        <v>0.28669154056888385</v>
      </c>
      <c r="G1208" s="15">
        <v>0.33707178332560772</v>
      </c>
      <c r="H1208" s="15">
        <v>0.37561309033106316</v>
      </c>
      <c r="I1208" s="15"/>
      <c r="J1208" s="15"/>
      <c r="K1208" s="15"/>
    </row>
    <row r="1209" spans="1:11" x14ac:dyDescent="0.25">
      <c r="A1209" s="1" t="s">
        <v>392</v>
      </c>
      <c r="B1209" s="61" t="s">
        <v>380</v>
      </c>
      <c r="C1209" s="61" t="s">
        <v>467</v>
      </c>
      <c r="D1209" s="59">
        <v>44108</v>
      </c>
      <c r="E1209">
        <v>3</v>
      </c>
      <c r="F1209" s="15">
        <v>0.27170429308551897</v>
      </c>
      <c r="G1209" s="15">
        <v>0.33291040328455079</v>
      </c>
      <c r="H1209" s="15">
        <v>0.37714412194926045</v>
      </c>
      <c r="I1209" s="15"/>
      <c r="J1209" s="15"/>
      <c r="K1209" s="15"/>
    </row>
    <row r="1210" spans="1:11" x14ac:dyDescent="0.25">
      <c r="A1210" s="1" t="s">
        <v>392</v>
      </c>
      <c r="B1210" s="61" t="s">
        <v>380</v>
      </c>
      <c r="C1210" s="61" t="s">
        <v>467</v>
      </c>
      <c r="D1210" s="59">
        <v>44109</v>
      </c>
      <c r="E1210">
        <v>3</v>
      </c>
      <c r="F1210" s="15">
        <v>0.25768396479462918</v>
      </c>
      <c r="G1210" s="15">
        <v>0.3323902307794187</v>
      </c>
      <c r="H1210" s="15">
        <v>0.37459240258559828</v>
      </c>
      <c r="I1210" s="15"/>
      <c r="J1210" s="15"/>
      <c r="K1210" s="15"/>
    </row>
    <row r="1211" spans="1:11" x14ac:dyDescent="0.25">
      <c r="A1211" s="1" t="s">
        <v>392</v>
      </c>
      <c r="B1211" s="61" t="s">
        <v>380</v>
      </c>
      <c r="C1211" s="61" t="s">
        <v>467</v>
      </c>
      <c r="D1211" s="59">
        <v>44110</v>
      </c>
      <c r="E1211">
        <v>3</v>
      </c>
      <c r="F1211" s="15">
        <v>0.24946515165859032</v>
      </c>
      <c r="G1211" s="15">
        <v>0.32874902324349392</v>
      </c>
      <c r="H1211" s="15">
        <v>0.37663377807652798</v>
      </c>
      <c r="I1211" s="15"/>
      <c r="J1211" s="15"/>
      <c r="K1211" s="15"/>
    </row>
    <row r="1212" spans="1:11" x14ac:dyDescent="0.25">
      <c r="A1212" s="1" t="s">
        <v>392</v>
      </c>
      <c r="B1212" s="61" t="s">
        <v>380</v>
      </c>
      <c r="C1212" s="61" t="s">
        <v>467</v>
      </c>
      <c r="D1212" s="59">
        <v>44111</v>
      </c>
      <c r="E1212">
        <v>3</v>
      </c>
      <c r="F1212" s="15">
        <v>0.24318017690750185</v>
      </c>
      <c r="G1212" s="15">
        <v>0.32458764320243705</v>
      </c>
      <c r="H1212" s="15">
        <v>0.37765446582199286</v>
      </c>
      <c r="I1212" s="15"/>
      <c r="J1212" s="15"/>
      <c r="K1212" s="15"/>
    </row>
    <row r="1213" spans="1:11" x14ac:dyDescent="0.25">
      <c r="A1213" s="1" t="s">
        <v>392</v>
      </c>
      <c r="B1213" s="61" t="s">
        <v>380</v>
      </c>
      <c r="C1213" s="61" t="s">
        <v>467</v>
      </c>
      <c r="D1213" s="59">
        <v>44112</v>
      </c>
      <c r="E1213">
        <v>3</v>
      </c>
      <c r="F1213" s="15">
        <v>0.34664053050234356</v>
      </c>
      <c r="G1213" s="15">
        <v>0.34435419839745729</v>
      </c>
      <c r="H1213" s="15">
        <v>0.37663377807652798</v>
      </c>
      <c r="I1213" s="15"/>
      <c r="J1213" s="15"/>
      <c r="K1213" s="15"/>
    </row>
    <row r="1214" spans="1:11" x14ac:dyDescent="0.25">
      <c r="A1214" s="1" t="s">
        <v>392</v>
      </c>
      <c r="B1214" s="61" t="s">
        <v>380</v>
      </c>
      <c r="C1214" s="61" t="s">
        <v>467</v>
      </c>
      <c r="D1214" s="59">
        <v>44113</v>
      </c>
      <c r="E1214">
        <v>3</v>
      </c>
      <c r="F1214" s="15">
        <v>0.32295101028670226</v>
      </c>
      <c r="G1214" s="15">
        <v>0.34071299086153245</v>
      </c>
      <c r="H1214" s="15">
        <v>0.37561309033106316</v>
      </c>
      <c r="I1214" s="15"/>
      <c r="J1214" s="15"/>
      <c r="K1214" s="15"/>
    </row>
    <row r="1215" spans="1:11" x14ac:dyDescent="0.25">
      <c r="A1215" s="1" t="s">
        <v>392</v>
      </c>
      <c r="B1215" s="61" t="s">
        <v>380</v>
      </c>
      <c r="C1215" s="61" t="s">
        <v>467</v>
      </c>
      <c r="D1215" s="59">
        <v>44114</v>
      </c>
      <c r="E1215">
        <v>3</v>
      </c>
      <c r="F1215" s="15">
        <v>0.30941414159205005</v>
      </c>
      <c r="G1215" s="15">
        <v>0.33915247334613613</v>
      </c>
      <c r="H1215" s="15">
        <v>0.37561309033106316</v>
      </c>
      <c r="I1215" s="15"/>
      <c r="J1215" s="15"/>
      <c r="K1215" s="15"/>
    </row>
    <row r="1216" spans="1:11" x14ac:dyDescent="0.25">
      <c r="A1216" s="1" t="s">
        <v>392</v>
      </c>
      <c r="B1216" s="61" t="s">
        <v>380</v>
      </c>
      <c r="C1216" s="61" t="s">
        <v>467</v>
      </c>
      <c r="D1216" s="59">
        <v>44115</v>
      </c>
      <c r="E1216">
        <v>3</v>
      </c>
      <c r="F1216" s="15">
        <v>0.2924930557237348</v>
      </c>
      <c r="G1216" s="15">
        <v>0.33707178332560772</v>
      </c>
      <c r="H1216" s="15">
        <v>0.37765446582199286</v>
      </c>
      <c r="I1216" s="15"/>
      <c r="J1216" s="15"/>
      <c r="K1216" s="15"/>
    </row>
    <row r="1217" spans="1:11" x14ac:dyDescent="0.25">
      <c r="A1217" s="1" t="s">
        <v>392</v>
      </c>
      <c r="B1217" s="61" t="s">
        <v>380</v>
      </c>
      <c r="C1217" s="61" t="s">
        <v>467</v>
      </c>
      <c r="D1217" s="59">
        <v>44116</v>
      </c>
      <c r="E1217">
        <v>3</v>
      </c>
      <c r="F1217" s="15">
        <v>0.27943964662532023</v>
      </c>
      <c r="G1217" s="15">
        <v>0.33291040328455079</v>
      </c>
      <c r="H1217" s="15">
        <v>0.37561309033106316</v>
      </c>
      <c r="I1217" s="15"/>
      <c r="J1217" s="15"/>
      <c r="K1217" s="15"/>
    </row>
    <row r="1218" spans="1:11" x14ac:dyDescent="0.25">
      <c r="A1218" s="1" t="s">
        <v>392</v>
      </c>
      <c r="B1218" s="61" t="s">
        <v>380</v>
      </c>
      <c r="C1218" s="61" t="s">
        <v>467</v>
      </c>
      <c r="D1218" s="59">
        <v>44117</v>
      </c>
      <c r="E1218">
        <v>3</v>
      </c>
      <c r="F1218" s="15">
        <v>0.27073737389304381</v>
      </c>
      <c r="G1218" s="15">
        <v>0.33082971326402238</v>
      </c>
      <c r="H1218" s="15">
        <v>0.37765446582199286</v>
      </c>
      <c r="I1218" s="15"/>
      <c r="J1218" s="15"/>
      <c r="K1218" s="15"/>
    </row>
    <row r="1219" spans="1:11" x14ac:dyDescent="0.25">
      <c r="A1219" s="1" t="s">
        <v>392</v>
      </c>
      <c r="B1219" s="61" t="s">
        <v>380</v>
      </c>
      <c r="C1219" s="61" t="s">
        <v>467</v>
      </c>
      <c r="D1219" s="59">
        <v>44118</v>
      </c>
      <c r="E1219">
        <v>3</v>
      </c>
      <c r="F1219" s="15">
        <v>0.26203510116076739</v>
      </c>
      <c r="G1219" s="15">
        <v>0.33082971326402238</v>
      </c>
      <c r="H1219" s="15">
        <v>0.37612343420379563</v>
      </c>
      <c r="I1219" s="15"/>
      <c r="J1219" s="15"/>
      <c r="K1219" s="15"/>
    </row>
    <row r="1220" spans="1:11" x14ac:dyDescent="0.25">
      <c r="A1220" s="1" t="s">
        <v>392</v>
      </c>
      <c r="B1220" s="61" t="s">
        <v>380</v>
      </c>
      <c r="C1220" s="61" t="s">
        <v>467</v>
      </c>
      <c r="D1220" s="59">
        <v>44119</v>
      </c>
      <c r="E1220">
        <v>3</v>
      </c>
      <c r="F1220" s="15">
        <v>0.25333282842849097</v>
      </c>
      <c r="G1220" s="15">
        <v>0.32770867823322969</v>
      </c>
      <c r="H1220" s="15">
        <v>0.37867515356745768</v>
      </c>
      <c r="I1220" s="15"/>
      <c r="J1220" s="15"/>
      <c r="K1220" s="15"/>
    </row>
    <row r="1221" spans="1:11" x14ac:dyDescent="0.25">
      <c r="A1221" s="1" t="s">
        <v>392</v>
      </c>
      <c r="B1221" s="61" t="s">
        <v>380</v>
      </c>
      <c r="C1221" s="61" t="s">
        <v>467</v>
      </c>
      <c r="D1221" s="59">
        <v>44120</v>
      </c>
      <c r="E1221">
        <v>3</v>
      </c>
      <c r="F1221" s="15">
        <v>0.24463055569621456</v>
      </c>
      <c r="G1221" s="15">
        <v>0.32042626316138012</v>
      </c>
      <c r="H1221" s="15">
        <v>0.37561309033106316</v>
      </c>
      <c r="I1221" s="15"/>
      <c r="J1221" s="15"/>
      <c r="K1221" s="15"/>
    </row>
    <row r="1222" spans="1:11" x14ac:dyDescent="0.25">
      <c r="A1222" s="1" t="s">
        <v>392</v>
      </c>
      <c r="B1222" s="61" t="s">
        <v>380</v>
      </c>
      <c r="C1222" s="61" t="s">
        <v>467</v>
      </c>
      <c r="D1222" s="59">
        <v>44121</v>
      </c>
      <c r="E1222">
        <v>3</v>
      </c>
      <c r="F1222" s="15">
        <v>0.23882904054136361</v>
      </c>
      <c r="G1222" s="15">
        <v>0.3162648831203233</v>
      </c>
      <c r="H1222" s="15">
        <v>0.37459240258559828</v>
      </c>
      <c r="I1222" s="15"/>
      <c r="J1222" s="15"/>
      <c r="K1222" s="15"/>
    </row>
    <row r="1223" spans="1:11" x14ac:dyDescent="0.25">
      <c r="A1223" s="1" t="s">
        <v>392</v>
      </c>
      <c r="B1223" s="61" t="s">
        <v>380</v>
      </c>
      <c r="C1223" s="61" t="s">
        <v>467</v>
      </c>
      <c r="D1223" s="59">
        <v>44122</v>
      </c>
      <c r="E1223">
        <v>3</v>
      </c>
      <c r="F1223" s="15">
        <v>0.23206060619403754</v>
      </c>
      <c r="G1223" s="15">
        <v>0.31262367558439857</v>
      </c>
      <c r="H1223" s="15">
        <v>0.37459240258559828</v>
      </c>
      <c r="I1223" s="15"/>
      <c r="J1223" s="15"/>
      <c r="K1223" s="15"/>
    </row>
    <row r="1224" spans="1:11" x14ac:dyDescent="0.25">
      <c r="A1224" s="1" t="s">
        <v>392</v>
      </c>
      <c r="B1224" s="61" t="s">
        <v>380</v>
      </c>
      <c r="C1224" s="61" t="s">
        <v>467</v>
      </c>
      <c r="D1224" s="59">
        <v>44123</v>
      </c>
      <c r="E1224">
        <v>3</v>
      </c>
      <c r="F1224" s="15">
        <v>0.22529217184671144</v>
      </c>
      <c r="G1224" s="15">
        <v>0.30794212303820956</v>
      </c>
      <c r="H1224" s="15">
        <v>0.37561309033106316</v>
      </c>
      <c r="I1224" s="15"/>
      <c r="J1224" s="15"/>
      <c r="K1224" s="15"/>
    </row>
    <row r="1225" spans="1:11" x14ac:dyDescent="0.25">
      <c r="A1225" s="1" t="s">
        <v>392</v>
      </c>
      <c r="B1225" s="61" t="s">
        <v>380</v>
      </c>
      <c r="C1225" s="61" t="s">
        <v>467</v>
      </c>
      <c r="D1225" s="59">
        <v>44124</v>
      </c>
      <c r="E1225">
        <v>3</v>
      </c>
      <c r="F1225" s="15">
        <v>0.21949065669186049</v>
      </c>
      <c r="G1225" s="15">
        <v>0.30482108800741686</v>
      </c>
      <c r="H1225" s="15">
        <v>0.37561309033106316</v>
      </c>
      <c r="I1225" s="15"/>
      <c r="J1225" s="15"/>
      <c r="K1225" s="15"/>
    </row>
    <row r="1226" spans="1:11" x14ac:dyDescent="0.25">
      <c r="A1226" s="1" t="s">
        <v>392</v>
      </c>
      <c r="B1226" s="61" t="s">
        <v>380</v>
      </c>
      <c r="C1226" s="61" t="s">
        <v>467</v>
      </c>
      <c r="D1226" s="59">
        <v>44125</v>
      </c>
      <c r="E1226">
        <v>3</v>
      </c>
      <c r="F1226" s="15">
        <v>0.21368914153700955</v>
      </c>
      <c r="G1226" s="15">
        <v>0.29753867293556729</v>
      </c>
      <c r="H1226" s="15">
        <v>0.37357171484013346</v>
      </c>
      <c r="I1226" s="15"/>
      <c r="J1226" s="15"/>
      <c r="K1226" s="15"/>
    </row>
    <row r="1227" spans="1:11" x14ac:dyDescent="0.25">
      <c r="A1227" s="1" t="s">
        <v>392</v>
      </c>
      <c r="B1227" s="61" t="s">
        <v>380</v>
      </c>
      <c r="C1227" s="61" t="s">
        <v>467</v>
      </c>
      <c r="D1227" s="59">
        <v>44126</v>
      </c>
      <c r="E1227">
        <v>3</v>
      </c>
      <c r="F1227" s="15">
        <v>0.24269671731126422</v>
      </c>
      <c r="G1227" s="15">
        <v>0.29753867293556729</v>
      </c>
      <c r="H1227" s="15">
        <v>0.37357171484013346</v>
      </c>
      <c r="I1227" s="15"/>
      <c r="J1227" s="15"/>
      <c r="K1227" s="15"/>
    </row>
    <row r="1228" spans="1:11" x14ac:dyDescent="0.25">
      <c r="A1228" s="1" t="s">
        <v>392</v>
      </c>
      <c r="B1228" s="61" t="s">
        <v>380</v>
      </c>
      <c r="C1228" s="61" t="s">
        <v>467</v>
      </c>
      <c r="D1228" s="59">
        <v>44127</v>
      </c>
      <c r="E1228">
        <v>3</v>
      </c>
      <c r="F1228" s="15">
        <v>0.23496136377146298</v>
      </c>
      <c r="G1228" s="15">
        <v>0.29857901794583153</v>
      </c>
      <c r="H1228" s="15">
        <v>0.37459240258559828</v>
      </c>
      <c r="I1228" s="15"/>
      <c r="J1228" s="15"/>
      <c r="K1228" s="15"/>
    </row>
    <row r="1229" spans="1:11" x14ac:dyDescent="0.25">
      <c r="A1229" s="1" t="s">
        <v>392</v>
      </c>
      <c r="B1229" s="61" t="s">
        <v>380</v>
      </c>
      <c r="C1229" s="61" t="s">
        <v>467</v>
      </c>
      <c r="D1229" s="59">
        <v>44128</v>
      </c>
      <c r="E1229">
        <v>3</v>
      </c>
      <c r="F1229" s="15">
        <v>0.22625909103918659</v>
      </c>
      <c r="G1229" s="15">
        <v>0.29649832792530306</v>
      </c>
      <c r="H1229" s="15">
        <v>0.37357171484013346</v>
      </c>
      <c r="I1229" s="15"/>
      <c r="J1229" s="15"/>
      <c r="K1229" s="15"/>
    </row>
    <row r="1230" spans="1:11" x14ac:dyDescent="0.25">
      <c r="A1230" s="1" t="s">
        <v>392</v>
      </c>
      <c r="B1230" s="61" t="s">
        <v>380</v>
      </c>
      <c r="C1230" s="61" t="s">
        <v>467</v>
      </c>
      <c r="D1230" s="59">
        <v>44129</v>
      </c>
      <c r="E1230">
        <v>3</v>
      </c>
      <c r="F1230" s="15">
        <v>0.21852373749938533</v>
      </c>
      <c r="G1230" s="15">
        <v>0.29233694788424625</v>
      </c>
      <c r="H1230" s="15">
        <v>0.37255102709466864</v>
      </c>
      <c r="I1230" s="15"/>
      <c r="J1230" s="15"/>
      <c r="K1230" s="15"/>
    </row>
    <row r="1231" spans="1:11" x14ac:dyDescent="0.25">
      <c r="A1231" s="1" t="s">
        <v>392</v>
      </c>
      <c r="B1231" s="61" t="s">
        <v>380</v>
      </c>
      <c r="C1231" s="61" t="s">
        <v>467</v>
      </c>
      <c r="D1231" s="59">
        <v>44130</v>
      </c>
      <c r="E1231">
        <v>3</v>
      </c>
      <c r="F1231" s="15">
        <v>0.22045757588433565</v>
      </c>
      <c r="G1231" s="15">
        <v>0.29233694788424625</v>
      </c>
      <c r="H1231" s="15">
        <v>0.37357171484013346</v>
      </c>
      <c r="I1231" s="15"/>
      <c r="J1231" s="15"/>
      <c r="K1231" s="15"/>
    </row>
    <row r="1232" spans="1:11" x14ac:dyDescent="0.25">
      <c r="A1232" s="1" t="s">
        <v>392</v>
      </c>
      <c r="B1232" s="61" t="s">
        <v>380</v>
      </c>
      <c r="C1232" s="61" t="s">
        <v>467</v>
      </c>
      <c r="D1232" s="59">
        <v>44131</v>
      </c>
      <c r="E1232">
        <v>3</v>
      </c>
      <c r="F1232" s="15">
        <v>0.22142449507681083</v>
      </c>
      <c r="G1232" s="15">
        <v>0.29025625786371778</v>
      </c>
      <c r="H1232" s="15">
        <v>0.37357171484013346</v>
      </c>
      <c r="I1232" s="15"/>
      <c r="J1232" s="15"/>
      <c r="K1232" s="15"/>
    </row>
    <row r="1233" spans="1:11" x14ac:dyDescent="0.25">
      <c r="A1233" s="1" t="s">
        <v>392</v>
      </c>
      <c r="B1233" s="61" t="s">
        <v>380</v>
      </c>
      <c r="C1233" s="61" t="s">
        <v>467</v>
      </c>
      <c r="D1233" s="59">
        <v>44132</v>
      </c>
      <c r="E1233">
        <v>3</v>
      </c>
      <c r="F1233" s="15">
        <v>0.21852373749938533</v>
      </c>
      <c r="G1233" s="15">
        <v>0.28713522283292509</v>
      </c>
      <c r="H1233" s="15">
        <v>0.36999930773100653</v>
      </c>
      <c r="I1233" s="15"/>
      <c r="J1233" s="15"/>
      <c r="K1233" s="15"/>
    </row>
    <row r="1234" spans="1:11" x14ac:dyDescent="0.25">
      <c r="A1234" s="1" t="s">
        <v>392</v>
      </c>
      <c r="B1234" s="61" t="s">
        <v>380</v>
      </c>
      <c r="C1234" s="61" t="s">
        <v>467</v>
      </c>
      <c r="D1234" s="59">
        <v>44133</v>
      </c>
      <c r="E1234">
        <v>3</v>
      </c>
      <c r="F1234" s="15">
        <v>0.21852373749938533</v>
      </c>
      <c r="G1234" s="15">
        <v>0.28713522283292509</v>
      </c>
      <c r="H1234" s="15">
        <v>0.36948896385827407</v>
      </c>
      <c r="I1234" s="15"/>
      <c r="J1234" s="15"/>
      <c r="K1234" s="15"/>
    </row>
    <row r="1235" spans="1:11" x14ac:dyDescent="0.25">
      <c r="A1235" s="1" t="s">
        <v>392</v>
      </c>
      <c r="B1235" s="61" t="s">
        <v>380</v>
      </c>
      <c r="C1235" s="61" t="s">
        <v>467</v>
      </c>
      <c r="D1235" s="59">
        <v>44134</v>
      </c>
      <c r="E1235">
        <v>3</v>
      </c>
      <c r="F1235" s="15">
        <v>0.21272222234453442</v>
      </c>
      <c r="G1235" s="15">
        <v>0.27985280776107557</v>
      </c>
      <c r="H1235" s="15">
        <v>0.36336483738548503</v>
      </c>
      <c r="I1235" s="15"/>
      <c r="J1235" s="15"/>
      <c r="K1235" s="15"/>
    </row>
    <row r="1236" spans="1:11" x14ac:dyDescent="0.25">
      <c r="A1236" s="1" t="s">
        <v>392</v>
      </c>
      <c r="B1236" s="61" t="s">
        <v>380</v>
      </c>
      <c r="C1236" s="61" t="s">
        <v>467</v>
      </c>
      <c r="D1236" s="59">
        <v>44135</v>
      </c>
      <c r="E1236">
        <v>3</v>
      </c>
      <c r="F1236" s="15">
        <v>0.20595378799720832</v>
      </c>
      <c r="G1236" s="15">
        <v>0.272570392689226</v>
      </c>
      <c r="H1236" s="15">
        <v>0.36336483738548503</v>
      </c>
      <c r="I1236" s="15"/>
      <c r="J1236" s="15"/>
      <c r="K1236" s="15"/>
    </row>
    <row r="1237" spans="1:11" x14ac:dyDescent="0.25">
      <c r="A1237" s="1" t="s">
        <v>392</v>
      </c>
      <c r="B1237" s="61" t="s">
        <v>380</v>
      </c>
      <c r="C1237" s="61" t="s">
        <v>467</v>
      </c>
      <c r="D1237" s="59">
        <v>44136</v>
      </c>
      <c r="E1237">
        <v>3</v>
      </c>
      <c r="F1237" s="15">
        <v>0.20208611122730771</v>
      </c>
      <c r="G1237" s="15">
        <v>0.26528797761737644</v>
      </c>
      <c r="H1237" s="15">
        <v>0.36132346189455533</v>
      </c>
      <c r="I1237" s="15"/>
      <c r="J1237" s="15"/>
      <c r="K1237" s="15"/>
    </row>
    <row r="1238" spans="1:11" x14ac:dyDescent="0.25">
      <c r="A1238" s="1" t="s">
        <v>392</v>
      </c>
      <c r="B1238" s="61" t="s">
        <v>380</v>
      </c>
      <c r="C1238" s="61" t="s">
        <v>467</v>
      </c>
      <c r="D1238" s="59">
        <v>44137</v>
      </c>
      <c r="E1238">
        <v>3</v>
      </c>
      <c r="F1238" s="15">
        <v>0.25091553044730308</v>
      </c>
      <c r="G1238" s="15">
        <v>0.27569142772001864</v>
      </c>
      <c r="H1238" s="15">
        <v>0.36030277414909051</v>
      </c>
      <c r="I1238" s="15"/>
      <c r="J1238" s="15"/>
      <c r="K1238" s="15"/>
    </row>
    <row r="1239" spans="1:11" x14ac:dyDescent="0.25">
      <c r="A1239" s="1" t="s">
        <v>392</v>
      </c>
      <c r="B1239" s="61" t="s">
        <v>380</v>
      </c>
      <c r="C1239" s="61" t="s">
        <v>467</v>
      </c>
      <c r="D1239" s="59">
        <v>44138</v>
      </c>
      <c r="E1239">
        <v>3</v>
      </c>
      <c r="F1239" s="15">
        <v>0.24463055569621456</v>
      </c>
      <c r="G1239" s="15">
        <v>0.2751712552148865</v>
      </c>
      <c r="H1239" s="15">
        <v>0.36030277414909051</v>
      </c>
      <c r="I1239" s="15"/>
      <c r="J1239" s="15"/>
      <c r="K1239" s="15"/>
    </row>
    <row r="1240" spans="1:11" x14ac:dyDescent="0.25">
      <c r="A1240" s="1" t="s">
        <v>392</v>
      </c>
      <c r="B1240" s="61" t="s">
        <v>380</v>
      </c>
      <c r="C1240" s="61" t="s">
        <v>467</v>
      </c>
      <c r="D1240" s="59">
        <v>44139</v>
      </c>
      <c r="E1240">
        <v>3</v>
      </c>
      <c r="F1240" s="15">
        <v>0.23109368700156238</v>
      </c>
      <c r="G1240" s="15">
        <v>0.27048970266869754</v>
      </c>
      <c r="H1240" s="15">
        <v>0.36030277414909051</v>
      </c>
      <c r="I1240" s="15"/>
      <c r="J1240" s="15"/>
      <c r="K1240" s="15"/>
    </row>
    <row r="1241" spans="1:11" x14ac:dyDescent="0.25">
      <c r="A1241" s="1" t="s">
        <v>392</v>
      </c>
      <c r="B1241" s="61" t="s">
        <v>380</v>
      </c>
      <c r="C1241" s="61" t="s">
        <v>467</v>
      </c>
      <c r="D1241" s="59">
        <v>44140</v>
      </c>
      <c r="E1241">
        <v>3</v>
      </c>
      <c r="F1241" s="15">
        <v>0.22045757588433565</v>
      </c>
      <c r="G1241" s="15">
        <v>0.27153004767896177</v>
      </c>
      <c r="H1241" s="15">
        <v>0.35724071091269594</v>
      </c>
      <c r="I1241" s="15"/>
      <c r="J1241" s="15"/>
      <c r="K1241" s="15"/>
    </row>
    <row r="1242" spans="1:11" x14ac:dyDescent="0.25">
      <c r="A1242" s="1" t="s">
        <v>392</v>
      </c>
      <c r="B1242" s="61" t="s">
        <v>380</v>
      </c>
      <c r="C1242" s="61" t="s">
        <v>467</v>
      </c>
      <c r="D1242" s="59">
        <v>44141</v>
      </c>
      <c r="E1242">
        <v>3</v>
      </c>
      <c r="F1242" s="15">
        <v>0.21852373749938533</v>
      </c>
      <c r="G1242" s="15">
        <v>0.27153004767896177</v>
      </c>
      <c r="H1242" s="15">
        <v>0.35928208640362563</v>
      </c>
      <c r="I1242" s="15"/>
      <c r="J1242" s="15"/>
      <c r="K1242" s="15"/>
    </row>
    <row r="1243" spans="1:11" x14ac:dyDescent="0.25">
      <c r="A1243" s="1" t="s">
        <v>392</v>
      </c>
      <c r="B1243" s="61" t="s">
        <v>380</v>
      </c>
      <c r="C1243" s="61" t="s">
        <v>467</v>
      </c>
      <c r="D1243" s="59">
        <v>44142</v>
      </c>
      <c r="E1243">
        <v>3</v>
      </c>
      <c r="F1243" s="15">
        <v>0.22335833346176115</v>
      </c>
      <c r="G1243" s="15">
        <v>0.27205022018409392</v>
      </c>
      <c r="H1243" s="15">
        <v>0.35622002316723111</v>
      </c>
      <c r="I1243" s="15"/>
      <c r="J1243" s="15"/>
      <c r="K1243" s="15"/>
    </row>
    <row r="1244" spans="1:11" x14ac:dyDescent="0.25">
      <c r="A1244" s="1" t="s">
        <v>392</v>
      </c>
      <c r="B1244" s="61" t="s">
        <v>380</v>
      </c>
      <c r="C1244" s="61" t="s">
        <v>467</v>
      </c>
      <c r="D1244" s="59">
        <v>44143</v>
      </c>
      <c r="E1244">
        <v>3</v>
      </c>
      <c r="F1244" s="15">
        <v>0.34180593453996777</v>
      </c>
      <c r="G1244" s="15">
        <v>0.31210350307926643</v>
      </c>
      <c r="H1244" s="15">
        <v>0.35928208640362563</v>
      </c>
      <c r="I1244" s="15"/>
      <c r="J1244" s="15"/>
      <c r="K1244" s="15"/>
    </row>
    <row r="1245" spans="1:11" x14ac:dyDescent="0.25">
      <c r="A1245" s="1" t="s">
        <v>392</v>
      </c>
      <c r="B1245" s="61" t="s">
        <v>380</v>
      </c>
      <c r="C1245" s="61" t="s">
        <v>467</v>
      </c>
      <c r="D1245" s="59">
        <v>44144</v>
      </c>
      <c r="E1245">
        <v>3</v>
      </c>
      <c r="F1245" s="15">
        <v>0.31811641432432647</v>
      </c>
      <c r="G1245" s="15">
        <v>0.30586143301768109</v>
      </c>
      <c r="H1245" s="15">
        <v>0.36030277414909051</v>
      </c>
      <c r="I1245" s="15"/>
      <c r="J1245" s="15"/>
      <c r="K1245" s="15"/>
    </row>
    <row r="1246" spans="1:11" x14ac:dyDescent="0.25">
      <c r="A1246" s="1" t="s">
        <v>392</v>
      </c>
      <c r="B1246" s="61" t="s">
        <v>380</v>
      </c>
      <c r="C1246" s="61" t="s">
        <v>467</v>
      </c>
      <c r="D1246" s="59">
        <v>44145</v>
      </c>
      <c r="E1246">
        <v>3</v>
      </c>
      <c r="F1246" s="15">
        <v>0.29974494966729842</v>
      </c>
      <c r="G1246" s="15">
        <v>0.30586143301768109</v>
      </c>
      <c r="H1246" s="15">
        <v>0.36030277414909051</v>
      </c>
      <c r="I1246" s="15"/>
      <c r="J1246" s="15"/>
      <c r="K1246" s="15"/>
    </row>
    <row r="1247" spans="1:11" x14ac:dyDescent="0.25">
      <c r="A1247" s="1" t="s">
        <v>392</v>
      </c>
      <c r="B1247" s="61" t="s">
        <v>380</v>
      </c>
      <c r="C1247" s="61" t="s">
        <v>467</v>
      </c>
      <c r="D1247" s="59">
        <v>44146</v>
      </c>
      <c r="E1247">
        <v>3</v>
      </c>
      <c r="F1247" s="15">
        <v>0.28427424258769601</v>
      </c>
      <c r="G1247" s="15">
        <v>0.30378074299715263</v>
      </c>
      <c r="H1247" s="15">
        <v>0.36030277414909051</v>
      </c>
      <c r="I1247" s="15"/>
      <c r="J1247" s="15"/>
      <c r="K1247" s="15"/>
    </row>
    <row r="1248" spans="1:11" x14ac:dyDescent="0.25">
      <c r="A1248" s="1" t="s">
        <v>392</v>
      </c>
      <c r="B1248" s="61" t="s">
        <v>380</v>
      </c>
      <c r="C1248" s="61" t="s">
        <v>467</v>
      </c>
      <c r="D1248" s="59">
        <v>44147</v>
      </c>
      <c r="E1248">
        <v>3</v>
      </c>
      <c r="F1248" s="15">
        <v>0.26783661631561834</v>
      </c>
      <c r="G1248" s="15">
        <v>0.30065970796635999</v>
      </c>
      <c r="H1248" s="15">
        <v>0.35928208640362563</v>
      </c>
      <c r="I1248" s="15"/>
      <c r="J1248" s="15"/>
      <c r="K1248" s="15"/>
    </row>
    <row r="1249" spans="1:11" x14ac:dyDescent="0.25">
      <c r="A1249" s="1" t="s">
        <v>392</v>
      </c>
      <c r="B1249" s="61" t="s">
        <v>380</v>
      </c>
      <c r="C1249" s="61" t="s">
        <v>467</v>
      </c>
      <c r="D1249" s="59">
        <v>44148</v>
      </c>
      <c r="E1249">
        <v>3</v>
      </c>
      <c r="F1249" s="15">
        <v>0.2504320708510655</v>
      </c>
      <c r="G1249" s="15">
        <v>0.29441763790477465</v>
      </c>
      <c r="H1249" s="15">
        <v>0.35826139865816081</v>
      </c>
      <c r="I1249" s="15"/>
      <c r="J1249" s="15"/>
      <c r="K1249" s="15"/>
    </row>
    <row r="1250" spans="1:11" x14ac:dyDescent="0.25">
      <c r="A1250" s="1" t="s">
        <v>392</v>
      </c>
      <c r="B1250" s="61" t="s">
        <v>380</v>
      </c>
      <c r="C1250" s="61" t="s">
        <v>467</v>
      </c>
      <c r="D1250" s="59">
        <v>44149</v>
      </c>
      <c r="E1250">
        <v>3</v>
      </c>
      <c r="F1250" s="15">
        <v>0.23109368700156238</v>
      </c>
      <c r="G1250" s="15">
        <v>0.28765539533805723</v>
      </c>
      <c r="H1250" s="15">
        <v>0.35826139865816081</v>
      </c>
      <c r="I1250" s="15"/>
      <c r="J1250" s="15"/>
      <c r="K1250" s="15"/>
    </row>
    <row r="1251" spans="1:11" x14ac:dyDescent="0.25">
      <c r="A1251" s="1" t="s">
        <v>392</v>
      </c>
      <c r="B1251" s="61" t="s">
        <v>380</v>
      </c>
      <c r="C1251" s="61" t="s">
        <v>467</v>
      </c>
      <c r="D1251" s="59">
        <v>44150</v>
      </c>
      <c r="E1251">
        <v>3</v>
      </c>
      <c r="F1251" s="15">
        <v>0.21804027790314776</v>
      </c>
      <c r="G1251" s="15">
        <v>0.27881246275081134</v>
      </c>
      <c r="H1251" s="15">
        <v>0.35775105478542835</v>
      </c>
      <c r="I1251" s="15"/>
      <c r="J1251" s="15"/>
      <c r="K1251" s="15"/>
    </row>
    <row r="1252" spans="1:11" x14ac:dyDescent="0.25">
      <c r="A1252" s="1" t="s">
        <v>392</v>
      </c>
      <c r="B1252" s="61" t="s">
        <v>380</v>
      </c>
      <c r="C1252" s="61" t="s">
        <v>467</v>
      </c>
      <c r="D1252" s="59">
        <v>44151</v>
      </c>
      <c r="E1252">
        <v>3</v>
      </c>
      <c r="F1252" s="15">
        <v>0.21078838395958407</v>
      </c>
      <c r="G1252" s="15">
        <v>0.27153004767896177</v>
      </c>
      <c r="H1252" s="15">
        <v>0.35468899154903383</v>
      </c>
      <c r="I1252" s="15"/>
      <c r="J1252" s="15"/>
      <c r="K1252" s="15"/>
    </row>
    <row r="1253" spans="1:11" x14ac:dyDescent="0.25">
      <c r="A1253" s="1" t="s">
        <v>392</v>
      </c>
      <c r="B1253" s="61" t="s">
        <v>380</v>
      </c>
      <c r="C1253" s="61" t="s">
        <v>467</v>
      </c>
      <c r="D1253" s="59">
        <v>44152</v>
      </c>
      <c r="E1253">
        <v>3</v>
      </c>
      <c r="F1253" s="15">
        <v>0.20401994961225803</v>
      </c>
      <c r="G1253" s="15">
        <v>0.26528797761737644</v>
      </c>
      <c r="H1253" s="15">
        <v>0.35213727218537172</v>
      </c>
      <c r="I1253" s="15"/>
      <c r="J1253" s="15"/>
      <c r="K1253" s="15"/>
    </row>
    <row r="1254" spans="1:11" x14ac:dyDescent="0.25">
      <c r="A1254" s="1" t="s">
        <v>392</v>
      </c>
      <c r="B1254" s="61" t="s">
        <v>380</v>
      </c>
      <c r="C1254" s="61" t="s">
        <v>467</v>
      </c>
      <c r="D1254" s="59">
        <v>44153</v>
      </c>
      <c r="E1254">
        <v>3</v>
      </c>
      <c r="F1254" s="15">
        <v>0.23012676780908725</v>
      </c>
      <c r="G1254" s="15">
        <v>0.26580815012250852</v>
      </c>
      <c r="H1254" s="15">
        <v>0.35213727218537172</v>
      </c>
      <c r="I1254" s="15"/>
      <c r="J1254" s="15"/>
      <c r="K1254" s="15"/>
    </row>
    <row r="1255" spans="1:11" x14ac:dyDescent="0.25">
      <c r="A1255" s="1" t="s">
        <v>392</v>
      </c>
      <c r="B1255" s="61" t="s">
        <v>380</v>
      </c>
      <c r="C1255" s="61" t="s">
        <v>467</v>
      </c>
      <c r="D1255" s="59">
        <v>44154</v>
      </c>
      <c r="E1255">
        <v>3</v>
      </c>
      <c r="F1255" s="15">
        <v>0.22529217184671144</v>
      </c>
      <c r="G1255" s="15">
        <v>0.26528797761737644</v>
      </c>
      <c r="H1255" s="15">
        <v>0.35162692831263931</v>
      </c>
      <c r="I1255" s="15"/>
      <c r="J1255" s="15"/>
      <c r="K1255" s="15"/>
    </row>
    <row r="1256" spans="1:11" x14ac:dyDescent="0.25">
      <c r="A1256" s="1" t="s">
        <v>392</v>
      </c>
      <c r="B1256" s="61" t="s">
        <v>380</v>
      </c>
      <c r="C1256" s="61" t="s">
        <v>467</v>
      </c>
      <c r="D1256" s="59">
        <v>44041</v>
      </c>
      <c r="E1256">
        <v>4</v>
      </c>
      <c r="F1256" s="15">
        <v>0.39933762649223964</v>
      </c>
      <c r="G1256" s="15">
        <v>0.35891902854115637</v>
      </c>
      <c r="H1256" s="15">
        <v>0.30518563589398884</v>
      </c>
      <c r="I1256" s="15"/>
      <c r="J1256" s="15"/>
      <c r="K1256" s="15"/>
    </row>
    <row r="1257" spans="1:11" x14ac:dyDescent="0.25">
      <c r="A1257" s="1" t="s">
        <v>392</v>
      </c>
      <c r="B1257" s="61" t="s">
        <v>380</v>
      </c>
      <c r="C1257" s="61" t="s">
        <v>467</v>
      </c>
      <c r="D1257" s="59">
        <v>44042</v>
      </c>
      <c r="E1257">
        <v>4</v>
      </c>
      <c r="F1257" s="15">
        <v>0.39837070729976443</v>
      </c>
      <c r="G1257" s="15">
        <v>0.36204006357194901</v>
      </c>
      <c r="H1257" s="15">
        <v>0.30926838687584823</v>
      </c>
      <c r="I1257" s="15"/>
      <c r="J1257" s="15"/>
      <c r="K1257" s="15"/>
    </row>
    <row r="1258" spans="1:11" x14ac:dyDescent="0.25">
      <c r="A1258" s="1" t="s">
        <v>392</v>
      </c>
      <c r="B1258" s="61" t="s">
        <v>380</v>
      </c>
      <c r="C1258" s="61" t="s">
        <v>467</v>
      </c>
      <c r="D1258" s="59">
        <v>44043</v>
      </c>
      <c r="E1258">
        <v>4</v>
      </c>
      <c r="F1258" s="15">
        <v>0.39692032851105163</v>
      </c>
      <c r="G1258" s="15">
        <v>0.36308040858221324</v>
      </c>
      <c r="H1258" s="15">
        <v>0.31028907462131305</v>
      </c>
      <c r="I1258" s="15"/>
      <c r="J1258" s="15"/>
      <c r="K1258" s="15"/>
    </row>
    <row r="1259" spans="1:11" x14ac:dyDescent="0.25">
      <c r="A1259" s="1" t="s">
        <v>392</v>
      </c>
      <c r="B1259" s="61" t="s">
        <v>380</v>
      </c>
      <c r="C1259" s="61" t="s">
        <v>467</v>
      </c>
      <c r="D1259" s="59">
        <v>44044</v>
      </c>
      <c r="E1259">
        <v>4</v>
      </c>
      <c r="F1259" s="15">
        <v>0.39546994972233901</v>
      </c>
      <c r="G1259" s="15">
        <v>0.36308040858221324</v>
      </c>
      <c r="H1259" s="15">
        <v>0.31079941849404547</v>
      </c>
      <c r="I1259" s="15"/>
      <c r="J1259" s="15"/>
      <c r="K1259" s="15"/>
    </row>
    <row r="1260" spans="1:11" x14ac:dyDescent="0.25">
      <c r="A1260" s="1" t="s">
        <v>392</v>
      </c>
      <c r="B1260" s="61" t="s">
        <v>380</v>
      </c>
      <c r="C1260" s="61" t="s">
        <v>467</v>
      </c>
      <c r="D1260" s="59">
        <v>44045</v>
      </c>
      <c r="E1260">
        <v>4</v>
      </c>
      <c r="F1260" s="15">
        <v>0.39353611133738864</v>
      </c>
      <c r="G1260" s="15">
        <v>0.36308040858221324</v>
      </c>
      <c r="H1260" s="15">
        <v>0.31028907462131305</v>
      </c>
      <c r="I1260" s="15"/>
      <c r="J1260" s="15"/>
      <c r="K1260" s="15"/>
    </row>
    <row r="1261" spans="1:11" x14ac:dyDescent="0.25">
      <c r="A1261" s="1" t="s">
        <v>392</v>
      </c>
      <c r="B1261" s="61" t="s">
        <v>380</v>
      </c>
      <c r="C1261" s="61" t="s">
        <v>467</v>
      </c>
      <c r="D1261" s="59">
        <v>44046</v>
      </c>
      <c r="E1261">
        <v>4</v>
      </c>
      <c r="F1261" s="15">
        <v>0.39160227295243832</v>
      </c>
      <c r="G1261" s="15">
        <v>0.36204006357194901</v>
      </c>
      <c r="H1261" s="15">
        <v>0.31130976236677793</v>
      </c>
      <c r="I1261" s="15"/>
      <c r="J1261" s="15"/>
      <c r="K1261" s="15"/>
    </row>
    <row r="1262" spans="1:11" x14ac:dyDescent="0.25">
      <c r="A1262" s="1" t="s">
        <v>392</v>
      </c>
      <c r="B1262" s="61" t="s">
        <v>380</v>
      </c>
      <c r="C1262" s="61" t="s">
        <v>467</v>
      </c>
      <c r="D1262" s="59">
        <v>44047</v>
      </c>
      <c r="E1262">
        <v>4</v>
      </c>
      <c r="F1262" s="15">
        <v>0.39111881335620069</v>
      </c>
      <c r="G1262" s="15">
        <v>0.36099971856168478</v>
      </c>
      <c r="H1262" s="15">
        <v>0.31028907462131305</v>
      </c>
      <c r="I1262" s="15"/>
      <c r="J1262" s="15"/>
      <c r="K1262" s="15"/>
    </row>
    <row r="1263" spans="1:11" x14ac:dyDescent="0.25">
      <c r="A1263" s="1" t="s">
        <v>392</v>
      </c>
      <c r="B1263" s="61" t="s">
        <v>380</v>
      </c>
      <c r="C1263" s="61" t="s">
        <v>467</v>
      </c>
      <c r="D1263" s="59">
        <v>44048</v>
      </c>
      <c r="E1263">
        <v>4</v>
      </c>
      <c r="F1263" s="15">
        <v>0.39063535375996322</v>
      </c>
      <c r="G1263" s="15">
        <v>0.3599593735514206</v>
      </c>
      <c r="H1263" s="15">
        <v>0.30926838687584823</v>
      </c>
      <c r="I1263" s="15"/>
      <c r="J1263" s="15"/>
      <c r="K1263" s="15"/>
    </row>
    <row r="1264" spans="1:11" x14ac:dyDescent="0.25">
      <c r="A1264" s="1" t="s">
        <v>392</v>
      </c>
      <c r="B1264" s="61" t="s">
        <v>380</v>
      </c>
      <c r="C1264" s="61" t="s">
        <v>467</v>
      </c>
      <c r="D1264" s="59">
        <v>44049</v>
      </c>
      <c r="E1264">
        <v>4</v>
      </c>
      <c r="F1264" s="15">
        <v>0.38966843456748806</v>
      </c>
      <c r="G1264" s="15">
        <v>0.35891902854115637</v>
      </c>
      <c r="H1264" s="15">
        <v>0.30875804300311577</v>
      </c>
      <c r="I1264" s="15"/>
      <c r="J1264" s="15"/>
      <c r="K1264" s="15"/>
    </row>
    <row r="1265" spans="1:11" x14ac:dyDescent="0.25">
      <c r="A1265" s="1" t="s">
        <v>392</v>
      </c>
      <c r="B1265" s="61" t="s">
        <v>380</v>
      </c>
      <c r="C1265" s="61" t="s">
        <v>467</v>
      </c>
      <c r="D1265" s="59">
        <v>44050</v>
      </c>
      <c r="E1265">
        <v>4</v>
      </c>
      <c r="F1265" s="15">
        <v>0.38773459618253769</v>
      </c>
      <c r="G1265" s="15">
        <v>0.35787868353089214</v>
      </c>
      <c r="H1265" s="15">
        <v>0.30824769913038336</v>
      </c>
      <c r="I1265" s="15"/>
      <c r="J1265" s="15"/>
      <c r="K1265" s="15"/>
    </row>
    <row r="1266" spans="1:11" x14ac:dyDescent="0.25">
      <c r="A1266" s="1" t="s">
        <v>392</v>
      </c>
      <c r="B1266" s="61" t="s">
        <v>380</v>
      </c>
      <c r="C1266" s="61" t="s">
        <v>467</v>
      </c>
      <c r="D1266" s="59">
        <v>44051</v>
      </c>
      <c r="E1266">
        <v>4</v>
      </c>
      <c r="F1266" s="15">
        <v>0.38580075779758743</v>
      </c>
      <c r="G1266" s="15">
        <v>0.35683833852062796</v>
      </c>
      <c r="H1266" s="15">
        <v>0.30824769913038336</v>
      </c>
      <c r="I1266" s="15"/>
      <c r="J1266" s="15"/>
      <c r="K1266" s="15"/>
    </row>
    <row r="1267" spans="1:11" x14ac:dyDescent="0.25">
      <c r="A1267" s="1" t="s">
        <v>392</v>
      </c>
      <c r="B1267" s="61" t="s">
        <v>380</v>
      </c>
      <c r="C1267" s="61" t="s">
        <v>467</v>
      </c>
      <c r="D1267" s="59">
        <v>44052</v>
      </c>
      <c r="E1267">
        <v>4</v>
      </c>
      <c r="F1267" s="15">
        <v>0.38483383860511222</v>
      </c>
      <c r="G1267" s="15">
        <v>0.35579799351036373</v>
      </c>
      <c r="H1267" s="15">
        <v>0.30722701138491854</v>
      </c>
      <c r="I1267" s="15"/>
      <c r="J1267" s="15"/>
      <c r="K1267" s="15"/>
    </row>
    <row r="1268" spans="1:11" x14ac:dyDescent="0.25">
      <c r="A1268" s="1" t="s">
        <v>392</v>
      </c>
      <c r="B1268" s="61" t="s">
        <v>380</v>
      </c>
      <c r="C1268" s="61" t="s">
        <v>467</v>
      </c>
      <c r="D1268" s="59">
        <v>44053</v>
      </c>
      <c r="E1268">
        <v>4</v>
      </c>
      <c r="F1268" s="15">
        <v>0.38290000022016191</v>
      </c>
      <c r="G1268" s="15">
        <v>0.3547576485000995</v>
      </c>
      <c r="H1268" s="15">
        <v>0.30722701138491854</v>
      </c>
      <c r="I1268" s="15"/>
      <c r="J1268" s="15"/>
      <c r="K1268" s="15"/>
    </row>
    <row r="1269" spans="1:11" x14ac:dyDescent="0.25">
      <c r="A1269" s="1" t="s">
        <v>392</v>
      </c>
      <c r="B1269" s="61" t="s">
        <v>380</v>
      </c>
      <c r="C1269" s="61" t="s">
        <v>467</v>
      </c>
      <c r="D1269" s="59">
        <v>44054</v>
      </c>
      <c r="E1269">
        <v>4</v>
      </c>
      <c r="F1269" s="15">
        <v>0.38096616183521165</v>
      </c>
      <c r="G1269" s="15">
        <v>0.35267695847957103</v>
      </c>
      <c r="H1269" s="15">
        <v>0.30722701138491854</v>
      </c>
      <c r="I1269" s="15"/>
      <c r="J1269" s="15"/>
      <c r="K1269" s="15"/>
    </row>
    <row r="1270" spans="1:11" x14ac:dyDescent="0.25">
      <c r="A1270" s="1" t="s">
        <v>392</v>
      </c>
      <c r="B1270" s="61" t="s">
        <v>380</v>
      </c>
      <c r="C1270" s="61" t="s">
        <v>467</v>
      </c>
      <c r="D1270" s="59">
        <v>44055</v>
      </c>
      <c r="E1270">
        <v>4</v>
      </c>
      <c r="F1270" s="15">
        <v>0.37903232345026128</v>
      </c>
      <c r="G1270" s="15">
        <v>0.35267695847957103</v>
      </c>
      <c r="H1270" s="15">
        <v>0.30722701138491854</v>
      </c>
      <c r="I1270" s="15"/>
      <c r="J1270" s="15"/>
      <c r="K1270" s="15"/>
    </row>
    <row r="1271" spans="1:11" x14ac:dyDescent="0.25">
      <c r="A1271" s="1" t="s">
        <v>392</v>
      </c>
      <c r="B1271" s="61" t="s">
        <v>380</v>
      </c>
      <c r="C1271" s="61" t="s">
        <v>467</v>
      </c>
      <c r="D1271" s="59">
        <v>44056</v>
      </c>
      <c r="E1271">
        <v>4</v>
      </c>
      <c r="F1271" s="15">
        <v>0.37806540425778618</v>
      </c>
      <c r="G1271" s="15">
        <v>0.3516366134693068</v>
      </c>
      <c r="H1271" s="15">
        <v>0.30620632363945366</v>
      </c>
      <c r="I1271" s="15"/>
      <c r="J1271" s="15"/>
      <c r="K1271" s="15"/>
    </row>
    <row r="1272" spans="1:11" x14ac:dyDescent="0.25">
      <c r="A1272" s="1" t="s">
        <v>392</v>
      </c>
      <c r="B1272" s="61" t="s">
        <v>380</v>
      </c>
      <c r="C1272" s="61" t="s">
        <v>467</v>
      </c>
      <c r="D1272" s="59">
        <v>44057</v>
      </c>
      <c r="E1272">
        <v>4</v>
      </c>
      <c r="F1272" s="15">
        <v>0.37516464668036065</v>
      </c>
      <c r="G1272" s="15">
        <v>0.35059626845904257</v>
      </c>
      <c r="H1272" s="15">
        <v>0.30620632363945366</v>
      </c>
      <c r="I1272" s="15"/>
      <c r="J1272" s="15"/>
      <c r="K1272" s="15"/>
    </row>
    <row r="1273" spans="1:11" x14ac:dyDescent="0.25">
      <c r="A1273" s="1" t="s">
        <v>392</v>
      </c>
      <c r="B1273" s="61" t="s">
        <v>380</v>
      </c>
      <c r="C1273" s="61" t="s">
        <v>467</v>
      </c>
      <c r="D1273" s="59">
        <v>44058</v>
      </c>
      <c r="E1273">
        <v>4</v>
      </c>
      <c r="F1273" s="15">
        <v>0.37419772748788549</v>
      </c>
      <c r="G1273" s="15">
        <v>0.34955592344877834</v>
      </c>
      <c r="H1273" s="15">
        <v>0.30620632363945366</v>
      </c>
      <c r="I1273" s="15"/>
      <c r="J1273" s="15"/>
      <c r="K1273" s="15"/>
    </row>
    <row r="1274" spans="1:11" x14ac:dyDescent="0.25">
      <c r="A1274" s="1" t="s">
        <v>392</v>
      </c>
      <c r="B1274" s="61" t="s">
        <v>380</v>
      </c>
      <c r="C1274" s="61" t="s">
        <v>467</v>
      </c>
      <c r="D1274" s="59">
        <v>44059</v>
      </c>
      <c r="E1274">
        <v>4</v>
      </c>
      <c r="F1274" s="15">
        <v>0.37226388910293523</v>
      </c>
      <c r="G1274" s="15">
        <v>0.34851557843851416</v>
      </c>
      <c r="H1274" s="15">
        <v>0.30620632363945366</v>
      </c>
      <c r="I1274" s="15"/>
      <c r="J1274" s="15"/>
      <c r="K1274" s="15"/>
    </row>
    <row r="1275" spans="1:11" x14ac:dyDescent="0.25">
      <c r="A1275" s="1" t="s">
        <v>392</v>
      </c>
      <c r="B1275" s="61" t="s">
        <v>380</v>
      </c>
      <c r="C1275" s="61" t="s">
        <v>467</v>
      </c>
      <c r="D1275" s="59">
        <v>44060</v>
      </c>
      <c r="E1275">
        <v>4</v>
      </c>
      <c r="F1275" s="15">
        <v>0.3717804295066976</v>
      </c>
      <c r="G1275" s="15">
        <v>0.3464348884179857</v>
      </c>
      <c r="H1275" s="15">
        <v>0.30569597976672125</v>
      </c>
      <c r="I1275" s="15"/>
      <c r="J1275" s="15"/>
      <c r="K1275" s="15"/>
    </row>
    <row r="1276" spans="1:11" x14ac:dyDescent="0.25">
      <c r="A1276" s="1" t="s">
        <v>392</v>
      </c>
      <c r="B1276" s="61" t="s">
        <v>380</v>
      </c>
      <c r="C1276" s="61" t="s">
        <v>467</v>
      </c>
      <c r="D1276" s="59">
        <v>44061</v>
      </c>
      <c r="E1276">
        <v>4</v>
      </c>
      <c r="F1276" s="15">
        <v>0.37033005071798486</v>
      </c>
      <c r="G1276" s="15">
        <v>0.3464348884179857</v>
      </c>
      <c r="H1276" s="15">
        <v>0.30620632363945366</v>
      </c>
      <c r="I1276" s="15"/>
      <c r="J1276" s="15"/>
      <c r="K1276" s="15"/>
    </row>
    <row r="1277" spans="1:11" x14ac:dyDescent="0.25">
      <c r="A1277" s="1" t="s">
        <v>392</v>
      </c>
      <c r="B1277" s="61" t="s">
        <v>380</v>
      </c>
      <c r="C1277" s="61" t="s">
        <v>467</v>
      </c>
      <c r="D1277" s="59">
        <v>44062</v>
      </c>
      <c r="E1277">
        <v>4</v>
      </c>
      <c r="F1277" s="15">
        <v>0.3693631315255097</v>
      </c>
      <c r="G1277" s="15">
        <v>0.3464348884179857</v>
      </c>
      <c r="H1277" s="15">
        <v>0.30620632363945366</v>
      </c>
      <c r="I1277" s="15"/>
      <c r="J1277" s="15"/>
      <c r="K1277" s="15"/>
    </row>
    <row r="1278" spans="1:11" x14ac:dyDescent="0.25">
      <c r="A1278" s="1" t="s">
        <v>392</v>
      </c>
      <c r="B1278" s="61" t="s">
        <v>380</v>
      </c>
      <c r="C1278" s="61" t="s">
        <v>467</v>
      </c>
      <c r="D1278" s="59">
        <v>44063</v>
      </c>
      <c r="E1278">
        <v>4</v>
      </c>
      <c r="F1278" s="15">
        <v>0.36887967192927207</v>
      </c>
      <c r="G1278" s="15">
        <v>0.3464348884179857</v>
      </c>
      <c r="H1278" s="15">
        <v>0.30620632363945366</v>
      </c>
      <c r="I1278" s="15"/>
      <c r="J1278" s="15"/>
      <c r="K1278" s="15"/>
    </row>
    <row r="1279" spans="1:11" x14ac:dyDescent="0.25">
      <c r="A1279" s="1" t="s">
        <v>392</v>
      </c>
      <c r="B1279" s="61" t="s">
        <v>380</v>
      </c>
      <c r="C1279" s="61" t="s">
        <v>467</v>
      </c>
      <c r="D1279" s="59">
        <v>44064</v>
      </c>
      <c r="E1279">
        <v>4</v>
      </c>
      <c r="F1279" s="15">
        <v>0.37323080829541039</v>
      </c>
      <c r="G1279" s="15">
        <v>0.34539454340772152</v>
      </c>
      <c r="H1279" s="15">
        <v>0.30518563589398884</v>
      </c>
      <c r="I1279" s="15"/>
      <c r="J1279" s="15"/>
      <c r="K1279" s="15"/>
    </row>
    <row r="1280" spans="1:11" x14ac:dyDescent="0.25">
      <c r="A1280" s="1" t="s">
        <v>392</v>
      </c>
      <c r="B1280" s="61" t="s">
        <v>380</v>
      </c>
      <c r="C1280" s="61" t="s">
        <v>467</v>
      </c>
      <c r="D1280" s="59">
        <v>44065</v>
      </c>
      <c r="E1280">
        <v>4</v>
      </c>
      <c r="F1280" s="15">
        <v>0.37226388910293523</v>
      </c>
      <c r="G1280" s="15">
        <v>0.3464348884179857</v>
      </c>
      <c r="H1280" s="15">
        <v>0.30518563589398884</v>
      </c>
      <c r="I1280" s="15"/>
      <c r="J1280" s="15"/>
      <c r="K1280" s="15"/>
    </row>
    <row r="1281" spans="1:11" x14ac:dyDescent="0.25">
      <c r="A1281" s="1" t="s">
        <v>392</v>
      </c>
      <c r="B1281" s="61" t="s">
        <v>380</v>
      </c>
      <c r="C1281" s="61" t="s">
        <v>467</v>
      </c>
      <c r="D1281" s="59">
        <v>44066</v>
      </c>
      <c r="E1281">
        <v>4</v>
      </c>
      <c r="F1281" s="15">
        <v>0.37226388910293523</v>
      </c>
      <c r="G1281" s="15">
        <v>0.3464348884179857</v>
      </c>
      <c r="H1281" s="15">
        <v>0.30518563589398884</v>
      </c>
      <c r="I1281" s="15"/>
      <c r="J1281" s="15"/>
      <c r="K1281" s="15"/>
    </row>
    <row r="1282" spans="1:11" x14ac:dyDescent="0.25">
      <c r="A1282" s="1" t="s">
        <v>392</v>
      </c>
      <c r="B1282" s="61" t="s">
        <v>380</v>
      </c>
      <c r="C1282" s="61" t="s">
        <v>467</v>
      </c>
      <c r="D1282" s="59">
        <v>44067</v>
      </c>
      <c r="E1282">
        <v>4</v>
      </c>
      <c r="F1282" s="15">
        <v>0.37323080829541039</v>
      </c>
      <c r="G1282" s="15">
        <v>0.34747523342824993</v>
      </c>
      <c r="H1282" s="15">
        <v>0.30518563589398884</v>
      </c>
      <c r="I1282" s="15"/>
      <c r="J1282" s="15"/>
      <c r="K1282" s="15"/>
    </row>
    <row r="1283" spans="1:11" x14ac:dyDescent="0.25">
      <c r="A1283" s="1" t="s">
        <v>392</v>
      </c>
      <c r="B1283" s="61" t="s">
        <v>380</v>
      </c>
      <c r="C1283" s="61" t="s">
        <v>467</v>
      </c>
      <c r="D1283" s="59">
        <v>44068</v>
      </c>
      <c r="E1283">
        <v>4</v>
      </c>
      <c r="F1283" s="15">
        <v>0.3727473486991727</v>
      </c>
      <c r="G1283" s="15">
        <v>0.34747523342824993</v>
      </c>
      <c r="H1283" s="15">
        <v>0.30569597976672125</v>
      </c>
      <c r="I1283" s="15"/>
      <c r="J1283" s="15"/>
      <c r="K1283" s="15"/>
    </row>
    <row r="1284" spans="1:11" x14ac:dyDescent="0.25">
      <c r="A1284" s="1" t="s">
        <v>392</v>
      </c>
      <c r="B1284" s="61" t="s">
        <v>380</v>
      </c>
      <c r="C1284" s="61" t="s">
        <v>467</v>
      </c>
      <c r="D1284" s="59">
        <v>44069</v>
      </c>
      <c r="E1284">
        <v>4</v>
      </c>
      <c r="F1284" s="15">
        <v>0.37129696991046002</v>
      </c>
      <c r="G1284" s="15">
        <v>0.34747523342824993</v>
      </c>
      <c r="H1284" s="15">
        <v>0.30620632363945366</v>
      </c>
      <c r="I1284" s="15"/>
      <c r="J1284" s="15"/>
      <c r="K1284" s="15"/>
    </row>
    <row r="1285" spans="1:11" x14ac:dyDescent="0.25">
      <c r="A1285" s="1" t="s">
        <v>392</v>
      </c>
      <c r="B1285" s="61" t="s">
        <v>380</v>
      </c>
      <c r="C1285" s="61" t="s">
        <v>467</v>
      </c>
      <c r="D1285" s="59">
        <v>44070</v>
      </c>
      <c r="E1285">
        <v>4</v>
      </c>
      <c r="F1285" s="15">
        <v>0.3683962123330346</v>
      </c>
      <c r="G1285" s="15">
        <v>0.3464348884179857</v>
      </c>
      <c r="H1285" s="15">
        <v>0.30620632363945366</v>
      </c>
      <c r="I1285" s="15"/>
      <c r="J1285" s="15"/>
      <c r="K1285" s="15"/>
    </row>
    <row r="1286" spans="1:11" x14ac:dyDescent="0.25">
      <c r="A1286" s="1" t="s">
        <v>392</v>
      </c>
      <c r="B1286" s="61" t="s">
        <v>380</v>
      </c>
      <c r="C1286" s="61" t="s">
        <v>467</v>
      </c>
      <c r="D1286" s="59">
        <v>44071</v>
      </c>
      <c r="E1286">
        <v>4</v>
      </c>
      <c r="F1286" s="15">
        <v>0.36742929314055944</v>
      </c>
      <c r="G1286" s="15">
        <v>0.34539454340772152</v>
      </c>
      <c r="H1286" s="15">
        <v>0.30620632363945366</v>
      </c>
      <c r="I1286" s="15"/>
      <c r="J1286" s="15"/>
      <c r="K1286" s="15"/>
    </row>
    <row r="1287" spans="1:11" x14ac:dyDescent="0.25">
      <c r="A1287" s="1" t="s">
        <v>392</v>
      </c>
      <c r="B1287" s="61" t="s">
        <v>380</v>
      </c>
      <c r="C1287" s="61" t="s">
        <v>467</v>
      </c>
      <c r="D1287" s="59">
        <v>44072</v>
      </c>
      <c r="E1287">
        <v>4</v>
      </c>
      <c r="F1287" s="15">
        <v>0.36501199515937161</v>
      </c>
      <c r="G1287" s="15">
        <v>0.34539454340772152</v>
      </c>
      <c r="H1287" s="15">
        <v>0.30518563589398884</v>
      </c>
      <c r="I1287" s="15"/>
      <c r="J1287" s="15"/>
      <c r="K1287" s="15"/>
    </row>
    <row r="1288" spans="1:11" x14ac:dyDescent="0.25">
      <c r="A1288" s="1" t="s">
        <v>392</v>
      </c>
      <c r="B1288" s="61" t="s">
        <v>380</v>
      </c>
      <c r="C1288" s="61" t="s">
        <v>467</v>
      </c>
      <c r="D1288" s="59">
        <v>44073</v>
      </c>
      <c r="E1288">
        <v>4</v>
      </c>
      <c r="F1288" s="15">
        <v>0.36017739919699582</v>
      </c>
      <c r="G1288" s="15">
        <v>0.34539454340772152</v>
      </c>
      <c r="H1288" s="15">
        <v>0.30416494814852396</v>
      </c>
      <c r="I1288" s="15"/>
      <c r="J1288" s="15"/>
      <c r="K1288" s="15"/>
    </row>
    <row r="1289" spans="1:11" x14ac:dyDescent="0.25">
      <c r="A1289" s="1" t="s">
        <v>392</v>
      </c>
      <c r="B1289" s="61" t="s">
        <v>380</v>
      </c>
      <c r="C1289" s="61" t="s">
        <v>467</v>
      </c>
      <c r="D1289" s="59">
        <v>44074</v>
      </c>
      <c r="E1289">
        <v>4</v>
      </c>
      <c r="F1289" s="15">
        <v>0.35244204565719456</v>
      </c>
      <c r="G1289" s="15">
        <v>0.34435419839745729</v>
      </c>
      <c r="H1289" s="15">
        <v>0.30314426040305914</v>
      </c>
      <c r="I1289" s="15"/>
      <c r="J1289" s="15"/>
      <c r="K1289" s="15"/>
    </row>
    <row r="1290" spans="1:11" x14ac:dyDescent="0.25">
      <c r="A1290" s="1" t="s">
        <v>392</v>
      </c>
      <c r="B1290" s="61" t="s">
        <v>380</v>
      </c>
      <c r="C1290" s="61" t="s">
        <v>467</v>
      </c>
      <c r="D1290" s="59">
        <v>44075</v>
      </c>
      <c r="E1290">
        <v>4</v>
      </c>
      <c r="F1290" s="15">
        <v>0.37516464668036065</v>
      </c>
      <c r="G1290" s="15">
        <v>0.34227350837692883</v>
      </c>
      <c r="H1290" s="15">
        <v>0.30416494814852396</v>
      </c>
      <c r="I1290" s="15"/>
      <c r="J1290" s="15"/>
      <c r="K1290" s="15"/>
    </row>
    <row r="1291" spans="1:11" x14ac:dyDescent="0.25">
      <c r="A1291" s="1" t="s">
        <v>392</v>
      </c>
      <c r="B1291" s="61" t="s">
        <v>380</v>
      </c>
      <c r="C1291" s="61" t="s">
        <v>467</v>
      </c>
      <c r="D1291" s="59">
        <v>44076</v>
      </c>
      <c r="E1291">
        <v>4</v>
      </c>
      <c r="F1291" s="15">
        <v>0.37419772748788549</v>
      </c>
      <c r="G1291" s="15">
        <v>0.34331385338719306</v>
      </c>
      <c r="H1291" s="15">
        <v>0.30416494814852396</v>
      </c>
      <c r="I1291" s="15"/>
      <c r="J1291" s="15"/>
      <c r="K1291" s="15"/>
    </row>
    <row r="1292" spans="1:11" x14ac:dyDescent="0.25">
      <c r="A1292" s="1" t="s">
        <v>392</v>
      </c>
      <c r="B1292" s="61" t="s">
        <v>380</v>
      </c>
      <c r="C1292" s="61" t="s">
        <v>467</v>
      </c>
      <c r="D1292" s="59">
        <v>44077</v>
      </c>
      <c r="E1292">
        <v>4</v>
      </c>
      <c r="F1292" s="15">
        <v>0.37129696991046002</v>
      </c>
      <c r="G1292" s="15">
        <v>0.34331385338719306</v>
      </c>
      <c r="H1292" s="15">
        <v>0.30314426040305914</v>
      </c>
      <c r="I1292" s="15"/>
      <c r="J1292" s="15"/>
      <c r="K1292" s="15"/>
    </row>
    <row r="1293" spans="1:11" x14ac:dyDescent="0.25">
      <c r="A1293" s="1" t="s">
        <v>392</v>
      </c>
      <c r="B1293" s="61" t="s">
        <v>380</v>
      </c>
      <c r="C1293" s="61" t="s">
        <v>467</v>
      </c>
      <c r="D1293" s="59">
        <v>44078</v>
      </c>
      <c r="E1293">
        <v>4</v>
      </c>
      <c r="F1293" s="15">
        <v>0.36887967192927207</v>
      </c>
      <c r="G1293" s="15">
        <v>0.34435419839745729</v>
      </c>
      <c r="H1293" s="15">
        <v>0.30416494814852396</v>
      </c>
      <c r="I1293" s="15"/>
      <c r="J1293" s="15"/>
      <c r="K1293" s="15"/>
    </row>
    <row r="1294" spans="1:11" x14ac:dyDescent="0.25">
      <c r="A1294" s="1" t="s">
        <v>392</v>
      </c>
      <c r="B1294" s="61" t="s">
        <v>380</v>
      </c>
      <c r="C1294" s="61" t="s">
        <v>467</v>
      </c>
      <c r="D1294" s="59">
        <v>44079</v>
      </c>
      <c r="E1294">
        <v>4</v>
      </c>
      <c r="F1294" s="15">
        <v>0.36549545475560907</v>
      </c>
      <c r="G1294" s="15">
        <v>0.34539454340772152</v>
      </c>
      <c r="H1294" s="15">
        <v>0.30416494814852396</v>
      </c>
      <c r="I1294" s="15"/>
      <c r="J1294" s="15"/>
      <c r="K1294" s="15"/>
    </row>
    <row r="1295" spans="1:11" x14ac:dyDescent="0.25">
      <c r="A1295" s="1" t="s">
        <v>392</v>
      </c>
      <c r="B1295" s="61" t="s">
        <v>380</v>
      </c>
      <c r="C1295" s="61" t="s">
        <v>467</v>
      </c>
      <c r="D1295" s="59">
        <v>44080</v>
      </c>
      <c r="E1295">
        <v>4</v>
      </c>
      <c r="F1295" s="15">
        <v>0.36356161637065881</v>
      </c>
      <c r="G1295" s="15">
        <v>0.34539454340772152</v>
      </c>
      <c r="H1295" s="15">
        <v>0.30416494814852396</v>
      </c>
      <c r="I1295" s="15"/>
      <c r="J1295" s="15"/>
      <c r="K1295" s="15"/>
    </row>
    <row r="1296" spans="1:11" x14ac:dyDescent="0.25">
      <c r="A1296" s="1" t="s">
        <v>392</v>
      </c>
      <c r="B1296" s="61" t="s">
        <v>380</v>
      </c>
      <c r="C1296" s="61" t="s">
        <v>467</v>
      </c>
      <c r="D1296" s="59">
        <v>44081</v>
      </c>
      <c r="E1296">
        <v>4</v>
      </c>
      <c r="F1296" s="15">
        <v>0.35969393960075818</v>
      </c>
      <c r="G1296" s="15">
        <v>0.34435419839745729</v>
      </c>
      <c r="H1296" s="15">
        <v>0.30416494814852396</v>
      </c>
      <c r="I1296" s="15"/>
      <c r="J1296" s="15"/>
      <c r="K1296" s="15"/>
    </row>
    <row r="1297" spans="1:11" x14ac:dyDescent="0.25">
      <c r="A1297" s="1" t="s">
        <v>392</v>
      </c>
      <c r="B1297" s="61" t="s">
        <v>380</v>
      </c>
      <c r="C1297" s="61" t="s">
        <v>467</v>
      </c>
      <c r="D1297" s="59">
        <v>44082</v>
      </c>
      <c r="E1297">
        <v>4</v>
      </c>
      <c r="F1297" s="15">
        <v>0.3548593436383824</v>
      </c>
      <c r="G1297" s="15">
        <v>0.34435419839745729</v>
      </c>
      <c r="H1297" s="15">
        <v>0.30314426040305914</v>
      </c>
      <c r="I1297" s="15"/>
      <c r="J1297" s="15"/>
      <c r="K1297" s="15"/>
    </row>
    <row r="1298" spans="1:11" x14ac:dyDescent="0.25">
      <c r="A1298" s="1" t="s">
        <v>392</v>
      </c>
      <c r="B1298" s="61" t="s">
        <v>380</v>
      </c>
      <c r="C1298" s="61" t="s">
        <v>467</v>
      </c>
      <c r="D1298" s="59">
        <v>44083</v>
      </c>
      <c r="E1298">
        <v>4</v>
      </c>
      <c r="F1298" s="15">
        <v>0.34809090929105629</v>
      </c>
      <c r="G1298" s="15">
        <v>0.34227350837692883</v>
      </c>
      <c r="H1298" s="15">
        <v>0.30212357265759426</v>
      </c>
      <c r="I1298" s="15"/>
      <c r="J1298" s="15"/>
      <c r="K1298" s="15"/>
    </row>
    <row r="1299" spans="1:11" x14ac:dyDescent="0.25">
      <c r="A1299" s="1" t="s">
        <v>392</v>
      </c>
      <c r="B1299" s="61" t="s">
        <v>380</v>
      </c>
      <c r="C1299" s="61" t="s">
        <v>467</v>
      </c>
      <c r="D1299" s="59">
        <v>44084</v>
      </c>
      <c r="E1299">
        <v>4</v>
      </c>
      <c r="F1299" s="15">
        <v>0.36646237394808423</v>
      </c>
      <c r="G1299" s="15">
        <v>0.34227350837692883</v>
      </c>
      <c r="H1299" s="15">
        <v>0.30518563589398884</v>
      </c>
      <c r="I1299" s="15"/>
      <c r="J1299" s="15"/>
      <c r="K1299" s="15"/>
    </row>
    <row r="1300" spans="1:11" x14ac:dyDescent="0.25">
      <c r="A1300" s="1" t="s">
        <v>392</v>
      </c>
      <c r="B1300" s="61" t="s">
        <v>380</v>
      </c>
      <c r="C1300" s="61" t="s">
        <v>467</v>
      </c>
      <c r="D1300" s="59">
        <v>44085</v>
      </c>
      <c r="E1300">
        <v>4</v>
      </c>
      <c r="F1300" s="15">
        <v>0.37709848506531102</v>
      </c>
      <c r="G1300" s="15">
        <v>0.34227350837692883</v>
      </c>
      <c r="H1300" s="15">
        <v>0.30314426040305914</v>
      </c>
      <c r="I1300" s="15"/>
      <c r="J1300" s="15"/>
      <c r="K1300" s="15"/>
    </row>
    <row r="1301" spans="1:11" x14ac:dyDescent="0.25">
      <c r="A1301" s="1" t="s">
        <v>392</v>
      </c>
      <c r="B1301" s="61" t="s">
        <v>380</v>
      </c>
      <c r="C1301" s="61" t="s">
        <v>467</v>
      </c>
      <c r="D1301" s="59">
        <v>44086</v>
      </c>
      <c r="E1301">
        <v>4</v>
      </c>
      <c r="F1301" s="15">
        <v>0.3727473486991727</v>
      </c>
      <c r="G1301" s="15">
        <v>0.34227350837692883</v>
      </c>
      <c r="H1301" s="15">
        <v>0.30263391653032673</v>
      </c>
      <c r="I1301" s="15"/>
      <c r="J1301" s="15"/>
      <c r="K1301" s="15"/>
    </row>
    <row r="1302" spans="1:11" x14ac:dyDescent="0.25">
      <c r="A1302" s="1" t="s">
        <v>392</v>
      </c>
      <c r="B1302" s="61" t="s">
        <v>380</v>
      </c>
      <c r="C1302" s="61" t="s">
        <v>467</v>
      </c>
      <c r="D1302" s="59">
        <v>44087</v>
      </c>
      <c r="E1302">
        <v>4</v>
      </c>
      <c r="F1302" s="15">
        <v>0.3693631315255097</v>
      </c>
      <c r="G1302" s="15">
        <v>0.34331385338719306</v>
      </c>
      <c r="H1302" s="15">
        <v>0.30212357265759426</v>
      </c>
      <c r="I1302" s="15"/>
      <c r="J1302" s="15"/>
      <c r="K1302" s="15"/>
    </row>
    <row r="1303" spans="1:11" x14ac:dyDescent="0.25">
      <c r="A1303" s="1" t="s">
        <v>392</v>
      </c>
      <c r="B1303" s="61" t="s">
        <v>380</v>
      </c>
      <c r="C1303" s="61" t="s">
        <v>467</v>
      </c>
      <c r="D1303" s="59">
        <v>44088</v>
      </c>
      <c r="E1303">
        <v>4</v>
      </c>
      <c r="F1303" s="15">
        <v>0.36356161637065881</v>
      </c>
      <c r="G1303" s="15">
        <v>0.34487437090258938</v>
      </c>
      <c r="H1303" s="15">
        <v>0.30314426040305914</v>
      </c>
      <c r="I1303" s="15"/>
      <c r="J1303" s="15"/>
      <c r="K1303" s="15"/>
    </row>
    <row r="1304" spans="1:11" x14ac:dyDescent="0.25">
      <c r="A1304" s="1" t="s">
        <v>392</v>
      </c>
      <c r="B1304" s="61" t="s">
        <v>380</v>
      </c>
      <c r="C1304" s="61" t="s">
        <v>467</v>
      </c>
      <c r="D1304" s="59">
        <v>44089</v>
      </c>
      <c r="E1304">
        <v>4</v>
      </c>
      <c r="F1304" s="15">
        <v>0.35147512646471935</v>
      </c>
      <c r="G1304" s="15">
        <v>0.34435419839745729</v>
      </c>
      <c r="H1304" s="15">
        <v>0.30161322878486185</v>
      </c>
      <c r="I1304" s="15"/>
      <c r="J1304" s="15"/>
      <c r="K1304" s="15"/>
    </row>
    <row r="1305" spans="1:11" x14ac:dyDescent="0.25">
      <c r="A1305" s="1" t="s">
        <v>392</v>
      </c>
      <c r="B1305" s="61" t="s">
        <v>380</v>
      </c>
      <c r="C1305" s="61" t="s">
        <v>467</v>
      </c>
      <c r="D1305" s="59">
        <v>44090</v>
      </c>
      <c r="E1305">
        <v>4</v>
      </c>
      <c r="F1305" s="15">
        <v>0.34180593453996777</v>
      </c>
      <c r="G1305" s="15">
        <v>0.34019281835640036</v>
      </c>
      <c r="H1305" s="15">
        <v>0.30416494814852396</v>
      </c>
      <c r="I1305" s="15"/>
      <c r="J1305" s="15"/>
      <c r="K1305" s="15"/>
    </row>
    <row r="1306" spans="1:11" x14ac:dyDescent="0.25">
      <c r="A1306" s="1" t="s">
        <v>392</v>
      </c>
      <c r="B1306" s="61" t="s">
        <v>380</v>
      </c>
      <c r="C1306" s="61" t="s">
        <v>467</v>
      </c>
      <c r="D1306" s="59">
        <v>44091</v>
      </c>
      <c r="E1306">
        <v>4</v>
      </c>
      <c r="F1306" s="15">
        <v>0.32826906584531562</v>
      </c>
      <c r="G1306" s="15">
        <v>0.34019281835640036</v>
      </c>
      <c r="H1306" s="15">
        <v>0.30161322878486185</v>
      </c>
      <c r="I1306" s="15"/>
      <c r="J1306" s="15"/>
      <c r="K1306" s="15"/>
    </row>
    <row r="1307" spans="1:11" x14ac:dyDescent="0.25">
      <c r="A1307" s="1" t="s">
        <v>392</v>
      </c>
      <c r="B1307" s="61" t="s">
        <v>380</v>
      </c>
      <c r="C1307" s="61" t="s">
        <v>467</v>
      </c>
      <c r="D1307" s="59">
        <v>44092</v>
      </c>
      <c r="E1307">
        <v>4</v>
      </c>
      <c r="F1307" s="15">
        <v>0.33842171736630466</v>
      </c>
      <c r="G1307" s="15">
        <v>0.33811212833587195</v>
      </c>
      <c r="H1307" s="15">
        <v>0.30314426040305914</v>
      </c>
      <c r="I1307" s="15"/>
      <c r="J1307" s="15"/>
      <c r="K1307" s="15"/>
    </row>
    <row r="1308" spans="1:11" x14ac:dyDescent="0.25">
      <c r="A1308" s="1" t="s">
        <v>392</v>
      </c>
      <c r="B1308" s="61" t="s">
        <v>380</v>
      </c>
      <c r="C1308" s="61" t="s">
        <v>467</v>
      </c>
      <c r="D1308" s="59">
        <v>44093</v>
      </c>
      <c r="E1308">
        <v>4</v>
      </c>
      <c r="F1308" s="15">
        <v>0.33358712140392893</v>
      </c>
      <c r="G1308" s="15">
        <v>0.33811212833587195</v>
      </c>
      <c r="H1308" s="15">
        <v>0.30314426040305914</v>
      </c>
      <c r="I1308" s="15"/>
      <c r="J1308" s="15"/>
      <c r="K1308" s="15"/>
    </row>
    <row r="1309" spans="1:11" x14ac:dyDescent="0.25">
      <c r="A1309" s="1" t="s">
        <v>392</v>
      </c>
      <c r="B1309" s="61" t="s">
        <v>380</v>
      </c>
      <c r="C1309" s="61" t="s">
        <v>467</v>
      </c>
      <c r="D1309" s="59">
        <v>44094</v>
      </c>
      <c r="E1309">
        <v>4</v>
      </c>
      <c r="F1309" s="15">
        <v>0.32681868705660283</v>
      </c>
      <c r="G1309" s="15">
        <v>0.33811212833587195</v>
      </c>
      <c r="H1309" s="15">
        <v>0.30059254103939703</v>
      </c>
      <c r="I1309" s="15"/>
      <c r="J1309" s="15"/>
      <c r="K1309" s="15"/>
    </row>
    <row r="1310" spans="1:11" x14ac:dyDescent="0.25">
      <c r="A1310" s="1" t="s">
        <v>392</v>
      </c>
      <c r="B1310" s="61" t="s">
        <v>380</v>
      </c>
      <c r="C1310" s="61" t="s">
        <v>467</v>
      </c>
      <c r="D1310" s="59">
        <v>44095</v>
      </c>
      <c r="E1310">
        <v>4</v>
      </c>
      <c r="F1310" s="15">
        <v>0.31811641432432647</v>
      </c>
      <c r="G1310" s="15">
        <v>0.33811212833587195</v>
      </c>
      <c r="H1310" s="15">
        <v>0.30212357265759426</v>
      </c>
      <c r="I1310" s="15"/>
      <c r="J1310" s="15"/>
      <c r="K1310" s="15"/>
    </row>
    <row r="1311" spans="1:11" x14ac:dyDescent="0.25">
      <c r="A1311" s="1" t="s">
        <v>392</v>
      </c>
      <c r="B1311" s="61" t="s">
        <v>380</v>
      </c>
      <c r="C1311" s="61" t="s">
        <v>467</v>
      </c>
      <c r="D1311" s="59">
        <v>44096</v>
      </c>
      <c r="E1311">
        <v>4</v>
      </c>
      <c r="F1311" s="15">
        <v>0.31038106078452521</v>
      </c>
      <c r="G1311" s="15">
        <v>0.33499109330507926</v>
      </c>
      <c r="H1311" s="15">
        <v>0.30314426040305914</v>
      </c>
      <c r="I1311" s="15"/>
      <c r="J1311" s="15"/>
      <c r="K1311" s="15"/>
    </row>
    <row r="1312" spans="1:11" x14ac:dyDescent="0.25">
      <c r="A1312" s="1" t="s">
        <v>392</v>
      </c>
      <c r="B1312" s="61" t="s">
        <v>380</v>
      </c>
      <c r="C1312" s="61" t="s">
        <v>467</v>
      </c>
      <c r="D1312" s="59">
        <v>44097</v>
      </c>
      <c r="E1312">
        <v>4</v>
      </c>
      <c r="F1312" s="15">
        <v>0.29877803047482332</v>
      </c>
      <c r="G1312" s="15">
        <v>0.33447092079994717</v>
      </c>
      <c r="H1312" s="15">
        <v>0.30365460427579155</v>
      </c>
      <c r="I1312" s="15"/>
      <c r="J1312" s="15"/>
      <c r="K1312" s="15"/>
    </row>
    <row r="1313" spans="1:11" x14ac:dyDescent="0.25">
      <c r="A1313" s="1" t="s">
        <v>392</v>
      </c>
      <c r="B1313" s="61" t="s">
        <v>380</v>
      </c>
      <c r="C1313" s="61" t="s">
        <v>467</v>
      </c>
      <c r="D1313" s="59">
        <v>44098</v>
      </c>
      <c r="E1313">
        <v>4</v>
      </c>
      <c r="F1313" s="15">
        <v>0.2900757577425469</v>
      </c>
      <c r="G1313" s="15">
        <v>0.33447092079994717</v>
      </c>
      <c r="H1313" s="15">
        <v>0.30314426040305914</v>
      </c>
      <c r="I1313" s="15"/>
      <c r="J1313" s="15"/>
      <c r="K1313" s="15"/>
    </row>
    <row r="1314" spans="1:11" x14ac:dyDescent="0.25">
      <c r="A1314" s="1" t="s">
        <v>392</v>
      </c>
      <c r="B1314" s="61" t="s">
        <v>380</v>
      </c>
      <c r="C1314" s="61" t="s">
        <v>467</v>
      </c>
      <c r="D1314" s="59">
        <v>44099</v>
      </c>
      <c r="E1314">
        <v>4</v>
      </c>
      <c r="F1314" s="15">
        <v>0.27943964662532023</v>
      </c>
      <c r="G1314" s="15">
        <v>0.32978936825375815</v>
      </c>
      <c r="H1314" s="15">
        <v>0.30518563589398884</v>
      </c>
      <c r="I1314" s="15"/>
      <c r="J1314" s="15"/>
      <c r="K1314" s="15"/>
    </row>
    <row r="1315" spans="1:11" x14ac:dyDescent="0.25">
      <c r="A1315" s="1" t="s">
        <v>392</v>
      </c>
      <c r="B1315" s="61" t="s">
        <v>380</v>
      </c>
      <c r="C1315" s="61" t="s">
        <v>467</v>
      </c>
      <c r="D1315" s="59">
        <v>44100</v>
      </c>
      <c r="E1315">
        <v>4</v>
      </c>
      <c r="F1315" s="15">
        <v>0.27170429308551897</v>
      </c>
      <c r="G1315" s="15">
        <v>0.32562798821270128</v>
      </c>
      <c r="H1315" s="15">
        <v>0.30416494814852396</v>
      </c>
      <c r="I1315" s="15"/>
      <c r="J1315" s="15"/>
      <c r="K1315" s="15"/>
    </row>
    <row r="1316" spans="1:11" x14ac:dyDescent="0.25">
      <c r="A1316" s="1" t="s">
        <v>392</v>
      </c>
      <c r="B1316" s="61" t="s">
        <v>380</v>
      </c>
      <c r="C1316" s="61" t="s">
        <v>467</v>
      </c>
      <c r="D1316" s="59">
        <v>44101</v>
      </c>
      <c r="E1316">
        <v>4</v>
      </c>
      <c r="F1316" s="15">
        <v>0.26300202035324255</v>
      </c>
      <c r="G1316" s="15">
        <v>0.32354729819217282</v>
      </c>
      <c r="H1316" s="15">
        <v>0.30416494814852396</v>
      </c>
      <c r="I1316" s="15"/>
      <c r="J1316" s="15"/>
      <c r="K1316" s="15"/>
    </row>
    <row r="1317" spans="1:11" x14ac:dyDescent="0.25">
      <c r="A1317" s="1" t="s">
        <v>392</v>
      </c>
      <c r="B1317" s="61" t="s">
        <v>380</v>
      </c>
      <c r="C1317" s="61" t="s">
        <v>467</v>
      </c>
      <c r="D1317" s="59">
        <v>44102</v>
      </c>
      <c r="E1317">
        <v>4</v>
      </c>
      <c r="F1317" s="15">
        <v>0.26880353550809349</v>
      </c>
      <c r="G1317" s="15">
        <v>0.32146660817164435</v>
      </c>
      <c r="H1317" s="15">
        <v>0.30314426040305914</v>
      </c>
      <c r="I1317" s="15"/>
      <c r="J1317" s="15"/>
      <c r="K1317" s="15"/>
    </row>
    <row r="1318" spans="1:11" x14ac:dyDescent="0.25">
      <c r="A1318" s="1" t="s">
        <v>392</v>
      </c>
      <c r="B1318" s="61" t="s">
        <v>380</v>
      </c>
      <c r="C1318" s="61" t="s">
        <v>467</v>
      </c>
      <c r="D1318" s="59">
        <v>44103</v>
      </c>
      <c r="E1318">
        <v>4</v>
      </c>
      <c r="F1318" s="15">
        <v>0.26493585873819286</v>
      </c>
      <c r="G1318" s="15">
        <v>0.31834557314085177</v>
      </c>
      <c r="H1318" s="15">
        <v>0.30416494814852396</v>
      </c>
      <c r="I1318" s="15"/>
      <c r="J1318" s="15"/>
      <c r="K1318" s="15"/>
    </row>
    <row r="1319" spans="1:11" x14ac:dyDescent="0.25">
      <c r="A1319" s="1" t="s">
        <v>392</v>
      </c>
      <c r="B1319" s="61" t="s">
        <v>380</v>
      </c>
      <c r="C1319" s="61" t="s">
        <v>467</v>
      </c>
      <c r="D1319" s="59">
        <v>44104</v>
      </c>
      <c r="E1319">
        <v>4</v>
      </c>
      <c r="F1319" s="15">
        <v>0.34954128807976909</v>
      </c>
      <c r="G1319" s="15">
        <v>0.33499109330507926</v>
      </c>
      <c r="H1319" s="15">
        <v>0.30110288491212944</v>
      </c>
      <c r="I1319" s="15"/>
      <c r="J1319" s="15"/>
      <c r="K1319" s="15"/>
    </row>
    <row r="1320" spans="1:11" x14ac:dyDescent="0.25">
      <c r="A1320" s="1" t="s">
        <v>392</v>
      </c>
      <c r="B1320" s="61" t="s">
        <v>380</v>
      </c>
      <c r="C1320" s="61" t="s">
        <v>467</v>
      </c>
      <c r="D1320" s="59">
        <v>44105</v>
      </c>
      <c r="E1320">
        <v>4</v>
      </c>
      <c r="F1320" s="15">
        <v>0.33358712140392893</v>
      </c>
      <c r="G1320" s="15">
        <v>0.33291040328455079</v>
      </c>
      <c r="H1320" s="15">
        <v>0.30314426040305914</v>
      </c>
      <c r="I1320" s="15"/>
      <c r="J1320" s="15"/>
      <c r="K1320" s="15"/>
    </row>
    <row r="1321" spans="1:11" x14ac:dyDescent="0.25">
      <c r="A1321" s="1" t="s">
        <v>392</v>
      </c>
      <c r="B1321" s="61" t="s">
        <v>380</v>
      </c>
      <c r="C1321" s="61" t="s">
        <v>467</v>
      </c>
      <c r="D1321" s="59">
        <v>44106</v>
      </c>
      <c r="E1321">
        <v>4</v>
      </c>
      <c r="F1321" s="15">
        <v>0.31714949513185131</v>
      </c>
      <c r="G1321" s="15">
        <v>0.33395074829481503</v>
      </c>
      <c r="H1321" s="15">
        <v>0.30212357265759426</v>
      </c>
      <c r="I1321" s="15"/>
      <c r="J1321" s="15"/>
      <c r="K1321" s="15"/>
    </row>
    <row r="1322" spans="1:11" x14ac:dyDescent="0.25">
      <c r="A1322" s="1" t="s">
        <v>392</v>
      </c>
      <c r="B1322" s="61" t="s">
        <v>380</v>
      </c>
      <c r="C1322" s="61" t="s">
        <v>467</v>
      </c>
      <c r="D1322" s="59">
        <v>44107</v>
      </c>
      <c r="E1322">
        <v>4</v>
      </c>
      <c r="F1322" s="15">
        <v>0.30119532845601121</v>
      </c>
      <c r="G1322" s="15">
        <v>0.33291040328455079</v>
      </c>
      <c r="H1322" s="15">
        <v>0.30416494814852396</v>
      </c>
      <c r="I1322" s="15"/>
      <c r="J1322" s="15"/>
      <c r="K1322" s="15"/>
    </row>
    <row r="1323" spans="1:11" x14ac:dyDescent="0.25">
      <c r="A1323" s="1" t="s">
        <v>392</v>
      </c>
      <c r="B1323" s="61" t="s">
        <v>380</v>
      </c>
      <c r="C1323" s="61" t="s">
        <v>467</v>
      </c>
      <c r="D1323" s="59">
        <v>44108</v>
      </c>
      <c r="E1323">
        <v>4</v>
      </c>
      <c r="F1323" s="15">
        <v>0.28620808097264633</v>
      </c>
      <c r="G1323" s="15">
        <v>0.33082971326402238</v>
      </c>
      <c r="H1323" s="15">
        <v>0.30518563589398884</v>
      </c>
      <c r="I1323" s="15"/>
      <c r="J1323" s="15"/>
      <c r="K1323" s="15"/>
    </row>
    <row r="1324" spans="1:11" x14ac:dyDescent="0.25">
      <c r="A1324" s="1" t="s">
        <v>392</v>
      </c>
      <c r="B1324" s="61" t="s">
        <v>380</v>
      </c>
      <c r="C1324" s="61" t="s">
        <v>467</v>
      </c>
      <c r="D1324" s="59">
        <v>44109</v>
      </c>
      <c r="E1324">
        <v>4</v>
      </c>
      <c r="F1324" s="15">
        <v>0.27170429308551897</v>
      </c>
      <c r="G1324" s="15">
        <v>0.32510781570756919</v>
      </c>
      <c r="H1324" s="15">
        <v>0.30416494814852396</v>
      </c>
      <c r="I1324" s="15"/>
      <c r="J1324" s="15"/>
      <c r="K1324" s="15"/>
    </row>
    <row r="1325" spans="1:11" x14ac:dyDescent="0.25">
      <c r="A1325" s="1" t="s">
        <v>392</v>
      </c>
      <c r="B1325" s="61" t="s">
        <v>380</v>
      </c>
      <c r="C1325" s="61" t="s">
        <v>467</v>
      </c>
      <c r="D1325" s="59">
        <v>44110</v>
      </c>
      <c r="E1325">
        <v>4</v>
      </c>
      <c r="F1325" s="15">
        <v>0.26058472237205466</v>
      </c>
      <c r="G1325" s="15">
        <v>0.32146660817164435</v>
      </c>
      <c r="H1325" s="15">
        <v>0.30722701138491854</v>
      </c>
      <c r="I1325" s="15"/>
      <c r="J1325" s="15"/>
      <c r="K1325" s="15"/>
    </row>
    <row r="1326" spans="1:11" x14ac:dyDescent="0.25">
      <c r="A1326" s="1" t="s">
        <v>392</v>
      </c>
      <c r="B1326" s="61" t="s">
        <v>380</v>
      </c>
      <c r="C1326" s="61" t="s">
        <v>467</v>
      </c>
      <c r="D1326" s="59">
        <v>44111</v>
      </c>
      <c r="E1326">
        <v>4</v>
      </c>
      <c r="F1326" s="15">
        <v>0.25236590923601582</v>
      </c>
      <c r="G1326" s="15">
        <v>0.31730522813058754</v>
      </c>
      <c r="H1326" s="15">
        <v>0.30773735525765095</v>
      </c>
      <c r="I1326" s="15"/>
      <c r="J1326" s="15"/>
      <c r="K1326" s="15"/>
    </row>
    <row r="1327" spans="1:11" x14ac:dyDescent="0.25">
      <c r="A1327" s="1" t="s">
        <v>392</v>
      </c>
      <c r="B1327" s="61" t="s">
        <v>380</v>
      </c>
      <c r="C1327" s="61" t="s">
        <v>467</v>
      </c>
      <c r="D1327" s="59">
        <v>44112</v>
      </c>
      <c r="E1327">
        <v>4</v>
      </c>
      <c r="F1327" s="15">
        <v>0.36114431838947098</v>
      </c>
      <c r="G1327" s="15">
        <v>0.33082971326402238</v>
      </c>
      <c r="H1327" s="15">
        <v>0.30569597976672125</v>
      </c>
      <c r="I1327" s="15"/>
      <c r="J1327" s="15"/>
      <c r="K1327" s="15"/>
    </row>
    <row r="1328" spans="1:11" x14ac:dyDescent="0.25">
      <c r="A1328" s="1" t="s">
        <v>392</v>
      </c>
      <c r="B1328" s="61" t="s">
        <v>380</v>
      </c>
      <c r="C1328" s="61" t="s">
        <v>467</v>
      </c>
      <c r="D1328" s="59">
        <v>44113</v>
      </c>
      <c r="E1328">
        <v>4</v>
      </c>
      <c r="F1328" s="15">
        <v>0.33745479817382956</v>
      </c>
      <c r="G1328" s="15">
        <v>0.32978936825375815</v>
      </c>
      <c r="H1328" s="15">
        <v>0.30620632363945366</v>
      </c>
      <c r="I1328" s="15"/>
      <c r="J1328" s="15"/>
      <c r="K1328" s="15"/>
    </row>
    <row r="1329" spans="1:11" x14ac:dyDescent="0.25">
      <c r="A1329" s="1" t="s">
        <v>392</v>
      </c>
      <c r="B1329" s="61" t="s">
        <v>380</v>
      </c>
      <c r="C1329" s="61" t="s">
        <v>467</v>
      </c>
      <c r="D1329" s="59">
        <v>44114</v>
      </c>
      <c r="E1329">
        <v>4</v>
      </c>
      <c r="F1329" s="15">
        <v>0.32440138907541494</v>
      </c>
      <c r="G1329" s="15">
        <v>0.33082971326402238</v>
      </c>
      <c r="H1329" s="15">
        <v>0.30416494814852396</v>
      </c>
      <c r="I1329" s="15"/>
      <c r="J1329" s="15"/>
      <c r="K1329" s="15"/>
    </row>
    <row r="1330" spans="1:11" x14ac:dyDescent="0.25">
      <c r="A1330" s="1" t="s">
        <v>392</v>
      </c>
      <c r="B1330" s="61" t="s">
        <v>380</v>
      </c>
      <c r="C1330" s="61" t="s">
        <v>467</v>
      </c>
      <c r="D1330" s="59">
        <v>44115</v>
      </c>
      <c r="E1330">
        <v>4</v>
      </c>
      <c r="F1330" s="15">
        <v>0.30554646482214942</v>
      </c>
      <c r="G1330" s="15">
        <v>0.32978936825375815</v>
      </c>
      <c r="H1330" s="15">
        <v>0.30620632363945366</v>
      </c>
      <c r="I1330" s="15"/>
      <c r="J1330" s="15"/>
      <c r="K1330" s="15"/>
    </row>
    <row r="1331" spans="1:11" x14ac:dyDescent="0.25">
      <c r="A1331" s="1" t="s">
        <v>392</v>
      </c>
      <c r="B1331" s="61" t="s">
        <v>380</v>
      </c>
      <c r="C1331" s="61" t="s">
        <v>467</v>
      </c>
      <c r="D1331" s="59">
        <v>44116</v>
      </c>
      <c r="E1331">
        <v>4</v>
      </c>
      <c r="F1331" s="15">
        <v>0.29104267693502212</v>
      </c>
      <c r="G1331" s="15">
        <v>0.32874902324349392</v>
      </c>
      <c r="H1331" s="15">
        <v>0.30518563589398884</v>
      </c>
      <c r="I1331" s="15"/>
      <c r="J1331" s="15"/>
      <c r="K1331" s="15"/>
    </row>
    <row r="1332" spans="1:11" x14ac:dyDescent="0.25">
      <c r="A1332" s="1" t="s">
        <v>392</v>
      </c>
      <c r="B1332" s="61" t="s">
        <v>380</v>
      </c>
      <c r="C1332" s="61" t="s">
        <v>467</v>
      </c>
      <c r="D1332" s="59">
        <v>44117</v>
      </c>
      <c r="E1332">
        <v>4</v>
      </c>
      <c r="F1332" s="15">
        <v>0.27895618702908259</v>
      </c>
      <c r="G1332" s="15">
        <v>0.32770867823322969</v>
      </c>
      <c r="H1332" s="15">
        <v>0.30722701138491854</v>
      </c>
      <c r="I1332" s="15"/>
      <c r="J1332" s="15"/>
      <c r="K1332" s="15"/>
    </row>
    <row r="1333" spans="1:11" x14ac:dyDescent="0.25">
      <c r="A1333" s="1" t="s">
        <v>392</v>
      </c>
      <c r="B1333" s="61" t="s">
        <v>380</v>
      </c>
      <c r="C1333" s="61" t="s">
        <v>467</v>
      </c>
      <c r="D1333" s="59">
        <v>44118</v>
      </c>
      <c r="E1333">
        <v>4</v>
      </c>
      <c r="F1333" s="15">
        <v>0.26783661631561834</v>
      </c>
      <c r="G1333" s="15">
        <v>0.32042626316138012</v>
      </c>
      <c r="H1333" s="15">
        <v>0.30620632363945366</v>
      </c>
      <c r="I1333" s="15"/>
      <c r="J1333" s="15"/>
      <c r="K1333" s="15"/>
    </row>
    <row r="1334" spans="1:11" x14ac:dyDescent="0.25">
      <c r="A1334" s="1" t="s">
        <v>392</v>
      </c>
      <c r="B1334" s="61" t="s">
        <v>380</v>
      </c>
      <c r="C1334" s="61" t="s">
        <v>467</v>
      </c>
      <c r="D1334" s="59">
        <v>44119</v>
      </c>
      <c r="E1334">
        <v>4</v>
      </c>
      <c r="F1334" s="15">
        <v>0.25816742439086676</v>
      </c>
      <c r="G1334" s="15">
        <v>0.31522453811005907</v>
      </c>
      <c r="H1334" s="15">
        <v>0.30671666751218613</v>
      </c>
      <c r="I1334" s="15"/>
      <c r="J1334" s="15"/>
      <c r="K1334" s="15"/>
    </row>
    <row r="1335" spans="1:11" x14ac:dyDescent="0.25">
      <c r="A1335" s="1" t="s">
        <v>392</v>
      </c>
      <c r="B1335" s="61" t="s">
        <v>380</v>
      </c>
      <c r="C1335" s="61" t="s">
        <v>467</v>
      </c>
      <c r="D1335" s="59">
        <v>44120</v>
      </c>
      <c r="E1335">
        <v>4</v>
      </c>
      <c r="F1335" s="15">
        <v>0.24849823246611519</v>
      </c>
      <c r="G1335" s="15">
        <v>0.31002281305873797</v>
      </c>
      <c r="H1335" s="15">
        <v>0.30467529202125643</v>
      </c>
      <c r="I1335" s="15"/>
      <c r="J1335" s="15"/>
      <c r="K1335" s="15"/>
    </row>
    <row r="1336" spans="1:11" x14ac:dyDescent="0.25">
      <c r="A1336" s="1" t="s">
        <v>392</v>
      </c>
      <c r="B1336" s="61" t="s">
        <v>380</v>
      </c>
      <c r="C1336" s="61" t="s">
        <v>467</v>
      </c>
      <c r="D1336" s="59">
        <v>44121</v>
      </c>
      <c r="E1336">
        <v>4</v>
      </c>
      <c r="F1336" s="15">
        <v>0.24076287892631396</v>
      </c>
      <c r="G1336" s="15">
        <v>0.30690177802794533</v>
      </c>
      <c r="H1336" s="15">
        <v>0.30314426040305914</v>
      </c>
      <c r="I1336" s="15"/>
      <c r="J1336" s="15"/>
      <c r="K1336" s="15"/>
    </row>
    <row r="1337" spans="1:11" x14ac:dyDescent="0.25">
      <c r="A1337" s="1" t="s">
        <v>392</v>
      </c>
      <c r="B1337" s="61" t="s">
        <v>380</v>
      </c>
      <c r="C1337" s="61" t="s">
        <v>467</v>
      </c>
      <c r="D1337" s="59">
        <v>44122</v>
      </c>
      <c r="E1337">
        <v>4</v>
      </c>
      <c r="F1337" s="15">
        <v>0.23302752538651267</v>
      </c>
      <c r="G1337" s="15">
        <v>0.30065970796635999</v>
      </c>
      <c r="H1337" s="15">
        <v>0.30467529202125643</v>
      </c>
      <c r="I1337" s="15"/>
      <c r="J1337" s="15"/>
      <c r="K1337" s="15"/>
    </row>
    <row r="1338" spans="1:11" x14ac:dyDescent="0.25">
      <c r="A1338" s="1" t="s">
        <v>392</v>
      </c>
      <c r="B1338" s="61" t="s">
        <v>380</v>
      </c>
      <c r="C1338" s="61" t="s">
        <v>467</v>
      </c>
      <c r="D1338" s="59">
        <v>44123</v>
      </c>
      <c r="E1338">
        <v>4</v>
      </c>
      <c r="F1338" s="15">
        <v>0.22625909103918659</v>
      </c>
      <c r="G1338" s="15">
        <v>0.29649832792530306</v>
      </c>
      <c r="H1338" s="15">
        <v>0.30110288491212944</v>
      </c>
      <c r="I1338" s="15"/>
      <c r="J1338" s="15"/>
      <c r="K1338" s="15"/>
    </row>
    <row r="1339" spans="1:11" x14ac:dyDescent="0.25">
      <c r="A1339" s="1" t="s">
        <v>392</v>
      </c>
      <c r="B1339" s="61" t="s">
        <v>380</v>
      </c>
      <c r="C1339" s="61" t="s">
        <v>467</v>
      </c>
      <c r="D1339" s="59">
        <v>44124</v>
      </c>
      <c r="E1339">
        <v>4</v>
      </c>
      <c r="F1339" s="15">
        <v>0.21949065669186049</v>
      </c>
      <c r="G1339" s="15">
        <v>0.29025625786371778</v>
      </c>
      <c r="H1339" s="15">
        <v>0.30212357265759426</v>
      </c>
      <c r="I1339" s="15"/>
      <c r="J1339" s="15"/>
      <c r="K1339" s="15"/>
    </row>
    <row r="1340" spans="1:11" x14ac:dyDescent="0.25">
      <c r="A1340" s="1" t="s">
        <v>392</v>
      </c>
      <c r="B1340" s="61" t="s">
        <v>380</v>
      </c>
      <c r="C1340" s="61" t="s">
        <v>467</v>
      </c>
      <c r="D1340" s="59">
        <v>44125</v>
      </c>
      <c r="E1340">
        <v>4</v>
      </c>
      <c r="F1340" s="15">
        <v>0.21465606072948473</v>
      </c>
      <c r="G1340" s="15">
        <v>0.2834940152970003</v>
      </c>
      <c r="H1340" s="15">
        <v>0.30314426040305914</v>
      </c>
      <c r="I1340" s="15"/>
      <c r="J1340" s="15"/>
      <c r="K1340" s="15"/>
    </row>
    <row r="1341" spans="1:11" x14ac:dyDescent="0.25">
      <c r="A1341" s="1" t="s">
        <v>392</v>
      </c>
      <c r="B1341" s="61" t="s">
        <v>380</v>
      </c>
      <c r="C1341" s="61" t="s">
        <v>467</v>
      </c>
      <c r="D1341" s="59">
        <v>44126</v>
      </c>
      <c r="E1341">
        <v>4</v>
      </c>
      <c r="F1341" s="15">
        <v>0.31183143957323795</v>
      </c>
      <c r="G1341" s="15">
        <v>0.29389746539964257</v>
      </c>
      <c r="H1341" s="15">
        <v>0.30263391653032673</v>
      </c>
      <c r="I1341" s="15"/>
      <c r="J1341" s="15"/>
      <c r="K1341" s="15"/>
    </row>
    <row r="1342" spans="1:11" x14ac:dyDescent="0.25">
      <c r="A1342" s="1" t="s">
        <v>392</v>
      </c>
      <c r="B1342" s="61" t="s">
        <v>380</v>
      </c>
      <c r="C1342" s="61" t="s">
        <v>467</v>
      </c>
      <c r="D1342" s="59">
        <v>44127</v>
      </c>
      <c r="E1342">
        <v>4</v>
      </c>
      <c r="F1342" s="15">
        <v>0.2823404042027457</v>
      </c>
      <c r="G1342" s="15">
        <v>0.29545798291503883</v>
      </c>
      <c r="H1342" s="15">
        <v>0.30212357265759426</v>
      </c>
      <c r="I1342" s="15"/>
      <c r="J1342" s="15"/>
      <c r="K1342" s="15"/>
    </row>
    <row r="1343" spans="1:11" x14ac:dyDescent="0.25">
      <c r="A1343" s="1" t="s">
        <v>392</v>
      </c>
      <c r="B1343" s="61" t="s">
        <v>380</v>
      </c>
      <c r="C1343" s="61" t="s">
        <v>467</v>
      </c>
      <c r="D1343" s="59">
        <v>44128</v>
      </c>
      <c r="E1343">
        <v>4</v>
      </c>
      <c r="F1343" s="15">
        <v>0.26106818196829223</v>
      </c>
      <c r="G1343" s="15">
        <v>0.29649832792530306</v>
      </c>
      <c r="H1343" s="15">
        <v>0.30110288491212944</v>
      </c>
      <c r="I1343" s="15"/>
      <c r="J1343" s="15"/>
      <c r="K1343" s="15"/>
    </row>
    <row r="1344" spans="1:11" x14ac:dyDescent="0.25">
      <c r="A1344" s="1" t="s">
        <v>392</v>
      </c>
      <c r="B1344" s="61" t="s">
        <v>380</v>
      </c>
      <c r="C1344" s="61" t="s">
        <v>467</v>
      </c>
      <c r="D1344" s="59">
        <v>44129</v>
      </c>
      <c r="E1344">
        <v>4</v>
      </c>
      <c r="F1344" s="15">
        <v>0.24172979811878909</v>
      </c>
      <c r="G1344" s="15">
        <v>0.29025625786371778</v>
      </c>
      <c r="H1344" s="15">
        <v>0.30008219716666462</v>
      </c>
      <c r="I1344" s="15"/>
      <c r="J1344" s="15"/>
      <c r="K1344" s="15"/>
    </row>
    <row r="1345" spans="1:11" x14ac:dyDescent="0.25">
      <c r="A1345" s="1" t="s">
        <v>392</v>
      </c>
      <c r="B1345" s="61" t="s">
        <v>380</v>
      </c>
      <c r="C1345" s="61" t="s">
        <v>467</v>
      </c>
      <c r="D1345" s="59">
        <v>44130</v>
      </c>
      <c r="E1345">
        <v>4</v>
      </c>
      <c r="F1345" s="15">
        <v>0.23931250013760119</v>
      </c>
      <c r="G1345" s="15">
        <v>0.29233694788424625</v>
      </c>
      <c r="H1345" s="15">
        <v>0.30008219716666462</v>
      </c>
      <c r="I1345" s="15"/>
      <c r="J1345" s="15"/>
      <c r="K1345" s="15"/>
    </row>
    <row r="1346" spans="1:11" x14ac:dyDescent="0.25">
      <c r="A1346" s="1" t="s">
        <v>392</v>
      </c>
      <c r="B1346" s="61" t="s">
        <v>380</v>
      </c>
      <c r="C1346" s="61" t="s">
        <v>467</v>
      </c>
      <c r="D1346" s="59">
        <v>44131</v>
      </c>
      <c r="E1346">
        <v>4</v>
      </c>
      <c r="F1346" s="15">
        <v>0.24269671731126422</v>
      </c>
      <c r="G1346" s="15">
        <v>0.29025625786371778</v>
      </c>
      <c r="H1346" s="15">
        <v>0.30008219716666462</v>
      </c>
      <c r="I1346" s="15"/>
      <c r="J1346" s="15"/>
      <c r="K1346" s="15"/>
    </row>
    <row r="1347" spans="1:11" x14ac:dyDescent="0.25">
      <c r="A1347" s="1" t="s">
        <v>392</v>
      </c>
      <c r="B1347" s="61" t="s">
        <v>380</v>
      </c>
      <c r="C1347" s="61" t="s">
        <v>467</v>
      </c>
      <c r="D1347" s="59">
        <v>44132</v>
      </c>
      <c r="E1347">
        <v>4</v>
      </c>
      <c r="F1347" s="15">
        <v>0.2368952021564133</v>
      </c>
      <c r="G1347" s="15">
        <v>0.28921591285345355</v>
      </c>
      <c r="H1347" s="15">
        <v>0.29906150942119974</v>
      </c>
      <c r="I1347" s="15"/>
      <c r="J1347" s="15"/>
      <c r="K1347" s="15"/>
    </row>
    <row r="1348" spans="1:11" x14ac:dyDescent="0.25">
      <c r="A1348" s="1" t="s">
        <v>392</v>
      </c>
      <c r="B1348" s="61" t="s">
        <v>380</v>
      </c>
      <c r="C1348" s="61" t="s">
        <v>467</v>
      </c>
      <c r="D1348" s="59">
        <v>44133</v>
      </c>
      <c r="E1348">
        <v>4</v>
      </c>
      <c r="F1348" s="15">
        <v>0.23496136377146298</v>
      </c>
      <c r="G1348" s="15">
        <v>0.28921591285345355</v>
      </c>
      <c r="H1348" s="15">
        <v>0.29906150942119974</v>
      </c>
      <c r="I1348" s="15"/>
      <c r="J1348" s="15"/>
      <c r="K1348" s="15"/>
    </row>
    <row r="1349" spans="1:11" x14ac:dyDescent="0.25">
      <c r="A1349" s="1" t="s">
        <v>392</v>
      </c>
      <c r="B1349" s="61" t="s">
        <v>380</v>
      </c>
      <c r="C1349" s="61" t="s">
        <v>467</v>
      </c>
      <c r="D1349" s="59">
        <v>44134</v>
      </c>
      <c r="E1349">
        <v>4</v>
      </c>
      <c r="F1349" s="15">
        <v>0.22722601023166175</v>
      </c>
      <c r="G1349" s="15">
        <v>0.28557470531752877</v>
      </c>
      <c r="H1349" s="15">
        <v>0.30008219716666462</v>
      </c>
      <c r="I1349" s="15"/>
      <c r="J1349" s="15"/>
      <c r="K1349" s="15"/>
    </row>
    <row r="1350" spans="1:11" x14ac:dyDescent="0.25">
      <c r="A1350" s="1" t="s">
        <v>392</v>
      </c>
      <c r="B1350" s="61" t="s">
        <v>380</v>
      </c>
      <c r="C1350" s="61" t="s">
        <v>467</v>
      </c>
      <c r="D1350" s="59">
        <v>44135</v>
      </c>
      <c r="E1350">
        <v>4</v>
      </c>
      <c r="F1350" s="15">
        <v>0.21562297992195986</v>
      </c>
      <c r="G1350" s="15">
        <v>0.2751712552148865</v>
      </c>
      <c r="H1350" s="15">
        <v>0.29497875843934035</v>
      </c>
      <c r="I1350" s="15"/>
      <c r="J1350" s="15"/>
      <c r="K1350" s="15"/>
    </row>
    <row r="1351" spans="1:11" x14ac:dyDescent="0.25">
      <c r="A1351" s="1" t="s">
        <v>392</v>
      </c>
      <c r="B1351" s="61" t="s">
        <v>380</v>
      </c>
      <c r="C1351" s="61" t="s">
        <v>467</v>
      </c>
      <c r="D1351" s="59">
        <v>44136</v>
      </c>
      <c r="E1351">
        <v>4</v>
      </c>
      <c r="F1351" s="15">
        <v>0.20885454557463382</v>
      </c>
      <c r="G1351" s="15">
        <v>0.26788884014303699</v>
      </c>
      <c r="H1351" s="15">
        <v>0.29497875843934035</v>
      </c>
      <c r="I1351" s="15"/>
      <c r="J1351" s="15"/>
      <c r="K1351" s="15"/>
    </row>
    <row r="1352" spans="1:11" x14ac:dyDescent="0.25">
      <c r="A1352" s="1" t="s">
        <v>392</v>
      </c>
      <c r="B1352" s="61" t="s">
        <v>380</v>
      </c>
      <c r="C1352" s="61" t="s">
        <v>467</v>
      </c>
      <c r="D1352" s="59">
        <v>44137</v>
      </c>
      <c r="E1352">
        <v>4</v>
      </c>
      <c r="F1352" s="15">
        <v>0.28572462137640869</v>
      </c>
      <c r="G1352" s="15">
        <v>0.26944935765843331</v>
      </c>
      <c r="H1352" s="15">
        <v>0.29395807069387553</v>
      </c>
      <c r="I1352" s="15"/>
      <c r="J1352" s="15"/>
      <c r="K1352" s="15"/>
    </row>
    <row r="1353" spans="1:11" x14ac:dyDescent="0.25">
      <c r="A1353" s="1" t="s">
        <v>392</v>
      </c>
      <c r="B1353" s="61" t="s">
        <v>380</v>
      </c>
      <c r="C1353" s="61" t="s">
        <v>467</v>
      </c>
      <c r="D1353" s="59">
        <v>44138</v>
      </c>
      <c r="E1353">
        <v>4</v>
      </c>
      <c r="F1353" s="15">
        <v>0.26783661631561834</v>
      </c>
      <c r="G1353" s="15">
        <v>0.27569142772001864</v>
      </c>
      <c r="H1353" s="15">
        <v>0.29497875843934035</v>
      </c>
      <c r="I1353" s="15"/>
      <c r="J1353" s="15"/>
      <c r="K1353" s="15"/>
    </row>
    <row r="1354" spans="1:11" x14ac:dyDescent="0.25">
      <c r="A1354" s="1" t="s">
        <v>392</v>
      </c>
      <c r="B1354" s="61" t="s">
        <v>380</v>
      </c>
      <c r="C1354" s="61" t="s">
        <v>467</v>
      </c>
      <c r="D1354" s="59">
        <v>44139</v>
      </c>
      <c r="E1354">
        <v>4</v>
      </c>
      <c r="F1354" s="15">
        <v>0.24753131327364006</v>
      </c>
      <c r="G1354" s="15">
        <v>0.27569142772001864</v>
      </c>
      <c r="H1354" s="15">
        <v>0.29395807069387553</v>
      </c>
      <c r="I1354" s="15"/>
      <c r="J1354" s="15"/>
      <c r="K1354" s="15"/>
    </row>
    <row r="1355" spans="1:11" x14ac:dyDescent="0.25">
      <c r="A1355" s="1" t="s">
        <v>392</v>
      </c>
      <c r="B1355" s="61" t="s">
        <v>380</v>
      </c>
      <c r="C1355" s="61" t="s">
        <v>467</v>
      </c>
      <c r="D1355" s="59">
        <v>44140</v>
      </c>
      <c r="E1355">
        <v>4</v>
      </c>
      <c r="F1355" s="15">
        <v>0.23012676780908725</v>
      </c>
      <c r="G1355" s="15">
        <v>0.27153004767896177</v>
      </c>
      <c r="H1355" s="15">
        <v>0.29191669520294583</v>
      </c>
      <c r="I1355" s="15"/>
      <c r="J1355" s="15"/>
      <c r="K1355" s="15"/>
    </row>
    <row r="1356" spans="1:11" x14ac:dyDescent="0.25">
      <c r="A1356" s="1" t="s">
        <v>392</v>
      </c>
      <c r="B1356" s="61" t="s">
        <v>380</v>
      </c>
      <c r="C1356" s="61" t="s">
        <v>467</v>
      </c>
      <c r="D1356" s="59">
        <v>44141</v>
      </c>
      <c r="E1356">
        <v>4</v>
      </c>
      <c r="F1356" s="15">
        <v>0.22625909103918659</v>
      </c>
      <c r="G1356" s="15">
        <v>0.27309056519435809</v>
      </c>
      <c r="H1356" s="15">
        <v>0.29395807069387553</v>
      </c>
      <c r="I1356" s="15"/>
      <c r="J1356" s="15"/>
      <c r="K1356" s="15"/>
    </row>
    <row r="1357" spans="1:11" x14ac:dyDescent="0.25">
      <c r="A1357" s="1" t="s">
        <v>392</v>
      </c>
      <c r="B1357" s="61" t="s">
        <v>380</v>
      </c>
      <c r="C1357" s="61" t="s">
        <v>467</v>
      </c>
      <c r="D1357" s="59">
        <v>44142</v>
      </c>
      <c r="E1357">
        <v>4</v>
      </c>
      <c r="F1357" s="15">
        <v>0.22625909103918659</v>
      </c>
      <c r="G1357" s="15">
        <v>0.27100987517382968</v>
      </c>
      <c r="H1357" s="15">
        <v>0.29293738294841065</v>
      </c>
      <c r="I1357" s="15"/>
      <c r="J1357" s="15"/>
      <c r="K1357" s="15"/>
    </row>
    <row r="1358" spans="1:11" x14ac:dyDescent="0.25">
      <c r="A1358" s="1" t="s">
        <v>392</v>
      </c>
      <c r="B1358" s="61" t="s">
        <v>380</v>
      </c>
      <c r="C1358" s="61" t="s">
        <v>467</v>
      </c>
      <c r="D1358" s="59">
        <v>44143</v>
      </c>
      <c r="E1358">
        <v>4</v>
      </c>
      <c r="F1358" s="15">
        <v>0.37661502546907338</v>
      </c>
      <c r="G1358" s="15">
        <v>0.33603143831534349</v>
      </c>
      <c r="H1358" s="15">
        <v>0.29395807069387553</v>
      </c>
      <c r="I1358" s="15"/>
      <c r="J1358" s="15"/>
      <c r="K1358" s="15"/>
    </row>
    <row r="1359" spans="1:11" x14ac:dyDescent="0.25">
      <c r="A1359" s="1" t="s">
        <v>392</v>
      </c>
      <c r="B1359" s="61" t="s">
        <v>380</v>
      </c>
      <c r="C1359" s="61" t="s">
        <v>467</v>
      </c>
      <c r="D1359" s="59">
        <v>44144</v>
      </c>
      <c r="E1359">
        <v>4</v>
      </c>
      <c r="F1359" s="15">
        <v>0.35582626283085755</v>
      </c>
      <c r="G1359" s="15">
        <v>0.3323902307794187</v>
      </c>
      <c r="H1359" s="15">
        <v>0.29395807069387553</v>
      </c>
      <c r="I1359" s="15"/>
      <c r="J1359" s="15"/>
      <c r="K1359" s="15"/>
    </row>
    <row r="1360" spans="1:11" x14ac:dyDescent="0.25">
      <c r="A1360" s="1" t="s">
        <v>392</v>
      </c>
      <c r="B1360" s="61" t="s">
        <v>380</v>
      </c>
      <c r="C1360" s="61" t="s">
        <v>467</v>
      </c>
      <c r="D1360" s="59">
        <v>44145</v>
      </c>
      <c r="E1360">
        <v>4</v>
      </c>
      <c r="F1360" s="15">
        <v>0.33213674261521625</v>
      </c>
      <c r="G1360" s="15">
        <v>0.32666833322296551</v>
      </c>
      <c r="H1360" s="15">
        <v>0.29395807069387553</v>
      </c>
      <c r="I1360" s="15"/>
      <c r="J1360" s="15"/>
      <c r="K1360" s="15"/>
    </row>
    <row r="1361" spans="1:11" x14ac:dyDescent="0.25">
      <c r="A1361" s="1" t="s">
        <v>392</v>
      </c>
      <c r="B1361" s="61" t="s">
        <v>380</v>
      </c>
      <c r="C1361" s="61" t="s">
        <v>467</v>
      </c>
      <c r="D1361" s="59">
        <v>44146</v>
      </c>
      <c r="E1361">
        <v>4</v>
      </c>
      <c r="F1361" s="15">
        <v>0.31038106078452521</v>
      </c>
      <c r="G1361" s="15">
        <v>0.32354729819217282</v>
      </c>
      <c r="H1361" s="15">
        <v>0.29191669520294583</v>
      </c>
      <c r="I1361" s="15"/>
      <c r="J1361" s="15"/>
      <c r="K1361" s="15"/>
    </row>
    <row r="1362" spans="1:11" x14ac:dyDescent="0.25">
      <c r="A1362" s="1" t="s">
        <v>392</v>
      </c>
      <c r="B1362" s="61" t="s">
        <v>380</v>
      </c>
      <c r="C1362" s="61" t="s">
        <v>467</v>
      </c>
      <c r="D1362" s="59">
        <v>44147</v>
      </c>
      <c r="E1362">
        <v>4</v>
      </c>
      <c r="F1362" s="15">
        <v>0.28959229814630932</v>
      </c>
      <c r="G1362" s="15">
        <v>0.3162648831203233</v>
      </c>
      <c r="H1362" s="15">
        <v>0.29293738294841065</v>
      </c>
      <c r="I1362" s="15"/>
      <c r="J1362" s="15"/>
      <c r="K1362" s="15"/>
    </row>
    <row r="1363" spans="1:11" x14ac:dyDescent="0.25">
      <c r="A1363" s="1" t="s">
        <v>392</v>
      </c>
      <c r="B1363" s="61" t="s">
        <v>380</v>
      </c>
      <c r="C1363" s="61" t="s">
        <v>467</v>
      </c>
      <c r="D1363" s="59">
        <v>44148</v>
      </c>
      <c r="E1363">
        <v>4</v>
      </c>
      <c r="F1363" s="15">
        <v>0.26880353550809349</v>
      </c>
      <c r="G1363" s="15">
        <v>0.3110631580690022</v>
      </c>
      <c r="H1363" s="15">
        <v>0.29395807069387553</v>
      </c>
      <c r="I1363" s="15"/>
      <c r="J1363" s="15"/>
      <c r="K1363" s="15"/>
    </row>
    <row r="1364" spans="1:11" x14ac:dyDescent="0.25">
      <c r="A1364" s="1" t="s">
        <v>392</v>
      </c>
      <c r="B1364" s="61" t="s">
        <v>380</v>
      </c>
      <c r="C1364" s="61" t="s">
        <v>467</v>
      </c>
      <c r="D1364" s="59">
        <v>44149</v>
      </c>
      <c r="E1364">
        <v>4</v>
      </c>
      <c r="F1364" s="15">
        <v>0.24559747488868972</v>
      </c>
      <c r="G1364" s="15">
        <v>0.29545798291503883</v>
      </c>
      <c r="H1364" s="15">
        <v>0.29191669520294583</v>
      </c>
      <c r="I1364" s="15"/>
      <c r="J1364" s="15"/>
      <c r="K1364" s="15"/>
    </row>
    <row r="1365" spans="1:11" x14ac:dyDescent="0.25">
      <c r="A1365" s="1" t="s">
        <v>392</v>
      </c>
      <c r="B1365" s="61" t="s">
        <v>380</v>
      </c>
      <c r="C1365" s="61" t="s">
        <v>467</v>
      </c>
      <c r="D1365" s="59">
        <v>44150</v>
      </c>
      <c r="E1365">
        <v>4</v>
      </c>
      <c r="F1365" s="15">
        <v>0.22722601023166175</v>
      </c>
      <c r="G1365" s="15">
        <v>0.28505453281239662</v>
      </c>
      <c r="H1365" s="15">
        <v>0.28987531971201613</v>
      </c>
      <c r="I1365" s="15"/>
      <c r="J1365" s="15"/>
      <c r="K1365" s="15"/>
    </row>
    <row r="1366" spans="1:11" x14ac:dyDescent="0.25">
      <c r="A1366" s="1" t="s">
        <v>392</v>
      </c>
      <c r="B1366" s="61" t="s">
        <v>380</v>
      </c>
      <c r="C1366" s="61" t="s">
        <v>467</v>
      </c>
      <c r="D1366" s="59">
        <v>44151</v>
      </c>
      <c r="E1366">
        <v>4</v>
      </c>
      <c r="F1366" s="15">
        <v>0.21562297992195986</v>
      </c>
      <c r="G1366" s="15">
        <v>0.27361073769949018</v>
      </c>
      <c r="H1366" s="15">
        <v>0.28885463196655126</v>
      </c>
      <c r="I1366" s="15"/>
      <c r="J1366" s="15"/>
      <c r="K1366" s="15"/>
    </row>
    <row r="1367" spans="1:11" x14ac:dyDescent="0.25">
      <c r="A1367" s="1" t="s">
        <v>392</v>
      </c>
      <c r="B1367" s="61" t="s">
        <v>380</v>
      </c>
      <c r="C1367" s="61" t="s">
        <v>467</v>
      </c>
      <c r="D1367" s="59">
        <v>44152</v>
      </c>
      <c r="E1367">
        <v>4</v>
      </c>
      <c r="F1367" s="15">
        <v>0.20692070718968347</v>
      </c>
      <c r="G1367" s="15">
        <v>0.26268711509171588</v>
      </c>
      <c r="H1367" s="15">
        <v>0.28783394422108644</v>
      </c>
      <c r="I1367" s="15"/>
      <c r="J1367" s="15"/>
      <c r="K1367" s="15"/>
    </row>
    <row r="1368" spans="1:11" x14ac:dyDescent="0.25">
      <c r="A1368" s="1" t="s">
        <v>392</v>
      </c>
      <c r="B1368" s="61" t="s">
        <v>380</v>
      </c>
      <c r="C1368" s="61" t="s">
        <v>467</v>
      </c>
      <c r="D1368" s="59">
        <v>44153</v>
      </c>
      <c r="E1368">
        <v>4</v>
      </c>
      <c r="F1368" s="15">
        <v>0.24076287892631396</v>
      </c>
      <c r="G1368" s="15">
        <v>0.26944935765843331</v>
      </c>
      <c r="H1368" s="15">
        <v>0.28783394422108644</v>
      </c>
      <c r="I1368" s="15"/>
      <c r="J1368" s="15"/>
      <c r="K1368" s="15"/>
    </row>
    <row r="1369" spans="1:11" x14ac:dyDescent="0.25">
      <c r="A1369" s="1" t="s">
        <v>392</v>
      </c>
      <c r="B1369" s="61" t="s">
        <v>380</v>
      </c>
      <c r="C1369" s="61" t="s">
        <v>467</v>
      </c>
      <c r="D1369" s="59">
        <v>44154</v>
      </c>
      <c r="E1369">
        <v>4</v>
      </c>
      <c r="F1369" s="15">
        <v>0.23109368700156238</v>
      </c>
      <c r="G1369" s="15">
        <v>0.26632832262764067</v>
      </c>
      <c r="H1369" s="15">
        <v>0.28783394422108644</v>
      </c>
      <c r="I1369" s="15"/>
      <c r="J1369" s="15"/>
      <c r="K1369" s="1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303"/>
  <sheetViews>
    <sheetView topLeftCell="A28" workbookViewId="0">
      <selection sqref="A1:N303"/>
    </sheetView>
  </sheetViews>
  <sheetFormatPr defaultRowHeight="15" x14ac:dyDescent="0.25"/>
  <cols>
    <col min="1" max="2" width="39.5703125" customWidth="1"/>
    <col min="3" max="4" width="16.5703125" customWidth="1"/>
    <col min="5" max="5" width="14.7109375" customWidth="1"/>
    <col min="6" max="7" width="15.85546875" customWidth="1"/>
  </cols>
  <sheetData>
    <row r="1" spans="1:14" x14ac:dyDescent="0.25">
      <c r="A1" t="s">
        <v>0</v>
      </c>
      <c r="B1" t="s">
        <v>362</v>
      </c>
      <c r="C1" t="s">
        <v>363</v>
      </c>
      <c r="D1" t="s">
        <v>364</v>
      </c>
      <c r="E1" s="13" t="s">
        <v>1</v>
      </c>
      <c r="F1" s="14" t="s">
        <v>365</v>
      </c>
      <c r="G1" s="14" t="s">
        <v>366</v>
      </c>
      <c r="H1" t="s">
        <v>367</v>
      </c>
      <c r="I1" s="15" t="s">
        <v>368</v>
      </c>
      <c r="J1" t="s">
        <v>369</v>
      </c>
      <c r="K1" t="s">
        <v>370</v>
      </c>
      <c r="L1" t="s">
        <v>371</v>
      </c>
      <c r="M1" t="s">
        <v>372</v>
      </c>
      <c r="N1" t="s">
        <v>373</v>
      </c>
    </row>
    <row r="2" spans="1:14" x14ac:dyDescent="0.25">
      <c r="A2" t="str">
        <f>CONCATENATE(B$2,$C$1,C2,$D$1,D2)</f>
        <v>SLMACC_Southland_2020Rate150Width150</v>
      </c>
      <c r="B2" t="s">
        <v>374</v>
      </c>
      <c r="C2">
        <v>150</v>
      </c>
      <c r="D2">
        <v>150</v>
      </c>
      <c r="E2" s="13">
        <v>44131</v>
      </c>
      <c r="F2" s="14">
        <v>277.82264665771766</v>
      </c>
      <c r="G2" s="14">
        <v>12.474824941350896</v>
      </c>
      <c r="I2" s="15">
        <f>G2/F2</f>
        <v>4.4902116841180686E-2</v>
      </c>
    </row>
    <row r="3" spans="1:14" x14ac:dyDescent="0.25">
      <c r="A3" t="str">
        <f t="shared" ref="A3:A25" si="0">CONCATENATE(B$2,$C$1,C3,$D$1,D3)</f>
        <v>SLMACC_Southland_2020Rate300Width150</v>
      </c>
      <c r="B3" t="s">
        <v>374</v>
      </c>
      <c r="C3">
        <v>300</v>
      </c>
      <c r="D3">
        <v>150</v>
      </c>
      <c r="E3" s="13">
        <v>44131</v>
      </c>
      <c r="F3" s="14">
        <v>416.17346922150654</v>
      </c>
      <c r="G3" s="14">
        <v>19.060262388295783</v>
      </c>
      <c r="I3" s="15">
        <f>G3/F3</f>
        <v>4.5798840622757332E-2</v>
      </c>
    </row>
    <row r="4" spans="1:14" x14ac:dyDescent="0.25">
      <c r="A4" t="str">
        <f t="shared" si="0"/>
        <v>SLMACC_Southland_2020Rate450Width150</v>
      </c>
      <c r="B4" t="s">
        <v>374</v>
      </c>
      <c r="C4">
        <v>450</v>
      </c>
      <c r="D4">
        <v>150</v>
      </c>
      <c r="E4" s="13">
        <v>44131</v>
      </c>
      <c r="F4" s="14">
        <v>560.49039100126197</v>
      </c>
      <c r="G4" s="14">
        <v>24.230111584129421</v>
      </c>
      <c r="I4" s="15">
        <f>G4/F4</f>
        <v>4.3230199791373172E-2</v>
      </c>
    </row>
    <row r="5" spans="1:14" x14ac:dyDescent="0.25">
      <c r="A5" t="str">
        <f t="shared" si="0"/>
        <v>SLMACC_Southland_2020Rate0Width150</v>
      </c>
      <c r="B5" t="s">
        <v>374</v>
      </c>
      <c r="C5">
        <v>0</v>
      </c>
      <c r="D5">
        <v>150</v>
      </c>
      <c r="E5" s="13">
        <v>44131</v>
      </c>
      <c r="F5" s="14">
        <v>0</v>
      </c>
      <c r="G5" s="14">
        <v>0</v>
      </c>
      <c r="I5" s="15"/>
    </row>
    <row r="6" spans="1:14" x14ac:dyDescent="0.25">
      <c r="A6" t="str">
        <f t="shared" si="0"/>
        <v>SLMACC_Southland_2020Rate150Width75</v>
      </c>
      <c r="B6" t="s">
        <v>374</v>
      </c>
      <c r="C6">
        <v>150</v>
      </c>
      <c r="D6">
        <v>75</v>
      </c>
      <c r="E6" s="13">
        <v>44131</v>
      </c>
      <c r="F6" s="14"/>
      <c r="G6" s="14"/>
      <c r="I6" s="15"/>
    </row>
    <row r="7" spans="1:14" x14ac:dyDescent="0.25">
      <c r="A7" t="str">
        <f t="shared" si="0"/>
        <v>SLMACC_Southland_2020Rate300Width75</v>
      </c>
      <c r="B7" t="s">
        <v>374</v>
      </c>
      <c r="C7">
        <v>300</v>
      </c>
      <c r="D7">
        <v>75</v>
      </c>
      <c r="E7" s="13">
        <v>44131</v>
      </c>
      <c r="F7" s="14"/>
      <c r="G7" s="14"/>
      <c r="I7" s="15"/>
    </row>
    <row r="8" spans="1:14" x14ac:dyDescent="0.25">
      <c r="A8" t="str">
        <f t="shared" si="0"/>
        <v>SLMACC_Southland_2020Rate450Width75</v>
      </c>
      <c r="B8" t="s">
        <v>374</v>
      </c>
      <c r="C8">
        <v>450</v>
      </c>
      <c r="D8">
        <v>75</v>
      </c>
      <c r="E8" s="13">
        <v>44131</v>
      </c>
      <c r="F8" s="14"/>
      <c r="G8" s="14"/>
      <c r="I8" s="15"/>
    </row>
    <row r="9" spans="1:14" x14ac:dyDescent="0.25">
      <c r="A9" t="str">
        <f t="shared" si="0"/>
        <v>SLMACC_Southland_2020Rate0Width75</v>
      </c>
      <c r="B9" t="s">
        <v>374</v>
      </c>
      <c r="C9">
        <v>0</v>
      </c>
      <c r="D9">
        <v>75</v>
      </c>
      <c r="E9" s="13">
        <v>44131</v>
      </c>
      <c r="F9" s="14"/>
      <c r="G9" s="14"/>
      <c r="I9" s="15"/>
    </row>
    <row r="10" spans="1:14" x14ac:dyDescent="0.25">
      <c r="A10" t="str">
        <f t="shared" si="0"/>
        <v>SLMACC_Southland_2020Rate150Width150</v>
      </c>
      <c r="B10" t="s">
        <v>374</v>
      </c>
      <c r="C10">
        <v>150</v>
      </c>
      <c r="D10">
        <v>150</v>
      </c>
      <c r="E10" s="13">
        <v>44153</v>
      </c>
      <c r="F10" s="14">
        <v>2576.2964972225518</v>
      </c>
      <c r="G10" s="14">
        <v>62.755629916877872</v>
      </c>
      <c r="I10" s="15">
        <f>G10/F10</f>
        <v>2.4358853875915805E-2</v>
      </c>
    </row>
    <row r="11" spans="1:14" x14ac:dyDescent="0.25">
      <c r="A11" t="str">
        <f t="shared" si="0"/>
        <v>SLMACC_Southland_2020Rate300Width150</v>
      </c>
      <c r="B11" t="s">
        <v>374</v>
      </c>
      <c r="C11">
        <v>300</v>
      </c>
      <c r="D11">
        <v>150</v>
      </c>
      <c r="E11" s="13">
        <v>44153</v>
      </c>
      <c r="F11" s="14">
        <v>3504.2767971324329</v>
      </c>
      <c r="G11" s="14">
        <v>82.937207833646568</v>
      </c>
      <c r="I11" s="15">
        <f>G11/F11</f>
        <v>2.3667424873946744E-2</v>
      </c>
    </row>
    <row r="12" spans="1:14" x14ac:dyDescent="0.25">
      <c r="A12" t="str">
        <f t="shared" si="0"/>
        <v>SLMACC_Southland_2020Rate450Width150</v>
      </c>
      <c r="B12" t="s">
        <v>374</v>
      </c>
      <c r="C12">
        <v>450</v>
      </c>
      <c r="D12">
        <v>150</v>
      </c>
      <c r="E12" s="13">
        <v>44153</v>
      </c>
      <c r="F12" s="14">
        <v>3495.5092601045462</v>
      </c>
      <c r="G12" s="14">
        <v>73.077669117886259</v>
      </c>
      <c r="I12" s="15">
        <f>G12/F12</f>
        <v>2.0906158067422943E-2</v>
      </c>
    </row>
    <row r="13" spans="1:14" x14ac:dyDescent="0.25">
      <c r="A13" t="str">
        <f t="shared" si="0"/>
        <v>SLMACC_Southland_2020Rate0Width150</v>
      </c>
      <c r="B13" t="s">
        <v>374</v>
      </c>
      <c r="C13">
        <v>0</v>
      </c>
      <c r="D13">
        <v>150</v>
      </c>
      <c r="E13" s="13">
        <v>44153</v>
      </c>
      <c r="F13" s="14">
        <v>0</v>
      </c>
      <c r="G13" s="14">
        <v>0</v>
      </c>
      <c r="I13" s="15"/>
    </row>
    <row r="14" spans="1:14" x14ac:dyDescent="0.25">
      <c r="A14" t="str">
        <f t="shared" si="0"/>
        <v>SLMACC_Southland_2020Rate150Width75</v>
      </c>
      <c r="B14" t="s">
        <v>374</v>
      </c>
      <c r="C14">
        <v>150</v>
      </c>
      <c r="D14">
        <v>75</v>
      </c>
      <c r="E14" s="13">
        <v>44153</v>
      </c>
      <c r="F14" s="14"/>
      <c r="G14" s="14"/>
      <c r="I14" s="15"/>
    </row>
    <row r="15" spans="1:14" x14ac:dyDescent="0.25">
      <c r="A15" t="str">
        <f t="shared" si="0"/>
        <v>SLMACC_Southland_2020Rate300Width75</v>
      </c>
      <c r="B15" t="s">
        <v>374</v>
      </c>
      <c r="C15">
        <v>300</v>
      </c>
      <c r="D15">
        <v>75</v>
      </c>
      <c r="E15" s="13">
        <v>44153</v>
      </c>
      <c r="F15" s="14"/>
      <c r="G15" s="14"/>
      <c r="I15" s="15"/>
    </row>
    <row r="16" spans="1:14" x14ac:dyDescent="0.25">
      <c r="A16" t="str">
        <f t="shared" si="0"/>
        <v>SLMACC_Southland_2020Rate450Width75</v>
      </c>
      <c r="B16" t="s">
        <v>374</v>
      </c>
      <c r="C16">
        <v>450</v>
      </c>
      <c r="D16">
        <v>75</v>
      </c>
      <c r="E16" s="13">
        <v>44153</v>
      </c>
      <c r="F16" s="14"/>
      <c r="G16" s="14"/>
      <c r="I16" s="15"/>
    </row>
    <row r="17" spans="1:9" x14ac:dyDescent="0.25">
      <c r="A17" t="str">
        <f t="shared" si="0"/>
        <v>SLMACC_Southland_2020Rate0Width75</v>
      </c>
      <c r="B17" t="s">
        <v>374</v>
      </c>
      <c r="C17">
        <v>0</v>
      </c>
      <c r="D17">
        <v>75</v>
      </c>
      <c r="E17" s="13">
        <v>44153</v>
      </c>
      <c r="F17" s="14"/>
      <c r="G17" s="14"/>
      <c r="I17" s="15"/>
    </row>
    <row r="18" spans="1:9" x14ac:dyDescent="0.25">
      <c r="A18" t="str">
        <f t="shared" si="0"/>
        <v>SLMACC_Southland_2020Rate150Width150</v>
      </c>
      <c r="B18" t="s">
        <v>374</v>
      </c>
      <c r="C18">
        <v>150</v>
      </c>
      <c r="D18">
        <v>150</v>
      </c>
      <c r="E18" s="13">
        <v>44167</v>
      </c>
      <c r="F18" s="14">
        <v>6326.2278240915193</v>
      </c>
      <c r="G18" s="14">
        <v>82.886496721108003</v>
      </c>
      <c r="I18" s="15">
        <f>G18/F18</f>
        <v>1.3102041062362619E-2</v>
      </c>
    </row>
    <row r="19" spans="1:9" x14ac:dyDescent="0.25">
      <c r="A19" t="str">
        <f t="shared" si="0"/>
        <v>SLMACC_Southland_2020Rate300Width150</v>
      </c>
      <c r="B19" t="s">
        <v>374</v>
      </c>
      <c r="C19">
        <v>300</v>
      </c>
      <c r="D19">
        <v>150</v>
      </c>
      <c r="E19" s="13">
        <v>44167</v>
      </c>
      <c r="F19" s="14">
        <v>7393.5265655219173</v>
      </c>
      <c r="G19" s="14">
        <v>96.368605231828354</v>
      </c>
      <c r="I19" s="15">
        <f>G19/F19</f>
        <v>1.3034186646629786E-2</v>
      </c>
    </row>
    <row r="20" spans="1:9" x14ac:dyDescent="0.25">
      <c r="A20" t="str">
        <f t="shared" si="0"/>
        <v>SLMACC_Southland_2020Rate450Width150</v>
      </c>
      <c r="B20" t="s">
        <v>374</v>
      </c>
      <c r="C20">
        <v>450</v>
      </c>
      <c r="D20">
        <v>150</v>
      </c>
      <c r="E20" s="13">
        <v>44167</v>
      </c>
      <c r="F20" s="14">
        <v>6909.4517303405892</v>
      </c>
      <c r="G20" s="14">
        <v>83.713045610795916</v>
      </c>
      <c r="I20" s="15">
        <f>G20/F20</f>
        <v>1.2115729131328547E-2</v>
      </c>
    </row>
    <row r="21" spans="1:9" x14ac:dyDescent="0.25">
      <c r="A21" t="str">
        <f t="shared" si="0"/>
        <v>SLMACC_Southland_2020Rate0Width150</v>
      </c>
      <c r="B21" t="s">
        <v>374</v>
      </c>
      <c r="C21">
        <v>0</v>
      </c>
      <c r="D21">
        <v>150</v>
      </c>
      <c r="E21" s="13">
        <v>44167</v>
      </c>
      <c r="F21" s="14">
        <v>0</v>
      </c>
      <c r="G21" s="14"/>
      <c r="I21" s="15"/>
    </row>
    <row r="22" spans="1:9" x14ac:dyDescent="0.25">
      <c r="A22" t="str">
        <f t="shared" si="0"/>
        <v>SLMACC_Southland_2020Rate150Width75</v>
      </c>
      <c r="B22" t="s">
        <v>374</v>
      </c>
      <c r="C22">
        <v>150</v>
      </c>
      <c r="D22">
        <v>75</v>
      </c>
      <c r="E22" s="13">
        <v>44167</v>
      </c>
      <c r="F22" s="14"/>
      <c r="G22" s="14"/>
      <c r="I22" s="15"/>
    </row>
    <row r="23" spans="1:9" x14ac:dyDescent="0.25">
      <c r="A23" t="str">
        <f t="shared" si="0"/>
        <v>SLMACC_Southland_2020Rate300Width75</v>
      </c>
      <c r="B23" t="s">
        <v>374</v>
      </c>
      <c r="C23">
        <v>300</v>
      </c>
      <c r="D23">
        <v>75</v>
      </c>
      <c r="E23" s="13">
        <v>44167</v>
      </c>
      <c r="F23" s="14"/>
      <c r="G23" s="14"/>
      <c r="I23" s="15"/>
    </row>
    <row r="24" spans="1:9" x14ac:dyDescent="0.25">
      <c r="A24" t="str">
        <f t="shared" si="0"/>
        <v>SLMACC_Southland_2020Rate450Width75</v>
      </c>
      <c r="B24" t="s">
        <v>374</v>
      </c>
      <c r="C24">
        <v>450</v>
      </c>
      <c r="D24">
        <v>75</v>
      </c>
      <c r="E24" s="13">
        <v>44167</v>
      </c>
      <c r="F24" s="14"/>
      <c r="G24" s="14"/>
      <c r="I24" s="15"/>
    </row>
    <row r="25" spans="1:9" x14ac:dyDescent="0.25">
      <c r="A25" t="str">
        <f t="shared" si="0"/>
        <v>SLMACC_Southland_2020Rate0Width75</v>
      </c>
      <c r="B25" t="s">
        <v>374</v>
      </c>
      <c r="C25">
        <v>0</v>
      </c>
      <c r="D25">
        <v>75</v>
      </c>
      <c r="E25" s="13">
        <v>44167</v>
      </c>
      <c r="F25" s="14"/>
      <c r="G25" s="14"/>
      <c r="I25" s="15"/>
    </row>
    <row r="26" spans="1:9" x14ac:dyDescent="0.25">
      <c r="A26" t="str">
        <f>CONCATENATE(B$26,$C$1,C26,$D$1,D26)</f>
        <v>SLMACC_Canterbury_2020Rate150Width150</v>
      </c>
      <c r="B26" t="s">
        <v>375</v>
      </c>
      <c r="C26">
        <v>150</v>
      </c>
      <c r="D26">
        <v>150</v>
      </c>
      <c r="E26" s="13">
        <v>44119</v>
      </c>
      <c r="F26" s="14">
        <v>1048.7732367662461</v>
      </c>
      <c r="G26" s="14">
        <v>42.484011320640263</v>
      </c>
      <c r="I26" s="15">
        <f t="shared" ref="I26:I52" si="1">G26/F26</f>
        <v>4.0508290859551398E-2</v>
      </c>
    </row>
    <row r="27" spans="1:9" x14ac:dyDescent="0.25">
      <c r="A27" t="str">
        <f t="shared" ref="A27:A49" si="2">CONCATENATE(B$26,$C$1,C27,$D$1,D27)</f>
        <v>SLMACC_Canterbury_2020Rate300Width150</v>
      </c>
      <c r="B27" t="s">
        <v>375</v>
      </c>
      <c r="C27">
        <v>300</v>
      </c>
      <c r="D27">
        <v>150</v>
      </c>
      <c r="E27" s="13">
        <v>44119</v>
      </c>
      <c r="F27" s="14">
        <v>1952.2341673890005</v>
      </c>
      <c r="G27" s="14">
        <v>73.846891150461275</v>
      </c>
      <c r="I27" s="15">
        <f t="shared" si="1"/>
        <v>3.7826861338682127E-2</v>
      </c>
    </row>
    <row r="28" spans="1:9" x14ac:dyDescent="0.25">
      <c r="A28" t="str">
        <f t="shared" si="2"/>
        <v>SLMACC_Canterbury_2020Rate450Width150</v>
      </c>
      <c r="B28" t="s">
        <v>375</v>
      </c>
      <c r="C28">
        <v>450</v>
      </c>
      <c r="D28">
        <v>150</v>
      </c>
      <c r="E28" s="13">
        <v>44119</v>
      </c>
      <c r="F28" s="14">
        <v>2305.2295656873102</v>
      </c>
      <c r="G28" s="14">
        <v>83.318502009660335</v>
      </c>
      <c r="I28" s="15">
        <f t="shared" si="1"/>
        <v>3.6143255860428249E-2</v>
      </c>
    </row>
    <row r="29" spans="1:9" x14ac:dyDescent="0.25">
      <c r="A29" t="str">
        <f t="shared" si="2"/>
        <v>SLMACC_Canterbury_2020Rate0Width150</v>
      </c>
      <c r="B29" t="s">
        <v>375</v>
      </c>
      <c r="C29">
        <v>0</v>
      </c>
      <c r="D29">
        <v>150</v>
      </c>
      <c r="E29" s="13">
        <v>44119</v>
      </c>
      <c r="F29" s="14">
        <v>0</v>
      </c>
      <c r="G29" s="14">
        <v>0</v>
      </c>
      <c r="I29" s="15"/>
    </row>
    <row r="30" spans="1:9" x14ac:dyDescent="0.25">
      <c r="A30" t="str">
        <f t="shared" si="2"/>
        <v>SLMACC_Canterbury_2020Rate150Width75</v>
      </c>
      <c r="B30" t="s">
        <v>375</v>
      </c>
      <c r="C30">
        <v>150</v>
      </c>
      <c r="D30">
        <v>75</v>
      </c>
      <c r="E30" s="13">
        <v>44119</v>
      </c>
      <c r="F30" s="14">
        <v>1211.2529740124521</v>
      </c>
      <c r="G30" s="14">
        <v>51.00206656290576</v>
      </c>
      <c r="I30" s="15">
        <f t="shared" si="1"/>
        <v>4.2106865912538469E-2</v>
      </c>
    </row>
    <row r="31" spans="1:9" x14ac:dyDescent="0.25">
      <c r="A31" t="str">
        <f t="shared" si="2"/>
        <v>SLMACC_Canterbury_2020Rate300Width75</v>
      </c>
      <c r="B31" t="s">
        <v>375</v>
      </c>
      <c r="C31">
        <v>300</v>
      </c>
      <c r="D31">
        <v>75</v>
      </c>
      <c r="E31" s="13">
        <v>44119</v>
      </c>
      <c r="F31" s="14">
        <v>1888.4260502482261</v>
      </c>
      <c r="G31" s="14">
        <v>74.15156303061444</v>
      </c>
      <c r="I31" s="15">
        <f t="shared" si="1"/>
        <v>3.926633135614048E-2</v>
      </c>
    </row>
    <row r="32" spans="1:9" x14ac:dyDescent="0.25">
      <c r="A32" t="str">
        <f t="shared" si="2"/>
        <v>SLMACC_Canterbury_2020Rate450Width75</v>
      </c>
      <c r="B32" t="s">
        <v>375</v>
      </c>
      <c r="C32">
        <v>450</v>
      </c>
      <c r="D32">
        <v>75</v>
      </c>
      <c r="E32" s="13">
        <v>44119</v>
      </c>
      <c r="F32" s="14">
        <v>2310.2187431129196</v>
      </c>
      <c r="G32" s="14">
        <v>81.232666824524799</v>
      </c>
      <c r="I32" s="15">
        <f t="shared" si="1"/>
        <v>3.5162326973015252E-2</v>
      </c>
    </row>
    <row r="33" spans="1:9" x14ac:dyDescent="0.25">
      <c r="A33" t="str">
        <f t="shared" si="2"/>
        <v>SLMACC_Canterbury_2020Rate0Width75</v>
      </c>
      <c r="B33" t="s">
        <v>375</v>
      </c>
      <c r="C33">
        <v>0</v>
      </c>
      <c r="D33">
        <v>75</v>
      </c>
      <c r="E33" s="13">
        <v>44119</v>
      </c>
      <c r="F33" s="14">
        <v>0</v>
      </c>
      <c r="G33" s="14">
        <v>0</v>
      </c>
      <c r="I33" s="15"/>
    </row>
    <row r="34" spans="1:9" x14ac:dyDescent="0.25">
      <c r="A34" t="str">
        <f t="shared" si="2"/>
        <v>SLMACC_Canterbury_2020Rate150Width150</v>
      </c>
      <c r="B34" t="s">
        <v>375</v>
      </c>
      <c r="C34">
        <v>150</v>
      </c>
      <c r="D34">
        <v>150</v>
      </c>
      <c r="E34" s="13">
        <v>44137</v>
      </c>
      <c r="F34" s="14">
        <v>4047.6718914713583</v>
      </c>
      <c r="G34" s="14">
        <v>98.485590665202295</v>
      </c>
      <c r="I34" s="15">
        <f t="shared" si="1"/>
        <v>2.4331416504563087E-2</v>
      </c>
    </row>
    <row r="35" spans="1:9" x14ac:dyDescent="0.25">
      <c r="A35" t="str">
        <f t="shared" si="2"/>
        <v>SLMACC_Canterbury_2020Rate300Width150</v>
      </c>
      <c r="B35" t="s">
        <v>375</v>
      </c>
      <c r="C35">
        <v>300</v>
      </c>
      <c r="D35">
        <v>150</v>
      </c>
      <c r="E35" s="13">
        <v>44137</v>
      </c>
      <c r="F35" s="14">
        <v>5409.0833235585096</v>
      </c>
      <c r="G35" s="14">
        <v>118.30597442464726</v>
      </c>
      <c r="I35" s="15">
        <f t="shared" si="1"/>
        <v>2.1871723422965599E-2</v>
      </c>
    </row>
    <row r="36" spans="1:9" x14ac:dyDescent="0.25">
      <c r="A36" t="str">
        <f t="shared" si="2"/>
        <v>SLMACC_Canterbury_2020Rate450Width150</v>
      </c>
      <c r="B36" t="s">
        <v>375</v>
      </c>
      <c r="C36">
        <v>450</v>
      </c>
      <c r="D36">
        <v>150</v>
      </c>
      <c r="E36" s="13">
        <v>44137</v>
      </c>
      <c r="F36" s="14">
        <v>6827.6221452227155</v>
      </c>
      <c r="G36" s="14">
        <v>150.05500684893173</v>
      </c>
      <c r="I36" s="15">
        <f t="shared" si="1"/>
        <v>2.1977637844813241E-2</v>
      </c>
    </row>
    <row r="37" spans="1:9" x14ac:dyDescent="0.25">
      <c r="A37" t="str">
        <f t="shared" si="2"/>
        <v>SLMACC_Canterbury_2020Rate0Width150</v>
      </c>
      <c r="B37" t="s">
        <v>375</v>
      </c>
      <c r="C37">
        <v>0</v>
      </c>
      <c r="D37">
        <v>150</v>
      </c>
      <c r="E37" s="13">
        <v>44137</v>
      </c>
      <c r="F37" s="14">
        <v>0</v>
      </c>
      <c r="G37" s="14">
        <v>0</v>
      </c>
      <c r="I37" s="15"/>
    </row>
    <row r="38" spans="1:9" x14ac:dyDescent="0.25">
      <c r="A38" t="str">
        <f t="shared" si="2"/>
        <v>SLMACC_Canterbury_2020Rate150Width75</v>
      </c>
      <c r="B38" t="s">
        <v>375</v>
      </c>
      <c r="C38">
        <v>150</v>
      </c>
      <c r="D38">
        <v>75</v>
      </c>
      <c r="E38" s="13">
        <v>44137</v>
      </c>
      <c r="F38" s="14">
        <v>4455.3560124837841</v>
      </c>
      <c r="G38" s="14">
        <v>112.67025234154887</v>
      </c>
      <c r="I38" s="15">
        <f t="shared" si="1"/>
        <v>2.5288720368439682E-2</v>
      </c>
    </row>
    <row r="39" spans="1:9" x14ac:dyDescent="0.25">
      <c r="A39" t="str">
        <f t="shared" si="2"/>
        <v>SLMACC_Canterbury_2020Rate300Width75</v>
      </c>
      <c r="B39" t="s">
        <v>375</v>
      </c>
      <c r="C39">
        <v>300</v>
      </c>
      <c r="D39">
        <v>75</v>
      </c>
      <c r="E39" s="13">
        <v>44137</v>
      </c>
      <c r="F39" s="14">
        <v>5733.4886508864101</v>
      </c>
      <c r="G39" s="14">
        <v>126.93482397368676</v>
      </c>
      <c r="I39" s="15">
        <f t="shared" si="1"/>
        <v>2.2139195122338362E-2</v>
      </c>
    </row>
    <row r="40" spans="1:9" x14ac:dyDescent="0.25">
      <c r="A40" t="str">
        <f t="shared" si="2"/>
        <v>SLMACC_Canterbury_2020Rate450Width75</v>
      </c>
      <c r="B40" t="s">
        <v>375</v>
      </c>
      <c r="C40">
        <v>450</v>
      </c>
      <c r="D40">
        <v>75</v>
      </c>
      <c r="E40" s="13">
        <v>44137</v>
      </c>
      <c r="F40" s="14">
        <v>6191.7915508123433</v>
      </c>
      <c r="G40" s="14">
        <v>131.64959694907463</v>
      </c>
      <c r="I40" s="15">
        <f t="shared" si="1"/>
        <v>2.1261955585666095E-2</v>
      </c>
    </row>
    <row r="41" spans="1:9" x14ac:dyDescent="0.25">
      <c r="A41" t="str">
        <f t="shared" si="2"/>
        <v>SLMACC_Canterbury_2020Rate0Width75</v>
      </c>
      <c r="B41" t="s">
        <v>375</v>
      </c>
      <c r="C41">
        <v>0</v>
      </c>
      <c r="D41">
        <v>75</v>
      </c>
      <c r="E41" s="13">
        <v>44137</v>
      </c>
      <c r="F41" s="14">
        <v>0</v>
      </c>
      <c r="G41" s="14">
        <v>0</v>
      </c>
      <c r="I41" s="15"/>
    </row>
    <row r="42" spans="1:9" x14ac:dyDescent="0.25">
      <c r="A42" t="str">
        <f t="shared" si="2"/>
        <v>SLMACC_Canterbury_2020Rate150Width150</v>
      </c>
      <c r="B42" t="s">
        <v>375</v>
      </c>
      <c r="C42">
        <v>150</v>
      </c>
      <c r="D42">
        <v>150</v>
      </c>
      <c r="E42" s="13">
        <v>44174</v>
      </c>
      <c r="F42" s="14">
        <v>6001.1458250747928</v>
      </c>
      <c r="G42" s="14">
        <v>110.1126726304869</v>
      </c>
      <c r="I42" s="15">
        <f t="shared" si="1"/>
        <v>1.8348608055881486E-2</v>
      </c>
    </row>
    <row r="43" spans="1:9" x14ac:dyDescent="0.25">
      <c r="A43" t="str">
        <f t="shared" si="2"/>
        <v>SLMACC_Canterbury_2020Rate300Width150</v>
      </c>
      <c r="B43" t="s">
        <v>375</v>
      </c>
      <c r="C43">
        <v>300</v>
      </c>
      <c r="D43">
        <v>150</v>
      </c>
      <c r="E43" s="13">
        <v>44174</v>
      </c>
      <c r="F43" s="14">
        <v>7654.9015334646328</v>
      </c>
      <c r="G43" s="14">
        <v>137.89744266605075</v>
      </c>
      <c r="I43" s="15">
        <f t="shared" si="1"/>
        <v>1.8014267337497405E-2</v>
      </c>
    </row>
    <row r="44" spans="1:9" x14ac:dyDescent="0.25">
      <c r="A44" t="str">
        <f t="shared" si="2"/>
        <v>SLMACC_Canterbury_2020Rate450Width150</v>
      </c>
      <c r="B44" t="s">
        <v>375</v>
      </c>
      <c r="C44">
        <v>450</v>
      </c>
      <c r="D44">
        <v>150</v>
      </c>
      <c r="E44" s="13">
        <v>44174</v>
      </c>
      <c r="F44" s="14">
        <v>8212.8566469233301</v>
      </c>
      <c r="G44" s="14">
        <v>151.78933640316478</v>
      </c>
      <c r="I44" s="15">
        <f t="shared" si="1"/>
        <v>1.8481917185298437E-2</v>
      </c>
    </row>
    <row r="45" spans="1:9" x14ac:dyDescent="0.25">
      <c r="A45" t="str">
        <f t="shared" si="2"/>
        <v>SLMACC_Canterbury_2020Rate0Width150</v>
      </c>
      <c r="B45" t="s">
        <v>375</v>
      </c>
      <c r="C45">
        <v>0</v>
      </c>
      <c r="D45">
        <v>150</v>
      </c>
      <c r="E45" s="13">
        <v>44174</v>
      </c>
      <c r="F45" s="14">
        <v>0</v>
      </c>
      <c r="G45" s="14">
        <v>0</v>
      </c>
      <c r="I45" s="15"/>
    </row>
    <row r="46" spans="1:9" x14ac:dyDescent="0.25">
      <c r="A46" t="str">
        <f t="shared" si="2"/>
        <v>SLMACC_Canterbury_2020Rate150Width75</v>
      </c>
      <c r="B46" t="s">
        <v>375</v>
      </c>
      <c r="C46">
        <v>150</v>
      </c>
      <c r="D46">
        <v>75</v>
      </c>
      <c r="E46" s="13">
        <v>44174</v>
      </c>
      <c r="F46" s="14">
        <v>6518.3862468767784</v>
      </c>
      <c r="G46" s="14">
        <v>124.21078630025931</v>
      </c>
      <c r="I46" s="15">
        <f t="shared" si="1"/>
        <v>1.9055450474382937E-2</v>
      </c>
    </row>
    <row r="47" spans="1:9" x14ac:dyDescent="0.25">
      <c r="A47" t="str">
        <f t="shared" si="2"/>
        <v>SLMACC_Canterbury_2020Rate300Width75</v>
      </c>
      <c r="B47" t="s">
        <v>375</v>
      </c>
      <c r="C47">
        <v>300</v>
      </c>
      <c r="D47">
        <v>75</v>
      </c>
      <c r="E47" s="13">
        <v>44174</v>
      </c>
      <c r="F47" s="14">
        <v>7229.8917564413105</v>
      </c>
      <c r="G47" s="14">
        <v>127.38797155752806</v>
      </c>
      <c r="I47" s="15">
        <f t="shared" si="1"/>
        <v>1.7619623619404067E-2</v>
      </c>
    </row>
    <row r="48" spans="1:9" x14ac:dyDescent="0.25">
      <c r="A48" t="str">
        <f t="shared" si="2"/>
        <v>SLMACC_Canterbury_2020Rate450Width75</v>
      </c>
      <c r="B48" t="s">
        <v>375</v>
      </c>
      <c r="C48">
        <v>450</v>
      </c>
      <c r="D48">
        <v>75</v>
      </c>
      <c r="E48" s="13">
        <v>44174</v>
      </c>
      <c r="F48" s="14">
        <v>8432.6047643245438</v>
      </c>
      <c r="G48" s="14">
        <v>156.95418769417668</v>
      </c>
      <c r="I48" s="15">
        <f t="shared" si="1"/>
        <v>1.8612776488493327E-2</v>
      </c>
    </row>
    <row r="49" spans="1:14" x14ac:dyDescent="0.25">
      <c r="A49" t="str">
        <f t="shared" si="2"/>
        <v>SLMACC_Canterbury_2020Rate0Width75</v>
      </c>
      <c r="B49" t="s">
        <v>375</v>
      </c>
      <c r="C49">
        <v>0</v>
      </c>
      <c r="D49">
        <v>75</v>
      </c>
      <c r="E49" s="13">
        <v>44174</v>
      </c>
      <c r="F49" s="14">
        <v>0</v>
      </c>
      <c r="G49" s="14">
        <v>0</v>
      </c>
      <c r="I49" s="15"/>
    </row>
    <row r="50" spans="1:14" x14ac:dyDescent="0.25">
      <c r="A50" t="str">
        <f>CONCATENATE(B$50,$C$1,C50,$D$1,D50)</f>
        <v>SLMACC_WestCoast1_2020Rate300Width150</v>
      </c>
      <c r="B50" t="s">
        <v>376</v>
      </c>
      <c r="C50">
        <v>300</v>
      </c>
      <c r="D50">
        <v>150</v>
      </c>
      <c r="E50" s="16">
        <v>44117</v>
      </c>
      <c r="F50" s="14">
        <v>232.21522765606844</v>
      </c>
      <c r="G50" s="14">
        <v>7.9730472893738105</v>
      </c>
      <c r="I50" s="15">
        <f t="shared" si="1"/>
        <v>3.433473062835745E-2</v>
      </c>
    </row>
    <row r="51" spans="1:14" x14ac:dyDescent="0.25">
      <c r="A51" t="str">
        <f>CONCATENATE(B$50,$C$1,C51,$D$1,D51)</f>
        <v>SLMACC_WestCoast1_2020Rate300Width150</v>
      </c>
      <c r="B51" t="s">
        <v>376</v>
      </c>
      <c r="C51">
        <v>300</v>
      </c>
      <c r="D51">
        <v>150</v>
      </c>
      <c r="E51" s="13">
        <v>44138</v>
      </c>
      <c r="F51" s="14">
        <v>1304.5309016968067</v>
      </c>
      <c r="G51" s="14">
        <v>39.090993455239719</v>
      </c>
      <c r="I51" s="15">
        <f t="shared" si="1"/>
        <v>2.9965555744516256E-2</v>
      </c>
    </row>
    <row r="52" spans="1:14" x14ac:dyDescent="0.25">
      <c r="A52" t="str">
        <f>CONCATENATE(B$50,$C$1,C52,$D$1,D52)</f>
        <v>SLMACC_WestCoast1_2020Rate300Width150</v>
      </c>
      <c r="B52" t="s">
        <v>376</v>
      </c>
      <c r="C52">
        <v>300</v>
      </c>
      <c r="D52">
        <v>150</v>
      </c>
      <c r="E52" s="13">
        <v>44159</v>
      </c>
      <c r="F52" s="14">
        <v>5161.8316936313649</v>
      </c>
      <c r="G52" s="14">
        <v>61.249178822984021</v>
      </c>
      <c r="I52" s="15">
        <f t="shared" si="1"/>
        <v>1.1865783787284825E-2</v>
      </c>
    </row>
    <row r="53" spans="1:14" x14ac:dyDescent="0.25">
      <c r="A53" s="18" t="str">
        <f t="shared" ref="A53:A74" si="3">CONCATENATE(B$2,$C$1,C53,$D$1,D53)</f>
        <v>SLMACC_Southland_2020Rate0Width150</v>
      </c>
      <c r="B53" s="18" t="s">
        <v>374</v>
      </c>
      <c r="C53" s="18">
        <v>0</v>
      </c>
      <c r="D53" s="18">
        <v>150</v>
      </c>
      <c r="E53" s="17">
        <v>44071</v>
      </c>
      <c r="F53" s="19"/>
      <c r="G53" s="19"/>
      <c r="H53" s="20">
        <v>0</v>
      </c>
      <c r="I53" s="21"/>
      <c r="J53" s="18"/>
      <c r="K53" s="18"/>
      <c r="L53" s="18"/>
      <c r="M53" s="18"/>
      <c r="N53" s="18"/>
    </row>
    <row r="54" spans="1:14" x14ac:dyDescent="0.25">
      <c r="A54" s="18" t="str">
        <f t="shared" si="3"/>
        <v>SLMACC_Southland_2020Rate0Width150</v>
      </c>
      <c r="B54" s="18" t="s">
        <v>374</v>
      </c>
      <c r="C54" s="18">
        <v>0</v>
      </c>
      <c r="D54" s="18">
        <v>150</v>
      </c>
      <c r="E54" s="17">
        <v>44095</v>
      </c>
      <c r="F54" s="19"/>
      <c r="G54" s="19"/>
      <c r="H54" s="20">
        <v>0</v>
      </c>
      <c r="I54" s="21"/>
      <c r="J54" s="18"/>
      <c r="K54" s="18"/>
      <c r="L54" s="18"/>
      <c r="M54" s="18"/>
      <c r="N54" s="18"/>
    </row>
    <row r="55" spans="1:14" x14ac:dyDescent="0.25">
      <c r="A55" s="18" t="str">
        <f t="shared" si="3"/>
        <v>SLMACC_Southland_2020Rate0Width150</v>
      </c>
      <c r="B55" s="18" t="s">
        <v>374</v>
      </c>
      <c r="C55" s="18">
        <v>0</v>
      </c>
      <c r="D55" s="18">
        <v>150</v>
      </c>
      <c r="E55" s="17">
        <v>44102</v>
      </c>
      <c r="F55" s="19"/>
      <c r="G55" s="19"/>
      <c r="H55" s="20">
        <v>0</v>
      </c>
      <c r="I55" s="21"/>
      <c r="J55" s="18"/>
      <c r="K55" s="18"/>
      <c r="L55" s="18"/>
      <c r="M55" s="18"/>
      <c r="N55" s="18"/>
    </row>
    <row r="56" spans="1:14" x14ac:dyDescent="0.25">
      <c r="A56" s="18" t="str">
        <f t="shared" si="3"/>
        <v>SLMACC_Southland_2020Rate0Width150</v>
      </c>
      <c r="B56" s="18" t="s">
        <v>374</v>
      </c>
      <c r="C56" s="18">
        <v>0</v>
      </c>
      <c r="D56" s="18">
        <v>150</v>
      </c>
      <c r="E56" s="17">
        <v>44111</v>
      </c>
      <c r="F56" s="19"/>
      <c r="G56" s="19"/>
      <c r="H56" s="20">
        <v>0</v>
      </c>
      <c r="I56" s="21"/>
      <c r="J56" s="18"/>
      <c r="K56" s="18"/>
      <c r="L56" s="18"/>
      <c r="M56" s="18"/>
      <c r="N56" s="18"/>
    </row>
    <row r="57" spans="1:14" x14ac:dyDescent="0.25">
      <c r="A57" s="18" t="str">
        <f t="shared" si="3"/>
        <v>SLMACC_Southland_2020Rate0Width150</v>
      </c>
      <c r="B57" s="18" t="s">
        <v>374</v>
      </c>
      <c r="C57" s="18">
        <v>0</v>
      </c>
      <c r="D57" s="18">
        <v>150</v>
      </c>
      <c r="E57" s="17">
        <v>44116</v>
      </c>
      <c r="F57" s="19"/>
      <c r="G57" s="19"/>
      <c r="H57" s="20">
        <v>0</v>
      </c>
      <c r="I57" s="21"/>
      <c r="J57" s="18"/>
      <c r="K57" s="18"/>
      <c r="L57" s="18"/>
      <c r="M57" s="18"/>
      <c r="N57" s="18"/>
    </row>
    <row r="58" spans="1:14" x14ac:dyDescent="0.25">
      <c r="A58" s="18" t="str">
        <f t="shared" si="3"/>
        <v>SLMACC_Southland_2020Rate0Width150</v>
      </c>
      <c r="B58" s="18" t="s">
        <v>374</v>
      </c>
      <c r="C58" s="18">
        <v>0</v>
      </c>
      <c r="D58" s="18">
        <v>150</v>
      </c>
      <c r="E58" s="17">
        <v>44123</v>
      </c>
      <c r="F58" s="19"/>
      <c r="G58" s="19"/>
      <c r="H58" s="20">
        <v>0</v>
      </c>
      <c r="I58" s="21"/>
      <c r="J58" s="18"/>
      <c r="K58" s="18"/>
      <c r="L58" s="18"/>
      <c r="M58" s="18"/>
      <c r="N58" s="18"/>
    </row>
    <row r="59" spans="1:14" x14ac:dyDescent="0.25">
      <c r="A59" s="18" t="str">
        <f t="shared" si="3"/>
        <v>SLMACC_Southland_2020Rate0Width150</v>
      </c>
      <c r="B59" s="18" t="s">
        <v>374</v>
      </c>
      <c r="C59" s="18">
        <v>0</v>
      </c>
      <c r="D59" s="18">
        <v>150</v>
      </c>
      <c r="E59" s="17">
        <v>44131</v>
      </c>
      <c r="F59" s="19"/>
      <c r="G59" s="19"/>
      <c r="H59" s="20">
        <v>0</v>
      </c>
      <c r="I59" s="21"/>
      <c r="J59" s="18"/>
      <c r="K59" s="18"/>
      <c r="L59" s="18"/>
      <c r="M59" s="18"/>
      <c r="N59" s="18"/>
    </row>
    <row r="60" spans="1:14" x14ac:dyDescent="0.25">
      <c r="A60" s="18" t="str">
        <f t="shared" si="3"/>
        <v>SLMACC_Southland_2020Rate0Width150</v>
      </c>
      <c r="B60" s="18" t="s">
        <v>374</v>
      </c>
      <c r="C60" s="18">
        <v>0</v>
      </c>
      <c r="D60" s="18">
        <v>150</v>
      </c>
      <c r="E60" s="17">
        <v>44137</v>
      </c>
      <c r="F60" s="19"/>
      <c r="G60" s="19"/>
      <c r="H60" s="20">
        <v>0</v>
      </c>
      <c r="I60" s="21"/>
      <c r="J60" s="18"/>
      <c r="K60" s="18"/>
      <c r="L60" s="18"/>
      <c r="M60" s="18"/>
      <c r="N60" s="18"/>
    </row>
    <row r="61" spans="1:14" x14ac:dyDescent="0.25">
      <c r="A61" s="18" t="str">
        <f t="shared" si="3"/>
        <v>SLMACC_Southland_2020Rate0Width150</v>
      </c>
      <c r="B61" s="18" t="s">
        <v>374</v>
      </c>
      <c r="C61" s="18">
        <v>0</v>
      </c>
      <c r="D61" s="18">
        <v>150</v>
      </c>
      <c r="E61" s="17">
        <v>44144</v>
      </c>
      <c r="F61" s="19"/>
      <c r="G61" s="19"/>
      <c r="H61" s="20">
        <v>0</v>
      </c>
      <c r="I61" s="21"/>
      <c r="J61" s="18"/>
      <c r="K61" s="18"/>
      <c r="L61" s="18"/>
      <c r="M61" s="18"/>
      <c r="N61" s="18"/>
    </row>
    <row r="62" spans="1:14" x14ac:dyDescent="0.25">
      <c r="A62" s="18" t="str">
        <f t="shared" si="3"/>
        <v>SLMACC_Southland_2020Rate0Width150</v>
      </c>
      <c r="B62" s="18" t="s">
        <v>374</v>
      </c>
      <c r="C62" s="18">
        <v>0</v>
      </c>
      <c r="D62" s="18">
        <v>150</v>
      </c>
      <c r="E62" s="17">
        <v>44151</v>
      </c>
      <c r="F62" s="19"/>
      <c r="G62" s="19"/>
      <c r="H62" s="20">
        <v>0</v>
      </c>
      <c r="I62" s="21"/>
      <c r="J62" s="18"/>
      <c r="K62" s="18"/>
      <c r="L62" s="18"/>
      <c r="M62" s="18"/>
      <c r="N62" s="18"/>
    </row>
    <row r="63" spans="1:14" x14ac:dyDescent="0.25">
      <c r="A63" s="18" t="str">
        <f t="shared" si="3"/>
        <v>SLMACC_Southland_2020Rate0Width150</v>
      </c>
      <c r="B63" s="18" t="s">
        <v>374</v>
      </c>
      <c r="C63" s="18">
        <v>0</v>
      </c>
      <c r="D63" s="18">
        <v>150</v>
      </c>
      <c r="E63" s="17">
        <v>44159</v>
      </c>
      <c r="F63" s="19"/>
      <c r="G63" s="19"/>
      <c r="H63" s="20">
        <v>0</v>
      </c>
      <c r="I63" s="21"/>
      <c r="J63" s="18"/>
      <c r="K63" s="18"/>
      <c r="L63" s="18"/>
      <c r="M63" s="18"/>
      <c r="N63" s="18"/>
    </row>
    <row r="64" spans="1:14" x14ac:dyDescent="0.25">
      <c r="A64" t="str">
        <f t="shared" si="3"/>
        <v>SLMACC_Southland_2020Rate150Width150</v>
      </c>
      <c r="B64" t="s">
        <v>374</v>
      </c>
      <c r="C64">
        <v>150</v>
      </c>
      <c r="D64">
        <v>150</v>
      </c>
      <c r="E64" s="13">
        <v>44071</v>
      </c>
      <c r="F64" s="14"/>
      <c r="G64" s="14"/>
      <c r="H64" s="22">
        <v>0</v>
      </c>
      <c r="I64" s="15"/>
    </row>
    <row r="65" spans="1:9" x14ac:dyDescent="0.25">
      <c r="A65" t="str">
        <f t="shared" si="3"/>
        <v>SLMACC_Southland_2020Rate150Width150</v>
      </c>
      <c r="B65" t="s">
        <v>374</v>
      </c>
      <c r="C65">
        <v>150</v>
      </c>
      <c r="D65">
        <v>150</v>
      </c>
      <c r="E65" s="13">
        <v>44095</v>
      </c>
      <c r="F65" s="14"/>
      <c r="G65" s="14"/>
      <c r="H65" s="22">
        <v>0.16500000000000001</v>
      </c>
      <c r="I65" s="15"/>
    </row>
    <row r="66" spans="1:9" x14ac:dyDescent="0.25">
      <c r="A66" t="str">
        <f t="shared" si="3"/>
        <v>SLMACC_Southland_2020Rate150Width150</v>
      </c>
      <c r="B66" t="s">
        <v>374</v>
      </c>
      <c r="C66">
        <v>150</v>
      </c>
      <c r="D66">
        <v>150</v>
      </c>
      <c r="E66" s="13">
        <v>44102</v>
      </c>
      <c r="F66" s="14"/>
      <c r="G66" s="14"/>
      <c r="H66" s="22">
        <v>0.20250000000000001</v>
      </c>
      <c r="I66" s="15"/>
    </row>
    <row r="67" spans="1:9" x14ac:dyDescent="0.25">
      <c r="A67" t="str">
        <f t="shared" si="3"/>
        <v>SLMACC_Southland_2020Rate150Width150</v>
      </c>
      <c r="B67" t="s">
        <v>374</v>
      </c>
      <c r="C67">
        <v>150</v>
      </c>
      <c r="D67">
        <v>150</v>
      </c>
      <c r="E67" s="13">
        <v>44111</v>
      </c>
      <c r="F67" s="14"/>
      <c r="G67" s="14"/>
      <c r="H67" s="22">
        <v>0.19500000000000001</v>
      </c>
      <c r="I67" s="15"/>
    </row>
    <row r="68" spans="1:9" x14ac:dyDescent="0.25">
      <c r="A68" t="str">
        <f t="shared" si="3"/>
        <v>SLMACC_Southland_2020Rate150Width150</v>
      </c>
      <c r="B68" t="s">
        <v>374</v>
      </c>
      <c r="C68">
        <v>150</v>
      </c>
      <c r="D68">
        <v>150</v>
      </c>
      <c r="E68" s="13">
        <v>44116</v>
      </c>
      <c r="F68" s="14"/>
      <c r="G68" s="14"/>
      <c r="H68" s="22">
        <v>0.215</v>
      </c>
      <c r="I68" s="15"/>
    </row>
    <row r="69" spans="1:9" x14ac:dyDescent="0.25">
      <c r="A69" t="str">
        <f t="shared" si="3"/>
        <v>SLMACC_Southland_2020Rate150Width150</v>
      </c>
      <c r="B69" t="s">
        <v>374</v>
      </c>
      <c r="C69">
        <v>150</v>
      </c>
      <c r="D69">
        <v>150</v>
      </c>
      <c r="E69" s="13">
        <v>44123</v>
      </c>
      <c r="F69" s="14"/>
      <c r="G69" s="14"/>
      <c r="H69" s="22">
        <v>0.28000000000000003</v>
      </c>
      <c r="I69" s="15"/>
    </row>
    <row r="70" spans="1:9" x14ac:dyDescent="0.25">
      <c r="A70" t="str">
        <f t="shared" si="3"/>
        <v>SLMACC_Southland_2020Rate150Width150</v>
      </c>
      <c r="B70" t="s">
        <v>374</v>
      </c>
      <c r="C70">
        <v>150</v>
      </c>
      <c r="D70">
        <v>150</v>
      </c>
      <c r="E70" s="13">
        <v>44131</v>
      </c>
      <c r="F70" s="14"/>
      <c r="G70" s="14"/>
      <c r="H70" s="22">
        <v>0.41</v>
      </c>
      <c r="I70" s="15"/>
    </row>
    <row r="71" spans="1:9" x14ac:dyDescent="0.25">
      <c r="A71" t="str">
        <f t="shared" si="3"/>
        <v>SLMACC_Southland_2020Rate150Width150</v>
      </c>
      <c r="B71" t="s">
        <v>374</v>
      </c>
      <c r="C71">
        <v>150</v>
      </c>
      <c r="D71">
        <v>150</v>
      </c>
      <c r="E71" s="13">
        <v>44137</v>
      </c>
      <c r="F71" s="14"/>
      <c r="G71" s="14"/>
      <c r="H71" s="22">
        <v>0.53</v>
      </c>
      <c r="I71" s="15"/>
    </row>
    <row r="72" spans="1:9" x14ac:dyDescent="0.25">
      <c r="A72" t="str">
        <f t="shared" si="3"/>
        <v>SLMACC_Southland_2020Rate150Width150</v>
      </c>
      <c r="B72" t="s">
        <v>374</v>
      </c>
      <c r="C72">
        <v>150</v>
      </c>
      <c r="D72">
        <v>150</v>
      </c>
      <c r="E72" s="13">
        <v>44144</v>
      </c>
      <c r="F72" s="14"/>
      <c r="G72" s="14"/>
      <c r="H72" s="22">
        <v>0.57999999999999996</v>
      </c>
      <c r="I72" s="15"/>
    </row>
    <row r="73" spans="1:9" x14ac:dyDescent="0.25">
      <c r="A73" t="str">
        <f t="shared" si="3"/>
        <v>SLMACC_Southland_2020Rate150Width150</v>
      </c>
      <c r="B73" t="s">
        <v>374</v>
      </c>
      <c r="C73">
        <v>150</v>
      </c>
      <c r="D73">
        <v>150</v>
      </c>
      <c r="E73" s="13">
        <v>44151</v>
      </c>
      <c r="F73" s="14"/>
      <c r="G73" s="14"/>
      <c r="H73" s="22">
        <v>0.62</v>
      </c>
      <c r="I73" s="15"/>
    </row>
    <row r="74" spans="1:9" x14ac:dyDescent="0.25">
      <c r="A74" t="str">
        <f t="shared" si="3"/>
        <v>SLMACC_Southland_2020Rate150Width150</v>
      </c>
      <c r="B74" t="s">
        <v>374</v>
      </c>
      <c r="C74">
        <v>150</v>
      </c>
      <c r="D74">
        <v>150</v>
      </c>
      <c r="E74" s="13">
        <v>44159</v>
      </c>
      <c r="F74" s="14"/>
      <c r="G74" s="14"/>
      <c r="H74" s="22">
        <v>0.67249999999999999</v>
      </c>
      <c r="I74" s="15"/>
    </row>
    <row r="75" spans="1:9" x14ac:dyDescent="0.25">
      <c r="A75" t="str">
        <f>CONCATENATE(B$2,$C$1,C75,$D$1,D75)</f>
        <v>SLMACC_Southland_2020Rate300Width150</v>
      </c>
      <c r="B75" t="s">
        <v>374</v>
      </c>
      <c r="C75">
        <v>300</v>
      </c>
      <c r="D75">
        <v>150</v>
      </c>
      <c r="E75" s="13">
        <v>44071</v>
      </c>
      <c r="F75" s="14"/>
      <c r="G75" s="14"/>
      <c r="H75" s="22">
        <v>0</v>
      </c>
      <c r="I75" s="15"/>
    </row>
    <row r="76" spans="1:9" x14ac:dyDescent="0.25">
      <c r="A76" t="str">
        <f t="shared" ref="A76:A85" si="4">CONCATENATE(B$2,$C$1,C76,$D$1,D76)</f>
        <v>SLMACC_Southland_2020Rate300Width150</v>
      </c>
      <c r="B76" t="s">
        <v>374</v>
      </c>
      <c r="C76">
        <v>300</v>
      </c>
      <c r="D76">
        <v>150</v>
      </c>
      <c r="E76" s="13">
        <v>44095</v>
      </c>
      <c r="F76" s="14"/>
      <c r="G76" s="14"/>
      <c r="H76" s="22">
        <v>0.17</v>
      </c>
      <c r="I76" s="15"/>
    </row>
    <row r="77" spans="1:9" x14ac:dyDescent="0.25">
      <c r="A77" t="str">
        <f t="shared" si="4"/>
        <v>SLMACC_Southland_2020Rate300Width150</v>
      </c>
      <c r="B77" t="s">
        <v>374</v>
      </c>
      <c r="C77">
        <v>300</v>
      </c>
      <c r="D77">
        <v>150</v>
      </c>
      <c r="E77" s="13">
        <v>44102</v>
      </c>
      <c r="F77" s="14"/>
      <c r="G77" s="14"/>
      <c r="H77" s="22">
        <v>0.2</v>
      </c>
      <c r="I77" s="15"/>
    </row>
    <row r="78" spans="1:9" x14ac:dyDescent="0.25">
      <c r="A78" t="str">
        <f t="shared" si="4"/>
        <v>SLMACC_Southland_2020Rate300Width150</v>
      </c>
      <c r="B78" t="s">
        <v>374</v>
      </c>
      <c r="C78">
        <v>300</v>
      </c>
      <c r="D78">
        <v>150</v>
      </c>
      <c r="E78" s="13">
        <v>44111</v>
      </c>
      <c r="F78" s="14"/>
      <c r="G78" s="14"/>
      <c r="H78" s="22">
        <v>0.21</v>
      </c>
      <c r="I78" s="15"/>
    </row>
    <row r="79" spans="1:9" x14ac:dyDescent="0.25">
      <c r="A79" t="str">
        <f t="shared" si="4"/>
        <v>SLMACC_Southland_2020Rate300Width150</v>
      </c>
      <c r="B79" t="s">
        <v>374</v>
      </c>
      <c r="C79">
        <v>300</v>
      </c>
      <c r="D79">
        <v>150</v>
      </c>
      <c r="E79" s="13">
        <v>44116</v>
      </c>
      <c r="F79" s="14"/>
      <c r="G79" s="14"/>
      <c r="H79" s="22">
        <v>0.22</v>
      </c>
      <c r="I79" s="15"/>
    </row>
    <row r="80" spans="1:9" x14ac:dyDescent="0.25">
      <c r="A80" t="str">
        <f t="shared" si="4"/>
        <v>SLMACC_Southland_2020Rate300Width150</v>
      </c>
      <c r="B80" t="s">
        <v>374</v>
      </c>
      <c r="C80">
        <v>300</v>
      </c>
      <c r="D80">
        <v>150</v>
      </c>
      <c r="E80" s="13">
        <v>44123</v>
      </c>
      <c r="F80" s="14"/>
      <c r="G80" s="14"/>
      <c r="H80" s="22">
        <v>0.27250000000000002</v>
      </c>
      <c r="I80" s="15"/>
    </row>
    <row r="81" spans="1:9" x14ac:dyDescent="0.25">
      <c r="A81" t="str">
        <f t="shared" si="4"/>
        <v>SLMACC_Southland_2020Rate300Width150</v>
      </c>
      <c r="B81" t="s">
        <v>374</v>
      </c>
      <c r="C81">
        <v>300</v>
      </c>
      <c r="D81">
        <v>150</v>
      </c>
      <c r="E81" s="13">
        <v>44131</v>
      </c>
      <c r="F81" s="14"/>
      <c r="G81" s="14"/>
      <c r="H81" s="22">
        <v>0.42</v>
      </c>
      <c r="I81" s="15"/>
    </row>
    <row r="82" spans="1:9" x14ac:dyDescent="0.25">
      <c r="A82" t="str">
        <f t="shared" si="4"/>
        <v>SLMACC_Southland_2020Rate300Width150</v>
      </c>
      <c r="B82" t="s">
        <v>374</v>
      </c>
      <c r="C82">
        <v>300</v>
      </c>
      <c r="D82">
        <v>150</v>
      </c>
      <c r="E82" s="13">
        <v>44137</v>
      </c>
      <c r="F82" s="14"/>
      <c r="G82" s="14"/>
      <c r="H82" s="22">
        <v>0.57999999999999996</v>
      </c>
      <c r="I82" s="15"/>
    </row>
    <row r="83" spans="1:9" x14ac:dyDescent="0.25">
      <c r="A83" t="str">
        <f t="shared" si="4"/>
        <v>SLMACC_Southland_2020Rate300Width150</v>
      </c>
      <c r="B83" t="s">
        <v>374</v>
      </c>
      <c r="C83">
        <v>300</v>
      </c>
      <c r="D83">
        <v>150</v>
      </c>
      <c r="E83" s="13">
        <v>44144</v>
      </c>
      <c r="F83" s="14"/>
      <c r="G83" s="14"/>
      <c r="H83" s="22">
        <v>0.66499999999999992</v>
      </c>
      <c r="I83" s="15"/>
    </row>
    <row r="84" spans="1:9" x14ac:dyDescent="0.25">
      <c r="A84" t="str">
        <f t="shared" si="4"/>
        <v>SLMACC_Southland_2020Rate300Width150</v>
      </c>
      <c r="B84" t="s">
        <v>374</v>
      </c>
      <c r="C84">
        <v>300</v>
      </c>
      <c r="D84">
        <v>150</v>
      </c>
      <c r="E84" s="13">
        <v>44151</v>
      </c>
      <c r="F84" s="14"/>
      <c r="G84" s="14"/>
      <c r="H84" s="22">
        <v>0.7</v>
      </c>
      <c r="I84" s="15"/>
    </row>
    <row r="85" spans="1:9" x14ac:dyDescent="0.25">
      <c r="A85" t="str">
        <f t="shared" si="4"/>
        <v>SLMACC_Southland_2020Rate300Width150</v>
      </c>
      <c r="B85" t="s">
        <v>374</v>
      </c>
      <c r="C85">
        <v>300</v>
      </c>
      <c r="D85">
        <v>150</v>
      </c>
      <c r="E85" s="13">
        <v>44159</v>
      </c>
      <c r="F85" s="14"/>
      <c r="G85" s="14"/>
      <c r="H85" s="22">
        <v>0.71749999999999992</v>
      </c>
      <c r="I85" s="15"/>
    </row>
    <row r="86" spans="1:9" x14ac:dyDescent="0.25">
      <c r="A86" t="str">
        <f>CONCATENATE(B$2,$C$1,C86,$D$1,D86)</f>
        <v>SLMACC_Southland_2020Rate450Width150</v>
      </c>
      <c r="B86" t="s">
        <v>374</v>
      </c>
      <c r="C86">
        <v>450</v>
      </c>
      <c r="D86">
        <v>150</v>
      </c>
      <c r="E86" s="13">
        <v>44071</v>
      </c>
      <c r="F86" s="14"/>
      <c r="G86" s="14"/>
      <c r="H86" s="22">
        <v>0</v>
      </c>
      <c r="I86" s="15"/>
    </row>
    <row r="87" spans="1:9" x14ac:dyDescent="0.25">
      <c r="A87" t="str">
        <f t="shared" ref="A87:A96" si="5">CONCATENATE(B$2,$C$1,C87,$D$1,D87)</f>
        <v>SLMACC_Southland_2020Rate450Width150</v>
      </c>
      <c r="B87" t="s">
        <v>374</v>
      </c>
      <c r="C87">
        <v>450</v>
      </c>
      <c r="D87">
        <v>150</v>
      </c>
      <c r="E87" s="13">
        <v>44095</v>
      </c>
      <c r="F87" s="14"/>
      <c r="G87" s="14"/>
      <c r="H87" s="22">
        <v>0.17</v>
      </c>
      <c r="I87" s="15"/>
    </row>
    <row r="88" spans="1:9" x14ac:dyDescent="0.25">
      <c r="A88" t="str">
        <f t="shared" si="5"/>
        <v>SLMACC_Southland_2020Rate450Width150</v>
      </c>
      <c r="B88" t="s">
        <v>374</v>
      </c>
      <c r="C88">
        <v>450</v>
      </c>
      <c r="D88">
        <v>150</v>
      </c>
      <c r="E88" s="13">
        <v>44102</v>
      </c>
      <c r="F88" s="14"/>
      <c r="G88" s="14"/>
      <c r="H88" s="22">
        <v>0.20250000000000001</v>
      </c>
      <c r="I88" s="15"/>
    </row>
    <row r="89" spans="1:9" x14ac:dyDescent="0.25">
      <c r="A89" t="str">
        <f t="shared" si="5"/>
        <v>SLMACC_Southland_2020Rate450Width150</v>
      </c>
      <c r="B89" t="s">
        <v>374</v>
      </c>
      <c r="C89">
        <v>450</v>
      </c>
      <c r="D89">
        <v>150</v>
      </c>
      <c r="E89" s="13">
        <v>44111</v>
      </c>
      <c r="F89" s="14"/>
      <c r="G89" s="14"/>
      <c r="H89" s="22">
        <v>0.21249999999999999</v>
      </c>
      <c r="I89" s="15"/>
    </row>
    <row r="90" spans="1:9" x14ac:dyDescent="0.25">
      <c r="A90" t="str">
        <f t="shared" si="5"/>
        <v>SLMACC_Southland_2020Rate450Width150</v>
      </c>
      <c r="B90" t="s">
        <v>374</v>
      </c>
      <c r="C90">
        <v>450</v>
      </c>
      <c r="D90">
        <v>150</v>
      </c>
      <c r="E90" s="13">
        <v>44116</v>
      </c>
      <c r="F90" s="14"/>
      <c r="G90" s="14"/>
      <c r="H90" s="22">
        <v>0.23500000000000001</v>
      </c>
      <c r="I90" s="15"/>
    </row>
    <row r="91" spans="1:9" x14ac:dyDescent="0.25">
      <c r="A91" t="str">
        <f t="shared" si="5"/>
        <v>SLMACC_Southland_2020Rate450Width150</v>
      </c>
      <c r="B91" t="s">
        <v>374</v>
      </c>
      <c r="C91">
        <v>450</v>
      </c>
      <c r="D91">
        <v>150</v>
      </c>
      <c r="E91" s="13">
        <v>44123</v>
      </c>
      <c r="F91" s="14"/>
      <c r="G91" s="14"/>
      <c r="H91" s="22">
        <v>0.30250000000000005</v>
      </c>
      <c r="I91" s="15"/>
    </row>
    <row r="92" spans="1:9" x14ac:dyDescent="0.25">
      <c r="A92" t="str">
        <f t="shared" si="5"/>
        <v>SLMACC_Southland_2020Rate450Width150</v>
      </c>
      <c r="B92" t="s">
        <v>374</v>
      </c>
      <c r="C92">
        <v>450</v>
      </c>
      <c r="D92">
        <v>150</v>
      </c>
      <c r="E92" s="13">
        <v>44131</v>
      </c>
      <c r="F92" s="14"/>
      <c r="G92" s="14"/>
      <c r="H92" s="22">
        <v>0.44249999999999995</v>
      </c>
      <c r="I92" s="15"/>
    </row>
    <row r="93" spans="1:9" x14ac:dyDescent="0.25">
      <c r="A93" t="str">
        <f t="shared" si="5"/>
        <v>SLMACC_Southland_2020Rate450Width150</v>
      </c>
      <c r="B93" t="s">
        <v>374</v>
      </c>
      <c r="C93">
        <v>450</v>
      </c>
      <c r="D93">
        <v>150</v>
      </c>
      <c r="E93" s="13">
        <v>44137</v>
      </c>
      <c r="F93" s="14"/>
      <c r="G93" s="14"/>
      <c r="H93" s="22">
        <v>0.62749999999999995</v>
      </c>
      <c r="I93" s="15"/>
    </row>
    <row r="94" spans="1:9" x14ac:dyDescent="0.25">
      <c r="A94" t="str">
        <f t="shared" si="5"/>
        <v>SLMACC_Southland_2020Rate450Width150</v>
      </c>
      <c r="B94" t="s">
        <v>374</v>
      </c>
      <c r="C94">
        <v>450</v>
      </c>
      <c r="D94">
        <v>150</v>
      </c>
      <c r="E94" s="13">
        <v>44144</v>
      </c>
      <c r="F94" s="14"/>
      <c r="G94" s="14"/>
      <c r="H94" s="22">
        <v>0.69250000000000012</v>
      </c>
      <c r="I94" s="15"/>
    </row>
    <row r="95" spans="1:9" x14ac:dyDescent="0.25">
      <c r="A95" t="str">
        <f t="shared" si="5"/>
        <v>SLMACC_Southland_2020Rate450Width150</v>
      </c>
      <c r="B95" t="s">
        <v>374</v>
      </c>
      <c r="C95">
        <v>450</v>
      </c>
      <c r="D95">
        <v>150</v>
      </c>
      <c r="E95" s="13">
        <v>44151</v>
      </c>
      <c r="F95" s="14"/>
      <c r="G95" s="14"/>
      <c r="H95" s="22">
        <v>0.69500000000000006</v>
      </c>
      <c r="I95" s="15"/>
    </row>
    <row r="96" spans="1:9" x14ac:dyDescent="0.25">
      <c r="A96" t="str">
        <f t="shared" si="5"/>
        <v>SLMACC_Southland_2020Rate450Width150</v>
      </c>
      <c r="B96" t="s">
        <v>374</v>
      </c>
      <c r="C96">
        <v>450</v>
      </c>
      <c r="D96">
        <v>150</v>
      </c>
      <c r="E96" s="13">
        <v>44159</v>
      </c>
      <c r="F96" s="14"/>
      <c r="G96" s="14"/>
      <c r="H96" s="22">
        <v>0.72750000000000004</v>
      </c>
      <c r="I96" s="15"/>
    </row>
    <row r="97" spans="1:14" x14ac:dyDescent="0.25">
      <c r="A97" s="24" t="str">
        <f t="shared" ref="A97:A120" si="6">CONCATENATE(B$26,$C$1,C97,$D$1,D97)</f>
        <v>SLMACC_Canterbury_2020Rate0Width75</v>
      </c>
      <c r="B97" s="24" t="s">
        <v>375</v>
      </c>
      <c r="C97" s="24">
        <v>0</v>
      </c>
      <c r="D97" s="24">
        <v>75</v>
      </c>
      <c r="E97" s="23">
        <v>44081</v>
      </c>
      <c r="F97" s="25"/>
      <c r="G97" s="25"/>
      <c r="H97" s="24">
        <v>0</v>
      </c>
      <c r="I97" s="26"/>
      <c r="J97" s="24"/>
      <c r="K97" s="24"/>
      <c r="L97" s="24"/>
      <c r="M97" s="24"/>
      <c r="N97" s="24"/>
    </row>
    <row r="98" spans="1:14" x14ac:dyDescent="0.25">
      <c r="A98" s="24" t="str">
        <f t="shared" si="6"/>
        <v>SLMACC_Canterbury_2020Rate0Width75</v>
      </c>
      <c r="B98" s="24" t="s">
        <v>375</v>
      </c>
      <c r="C98" s="24">
        <v>0</v>
      </c>
      <c r="D98" s="24">
        <v>75</v>
      </c>
      <c r="E98" s="23">
        <v>44089</v>
      </c>
      <c r="F98" s="25"/>
      <c r="G98" s="25"/>
      <c r="H98" s="24">
        <v>0</v>
      </c>
      <c r="I98" s="26"/>
      <c r="J98" s="24"/>
      <c r="K98" s="24"/>
      <c r="L98" s="24"/>
      <c r="M98" s="24"/>
      <c r="N98" s="24"/>
    </row>
    <row r="99" spans="1:14" x14ac:dyDescent="0.25">
      <c r="A99" s="24" t="str">
        <f t="shared" si="6"/>
        <v>SLMACC_Canterbury_2020Rate0Width75</v>
      </c>
      <c r="B99" s="24" t="s">
        <v>375</v>
      </c>
      <c r="C99" s="24">
        <v>0</v>
      </c>
      <c r="D99" s="24">
        <v>75</v>
      </c>
      <c r="E99" s="23">
        <v>44095</v>
      </c>
      <c r="F99" s="25"/>
      <c r="G99" s="25"/>
      <c r="H99" s="24">
        <v>0</v>
      </c>
      <c r="I99" s="26"/>
      <c r="J99" s="24"/>
      <c r="K99" s="24"/>
      <c r="L99" s="24"/>
      <c r="M99" s="24"/>
      <c r="N99" s="24"/>
    </row>
    <row r="100" spans="1:14" x14ac:dyDescent="0.25">
      <c r="A100" s="24" t="str">
        <f t="shared" si="6"/>
        <v>SLMACC_Canterbury_2020Rate0Width75</v>
      </c>
      <c r="B100" s="24" t="s">
        <v>375</v>
      </c>
      <c r="C100" s="24">
        <v>0</v>
      </c>
      <c r="D100" s="24">
        <v>75</v>
      </c>
      <c r="E100" s="23">
        <v>44103</v>
      </c>
      <c r="F100" s="25"/>
      <c r="G100" s="25"/>
      <c r="H100" s="24">
        <v>0</v>
      </c>
      <c r="I100" s="26"/>
      <c r="J100" s="24"/>
      <c r="K100" s="24"/>
      <c r="L100" s="24"/>
      <c r="M100" s="24"/>
      <c r="N100" s="24"/>
    </row>
    <row r="101" spans="1:14" x14ac:dyDescent="0.25">
      <c r="A101" s="24" t="str">
        <f t="shared" si="6"/>
        <v>SLMACC_Canterbury_2020Rate0Width75</v>
      </c>
      <c r="B101" s="24" t="s">
        <v>375</v>
      </c>
      <c r="C101" s="24">
        <v>0</v>
      </c>
      <c r="D101" s="24">
        <v>75</v>
      </c>
      <c r="E101" s="23">
        <v>44112</v>
      </c>
      <c r="F101" s="25"/>
      <c r="G101" s="25"/>
      <c r="H101" s="24">
        <v>0</v>
      </c>
      <c r="I101" s="26"/>
      <c r="J101" s="24"/>
      <c r="K101" s="24"/>
      <c r="L101" s="24"/>
      <c r="M101" s="24"/>
      <c r="N101" s="24"/>
    </row>
    <row r="102" spans="1:14" x14ac:dyDescent="0.25">
      <c r="A102" s="24" t="str">
        <f t="shared" si="6"/>
        <v>SLMACC_Canterbury_2020Rate0Width75</v>
      </c>
      <c r="B102" s="24" t="s">
        <v>375</v>
      </c>
      <c r="C102" s="24">
        <v>0</v>
      </c>
      <c r="D102" s="24">
        <v>75</v>
      </c>
      <c r="E102" s="23">
        <v>44121</v>
      </c>
      <c r="F102" s="25"/>
      <c r="G102" s="25"/>
      <c r="H102" s="24">
        <v>0</v>
      </c>
      <c r="I102" s="26"/>
      <c r="J102" s="24"/>
      <c r="K102" s="24"/>
      <c r="L102" s="24"/>
      <c r="M102" s="24"/>
      <c r="N102" s="24"/>
    </row>
    <row r="103" spans="1:14" x14ac:dyDescent="0.25">
      <c r="A103" s="24" t="str">
        <f t="shared" si="6"/>
        <v>SLMACC_Canterbury_2020Rate0Width75</v>
      </c>
      <c r="B103" s="24" t="s">
        <v>375</v>
      </c>
      <c r="C103" s="24">
        <v>0</v>
      </c>
      <c r="D103" s="24">
        <v>75</v>
      </c>
      <c r="E103" s="23">
        <v>44126</v>
      </c>
      <c r="F103" s="25"/>
      <c r="G103" s="25"/>
      <c r="H103" s="24">
        <v>0</v>
      </c>
      <c r="I103" s="26"/>
      <c r="J103" s="24"/>
      <c r="K103" s="24"/>
      <c r="L103" s="24"/>
      <c r="M103" s="24"/>
      <c r="N103" s="24"/>
    </row>
    <row r="104" spans="1:14" x14ac:dyDescent="0.25">
      <c r="A104" s="24" t="str">
        <f t="shared" si="6"/>
        <v>SLMACC_Canterbury_2020Rate0Width75</v>
      </c>
      <c r="B104" s="24" t="s">
        <v>375</v>
      </c>
      <c r="C104" s="24">
        <v>0</v>
      </c>
      <c r="D104" s="24">
        <v>75</v>
      </c>
      <c r="E104" s="23">
        <v>44133</v>
      </c>
      <c r="F104" s="25"/>
      <c r="G104" s="25"/>
      <c r="H104" s="24">
        <v>0</v>
      </c>
      <c r="I104" s="26"/>
      <c r="J104" s="24"/>
      <c r="K104" s="24"/>
      <c r="L104" s="24"/>
      <c r="M104" s="24"/>
      <c r="N104" s="24"/>
    </row>
    <row r="105" spans="1:14" x14ac:dyDescent="0.25">
      <c r="A105" s="18" t="str">
        <f t="shared" si="6"/>
        <v>SLMACC_Canterbury_2020Rate0Width150</v>
      </c>
      <c r="B105" s="18" t="s">
        <v>375</v>
      </c>
      <c r="C105" s="18">
        <v>0</v>
      </c>
      <c r="D105" s="18">
        <v>150</v>
      </c>
      <c r="E105" s="17">
        <v>44081</v>
      </c>
      <c r="F105" s="19"/>
      <c r="G105" s="19"/>
      <c r="H105" s="18">
        <v>0</v>
      </c>
      <c r="I105" s="21"/>
      <c r="J105" s="18"/>
      <c r="K105" s="18"/>
      <c r="L105" s="18"/>
      <c r="M105" s="18"/>
      <c r="N105" s="18"/>
    </row>
    <row r="106" spans="1:14" x14ac:dyDescent="0.25">
      <c r="A106" s="18" t="str">
        <f t="shared" si="6"/>
        <v>SLMACC_Canterbury_2020Rate0Width150</v>
      </c>
      <c r="B106" s="18" t="s">
        <v>375</v>
      </c>
      <c r="C106" s="18">
        <v>0</v>
      </c>
      <c r="D106" s="18">
        <v>150</v>
      </c>
      <c r="E106" s="17">
        <v>44089</v>
      </c>
      <c r="F106" s="19"/>
      <c r="G106" s="19"/>
      <c r="H106" s="18">
        <v>0</v>
      </c>
      <c r="I106" s="21"/>
      <c r="J106" s="18"/>
      <c r="K106" s="18"/>
      <c r="L106" s="18"/>
      <c r="M106" s="18"/>
      <c r="N106" s="18"/>
    </row>
    <row r="107" spans="1:14" x14ac:dyDescent="0.25">
      <c r="A107" s="18" t="str">
        <f t="shared" si="6"/>
        <v>SLMACC_Canterbury_2020Rate0Width150</v>
      </c>
      <c r="B107" s="18" t="s">
        <v>375</v>
      </c>
      <c r="C107" s="18">
        <v>0</v>
      </c>
      <c r="D107" s="18">
        <v>150</v>
      </c>
      <c r="E107" s="17">
        <v>44095</v>
      </c>
      <c r="F107" s="19"/>
      <c r="G107" s="19"/>
      <c r="H107" s="18">
        <v>0</v>
      </c>
      <c r="I107" s="21"/>
      <c r="J107" s="18"/>
      <c r="K107" s="18"/>
      <c r="L107" s="18"/>
      <c r="M107" s="18"/>
      <c r="N107" s="18"/>
    </row>
    <row r="108" spans="1:14" x14ac:dyDescent="0.25">
      <c r="A108" s="18" t="str">
        <f t="shared" si="6"/>
        <v>SLMACC_Canterbury_2020Rate0Width150</v>
      </c>
      <c r="B108" s="18" t="s">
        <v>375</v>
      </c>
      <c r="C108" s="18">
        <v>0</v>
      </c>
      <c r="D108" s="18">
        <v>150</v>
      </c>
      <c r="E108" s="17">
        <v>44103</v>
      </c>
      <c r="F108" s="19"/>
      <c r="G108" s="19"/>
      <c r="H108" s="18">
        <v>0</v>
      </c>
      <c r="I108" s="21"/>
      <c r="J108" s="18"/>
      <c r="K108" s="18"/>
      <c r="L108" s="18"/>
      <c r="M108" s="18"/>
      <c r="N108" s="18"/>
    </row>
    <row r="109" spans="1:14" x14ac:dyDescent="0.25">
      <c r="A109" s="18" t="str">
        <f t="shared" si="6"/>
        <v>SLMACC_Canterbury_2020Rate0Width150</v>
      </c>
      <c r="B109" s="18" t="s">
        <v>375</v>
      </c>
      <c r="C109" s="18">
        <v>0</v>
      </c>
      <c r="D109" s="18">
        <v>150</v>
      </c>
      <c r="E109" s="17">
        <v>44112</v>
      </c>
      <c r="F109" s="19"/>
      <c r="G109" s="19"/>
      <c r="H109" s="18">
        <v>0</v>
      </c>
      <c r="I109" s="21"/>
      <c r="J109" s="18"/>
      <c r="K109" s="18"/>
      <c r="L109" s="18"/>
      <c r="M109" s="18"/>
      <c r="N109" s="18"/>
    </row>
    <row r="110" spans="1:14" x14ac:dyDescent="0.25">
      <c r="A110" s="18" t="str">
        <f t="shared" si="6"/>
        <v>SLMACC_Canterbury_2020Rate0Width150</v>
      </c>
      <c r="B110" s="18" t="s">
        <v>375</v>
      </c>
      <c r="C110" s="18">
        <v>0</v>
      </c>
      <c r="D110" s="18">
        <v>150</v>
      </c>
      <c r="E110" s="17">
        <v>44121</v>
      </c>
      <c r="F110" s="19"/>
      <c r="G110" s="19"/>
      <c r="H110" s="18">
        <v>0</v>
      </c>
      <c r="I110" s="21"/>
      <c r="J110" s="18"/>
      <c r="K110" s="18"/>
      <c r="L110" s="18"/>
      <c r="M110" s="18"/>
      <c r="N110" s="18"/>
    </row>
    <row r="111" spans="1:14" x14ac:dyDescent="0.25">
      <c r="A111" s="18" t="str">
        <f t="shared" si="6"/>
        <v>SLMACC_Canterbury_2020Rate0Width150</v>
      </c>
      <c r="B111" s="18" t="s">
        <v>375</v>
      </c>
      <c r="C111" s="18">
        <v>0</v>
      </c>
      <c r="D111" s="18">
        <v>150</v>
      </c>
      <c r="E111" s="17">
        <v>44126</v>
      </c>
      <c r="F111" s="19"/>
      <c r="G111" s="19"/>
      <c r="H111" s="18">
        <v>0</v>
      </c>
      <c r="I111" s="21"/>
      <c r="J111" s="18"/>
      <c r="K111" s="18"/>
      <c r="L111" s="18"/>
      <c r="M111" s="18"/>
      <c r="N111" s="18"/>
    </row>
    <row r="112" spans="1:14" x14ac:dyDescent="0.25">
      <c r="A112" s="18" t="str">
        <f t="shared" si="6"/>
        <v>SLMACC_Canterbury_2020Rate0Width150</v>
      </c>
      <c r="B112" s="18" t="s">
        <v>375</v>
      </c>
      <c r="C112" s="18">
        <v>0</v>
      </c>
      <c r="D112" s="18">
        <v>150</v>
      </c>
      <c r="E112" s="17">
        <v>44133</v>
      </c>
      <c r="F112" s="19"/>
      <c r="G112" s="19"/>
      <c r="H112" s="18">
        <v>0</v>
      </c>
      <c r="I112" s="21"/>
      <c r="J112" s="18"/>
      <c r="K112" s="18"/>
      <c r="L112" s="18"/>
      <c r="M112" s="18"/>
      <c r="N112" s="18"/>
    </row>
    <row r="113" spans="1:9" x14ac:dyDescent="0.25">
      <c r="A113" t="str">
        <f t="shared" si="6"/>
        <v>SLMACC_Canterbury_2020Rate150Width75</v>
      </c>
      <c r="B113" t="s">
        <v>375</v>
      </c>
      <c r="C113">
        <v>150</v>
      </c>
      <c r="D113">
        <v>75</v>
      </c>
      <c r="E113" s="13">
        <v>44081</v>
      </c>
      <c r="F113" s="14"/>
      <c r="G113" s="14"/>
      <c r="H113">
        <v>4.6608906603665817E-3</v>
      </c>
      <c r="I113" s="15"/>
    </row>
    <row r="114" spans="1:9" x14ac:dyDescent="0.25">
      <c r="A114" t="str">
        <f t="shared" si="6"/>
        <v>SLMACC_Canterbury_2020Rate150Width75</v>
      </c>
      <c r="B114" t="s">
        <v>375</v>
      </c>
      <c r="C114">
        <v>150</v>
      </c>
      <c r="D114">
        <v>75</v>
      </c>
      <c r="E114" s="13">
        <v>44089</v>
      </c>
      <c r="F114" s="14"/>
      <c r="G114" s="14"/>
      <c r="H114">
        <v>2.2193871522615878E-2</v>
      </c>
      <c r="I114" s="15"/>
    </row>
    <row r="115" spans="1:9" x14ac:dyDescent="0.25">
      <c r="A115" t="str">
        <f t="shared" si="6"/>
        <v>SLMACC_Canterbury_2020Rate150Width75</v>
      </c>
      <c r="B115" t="s">
        <v>375</v>
      </c>
      <c r="C115">
        <v>150</v>
      </c>
      <c r="D115">
        <v>75</v>
      </c>
      <c r="E115" s="13">
        <v>44095</v>
      </c>
      <c r="F115" s="14"/>
      <c r="G115" s="14"/>
      <c r="H115">
        <v>0.15642387137165348</v>
      </c>
      <c r="I115" s="15"/>
    </row>
    <row r="116" spans="1:9" x14ac:dyDescent="0.25">
      <c r="A116" t="str">
        <f t="shared" si="6"/>
        <v>SLMACC_Canterbury_2020Rate150Width75</v>
      </c>
      <c r="B116" t="s">
        <v>375</v>
      </c>
      <c r="C116">
        <v>150</v>
      </c>
      <c r="D116">
        <v>75</v>
      </c>
      <c r="E116" s="13">
        <v>44103</v>
      </c>
      <c r="F116" s="14"/>
      <c r="G116" s="14"/>
      <c r="H116">
        <v>0.34281955279976917</v>
      </c>
      <c r="I116" s="15"/>
    </row>
    <row r="117" spans="1:9" x14ac:dyDescent="0.25">
      <c r="A117" t="str">
        <f t="shared" si="6"/>
        <v>SLMACC_Canterbury_2020Rate150Width75</v>
      </c>
      <c r="B117" t="s">
        <v>375</v>
      </c>
      <c r="C117">
        <v>150</v>
      </c>
      <c r="D117">
        <v>75</v>
      </c>
      <c r="E117" s="13">
        <v>44112</v>
      </c>
      <c r="F117" s="14"/>
      <c r="G117" s="14"/>
      <c r="H117">
        <v>0.56315708307027501</v>
      </c>
      <c r="I117" s="15"/>
    </row>
    <row r="118" spans="1:9" x14ac:dyDescent="0.25">
      <c r="A118" t="str">
        <f t="shared" si="6"/>
        <v>SLMACC_Canterbury_2020Rate150Width75</v>
      </c>
      <c r="B118" t="s">
        <v>375</v>
      </c>
      <c r="C118">
        <v>150</v>
      </c>
      <c r="D118">
        <v>75</v>
      </c>
      <c r="E118" s="13">
        <v>44121</v>
      </c>
      <c r="F118" s="14"/>
      <c r="G118" s="14"/>
      <c r="H118">
        <v>0.669547505261471</v>
      </c>
      <c r="I118" s="15"/>
    </row>
    <row r="119" spans="1:9" x14ac:dyDescent="0.25">
      <c r="A119" t="str">
        <f t="shared" si="6"/>
        <v>SLMACC_Canterbury_2020Rate150Width75</v>
      </c>
      <c r="B119" t="s">
        <v>375</v>
      </c>
      <c r="C119">
        <v>150</v>
      </c>
      <c r="D119">
        <v>75</v>
      </c>
      <c r="E119" s="13">
        <v>44126</v>
      </c>
      <c r="F119" s="14"/>
      <c r="G119" s="14"/>
      <c r="H119">
        <v>0.7892269243350859</v>
      </c>
      <c r="I119" s="15"/>
    </row>
    <row r="120" spans="1:9" x14ac:dyDescent="0.25">
      <c r="A120" t="str">
        <f t="shared" si="6"/>
        <v>SLMACC_Canterbury_2020Rate150Width75</v>
      </c>
      <c r="B120" t="s">
        <v>375</v>
      </c>
      <c r="C120">
        <v>150</v>
      </c>
      <c r="D120">
        <v>75</v>
      </c>
      <c r="E120" s="13">
        <v>44133</v>
      </c>
      <c r="F120" s="14"/>
      <c r="G120" s="14"/>
      <c r="H120">
        <v>0.85591072024608772</v>
      </c>
      <c r="I120" s="15"/>
    </row>
    <row r="121" spans="1:9" x14ac:dyDescent="0.25">
      <c r="A121" t="str">
        <f>CONCATENATE(B$26,$C$1,C121,$D$1,D121)</f>
        <v>SLMACC_Canterbury_2020Rate150Width150</v>
      </c>
      <c r="B121" t="s">
        <v>375</v>
      </c>
      <c r="C121">
        <v>150</v>
      </c>
      <c r="D121">
        <v>150</v>
      </c>
      <c r="E121" s="13">
        <v>44081</v>
      </c>
      <c r="F121" s="14"/>
      <c r="G121" s="14"/>
      <c r="H121">
        <v>1.0849951823867603E-2</v>
      </c>
      <c r="I121" s="15"/>
    </row>
    <row r="122" spans="1:9" x14ac:dyDescent="0.25">
      <c r="A122" t="str">
        <f t="shared" ref="A122:A128" si="7">CONCATENATE(B$26,$C$1,C122,$D$1,D122)</f>
        <v>SLMACC_Canterbury_2020Rate150Width150</v>
      </c>
      <c r="B122" t="s">
        <v>375</v>
      </c>
      <c r="C122">
        <v>150</v>
      </c>
      <c r="D122">
        <v>150</v>
      </c>
      <c r="E122" s="13">
        <v>44089</v>
      </c>
      <c r="F122" s="14"/>
      <c r="G122" s="14"/>
      <c r="H122">
        <v>1.8100795048229937E-2</v>
      </c>
      <c r="I122" s="15"/>
    </row>
    <row r="123" spans="1:9" x14ac:dyDescent="0.25">
      <c r="A123" t="str">
        <f t="shared" si="7"/>
        <v>SLMACC_Canterbury_2020Rate150Width150</v>
      </c>
      <c r="B123" t="s">
        <v>375</v>
      </c>
      <c r="C123">
        <v>150</v>
      </c>
      <c r="D123">
        <v>150</v>
      </c>
      <c r="E123" s="13">
        <v>44095</v>
      </c>
      <c r="F123" s="14"/>
      <c r="G123" s="14"/>
      <c r="H123">
        <v>0.11705626010513175</v>
      </c>
      <c r="I123" s="15"/>
    </row>
    <row r="124" spans="1:9" x14ac:dyDescent="0.25">
      <c r="A124" t="str">
        <f t="shared" si="7"/>
        <v>SLMACC_Canterbury_2020Rate150Width150</v>
      </c>
      <c r="B124" t="s">
        <v>375</v>
      </c>
      <c r="C124">
        <v>150</v>
      </c>
      <c r="D124">
        <v>150</v>
      </c>
      <c r="E124" s="13">
        <v>44103</v>
      </c>
      <c r="F124" s="14"/>
      <c r="G124" s="14"/>
      <c r="H124">
        <v>0.33122233516584787</v>
      </c>
      <c r="I124" s="15"/>
    </row>
    <row r="125" spans="1:9" x14ac:dyDescent="0.25">
      <c r="A125" t="str">
        <f t="shared" si="7"/>
        <v>SLMACC_Canterbury_2020Rate150Width150</v>
      </c>
      <c r="B125" t="s">
        <v>375</v>
      </c>
      <c r="C125">
        <v>150</v>
      </c>
      <c r="D125">
        <v>150</v>
      </c>
      <c r="E125" s="13">
        <v>44112</v>
      </c>
      <c r="F125" s="14"/>
      <c r="G125" s="14"/>
      <c r="H125">
        <v>0.54815495917747881</v>
      </c>
      <c r="I125" s="15"/>
    </row>
    <row r="126" spans="1:9" x14ac:dyDescent="0.25">
      <c r="A126" t="str">
        <f t="shared" si="7"/>
        <v>SLMACC_Canterbury_2020Rate150Width150</v>
      </c>
      <c r="B126" t="s">
        <v>375</v>
      </c>
      <c r="C126">
        <v>150</v>
      </c>
      <c r="D126">
        <v>150</v>
      </c>
      <c r="E126" s="13">
        <v>44121</v>
      </c>
      <c r="F126" s="14"/>
      <c r="G126" s="14"/>
      <c r="H126">
        <v>0.64180754649417959</v>
      </c>
      <c r="I126" s="15"/>
    </row>
    <row r="127" spans="1:9" x14ac:dyDescent="0.25">
      <c r="A127" t="str">
        <f t="shared" si="7"/>
        <v>SLMACC_Canterbury_2020Rate150Width150</v>
      </c>
      <c r="B127" t="s">
        <v>375</v>
      </c>
      <c r="C127">
        <v>150</v>
      </c>
      <c r="D127">
        <v>150</v>
      </c>
      <c r="E127" s="13">
        <v>44126</v>
      </c>
      <c r="F127" s="14"/>
      <c r="G127" s="14"/>
      <c r="H127">
        <v>0.76175888555885174</v>
      </c>
      <c r="I127" s="15"/>
    </row>
    <row r="128" spans="1:9" x14ac:dyDescent="0.25">
      <c r="A128" t="str">
        <f t="shared" si="7"/>
        <v>SLMACC_Canterbury_2020Rate150Width150</v>
      </c>
      <c r="B128" t="s">
        <v>375</v>
      </c>
      <c r="C128">
        <v>150</v>
      </c>
      <c r="D128">
        <v>150</v>
      </c>
      <c r="E128" s="13">
        <v>44133</v>
      </c>
      <c r="F128" s="14"/>
      <c r="G128" s="14"/>
      <c r="H128">
        <v>0.83906829591715371</v>
      </c>
      <c r="I128" s="15"/>
    </row>
    <row r="129" spans="1:9" x14ac:dyDescent="0.25">
      <c r="A129" t="str">
        <f>CONCATENATE(B$26,$C$1,C129,$D$1,D129)</f>
        <v>SLMACC_Canterbury_2020Rate300Width75</v>
      </c>
      <c r="B129" t="s">
        <v>375</v>
      </c>
      <c r="C129">
        <v>300</v>
      </c>
      <c r="D129">
        <v>75</v>
      </c>
      <c r="E129" s="13">
        <v>44081</v>
      </c>
      <c r="F129" s="14"/>
      <c r="G129" s="14"/>
      <c r="H129">
        <v>7.3341171739861859E-3</v>
      </c>
      <c r="I129" s="15"/>
    </row>
    <row r="130" spans="1:9" x14ac:dyDescent="0.25">
      <c r="A130" t="str">
        <f t="shared" ref="A130:A136" si="8">CONCATENATE(B$26,$C$1,C130,$D$1,D130)</f>
        <v>SLMACC_Canterbury_2020Rate300Width75</v>
      </c>
      <c r="B130" t="s">
        <v>375</v>
      </c>
      <c r="C130">
        <v>300</v>
      </c>
      <c r="D130">
        <v>75</v>
      </c>
      <c r="E130" s="13">
        <v>44089</v>
      </c>
      <c r="F130" s="14"/>
      <c r="G130" s="14"/>
      <c r="H130">
        <v>4.0400406309926105E-2</v>
      </c>
      <c r="I130" s="15"/>
    </row>
    <row r="131" spans="1:9" x14ac:dyDescent="0.25">
      <c r="A131" t="str">
        <f t="shared" si="8"/>
        <v>SLMACC_Canterbury_2020Rate300Width75</v>
      </c>
      <c r="B131" t="s">
        <v>375</v>
      </c>
      <c r="C131">
        <v>300</v>
      </c>
      <c r="D131">
        <v>75</v>
      </c>
      <c r="E131" s="13">
        <v>44095</v>
      </c>
      <c r="F131" s="14"/>
      <c r="G131" s="14"/>
      <c r="H131">
        <v>0.25041970824305776</v>
      </c>
      <c r="I131" s="15"/>
    </row>
    <row r="132" spans="1:9" x14ac:dyDescent="0.25">
      <c r="A132" t="str">
        <f t="shared" si="8"/>
        <v>SLMACC_Canterbury_2020Rate300Width75</v>
      </c>
      <c r="B132" t="s">
        <v>375</v>
      </c>
      <c r="C132">
        <v>300</v>
      </c>
      <c r="D132">
        <v>75</v>
      </c>
      <c r="E132" s="13">
        <v>44103</v>
      </c>
      <c r="F132" s="14"/>
      <c r="G132" s="14"/>
      <c r="H132">
        <v>0.48075706158429632</v>
      </c>
      <c r="I132" s="15"/>
    </row>
    <row r="133" spans="1:9" x14ac:dyDescent="0.25">
      <c r="A133" t="str">
        <f t="shared" si="8"/>
        <v>SLMACC_Canterbury_2020Rate300Width75</v>
      </c>
      <c r="B133" t="s">
        <v>375</v>
      </c>
      <c r="C133">
        <v>300</v>
      </c>
      <c r="D133">
        <v>75</v>
      </c>
      <c r="E133" s="13">
        <v>44112</v>
      </c>
      <c r="F133" s="14"/>
      <c r="G133" s="14"/>
      <c r="H133">
        <v>0.74531416513279636</v>
      </c>
      <c r="I133" s="15"/>
    </row>
    <row r="134" spans="1:9" x14ac:dyDescent="0.25">
      <c r="A134" t="str">
        <f t="shared" si="8"/>
        <v>SLMACC_Canterbury_2020Rate300Width75</v>
      </c>
      <c r="B134" t="s">
        <v>375</v>
      </c>
      <c r="C134">
        <v>300</v>
      </c>
      <c r="D134">
        <v>75</v>
      </c>
      <c r="E134" s="13">
        <v>44121</v>
      </c>
      <c r="F134" s="14"/>
      <c r="G134" s="14"/>
      <c r="H134">
        <v>0.80571137568138607</v>
      </c>
      <c r="I134" s="15"/>
    </row>
    <row r="135" spans="1:9" x14ac:dyDescent="0.25">
      <c r="A135" t="str">
        <f t="shared" si="8"/>
        <v>SLMACC_Canterbury_2020Rate300Width75</v>
      </c>
      <c r="B135" t="s">
        <v>375</v>
      </c>
      <c r="C135">
        <v>300</v>
      </c>
      <c r="D135">
        <v>75</v>
      </c>
      <c r="E135" s="13">
        <v>44126</v>
      </c>
      <c r="F135" s="14"/>
      <c r="G135" s="14"/>
      <c r="H135">
        <v>0.84748091687455651</v>
      </c>
      <c r="I135" s="15"/>
    </row>
    <row r="136" spans="1:9" x14ac:dyDescent="0.25">
      <c r="A136" t="str">
        <f t="shared" si="8"/>
        <v>SLMACC_Canterbury_2020Rate300Width75</v>
      </c>
      <c r="B136" t="s">
        <v>375</v>
      </c>
      <c r="C136">
        <v>300</v>
      </c>
      <c r="D136">
        <v>75</v>
      </c>
      <c r="E136" s="13">
        <v>44133</v>
      </c>
      <c r="F136" s="14"/>
      <c r="G136" s="14"/>
      <c r="H136">
        <v>0.87309165494005647</v>
      </c>
      <c r="I136" s="15"/>
    </row>
    <row r="137" spans="1:9" x14ac:dyDescent="0.25">
      <c r="A137" t="str">
        <f>CONCATENATE(B$26,$C$1,C137,$D$1,D137)</f>
        <v>SLMACC_Canterbury_2020Rate300Width150</v>
      </c>
      <c r="B137" t="s">
        <v>375</v>
      </c>
      <c r="C137">
        <v>300</v>
      </c>
      <c r="D137">
        <v>150</v>
      </c>
      <c r="E137" s="13">
        <v>44081</v>
      </c>
      <c r="F137" s="14"/>
      <c r="G137" s="14"/>
      <c r="H137">
        <v>6.2071432789993081E-3</v>
      </c>
      <c r="I137" s="15"/>
    </row>
    <row r="138" spans="1:9" x14ac:dyDescent="0.25">
      <c r="A138" t="str">
        <f t="shared" ref="A138:A144" si="9">CONCATENATE(B$26,$C$1,C138,$D$1,D138)</f>
        <v>SLMACC_Canterbury_2020Rate300Width150</v>
      </c>
      <c r="B138" t="s">
        <v>375</v>
      </c>
      <c r="C138">
        <v>300</v>
      </c>
      <c r="D138">
        <v>150</v>
      </c>
      <c r="E138" s="13">
        <v>44089</v>
      </c>
      <c r="F138" s="14"/>
      <c r="G138" s="14"/>
      <c r="H138">
        <v>3.2344054758907212E-2</v>
      </c>
      <c r="I138" s="15"/>
    </row>
    <row r="139" spans="1:9" x14ac:dyDescent="0.25">
      <c r="A139" t="str">
        <f t="shared" si="9"/>
        <v>SLMACC_Canterbury_2020Rate300Width150</v>
      </c>
      <c r="B139" t="s">
        <v>375</v>
      </c>
      <c r="C139">
        <v>300</v>
      </c>
      <c r="D139">
        <v>150</v>
      </c>
      <c r="E139" s="13">
        <v>44095</v>
      </c>
      <c r="F139" s="14"/>
      <c r="G139" s="14"/>
      <c r="H139">
        <v>0.27001913615779632</v>
      </c>
      <c r="I139" s="15"/>
    </row>
    <row r="140" spans="1:9" x14ac:dyDescent="0.25">
      <c r="A140" t="str">
        <f t="shared" si="9"/>
        <v>SLMACC_Canterbury_2020Rate300Width150</v>
      </c>
      <c r="B140" t="s">
        <v>375</v>
      </c>
      <c r="C140">
        <v>300</v>
      </c>
      <c r="D140">
        <v>150</v>
      </c>
      <c r="E140" s="13">
        <v>44103</v>
      </c>
      <c r="F140" s="14"/>
      <c r="G140" s="14"/>
      <c r="H140">
        <v>0.48608897955928554</v>
      </c>
      <c r="I140" s="15"/>
    </row>
    <row r="141" spans="1:9" x14ac:dyDescent="0.25">
      <c r="A141" t="str">
        <f t="shared" si="9"/>
        <v>SLMACC_Canterbury_2020Rate300Width150</v>
      </c>
      <c r="B141" t="s">
        <v>375</v>
      </c>
      <c r="C141">
        <v>300</v>
      </c>
      <c r="D141">
        <v>150</v>
      </c>
      <c r="E141" s="13">
        <v>44112</v>
      </c>
      <c r="F141" s="14"/>
      <c r="G141" s="14"/>
      <c r="H141">
        <v>0.74940438253243824</v>
      </c>
      <c r="I141" s="15"/>
    </row>
    <row r="142" spans="1:9" x14ac:dyDescent="0.25">
      <c r="A142" t="str">
        <f t="shared" si="9"/>
        <v>SLMACC_Canterbury_2020Rate300Width150</v>
      </c>
      <c r="B142" t="s">
        <v>375</v>
      </c>
      <c r="C142">
        <v>300</v>
      </c>
      <c r="D142">
        <v>150</v>
      </c>
      <c r="E142" s="13">
        <v>44121</v>
      </c>
      <c r="F142" s="14"/>
      <c r="G142" s="14"/>
      <c r="H142">
        <v>0.81675357654271707</v>
      </c>
      <c r="I142" s="15"/>
    </row>
    <row r="143" spans="1:9" x14ac:dyDescent="0.25">
      <c r="A143" t="str">
        <f t="shared" si="9"/>
        <v>SLMACC_Canterbury_2020Rate300Width150</v>
      </c>
      <c r="B143" t="s">
        <v>375</v>
      </c>
      <c r="C143">
        <v>300</v>
      </c>
      <c r="D143">
        <v>150</v>
      </c>
      <c r="E143" s="13">
        <v>44126</v>
      </c>
      <c r="F143" s="14"/>
      <c r="G143" s="14"/>
      <c r="H143">
        <v>0.8502832957017632</v>
      </c>
      <c r="I143" s="15"/>
    </row>
    <row r="144" spans="1:9" x14ac:dyDescent="0.25">
      <c r="A144" t="str">
        <f t="shared" si="9"/>
        <v>SLMACC_Canterbury_2020Rate300Width150</v>
      </c>
      <c r="B144" t="s">
        <v>375</v>
      </c>
      <c r="C144">
        <v>300</v>
      </c>
      <c r="D144">
        <v>150</v>
      </c>
      <c r="E144" s="13">
        <v>44133</v>
      </c>
      <c r="F144" s="14"/>
      <c r="G144" s="14"/>
      <c r="H144">
        <v>0.87649505426808738</v>
      </c>
      <c r="I144" s="15"/>
    </row>
    <row r="145" spans="1:9" x14ac:dyDescent="0.25">
      <c r="A145" t="str">
        <f>CONCATENATE(B$26,$C$1,C145,$D$1,D145)</f>
        <v>SLMACC_Canterbury_2020Rate300Width75</v>
      </c>
      <c r="B145" t="s">
        <v>375</v>
      </c>
      <c r="C145">
        <v>300</v>
      </c>
      <c r="D145">
        <v>75</v>
      </c>
      <c r="E145" s="13">
        <v>44081</v>
      </c>
      <c r="F145" s="14"/>
      <c r="G145" s="14"/>
      <c r="H145">
        <v>7.3341171739861859E-3</v>
      </c>
      <c r="I145" s="15"/>
    </row>
    <row r="146" spans="1:9" x14ac:dyDescent="0.25">
      <c r="A146" t="str">
        <f t="shared" ref="A146:A152" si="10">CONCATENATE(B$26,$C$1,C146,$D$1,D146)</f>
        <v>SLMACC_Canterbury_2020Rate300Width75</v>
      </c>
      <c r="B146" t="s">
        <v>375</v>
      </c>
      <c r="C146">
        <v>300</v>
      </c>
      <c r="D146">
        <v>75</v>
      </c>
      <c r="E146" s="13">
        <v>44089</v>
      </c>
      <c r="F146" s="14"/>
      <c r="G146" s="14"/>
      <c r="H146">
        <v>4.0400406309926105E-2</v>
      </c>
      <c r="I146" s="15"/>
    </row>
    <row r="147" spans="1:9" x14ac:dyDescent="0.25">
      <c r="A147" t="str">
        <f t="shared" si="10"/>
        <v>SLMACC_Canterbury_2020Rate300Width75</v>
      </c>
      <c r="B147" t="s">
        <v>375</v>
      </c>
      <c r="C147">
        <v>300</v>
      </c>
      <c r="D147">
        <v>75</v>
      </c>
      <c r="E147" s="13">
        <v>44095</v>
      </c>
      <c r="F147" s="14"/>
      <c r="G147" s="14"/>
      <c r="H147">
        <v>0.25041970824305776</v>
      </c>
      <c r="I147" s="15"/>
    </row>
    <row r="148" spans="1:9" x14ac:dyDescent="0.25">
      <c r="A148" t="str">
        <f t="shared" si="10"/>
        <v>SLMACC_Canterbury_2020Rate300Width75</v>
      </c>
      <c r="B148" t="s">
        <v>375</v>
      </c>
      <c r="C148">
        <v>300</v>
      </c>
      <c r="D148">
        <v>75</v>
      </c>
      <c r="E148" s="13">
        <v>44103</v>
      </c>
      <c r="F148" s="14"/>
      <c r="G148" s="14"/>
      <c r="H148">
        <v>0.48075706158429632</v>
      </c>
      <c r="I148" s="15"/>
    </row>
    <row r="149" spans="1:9" x14ac:dyDescent="0.25">
      <c r="A149" t="str">
        <f t="shared" si="10"/>
        <v>SLMACC_Canterbury_2020Rate300Width75</v>
      </c>
      <c r="B149" t="s">
        <v>375</v>
      </c>
      <c r="C149">
        <v>300</v>
      </c>
      <c r="D149">
        <v>75</v>
      </c>
      <c r="E149" s="13">
        <v>44112</v>
      </c>
      <c r="F149" s="14"/>
      <c r="G149" s="14"/>
      <c r="H149">
        <v>0.74531416513279636</v>
      </c>
      <c r="I149" s="15"/>
    </row>
    <row r="150" spans="1:9" x14ac:dyDescent="0.25">
      <c r="A150" t="str">
        <f t="shared" si="10"/>
        <v>SLMACC_Canterbury_2020Rate300Width75</v>
      </c>
      <c r="B150" t="s">
        <v>375</v>
      </c>
      <c r="C150">
        <v>300</v>
      </c>
      <c r="D150">
        <v>75</v>
      </c>
      <c r="E150" s="13">
        <v>44121</v>
      </c>
      <c r="F150" s="14"/>
      <c r="G150" s="14"/>
      <c r="H150">
        <v>0.80571137568138607</v>
      </c>
      <c r="I150" s="15"/>
    </row>
    <row r="151" spans="1:9" x14ac:dyDescent="0.25">
      <c r="A151" t="str">
        <f t="shared" si="10"/>
        <v>SLMACC_Canterbury_2020Rate300Width75</v>
      </c>
      <c r="B151" t="s">
        <v>375</v>
      </c>
      <c r="C151">
        <v>300</v>
      </c>
      <c r="D151">
        <v>75</v>
      </c>
      <c r="E151" s="13">
        <v>44126</v>
      </c>
      <c r="F151" s="14"/>
      <c r="G151" s="14"/>
      <c r="H151">
        <v>0.84748091687455651</v>
      </c>
      <c r="I151" s="15"/>
    </row>
    <row r="152" spans="1:9" x14ac:dyDescent="0.25">
      <c r="A152" t="str">
        <f t="shared" si="10"/>
        <v>SLMACC_Canterbury_2020Rate300Width75</v>
      </c>
      <c r="B152" t="s">
        <v>375</v>
      </c>
      <c r="C152">
        <v>300</v>
      </c>
      <c r="D152">
        <v>75</v>
      </c>
      <c r="E152" s="13">
        <v>44133</v>
      </c>
      <c r="F152" s="14"/>
      <c r="G152" s="14"/>
      <c r="H152">
        <v>0.87309165494005647</v>
      </c>
      <c r="I152" s="15"/>
    </row>
    <row r="153" spans="1:9" x14ac:dyDescent="0.25">
      <c r="A153" t="str">
        <f>CONCATENATE(B$26,$C$1,C153,$D$1,D153)</f>
        <v>SLMACC_Canterbury_2020Rate300Width150</v>
      </c>
      <c r="B153" t="s">
        <v>375</v>
      </c>
      <c r="C153">
        <v>300</v>
      </c>
      <c r="D153">
        <v>150</v>
      </c>
      <c r="E153" s="13">
        <v>44081</v>
      </c>
      <c r="F153" s="14"/>
      <c r="G153" s="14"/>
      <c r="H153">
        <v>6.2071432789993081E-3</v>
      </c>
      <c r="I153" s="15"/>
    </row>
    <row r="154" spans="1:9" x14ac:dyDescent="0.25">
      <c r="A154" t="str">
        <f t="shared" ref="A154:A160" si="11">CONCATENATE(B$26,$C$1,C154,$D$1,D154)</f>
        <v>SLMACC_Canterbury_2020Rate300Width150</v>
      </c>
      <c r="B154" t="s">
        <v>375</v>
      </c>
      <c r="C154">
        <v>300</v>
      </c>
      <c r="D154">
        <v>150</v>
      </c>
      <c r="E154" s="13">
        <v>44089</v>
      </c>
      <c r="F154" s="14"/>
      <c r="G154" s="14"/>
      <c r="H154">
        <v>3.2344054758907212E-2</v>
      </c>
      <c r="I154" s="15"/>
    </row>
    <row r="155" spans="1:9" x14ac:dyDescent="0.25">
      <c r="A155" t="str">
        <f t="shared" si="11"/>
        <v>SLMACC_Canterbury_2020Rate300Width150</v>
      </c>
      <c r="B155" t="s">
        <v>375</v>
      </c>
      <c r="C155">
        <v>300</v>
      </c>
      <c r="D155">
        <v>150</v>
      </c>
      <c r="E155" s="13">
        <v>44095</v>
      </c>
      <c r="F155" s="14"/>
      <c r="G155" s="14"/>
      <c r="H155">
        <v>0.27001913615779632</v>
      </c>
      <c r="I155" s="15"/>
    </row>
    <row r="156" spans="1:9" x14ac:dyDescent="0.25">
      <c r="A156" t="str">
        <f t="shared" si="11"/>
        <v>SLMACC_Canterbury_2020Rate300Width150</v>
      </c>
      <c r="B156" t="s">
        <v>375</v>
      </c>
      <c r="C156">
        <v>300</v>
      </c>
      <c r="D156">
        <v>150</v>
      </c>
      <c r="E156" s="13">
        <v>44103</v>
      </c>
      <c r="F156" s="14"/>
      <c r="G156" s="14"/>
      <c r="H156">
        <v>0.48608897955928554</v>
      </c>
      <c r="I156" s="15"/>
    </row>
    <row r="157" spans="1:9" x14ac:dyDescent="0.25">
      <c r="A157" t="str">
        <f t="shared" si="11"/>
        <v>SLMACC_Canterbury_2020Rate300Width150</v>
      </c>
      <c r="B157" t="s">
        <v>375</v>
      </c>
      <c r="C157">
        <v>300</v>
      </c>
      <c r="D157">
        <v>150</v>
      </c>
      <c r="E157" s="13">
        <v>44112</v>
      </c>
      <c r="F157" s="14"/>
      <c r="G157" s="14"/>
      <c r="H157">
        <v>0.74940438253243824</v>
      </c>
      <c r="I157" s="15"/>
    </row>
    <row r="158" spans="1:9" x14ac:dyDescent="0.25">
      <c r="A158" t="str">
        <f t="shared" si="11"/>
        <v>SLMACC_Canterbury_2020Rate300Width150</v>
      </c>
      <c r="B158" t="s">
        <v>375</v>
      </c>
      <c r="C158">
        <v>300</v>
      </c>
      <c r="D158">
        <v>150</v>
      </c>
      <c r="E158" s="13">
        <v>44121</v>
      </c>
      <c r="F158" s="14"/>
      <c r="G158" s="14"/>
      <c r="H158">
        <v>0.81675357654271707</v>
      </c>
      <c r="I158" s="15"/>
    </row>
    <row r="159" spans="1:9" x14ac:dyDescent="0.25">
      <c r="A159" t="str">
        <f t="shared" si="11"/>
        <v>SLMACC_Canterbury_2020Rate300Width150</v>
      </c>
      <c r="B159" t="s">
        <v>375</v>
      </c>
      <c r="C159">
        <v>300</v>
      </c>
      <c r="D159">
        <v>150</v>
      </c>
      <c r="E159" s="13">
        <v>44126</v>
      </c>
      <c r="F159" s="14"/>
      <c r="G159" s="14"/>
      <c r="H159">
        <v>0.8502832957017632</v>
      </c>
      <c r="I159" s="15"/>
    </row>
    <row r="160" spans="1:9" x14ac:dyDescent="0.25">
      <c r="A160" t="str">
        <f t="shared" si="11"/>
        <v>SLMACC_Canterbury_2020Rate300Width150</v>
      </c>
      <c r="B160" t="s">
        <v>375</v>
      </c>
      <c r="C160">
        <v>300</v>
      </c>
      <c r="D160">
        <v>150</v>
      </c>
      <c r="E160" s="13">
        <v>44133</v>
      </c>
      <c r="F160" s="14"/>
      <c r="G160" s="14"/>
      <c r="H160">
        <v>0.87649505426808738</v>
      </c>
      <c r="I160" s="15"/>
    </row>
    <row r="161" spans="1:9" x14ac:dyDescent="0.25">
      <c r="A161" t="str">
        <f>CONCATENATE(B$26,$C$1,C161,$D$1,D161)</f>
        <v>SLMACC_Canterbury_2020Rate450Width75</v>
      </c>
      <c r="B161" t="s">
        <v>375</v>
      </c>
      <c r="C161">
        <v>450</v>
      </c>
      <c r="D161">
        <v>75</v>
      </c>
      <c r="E161" s="13">
        <v>44081</v>
      </c>
      <c r="F161" s="14"/>
      <c r="G161" s="14"/>
      <c r="H161">
        <v>6.240196226627916E-3</v>
      </c>
      <c r="I161" s="15"/>
    </row>
    <row r="162" spans="1:9" x14ac:dyDescent="0.25">
      <c r="A162" t="str">
        <f t="shared" ref="A162:A168" si="12">CONCATENATE(B$26,$C$1,C162,$D$1,D162)</f>
        <v>SLMACC_Canterbury_2020Rate450Width75</v>
      </c>
      <c r="B162" t="s">
        <v>375</v>
      </c>
      <c r="C162">
        <v>450</v>
      </c>
      <c r="D162">
        <v>75</v>
      </c>
      <c r="E162" s="13">
        <v>44089</v>
      </c>
      <c r="F162" s="14"/>
      <c r="G162" s="14"/>
      <c r="H162">
        <v>4.7789015197765849E-2</v>
      </c>
      <c r="I162" s="15"/>
    </row>
    <row r="163" spans="1:9" x14ac:dyDescent="0.25">
      <c r="A163" t="str">
        <f t="shared" si="12"/>
        <v>SLMACC_Canterbury_2020Rate450Width75</v>
      </c>
      <c r="B163" t="s">
        <v>375</v>
      </c>
      <c r="C163">
        <v>450</v>
      </c>
      <c r="D163">
        <v>75</v>
      </c>
      <c r="E163" s="13">
        <v>44095</v>
      </c>
      <c r="F163" s="14"/>
      <c r="G163" s="14"/>
      <c r="H163">
        <v>0.27668266004873926</v>
      </c>
      <c r="I163" s="15"/>
    </row>
    <row r="164" spans="1:9" x14ac:dyDescent="0.25">
      <c r="A164" t="str">
        <f t="shared" si="12"/>
        <v>SLMACC_Canterbury_2020Rate450Width75</v>
      </c>
      <c r="B164" t="s">
        <v>375</v>
      </c>
      <c r="C164">
        <v>450</v>
      </c>
      <c r="D164">
        <v>75</v>
      </c>
      <c r="E164" s="13">
        <v>44103</v>
      </c>
      <c r="F164" s="14"/>
      <c r="G164" s="14"/>
      <c r="H164">
        <v>0.55888329995786057</v>
      </c>
      <c r="I164" s="15"/>
    </row>
    <row r="165" spans="1:9" x14ac:dyDescent="0.25">
      <c r="A165" t="str">
        <f t="shared" si="12"/>
        <v>SLMACC_Canterbury_2020Rate450Width75</v>
      </c>
      <c r="B165" t="s">
        <v>375</v>
      </c>
      <c r="C165">
        <v>450</v>
      </c>
      <c r="D165">
        <v>75</v>
      </c>
      <c r="E165" s="13">
        <v>44112</v>
      </c>
      <c r="F165" s="14"/>
      <c r="G165" s="14"/>
      <c r="H165">
        <v>0.79663681999908742</v>
      </c>
      <c r="I165" s="15"/>
    </row>
    <row r="166" spans="1:9" x14ac:dyDescent="0.25">
      <c r="A166" t="str">
        <f t="shared" si="12"/>
        <v>SLMACC_Canterbury_2020Rate450Width75</v>
      </c>
      <c r="B166" t="s">
        <v>375</v>
      </c>
      <c r="C166">
        <v>450</v>
      </c>
      <c r="D166">
        <v>75</v>
      </c>
      <c r="E166" s="13">
        <v>44121</v>
      </c>
      <c r="F166" s="14"/>
      <c r="G166" s="14"/>
      <c r="H166">
        <v>0.8500121120090055</v>
      </c>
      <c r="I166" s="15"/>
    </row>
    <row r="167" spans="1:9" x14ac:dyDescent="0.25">
      <c r="A167" t="str">
        <f t="shared" si="12"/>
        <v>SLMACC_Canterbury_2020Rate450Width75</v>
      </c>
      <c r="B167" t="s">
        <v>375</v>
      </c>
      <c r="C167">
        <v>450</v>
      </c>
      <c r="D167">
        <v>75</v>
      </c>
      <c r="E167" s="13">
        <v>44126</v>
      </c>
      <c r="F167" s="14"/>
      <c r="G167" s="14"/>
      <c r="H167">
        <v>0.86583305636504848</v>
      </c>
      <c r="I167" s="15"/>
    </row>
    <row r="168" spans="1:9" x14ac:dyDescent="0.25">
      <c r="A168" t="str">
        <f t="shared" si="12"/>
        <v>SLMACC_Canterbury_2020Rate450Width75</v>
      </c>
      <c r="B168" t="s">
        <v>375</v>
      </c>
      <c r="C168">
        <v>450</v>
      </c>
      <c r="D168">
        <v>75</v>
      </c>
      <c r="E168" s="13">
        <v>44133</v>
      </c>
      <c r="F168" s="14"/>
      <c r="G168" s="14"/>
      <c r="H168">
        <v>0.88501193417213031</v>
      </c>
      <c r="I168" s="15"/>
    </row>
    <row r="169" spans="1:9" x14ac:dyDescent="0.25">
      <c r="A169" t="str">
        <f>CONCATENATE(B$26,$C$1,C169,$D$1,D169)</f>
        <v>SLMACC_Canterbury_2020Rate450Width150</v>
      </c>
      <c r="B169" t="s">
        <v>375</v>
      </c>
      <c r="C169">
        <v>450</v>
      </c>
      <c r="D169">
        <v>150</v>
      </c>
      <c r="E169" s="13">
        <v>44081</v>
      </c>
      <c r="F169" s="14"/>
      <c r="G169" s="14"/>
      <c r="H169">
        <v>1.0722058142885668E-2</v>
      </c>
      <c r="I169" s="15"/>
    </row>
    <row r="170" spans="1:9" x14ac:dyDescent="0.25">
      <c r="A170" t="str">
        <f t="shared" ref="A170:A176" si="13">CONCATENATE(B$26,$C$1,C170,$D$1,D170)</f>
        <v>SLMACC_Canterbury_2020Rate450Width150</v>
      </c>
      <c r="B170" t="s">
        <v>375</v>
      </c>
      <c r="C170">
        <v>450</v>
      </c>
      <c r="D170">
        <v>150</v>
      </c>
      <c r="E170" s="13">
        <v>44089</v>
      </c>
      <c r="F170" s="14"/>
      <c r="G170" s="14"/>
      <c r="H170">
        <v>5.1484148121421387E-2</v>
      </c>
      <c r="I170" s="15"/>
    </row>
    <row r="171" spans="1:9" x14ac:dyDescent="0.25">
      <c r="A171" t="str">
        <f t="shared" si="13"/>
        <v>SLMACC_Canterbury_2020Rate450Width150</v>
      </c>
      <c r="B171" t="s">
        <v>375</v>
      </c>
      <c r="C171">
        <v>450</v>
      </c>
      <c r="D171">
        <v>150</v>
      </c>
      <c r="E171" s="13">
        <v>44095</v>
      </c>
      <c r="F171" s="14"/>
      <c r="G171" s="14"/>
      <c r="H171">
        <v>0.3150360034693831</v>
      </c>
      <c r="I171" s="15"/>
    </row>
    <row r="172" spans="1:9" x14ac:dyDescent="0.25">
      <c r="A172" t="str">
        <f t="shared" si="13"/>
        <v>SLMACC_Canterbury_2020Rate450Width150</v>
      </c>
      <c r="B172" t="s">
        <v>375</v>
      </c>
      <c r="C172">
        <v>450</v>
      </c>
      <c r="D172">
        <v>150</v>
      </c>
      <c r="E172" s="13">
        <v>44103</v>
      </c>
      <c r="F172" s="14"/>
      <c r="G172" s="14"/>
      <c r="H172">
        <v>0.59207191785420044</v>
      </c>
      <c r="I172" s="15"/>
    </row>
    <row r="173" spans="1:9" x14ac:dyDescent="0.25">
      <c r="A173" t="str">
        <f t="shared" si="13"/>
        <v>SLMACC_Canterbury_2020Rate450Width150</v>
      </c>
      <c r="B173" t="s">
        <v>375</v>
      </c>
      <c r="C173">
        <v>450</v>
      </c>
      <c r="D173">
        <v>150</v>
      </c>
      <c r="E173" s="13">
        <v>44112</v>
      </c>
      <c r="F173" s="14"/>
      <c r="G173" s="14"/>
      <c r="H173">
        <v>0.82537536679774559</v>
      </c>
      <c r="I173" s="15"/>
    </row>
    <row r="174" spans="1:9" x14ac:dyDescent="0.25">
      <c r="A174" t="str">
        <f t="shared" si="13"/>
        <v>SLMACC_Canterbury_2020Rate450Width150</v>
      </c>
      <c r="B174" t="s">
        <v>375</v>
      </c>
      <c r="C174">
        <v>450</v>
      </c>
      <c r="D174">
        <v>150</v>
      </c>
      <c r="E174" s="13">
        <v>44121</v>
      </c>
      <c r="F174" s="14"/>
      <c r="G174" s="14"/>
      <c r="H174">
        <v>0.85216143810689537</v>
      </c>
      <c r="I174" s="15"/>
    </row>
    <row r="175" spans="1:9" x14ac:dyDescent="0.25">
      <c r="A175" t="str">
        <f t="shared" si="13"/>
        <v>SLMACC_Canterbury_2020Rate450Width150</v>
      </c>
      <c r="B175" t="s">
        <v>375</v>
      </c>
      <c r="C175">
        <v>450</v>
      </c>
      <c r="D175">
        <v>150</v>
      </c>
      <c r="E175" s="13">
        <v>44126</v>
      </c>
      <c r="F175" s="14"/>
      <c r="G175" s="14"/>
      <c r="H175">
        <v>0.86528727440765096</v>
      </c>
      <c r="I175" s="15"/>
    </row>
    <row r="176" spans="1:9" x14ac:dyDescent="0.25">
      <c r="A176" t="str">
        <f t="shared" si="13"/>
        <v>SLMACC_Canterbury_2020Rate450Width150</v>
      </c>
      <c r="B176" t="s">
        <v>375</v>
      </c>
      <c r="C176">
        <v>450</v>
      </c>
      <c r="D176">
        <v>150</v>
      </c>
      <c r="E176" s="13">
        <v>44133</v>
      </c>
      <c r="F176" s="14"/>
      <c r="G176" s="14"/>
      <c r="H176">
        <v>0.88104443208345529</v>
      </c>
      <c r="I176" s="15"/>
    </row>
    <row r="177" spans="1:14" x14ac:dyDescent="0.25">
      <c r="A177" s="18" t="str">
        <f t="shared" ref="A177:A188" si="14">CONCATENATE(B$50,$C$1,C177,$D$1,D177)</f>
        <v>SLMACC_WestCoast1_2020Rate0Width150</v>
      </c>
      <c r="B177" s="18" t="s">
        <v>376</v>
      </c>
      <c r="C177" s="18">
        <v>0</v>
      </c>
      <c r="D177" s="18">
        <v>150</v>
      </c>
      <c r="E177" s="17">
        <v>44084</v>
      </c>
      <c r="F177" s="19"/>
      <c r="G177" s="19"/>
      <c r="H177" s="18">
        <v>0</v>
      </c>
      <c r="I177" s="21"/>
      <c r="J177" s="18"/>
      <c r="K177" s="18"/>
      <c r="L177" s="18"/>
      <c r="M177" s="18"/>
      <c r="N177" s="18"/>
    </row>
    <row r="178" spans="1:14" x14ac:dyDescent="0.25">
      <c r="A178" s="18" t="str">
        <f t="shared" si="14"/>
        <v>SLMACC_WestCoast1_2020Rate0Width150</v>
      </c>
      <c r="B178" s="18" t="s">
        <v>376</v>
      </c>
      <c r="C178" s="18">
        <v>0</v>
      </c>
      <c r="D178" s="18">
        <v>150</v>
      </c>
      <c r="E178" s="17">
        <v>44092</v>
      </c>
      <c r="F178" s="19"/>
      <c r="G178" s="19"/>
      <c r="H178" s="18">
        <v>0</v>
      </c>
      <c r="I178" s="21"/>
      <c r="J178" s="18"/>
      <c r="K178" s="18"/>
      <c r="L178" s="18"/>
      <c r="M178" s="18"/>
      <c r="N178" s="18"/>
    </row>
    <row r="179" spans="1:14" x14ac:dyDescent="0.25">
      <c r="A179" s="18" t="str">
        <f t="shared" si="14"/>
        <v>SLMACC_WestCoast1_2020Rate0Width150</v>
      </c>
      <c r="B179" s="18" t="s">
        <v>376</v>
      </c>
      <c r="C179" s="18">
        <v>0</v>
      </c>
      <c r="D179" s="18">
        <v>150</v>
      </c>
      <c r="E179" s="17">
        <v>44104</v>
      </c>
      <c r="F179" s="19"/>
      <c r="G179" s="19"/>
      <c r="H179" s="18">
        <v>0</v>
      </c>
      <c r="I179" s="21"/>
      <c r="J179" s="18"/>
      <c r="K179" s="18"/>
      <c r="L179" s="18"/>
      <c r="M179" s="18"/>
      <c r="N179" s="18"/>
    </row>
    <row r="180" spans="1:14" x14ac:dyDescent="0.25">
      <c r="A180" s="18" t="str">
        <f t="shared" si="14"/>
        <v>SLMACC_WestCoast1_2020Rate0Width150</v>
      </c>
      <c r="B180" s="18" t="s">
        <v>376</v>
      </c>
      <c r="C180" s="18">
        <v>0</v>
      </c>
      <c r="D180" s="18">
        <v>150</v>
      </c>
      <c r="E180" s="17">
        <v>44117</v>
      </c>
      <c r="F180" s="19"/>
      <c r="G180" s="19"/>
      <c r="H180" s="18">
        <v>0</v>
      </c>
      <c r="I180" s="21"/>
      <c r="J180" s="18"/>
      <c r="K180" s="18"/>
      <c r="L180" s="18"/>
      <c r="M180" s="18"/>
      <c r="N180" s="18"/>
    </row>
    <row r="181" spans="1:14" x14ac:dyDescent="0.25">
      <c r="A181" s="18" t="str">
        <f t="shared" si="14"/>
        <v>SLMACC_WestCoast1_2020Rate0Width150</v>
      </c>
      <c r="B181" s="18" t="s">
        <v>376</v>
      </c>
      <c r="C181" s="18">
        <v>0</v>
      </c>
      <c r="D181" s="18">
        <v>150</v>
      </c>
      <c r="E181" s="17">
        <v>44127</v>
      </c>
      <c r="F181" s="19"/>
      <c r="G181" s="19"/>
      <c r="H181" s="18">
        <v>0</v>
      </c>
      <c r="I181" s="21"/>
      <c r="J181" s="18"/>
      <c r="K181" s="18"/>
      <c r="L181" s="18"/>
      <c r="M181" s="18"/>
      <c r="N181" s="18"/>
    </row>
    <row r="182" spans="1:14" x14ac:dyDescent="0.25">
      <c r="A182" s="18" t="str">
        <f t="shared" si="14"/>
        <v>SLMACC_WestCoast1_2020Rate0Width150</v>
      </c>
      <c r="B182" s="18" t="s">
        <v>376</v>
      </c>
      <c r="C182" s="18">
        <v>0</v>
      </c>
      <c r="D182" s="18">
        <v>150</v>
      </c>
      <c r="E182" s="17">
        <v>44138</v>
      </c>
      <c r="F182" s="19"/>
      <c r="G182" s="19"/>
      <c r="H182" s="18">
        <v>0</v>
      </c>
      <c r="I182" s="21"/>
      <c r="J182" s="18"/>
      <c r="K182" s="18"/>
      <c r="L182" s="18"/>
      <c r="M182" s="18"/>
      <c r="N182" s="18"/>
    </row>
    <row r="183" spans="1:14" x14ac:dyDescent="0.25">
      <c r="A183" s="24" t="str">
        <f t="shared" si="14"/>
        <v>SLMACC_WestCoast1_2020Rate300Width150</v>
      </c>
      <c r="B183" s="24" t="s">
        <v>376</v>
      </c>
      <c r="C183" s="24">
        <v>300</v>
      </c>
      <c r="D183" s="24">
        <v>150</v>
      </c>
      <c r="E183" s="23">
        <v>44084</v>
      </c>
      <c r="F183" s="25"/>
      <c r="G183" s="25"/>
      <c r="H183" s="24">
        <v>4.8501608151280913E-2</v>
      </c>
      <c r="I183" s="26"/>
      <c r="J183" s="24"/>
      <c r="K183" s="24"/>
      <c r="L183" s="24"/>
      <c r="M183" s="24"/>
      <c r="N183" s="24"/>
    </row>
    <row r="184" spans="1:14" x14ac:dyDescent="0.25">
      <c r="A184" s="24" t="str">
        <f t="shared" si="14"/>
        <v>SLMACC_WestCoast1_2020Rate300Width150</v>
      </c>
      <c r="B184" s="24" t="s">
        <v>376</v>
      </c>
      <c r="C184" s="24">
        <v>300</v>
      </c>
      <c r="D184" s="24">
        <v>150</v>
      </c>
      <c r="E184" s="23">
        <v>44092</v>
      </c>
      <c r="F184" s="25"/>
      <c r="G184" s="25"/>
      <c r="H184" s="24">
        <v>8.7102827057653764E-2</v>
      </c>
      <c r="I184" s="26"/>
      <c r="J184" s="24"/>
      <c r="K184" s="24"/>
      <c r="L184" s="24"/>
      <c r="M184" s="24"/>
      <c r="N184" s="24"/>
    </row>
    <row r="185" spans="1:14" x14ac:dyDescent="0.25">
      <c r="A185" s="24" t="str">
        <f t="shared" si="14"/>
        <v>SLMACC_WestCoast1_2020Rate300Width150</v>
      </c>
      <c r="B185" s="24" t="s">
        <v>376</v>
      </c>
      <c r="C185" s="24">
        <v>300</v>
      </c>
      <c r="D185" s="24">
        <v>150</v>
      </c>
      <c r="E185" s="23">
        <v>44104</v>
      </c>
      <c r="F185" s="25"/>
      <c r="G185" s="25"/>
      <c r="H185" s="24">
        <v>8.9767534286818482E-2</v>
      </c>
      <c r="I185" s="26"/>
      <c r="J185" s="24"/>
      <c r="K185" s="24"/>
      <c r="L185" s="24"/>
      <c r="M185" s="24"/>
      <c r="N185" s="24"/>
    </row>
    <row r="186" spans="1:14" x14ac:dyDescent="0.25">
      <c r="A186" s="24" t="str">
        <f t="shared" si="14"/>
        <v>SLMACC_WestCoast1_2020Rate300Width150</v>
      </c>
      <c r="B186" s="24" t="s">
        <v>376</v>
      </c>
      <c r="C186" s="24">
        <v>300</v>
      </c>
      <c r="D186" s="24">
        <v>150</v>
      </c>
      <c r="E186" s="23">
        <v>44117</v>
      </c>
      <c r="F186" s="25"/>
      <c r="G186" s="25"/>
      <c r="H186" s="24">
        <v>0.26910710208704341</v>
      </c>
      <c r="I186" s="26"/>
      <c r="J186" s="24"/>
      <c r="K186" s="24"/>
      <c r="L186" s="24"/>
      <c r="M186" s="24"/>
      <c r="N186" s="24"/>
    </row>
    <row r="187" spans="1:14" x14ac:dyDescent="0.25">
      <c r="A187" s="24" t="str">
        <f t="shared" si="14"/>
        <v>SLMACC_WestCoast1_2020Rate300Width150</v>
      </c>
      <c r="B187" s="24" t="s">
        <v>376</v>
      </c>
      <c r="C187" s="24">
        <v>300</v>
      </c>
      <c r="D187" s="24">
        <v>150</v>
      </c>
      <c r="E187" s="23">
        <v>44127</v>
      </c>
      <c r="F187" s="25"/>
      <c r="G187" s="25"/>
      <c r="H187" s="24">
        <v>0.37176183696540926</v>
      </c>
      <c r="I187" s="26"/>
      <c r="J187" s="24"/>
      <c r="K187" s="24"/>
      <c r="L187" s="24"/>
      <c r="M187" s="24"/>
      <c r="N187" s="24"/>
    </row>
    <row r="188" spans="1:14" x14ac:dyDescent="0.25">
      <c r="A188" s="24" t="str">
        <f t="shared" si="14"/>
        <v>SLMACC_WestCoast1_2020Rate300Width150</v>
      </c>
      <c r="B188" s="24" t="s">
        <v>376</v>
      </c>
      <c r="C188" s="24">
        <v>300</v>
      </c>
      <c r="D188" s="24">
        <v>150</v>
      </c>
      <c r="E188" s="23">
        <v>44138</v>
      </c>
      <c r="F188" s="25"/>
      <c r="G188" s="25"/>
      <c r="H188" s="24">
        <v>0.64170053783873804</v>
      </c>
      <c r="I188" s="26"/>
      <c r="J188" s="24"/>
      <c r="K188" s="24"/>
      <c r="L188" s="24"/>
      <c r="M188" s="24"/>
      <c r="N188" s="24"/>
    </row>
    <row r="189" spans="1:14" x14ac:dyDescent="0.25">
      <c r="A189" t="str">
        <f t="shared" ref="A189:A196" si="15">CONCATENATE(B$2,$C$1,C189,$D$1,D189)</f>
        <v>SLMACC_Southland_2020Rate150Width150</v>
      </c>
      <c r="B189" t="s">
        <v>374</v>
      </c>
      <c r="C189">
        <v>150</v>
      </c>
      <c r="D189">
        <v>150</v>
      </c>
      <c r="E189" s="13">
        <v>44063</v>
      </c>
      <c r="F189" s="14"/>
      <c r="G189" s="14"/>
      <c r="I189" s="15"/>
      <c r="J189">
        <f>K189+L189</f>
        <v>115.14361929117213</v>
      </c>
      <c r="K189">
        <v>86.650061056142619</v>
      </c>
      <c r="L189">
        <v>28.493558235029511</v>
      </c>
      <c r="M189">
        <v>5.0518640667988839</v>
      </c>
      <c r="N189">
        <v>130.14361929117212</v>
      </c>
    </row>
    <row r="190" spans="1:14" x14ac:dyDescent="0.25">
      <c r="A190" t="str">
        <f t="shared" si="15"/>
        <v>SLMACC_Southland_2020Rate300Width150</v>
      </c>
      <c r="B190" t="s">
        <v>374</v>
      </c>
      <c r="C190">
        <v>300</v>
      </c>
      <c r="D190">
        <v>150</v>
      </c>
      <c r="E190" s="13">
        <v>44063</v>
      </c>
      <c r="F190" s="14"/>
      <c r="G190" s="14"/>
      <c r="I190" s="15"/>
      <c r="J190">
        <f t="shared" ref="J190:J216" si="16">K190+L190</f>
        <v>130.71203069935726</v>
      </c>
      <c r="K190">
        <v>95.959984033111041</v>
      </c>
      <c r="L190">
        <v>34.752046666246208</v>
      </c>
      <c r="M190">
        <v>12.039883015129481</v>
      </c>
      <c r="N190">
        <v>190.33588495264897</v>
      </c>
    </row>
    <row r="191" spans="1:14" x14ac:dyDescent="0.25">
      <c r="A191" t="str">
        <f t="shared" si="15"/>
        <v>SLMACC_Southland_2020Rate450Width150</v>
      </c>
      <c r="B191" t="s">
        <v>374</v>
      </c>
      <c r="C191">
        <v>450</v>
      </c>
      <c r="D191">
        <v>150</v>
      </c>
      <c r="E191" s="13">
        <v>44063</v>
      </c>
      <c r="F191" s="14"/>
      <c r="G191" s="14"/>
      <c r="I191" s="15"/>
      <c r="J191">
        <f t="shared" si="16"/>
        <v>109.946123292481</v>
      </c>
      <c r="K191">
        <v>81.688290995310552</v>
      </c>
      <c r="L191">
        <v>28.257832297170452</v>
      </c>
      <c r="M191">
        <v>2.2124532815353373</v>
      </c>
      <c r="N191">
        <v>127.15857657401634</v>
      </c>
    </row>
    <row r="192" spans="1:14" x14ac:dyDescent="0.25">
      <c r="A192" t="str">
        <f t="shared" si="15"/>
        <v>SLMACC_Southland_2020Rate0Width150</v>
      </c>
      <c r="B192" t="s">
        <v>374</v>
      </c>
      <c r="C192">
        <v>0</v>
      </c>
      <c r="D192">
        <v>150</v>
      </c>
      <c r="E192" s="13">
        <v>44063</v>
      </c>
      <c r="F192" s="14"/>
      <c r="G192" s="14"/>
      <c r="I192" s="15"/>
      <c r="J192">
        <f t="shared" si="16"/>
        <v>117.70102754014638</v>
      </c>
      <c r="K192">
        <v>87.128981972166926</v>
      </c>
      <c r="L192">
        <v>30.572045567979451</v>
      </c>
      <c r="M192">
        <v>2.6191591465353676</v>
      </c>
      <c r="N192">
        <v>120.32018668668175</v>
      </c>
    </row>
    <row r="193" spans="1:14" x14ac:dyDescent="0.25">
      <c r="A193" t="str">
        <f t="shared" si="15"/>
        <v>SLMACC_Southland_2020Rate0Width150</v>
      </c>
      <c r="B193" t="s">
        <v>374</v>
      </c>
      <c r="C193">
        <v>0</v>
      </c>
      <c r="D193">
        <v>150</v>
      </c>
      <c r="E193" s="13">
        <v>44168</v>
      </c>
      <c r="F193" s="14"/>
      <c r="G193" s="14"/>
      <c r="I193" s="15"/>
      <c r="J193">
        <f t="shared" si="16"/>
        <v>131.83552071474605</v>
      </c>
      <c r="K193">
        <v>83.095458286864158</v>
      </c>
      <c r="L193">
        <v>48.740062427881881</v>
      </c>
      <c r="M193">
        <v>17.266842460713725</v>
      </c>
      <c r="N193">
        <v>149.10236317545977</v>
      </c>
    </row>
    <row r="194" spans="1:14" x14ac:dyDescent="0.25">
      <c r="A194" t="str">
        <f t="shared" si="15"/>
        <v>SLMACC_Southland_2020Rate150Width150</v>
      </c>
      <c r="B194" t="s">
        <v>374</v>
      </c>
      <c r="C194">
        <v>150</v>
      </c>
      <c r="D194">
        <v>150</v>
      </c>
      <c r="E194" s="13">
        <v>44168</v>
      </c>
      <c r="F194" s="14"/>
      <c r="G194" s="14"/>
      <c r="I194" s="15"/>
      <c r="J194">
        <f t="shared" si="16"/>
        <v>16.802478584237665</v>
      </c>
      <c r="K194">
        <v>10.044414796630278</v>
      </c>
      <c r="L194">
        <v>6.7580637876073872</v>
      </c>
      <c r="M194">
        <v>7.9136896059410624</v>
      </c>
      <c r="N194">
        <v>31.802478584237665</v>
      </c>
    </row>
    <row r="195" spans="1:14" x14ac:dyDescent="0.25">
      <c r="A195" t="str">
        <f t="shared" si="15"/>
        <v>SLMACC_Southland_2020Rate300Width150</v>
      </c>
      <c r="B195" t="s">
        <v>374</v>
      </c>
      <c r="C195">
        <v>300</v>
      </c>
      <c r="D195">
        <v>150</v>
      </c>
      <c r="E195" s="13">
        <v>44168</v>
      </c>
      <c r="F195" s="14"/>
      <c r="G195" s="14"/>
      <c r="I195" s="15"/>
      <c r="J195">
        <f t="shared" si="16"/>
        <v>15.251705366509768</v>
      </c>
      <c r="K195">
        <v>7.8570666312815423</v>
      </c>
      <c r="L195">
        <v>7.3946387352282263</v>
      </c>
      <c r="M195">
        <v>3.8893429395902572</v>
      </c>
      <c r="N195">
        <v>25.5213977414667</v>
      </c>
    </row>
    <row r="196" spans="1:14" x14ac:dyDescent="0.25">
      <c r="A196" t="str">
        <f t="shared" si="15"/>
        <v>SLMACC_Southland_2020Rate450Width150</v>
      </c>
      <c r="B196" t="s">
        <v>374</v>
      </c>
      <c r="C196">
        <v>450</v>
      </c>
      <c r="D196">
        <v>150</v>
      </c>
      <c r="E196" s="13">
        <v>44168</v>
      </c>
      <c r="F196" s="14"/>
      <c r="G196" s="14"/>
      <c r="I196" s="15"/>
      <c r="J196">
        <f t="shared" si="16"/>
        <v>23.162088961328195</v>
      </c>
      <c r="K196">
        <v>11.888250208694252</v>
      </c>
      <c r="L196">
        <v>11.273838752633941</v>
      </c>
      <c r="M196">
        <v>6.4167019166310801</v>
      </c>
      <c r="N196">
        <v>44.578790877959278</v>
      </c>
    </row>
    <row r="197" spans="1:14" x14ac:dyDescent="0.25">
      <c r="A197" s="18" t="str">
        <f t="shared" ref="A197:A212" si="17">CONCATENATE(B$26,$C$1,C197,$D$1,D197)</f>
        <v>SLMACC_Canterbury_2020Rate150Width150</v>
      </c>
      <c r="B197" s="18" t="s">
        <v>375</v>
      </c>
      <c r="C197" s="18">
        <v>150</v>
      </c>
      <c r="D197" s="18">
        <v>150</v>
      </c>
      <c r="E197" s="17">
        <v>44062</v>
      </c>
      <c r="F197" s="19"/>
      <c r="G197" s="19"/>
      <c r="H197" s="18"/>
      <c r="I197" s="21"/>
      <c r="J197">
        <f t="shared" si="16"/>
        <v>55.201323697155566</v>
      </c>
      <c r="K197" s="18">
        <v>48.477234336144598</v>
      </c>
      <c r="L197" s="18">
        <v>6.7240893610109689</v>
      </c>
      <c r="M197" s="18"/>
      <c r="N197" s="18"/>
    </row>
    <row r="198" spans="1:14" x14ac:dyDescent="0.25">
      <c r="A198" s="18" t="str">
        <f t="shared" si="17"/>
        <v>SLMACC_Canterbury_2020Rate300Width150</v>
      </c>
      <c r="B198" s="18" t="s">
        <v>375</v>
      </c>
      <c r="C198" s="18">
        <v>300</v>
      </c>
      <c r="D198" s="18">
        <v>150</v>
      </c>
      <c r="E198" s="17">
        <v>44062</v>
      </c>
      <c r="F198" s="19"/>
      <c r="G198" s="19"/>
      <c r="H198" s="18"/>
      <c r="I198" s="21"/>
      <c r="J198">
        <f t="shared" si="16"/>
        <v>87.44339526501993</v>
      </c>
      <c r="K198" s="18">
        <v>77.143303512158695</v>
      </c>
      <c r="L198" s="18">
        <v>10.300091752861237</v>
      </c>
      <c r="M198" s="18"/>
      <c r="N198" s="18"/>
    </row>
    <row r="199" spans="1:14" x14ac:dyDescent="0.25">
      <c r="A199" s="18" t="str">
        <f t="shared" si="17"/>
        <v>SLMACC_Canterbury_2020Rate450Width150</v>
      </c>
      <c r="B199" s="18" t="s">
        <v>375</v>
      </c>
      <c r="C199" s="18">
        <v>450</v>
      </c>
      <c r="D199" s="18">
        <v>150</v>
      </c>
      <c r="E199" s="17">
        <v>44062</v>
      </c>
      <c r="F199" s="19"/>
      <c r="G199" s="19"/>
      <c r="H199" s="18"/>
      <c r="I199" s="21"/>
      <c r="J199">
        <f t="shared" si="16"/>
        <v>68.299489497538843</v>
      </c>
      <c r="K199" s="18">
        <v>58.294376719904186</v>
      </c>
      <c r="L199" s="18">
        <v>10.005112777634652</v>
      </c>
      <c r="M199" s="18"/>
      <c r="N199" s="18"/>
    </row>
    <row r="200" spans="1:14" x14ac:dyDescent="0.25">
      <c r="A200" s="18" t="str">
        <f t="shared" si="17"/>
        <v>SLMACC_Canterbury_2020Rate0Width150</v>
      </c>
      <c r="B200" s="18" t="s">
        <v>375</v>
      </c>
      <c r="C200" s="18">
        <v>0</v>
      </c>
      <c r="D200" s="18">
        <v>150</v>
      </c>
      <c r="E200" s="17">
        <v>44062</v>
      </c>
      <c r="F200" s="19"/>
      <c r="G200" s="19"/>
      <c r="H200" s="18"/>
      <c r="I200" s="21"/>
      <c r="J200">
        <f t="shared" si="16"/>
        <v>103.24392874622721</v>
      </c>
      <c r="K200" s="18">
        <v>92.185908595234324</v>
      </c>
      <c r="L200" s="18">
        <v>11.05802015099289</v>
      </c>
      <c r="M200" s="18"/>
      <c r="N200" s="18"/>
    </row>
    <row r="201" spans="1:14" x14ac:dyDescent="0.25">
      <c r="A201" s="18" t="str">
        <f t="shared" si="17"/>
        <v>SLMACC_Canterbury_2020Rate150Width75</v>
      </c>
      <c r="B201" s="18" t="s">
        <v>375</v>
      </c>
      <c r="C201" s="18">
        <v>150</v>
      </c>
      <c r="D201" s="18">
        <v>75</v>
      </c>
      <c r="E201" s="17">
        <v>44062</v>
      </c>
      <c r="F201" s="19"/>
      <c r="G201" s="19"/>
      <c r="H201" s="18"/>
      <c r="I201" s="21"/>
      <c r="J201">
        <f t="shared" si="16"/>
        <v>90.494939996771052</v>
      </c>
      <c r="K201" s="18">
        <v>80.404280420966501</v>
      </c>
      <c r="L201" s="18">
        <v>10.090659575804548</v>
      </c>
      <c r="M201" s="18"/>
      <c r="N201" s="18"/>
    </row>
    <row r="202" spans="1:14" x14ac:dyDescent="0.25">
      <c r="A202" s="18" t="str">
        <f t="shared" si="17"/>
        <v>SLMACC_Canterbury_2020Rate300Width75</v>
      </c>
      <c r="B202" s="18" t="s">
        <v>375</v>
      </c>
      <c r="C202" s="18">
        <v>300</v>
      </c>
      <c r="D202" s="18">
        <v>75</v>
      </c>
      <c r="E202" s="17">
        <v>44062</v>
      </c>
      <c r="F202" s="19"/>
      <c r="G202" s="19"/>
      <c r="H202" s="18"/>
      <c r="I202" s="21"/>
      <c r="J202">
        <f t="shared" si="16"/>
        <v>76.024936261581516</v>
      </c>
      <c r="K202" s="18">
        <v>67.927394058085113</v>
      </c>
      <c r="L202" s="18">
        <v>8.0975422034964044</v>
      </c>
      <c r="M202" s="18"/>
      <c r="N202" s="18"/>
    </row>
    <row r="203" spans="1:14" x14ac:dyDescent="0.25">
      <c r="A203" s="18" t="str">
        <f t="shared" si="17"/>
        <v>SLMACC_Canterbury_2020Rate450Width75</v>
      </c>
      <c r="B203" s="18" t="s">
        <v>375</v>
      </c>
      <c r="C203" s="18">
        <v>450</v>
      </c>
      <c r="D203" s="18">
        <v>75</v>
      </c>
      <c r="E203" s="17">
        <v>44062</v>
      </c>
      <c r="F203" s="19"/>
      <c r="G203" s="19"/>
      <c r="H203" s="18"/>
      <c r="I203" s="21"/>
      <c r="J203">
        <f t="shared" si="16"/>
        <v>88.851127255703943</v>
      </c>
      <c r="K203" s="18">
        <v>81.892155227734619</v>
      </c>
      <c r="L203" s="18">
        <v>6.9589720279693275</v>
      </c>
      <c r="M203" s="18"/>
      <c r="N203" s="18"/>
    </row>
    <row r="204" spans="1:14" x14ac:dyDescent="0.25">
      <c r="A204" s="18" t="str">
        <f t="shared" si="17"/>
        <v>SLMACC_Canterbury_2020Rate0Width75</v>
      </c>
      <c r="B204" s="18" t="s">
        <v>375</v>
      </c>
      <c r="C204" s="18">
        <v>0</v>
      </c>
      <c r="D204" s="18">
        <v>75</v>
      </c>
      <c r="E204" s="17">
        <v>44062</v>
      </c>
      <c r="F204" s="19"/>
      <c r="G204" s="19"/>
      <c r="H204" s="18"/>
      <c r="I204" s="21"/>
      <c r="J204">
        <f t="shared" si="16"/>
        <v>103.24392874622721</v>
      </c>
      <c r="K204" s="18">
        <v>92.185908595234324</v>
      </c>
      <c r="L204" s="18">
        <v>11.05802015099289</v>
      </c>
      <c r="M204" s="18"/>
      <c r="N204" s="18"/>
    </row>
    <row r="205" spans="1:14" x14ac:dyDescent="0.25">
      <c r="A205" s="18" t="str">
        <f t="shared" si="17"/>
        <v>SLMACC_Canterbury_2020Rate150Width150</v>
      </c>
      <c r="B205" s="18" t="s">
        <v>375</v>
      </c>
      <c r="C205" s="18">
        <v>150</v>
      </c>
      <c r="D205" s="18">
        <v>150</v>
      </c>
      <c r="E205" s="17">
        <v>44144</v>
      </c>
      <c r="F205" s="19"/>
      <c r="G205" s="19"/>
      <c r="H205" s="18"/>
      <c r="I205" s="21"/>
      <c r="J205">
        <f t="shared" si="16"/>
        <v>19.158106018054831</v>
      </c>
      <c r="K205" s="18">
        <v>16.535342595711377</v>
      </c>
      <c r="L205" s="18">
        <v>2.6227634223434535</v>
      </c>
      <c r="M205" s="18"/>
      <c r="N205" s="18"/>
    </row>
    <row r="206" spans="1:14" x14ac:dyDescent="0.25">
      <c r="A206" s="18" t="str">
        <f t="shared" si="17"/>
        <v>SLMACC_Canterbury_2020Rate300Width150</v>
      </c>
      <c r="B206" s="18" t="s">
        <v>375</v>
      </c>
      <c r="C206" s="18">
        <v>300</v>
      </c>
      <c r="D206" s="18">
        <v>150</v>
      </c>
      <c r="E206" s="17">
        <v>44144</v>
      </c>
      <c r="F206" s="19"/>
      <c r="G206" s="19"/>
      <c r="H206" s="18"/>
      <c r="I206" s="21"/>
      <c r="J206">
        <f t="shared" si="16"/>
        <v>20.405040478625427</v>
      </c>
      <c r="K206" s="18">
        <v>18.181455910932137</v>
      </c>
      <c r="L206" s="18">
        <v>2.2235845676932904</v>
      </c>
      <c r="M206" s="18"/>
      <c r="N206" s="18"/>
    </row>
    <row r="207" spans="1:14" x14ac:dyDescent="0.25">
      <c r="A207" s="18" t="str">
        <f t="shared" si="17"/>
        <v>SLMACC_Canterbury_2020Rate450Width150</v>
      </c>
      <c r="B207" s="18" t="s">
        <v>375</v>
      </c>
      <c r="C207" s="18">
        <v>450</v>
      </c>
      <c r="D207" s="18">
        <v>150</v>
      </c>
      <c r="E207" s="17">
        <v>44144</v>
      </c>
      <c r="F207" s="19"/>
      <c r="G207" s="19"/>
      <c r="H207" s="18"/>
      <c r="I207" s="21"/>
      <c r="J207">
        <f t="shared" si="16"/>
        <v>21.11461369380174</v>
      </c>
      <c r="K207" s="18">
        <v>17.703904132768059</v>
      </c>
      <c r="L207" s="18">
        <v>3.4107095610336797</v>
      </c>
      <c r="M207" s="18"/>
      <c r="N207" s="18"/>
    </row>
    <row r="208" spans="1:14" x14ac:dyDescent="0.25">
      <c r="A208" s="18" t="str">
        <f t="shared" si="17"/>
        <v>SLMACC_Canterbury_2020Rate0Width150</v>
      </c>
      <c r="B208" s="18" t="s">
        <v>375</v>
      </c>
      <c r="C208" s="18">
        <v>0</v>
      </c>
      <c r="D208" s="18">
        <v>150</v>
      </c>
      <c r="E208" s="17">
        <v>44144</v>
      </c>
      <c r="F208" s="19"/>
      <c r="G208" s="19"/>
      <c r="H208" s="18"/>
      <c r="I208" s="21"/>
      <c r="J208">
        <f t="shared" si="16"/>
        <v>55.89311968657988</v>
      </c>
      <c r="K208" s="18">
        <v>43.18040236985555</v>
      </c>
      <c r="L208" s="18">
        <v>12.712717316724332</v>
      </c>
      <c r="M208" s="18"/>
      <c r="N208" s="18"/>
    </row>
    <row r="209" spans="1:14" x14ac:dyDescent="0.25">
      <c r="A209" s="18" t="str">
        <f t="shared" si="17"/>
        <v>SLMACC_Canterbury_2020Rate150Width75</v>
      </c>
      <c r="B209" s="18" t="s">
        <v>375</v>
      </c>
      <c r="C209" s="18">
        <v>150</v>
      </c>
      <c r="D209" s="18">
        <v>75</v>
      </c>
      <c r="E209" s="17">
        <v>44144</v>
      </c>
      <c r="F209" s="19"/>
      <c r="G209" s="19"/>
      <c r="H209" s="18"/>
      <c r="I209" s="21"/>
      <c r="J209">
        <f t="shared" si="16"/>
        <v>17.810633555222829</v>
      </c>
      <c r="K209" s="18">
        <v>13.76742471332223</v>
      </c>
      <c r="L209" s="18">
        <v>4.0432088419006007</v>
      </c>
      <c r="M209" s="18"/>
      <c r="N209" s="18"/>
    </row>
    <row r="210" spans="1:14" x14ac:dyDescent="0.25">
      <c r="A210" s="18" t="str">
        <f t="shared" si="17"/>
        <v>SLMACC_Canterbury_2020Rate300Width75</v>
      </c>
      <c r="B210" s="18" t="s">
        <v>375</v>
      </c>
      <c r="C210" s="18">
        <v>300</v>
      </c>
      <c r="D210" s="18">
        <v>75</v>
      </c>
      <c r="E210" s="17">
        <v>44144</v>
      </c>
      <c r="F210" s="19"/>
      <c r="G210" s="19"/>
      <c r="H210" s="18"/>
      <c r="I210" s="21"/>
      <c r="J210">
        <f t="shared" si="16"/>
        <v>14.04399572519819</v>
      </c>
      <c r="K210" s="18">
        <v>10.801552536173189</v>
      </c>
      <c r="L210" s="18">
        <v>3.2424431890250016</v>
      </c>
      <c r="M210" s="18"/>
      <c r="N210" s="18"/>
    </row>
    <row r="211" spans="1:14" x14ac:dyDescent="0.25">
      <c r="A211" s="18" t="str">
        <f t="shared" si="17"/>
        <v>SLMACC_Canterbury_2020Rate450Width75</v>
      </c>
      <c r="B211" s="18" t="s">
        <v>375</v>
      </c>
      <c r="C211" s="18">
        <v>450</v>
      </c>
      <c r="D211" s="18">
        <v>75</v>
      </c>
      <c r="E211" s="17">
        <v>44144</v>
      </c>
      <c r="F211" s="19"/>
      <c r="G211" s="19"/>
      <c r="H211" s="18"/>
      <c r="I211" s="21"/>
      <c r="J211">
        <f t="shared" si="16"/>
        <v>15.215891196188181</v>
      </c>
      <c r="K211" s="18">
        <v>13.044795901370978</v>
      </c>
      <c r="L211" s="18">
        <v>2.1710952948172033</v>
      </c>
      <c r="M211" s="18"/>
      <c r="N211" s="18"/>
    </row>
    <row r="212" spans="1:14" x14ac:dyDescent="0.25">
      <c r="A212" s="18" t="str">
        <f t="shared" si="17"/>
        <v>SLMACC_Canterbury_2020Rate0Width75</v>
      </c>
      <c r="B212" s="18" t="s">
        <v>375</v>
      </c>
      <c r="C212" s="18">
        <v>0</v>
      </c>
      <c r="D212" s="18">
        <v>75</v>
      </c>
      <c r="E212" s="17">
        <v>44144</v>
      </c>
      <c r="F212" s="19"/>
      <c r="G212" s="19"/>
      <c r="H212" s="18"/>
      <c r="I212" s="21"/>
      <c r="J212">
        <f t="shared" si="16"/>
        <v>55.89311968657988</v>
      </c>
      <c r="K212" s="18">
        <v>43.18040236985555</v>
      </c>
      <c r="L212" s="18">
        <v>12.712717316724332</v>
      </c>
      <c r="M212" s="18"/>
      <c r="N212" s="18"/>
    </row>
    <row r="213" spans="1:14" x14ac:dyDescent="0.25">
      <c r="A213" t="str">
        <f>CONCATENATE(B$50,$C$1,C213,$D$1,D213)</f>
        <v>SLMACC_WestCoast1_2020Rate300Width150</v>
      </c>
      <c r="B213" t="s">
        <v>376</v>
      </c>
      <c r="C213">
        <v>300</v>
      </c>
      <c r="D213">
        <v>150</v>
      </c>
      <c r="E213" s="13">
        <v>44061</v>
      </c>
      <c r="F213" s="14"/>
      <c r="G213" s="14"/>
      <c r="I213" s="15"/>
      <c r="J213">
        <f t="shared" si="16"/>
        <v>75.571579074592393</v>
      </c>
      <c r="K213">
        <v>59.339787174545897</v>
      </c>
      <c r="L213">
        <v>16.231791900046488</v>
      </c>
      <c r="M213">
        <v>14.589638011894195</v>
      </c>
      <c r="N213">
        <v>90.571579074592393</v>
      </c>
    </row>
    <row r="214" spans="1:14" x14ac:dyDescent="0.25">
      <c r="A214" t="str">
        <f>CONCATENATE(B$50,$C$1,C214,$D$1,D214)</f>
        <v>SLMACC_WestCoast1_2020Rate0Width150</v>
      </c>
      <c r="B214" t="s">
        <v>376</v>
      </c>
      <c r="C214">
        <v>0</v>
      </c>
      <c r="D214">
        <v>150</v>
      </c>
      <c r="E214" s="13">
        <v>44061</v>
      </c>
      <c r="F214" s="14"/>
      <c r="G214" s="14"/>
      <c r="I214" s="15"/>
      <c r="J214">
        <f t="shared" si="16"/>
        <v>75.334767980327555</v>
      </c>
      <c r="K214">
        <v>60.662513676436305</v>
      </c>
      <c r="L214">
        <v>14.672254303891247</v>
      </c>
      <c r="M214">
        <v>9.5661618943226312</v>
      </c>
      <c r="N214">
        <v>90.334767980327555</v>
      </c>
    </row>
    <row r="215" spans="1:14" x14ac:dyDescent="0.25">
      <c r="A215" t="str">
        <f>CONCATENATE(B$50,$C$1,C215,$D$1,D215)</f>
        <v>SLMACC_WestCoast1_2020Rate0Width150</v>
      </c>
      <c r="B215" t="s">
        <v>376</v>
      </c>
      <c r="C215">
        <v>0</v>
      </c>
      <c r="D215">
        <v>150</v>
      </c>
      <c r="E215" s="13">
        <v>44159</v>
      </c>
      <c r="F215" s="14"/>
      <c r="G215" s="14"/>
      <c r="I215" s="15"/>
      <c r="J215">
        <f t="shared" si="16"/>
        <v>18.265637381833873</v>
      </c>
      <c r="K215">
        <v>12.761392642484241</v>
      </c>
      <c r="L215">
        <v>5.504244739349633</v>
      </c>
      <c r="M215">
        <v>2.3392602398652538</v>
      </c>
      <c r="N215">
        <v>33.265637381833869</v>
      </c>
    </row>
    <row r="216" spans="1:14" x14ac:dyDescent="0.25">
      <c r="A216" t="str">
        <f>CONCATENATE(B$50,$C$1,C216,$D$1,D216)</f>
        <v>SLMACC_WestCoast1_2020Rate300Width150</v>
      </c>
      <c r="B216" t="s">
        <v>376</v>
      </c>
      <c r="C216">
        <v>300</v>
      </c>
      <c r="D216">
        <v>150</v>
      </c>
      <c r="E216" s="13">
        <v>44159</v>
      </c>
      <c r="F216" s="14"/>
      <c r="G216" s="14"/>
      <c r="I216" s="15"/>
      <c r="J216">
        <f t="shared" si="16"/>
        <v>5.9438222215381815</v>
      </c>
      <c r="K216">
        <v>4.1877799366984956</v>
      </c>
      <c r="L216">
        <v>1.7560422848396857</v>
      </c>
      <c r="M216">
        <v>1.1592837341827698</v>
      </c>
      <c r="N216">
        <v>20.943822221538184</v>
      </c>
    </row>
    <row r="217" spans="1:14" x14ac:dyDescent="0.25">
      <c r="A217" s="28" t="str">
        <f t="shared" ref="A217:A254" si="18">CONCATENATE(B$217,$C$1,C217)</f>
        <v>SLMACC_Canterbury_2021Rate150</v>
      </c>
      <c r="B217" s="28" t="s">
        <v>377</v>
      </c>
      <c r="C217" s="28">
        <v>150</v>
      </c>
      <c r="D217" s="28"/>
      <c r="E217" s="27">
        <v>44484</v>
      </c>
      <c r="F217" s="29">
        <v>207.46268656716418</v>
      </c>
      <c r="G217" s="29">
        <v>10.879552238805971</v>
      </c>
      <c r="H217" s="28"/>
      <c r="I217" s="30">
        <v>5.1574999999999996E-2</v>
      </c>
      <c r="J217" s="28"/>
      <c r="K217" s="28"/>
      <c r="L217" s="28"/>
      <c r="M217" s="28"/>
      <c r="N217" s="28"/>
    </row>
    <row r="218" spans="1:14" x14ac:dyDescent="0.25">
      <c r="A218" s="28" t="str">
        <f t="shared" si="18"/>
        <v>SLMACC_Canterbury_2021Rate150</v>
      </c>
      <c r="B218" s="28" t="s">
        <v>377</v>
      </c>
      <c r="C218" s="28">
        <v>150</v>
      </c>
      <c r="D218" s="28"/>
      <c r="E218" s="27">
        <v>44509</v>
      </c>
      <c r="F218" s="29">
        <v>2750.2950067846959</v>
      </c>
      <c r="G218" s="29">
        <v>115.62693499914454</v>
      </c>
      <c r="H218" s="28"/>
      <c r="I218" s="30">
        <v>4.2625000000000003E-2</v>
      </c>
      <c r="J218" s="28"/>
      <c r="K218" s="28"/>
      <c r="L218" s="28"/>
      <c r="M218" s="28"/>
      <c r="N218" s="28"/>
    </row>
    <row r="219" spans="1:14" x14ac:dyDescent="0.25">
      <c r="A219" s="28" t="str">
        <f t="shared" si="18"/>
        <v>SLMACC_Canterbury_2021Rate150</v>
      </c>
      <c r="B219" s="28" t="s">
        <v>377</v>
      </c>
      <c r="C219" s="28">
        <v>150</v>
      </c>
      <c r="D219" s="28"/>
      <c r="E219" s="27">
        <v>44526</v>
      </c>
      <c r="F219" s="29">
        <v>7541.9034052575707</v>
      </c>
      <c r="G219" s="29">
        <v>214.32871135164473</v>
      </c>
      <c r="H219" s="28"/>
      <c r="I219" s="30">
        <v>2.8625000000000001E-2</v>
      </c>
      <c r="J219" s="28"/>
      <c r="K219" s="28"/>
      <c r="L219" s="28"/>
      <c r="M219" s="28"/>
      <c r="N219" s="28"/>
    </row>
    <row r="220" spans="1:14" x14ac:dyDescent="0.25">
      <c r="A220" s="28" t="str">
        <f t="shared" si="18"/>
        <v>SLMACC_Canterbury_2021Rate150</v>
      </c>
      <c r="B220" s="28" t="s">
        <v>377</v>
      </c>
      <c r="C220" s="28">
        <v>150</v>
      </c>
      <c r="D220" s="28"/>
      <c r="E220" s="27">
        <v>44601</v>
      </c>
      <c r="F220" s="29">
        <v>17115.272344751214</v>
      </c>
      <c r="G220" s="29">
        <v>271.33280767084625</v>
      </c>
      <c r="H220" s="28"/>
      <c r="I220" s="30">
        <v>1.5900000000000001E-2</v>
      </c>
      <c r="J220" s="28"/>
      <c r="K220" s="28"/>
      <c r="L220" s="28"/>
      <c r="M220" s="28"/>
      <c r="N220" s="28"/>
    </row>
    <row r="221" spans="1:14" x14ac:dyDescent="0.25">
      <c r="A221" s="28" t="str">
        <f t="shared" si="18"/>
        <v>SLMACC_Canterbury_2021Rate300</v>
      </c>
      <c r="B221" s="28" t="s">
        <v>377</v>
      </c>
      <c r="C221" s="28">
        <v>300</v>
      </c>
      <c r="D221" s="28"/>
      <c r="E221" s="27">
        <v>44484</v>
      </c>
      <c r="F221" s="29">
        <v>388.05970149253733</v>
      </c>
      <c r="G221" s="29">
        <v>20.147810945273633</v>
      </c>
      <c r="H221" s="28"/>
      <c r="I221" s="30">
        <v>5.0650000000000001E-2</v>
      </c>
      <c r="J221" s="28"/>
      <c r="K221" s="28"/>
      <c r="L221" s="28"/>
      <c r="M221" s="28"/>
      <c r="N221" s="28"/>
    </row>
    <row r="222" spans="1:14" x14ac:dyDescent="0.25">
      <c r="A222" s="28" t="str">
        <f t="shared" si="18"/>
        <v>SLMACC_Canterbury_2021Rate300</v>
      </c>
      <c r="B222" s="28" t="s">
        <v>377</v>
      </c>
      <c r="C222" s="28">
        <v>300</v>
      </c>
      <c r="D222" s="28"/>
      <c r="E222" s="27">
        <v>44509</v>
      </c>
      <c r="F222" s="29">
        <v>3377.9651115969837</v>
      </c>
      <c r="G222" s="29">
        <v>130.28346145598374</v>
      </c>
      <c r="H222" s="28"/>
      <c r="I222" s="30">
        <v>3.8599999999999995E-2</v>
      </c>
      <c r="J222" s="28"/>
      <c r="K222" s="28"/>
      <c r="L222" s="28"/>
      <c r="M222" s="28"/>
      <c r="N222" s="28"/>
    </row>
    <row r="223" spans="1:14" x14ac:dyDescent="0.25">
      <c r="A223" s="28" t="str">
        <f t="shared" si="18"/>
        <v>SLMACC_Canterbury_2021Rate300</v>
      </c>
      <c r="B223" s="28" t="s">
        <v>377</v>
      </c>
      <c r="C223" s="28">
        <v>300</v>
      </c>
      <c r="D223" s="28"/>
      <c r="E223" s="27">
        <v>44526</v>
      </c>
      <c r="F223" s="29">
        <v>7369.46062744955</v>
      </c>
      <c r="G223" s="29">
        <v>202.01954160216906</v>
      </c>
      <c r="H223" s="28"/>
      <c r="I223" s="30">
        <v>2.7549999999999998E-2</v>
      </c>
      <c r="J223" s="28"/>
      <c r="K223" s="28"/>
      <c r="L223" s="28"/>
      <c r="M223" s="28"/>
      <c r="N223" s="28"/>
    </row>
    <row r="224" spans="1:14" x14ac:dyDescent="0.25">
      <c r="A224" s="28" t="str">
        <f t="shared" si="18"/>
        <v>SLMACC_Canterbury_2021Rate300</v>
      </c>
      <c r="B224" s="28" t="s">
        <v>377</v>
      </c>
      <c r="C224" s="28">
        <v>300</v>
      </c>
      <c r="D224" s="28"/>
      <c r="E224" s="27">
        <v>44601</v>
      </c>
      <c r="F224" s="29">
        <v>18645.489915372375</v>
      </c>
      <c r="G224" s="29">
        <v>300.00477057934512</v>
      </c>
      <c r="H224" s="28"/>
      <c r="I224" s="30">
        <v>1.61E-2</v>
      </c>
      <c r="J224" s="28"/>
      <c r="K224" s="28"/>
      <c r="L224" s="28"/>
      <c r="M224" s="28"/>
      <c r="N224" s="28"/>
    </row>
    <row r="225" spans="1:14" x14ac:dyDescent="0.25">
      <c r="A225" s="28" t="str">
        <f t="shared" si="18"/>
        <v>SLMACC_Canterbury_2021Rate0</v>
      </c>
      <c r="B225" s="28" t="s">
        <v>377</v>
      </c>
      <c r="C225" s="28">
        <v>0</v>
      </c>
      <c r="D225" s="28"/>
      <c r="E225" s="27">
        <v>44467</v>
      </c>
      <c r="F225" s="28">
        <v>0</v>
      </c>
      <c r="G225" s="28">
        <v>0</v>
      </c>
      <c r="H225" s="28">
        <v>0</v>
      </c>
      <c r="I225" s="30"/>
      <c r="J225" s="28"/>
      <c r="K225" s="28"/>
      <c r="L225" s="28"/>
      <c r="M225" s="28"/>
      <c r="N225" s="28"/>
    </row>
    <row r="226" spans="1:14" x14ac:dyDescent="0.25">
      <c r="A226" s="28" t="str">
        <f t="shared" si="18"/>
        <v>SLMACC_Canterbury_2021Rate0</v>
      </c>
      <c r="B226" s="28" t="s">
        <v>377</v>
      </c>
      <c r="C226" s="28">
        <v>0</v>
      </c>
      <c r="D226" s="28"/>
      <c r="E226" s="27">
        <v>44477</v>
      </c>
      <c r="F226" s="28">
        <v>0</v>
      </c>
      <c r="G226" s="28">
        <v>0</v>
      </c>
      <c r="H226" s="28">
        <v>0</v>
      </c>
      <c r="I226" s="30"/>
      <c r="J226" s="28"/>
      <c r="K226" s="28"/>
      <c r="L226" s="28"/>
      <c r="M226" s="28"/>
      <c r="N226" s="28"/>
    </row>
    <row r="227" spans="1:14" x14ac:dyDescent="0.25">
      <c r="A227" s="28" t="str">
        <f t="shared" si="18"/>
        <v>SLMACC_Canterbury_2021Rate0</v>
      </c>
      <c r="B227" s="28" t="s">
        <v>377</v>
      </c>
      <c r="C227" s="28">
        <v>0</v>
      </c>
      <c r="D227" s="28"/>
      <c r="E227" s="27">
        <v>44484</v>
      </c>
      <c r="F227" s="28">
        <v>0</v>
      </c>
      <c r="G227" s="28">
        <v>0</v>
      </c>
      <c r="H227" s="28">
        <v>0</v>
      </c>
      <c r="I227" s="30"/>
      <c r="J227" s="28"/>
      <c r="K227" s="28"/>
      <c r="L227" s="28"/>
      <c r="M227" s="28"/>
      <c r="N227" s="28"/>
    </row>
    <row r="228" spans="1:14" x14ac:dyDescent="0.25">
      <c r="A228" s="28" t="str">
        <f t="shared" si="18"/>
        <v>SLMACC_Canterbury_2021Rate0</v>
      </c>
      <c r="B228" s="28" t="s">
        <v>377</v>
      </c>
      <c r="C228" s="28">
        <v>0</v>
      </c>
      <c r="D228" s="28"/>
      <c r="E228" s="27">
        <v>44490</v>
      </c>
      <c r="F228" s="28">
        <v>0</v>
      </c>
      <c r="G228" s="28">
        <v>0</v>
      </c>
      <c r="H228" s="28">
        <v>0</v>
      </c>
      <c r="I228" s="30"/>
      <c r="J228" s="28"/>
      <c r="K228" s="28"/>
      <c r="L228" s="28"/>
      <c r="M228" s="28"/>
      <c r="N228" s="28"/>
    </row>
    <row r="229" spans="1:14" x14ac:dyDescent="0.25">
      <c r="A229" s="28" t="str">
        <f t="shared" si="18"/>
        <v>SLMACC_Canterbury_2021Rate0</v>
      </c>
      <c r="B229" s="28" t="s">
        <v>377</v>
      </c>
      <c r="C229" s="28">
        <v>0</v>
      </c>
      <c r="D229" s="28"/>
      <c r="E229" s="27">
        <v>44502</v>
      </c>
      <c r="F229" s="28">
        <v>0</v>
      </c>
      <c r="G229" s="28">
        <v>0</v>
      </c>
      <c r="H229" s="28">
        <v>0</v>
      </c>
      <c r="I229" s="30"/>
      <c r="J229" s="28"/>
      <c r="K229" s="28"/>
      <c r="L229" s="28"/>
      <c r="M229" s="28"/>
      <c r="N229" s="28"/>
    </row>
    <row r="230" spans="1:14" x14ac:dyDescent="0.25">
      <c r="A230" s="28" t="str">
        <f t="shared" si="18"/>
        <v>SLMACC_Canterbury_2021Rate0</v>
      </c>
      <c r="B230" s="28" t="s">
        <v>377</v>
      </c>
      <c r="C230" s="28">
        <v>0</v>
      </c>
      <c r="D230" s="28"/>
      <c r="E230" s="27">
        <v>44509</v>
      </c>
      <c r="F230" s="28">
        <v>0</v>
      </c>
      <c r="G230" s="28">
        <v>0</v>
      </c>
      <c r="H230" s="28">
        <v>0</v>
      </c>
      <c r="I230" s="30"/>
      <c r="J230" s="28"/>
      <c r="K230" s="28"/>
      <c r="L230" s="28"/>
      <c r="M230" s="28"/>
      <c r="N230" s="28"/>
    </row>
    <row r="231" spans="1:14" x14ac:dyDescent="0.25">
      <c r="A231" s="28" t="str">
        <f t="shared" si="18"/>
        <v>SLMACC_Canterbury_2021Rate0</v>
      </c>
      <c r="B231" s="28" t="s">
        <v>377</v>
      </c>
      <c r="C231" s="28">
        <v>0</v>
      </c>
      <c r="D231" s="28"/>
      <c r="E231" s="27">
        <v>44524</v>
      </c>
      <c r="F231" s="28">
        <v>0</v>
      </c>
      <c r="G231" s="28">
        <v>0</v>
      </c>
      <c r="H231" s="28">
        <v>0</v>
      </c>
      <c r="I231" s="30"/>
      <c r="J231" s="28"/>
      <c r="K231" s="28"/>
      <c r="L231" s="28"/>
      <c r="M231" s="28"/>
      <c r="N231" s="28"/>
    </row>
    <row r="232" spans="1:14" x14ac:dyDescent="0.25">
      <c r="A232" s="18" t="str">
        <f t="shared" si="18"/>
        <v>SLMACC_Canterbury_2021Rate150</v>
      </c>
      <c r="B232" s="18" t="s">
        <v>377</v>
      </c>
      <c r="C232" s="18">
        <v>150</v>
      </c>
      <c r="D232" s="18"/>
      <c r="E232" s="17">
        <v>44467</v>
      </c>
      <c r="F232" s="19"/>
      <c r="G232" s="19"/>
      <c r="H232" s="20">
        <v>3.7717063419373642E-2</v>
      </c>
      <c r="I232" s="21"/>
      <c r="J232" s="18"/>
      <c r="K232" s="18"/>
      <c r="L232" s="18"/>
      <c r="M232" s="18"/>
      <c r="N232" s="18"/>
    </row>
    <row r="233" spans="1:14" x14ac:dyDescent="0.25">
      <c r="A233" s="18" t="str">
        <f t="shared" si="18"/>
        <v>SLMACC_Canterbury_2021Rate150</v>
      </c>
      <c r="B233" s="18" t="s">
        <v>377</v>
      </c>
      <c r="C233" s="18">
        <v>150</v>
      </c>
      <c r="D233" s="18"/>
      <c r="E233" s="17">
        <v>44477</v>
      </c>
      <c r="F233" s="19"/>
      <c r="G233" s="19"/>
      <c r="H233" s="20">
        <v>5.396804291810349E-2</v>
      </c>
      <c r="I233" s="21"/>
      <c r="J233" s="18"/>
      <c r="K233" s="18"/>
      <c r="L233" s="18"/>
      <c r="M233" s="18"/>
      <c r="N233" s="18"/>
    </row>
    <row r="234" spans="1:14" x14ac:dyDescent="0.25">
      <c r="A234" s="18" t="str">
        <f t="shared" si="18"/>
        <v>SLMACC_Canterbury_2021Rate150</v>
      </c>
      <c r="B234" s="18" t="s">
        <v>377</v>
      </c>
      <c r="C234" s="18">
        <v>150</v>
      </c>
      <c r="D234" s="18"/>
      <c r="E234" s="17">
        <v>44484</v>
      </c>
      <c r="F234" s="19"/>
      <c r="G234" s="19"/>
      <c r="H234" s="20">
        <v>0.19716013482554781</v>
      </c>
      <c r="I234" s="21"/>
      <c r="J234" s="18"/>
      <c r="K234" s="18"/>
      <c r="L234" s="18"/>
      <c r="M234" s="18"/>
      <c r="N234" s="18"/>
    </row>
    <row r="235" spans="1:14" x14ac:dyDescent="0.25">
      <c r="A235" s="18" t="str">
        <f t="shared" si="18"/>
        <v>SLMACC_Canterbury_2021Rate150</v>
      </c>
      <c r="B235" s="18" t="s">
        <v>377</v>
      </c>
      <c r="C235" s="18">
        <v>150</v>
      </c>
      <c r="D235" s="18"/>
      <c r="E235" s="17">
        <v>44490</v>
      </c>
      <c r="F235" s="19"/>
      <c r="G235" s="19"/>
      <c r="H235" s="20">
        <v>0.35986240411597931</v>
      </c>
      <c r="I235" s="21"/>
      <c r="J235" s="18"/>
      <c r="K235" s="18"/>
      <c r="L235" s="18"/>
      <c r="M235" s="18"/>
      <c r="N235" s="18"/>
    </row>
    <row r="236" spans="1:14" x14ac:dyDescent="0.25">
      <c r="A236" s="18" t="str">
        <f t="shared" si="18"/>
        <v>SLMACC_Canterbury_2021Rate150</v>
      </c>
      <c r="B236" s="18" t="s">
        <v>377</v>
      </c>
      <c r="C236" s="18">
        <v>150</v>
      </c>
      <c r="D236" s="18"/>
      <c r="E236" s="17">
        <v>44502</v>
      </c>
      <c r="F236" s="19"/>
      <c r="G236" s="19"/>
      <c r="H236" s="20">
        <v>0.80560642300421792</v>
      </c>
      <c r="I236" s="21"/>
      <c r="J236" s="18"/>
      <c r="K236" s="18"/>
      <c r="L236" s="18"/>
      <c r="M236" s="18"/>
      <c r="N236" s="18"/>
    </row>
    <row r="237" spans="1:14" x14ac:dyDescent="0.25">
      <c r="A237" s="18" t="str">
        <f t="shared" si="18"/>
        <v>SLMACC_Canterbury_2021Rate150</v>
      </c>
      <c r="B237" s="18" t="s">
        <v>377</v>
      </c>
      <c r="C237" s="18">
        <v>150</v>
      </c>
      <c r="D237" s="18"/>
      <c r="E237" s="17">
        <v>44509</v>
      </c>
      <c r="F237" s="19"/>
      <c r="G237" s="19"/>
      <c r="H237" s="20">
        <v>0.93903136220621142</v>
      </c>
      <c r="I237" s="21"/>
      <c r="J237" s="18"/>
      <c r="K237" s="18"/>
      <c r="L237" s="18"/>
      <c r="M237" s="18"/>
      <c r="N237" s="18"/>
    </row>
    <row r="238" spans="1:14" x14ac:dyDescent="0.25">
      <c r="A238" s="18" t="str">
        <f t="shared" si="18"/>
        <v>SLMACC_Canterbury_2021Rate150</v>
      </c>
      <c r="B238" s="18" t="s">
        <v>377</v>
      </c>
      <c r="C238" s="18">
        <v>150</v>
      </c>
      <c r="D238" s="18"/>
      <c r="E238" s="17">
        <v>44524</v>
      </c>
      <c r="F238" s="19"/>
      <c r="G238" s="19"/>
      <c r="H238" s="20">
        <v>0.97673760325261672</v>
      </c>
      <c r="I238" s="21"/>
      <c r="J238" s="18"/>
      <c r="K238" s="18"/>
      <c r="L238" s="18"/>
      <c r="M238" s="18"/>
      <c r="N238" s="18"/>
    </row>
    <row r="239" spans="1:14" x14ac:dyDescent="0.25">
      <c r="A239" s="28" t="str">
        <f t="shared" si="18"/>
        <v>SLMACC_Canterbury_2021Rate300</v>
      </c>
      <c r="B239" s="28" t="s">
        <v>377</v>
      </c>
      <c r="C239" s="28">
        <v>300</v>
      </c>
      <c r="D239" s="28"/>
      <c r="E239" s="27">
        <v>44467</v>
      </c>
      <c r="F239" s="29"/>
      <c r="G239" s="29"/>
      <c r="H239" s="31">
        <v>8.1219090658841683E-2</v>
      </c>
      <c r="I239" s="30"/>
      <c r="J239" s="28"/>
      <c r="K239" s="28"/>
      <c r="L239" s="28"/>
      <c r="M239" s="28"/>
      <c r="N239" s="28"/>
    </row>
    <row r="240" spans="1:14" x14ac:dyDescent="0.25">
      <c r="A240" s="28" t="str">
        <f t="shared" si="18"/>
        <v>SLMACC_Canterbury_2021Rate300</v>
      </c>
      <c r="B240" s="28" t="s">
        <v>377</v>
      </c>
      <c r="C240" s="28">
        <v>300</v>
      </c>
      <c r="D240" s="28"/>
      <c r="E240" s="27">
        <v>44477</v>
      </c>
      <c r="F240" s="29"/>
      <c r="G240" s="29"/>
      <c r="H240" s="31">
        <v>9.4507668002183284E-2</v>
      </c>
      <c r="I240" s="30"/>
      <c r="J240" s="28"/>
      <c r="K240" s="28"/>
      <c r="L240" s="28"/>
      <c r="M240" s="28"/>
      <c r="N240" s="28"/>
    </row>
    <row r="241" spans="1:14" x14ac:dyDescent="0.25">
      <c r="A241" s="28" t="str">
        <f t="shared" si="18"/>
        <v>SLMACC_Canterbury_2021Rate300</v>
      </c>
      <c r="B241" s="28" t="s">
        <v>377</v>
      </c>
      <c r="C241" s="28">
        <v>300</v>
      </c>
      <c r="D241" s="28"/>
      <c r="E241" s="27">
        <v>44484</v>
      </c>
      <c r="F241" s="29"/>
      <c r="G241" s="29"/>
      <c r="H241" s="31">
        <v>0.33500679050710097</v>
      </c>
      <c r="I241" s="30"/>
      <c r="J241" s="28"/>
      <c r="K241" s="28"/>
      <c r="L241" s="28"/>
      <c r="M241" s="28"/>
      <c r="N241" s="28"/>
    </row>
    <row r="242" spans="1:14" x14ac:dyDescent="0.25">
      <c r="A242" s="28" t="str">
        <f t="shared" si="18"/>
        <v>SLMACC_Canterbury_2021Rate300</v>
      </c>
      <c r="B242" s="28" t="s">
        <v>377</v>
      </c>
      <c r="C242" s="28">
        <v>300</v>
      </c>
      <c r="D242" s="28"/>
      <c r="E242" s="27">
        <v>44490</v>
      </c>
      <c r="F242" s="29"/>
      <c r="G242" s="29"/>
      <c r="H242" s="31">
        <v>0.6210006390445818</v>
      </c>
      <c r="I242" s="30"/>
      <c r="J242" s="28"/>
      <c r="K242" s="28"/>
      <c r="L242" s="28"/>
      <c r="M242" s="28"/>
      <c r="N242" s="28"/>
    </row>
    <row r="243" spans="1:14" x14ac:dyDescent="0.25">
      <c r="A243" s="28" t="str">
        <f t="shared" si="18"/>
        <v>SLMACC_Canterbury_2021Rate300</v>
      </c>
      <c r="B243" s="28" t="s">
        <v>377</v>
      </c>
      <c r="C243" s="28">
        <v>300</v>
      </c>
      <c r="D243" s="28"/>
      <c r="E243" s="27">
        <v>44502</v>
      </c>
      <c r="F243" s="29"/>
      <c r="G243" s="29"/>
      <c r="H243" s="31">
        <v>0.86564683937208309</v>
      </c>
      <c r="I243" s="30"/>
      <c r="J243" s="28"/>
      <c r="K243" s="28"/>
      <c r="L243" s="28"/>
      <c r="M243" s="28"/>
      <c r="N243" s="28"/>
    </row>
    <row r="244" spans="1:14" x14ac:dyDescent="0.25">
      <c r="A244" s="28" t="str">
        <f t="shared" si="18"/>
        <v>SLMACC_Canterbury_2021Rate300</v>
      </c>
      <c r="B244" s="28" t="s">
        <v>377</v>
      </c>
      <c r="C244" s="28">
        <v>300</v>
      </c>
      <c r="D244" s="28"/>
      <c r="E244" s="27">
        <v>44509</v>
      </c>
      <c r="F244" s="29"/>
      <c r="G244" s="29"/>
      <c r="H244" s="31">
        <v>0.9578256578701031</v>
      </c>
      <c r="I244" s="30"/>
      <c r="J244" s="28"/>
      <c r="K244" s="28"/>
      <c r="L244" s="28"/>
      <c r="M244" s="28"/>
      <c r="N244" s="28"/>
    </row>
    <row r="245" spans="1:14" x14ac:dyDescent="0.25">
      <c r="A245" s="28" t="str">
        <f t="shared" si="18"/>
        <v>SLMACC_Canterbury_2021Rate300</v>
      </c>
      <c r="B245" s="28" t="s">
        <v>377</v>
      </c>
      <c r="C245" s="28">
        <v>300</v>
      </c>
      <c r="D245" s="28"/>
      <c r="E245" s="27">
        <v>44524</v>
      </c>
      <c r="F245" s="29"/>
      <c r="G245" s="29"/>
      <c r="H245" s="31">
        <v>0.98297568723960116</v>
      </c>
      <c r="I245" s="30"/>
      <c r="J245" s="28"/>
      <c r="K245" s="28"/>
      <c r="L245" s="28"/>
      <c r="M245" s="28"/>
      <c r="N245" s="28"/>
    </row>
    <row r="246" spans="1:14" x14ac:dyDescent="0.25">
      <c r="A246" s="33" t="str">
        <f t="shared" si="18"/>
        <v>SLMACC_Canterbury_2021Rate0</v>
      </c>
      <c r="B246" s="33" t="s">
        <v>377</v>
      </c>
      <c r="C246" s="33">
        <v>0</v>
      </c>
      <c r="D246" s="33"/>
      <c r="E246" s="32">
        <v>44435</v>
      </c>
      <c r="F246" s="33">
        <v>0</v>
      </c>
      <c r="G246" s="33">
        <v>0</v>
      </c>
      <c r="H246" s="34"/>
      <c r="I246" s="35"/>
      <c r="J246">
        <f>K246+L246</f>
        <v>160.56866845795048</v>
      </c>
      <c r="K246">
        <v>121.51616548242177</v>
      </c>
      <c r="L246">
        <v>39.052502975528718</v>
      </c>
      <c r="M246">
        <v>43.834630944448556</v>
      </c>
      <c r="N246" s="33">
        <f>SUM(K246:M246)</f>
        <v>204.40329940239903</v>
      </c>
    </row>
    <row r="247" spans="1:14" x14ac:dyDescent="0.25">
      <c r="A247" s="33" t="str">
        <f t="shared" si="18"/>
        <v>SLMACC_Canterbury_2021Rate0</v>
      </c>
      <c r="B247" s="33" t="s">
        <v>377</v>
      </c>
      <c r="C247" s="33">
        <v>0</v>
      </c>
      <c r="D247" s="33"/>
      <c r="E247" s="32">
        <v>44496</v>
      </c>
      <c r="F247" s="33">
        <v>0</v>
      </c>
      <c r="G247" s="33">
        <v>0</v>
      </c>
      <c r="H247" s="34"/>
      <c r="I247" s="35"/>
      <c r="J247">
        <f t="shared" ref="J247:J254" si="19">K247+L247</f>
        <v>322.77466954192084</v>
      </c>
      <c r="K247">
        <v>251.69205216457246</v>
      </c>
      <c r="L247">
        <v>71.082617377348413</v>
      </c>
      <c r="M247">
        <v>103.57029186813369</v>
      </c>
      <c r="N247" s="33">
        <f t="shared" ref="N247:N254" si="20">SUM(K247:M247)</f>
        <v>426.34496141005457</v>
      </c>
    </row>
    <row r="248" spans="1:14" x14ac:dyDescent="0.25">
      <c r="A248" s="33" t="str">
        <f t="shared" si="18"/>
        <v>SLMACC_Canterbury_2021Rate0</v>
      </c>
      <c r="B248" s="33" t="s">
        <v>377</v>
      </c>
      <c r="C248" s="33">
        <v>0</v>
      </c>
      <c r="D248" s="33"/>
      <c r="E248" s="32">
        <v>44525</v>
      </c>
      <c r="F248" s="33">
        <v>0</v>
      </c>
      <c r="G248" s="33">
        <v>0</v>
      </c>
      <c r="H248" s="34"/>
      <c r="I248" s="35"/>
      <c r="J248">
        <f t="shared" si="19"/>
        <v>333.41814949577793</v>
      </c>
      <c r="K248">
        <v>243.39132216314331</v>
      </c>
      <c r="L248">
        <v>90.026827332634625</v>
      </c>
      <c r="M248">
        <v>127.5309468133549</v>
      </c>
      <c r="N248" s="33">
        <f t="shared" si="20"/>
        <v>460.94909630913281</v>
      </c>
    </row>
    <row r="249" spans="1:14" x14ac:dyDescent="0.25">
      <c r="A249" s="28" t="str">
        <f t="shared" si="18"/>
        <v>SLMACC_Canterbury_2021Rate150</v>
      </c>
      <c r="B249" s="28" t="s">
        <v>377</v>
      </c>
      <c r="C249" s="28">
        <v>150</v>
      </c>
      <c r="D249" s="28"/>
      <c r="E249" s="17">
        <v>44435</v>
      </c>
      <c r="F249" s="29"/>
      <c r="G249" s="29"/>
      <c r="H249" s="31"/>
      <c r="I249" s="30"/>
      <c r="J249">
        <f t="shared" si="19"/>
        <v>170.12070422051906</v>
      </c>
      <c r="K249">
        <v>134.44784706435766</v>
      </c>
      <c r="L249">
        <v>35.672857156161406</v>
      </c>
      <c r="M249">
        <v>36.370747912749586</v>
      </c>
      <c r="N249" s="28">
        <f>SUM(K249:M249)</f>
        <v>206.49145213326864</v>
      </c>
    </row>
    <row r="250" spans="1:14" x14ac:dyDescent="0.25">
      <c r="A250" s="28" t="str">
        <f t="shared" si="18"/>
        <v>SLMACC_Canterbury_2021Rate150</v>
      </c>
      <c r="B250" s="28" t="s">
        <v>377</v>
      </c>
      <c r="C250" s="28">
        <v>150</v>
      </c>
      <c r="D250" s="28"/>
      <c r="E250" s="17">
        <v>44496</v>
      </c>
      <c r="F250" s="29"/>
      <c r="G250" s="29"/>
      <c r="H250" s="31"/>
      <c r="I250" s="30"/>
      <c r="J250">
        <f t="shared" si="19"/>
        <v>199.9316941667976</v>
      </c>
      <c r="K250">
        <v>160.44824252867801</v>
      </c>
      <c r="L250">
        <v>39.48345163811959</v>
      </c>
      <c r="M250">
        <v>76.211347394587079</v>
      </c>
      <c r="N250" s="28">
        <f>SUM(K250:M250)</f>
        <v>276.14304156138468</v>
      </c>
    </row>
    <row r="251" spans="1:14" x14ac:dyDescent="0.25">
      <c r="A251" s="28" t="str">
        <f t="shared" si="18"/>
        <v>SLMACC_Canterbury_2021Rate150</v>
      </c>
      <c r="B251" s="28" t="s">
        <v>377</v>
      </c>
      <c r="C251" s="28">
        <v>150</v>
      </c>
      <c r="D251" s="28"/>
      <c r="E251" s="17">
        <v>44525</v>
      </c>
      <c r="F251" s="29"/>
      <c r="G251" s="29"/>
      <c r="H251" s="31"/>
      <c r="I251" s="30"/>
      <c r="J251">
        <f t="shared" si="19"/>
        <v>124.39120963419194</v>
      </c>
      <c r="K251">
        <v>96.676178852489016</v>
      </c>
      <c r="L251">
        <v>27.715030781702925</v>
      </c>
      <c r="M251">
        <v>46.08029672756242</v>
      </c>
      <c r="N251" s="28">
        <f>SUM(K251:M251)</f>
        <v>170.47150636175436</v>
      </c>
    </row>
    <row r="252" spans="1:14" x14ac:dyDescent="0.25">
      <c r="A252" s="28" t="str">
        <f t="shared" si="18"/>
        <v>SLMACC_Canterbury_2021Rate300</v>
      </c>
      <c r="B252" s="28" t="s">
        <v>377</v>
      </c>
      <c r="C252" s="28">
        <v>300</v>
      </c>
      <c r="D252" s="28"/>
      <c r="E252" s="17">
        <v>44435</v>
      </c>
      <c r="F252" s="29"/>
      <c r="G252" s="29"/>
      <c r="H252" s="31"/>
      <c r="I252" s="30"/>
      <c r="J252">
        <f t="shared" si="19"/>
        <v>156.38720440123217</v>
      </c>
      <c r="K252">
        <v>120.71874883839864</v>
      </c>
      <c r="L252">
        <v>35.668455562833529</v>
      </c>
      <c r="M252">
        <v>50.692117816677751</v>
      </c>
      <c r="N252" s="28">
        <f t="shared" si="20"/>
        <v>207.07932221790992</v>
      </c>
    </row>
    <row r="253" spans="1:14" x14ac:dyDescent="0.25">
      <c r="A253" s="28" t="str">
        <f t="shared" si="18"/>
        <v>SLMACC_Canterbury_2021Rate300</v>
      </c>
      <c r="B253" s="28" t="s">
        <v>377</v>
      </c>
      <c r="C253" s="28">
        <v>300</v>
      </c>
      <c r="D253" s="28"/>
      <c r="E253" s="17">
        <v>44496</v>
      </c>
      <c r="F253" s="29"/>
      <c r="G253" s="29"/>
      <c r="H253" s="31"/>
      <c r="I253" s="30"/>
      <c r="J253">
        <f t="shared" si="19"/>
        <v>198.98864266150235</v>
      </c>
      <c r="K253">
        <v>164.94593006422028</v>
      </c>
      <c r="L253">
        <v>34.04271259728209</v>
      </c>
      <c r="M253">
        <v>40.927566701730029</v>
      </c>
      <c r="N253" s="28">
        <f t="shared" si="20"/>
        <v>239.91620936323238</v>
      </c>
    </row>
    <row r="254" spans="1:14" x14ac:dyDescent="0.25">
      <c r="A254" s="28" t="str">
        <f t="shared" si="18"/>
        <v>SLMACC_Canterbury_2021Rate300</v>
      </c>
      <c r="B254" s="28" t="s">
        <v>377</v>
      </c>
      <c r="C254" s="28">
        <v>300</v>
      </c>
      <c r="D254" s="28"/>
      <c r="E254" s="17">
        <v>44525</v>
      </c>
      <c r="F254" s="29"/>
      <c r="G254" s="29"/>
      <c r="H254" s="31"/>
      <c r="I254" s="30"/>
      <c r="J254">
        <f t="shared" si="19"/>
        <v>95.722116372627227</v>
      </c>
      <c r="K254">
        <v>77.563985961989587</v>
      </c>
      <c r="L254">
        <v>18.158130410637632</v>
      </c>
      <c r="M254">
        <v>45.747961874019154</v>
      </c>
      <c r="N254" s="28">
        <f t="shared" si="20"/>
        <v>141.47007824664638</v>
      </c>
    </row>
    <row r="255" spans="1:14" x14ac:dyDescent="0.25">
      <c r="A255" s="37" t="str">
        <f t="shared" ref="A255:A303" si="21">CONCATENATE(B$255,$C$1,C255)</f>
        <v>SLMACC_Southland_2021Rate150</v>
      </c>
      <c r="B255" s="37" t="s">
        <v>378</v>
      </c>
      <c r="C255" s="37">
        <v>150</v>
      </c>
      <c r="D255" s="37"/>
      <c r="E255" s="36">
        <v>44466</v>
      </c>
      <c r="F255" s="38">
        <v>38.270187523918871</v>
      </c>
      <c r="G255" s="14">
        <v>1.9488064485265983</v>
      </c>
      <c r="H255" s="37"/>
      <c r="I255" s="39">
        <v>5.0917500000000004E-2</v>
      </c>
      <c r="K255" s="37"/>
      <c r="L255" s="37"/>
      <c r="M255" s="37"/>
      <c r="N255" s="37"/>
    </row>
    <row r="256" spans="1:14" x14ac:dyDescent="0.25">
      <c r="A256" s="37" t="str">
        <f t="shared" si="21"/>
        <v>SLMACC_Southland_2021Rate150</v>
      </c>
      <c r="B256" s="37" t="s">
        <v>378</v>
      </c>
      <c r="C256" s="37">
        <v>150</v>
      </c>
      <c r="D256" s="37"/>
      <c r="E256" s="36">
        <v>44497</v>
      </c>
      <c r="F256" s="38">
        <v>711.31526774699012</v>
      </c>
      <c r="G256" s="14">
        <v>22.955819394032083</v>
      </c>
      <c r="H256" s="37"/>
      <c r="I256" s="39">
        <v>3.2575E-2</v>
      </c>
      <c r="K256" s="37"/>
      <c r="L256" s="37"/>
      <c r="M256" s="37"/>
      <c r="N256" s="37"/>
    </row>
    <row r="257" spans="1:14" x14ac:dyDescent="0.25">
      <c r="A257" s="37" t="str">
        <f t="shared" si="21"/>
        <v>SLMACC_Southland_2021Rate150</v>
      </c>
      <c r="B257" s="37" t="s">
        <v>378</v>
      </c>
      <c r="C257" s="37">
        <v>150</v>
      </c>
      <c r="D257" s="37"/>
      <c r="E257" s="36">
        <v>44530</v>
      </c>
      <c r="F257" s="38">
        <v>5036.8223430170929</v>
      </c>
      <c r="G257" s="14">
        <v>43.457115124999603</v>
      </c>
      <c r="H257" s="37"/>
      <c r="I257" s="39">
        <v>8.7250000000000001E-3</v>
      </c>
      <c r="K257" s="37"/>
      <c r="L257" s="37"/>
      <c r="M257" s="37"/>
      <c r="N257" s="37"/>
    </row>
    <row r="258" spans="1:14" x14ac:dyDescent="0.25">
      <c r="A258" s="37" t="str">
        <f t="shared" si="21"/>
        <v>SLMACC_Southland_2021Rate300</v>
      </c>
      <c r="B258" s="37" t="s">
        <v>378</v>
      </c>
      <c r="C258" s="37">
        <v>300</v>
      </c>
      <c r="D258" s="37"/>
      <c r="E258" s="36">
        <v>44466</v>
      </c>
      <c r="F258" s="38">
        <v>49.27286643704555</v>
      </c>
      <c r="G258" s="14">
        <v>2.4373134328358215</v>
      </c>
      <c r="H258" s="37"/>
      <c r="I258" s="39">
        <v>4.947E-2</v>
      </c>
      <c r="K258" s="37"/>
      <c r="L258" s="37"/>
      <c r="M258" s="37"/>
      <c r="N258" s="37"/>
    </row>
    <row r="259" spans="1:14" x14ac:dyDescent="0.25">
      <c r="A259" s="37" t="str">
        <f t="shared" si="21"/>
        <v>SLMACC_Southland_2021Rate300</v>
      </c>
      <c r="B259" s="37" t="s">
        <v>378</v>
      </c>
      <c r="C259" s="37">
        <v>300</v>
      </c>
      <c r="D259" s="37"/>
      <c r="E259" s="36">
        <v>44497</v>
      </c>
      <c r="F259" s="38">
        <v>995.75668551009846</v>
      </c>
      <c r="G259" s="14">
        <v>30.929884556447483</v>
      </c>
      <c r="H259" s="37"/>
      <c r="I259" s="39">
        <v>3.1475000000000003E-2</v>
      </c>
      <c r="K259" s="37"/>
      <c r="L259" s="37"/>
      <c r="M259" s="37"/>
      <c r="N259" s="37"/>
    </row>
    <row r="260" spans="1:14" x14ac:dyDescent="0.25">
      <c r="A260" s="37" t="str">
        <f t="shared" si="21"/>
        <v>SLMACC_Southland_2021Rate300</v>
      </c>
      <c r="B260" s="37" t="s">
        <v>378</v>
      </c>
      <c r="C260" s="37">
        <v>300</v>
      </c>
      <c r="D260" s="37"/>
      <c r="E260" s="36">
        <v>44530</v>
      </c>
      <c r="F260" s="38">
        <v>5910.0825364214479</v>
      </c>
      <c r="G260" s="14">
        <v>51.935281049686807</v>
      </c>
      <c r="H260" s="37"/>
      <c r="I260" s="39">
        <v>8.8249999999999995E-3</v>
      </c>
      <c r="K260" s="37"/>
      <c r="L260" s="37"/>
      <c r="M260" s="37"/>
      <c r="N260" s="37"/>
    </row>
    <row r="261" spans="1:14" x14ac:dyDescent="0.25">
      <c r="A261" s="37" t="str">
        <f t="shared" si="21"/>
        <v>SLMACC_Southland_2021Rate450</v>
      </c>
      <c r="B261" s="37" t="s">
        <v>378</v>
      </c>
      <c r="C261" s="37">
        <v>450</v>
      </c>
      <c r="D261" s="37"/>
      <c r="E261" s="36">
        <v>44466</v>
      </c>
      <c r="F261" s="38">
        <v>81.802525832376602</v>
      </c>
      <c r="G261" s="14">
        <v>4.1399971297359359</v>
      </c>
      <c r="H261" s="37"/>
      <c r="I261" s="39">
        <v>5.0667499999999997E-2</v>
      </c>
      <c r="K261" s="37"/>
      <c r="L261" s="37"/>
      <c r="M261" s="37"/>
      <c r="N261" s="37"/>
    </row>
    <row r="262" spans="1:14" x14ac:dyDescent="0.25">
      <c r="A262" s="37" t="str">
        <f t="shared" si="21"/>
        <v>SLMACC_Southland_2021Rate450</v>
      </c>
      <c r="B262" s="37" t="s">
        <v>378</v>
      </c>
      <c r="C262" s="37">
        <v>450</v>
      </c>
      <c r="D262" s="37"/>
      <c r="E262" s="36">
        <v>44497</v>
      </c>
      <c r="F262" s="38">
        <v>1176.2748440348023</v>
      </c>
      <c r="G262" s="14">
        <v>32.758783969215237</v>
      </c>
      <c r="H262" s="37"/>
      <c r="I262" s="39">
        <v>2.7975000000000003E-2</v>
      </c>
      <c r="K262" s="37"/>
      <c r="L262" s="37"/>
      <c r="M262" s="37"/>
      <c r="N262" s="37"/>
    </row>
    <row r="263" spans="1:14" x14ac:dyDescent="0.25">
      <c r="A263" s="37" t="str">
        <f t="shared" si="21"/>
        <v>SLMACC_Southland_2021Rate450</v>
      </c>
      <c r="B263" s="37" t="s">
        <v>378</v>
      </c>
      <c r="C263" s="37">
        <v>450</v>
      </c>
      <c r="D263" s="37"/>
      <c r="E263" s="36">
        <v>44530</v>
      </c>
      <c r="F263" s="38">
        <v>6156.3349991256027</v>
      </c>
      <c r="G263" s="14">
        <v>49.524831330265812</v>
      </c>
      <c r="H263" s="37"/>
      <c r="I263" s="39">
        <v>8.0749999999999988E-3</v>
      </c>
      <c r="K263" s="37"/>
      <c r="L263" s="37"/>
      <c r="M263" s="37"/>
      <c r="N263" s="37"/>
    </row>
    <row r="264" spans="1:14" x14ac:dyDescent="0.25">
      <c r="A264" s="41" t="str">
        <f t="shared" si="21"/>
        <v>SLMACC_Southland_2021Rate0</v>
      </c>
      <c r="B264" s="41" t="s">
        <v>378</v>
      </c>
      <c r="C264" s="41">
        <v>0</v>
      </c>
      <c r="D264" s="41"/>
      <c r="E264" s="40">
        <v>44440</v>
      </c>
      <c r="F264" s="41">
        <v>0</v>
      </c>
      <c r="G264" s="41">
        <v>0</v>
      </c>
      <c r="H264" s="42">
        <v>0</v>
      </c>
      <c r="I264" s="43"/>
      <c r="J264" s="41"/>
      <c r="K264" s="41"/>
      <c r="L264" s="41"/>
      <c r="M264" s="41"/>
      <c r="N264" s="41"/>
    </row>
    <row r="265" spans="1:14" x14ac:dyDescent="0.25">
      <c r="A265" s="41" t="str">
        <f t="shared" si="21"/>
        <v>SLMACC_Southland_2021Rate0</v>
      </c>
      <c r="B265" s="41" t="s">
        <v>378</v>
      </c>
      <c r="C265" s="41">
        <v>0</v>
      </c>
      <c r="D265" s="41"/>
      <c r="E265" s="40">
        <v>44453</v>
      </c>
      <c r="F265" s="41">
        <v>0</v>
      </c>
      <c r="G265" s="41">
        <v>0</v>
      </c>
      <c r="H265" s="42">
        <v>0</v>
      </c>
      <c r="I265" s="43"/>
      <c r="J265" s="41"/>
      <c r="K265" s="41"/>
      <c r="L265" s="41"/>
      <c r="M265" s="41"/>
      <c r="N265" s="41"/>
    </row>
    <row r="266" spans="1:14" x14ac:dyDescent="0.25">
      <c r="A266" s="41" t="str">
        <f t="shared" si="21"/>
        <v>SLMACC_Southland_2021Rate0</v>
      </c>
      <c r="B266" s="41" t="s">
        <v>378</v>
      </c>
      <c r="C266" s="41">
        <v>0</v>
      </c>
      <c r="D266" s="41"/>
      <c r="E266" s="40">
        <v>44462</v>
      </c>
      <c r="F266" s="41">
        <v>0</v>
      </c>
      <c r="G266" s="41">
        <v>0</v>
      </c>
      <c r="H266" s="42">
        <v>0</v>
      </c>
      <c r="I266" s="43"/>
      <c r="J266" s="41"/>
      <c r="K266" s="41"/>
      <c r="L266" s="41"/>
      <c r="M266" s="41"/>
      <c r="N266" s="41"/>
    </row>
    <row r="267" spans="1:14" x14ac:dyDescent="0.25">
      <c r="A267" s="41" t="str">
        <f t="shared" si="21"/>
        <v>SLMACC_Southland_2021Rate0</v>
      </c>
      <c r="B267" s="41" t="s">
        <v>378</v>
      </c>
      <c r="C267" s="41">
        <v>0</v>
      </c>
      <c r="D267" s="41"/>
      <c r="E267" s="40">
        <v>44473</v>
      </c>
      <c r="F267" s="41">
        <v>0</v>
      </c>
      <c r="G267" s="41">
        <v>0</v>
      </c>
      <c r="H267" s="42">
        <v>0</v>
      </c>
      <c r="I267" s="43"/>
      <c r="J267" s="41"/>
      <c r="K267" s="41"/>
      <c r="L267" s="41"/>
      <c r="M267" s="41"/>
      <c r="N267" s="41"/>
    </row>
    <row r="268" spans="1:14" x14ac:dyDescent="0.25">
      <c r="A268" s="41" t="str">
        <f t="shared" si="21"/>
        <v>SLMACC_Southland_2021Rate0</v>
      </c>
      <c r="B268" s="41" t="s">
        <v>378</v>
      </c>
      <c r="C268" s="41">
        <v>0</v>
      </c>
      <c r="D268" s="41"/>
      <c r="E268" s="40">
        <v>44483</v>
      </c>
      <c r="F268" s="41">
        <v>0</v>
      </c>
      <c r="G268" s="41">
        <v>0</v>
      </c>
      <c r="H268" s="42">
        <v>0</v>
      </c>
      <c r="I268" s="43"/>
      <c r="J268" s="41"/>
      <c r="K268" s="41"/>
      <c r="L268" s="41"/>
      <c r="M268" s="41"/>
      <c r="N268" s="41"/>
    </row>
    <row r="269" spans="1:14" x14ac:dyDescent="0.25">
      <c r="A269" s="41" t="str">
        <f t="shared" si="21"/>
        <v>SLMACC_Southland_2021Rate0</v>
      </c>
      <c r="B269" s="41" t="s">
        <v>378</v>
      </c>
      <c r="C269" s="41">
        <v>0</v>
      </c>
      <c r="D269" s="41"/>
      <c r="E269" s="40">
        <v>44497</v>
      </c>
      <c r="F269" s="41">
        <v>0</v>
      </c>
      <c r="G269" s="41">
        <v>0</v>
      </c>
      <c r="H269" s="42">
        <v>0</v>
      </c>
      <c r="I269" s="43"/>
      <c r="J269" s="41"/>
      <c r="K269" s="41"/>
      <c r="L269" s="41"/>
      <c r="M269" s="41"/>
      <c r="N269" s="41"/>
    </row>
    <row r="270" spans="1:14" x14ac:dyDescent="0.25">
      <c r="A270" s="41" t="str">
        <f t="shared" si="21"/>
        <v>SLMACC_Southland_2021Rate0</v>
      </c>
      <c r="B270" s="41" t="s">
        <v>378</v>
      </c>
      <c r="C270" s="41">
        <v>0</v>
      </c>
      <c r="D270" s="41"/>
      <c r="E270" s="40">
        <v>44518</v>
      </c>
      <c r="F270" s="41">
        <v>0</v>
      </c>
      <c r="G270" s="41">
        <v>0</v>
      </c>
      <c r="H270" s="42">
        <v>0</v>
      </c>
      <c r="I270" s="43"/>
      <c r="J270" s="41"/>
      <c r="K270" s="41"/>
      <c r="L270" s="41"/>
      <c r="M270" s="41"/>
      <c r="N270" s="41"/>
    </row>
    <row r="271" spans="1:14" x14ac:dyDescent="0.25">
      <c r="A271" s="37" t="str">
        <f t="shared" si="21"/>
        <v>SLMACC_Southland_2021Rate150</v>
      </c>
      <c r="B271" s="37" t="s">
        <v>378</v>
      </c>
      <c r="C271" s="37">
        <v>150</v>
      </c>
      <c r="D271" s="37"/>
      <c r="E271" s="13">
        <v>44440</v>
      </c>
      <c r="F271" s="38"/>
      <c r="G271" s="38"/>
      <c r="H271" s="22">
        <v>0</v>
      </c>
      <c r="I271" s="39"/>
      <c r="K271" s="37"/>
      <c r="L271" s="37"/>
      <c r="M271" s="37"/>
      <c r="N271" s="37"/>
    </row>
    <row r="272" spans="1:14" x14ac:dyDescent="0.25">
      <c r="A272" s="37" t="str">
        <f t="shared" si="21"/>
        <v>SLMACC_Southland_2021Rate150</v>
      </c>
      <c r="B272" s="37" t="s">
        <v>378</v>
      </c>
      <c r="C272" s="37">
        <v>150</v>
      </c>
      <c r="E272" s="13">
        <v>44453</v>
      </c>
      <c r="F272" s="14"/>
      <c r="G272" s="14"/>
      <c r="H272" s="22">
        <v>0</v>
      </c>
      <c r="I272" s="15"/>
    </row>
    <row r="273" spans="1:9" x14ac:dyDescent="0.25">
      <c r="A273" s="37" t="str">
        <f t="shared" si="21"/>
        <v>SLMACC_Southland_2021Rate150</v>
      </c>
      <c r="B273" s="37" t="s">
        <v>378</v>
      </c>
      <c r="C273" s="37">
        <v>150</v>
      </c>
      <c r="E273" s="13">
        <v>44462</v>
      </c>
      <c r="F273" s="14"/>
      <c r="G273" s="14"/>
      <c r="H273" s="22">
        <v>0</v>
      </c>
      <c r="I273" s="15"/>
    </row>
    <row r="274" spans="1:9" x14ac:dyDescent="0.25">
      <c r="A274" s="37" t="str">
        <f t="shared" si="21"/>
        <v>SLMACC_Southland_2021Rate150</v>
      </c>
      <c r="B274" s="37" t="s">
        <v>378</v>
      </c>
      <c r="C274" s="37">
        <v>150</v>
      </c>
      <c r="E274" s="13">
        <v>44473</v>
      </c>
      <c r="F274" s="14"/>
      <c r="G274" s="14"/>
      <c r="H274" s="22">
        <v>1.2820512820512832E-2</v>
      </c>
      <c r="I274" s="15"/>
    </row>
    <row r="275" spans="1:9" x14ac:dyDescent="0.25">
      <c r="A275" s="37" t="str">
        <f t="shared" si="21"/>
        <v>SLMACC_Southland_2021Rate150</v>
      </c>
      <c r="B275" s="37" t="s">
        <v>378</v>
      </c>
      <c r="C275" s="37">
        <v>150</v>
      </c>
      <c r="E275" s="13">
        <v>44483</v>
      </c>
      <c r="F275" s="14"/>
      <c r="G275" s="14"/>
      <c r="H275" s="22">
        <v>0.19333333333333338</v>
      </c>
      <c r="I275" s="15"/>
    </row>
    <row r="276" spans="1:9" x14ac:dyDescent="0.25">
      <c r="A276" s="37" t="str">
        <f t="shared" si="21"/>
        <v>SLMACC_Southland_2021Rate150</v>
      </c>
      <c r="B276" s="37" t="s">
        <v>378</v>
      </c>
      <c r="C276" s="37">
        <v>150</v>
      </c>
      <c r="E276" s="13">
        <v>44497</v>
      </c>
      <c r="F276" s="14"/>
      <c r="G276" s="14"/>
      <c r="H276" s="22">
        <v>0.58305084745762703</v>
      </c>
      <c r="I276" s="15"/>
    </row>
    <row r="277" spans="1:9" x14ac:dyDescent="0.25">
      <c r="A277" s="37" t="str">
        <f t="shared" si="21"/>
        <v>SLMACC_Southland_2021Rate150</v>
      </c>
      <c r="B277" s="37" t="s">
        <v>378</v>
      </c>
      <c r="C277" s="37">
        <v>150</v>
      </c>
      <c r="E277" s="13">
        <v>44518</v>
      </c>
      <c r="F277" s="14"/>
      <c r="G277" s="14"/>
      <c r="H277" s="22">
        <v>0.72972972972972983</v>
      </c>
      <c r="I277" s="15"/>
    </row>
    <row r="278" spans="1:9" x14ac:dyDescent="0.25">
      <c r="A278" s="37" t="str">
        <f t="shared" si="21"/>
        <v>SLMACC_Southland_2021Rate300</v>
      </c>
      <c r="B278" s="37" t="s">
        <v>378</v>
      </c>
      <c r="C278" s="37">
        <v>300</v>
      </c>
      <c r="E278" s="36">
        <v>44440</v>
      </c>
      <c r="F278" s="14"/>
      <c r="G278" s="14"/>
      <c r="H278" s="22">
        <v>0</v>
      </c>
      <c r="I278" s="15"/>
    </row>
    <row r="279" spans="1:9" x14ac:dyDescent="0.25">
      <c r="A279" s="37" t="str">
        <f t="shared" si="21"/>
        <v>SLMACC_Southland_2021Rate300</v>
      </c>
      <c r="B279" s="37" t="s">
        <v>378</v>
      </c>
      <c r="C279" s="37">
        <v>300</v>
      </c>
      <c r="E279" s="36">
        <v>44453</v>
      </c>
      <c r="F279" s="14"/>
      <c r="G279" s="14"/>
      <c r="H279" s="22">
        <v>0</v>
      </c>
      <c r="I279" s="15"/>
    </row>
    <row r="280" spans="1:9" x14ac:dyDescent="0.25">
      <c r="A280" s="37" t="str">
        <f t="shared" si="21"/>
        <v>SLMACC_Southland_2021Rate300</v>
      </c>
      <c r="B280" s="37" t="s">
        <v>378</v>
      </c>
      <c r="C280" s="37">
        <v>300</v>
      </c>
      <c r="E280" s="36">
        <v>44462</v>
      </c>
      <c r="F280" s="14"/>
      <c r="G280" s="14"/>
      <c r="H280" s="22">
        <v>0</v>
      </c>
      <c r="I280" s="15"/>
    </row>
    <row r="281" spans="1:9" x14ac:dyDescent="0.25">
      <c r="A281" s="37" t="str">
        <f t="shared" si="21"/>
        <v>SLMACC_Southland_2021Rate300</v>
      </c>
      <c r="B281" s="37" t="s">
        <v>378</v>
      </c>
      <c r="C281" s="37">
        <v>300</v>
      </c>
      <c r="E281" s="36">
        <v>44473</v>
      </c>
      <c r="F281" s="14"/>
      <c r="G281" s="14"/>
      <c r="H281" s="22">
        <v>4.1666666666666671E-2</v>
      </c>
      <c r="I281" s="15"/>
    </row>
    <row r="282" spans="1:9" x14ac:dyDescent="0.25">
      <c r="A282" s="37" t="str">
        <f t="shared" si="21"/>
        <v>SLMACC_Southland_2021Rate300</v>
      </c>
      <c r="B282" s="37" t="s">
        <v>378</v>
      </c>
      <c r="C282" s="37">
        <v>300</v>
      </c>
      <c r="E282" s="36">
        <v>44483</v>
      </c>
      <c r="F282" s="14"/>
      <c r="G282" s="14"/>
      <c r="H282" s="22">
        <v>0.26333333333333336</v>
      </c>
      <c r="I282" s="15"/>
    </row>
    <row r="283" spans="1:9" x14ac:dyDescent="0.25">
      <c r="A283" s="37" t="str">
        <f t="shared" si="21"/>
        <v>SLMACC_Southland_2021Rate300</v>
      </c>
      <c r="B283" s="37" t="s">
        <v>378</v>
      </c>
      <c r="C283" s="37">
        <v>300</v>
      </c>
      <c r="E283" s="36">
        <v>44497</v>
      </c>
      <c r="F283" s="14"/>
      <c r="G283" s="14"/>
      <c r="H283" s="22">
        <v>0.57966101694915251</v>
      </c>
      <c r="I283" s="15"/>
    </row>
    <row r="284" spans="1:9" x14ac:dyDescent="0.25">
      <c r="A284" s="37" t="str">
        <f t="shared" si="21"/>
        <v>SLMACC_Southland_2021Rate300</v>
      </c>
      <c r="B284" s="37" t="s">
        <v>378</v>
      </c>
      <c r="C284" s="37">
        <v>300</v>
      </c>
      <c r="E284" s="36">
        <v>44518</v>
      </c>
      <c r="F284" s="14"/>
      <c r="G284" s="14"/>
      <c r="H284" s="22">
        <v>0.71959459459459474</v>
      </c>
      <c r="I284" s="15"/>
    </row>
    <row r="285" spans="1:9" x14ac:dyDescent="0.25">
      <c r="A285" s="37" t="str">
        <f t="shared" si="21"/>
        <v>SLMACC_Southland_2021Rate450</v>
      </c>
      <c r="B285" s="37" t="s">
        <v>378</v>
      </c>
      <c r="C285" s="37">
        <v>450</v>
      </c>
      <c r="E285" s="13">
        <v>44440</v>
      </c>
      <c r="F285" s="14"/>
      <c r="G285" s="14"/>
      <c r="H285" s="22">
        <v>0</v>
      </c>
      <c r="I285" s="15"/>
    </row>
    <row r="286" spans="1:9" x14ac:dyDescent="0.25">
      <c r="A286" s="37" t="str">
        <f t="shared" si="21"/>
        <v>SLMACC_Southland_2021Rate450</v>
      </c>
      <c r="B286" s="37" t="s">
        <v>378</v>
      </c>
      <c r="C286" s="37">
        <v>450</v>
      </c>
      <c r="E286" s="13">
        <v>44453</v>
      </c>
      <c r="F286" s="14"/>
      <c r="G286" s="14"/>
      <c r="H286" s="22">
        <v>0</v>
      </c>
      <c r="I286" s="15"/>
    </row>
    <row r="287" spans="1:9" x14ac:dyDescent="0.25">
      <c r="A287" s="37" t="str">
        <f t="shared" si="21"/>
        <v>SLMACC_Southland_2021Rate450</v>
      </c>
      <c r="B287" s="37" t="s">
        <v>378</v>
      </c>
      <c r="C287" s="37">
        <v>450</v>
      </c>
      <c r="E287" s="13">
        <v>44462</v>
      </c>
      <c r="F287" s="14"/>
      <c r="G287" s="14"/>
      <c r="H287" s="22">
        <v>0</v>
      </c>
      <c r="I287" s="15"/>
    </row>
    <row r="288" spans="1:9" x14ac:dyDescent="0.25">
      <c r="A288" s="37" t="str">
        <f t="shared" si="21"/>
        <v>SLMACC_Southland_2021Rate450</v>
      </c>
      <c r="B288" s="37" t="s">
        <v>378</v>
      </c>
      <c r="C288" s="37">
        <v>450</v>
      </c>
      <c r="E288" s="13">
        <v>44473</v>
      </c>
      <c r="F288" s="14"/>
      <c r="G288" s="14"/>
      <c r="H288" s="22">
        <v>7.0512820512820512E-2</v>
      </c>
      <c r="I288" s="15"/>
    </row>
    <row r="289" spans="1:14" x14ac:dyDescent="0.25">
      <c r="A289" s="37" t="str">
        <f t="shared" si="21"/>
        <v>SLMACC_Southland_2021Rate450</v>
      </c>
      <c r="B289" s="37" t="s">
        <v>378</v>
      </c>
      <c r="C289" s="37">
        <v>450</v>
      </c>
      <c r="E289" s="13">
        <v>44483</v>
      </c>
      <c r="F289" s="14"/>
      <c r="G289" s="14"/>
      <c r="H289" s="22">
        <v>0.37</v>
      </c>
      <c r="I289" s="15"/>
    </row>
    <row r="290" spans="1:14" x14ac:dyDescent="0.25">
      <c r="A290" s="37" t="str">
        <f t="shared" si="21"/>
        <v>SLMACC_Southland_2021Rate450</v>
      </c>
      <c r="B290" s="37" t="s">
        <v>378</v>
      </c>
      <c r="C290" s="37">
        <v>450</v>
      </c>
      <c r="E290" s="13">
        <v>44497</v>
      </c>
      <c r="F290" s="14"/>
      <c r="G290" s="14"/>
      <c r="H290" s="22">
        <v>0.65423728813559312</v>
      </c>
      <c r="I290" s="15"/>
    </row>
    <row r="291" spans="1:14" x14ac:dyDescent="0.25">
      <c r="A291" s="37" t="str">
        <f t="shared" si="21"/>
        <v>SLMACC_Southland_2021Rate450</v>
      </c>
      <c r="B291" s="37" t="s">
        <v>378</v>
      </c>
      <c r="C291" s="37">
        <v>450</v>
      </c>
      <c r="E291" s="13">
        <v>44518</v>
      </c>
      <c r="F291" s="14"/>
      <c r="G291" s="14"/>
      <c r="H291" s="22">
        <v>0.72972972972972983</v>
      </c>
      <c r="I291" s="15"/>
    </row>
    <row r="292" spans="1:14" x14ac:dyDescent="0.25">
      <c r="A292" s="37" t="str">
        <f t="shared" si="21"/>
        <v>SLMACC_Southland_2021Rate0</v>
      </c>
      <c r="B292" s="37" t="s">
        <v>378</v>
      </c>
      <c r="C292" s="37">
        <v>0</v>
      </c>
      <c r="E292" s="17">
        <v>44396</v>
      </c>
      <c r="F292" s="37">
        <v>0</v>
      </c>
      <c r="G292" s="37">
        <v>0</v>
      </c>
      <c r="H292" s="37">
        <v>0</v>
      </c>
      <c r="I292" s="15"/>
      <c r="J292">
        <f t="shared" ref="J292:J303" si="22">K292+L292</f>
        <v>45.902231899455316</v>
      </c>
      <c r="K292">
        <v>35.91463031715751</v>
      </c>
      <c r="L292">
        <v>9.9876015822978097</v>
      </c>
      <c r="M292">
        <v>5.2669568547906787</v>
      </c>
      <c r="N292">
        <f>SUM(K292:M292)</f>
        <v>51.169188754245994</v>
      </c>
    </row>
    <row r="293" spans="1:14" x14ac:dyDescent="0.25">
      <c r="A293" s="37" t="str">
        <f t="shared" si="21"/>
        <v>SLMACC_Southland_2021Rate0</v>
      </c>
      <c r="B293" s="37" t="s">
        <v>378</v>
      </c>
      <c r="C293" s="37">
        <v>0</v>
      </c>
      <c r="E293" s="17">
        <v>44497</v>
      </c>
      <c r="F293" s="37">
        <v>0</v>
      </c>
      <c r="G293" s="37">
        <v>0</v>
      </c>
      <c r="H293" s="37">
        <v>0</v>
      </c>
      <c r="I293" s="15"/>
      <c r="J293">
        <f t="shared" si="22"/>
        <v>55.169915151536372</v>
      </c>
      <c r="K293">
        <v>34.637257209842346</v>
      </c>
      <c r="L293">
        <v>20.532657941694026</v>
      </c>
      <c r="M293">
        <v>22.49616009953635</v>
      </c>
      <c r="N293">
        <f t="shared" ref="N293:N303" si="23">SUM(K293:M293)</f>
        <v>77.666075251072726</v>
      </c>
    </row>
    <row r="294" spans="1:14" x14ac:dyDescent="0.25">
      <c r="A294" s="37" t="str">
        <f t="shared" si="21"/>
        <v>SLMACC_Southland_2021Rate0</v>
      </c>
      <c r="B294" s="37" t="s">
        <v>378</v>
      </c>
      <c r="C294" s="37">
        <v>0</v>
      </c>
      <c r="E294" s="17">
        <v>44530</v>
      </c>
      <c r="F294" s="37">
        <v>0</v>
      </c>
      <c r="G294" s="37">
        <v>0</v>
      </c>
      <c r="H294" s="37">
        <v>0</v>
      </c>
      <c r="I294" s="15"/>
      <c r="J294">
        <f t="shared" si="22"/>
        <v>34.52275778164649</v>
      </c>
      <c r="K294">
        <v>20.441858096869183</v>
      </c>
      <c r="L294">
        <v>14.080899684777307</v>
      </c>
      <c r="M294">
        <v>17.922255995663413</v>
      </c>
      <c r="N294">
        <f t="shared" si="23"/>
        <v>52.445013777309903</v>
      </c>
    </row>
    <row r="295" spans="1:14" x14ac:dyDescent="0.25">
      <c r="A295" s="33" t="str">
        <f t="shared" si="21"/>
        <v>SLMACC_Southland_2021Rate150</v>
      </c>
      <c r="B295" s="33" t="s">
        <v>378</v>
      </c>
      <c r="C295" s="33">
        <v>150</v>
      </c>
      <c r="D295" s="33"/>
      <c r="E295" s="32">
        <v>44396</v>
      </c>
      <c r="F295" s="44"/>
      <c r="G295" s="44"/>
      <c r="H295" s="33"/>
      <c r="I295" s="35"/>
      <c r="J295">
        <f t="shared" si="22"/>
        <v>54.823334202307407</v>
      </c>
      <c r="K295" s="33">
        <v>43.606817373464963</v>
      </c>
      <c r="L295" s="33">
        <v>11.216516828842447</v>
      </c>
      <c r="M295" s="33">
        <v>8.6368759690732109</v>
      </c>
      <c r="N295" s="33">
        <f>SUM(K295:M295)</f>
        <v>63.460210171380616</v>
      </c>
    </row>
    <row r="296" spans="1:14" x14ac:dyDescent="0.25">
      <c r="A296" s="33" t="str">
        <f t="shared" si="21"/>
        <v>SLMACC_Southland_2021Rate150</v>
      </c>
      <c r="B296" s="33" t="s">
        <v>378</v>
      </c>
      <c r="C296" s="33">
        <v>150</v>
      </c>
      <c r="D296" s="33"/>
      <c r="E296" s="32">
        <v>44497</v>
      </c>
      <c r="F296" s="44"/>
      <c r="G296" s="44"/>
      <c r="H296" s="33"/>
      <c r="I296" s="35"/>
      <c r="J296">
        <f t="shared" si="22"/>
        <v>26.442019184827629</v>
      </c>
      <c r="K296" s="33">
        <v>15.660386590012793</v>
      </c>
      <c r="L296" s="33">
        <v>10.781632594814836</v>
      </c>
      <c r="M296" s="33">
        <v>17.080658107346771</v>
      </c>
      <c r="N296" s="33">
        <f>SUM(K296:M296)</f>
        <v>43.5226772921744</v>
      </c>
    </row>
    <row r="297" spans="1:14" x14ac:dyDescent="0.25">
      <c r="A297" s="33" t="str">
        <f t="shared" si="21"/>
        <v>SLMACC_Southland_2021Rate150</v>
      </c>
      <c r="B297" s="33" t="s">
        <v>378</v>
      </c>
      <c r="C297" s="33">
        <v>150</v>
      </c>
      <c r="D297" s="33"/>
      <c r="E297" s="32">
        <v>44530</v>
      </c>
      <c r="F297" s="44"/>
      <c r="G297" s="44"/>
      <c r="H297" s="33"/>
      <c r="I297" s="35"/>
      <c r="J297">
        <f t="shared" si="22"/>
        <v>10.037961272712158</v>
      </c>
      <c r="K297" s="33">
        <v>6.3522827906075277</v>
      </c>
      <c r="L297" s="33">
        <v>3.6856784821046307</v>
      </c>
      <c r="M297" s="33">
        <v>3.8940807687615191</v>
      </c>
      <c r="N297" s="33">
        <f>SUM(K297:M297)</f>
        <v>13.932042041473677</v>
      </c>
    </row>
    <row r="298" spans="1:14" x14ac:dyDescent="0.25">
      <c r="A298" s="37" t="str">
        <f t="shared" si="21"/>
        <v>SLMACC_Southland_2021Rate300</v>
      </c>
      <c r="B298" s="37" t="s">
        <v>378</v>
      </c>
      <c r="C298" s="37">
        <v>300</v>
      </c>
      <c r="E298" s="45">
        <v>44396</v>
      </c>
      <c r="F298" s="14"/>
      <c r="G298" s="14"/>
      <c r="I298" s="15"/>
      <c r="J298">
        <f t="shared" si="22"/>
        <v>51.337846161944491</v>
      </c>
      <c r="K298">
        <v>39.727556210793473</v>
      </c>
      <c r="L298">
        <v>11.610289951151017</v>
      </c>
      <c r="M298">
        <v>5.9931420165521496</v>
      </c>
      <c r="N298">
        <f t="shared" si="23"/>
        <v>57.330988178496639</v>
      </c>
    </row>
    <row r="299" spans="1:14" x14ac:dyDescent="0.25">
      <c r="A299" s="37" t="str">
        <f t="shared" si="21"/>
        <v>SLMACC_Southland_2021Rate300</v>
      </c>
      <c r="B299" s="37" t="s">
        <v>378</v>
      </c>
      <c r="C299" s="37">
        <v>300</v>
      </c>
      <c r="E299" s="45">
        <v>44497</v>
      </c>
      <c r="F299" s="14"/>
      <c r="G299" s="14"/>
      <c r="I299" s="15"/>
      <c r="J299">
        <f t="shared" si="22"/>
        <v>29.222023711723779</v>
      </c>
      <c r="K299">
        <v>20.17767011684122</v>
      </c>
      <c r="L299">
        <v>9.0443535948825602</v>
      </c>
      <c r="M299">
        <v>15.59008483187033</v>
      </c>
      <c r="N299">
        <f t="shared" si="23"/>
        <v>44.812108543594107</v>
      </c>
    </row>
    <row r="300" spans="1:14" x14ac:dyDescent="0.25">
      <c r="A300" s="37" t="str">
        <f t="shared" si="21"/>
        <v>SLMACC_Southland_2021Rate300</v>
      </c>
      <c r="B300" s="37" t="s">
        <v>378</v>
      </c>
      <c r="C300" s="37">
        <v>300</v>
      </c>
      <c r="E300" s="45">
        <v>44530</v>
      </c>
      <c r="F300" s="14"/>
      <c r="G300" s="14"/>
      <c r="I300" s="15"/>
      <c r="J300">
        <f t="shared" si="22"/>
        <v>9.011681071399618</v>
      </c>
      <c r="K300">
        <v>5.8827737447168102</v>
      </c>
      <c r="L300">
        <v>3.1289073266828078</v>
      </c>
      <c r="M300">
        <v>2.2156900727797817</v>
      </c>
      <c r="N300">
        <f t="shared" si="23"/>
        <v>11.227371144179401</v>
      </c>
    </row>
    <row r="301" spans="1:14" x14ac:dyDescent="0.25">
      <c r="A301" s="37" t="str">
        <f t="shared" si="21"/>
        <v>SLMACC_Southland_2021Rate450</v>
      </c>
      <c r="B301" s="37" t="s">
        <v>378</v>
      </c>
      <c r="C301" s="37">
        <v>450</v>
      </c>
      <c r="E301" s="17">
        <v>44396</v>
      </c>
      <c r="F301" s="14"/>
      <c r="G301" s="14"/>
      <c r="I301" s="15"/>
      <c r="J301">
        <f t="shared" si="22"/>
        <v>49.071646032831602</v>
      </c>
      <c r="K301">
        <v>38.947122975989338</v>
      </c>
      <c r="L301">
        <v>10.124523056842264</v>
      </c>
      <c r="M301">
        <v>7.5824834471438605</v>
      </c>
      <c r="N301">
        <f t="shared" si="23"/>
        <v>56.65412947997546</v>
      </c>
    </row>
    <row r="302" spans="1:14" x14ac:dyDescent="0.25">
      <c r="A302" s="37" t="str">
        <f t="shared" si="21"/>
        <v>SLMACC_Southland_2021Rate450</v>
      </c>
      <c r="B302" s="37" t="s">
        <v>378</v>
      </c>
      <c r="C302" s="37">
        <v>450</v>
      </c>
      <c r="E302" s="17">
        <v>44497</v>
      </c>
      <c r="F302" s="14"/>
      <c r="G302" s="14"/>
      <c r="I302" s="15"/>
      <c r="J302">
        <f t="shared" si="22"/>
        <v>21.462291800431622</v>
      </c>
      <c r="K302">
        <v>13.433286390507284</v>
      </c>
      <c r="L302">
        <v>8.0290054099243395</v>
      </c>
      <c r="M302">
        <v>12.383502001058883</v>
      </c>
      <c r="N302">
        <f t="shared" si="23"/>
        <v>33.845793801490501</v>
      </c>
    </row>
    <row r="303" spans="1:14" x14ac:dyDescent="0.25">
      <c r="A303" s="37" t="str">
        <f t="shared" si="21"/>
        <v>SLMACC_Southland_2021Rate450</v>
      </c>
      <c r="B303" s="37" t="s">
        <v>378</v>
      </c>
      <c r="C303" s="37">
        <v>450</v>
      </c>
      <c r="E303" s="17">
        <v>44530</v>
      </c>
      <c r="F303" s="14"/>
      <c r="G303" s="14"/>
      <c r="I303" s="15"/>
      <c r="J303">
        <f t="shared" si="22"/>
        <v>11.504270895677772</v>
      </c>
      <c r="K303">
        <v>7.120309199630471</v>
      </c>
      <c r="L303">
        <v>4.3839616960473009</v>
      </c>
      <c r="M303">
        <v>4.5049121740043558</v>
      </c>
      <c r="N303">
        <f t="shared" si="23"/>
        <v>16.009183069682127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Observed (2)</vt:lpstr>
      <vt:lpstr>Observed</vt:lpstr>
      <vt:lpstr>NLeach</vt:lpstr>
      <vt:lpstr>SAE</vt:lpstr>
      <vt:lpstr>MaxLeafSize</vt:lpstr>
      <vt:lpstr>SoilMineralN</vt:lpstr>
      <vt:lpstr>SWC</vt:lpstr>
      <vt:lpstr>SLMACC</vt:lpstr>
    </vt:vector>
  </TitlesOfParts>
  <Company>Plant &amp; Food Research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Zyskowski</dc:creator>
  <cp:lastModifiedBy>Edith Khaembah</cp:lastModifiedBy>
  <dcterms:created xsi:type="dcterms:W3CDTF">2018-03-07T00:34:14Z</dcterms:created>
  <dcterms:modified xsi:type="dcterms:W3CDTF">2024-06-04T01:45:11Z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d8f3512-c98a-4fbc-ad6e-3260f1cde3f8_Enabled">
    <vt:lpwstr>true</vt:lpwstr>
  </property>
  <property fmtid="{D5CDD505-2E9C-101B-9397-08002B2CF9AE}" pid="3" name="MSIP_Label_8d8f3512-c98a-4fbc-ad6e-3260f1cde3f8_SetDate">
    <vt:lpwstr>2023-10-17T21:52:50Z</vt:lpwstr>
  </property>
  <property fmtid="{D5CDD505-2E9C-101B-9397-08002B2CF9AE}" pid="4" name="MSIP_Label_8d8f3512-c98a-4fbc-ad6e-3260f1cde3f8_Method">
    <vt:lpwstr>Standard</vt:lpwstr>
  </property>
  <property fmtid="{D5CDD505-2E9C-101B-9397-08002B2CF9AE}" pid="5" name="MSIP_Label_8d8f3512-c98a-4fbc-ad6e-3260f1cde3f8_Name">
    <vt:lpwstr>Internal</vt:lpwstr>
  </property>
  <property fmtid="{D5CDD505-2E9C-101B-9397-08002B2CF9AE}" pid="6" name="MSIP_Label_8d8f3512-c98a-4fbc-ad6e-3260f1cde3f8_SiteId">
    <vt:lpwstr>6ca75ef7-2c66-42e7-af2c-6502153a7e3a</vt:lpwstr>
  </property>
  <property fmtid="{D5CDD505-2E9C-101B-9397-08002B2CF9AE}" pid="7" name="MSIP_Label_8d8f3512-c98a-4fbc-ad6e-3260f1cde3f8_ActionId">
    <vt:lpwstr>921008ef-d4a8-49ea-9d75-67aaa0bf045b</vt:lpwstr>
  </property>
  <property fmtid="{D5CDD505-2E9C-101B-9397-08002B2CF9AE}" pid="8" name="MSIP_Label_8d8f3512-c98a-4fbc-ad6e-3260f1cde3f8_ContentBits">
    <vt:lpwstr>0</vt:lpwstr>
  </property>
</Properties>
</file>